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5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7EFA1CF6-2BE9-4A2B-8DB8-E2B6FFC3FDF9}" xr6:coauthVersionLast="47" xr6:coauthVersionMax="47" xr10:uidLastSave="{00000000-0000-0000-0000-000000000000}"/>
  <bookViews>
    <workbookView xWindow="-120" yWindow="0" windowWidth="20730" windowHeight="6585" firstSheet="1" xr2:uid="{DC6BFEEA-C593-4377-A42B-C05098299DB5}"/>
  </bookViews>
  <sheets>
    <sheet name="Sheet1" sheetId="8" r:id="rId1"/>
    <sheet name="Sheet2" sheetId="3" r:id="rId2"/>
    <sheet name="Sheet3" sheetId="4" r:id="rId3"/>
    <sheet name="Sheet4" sheetId="9" r:id="rId4"/>
    <sheet name="Sheet5" sheetId="12" r:id="rId5"/>
    <sheet name="netflix_customer_churn" sheetId="1" r:id="rId6"/>
  </sheets>
  <definedNames>
    <definedName name="_xlnm._FilterDatabase" localSheetId="5" hidden="1">netflix_customer_churn!$R$1:$R$5004</definedName>
  </definedNames>
  <calcPr calcId="191029"/>
  <pivotCaches>
    <pivotCache cacheId="0" r:id="rId7"/>
    <pivotCache cacheId="1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004" i="1" l="1"/>
  <c r="K5003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2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7" i="1"/>
  <c r="U708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724" i="1"/>
  <c r="U725" i="1"/>
  <c r="U726" i="1"/>
  <c r="U727" i="1"/>
  <c r="U728" i="1"/>
  <c r="U729" i="1"/>
  <c r="U730" i="1"/>
  <c r="U731" i="1"/>
  <c r="U732" i="1"/>
  <c r="U733" i="1"/>
  <c r="U734" i="1"/>
  <c r="U735" i="1"/>
  <c r="U736" i="1"/>
  <c r="U737" i="1"/>
  <c r="U738" i="1"/>
  <c r="U739" i="1"/>
  <c r="U740" i="1"/>
  <c r="U741" i="1"/>
  <c r="U742" i="1"/>
  <c r="U743" i="1"/>
  <c r="U744" i="1"/>
  <c r="U745" i="1"/>
  <c r="U746" i="1"/>
  <c r="U747" i="1"/>
  <c r="U748" i="1"/>
  <c r="U749" i="1"/>
  <c r="U750" i="1"/>
  <c r="U751" i="1"/>
  <c r="U752" i="1"/>
  <c r="U753" i="1"/>
  <c r="U754" i="1"/>
  <c r="U755" i="1"/>
  <c r="U756" i="1"/>
  <c r="U757" i="1"/>
  <c r="U758" i="1"/>
  <c r="U759" i="1"/>
  <c r="U760" i="1"/>
  <c r="U761" i="1"/>
  <c r="U762" i="1"/>
  <c r="U763" i="1"/>
  <c r="U764" i="1"/>
  <c r="U765" i="1"/>
  <c r="U766" i="1"/>
  <c r="U767" i="1"/>
  <c r="U768" i="1"/>
  <c r="U769" i="1"/>
  <c r="U770" i="1"/>
  <c r="U771" i="1"/>
  <c r="U772" i="1"/>
  <c r="U773" i="1"/>
  <c r="U774" i="1"/>
  <c r="U775" i="1"/>
  <c r="U776" i="1"/>
  <c r="U777" i="1"/>
  <c r="U778" i="1"/>
  <c r="U779" i="1"/>
  <c r="U780" i="1"/>
  <c r="U781" i="1"/>
  <c r="U782" i="1"/>
  <c r="U783" i="1"/>
  <c r="U784" i="1"/>
  <c r="U785" i="1"/>
  <c r="U786" i="1"/>
  <c r="U787" i="1"/>
  <c r="U788" i="1"/>
  <c r="U789" i="1"/>
  <c r="U790" i="1"/>
  <c r="U791" i="1"/>
  <c r="U792" i="1"/>
  <c r="U793" i="1"/>
  <c r="U794" i="1"/>
  <c r="U795" i="1"/>
  <c r="U796" i="1"/>
  <c r="U797" i="1"/>
  <c r="U798" i="1"/>
  <c r="U799" i="1"/>
  <c r="U800" i="1"/>
  <c r="U801" i="1"/>
  <c r="U802" i="1"/>
  <c r="U803" i="1"/>
  <c r="U804" i="1"/>
  <c r="U805" i="1"/>
  <c r="U806" i="1"/>
  <c r="U807" i="1"/>
  <c r="U808" i="1"/>
  <c r="U809" i="1"/>
  <c r="U810" i="1"/>
  <c r="U811" i="1"/>
  <c r="U812" i="1"/>
  <c r="U813" i="1"/>
  <c r="U814" i="1"/>
  <c r="U815" i="1"/>
  <c r="U816" i="1"/>
  <c r="U817" i="1"/>
  <c r="U818" i="1"/>
  <c r="U819" i="1"/>
  <c r="U820" i="1"/>
  <c r="U821" i="1"/>
  <c r="U822" i="1"/>
  <c r="U823" i="1"/>
  <c r="U824" i="1"/>
  <c r="U825" i="1"/>
  <c r="U826" i="1"/>
  <c r="U827" i="1"/>
  <c r="U828" i="1"/>
  <c r="U829" i="1"/>
  <c r="U830" i="1"/>
  <c r="U831" i="1"/>
  <c r="U832" i="1"/>
  <c r="U833" i="1"/>
  <c r="U834" i="1"/>
  <c r="U835" i="1"/>
  <c r="U836" i="1"/>
  <c r="U837" i="1"/>
  <c r="U838" i="1"/>
  <c r="U839" i="1"/>
  <c r="U840" i="1"/>
  <c r="U841" i="1"/>
  <c r="U842" i="1"/>
  <c r="U843" i="1"/>
  <c r="U844" i="1"/>
  <c r="U845" i="1"/>
  <c r="U846" i="1"/>
  <c r="U847" i="1"/>
  <c r="U848" i="1"/>
  <c r="U849" i="1"/>
  <c r="U850" i="1"/>
  <c r="U851" i="1"/>
  <c r="U852" i="1"/>
  <c r="U853" i="1"/>
  <c r="U854" i="1"/>
  <c r="U855" i="1"/>
  <c r="U856" i="1"/>
  <c r="U857" i="1"/>
  <c r="U858" i="1"/>
  <c r="U859" i="1"/>
  <c r="U860" i="1"/>
  <c r="U861" i="1"/>
  <c r="U862" i="1"/>
  <c r="U863" i="1"/>
  <c r="U864" i="1"/>
  <c r="U865" i="1"/>
  <c r="U866" i="1"/>
  <c r="U867" i="1"/>
  <c r="U868" i="1"/>
  <c r="U869" i="1"/>
  <c r="U870" i="1"/>
  <c r="U871" i="1"/>
  <c r="U872" i="1"/>
  <c r="U873" i="1"/>
  <c r="U874" i="1"/>
  <c r="U875" i="1"/>
  <c r="U876" i="1"/>
  <c r="U877" i="1"/>
  <c r="U878" i="1"/>
  <c r="U879" i="1"/>
  <c r="U880" i="1"/>
  <c r="U881" i="1"/>
  <c r="U882" i="1"/>
  <c r="U883" i="1"/>
  <c r="U884" i="1"/>
  <c r="U885" i="1"/>
  <c r="U886" i="1"/>
  <c r="U887" i="1"/>
  <c r="U888" i="1"/>
  <c r="U889" i="1"/>
  <c r="U890" i="1"/>
  <c r="U891" i="1"/>
  <c r="U892" i="1"/>
  <c r="U893" i="1"/>
  <c r="U894" i="1"/>
  <c r="U895" i="1"/>
  <c r="U896" i="1"/>
  <c r="U897" i="1"/>
  <c r="U898" i="1"/>
  <c r="U899" i="1"/>
  <c r="U900" i="1"/>
  <c r="U901" i="1"/>
  <c r="U902" i="1"/>
  <c r="U903" i="1"/>
  <c r="U904" i="1"/>
  <c r="U905" i="1"/>
  <c r="U906" i="1"/>
  <c r="U907" i="1"/>
  <c r="U908" i="1"/>
  <c r="U909" i="1"/>
  <c r="U910" i="1"/>
  <c r="U911" i="1"/>
  <c r="U912" i="1"/>
  <c r="U913" i="1"/>
  <c r="U914" i="1"/>
  <c r="U915" i="1"/>
  <c r="U916" i="1"/>
  <c r="U917" i="1"/>
  <c r="U918" i="1"/>
  <c r="U919" i="1"/>
  <c r="U920" i="1"/>
  <c r="U921" i="1"/>
  <c r="U922" i="1"/>
  <c r="U923" i="1"/>
  <c r="U924" i="1"/>
  <c r="U925" i="1"/>
  <c r="U926" i="1"/>
  <c r="U927" i="1"/>
  <c r="U928" i="1"/>
  <c r="U929" i="1"/>
  <c r="U930" i="1"/>
  <c r="U931" i="1"/>
  <c r="U932" i="1"/>
  <c r="U933" i="1"/>
  <c r="U934" i="1"/>
  <c r="U935" i="1"/>
  <c r="U936" i="1"/>
  <c r="U937" i="1"/>
  <c r="U938" i="1"/>
  <c r="U939" i="1"/>
  <c r="U940" i="1"/>
  <c r="U941" i="1"/>
  <c r="U942" i="1"/>
  <c r="U943" i="1"/>
  <c r="U944" i="1"/>
  <c r="U945" i="1"/>
  <c r="U946" i="1"/>
  <c r="U947" i="1"/>
  <c r="U948" i="1"/>
  <c r="U949" i="1"/>
  <c r="U950" i="1"/>
  <c r="U951" i="1"/>
  <c r="U952" i="1"/>
  <c r="U953" i="1"/>
  <c r="U954" i="1"/>
  <c r="U955" i="1"/>
  <c r="U956" i="1"/>
  <c r="U957" i="1"/>
  <c r="U958" i="1"/>
  <c r="U959" i="1"/>
  <c r="U960" i="1"/>
  <c r="U961" i="1"/>
  <c r="U962" i="1"/>
  <c r="U963" i="1"/>
  <c r="U964" i="1"/>
  <c r="U965" i="1"/>
  <c r="U966" i="1"/>
  <c r="U967" i="1"/>
  <c r="U968" i="1"/>
  <c r="U969" i="1"/>
  <c r="U970" i="1"/>
  <c r="U971" i="1"/>
  <c r="U972" i="1"/>
  <c r="U973" i="1"/>
  <c r="U974" i="1"/>
  <c r="U975" i="1"/>
  <c r="U976" i="1"/>
  <c r="U977" i="1"/>
  <c r="U978" i="1"/>
  <c r="U979" i="1"/>
  <c r="U980" i="1"/>
  <c r="U981" i="1"/>
  <c r="U982" i="1"/>
  <c r="U983" i="1"/>
  <c r="U984" i="1"/>
  <c r="U985" i="1"/>
  <c r="U986" i="1"/>
  <c r="U987" i="1"/>
  <c r="U988" i="1"/>
  <c r="U989" i="1"/>
  <c r="U990" i="1"/>
  <c r="U991" i="1"/>
  <c r="U992" i="1"/>
  <c r="U993" i="1"/>
  <c r="U994" i="1"/>
  <c r="U995" i="1"/>
  <c r="U996" i="1"/>
  <c r="U997" i="1"/>
  <c r="U998" i="1"/>
  <c r="U999" i="1"/>
  <c r="U1000" i="1"/>
  <c r="U1001" i="1"/>
  <c r="U1002" i="1"/>
  <c r="U1003" i="1"/>
  <c r="U1004" i="1"/>
  <c r="U1005" i="1"/>
  <c r="U1006" i="1"/>
  <c r="U1007" i="1"/>
  <c r="U1008" i="1"/>
  <c r="U1009" i="1"/>
  <c r="U1010" i="1"/>
  <c r="U1011" i="1"/>
  <c r="U1012" i="1"/>
  <c r="U1013" i="1"/>
  <c r="U1014" i="1"/>
  <c r="U1015" i="1"/>
  <c r="U1016" i="1"/>
  <c r="U1017" i="1"/>
  <c r="U1018" i="1"/>
  <c r="U1019" i="1"/>
  <c r="U1020" i="1"/>
  <c r="U1021" i="1"/>
  <c r="U1022" i="1"/>
  <c r="U1023" i="1"/>
  <c r="U1024" i="1"/>
  <c r="U1025" i="1"/>
  <c r="U1026" i="1"/>
  <c r="U1027" i="1"/>
  <c r="U1028" i="1"/>
  <c r="U1029" i="1"/>
  <c r="U1030" i="1"/>
  <c r="U1031" i="1"/>
  <c r="U1032" i="1"/>
  <c r="U1033" i="1"/>
  <c r="U1034" i="1"/>
  <c r="U1035" i="1"/>
  <c r="U1036" i="1"/>
  <c r="U1037" i="1"/>
  <c r="U1038" i="1"/>
  <c r="U1039" i="1"/>
  <c r="U1040" i="1"/>
  <c r="U1041" i="1"/>
  <c r="U1042" i="1"/>
  <c r="U1043" i="1"/>
  <c r="U1044" i="1"/>
  <c r="U1045" i="1"/>
  <c r="U1046" i="1"/>
  <c r="U1047" i="1"/>
  <c r="U1048" i="1"/>
  <c r="U1049" i="1"/>
  <c r="U1050" i="1"/>
  <c r="U1051" i="1"/>
  <c r="U1052" i="1"/>
  <c r="U1053" i="1"/>
  <c r="U1054" i="1"/>
  <c r="U1055" i="1"/>
  <c r="U1056" i="1"/>
  <c r="U1057" i="1"/>
  <c r="U1058" i="1"/>
  <c r="U1059" i="1"/>
  <c r="U1060" i="1"/>
  <c r="U1061" i="1"/>
  <c r="U1062" i="1"/>
  <c r="U1063" i="1"/>
  <c r="U1064" i="1"/>
  <c r="U1065" i="1"/>
  <c r="U1066" i="1"/>
  <c r="U1067" i="1"/>
  <c r="U1068" i="1"/>
  <c r="U1069" i="1"/>
  <c r="U1070" i="1"/>
  <c r="U1071" i="1"/>
  <c r="U1072" i="1"/>
  <c r="U1073" i="1"/>
  <c r="U1074" i="1"/>
  <c r="U1075" i="1"/>
  <c r="U1076" i="1"/>
  <c r="U1077" i="1"/>
  <c r="U1078" i="1"/>
  <c r="U1079" i="1"/>
  <c r="U1080" i="1"/>
  <c r="U1081" i="1"/>
  <c r="U1082" i="1"/>
  <c r="U1083" i="1"/>
  <c r="U1084" i="1"/>
  <c r="U1085" i="1"/>
  <c r="U1086" i="1"/>
  <c r="U1087" i="1"/>
  <c r="U1088" i="1"/>
  <c r="U1089" i="1"/>
  <c r="U1090" i="1"/>
  <c r="U1091" i="1"/>
  <c r="U1092" i="1"/>
  <c r="U1093" i="1"/>
  <c r="U1094" i="1"/>
  <c r="U1095" i="1"/>
  <c r="U1096" i="1"/>
  <c r="U1097" i="1"/>
  <c r="U1098" i="1"/>
  <c r="U1099" i="1"/>
  <c r="U1100" i="1"/>
  <c r="U1101" i="1"/>
  <c r="U1102" i="1"/>
  <c r="U1103" i="1"/>
  <c r="U1104" i="1"/>
  <c r="U1105" i="1"/>
  <c r="U1106" i="1"/>
  <c r="U1107" i="1"/>
  <c r="U1108" i="1"/>
  <c r="U1109" i="1"/>
  <c r="U1110" i="1"/>
  <c r="U1111" i="1"/>
  <c r="U1112" i="1"/>
  <c r="U1113" i="1"/>
  <c r="U1114" i="1"/>
  <c r="U1115" i="1"/>
  <c r="U1116" i="1"/>
  <c r="U1117" i="1"/>
  <c r="U1118" i="1"/>
  <c r="U1119" i="1"/>
  <c r="U1120" i="1"/>
  <c r="U1121" i="1"/>
  <c r="U1122" i="1"/>
  <c r="U1123" i="1"/>
  <c r="U1124" i="1"/>
  <c r="U1125" i="1"/>
  <c r="U1126" i="1"/>
  <c r="U1127" i="1"/>
  <c r="U1128" i="1"/>
  <c r="U1129" i="1"/>
  <c r="U1130" i="1"/>
  <c r="U1131" i="1"/>
  <c r="U1132" i="1"/>
  <c r="U1133" i="1"/>
  <c r="U1134" i="1"/>
  <c r="U1135" i="1"/>
  <c r="U1136" i="1"/>
  <c r="U1137" i="1"/>
  <c r="U1138" i="1"/>
  <c r="U1139" i="1"/>
  <c r="U1140" i="1"/>
  <c r="U1141" i="1"/>
  <c r="U1142" i="1"/>
  <c r="U1143" i="1"/>
  <c r="U1144" i="1"/>
  <c r="U1145" i="1"/>
  <c r="U1146" i="1"/>
  <c r="U1147" i="1"/>
  <c r="U1148" i="1"/>
  <c r="U1149" i="1"/>
  <c r="U1150" i="1"/>
  <c r="U1151" i="1"/>
  <c r="U1152" i="1"/>
  <c r="U1153" i="1"/>
  <c r="U1154" i="1"/>
  <c r="U1155" i="1"/>
  <c r="U1156" i="1"/>
  <c r="U1157" i="1"/>
  <c r="U1158" i="1"/>
  <c r="U1159" i="1"/>
  <c r="U1160" i="1"/>
  <c r="U1161" i="1"/>
  <c r="U1162" i="1"/>
  <c r="U1163" i="1"/>
  <c r="U1164" i="1"/>
  <c r="U1165" i="1"/>
  <c r="U1166" i="1"/>
  <c r="U1167" i="1"/>
  <c r="U1168" i="1"/>
  <c r="U1169" i="1"/>
  <c r="U1170" i="1"/>
  <c r="U1171" i="1"/>
  <c r="U1172" i="1"/>
  <c r="U1173" i="1"/>
  <c r="U1174" i="1"/>
  <c r="U1175" i="1"/>
  <c r="U1176" i="1"/>
  <c r="U1177" i="1"/>
  <c r="U1178" i="1"/>
  <c r="U1179" i="1"/>
  <c r="U1180" i="1"/>
  <c r="U1181" i="1"/>
  <c r="U1182" i="1"/>
  <c r="U1183" i="1"/>
  <c r="U1184" i="1"/>
  <c r="U1185" i="1"/>
  <c r="U1186" i="1"/>
  <c r="U1187" i="1"/>
  <c r="U1188" i="1"/>
  <c r="U1189" i="1"/>
  <c r="U1190" i="1"/>
  <c r="U1191" i="1"/>
  <c r="U1192" i="1"/>
  <c r="U1193" i="1"/>
  <c r="U1194" i="1"/>
  <c r="U1195" i="1"/>
  <c r="U1196" i="1"/>
  <c r="U1197" i="1"/>
  <c r="U1198" i="1"/>
  <c r="U1199" i="1"/>
  <c r="U1200" i="1"/>
  <c r="U1201" i="1"/>
  <c r="U1202" i="1"/>
  <c r="U1203" i="1"/>
  <c r="U1204" i="1"/>
  <c r="U1205" i="1"/>
  <c r="U1206" i="1"/>
  <c r="U1207" i="1"/>
  <c r="U1208" i="1"/>
  <c r="U1209" i="1"/>
  <c r="U1210" i="1"/>
  <c r="U1211" i="1"/>
  <c r="U1212" i="1"/>
  <c r="U1213" i="1"/>
  <c r="U1214" i="1"/>
  <c r="U1215" i="1"/>
  <c r="U1216" i="1"/>
  <c r="U1217" i="1"/>
  <c r="U1218" i="1"/>
  <c r="U1219" i="1"/>
  <c r="U1220" i="1"/>
  <c r="U1221" i="1"/>
  <c r="U1222" i="1"/>
  <c r="U1223" i="1"/>
  <c r="U1224" i="1"/>
  <c r="U1225" i="1"/>
  <c r="U1226" i="1"/>
  <c r="U1227" i="1"/>
  <c r="U1228" i="1"/>
  <c r="U1229" i="1"/>
  <c r="U1230" i="1"/>
  <c r="U1231" i="1"/>
  <c r="U1232" i="1"/>
  <c r="U1233" i="1"/>
  <c r="U1234" i="1"/>
  <c r="U1235" i="1"/>
  <c r="U1236" i="1"/>
  <c r="U1237" i="1"/>
  <c r="U1238" i="1"/>
  <c r="U1239" i="1"/>
  <c r="U1240" i="1"/>
  <c r="U1241" i="1"/>
  <c r="U1242" i="1"/>
  <c r="U1243" i="1"/>
  <c r="U1244" i="1"/>
  <c r="U1245" i="1"/>
  <c r="U1246" i="1"/>
  <c r="U1247" i="1"/>
  <c r="U1248" i="1"/>
  <c r="U1249" i="1"/>
  <c r="U1250" i="1"/>
  <c r="U1251" i="1"/>
  <c r="U1252" i="1"/>
  <c r="U1253" i="1"/>
  <c r="U1254" i="1"/>
  <c r="U1255" i="1"/>
  <c r="U1256" i="1"/>
  <c r="U1257" i="1"/>
  <c r="U1258" i="1"/>
  <c r="U1259" i="1"/>
  <c r="U1260" i="1"/>
  <c r="U1261" i="1"/>
  <c r="U1262" i="1"/>
  <c r="U1263" i="1"/>
  <c r="U1264" i="1"/>
  <c r="U1265" i="1"/>
  <c r="U1266" i="1"/>
  <c r="U1267" i="1"/>
  <c r="U1268" i="1"/>
  <c r="U1269" i="1"/>
  <c r="U1270" i="1"/>
  <c r="U1271" i="1"/>
  <c r="U1272" i="1"/>
  <c r="U1273" i="1"/>
  <c r="U1274" i="1"/>
  <c r="U1275" i="1"/>
  <c r="U1276" i="1"/>
  <c r="U1277" i="1"/>
  <c r="U1278" i="1"/>
  <c r="U1279" i="1"/>
  <c r="U1280" i="1"/>
  <c r="U1281" i="1"/>
  <c r="U1282" i="1"/>
  <c r="U1283" i="1"/>
  <c r="U1284" i="1"/>
  <c r="U1285" i="1"/>
  <c r="U1286" i="1"/>
  <c r="U1287" i="1"/>
  <c r="U1288" i="1"/>
  <c r="U1289" i="1"/>
  <c r="U1290" i="1"/>
  <c r="U1291" i="1"/>
  <c r="U1292" i="1"/>
  <c r="U1293" i="1"/>
  <c r="U1294" i="1"/>
  <c r="U1295" i="1"/>
  <c r="U1296" i="1"/>
  <c r="U1297" i="1"/>
  <c r="U1298" i="1"/>
  <c r="U1299" i="1"/>
  <c r="U1300" i="1"/>
  <c r="U1301" i="1"/>
  <c r="U1302" i="1"/>
  <c r="U1303" i="1"/>
  <c r="U1304" i="1"/>
  <c r="U1305" i="1"/>
  <c r="U1306" i="1"/>
  <c r="U1307" i="1"/>
  <c r="U1308" i="1"/>
  <c r="U1309" i="1"/>
  <c r="U1310" i="1"/>
  <c r="U1311" i="1"/>
  <c r="U1312" i="1"/>
  <c r="U1313" i="1"/>
  <c r="U1314" i="1"/>
  <c r="U1315" i="1"/>
  <c r="U1316" i="1"/>
  <c r="U1317" i="1"/>
  <c r="U1318" i="1"/>
  <c r="U1319" i="1"/>
  <c r="U1320" i="1"/>
  <c r="U1321" i="1"/>
  <c r="U1322" i="1"/>
  <c r="U1323" i="1"/>
  <c r="U1324" i="1"/>
  <c r="U1325" i="1"/>
  <c r="U1326" i="1"/>
  <c r="U1327" i="1"/>
  <c r="U1328" i="1"/>
  <c r="U1329" i="1"/>
  <c r="U1330" i="1"/>
  <c r="U1331" i="1"/>
  <c r="U1332" i="1"/>
  <c r="U1333" i="1"/>
  <c r="U1334" i="1"/>
  <c r="U1335" i="1"/>
  <c r="U1336" i="1"/>
  <c r="U1337" i="1"/>
  <c r="U1338" i="1"/>
  <c r="U1339" i="1"/>
  <c r="U1340" i="1"/>
  <c r="U1341" i="1"/>
  <c r="U1342" i="1"/>
  <c r="U1343" i="1"/>
  <c r="U1344" i="1"/>
  <c r="U1345" i="1"/>
  <c r="U1346" i="1"/>
  <c r="U1347" i="1"/>
  <c r="U1348" i="1"/>
  <c r="U1349" i="1"/>
  <c r="U1350" i="1"/>
  <c r="U1351" i="1"/>
  <c r="U1352" i="1"/>
  <c r="U1353" i="1"/>
  <c r="U1354" i="1"/>
  <c r="U1355" i="1"/>
  <c r="U1356" i="1"/>
  <c r="U1357" i="1"/>
  <c r="U1358" i="1"/>
  <c r="U1359" i="1"/>
  <c r="U1360" i="1"/>
  <c r="U1361" i="1"/>
  <c r="U1362" i="1"/>
  <c r="U1363" i="1"/>
  <c r="U1364" i="1"/>
  <c r="U1365" i="1"/>
  <c r="U1366" i="1"/>
  <c r="U1367" i="1"/>
  <c r="U1368" i="1"/>
  <c r="U1369" i="1"/>
  <c r="U1370" i="1"/>
  <c r="U1371" i="1"/>
  <c r="U1372" i="1"/>
  <c r="U1373" i="1"/>
  <c r="U1374" i="1"/>
  <c r="U1375" i="1"/>
  <c r="U1376" i="1"/>
  <c r="U1377" i="1"/>
  <c r="U1378" i="1"/>
  <c r="U1379" i="1"/>
  <c r="U1380" i="1"/>
  <c r="U1381" i="1"/>
  <c r="U1382" i="1"/>
  <c r="U1383" i="1"/>
  <c r="U1384" i="1"/>
  <c r="U1385" i="1"/>
  <c r="U1386" i="1"/>
  <c r="U1387" i="1"/>
  <c r="U1388" i="1"/>
  <c r="U1389" i="1"/>
  <c r="U1390" i="1"/>
  <c r="U1391" i="1"/>
  <c r="U1392" i="1"/>
  <c r="U1393" i="1"/>
  <c r="U1394" i="1"/>
  <c r="U1395" i="1"/>
  <c r="U1396" i="1"/>
  <c r="U1397" i="1"/>
  <c r="U1398" i="1"/>
  <c r="U1399" i="1"/>
  <c r="U1400" i="1"/>
  <c r="U1401" i="1"/>
  <c r="U1402" i="1"/>
  <c r="U1403" i="1"/>
  <c r="U1404" i="1"/>
  <c r="U1405" i="1"/>
  <c r="U1406" i="1"/>
  <c r="U1407" i="1"/>
  <c r="U1408" i="1"/>
  <c r="U1409" i="1"/>
  <c r="U1410" i="1"/>
  <c r="U1411" i="1"/>
  <c r="U1412" i="1"/>
  <c r="U1413" i="1"/>
  <c r="U1414" i="1"/>
  <c r="U1415" i="1"/>
  <c r="U1416" i="1"/>
  <c r="U1417" i="1"/>
  <c r="U1418" i="1"/>
  <c r="U1419" i="1"/>
  <c r="U1420" i="1"/>
  <c r="U1421" i="1"/>
  <c r="U1422" i="1"/>
  <c r="U1423" i="1"/>
  <c r="U1424" i="1"/>
  <c r="U1425" i="1"/>
  <c r="U1426" i="1"/>
  <c r="U1427" i="1"/>
  <c r="U1428" i="1"/>
  <c r="U1429" i="1"/>
  <c r="U1430" i="1"/>
  <c r="U1431" i="1"/>
  <c r="U1432" i="1"/>
  <c r="U1433" i="1"/>
  <c r="U1434" i="1"/>
  <c r="U1435" i="1"/>
  <c r="U1436" i="1"/>
  <c r="U1437" i="1"/>
  <c r="U1438" i="1"/>
  <c r="U1439" i="1"/>
  <c r="U1440" i="1"/>
  <c r="U1441" i="1"/>
  <c r="U1442" i="1"/>
  <c r="U1443" i="1"/>
  <c r="U1444" i="1"/>
  <c r="U1445" i="1"/>
  <c r="U1446" i="1"/>
  <c r="U1447" i="1"/>
  <c r="U1448" i="1"/>
  <c r="U1449" i="1"/>
  <c r="U1450" i="1"/>
  <c r="U1451" i="1"/>
  <c r="U1452" i="1"/>
  <c r="U1453" i="1"/>
  <c r="U1454" i="1"/>
  <c r="U1455" i="1"/>
  <c r="U1456" i="1"/>
  <c r="U1457" i="1"/>
  <c r="U1458" i="1"/>
  <c r="U1459" i="1"/>
  <c r="U1460" i="1"/>
  <c r="U1461" i="1"/>
  <c r="U1462" i="1"/>
  <c r="U1463" i="1"/>
  <c r="U1464" i="1"/>
  <c r="U1465" i="1"/>
  <c r="U1466" i="1"/>
  <c r="U1467" i="1"/>
  <c r="U1468" i="1"/>
  <c r="U1469" i="1"/>
  <c r="U1470" i="1"/>
  <c r="U1471" i="1"/>
  <c r="U1472" i="1"/>
  <c r="U1473" i="1"/>
  <c r="U1474" i="1"/>
  <c r="U1475" i="1"/>
  <c r="U1476" i="1"/>
  <c r="U1477" i="1"/>
  <c r="U1478" i="1"/>
  <c r="U1479" i="1"/>
  <c r="U1480" i="1"/>
  <c r="U1481" i="1"/>
  <c r="U1482" i="1"/>
  <c r="U1483" i="1"/>
  <c r="U1484" i="1"/>
  <c r="U1485" i="1"/>
  <c r="U1486" i="1"/>
  <c r="U1487" i="1"/>
  <c r="U1488" i="1"/>
  <c r="U1489" i="1"/>
  <c r="U1490" i="1"/>
  <c r="U1491" i="1"/>
  <c r="U1492" i="1"/>
  <c r="U1493" i="1"/>
  <c r="U1494" i="1"/>
  <c r="U1495" i="1"/>
  <c r="U1496" i="1"/>
  <c r="U1497" i="1"/>
  <c r="U1498" i="1"/>
  <c r="U1499" i="1"/>
  <c r="U1500" i="1"/>
  <c r="U1501" i="1"/>
  <c r="U1502" i="1"/>
  <c r="U1503" i="1"/>
  <c r="U1504" i="1"/>
  <c r="U1505" i="1"/>
  <c r="U1506" i="1"/>
  <c r="U1507" i="1"/>
  <c r="U1508" i="1"/>
  <c r="U1509" i="1"/>
  <c r="U1510" i="1"/>
  <c r="U1511" i="1"/>
  <c r="U1512" i="1"/>
  <c r="U1513" i="1"/>
  <c r="U1514" i="1"/>
  <c r="U1515" i="1"/>
  <c r="U1516" i="1"/>
  <c r="U1517" i="1"/>
  <c r="U1518" i="1"/>
  <c r="U1519" i="1"/>
  <c r="U1520" i="1"/>
  <c r="U1521" i="1"/>
  <c r="U1522" i="1"/>
  <c r="U1523" i="1"/>
  <c r="U1524" i="1"/>
  <c r="U1525" i="1"/>
  <c r="U1526" i="1"/>
  <c r="U1527" i="1"/>
  <c r="U1528" i="1"/>
  <c r="U1529" i="1"/>
  <c r="U1530" i="1"/>
  <c r="U1531" i="1"/>
  <c r="U1532" i="1"/>
  <c r="U1533" i="1"/>
  <c r="U1534" i="1"/>
  <c r="U1535" i="1"/>
  <c r="U1536" i="1"/>
  <c r="U1537" i="1"/>
  <c r="U1538" i="1"/>
  <c r="U1539" i="1"/>
  <c r="U1540" i="1"/>
  <c r="U1541" i="1"/>
  <c r="U1542" i="1"/>
  <c r="U1543" i="1"/>
  <c r="U1544" i="1"/>
  <c r="U1545" i="1"/>
  <c r="U1546" i="1"/>
  <c r="U1547" i="1"/>
  <c r="U1548" i="1"/>
  <c r="U1549" i="1"/>
  <c r="U1550" i="1"/>
  <c r="U1551" i="1"/>
  <c r="U1552" i="1"/>
  <c r="U1553" i="1"/>
  <c r="U1554" i="1"/>
  <c r="U1555" i="1"/>
  <c r="U1556" i="1"/>
  <c r="U1557" i="1"/>
  <c r="U1558" i="1"/>
  <c r="U1559" i="1"/>
  <c r="U1560" i="1"/>
  <c r="U1561" i="1"/>
  <c r="U1562" i="1"/>
  <c r="U1563" i="1"/>
  <c r="U1564" i="1"/>
  <c r="U1565" i="1"/>
  <c r="U1566" i="1"/>
  <c r="U1567" i="1"/>
  <c r="U1568" i="1"/>
  <c r="U1569" i="1"/>
  <c r="U1570" i="1"/>
  <c r="U1571" i="1"/>
  <c r="U1572" i="1"/>
  <c r="U1573" i="1"/>
  <c r="U1574" i="1"/>
  <c r="U1575" i="1"/>
  <c r="U1576" i="1"/>
  <c r="U1577" i="1"/>
  <c r="U1578" i="1"/>
  <c r="U1579" i="1"/>
  <c r="U1580" i="1"/>
  <c r="U1581" i="1"/>
  <c r="U1582" i="1"/>
  <c r="U1583" i="1"/>
  <c r="U1584" i="1"/>
  <c r="U1585" i="1"/>
  <c r="U1586" i="1"/>
  <c r="U1587" i="1"/>
  <c r="U1588" i="1"/>
  <c r="U1589" i="1"/>
  <c r="U1590" i="1"/>
  <c r="U1591" i="1"/>
  <c r="U1592" i="1"/>
  <c r="U1593" i="1"/>
  <c r="U1594" i="1"/>
  <c r="U1595" i="1"/>
  <c r="U1596" i="1"/>
  <c r="U1597" i="1"/>
  <c r="U1598" i="1"/>
  <c r="U1599" i="1"/>
  <c r="U1600" i="1"/>
  <c r="U1601" i="1"/>
  <c r="U1602" i="1"/>
  <c r="U1603" i="1"/>
  <c r="U1604" i="1"/>
  <c r="U1605" i="1"/>
  <c r="U1606" i="1"/>
  <c r="U1607" i="1"/>
  <c r="U1608" i="1"/>
  <c r="U1609" i="1"/>
  <c r="U1610" i="1"/>
  <c r="U1611" i="1"/>
  <c r="U1612" i="1"/>
  <c r="U1613" i="1"/>
  <c r="U1614" i="1"/>
  <c r="U1615" i="1"/>
  <c r="U1616" i="1"/>
  <c r="U1617" i="1"/>
  <c r="U1618" i="1"/>
  <c r="U1619" i="1"/>
  <c r="U1620" i="1"/>
  <c r="U1621" i="1"/>
  <c r="U1622" i="1"/>
  <c r="U1623" i="1"/>
  <c r="U1624" i="1"/>
  <c r="U1625" i="1"/>
  <c r="U1626" i="1"/>
  <c r="U1627" i="1"/>
  <c r="U1628" i="1"/>
  <c r="U1629" i="1"/>
  <c r="U1630" i="1"/>
  <c r="U1631" i="1"/>
  <c r="U1632" i="1"/>
  <c r="U1633" i="1"/>
  <c r="U1634" i="1"/>
  <c r="U1635" i="1"/>
  <c r="U1636" i="1"/>
  <c r="U1637" i="1"/>
  <c r="U1638" i="1"/>
  <c r="U1639" i="1"/>
  <c r="U1640" i="1"/>
  <c r="U1641" i="1"/>
  <c r="U1642" i="1"/>
  <c r="U1643" i="1"/>
  <c r="U1644" i="1"/>
  <c r="U1645" i="1"/>
  <c r="U1646" i="1"/>
  <c r="U1647" i="1"/>
  <c r="U1648" i="1"/>
  <c r="U1649" i="1"/>
  <c r="U1650" i="1"/>
  <c r="U1651" i="1"/>
  <c r="U1652" i="1"/>
  <c r="U1653" i="1"/>
  <c r="U1654" i="1"/>
  <c r="U1655" i="1"/>
  <c r="U1656" i="1"/>
  <c r="U1657" i="1"/>
  <c r="U1658" i="1"/>
  <c r="U1659" i="1"/>
  <c r="U1660" i="1"/>
  <c r="U1661" i="1"/>
  <c r="U1662" i="1"/>
  <c r="U1663" i="1"/>
  <c r="U1664" i="1"/>
  <c r="U1665" i="1"/>
  <c r="U1666" i="1"/>
  <c r="U1667" i="1"/>
  <c r="U1668" i="1"/>
  <c r="U1669" i="1"/>
  <c r="U1670" i="1"/>
  <c r="U1671" i="1"/>
  <c r="U1672" i="1"/>
  <c r="U1673" i="1"/>
  <c r="U1674" i="1"/>
  <c r="U1675" i="1"/>
  <c r="U1676" i="1"/>
  <c r="U1677" i="1"/>
  <c r="U1678" i="1"/>
  <c r="U1679" i="1"/>
  <c r="U1680" i="1"/>
  <c r="U1681" i="1"/>
  <c r="U1682" i="1"/>
  <c r="U1683" i="1"/>
  <c r="U1684" i="1"/>
  <c r="U1685" i="1"/>
  <c r="U1686" i="1"/>
  <c r="U1687" i="1"/>
  <c r="U1688" i="1"/>
  <c r="U1689" i="1"/>
  <c r="U1690" i="1"/>
  <c r="U1691" i="1"/>
  <c r="U1692" i="1"/>
  <c r="U1693" i="1"/>
  <c r="U1694" i="1"/>
  <c r="U1695" i="1"/>
  <c r="U1696" i="1"/>
  <c r="U1697" i="1"/>
  <c r="U1698" i="1"/>
  <c r="U1699" i="1"/>
  <c r="U1700" i="1"/>
  <c r="U1701" i="1"/>
  <c r="U1702" i="1"/>
  <c r="U1703" i="1"/>
  <c r="U1704" i="1"/>
  <c r="U1705" i="1"/>
  <c r="U1706" i="1"/>
  <c r="U1707" i="1"/>
  <c r="U1708" i="1"/>
  <c r="U1709" i="1"/>
  <c r="U1710" i="1"/>
  <c r="U1711" i="1"/>
  <c r="U1712" i="1"/>
  <c r="U1713" i="1"/>
  <c r="U1714" i="1"/>
  <c r="U1715" i="1"/>
  <c r="U1716" i="1"/>
  <c r="U1717" i="1"/>
  <c r="U1718" i="1"/>
  <c r="U1719" i="1"/>
  <c r="U1720" i="1"/>
  <c r="U1721" i="1"/>
  <c r="U1722" i="1"/>
  <c r="U1723" i="1"/>
  <c r="U1724" i="1"/>
  <c r="U1725" i="1"/>
  <c r="U1726" i="1"/>
  <c r="U1727" i="1"/>
  <c r="U1728" i="1"/>
  <c r="U1729" i="1"/>
  <c r="U1730" i="1"/>
  <c r="U1731" i="1"/>
  <c r="U1732" i="1"/>
  <c r="U1733" i="1"/>
  <c r="U1734" i="1"/>
  <c r="U1735" i="1"/>
  <c r="U1736" i="1"/>
  <c r="U1737" i="1"/>
  <c r="U1738" i="1"/>
  <c r="U1739" i="1"/>
  <c r="U1740" i="1"/>
  <c r="U1741" i="1"/>
  <c r="U1742" i="1"/>
  <c r="U1743" i="1"/>
  <c r="U1744" i="1"/>
  <c r="U1745" i="1"/>
  <c r="U1746" i="1"/>
  <c r="U1747" i="1"/>
  <c r="U1748" i="1"/>
  <c r="U1749" i="1"/>
  <c r="U1750" i="1"/>
  <c r="U1751" i="1"/>
  <c r="U1752" i="1"/>
  <c r="U1753" i="1"/>
  <c r="U1754" i="1"/>
  <c r="U1755" i="1"/>
  <c r="U1756" i="1"/>
  <c r="U1757" i="1"/>
  <c r="U1758" i="1"/>
  <c r="U1759" i="1"/>
  <c r="U1760" i="1"/>
  <c r="U1761" i="1"/>
  <c r="U1762" i="1"/>
  <c r="U1763" i="1"/>
  <c r="U1764" i="1"/>
  <c r="U1765" i="1"/>
  <c r="U1766" i="1"/>
  <c r="U1767" i="1"/>
  <c r="U1768" i="1"/>
  <c r="U1769" i="1"/>
  <c r="U1770" i="1"/>
  <c r="U1771" i="1"/>
  <c r="U1772" i="1"/>
  <c r="U1773" i="1"/>
  <c r="U1774" i="1"/>
  <c r="U1775" i="1"/>
  <c r="U1776" i="1"/>
  <c r="U1777" i="1"/>
  <c r="U1778" i="1"/>
  <c r="U1779" i="1"/>
  <c r="U1780" i="1"/>
  <c r="U1781" i="1"/>
  <c r="U1782" i="1"/>
  <c r="U1783" i="1"/>
  <c r="U1784" i="1"/>
  <c r="U1785" i="1"/>
  <c r="U1786" i="1"/>
  <c r="U1787" i="1"/>
  <c r="U1788" i="1"/>
  <c r="U1789" i="1"/>
  <c r="U1790" i="1"/>
  <c r="U1791" i="1"/>
  <c r="U1792" i="1"/>
  <c r="U1793" i="1"/>
  <c r="U1794" i="1"/>
  <c r="U1795" i="1"/>
  <c r="U1796" i="1"/>
  <c r="U1797" i="1"/>
  <c r="U1798" i="1"/>
  <c r="U1799" i="1"/>
  <c r="U1800" i="1"/>
  <c r="U1801" i="1"/>
  <c r="U1802" i="1"/>
  <c r="U1803" i="1"/>
  <c r="U1804" i="1"/>
  <c r="U1805" i="1"/>
  <c r="U1806" i="1"/>
  <c r="U1807" i="1"/>
  <c r="U1808" i="1"/>
  <c r="U1809" i="1"/>
  <c r="U1810" i="1"/>
  <c r="U1811" i="1"/>
  <c r="U1812" i="1"/>
  <c r="U1813" i="1"/>
  <c r="U1814" i="1"/>
  <c r="U1815" i="1"/>
  <c r="U1816" i="1"/>
  <c r="U1817" i="1"/>
  <c r="U1818" i="1"/>
  <c r="U1819" i="1"/>
  <c r="U1820" i="1"/>
  <c r="U1821" i="1"/>
  <c r="U1822" i="1"/>
  <c r="U1823" i="1"/>
  <c r="U1824" i="1"/>
  <c r="U1825" i="1"/>
  <c r="U1826" i="1"/>
  <c r="U1827" i="1"/>
  <c r="U1828" i="1"/>
  <c r="U1829" i="1"/>
  <c r="U1830" i="1"/>
  <c r="U1831" i="1"/>
  <c r="U1832" i="1"/>
  <c r="U1833" i="1"/>
  <c r="U1834" i="1"/>
  <c r="U1835" i="1"/>
  <c r="U1836" i="1"/>
  <c r="U1837" i="1"/>
  <c r="U1838" i="1"/>
  <c r="U1839" i="1"/>
  <c r="U1840" i="1"/>
  <c r="U1841" i="1"/>
  <c r="U1842" i="1"/>
  <c r="U1843" i="1"/>
  <c r="U1844" i="1"/>
  <c r="U1845" i="1"/>
  <c r="U1846" i="1"/>
  <c r="U1847" i="1"/>
  <c r="U1848" i="1"/>
  <c r="U1849" i="1"/>
  <c r="U1850" i="1"/>
  <c r="U1851" i="1"/>
  <c r="U1852" i="1"/>
  <c r="U1853" i="1"/>
  <c r="U1854" i="1"/>
  <c r="U1855" i="1"/>
  <c r="U1856" i="1"/>
  <c r="U1857" i="1"/>
  <c r="U1858" i="1"/>
  <c r="U1859" i="1"/>
  <c r="U1860" i="1"/>
  <c r="U1861" i="1"/>
  <c r="U1862" i="1"/>
  <c r="U1863" i="1"/>
  <c r="U1864" i="1"/>
  <c r="U1865" i="1"/>
  <c r="U1866" i="1"/>
  <c r="U1867" i="1"/>
  <c r="U1868" i="1"/>
  <c r="U1869" i="1"/>
  <c r="U1870" i="1"/>
  <c r="U1871" i="1"/>
  <c r="U1872" i="1"/>
  <c r="U1873" i="1"/>
  <c r="U1874" i="1"/>
  <c r="U1875" i="1"/>
  <c r="U1876" i="1"/>
  <c r="U1877" i="1"/>
  <c r="U1878" i="1"/>
  <c r="U1879" i="1"/>
  <c r="U1880" i="1"/>
  <c r="U1881" i="1"/>
  <c r="U1882" i="1"/>
  <c r="U1883" i="1"/>
  <c r="U1884" i="1"/>
  <c r="U1885" i="1"/>
  <c r="U1886" i="1"/>
  <c r="U1887" i="1"/>
  <c r="U1888" i="1"/>
  <c r="U1889" i="1"/>
  <c r="U1890" i="1"/>
  <c r="U1891" i="1"/>
  <c r="U1892" i="1"/>
  <c r="U1893" i="1"/>
  <c r="U1894" i="1"/>
  <c r="U1895" i="1"/>
  <c r="U1896" i="1"/>
  <c r="U1897" i="1"/>
  <c r="U1898" i="1"/>
  <c r="U1899" i="1"/>
  <c r="U1900" i="1"/>
  <c r="U1901" i="1"/>
  <c r="U1902" i="1"/>
  <c r="U1903" i="1"/>
  <c r="U1904" i="1"/>
  <c r="U1905" i="1"/>
  <c r="U1906" i="1"/>
  <c r="U1907" i="1"/>
  <c r="U1908" i="1"/>
  <c r="U1909" i="1"/>
  <c r="U1910" i="1"/>
  <c r="U1911" i="1"/>
  <c r="U1912" i="1"/>
  <c r="U1913" i="1"/>
  <c r="U1914" i="1"/>
  <c r="U1915" i="1"/>
  <c r="U1916" i="1"/>
  <c r="U1917" i="1"/>
  <c r="U1918" i="1"/>
  <c r="U1919" i="1"/>
  <c r="U1920" i="1"/>
  <c r="U1921" i="1"/>
  <c r="U1922" i="1"/>
  <c r="U1923" i="1"/>
  <c r="U1924" i="1"/>
  <c r="U1925" i="1"/>
  <c r="U1926" i="1"/>
  <c r="U1927" i="1"/>
  <c r="U1928" i="1"/>
  <c r="U1929" i="1"/>
  <c r="U1930" i="1"/>
  <c r="U1931" i="1"/>
  <c r="U1932" i="1"/>
  <c r="U1933" i="1"/>
  <c r="U1934" i="1"/>
  <c r="U1935" i="1"/>
  <c r="U1936" i="1"/>
  <c r="U1937" i="1"/>
  <c r="U1938" i="1"/>
  <c r="U1939" i="1"/>
  <c r="U1940" i="1"/>
  <c r="U1941" i="1"/>
  <c r="U1942" i="1"/>
  <c r="U1943" i="1"/>
  <c r="U1944" i="1"/>
  <c r="U1945" i="1"/>
  <c r="U1946" i="1"/>
  <c r="U1947" i="1"/>
  <c r="U1948" i="1"/>
  <c r="U1949" i="1"/>
  <c r="U1950" i="1"/>
  <c r="U1951" i="1"/>
  <c r="U1952" i="1"/>
  <c r="U1953" i="1"/>
  <c r="U1954" i="1"/>
  <c r="U1955" i="1"/>
  <c r="U1956" i="1"/>
  <c r="U1957" i="1"/>
  <c r="U1958" i="1"/>
  <c r="U1959" i="1"/>
  <c r="U1960" i="1"/>
  <c r="U1961" i="1"/>
  <c r="U1962" i="1"/>
  <c r="U1963" i="1"/>
  <c r="U1964" i="1"/>
  <c r="U1965" i="1"/>
  <c r="U1966" i="1"/>
  <c r="U1967" i="1"/>
  <c r="U1968" i="1"/>
  <c r="U1969" i="1"/>
  <c r="U1970" i="1"/>
  <c r="U1971" i="1"/>
  <c r="U1972" i="1"/>
  <c r="U1973" i="1"/>
  <c r="U1974" i="1"/>
  <c r="U1975" i="1"/>
  <c r="U1976" i="1"/>
  <c r="U1977" i="1"/>
  <c r="U1978" i="1"/>
  <c r="U1979" i="1"/>
  <c r="U1980" i="1"/>
  <c r="U1981" i="1"/>
  <c r="U1982" i="1"/>
  <c r="U1983" i="1"/>
  <c r="U1984" i="1"/>
  <c r="U1985" i="1"/>
  <c r="U1986" i="1"/>
  <c r="U1987" i="1"/>
  <c r="U1988" i="1"/>
  <c r="U1989" i="1"/>
  <c r="U1990" i="1"/>
  <c r="U1991" i="1"/>
  <c r="U1992" i="1"/>
  <c r="U1993" i="1"/>
  <c r="U1994" i="1"/>
  <c r="U1995" i="1"/>
  <c r="U1996" i="1"/>
  <c r="U1997" i="1"/>
  <c r="U1998" i="1"/>
  <c r="U1999" i="1"/>
  <c r="U2000" i="1"/>
  <c r="U2001" i="1"/>
  <c r="U2002" i="1"/>
  <c r="U2003" i="1"/>
  <c r="U2004" i="1"/>
  <c r="U2005" i="1"/>
  <c r="U2006" i="1"/>
  <c r="U2007" i="1"/>
  <c r="U2008" i="1"/>
  <c r="U2009" i="1"/>
  <c r="U2010" i="1"/>
  <c r="U2011" i="1"/>
  <c r="U2012" i="1"/>
  <c r="U2013" i="1"/>
  <c r="U2014" i="1"/>
  <c r="U2015" i="1"/>
  <c r="U2016" i="1"/>
  <c r="U2017" i="1"/>
  <c r="U2018" i="1"/>
  <c r="U2019" i="1"/>
  <c r="U2020" i="1"/>
  <c r="U2021" i="1"/>
  <c r="U2022" i="1"/>
  <c r="U2023" i="1"/>
  <c r="U2024" i="1"/>
  <c r="U2025" i="1"/>
  <c r="U2026" i="1"/>
  <c r="U2027" i="1"/>
  <c r="U2028" i="1"/>
  <c r="U2029" i="1"/>
  <c r="U2030" i="1"/>
  <c r="U2031" i="1"/>
  <c r="U2032" i="1"/>
  <c r="U2033" i="1"/>
  <c r="U2034" i="1"/>
  <c r="U2035" i="1"/>
  <c r="U2036" i="1"/>
  <c r="U2037" i="1"/>
  <c r="U2038" i="1"/>
  <c r="U2039" i="1"/>
  <c r="U2040" i="1"/>
  <c r="U2041" i="1"/>
  <c r="U2042" i="1"/>
  <c r="U2043" i="1"/>
  <c r="U2044" i="1"/>
  <c r="U2045" i="1"/>
  <c r="U2046" i="1"/>
  <c r="U2047" i="1"/>
  <c r="U2048" i="1"/>
  <c r="U2049" i="1"/>
  <c r="U2050" i="1"/>
  <c r="U2051" i="1"/>
  <c r="U2052" i="1"/>
  <c r="U2053" i="1"/>
  <c r="U2054" i="1"/>
  <c r="U2055" i="1"/>
  <c r="U2056" i="1"/>
  <c r="U2057" i="1"/>
  <c r="U2058" i="1"/>
  <c r="U2059" i="1"/>
  <c r="U2060" i="1"/>
  <c r="U2061" i="1"/>
  <c r="U2062" i="1"/>
  <c r="U2063" i="1"/>
  <c r="U2064" i="1"/>
  <c r="U2065" i="1"/>
  <c r="U2066" i="1"/>
  <c r="U2067" i="1"/>
  <c r="U2068" i="1"/>
  <c r="U2069" i="1"/>
  <c r="U2070" i="1"/>
  <c r="U2071" i="1"/>
  <c r="U2072" i="1"/>
  <c r="U2073" i="1"/>
  <c r="U2074" i="1"/>
  <c r="U2075" i="1"/>
  <c r="U2076" i="1"/>
  <c r="U2077" i="1"/>
  <c r="U2078" i="1"/>
  <c r="U2079" i="1"/>
  <c r="U2080" i="1"/>
  <c r="U2081" i="1"/>
  <c r="U2082" i="1"/>
  <c r="U2083" i="1"/>
  <c r="U2084" i="1"/>
  <c r="U2085" i="1"/>
  <c r="U2086" i="1"/>
  <c r="U2087" i="1"/>
  <c r="U2088" i="1"/>
  <c r="U2089" i="1"/>
  <c r="U2090" i="1"/>
  <c r="U2091" i="1"/>
  <c r="U2092" i="1"/>
  <c r="U2093" i="1"/>
  <c r="U2094" i="1"/>
  <c r="U2095" i="1"/>
  <c r="U2096" i="1"/>
  <c r="U2097" i="1"/>
  <c r="U2098" i="1"/>
  <c r="U2099" i="1"/>
  <c r="U2100" i="1"/>
  <c r="U2101" i="1"/>
  <c r="U2102" i="1"/>
  <c r="U2103" i="1"/>
  <c r="U2104" i="1"/>
  <c r="U2105" i="1"/>
  <c r="U2106" i="1"/>
  <c r="U2107" i="1"/>
  <c r="U2108" i="1"/>
  <c r="U2109" i="1"/>
  <c r="U2110" i="1"/>
  <c r="U2111" i="1"/>
  <c r="U2112" i="1"/>
  <c r="U2113" i="1"/>
  <c r="U2114" i="1"/>
  <c r="U2115" i="1"/>
  <c r="U2116" i="1"/>
  <c r="U2117" i="1"/>
  <c r="U2118" i="1"/>
  <c r="U2119" i="1"/>
  <c r="U2120" i="1"/>
  <c r="U2121" i="1"/>
  <c r="U2122" i="1"/>
  <c r="U2123" i="1"/>
  <c r="U2124" i="1"/>
  <c r="U2125" i="1"/>
  <c r="U2126" i="1"/>
  <c r="U2127" i="1"/>
  <c r="U2128" i="1"/>
  <c r="U2129" i="1"/>
  <c r="U2130" i="1"/>
  <c r="U2131" i="1"/>
  <c r="U2132" i="1"/>
  <c r="U2133" i="1"/>
  <c r="U2134" i="1"/>
  <c r="U2135" i="1"/>
  <c r="U2136" i="1"/>
  <c r="U2137" i="1"/>
  <c r="U2138" i="1"/>
  <c r="U2139" i="1"/>
  <c r="U2140" i="1"/>
  <c r="U2141" i="1"/>
  <c r="U2142" i="1"/>
  <c r="U2143" i="1"/>
  <c r="U2144" i="1"/>
  <c r="U2145" i="1"/>
  <c r="U2146" i="1"/>
  <c r="U2147" i="1"/>
  <c r="U2148" i="1"/>
  <c r="U2149" i="1"/>
  <c r="U2150" i="1"/>
  <c r="U2151" i="1"/>
  <c r="U2152" i="1"/>
  <c r="U2153" i="1"/>
  <c r="U2154" i="1"/>
  <c r="U2155" i="1"/>
  <c r="U2156" i="1"/>
  <c r="U2157" i="1"/>
  <c r="U2158" i="1"/>
  <c r="U2159" i="1"/>
  <c r="U2160" i="1"/>
  <c r="U2161" i="1"/>
  <c r="U2162" i="1"/>
  <c r="U2163" i="1"/>
  <c r="U2164" i="1"/>
  <c r="U2165" i="1"/>
  <c r="U2166" i="1"/>
  <c r="U2167" i="1"/>
  <c r="U2168" i="1"/>
  <c r="U2169" i="1"/>
  <c r="U2170" i="1"/>
  <c r="U2171" i="1"/>
  <c r="U2172" i="1"/>
  <c r="U2173" i="1"/>
  <c r="U2174" i="1"/>
  <c r="U2175" i="1"/>
  <c r="U2176" i="1"/>
  <c r="U2177" i="1"/>
  <c r="U2178" i="1"/>
  <c r="U2179" i="1"/>
  <c r="U2180" i="1"/>
  <c r="U2181" i="1"/>
  <c r="U2182" i="1"/>
  <c r="U2183" i="1"/>
  <c r="U2184" i="1"/>
  <c r="U2185" i="1"/>
  <c r="U2186" i="1"/>
  <c r="U2187" i="1"/>
  <c r="U2188" i="1"/>
  <c r="U2189" i="1"/>
  <c r="U2190" i="1"/>
  <c r="U2191" i="1"/>
  <c r="U2192" i="1"/>
  <c r="U2193" i="1"/>
  <c r="U2194" i="1"/>
  <c r="U2195" i="1"/>
  <c r="U2196" i="1"/>
  <c r="U2197" i="1"/>
  <c r="U2198" i="1"/>
  <c r="U2199" i="1"/>
  <c r="U2200" i="1"/>
  <c r="U2201" i="1"/>
  <c r="U2202" i="1"/>
  <c r="U2203" i="1"/>
  <c r="U2204" i="1"/>
  <c r="U2205" i="1"/>
  <c r="U2206" i="1"/>
  <c r="U2207" i="1"/>
  <c r="U2208" i="1"/>
  <c r="U2209" i="1"/>
  <c r="U2210" i="1"/>
  <c r="U2211" i="1"/>
  <c r="U2212" i="1"/>
  <c r="U2213" i="1"/>
  <c r="U2214" i="1"/>
  <c r="U2215" i="1"/>
  <c r="U2216" i="1"/>
  <c r="U2217" i="1"/>
  <c r="U2218" i="1"/>
  <c r="U2219" i="1"/>
  <c r="U2220" i="1"/>
  <c r="U2221" i="1"/>
  <c r="U2222" i="1"/>
  <c r="U2223" i="1"/>
  <c r="U2224" i="1"/>
  <c r="U2225" i="1"/>
  <c r="U2226" i="1"/>
  <c r="U2227" i="1"/>
  <c r="U2228" i="1"/>
  <c r="U2229" i="1"/>
  <c r="U2230" i="1"/>
  <c r="U2231" i="1"/>
  <c r="U2232" i="1"/>
  <c r="U2233" i="1"/>
  <c r="U2234" i="1"/>
  <c r="U2235" i="1"/>
  <c r="U2236" i="1"/>
  <c r="U2237" i="1"/>
  <c r="U2238" i="1"/>
  <c r="U2239" i="1"/>
  <c r="U2240" i="1"/>
  <c r="U2241" i="1"/>
  <c r="U2242" i="1"/>
  <c r="U2243" i="1"/>
  <c r="U2244" i="1"/>
  <c r="U2245" i="1"/>
  <c r="U2246" i="1"/>
  <c r="U2247" i="1"/>
  <c r="U2248" i="1"/>
  <c r="U2249" i="1"/>
  <c r="U2250" i="1"/>
  <c r="U2251" i="1"/>
  <c r="U2252" i="1"/>
  <c r="U2253" i="1"/>
  <c r="U2254" i="1"/>
  <c r="U2255" i="1"/>
  <c r="U2256" i="1"/>
  <c r="U2257" i="1"/>
  <c r="U2258" i="1"/>
  <c r="U2259" i="1"/>
  <c r="U2260" i="1"/>
  <c r="U2261" i="1"/>
  <c r="U2262" i="1"/>
  <c r="U2263" i="1"/>
  <c r="U2264" i="1"/>
  <c r="U2265" i="1"/>
  <c r="U2266" i="1"/>
  <c r="U2267" i="1"/>
  <c r="U2268" i="1"/>
  <c r="U2269" i="1"/>
  <c r="U2270" i="1"/>
  <c r="U2271" i="1"/>
  <c r="U2272" i="1"/>
  <c r="U2273" i="1"/>
  <c r="U2274" i="1"/>
  <c r="U2275" i="1"/>
  <c r="U2276" i="1"/>
  <c r="U2277" i="1"/>
  <c r="U2278" i="1"/>
  <c r="U2279" i="1"/>
  <c r="U2280" i="1"/>
  <c r="U2281" i="1"/>
  <c r="U2282" i="1"/>
  <c r="U2283" i="1"/>
  <c r="U2284" i="1"/>
  <c r="U2285" i="1"/>
  <c r="U2286" i="1"/>
  <c r="U2287" i="1"/>
  <c r="U2288" i="1"/>
  <c r="U2289" i="1"/>
  <c r="U2290" i="1"/>
  <c r="U2291" i="1"/>
  <c r="U2292" i="1"/>
  <c r="U2293" i="1"/>
  <c r="U2294" i="1"/>
  <c r="U2295" i="1"/>
  <c r="U2296" i="1"/>
  <c r="U2297" i="1"/>
  <c r="U2298" i="1"/>
  <c r="U2299" i="1"/>
  <c r="U2300" i="1"/>
  <c r="U2301" i="1"/>
  <c r="U2302" i="1"/>
  <c r="U2303" i="1"/>
  <c r="U2304" i="1"/>
  <c r="U2305" i="1"/>
  <c r="U2306" i="1"/>
  <c r="U2307" i="1"/>
  <c r="U2308" i="1"/>
  <c r="U2309" i="1"/>
  <c r="U2310" i="1"/>
  <c r="U2311" i="1"/>
  <c r="U2312" i="1"/>
  <c r="U2313" i="1"/>
  <c r="U2314" i="1"/>
  <c r="U2315" i="1"/>
  <c r="U2316" i="1"/>
  <c r="U2317" i="1"/>
  <c r="U2318" i="1"/>
  <c r="U2319" i="1"/>
  <c r="U2320" i="1"/>
  <c r="U2321" i="1"/>
  <c r="U2322" i="1"/>
  <c r="U2323" i="1"/>
  <c r="U2324" i="1"/>
  <c r="U2325" i="1"/>
  <c r="U2326" i="1"/>
  <c r="U2327" i="1"/>
  <c r="U2328" i="1"/>
  <c r="U2329" i="1"/>
  <c r="U2330" i="1"/>
  <c r="U2331" i="1"/>
  <c r="U2332" i="1"/>
  <c r="U2333" i="1"/>
  <c r="U2334" i="1"/>
  <c r="U2335" i="1"/>
  <c r="U2336" i="1"/>
  <c r="U2337" i="1"/>
  <c r="U2338" i="1"/>
  <c r="U2339" i="1"/>
  <c r="U2340" i="1"/>
  <c r="U2341" i="1"/>
  <c r="U2342" i="1"/>
  <c r="U2343" i="1"/>
  <c r="U2344" i="1"/>
  <c r="U2345" i="1"/>
  <c r="U2346" i="1"/>
  <c r="U2347" i="1"/>
  <c r="U2348" i="1"/>
  <c r="U2349" i="1"/>
  <c r="U2350" i="1"/>
  <c r="U2351" i="1"/>
  <c r="U2352" i="1"/>
  <c r="U2353" i="1"/>
  <c r="U2354" i="1"/>
  <c r="U2355" i="1"/>
  <c r="U2356" i="1"/>
  <c r="U2357" i="1"/>
  <c r="U2358" i="1"/>
  <c r="U2359" i="1"/>
  <c r="U2360" i="1"/>
  <c r="U2361" i="1"/>
  <c r="U2362" i="1"/>
  <c r="U2363" i="1"/>
  <c r="U2364" i="1"/>
  <c r="U2365" i="1"/>
  <c r="U2366" i="1"/>
  <c r="U2367" i="1"/>
  <c r="U2368" i="1"/>
  <c r="U2369" i="1"/>
  <c r="U2370" i="1"/>
  <c r="U2371" i="1"/>
  <c r="U2372" i="1"/>
  <c r="U2373" i="1"/>
  <c r="U2374" i="1"/>
  <c r="U2375" i="1"/>
  <c r="U2376" i="1"/>
  <c r="U2377" i="1"/>
  <c r="U2378" i="1"/>
  <c r="U2379" i="1"/>
  <c r="U2380" i="1"/>
  <c r="U2381" i="1"/>
  <c r="U2382" i="1"/>
  <c r="U2383" i="1"/>
  <c r="U2384" i="1"/>
  <c r="U2385" i="1"/>
  <c r="U2386" i="1"/>
  <c r="U2387" i="1"/>
  <c r="U2388" i="1"/>
  <c r="U2389" i="1"/>
  <c r="U2390" i="1"/>
  <c r="U2391" i="1"/>
  <c r="U2392" i="1"/>
  <c r="U2393" i="1"/>
  <c r="U2394" i="1"/>
  <c r="U2395" i="1"/>
  <c r="U2396" i="1"/>
  <c r="U2397" i="1"/>
  <c r="U2398" i="1"/>
  <c r="U2399" i="1"/>
  <c r="U2400" i="1"/>
  <c r="U2401" i="1"/>
  <c r="U2402" i="1"/>
  <c r="U2403" i="1"/>
  <c r="U2404" i="1"/>
  <c r="U2405" i="1"/>
  <c r="U2406" i="1"/>
  <c r="U2407" i="1"/>
  <c r="U2408" i="1"/>
  <c r="U2409" i="1"/>
  <c r="U2410" i="1"/>
  <c r="U2411" i="1"/>
  <c r="U2412" i="1"/>
  <c r="U2413" i="1"/>
  <c r="U2414" i="1"/>
  <c r="U2415" i="1"/>
  <c r="U2416" i="1"/>
  <c r="U2417" i="1"/>
  <c r="U2418" i="1"/>
  <c r="U2419" i="1"/>
  <c r="U2420" i="1"/>
  <c r="U2421" i="1"/>
  <c r="U2422" i="1"/>
  <c r="U2423" i="1"/>
  <c r="U2424" i="1"/>
  <c r="U2425" i="1"/>
  <c r="U2426" i="1"/>
  <c r="U2427" i="1"/>
  <c r="U2428" i="1"/>
  <c r="U2429" i="1"/>
  <c r="U2430" i="1"/>
  <c r="U2431" i="1"/>
  <c r="U2432" i="1"/>
  <c r="U2433" i="1"/>
  <c r="U2434" i="1"/>
  <c r="U2435" i="1"/>
  <c r="U2436" i="1"/>
  <c r="U2437" i="1"/>
  <c r="U2438" i="1"/>
  <c r="U2439" i="1"/>
  <c r="U2440" i="1"/>
  <c r="U2441" i="1"/>
  <c r="U2442" i="1"/>
  <c r="U2443" i="1"/>
  <c r="U2444" i="1"/>
  <c r="U2445" i="1"/>
  <c r="U2446" i="1"/>
  <c r="U2447" i="1"/>
  <c r="U2448" i="1"/>
  <c r="U2449" i="1"/>
  <c r="U2450" i="1"/>
  <c r="U2451" i="1"/>
  <c r="U2452" i="1"/>
  <c r="U2453" i="1"/>
  <c r="U2454" i="1"/>
  <c r="U2455" i="1"/>
  <c r="U2456" i="1"/>
  <c r="U2457" i="1"/>
  <c r="U2458" i="1"/>
  <c r="U2459" i="1"/>
  <c r="U2460" i="1"/>
  <c r="U2461" i="1"/>
  <c r="U2462" i="1"/>
  <c r="U2463" i="1"/>
  <c r="U2464" i="1"/>
  <c r="U2465" i="1"/>
  <c r="U2466" i="1"/>
  <c r="U2467" i="1"/>
  <c r="U2468" i="1"/>
  <c r="U2469" i="1"/>
  <c r="U2470" i="1"/>
  <c r="U2471" i="1"/>
  <c r="U2472" i="1"/>
  <c r="U2473" i="1"/>
  <c r="U2474" i="1"/>
  <c r="U2475" i="1"/>
  <c r="U2476" i="1"/>
  <c r="U2477" i="1"/>
  <c r="U2478" i="1"/>
  <c r="U2479" i="1"/>
  <c r="U2480" i="1"/>
  <c r="U2481" i="1"/>
  <c r="U2482" i="1"/>
  <c r="U2483" i="1"/>
  <c r="U2484" i="1"/>
  <c r="U2485" i="1"/>
  <c r="U2486" i="1"/>
  <c r="U2487" i="1"/>
  <c r="U2488" i="1"/>
  <c r="U2489" i="1"/>
  <c r="U2490" i="1"/>
  <c r="U2491" i="1"/>
  <c r="U2492" i="1"/>
  <c r="U2493" i="1"/>
  <c r="U2494" i="1"/>
  <c r="U2495" i="1"/>
  <c r="U2496" i="1"/>
  <c r="U2497" i="1"/>
  <c r="U2498" i="1"/>
  <c r="U2499" i="1"/>
  <c r="U2500" i="1"/>
  <c r="U2501" i="1"/>
  <c r="U2502" i="1"/>
  <c r="U2503" i="1"/>
  <c r="U2504" i="1"/>
  <c r="U2505" i="1"/>
  <c r="U2506" i="1"/>
  <c r="U2507" i="1"/>
  <c r="U2508" i="1"/>
  <c r="U2509" i="1"/>
  <c r="U2510" i="1"/>
  <c r="U2511" i="1"/>
  <c r="U2512" i="1"/>
  <c r="U2513" i="1"/>
  <c r="U2514" i="1"/>
  <c r="U2515" i="1"/>
  <c r="U2516" i="1"/>
  <c r="U2517" i="1"/>
  <c r="U2518" i="1"/>
  <c r="U2519" i="1"/>
  <c r="U2520" i="1"/>
  <c r="U2521" i="1"/>
  <c r="U2522" i="1"/>
  <c r="U2523" i="1"/>
  <c r="U2524" i="1"/>
  <c r="U2525" i="1"/>
  <c r="U2526" i="1"/>
  <c r="U2527" i="1"/>
  <c r="U2528" i="1"/>
  <c r="U2529" i="1"/>
  <c r="U2530" i="1"/>
  <c r="U2531" i="1"/>
  <c r="U2532" i="1"/>
  <c r="U2533" i="1"/>
  <c r="U2534" i="1"/>
  <c r="U2535" i="1"/>
  <c r="U2536" i="1"/>
  <c r="U2537" i="1"/>
  <c r="U2538" i="1"/>
  <c r="U2539" i="1"/>
  <c r="U2540" i="1"/>
  <c r="U2541" i="1"/>
  <c r="U2542" i="1"/>
  <c r="U2543" i="1"/>
  <c r="U2544" i="1"/>
  <c r="U2545" i="1"/>
  <c r="U2546" i="1"/>
  <c r="U2547" i="1"/>
  <c r="U2548" i="1"/>
  <c r="U2549" i="1"/>
  <c r="U2550" i="1"/>
  <c r="U2551" i="1"/>
  <c r="U2552" i="1"/>
  <c r="U2553" i="1"/>
  <c r="U2554" i="1"/>
  <c r="U2555" i="1"/>
  <c r="U2556" i="1"/>
  <c r="U2557" i="1"/>
  <c r="U2558" i="1"/>
  <c r="U2559" i="1"/>
  <c r="U2560" i="1"/>
  <c r="U2561" i="1"/>
  <c r="U2562" i="1"/>
  <c r="U2563" i="1"/>
  <c r="U2564" i="1"/>
  <c r="U2565" i="1"/>
  <c r="U2566" i="1"/>
  <c r="U2567" i="1"/>
  <c r="U2568" i="1"/>
  <c r="U2569" i="1"/>
  <c r="U2570" i="1"/>
  <c r="U2571" i="1"/>
  <c r="U2572" i="1"/>
  <c r="U2573" i="1"/>
  <c r="U2574" i="1"/>
  <c r="U2575" i="1"/>
  <c r="U2576" i="1"/>
  <c r="U2577" i="1"/>
  <c r="U2578" i="1"/>
  <c r="U2579" i="1"/>
  <c r="U2580" i="1"/>
  <c r="U2581" i="1"/>
  <c r="U2582" i="1"/>
  <c r="U2583" i="1"/>
  <c r="U2584" i="1"/>
  <c r="U2585" i="1"/>
  <c r="U2586" i="1"/>
  <c r="U2587" i="1"/>
  <c r="U2588" i="1"/>
  <c r="U2589" i="1"/>
  <c r="U2590" i="1"/>
  <c r="U2591" i="1"/>
  <c r="U2592" i="1"/>
  <c r="U2593" i="1"/>
  <c r="U2594" i="1"/>
  <c r="U2595" i="1"/>
  <c r="U2596" i="1"/>
  <c r="U2597" i="1"/>
  <c r="U2598" i="1"/>
  <c r="U2599" i="1"/>
  <c r="U2600" i="1"/>
  <c r="U2601" i="1"/>
  <c r="U2602" i="1"/>
  <c r="U2603" i="1"/>
  <c r="U2604" i="1"/>
  <c r="U2605" i="1"/>
  <c r="U2606" i="1"/>
  <c r="U2607" i="1"/>
  <c r="U2608" i="1"/>
  <c r="U2609" i="1"/>
  <c r="U2610" i="1"/>
  <c r="U2611" i="1"/>
  <c r="U2612" i="1"/>
  <c r="U2613" i="1"/>
  <c r="U2614" i="1"/>
  <c r="U2615" i="1"/>
  <c r="U2616" i="1"/>
  <c r="U2617" i="1"/>
  <c r="U2618" i="1"/>
  <c r="U2619" i="1"/>
  <c r="U2620" i="1"/>
  <c r="U2621" i="1"/>
  <c r="U2622" i="1"/>
  <c r="U2623" i="1"/>
  <c r="U2624" i="1"/>
  <c r="U2625" i="1"/>
  <c r="U2626" i="1"/>
  <c r="U2627" i="1"/>
  <c r="U2628" i="1"/>
  <c r="U2629" i="1"/>
  <c r="U2630" i="1"/>
  <c r="U2631" i="1"/>
  <c r="U2632" i="1"/>
  <c r="U2633" i="1"/>
  <c r="U2634" i="1"/>
  <c r="U2635" i="1"/>
  <c r="U2636" i="1"/>
  <c r="U2637" i="1"/>
  <c r="U2638" i="1"/>
  <c r="U2639" i="1"/>
  <c r="U2640" i="1"/>
  <c r="U2641" i="1"/>
  <c r="U2642" i="1"/>
  <c r="U2643" i="1"/>
  <c r="U2644" i="1"/>
  <c r="U2645" i="1"/>
  <c r="U2646" i="1"/>
  <c r="U2647" i="1"/>
  <c r="U2648" i="1"/>
  <c r="U2649" i="1"/>
  <c r="U2650" i="1"/>
  <c r="U2651" i="1"/>
  <c r="U2652" i="1"/>
  <c r="U2653" i="1"/>
  <c r="U2654" i="1"/>
  <c r="U2655" i="1"/>
  <c r="U2656" i="1"/>
  <c r="U2657" i="1"/>
  <c r="U2658" i="1"/>
  <c r="U2659" i="1"/>
  <c r="U2660" i="1"/>
  <c r="U2661" i="1"/>
  <c r="U2662" i="1"/>
  <c r="U2663" i="1"/>
  <c r="U2664" i="1"/>
  <c r="U2665" i="1"/>
  <c r="U2666" i="1"/>
  <c r="U2667" i="1"/>
  <c r="U2668" i="1"/>
  <c r="U2669" i="1"/>
  <c r="U2670" i="1"/>
  <c r="U2671" i="1"/>
  <c r="U2672" i="1"/>
  <c r="U2673" i="1"/>
  <c r="U2674" i="1"/>
  <c r="U2675" i="1"/>
  <c r="U2676" i="1"/>
  <c r="U2677" i="1"/>
  <c r="U2678" i="1"/>
  <c r="U2679" i="1"/>
  <c r="U2680" i="1"/>
  <c r="U2681" i="1"/>
  <c r="U2682" i="1"/>
  <c r="U2683" i="1"/>
  <c r="U2684" i="1"/>
  <c r="U2685" i="1"/>
  <c r="U2686" i="1"/>
  <c r="U2687" i="1"/>
  <c r="U2688" i="1"/>
  <c r="U2689" i="1"/>
  <c r="U2690" i="1"/>
  <c r="U2691" i="1"/>
  <c r="U2692" i="1"/>
  <c r="U2693" i="1"/>
  <c r="U2694" i="1"/>
  <c r="U2695" i="1"/>
  <c r="U2696" i="1"/>
  <c r="U2697" i="1"/>
  <c r="U2698" i="1"/>
  <c r="U2699" i="1"/>
  <c r="U2700" i="1"/>
  <c r="U2701" i="1"/>
  <c r="U2702" i="1"/>
  <c r="U2703" i="1"/>
  <c r="U2704" i="1"/>
  <c r="U2705" i="1"/>
  <c r="U2706" i="1"/>
  <c r="U2707" i="1"/>
  <c r="U2708" i="1"/>
  <c r="U2709" i="1"/>
  <c r="U2710" i="1"/>
  <c r="U2711" i="1"/>
  <c r="U2712" i="1"/>
  <c r="U2713" i="1"/>
  <c r="U2714" i="1"/>
  <c r="U2715" i="1"/>
  <c r="U2716" i="1"/>
  <c r="U2717" i="1"/>
  <c r="U2718" i="1"/>
  <c r="U2719" i="1"/>
  <c r="U2720" i="1"/>
  <c r="U2721" i="1"/>
  <c r="U2722" i="1"/>
  <c r="U2723" i="1"/>
  <c r="U2724" i="1"/>
  <c r="U2725" i="1"/>
  <c r="U2726" i="1"/>
  <c r="U2727" i="1"/>
  <c r="U2728" i="1"/>
  <c r="U2729" i="1"/>
  <c r="U2730" i="1"/>
  <c r="U2731" i="1"/>
  <c r="U2732" i="1"/>
  <c r="U2733" i="1"/>
  <c r="U2734" i="1"/>
  <c r="U2735" i="1"/>
  <c r="U2736" i="1"/>
  <c r="U2737" i="1"/>
  <c r="U2738" i="1"/>
  <c r="U2739" i="1"/>
  <c r="U2740" i="1"/>
  <c r="U2741" i="1"/>
  <c r="U2742" i="1"/>
  <c r="U2743" i="1"/>
  <c r="U2744" i="1"/>
  <c r="U2745" i="1"/>
  <c r="U2746" i="1"/>
  <c r="U2747" i="1"/>
  <c r="U2748" i="1"/>
  <c r="U2749" i="1"/>
  <c r="U2750" i="1"/>
  <c r="U2751" i="1"/>
  <c r="U2752" i="1"/>
  <c r="U2753" i="1"/>
  <c r="U2754" i="1"/>
  <c r="U2755" i="1"/>
  <c r="U2756" i="1"/>
  <c r="U2757" i="1"/>
  <c r="U2758" i="1"/>
  <c r="U2759" i="1"/>
  <c r="U2760" i="1"/>
  <c r="U2761" i="1"/>
  <c r="U2762" i="1"/>
  <c r="U2763" i="1"/>
  <c r="U2764" i="1"/>
  <c r="U2765" i="1"/>
  <c r="U2766" i="1"/>
  <c r="U2767" i="1"/>
  <c r="U2768" i="1"/>
  <c r="U2769" i="1"/>
  <c r="U2770" i="1"/>
  <c r="U2771" i="1"/>
  <c r="U2772" i="1"/>
  <c r="U2773" i="1"/>
  <c r="U2774" i="1"/>
  <c r="U2775" i="1"/>
  <c r="U2776" i="1"/>
  <c r="U2777" i="1"/>
  <c r="U2778" i="1"/>
  <c r="U2779" i="1"/>
  <c r="U2780" i="1"/>
  <c r="U2781" i="1"/>
  <c r="U2782" i="1"/>
  <c r="U2783" i="1"/>
  <c r="U2784" i="1"/>
  <c r="U2785" i="1"/>
  <c r="U2786" i="1"/>
  <c r="U2787" i="1"/>
  <c r="U2788" i="1"/>
  <c r="U2789" i="1"/>
  <c r="U2790" i="1"/>
  <c r="U2791" i="1"/>
  <c r="U2792" i="1"/>
  <c r="U2793" i="1"/>
  <c r="U2794" i="1"/>
  <c r="U2795" i="1"/>
  <c r="U2796" i="1"/>
  <c r="U2797" i="1"/>
  <c r="U2798" i="1"/>
  <c r="U2799" i="1"/>
  <c r="U2800" i="1"/>
  <c r="U2801" i="1"/>
  <c r="U2802" i="1"/>
  <c r="U2803" i="1"/>
  <c r="U2804" i="1"/>
  <c r="U2805" i="1"/>
  <c r="U2806" i="1"/>
  <c r="U2807" i="1"/>
  <c r="U2808" i="1"/>
  <c r="U2809" i="1"/>
  <c r="U2810" i="1"/>
  <c r="U2811" i="1"/>
  <c r="U2812" i="1"/>
  <c r="U2813" i="1"/>
  <c r="U2814" i="1"/>
  <c r="U2815" i="1"/>
  <c r="U2816" i="1"/>
  <c r="U2817" i="1"/>
  <c r="U2818" i="1"/>
  <c r="U2819" i="1"/>
  <c r="U2820" i="1"/>
  <c r="U2821" i="1"/>
  <c r="U2822" i="1"/>
  <c r="U2823" i="1"/>
  <c r="U2824" i="1"/>
  <c r="U2825" i="1"/>
  <c r="U2826" i="1"/>
  <c r="U2827" i="1"/>
  <c r="U2828" i="1"/>
  <c r="U2829" i="1"/>
  <c r="U2830" i="1"/>
  <c r="U2831" i="1"/>
  <c r="U2832" i="1"/>
  <c r="U2833" i="1"/>
  <c r="U2834" i="1"/>
  <c r="U2835" i="1"/>
  <c r="U2836" i="1"/>
  <c r="U2837" i="1"/>
  <c r="U2838" i="1"/>
  <c r="U2839" i="1"/>
  <c r="U2840" i="1"/>
  <c r="U2841" i="1"/>
  <c r="U2842" i="1"/>
  <c r="U2843" i="1"/>
  <c r="U2844" i="1"/>
  <c r="U2845" i="1"/>
  <c r="U2846" i="1"/>
  <c r="U2847" i="1"/>
  <c r="U2848" i="1"/>
  <c r="U2849" i="1"/>
  <c r="U2850" i="1"/>
  <c r="U2851" i="1"/>
  <c r="U2852" i="1"/>
  <c r="U2853" i="1"/>
  <c r="U2854" i="1"/>
  <c r="U2855" i="1"/>
  <c r="U2856" i="1"/>
  <c r="U2857" i="1"/>
  <c r="U2858" i="1"/>
  <c r="U2859" i="1"/>
  <c r="U2860" i="1"/>
  <c r="U2861" i="1"/>
  <c r="U2862" i="1"/>
  <c r="U2863" i="1"/>
  <c r="U2864" i="1"/>
  <c r="U2865" i="1"/>
  <c r="U2866" i="1"/>
  <c r="U2867" i="1"/>
  <c r="U2868" i="1"/>
  <c r="U2869" i="1"/>
  <c r="U2870" i="1"/>
  <c r="U2871" i="1"/>
  <c r="U2872" i="1"/>
  <c r="U2873" i="1"/>
  <c r="U2874" i="1"/>
  <c r="U2875" i="1"/>
  <c r="U2876" i="1"/>
  <c r="U2877" i="1"/>
  <c r="U2878" i="1"/>
  <c r="U2879" i="1"/>
  <c r="U2880" i="1"/>
  <c r="U2881" i="1"/>
  <c r="U2882" i="1"/>
  <c r="U2883" i="1"/>
  <c r="U2884" i="1"/>
  <c r="U2885" i="1"/>
  <c r="U2886" i="1"/>
  <c r="U2887" i="1"/>
  <c r="U2888" i="1"/>
  <c r="U2889" i="1"/>
  <c r="U2890" i="1"/>
  <c r="U2891" i="1"/>
  <c r="U2892" i="1"/>
  <c r="U2893" i="1"/>
  <c r="U2894" i="1"/>
  <c r="U2895" i="1"/>
  <c r="U2896" i="1"/>
  <c r="U2897" i="1"/>
  <c r="U2898" i="1"/>
  <c r="U2899" i="1"/>
  <c r="U2900" i="1"/>
  <c r="U2901" i="1"/>
  <c r="U2902" i="1"/>
  <c r="U2903" i="1"/>
  <c r="U2904" i="1"/>
  <c r="U2905" i="1"/>
  <c r="U2906" i="1"/>
  <c r="U2907" i="1"/>
  <c r="U2908" i="1"/>
  <c r="U2909" i="1"/>
  <c r="U2910" i="1"/>
  <c r="U2911" i="1"/>
  <c r="U2912" i="1"/>
  <c r="U2913" i="1"/>
  <c r="U2914" i="1"/>
  <c r="U2915" i="1"/>
  <c r="U2916" i="1"/>
  <c r="U2917" i="1"/>
  <c r="U2918" i="1"/>
  <c r="U2919" i="1"/>
  <c r="U2920" i="1"/>
  <c r="U2921" i="1"/>
  <c r="U2922" i="1"/>
  <c r="U2923" i="1"/>
  <c r="U2924" i="1"/>
  <c r="U2925" i="1"/>
  <c r="U2926" i="1"/>
  <c r="U2927" i="1"/>
  <c r="U2928" i="1"/>
  <c r="U2929" i="1"/>
  <c r="U2930" i="1"/>
  <c r="U2931" i="1"/>
  <c r="U2932" i="1"/>
  <c r="U2933" i="1"/>
  <c r="U2934" i="1"/>
  <c r="U2935" i="1"/>
  <c r="U2936" i="1"/>
  <c r="U2937" i="1"/>
  <c r="U2938" i="1"/>
  <c r="U2939" i="1"/>
  <c r="U2940" i="1"/>
  <c r="U2941" i="1"/>
  <c r="U2942" i="1"/>
  <c r="U2943" i="1"/>
  <c r="U2944" i="1"/>
  <c r="U2945" i="1"/>
  <c r="U2946" i="1"/>
  <c r="U2947" i="1"/>
  <c r="U2948" i="1"/>
  <c r="U2949" i="1"/>
  <c r="U2950" i="1"/>
  <c r="U2951" i="1"/>
  <c r="U2952" i="1"/>
  <c r="U2953" i="1"/>
  <c r="U2954" i="1"/>
  <c r="U2955" i="1"/>
  <c r="U2956" i="1"/>
  <c r="U2957" i="1"/>
  <c r="U2958" i="1"/>
  <c r="U2959" i="1"/>
  <c r="U2960" i="1"/>
  <c r="U2961" i="1"/>
  <c r="U2962" i="1"/>
  <c r="U2963" i="1"/>
  <c r="U2964" i="1"/>
  <c r="U2965" i="1"/>
  <c r="U2966" i="1"/>
  <c r="U2967" i="1"/>
  <c r="U2968" i="1"/>
  <c r="U2969" i="1"/>
  <c r="U2970" i="1"/>
  <c r="U2971" i="1"/>
  <c r="U2972" i="1"/>
  <c r="U2973" i="1"/>
  <c r="U2974" i="1"/>
  <c r="U2975" i="1"/>
  <c r="U2976" i="1"/>
  <c r="U2977" i="1"/>
  <c r="U2978" i="1"/>
  <c r="U2979" i="1"/>
  <c r="U2980" i="1"/>
  <c r="U2981" i="1"/>
  <c r="U2982" i="1"/>
  <c r="U2983" i="1"/>
  <c r="U2984" i="1"/>
  <c r="U2985" i="1"/>
  <c r="U2986" i="1"/>
  <c r="U2987" i="1"/>
  <c r="U2988" i="1"/>
  <c r="U2989" i="1"/>
  <c r="U2990" i="1"/>
  <c r="U2991" i="1"/>
  <c r="U2992" i="1"/>
  <c r="U2993" i="1"/>
  <c r="U2994" i="1"/>
  <c r="U2995" i="1"/>
  <c r="U2996" i="1"/>
  <c r="U2997" i="1"/>
  <c r="U2998" i="1"/>
  <c r="U2999" i="1"/>
  <c r="U3000" i="1"/>
  <c r="U3001" i="1"/>
  <c r="U3002" i="1"/>
  <c r="U3003" i="1"/>
  <c r="U3004" i="1"/>
  <c r="U3005" i="1"/>
  <c r="U3006" i="1"/>
  <c r="U3007" i="1"/>
  <c r="U3008" i="1"/>
  <c r="U3009" i="1"/>
  <c r="U3010" i="1"/>
  <c r="U3011" i="1"/>
  <c r="U3012" i="1"/>
  <c r="U3013" i="1"/>
  <c r="U3014" i="1"/>
  <c r="U3015" i="1"/>
  <c r="U3016" i="1"/>
  <c r="U3017" i="1"/>
  <c r="U3018" i="1"/>
  <c r="U3019" i="1"/>
  <c r="U3020" i="1"/>
  <c r="U3021" i="1"/>
  <c r="U3022" i="1"/>
  <c r="U3023" i="1"/>
  <c r="U3024" i="1"/>
  <c r="U3025" i="1"/>
  <c r="U3026" i="1"/>
  <c r="U3027" i="1"/>
  <c r="U3028" i="1"/>
  <c r="U3029" i="1"/>
  <c r="U3030" i="1"/>
  <c r="U3031" i="1"/>
  <c r="U3032" i="1"/>
  <c r="U3033" i="1"/>
  <c r="U3034" i="1"/>
  <c r="U3035" i="1"/>
  <c r="U3036" i="1"/>
  <c r="U3037" i="1"/>
  <c r="U3038" i="1"/>
  <c r="U3039" i="1"/>
  <c r="U3040" i="1"/>
  <c r="U3041" i="1"/>
  <c r="U3042" i="1"/>
  <c r="U3043" i="1"/>
  <c r="U3044" i="1"/>
  <c r="U3045" i="1"/>
  <c r="U3046" i="1"/>
  <c r="U3047" i="1"/>
  <c r="U3048" i="1"/>
  <c r="U3049" i="1"/>
  <c r="U3050" i="1"/>
  <c r="U3051" i="1"/>
  <c r="U3052" i="1"/>
  <c r="U3053" i="1"/>
  <c r="U3054" i="1"/>
  <c r="U3055" i="1"/>
  <c r="U3056" i="1"/>
  <c r="U3057" i="1"/>
  <c r="U3058" i="1"/>
  <c r="U3059" i="1"/>
  <c r="U3060" i="1"/>
  <c r="U3061" i="1"/>
  <c r="U3062" i="1"/>
  <c r="U3063" i="1"/>
  <c r="U3064" i="1"/>
  <c r="U3065" i="1"/>
  <c r="U3066" i="1"/>
  <c r="U3067" i="1"/>
  <c r="U3068" i="1"/>
  <c r="U3069" i="1"/>
  <c r="U3070" i="1"/>
  <c r="U3071" i="1"/>
  <c r="U3072" i="1"/>
  <c r="U3073" i="1"/>
  <c r="U3074" i="1"/>
  <c r="U3075" i="1"/>
  <c r="U3076" i="1"/>
  <c r="U3077" i="1"/>
  <c r="U3078" i="1"/>
  <c r="U3079" i="1"/>
  <c r="U3080" i="1"/>
  <c r="U3081" i="1"/>
  <c r="U3082" i="1"/>
  <c r="U3083" i="1"/>
  <c r="U3084" i="1"/>
  <c r="U3085" i="1"/>
  <c r="U3086" i="1"/>
  <c r="U3087" i="1"/>
  <c r="U3088" i="1"/>
  <c r="U3089" i="1"/>
  <c r="U3090" i="1"/>
  <c r="U3091" i="1"/>
  <c r="U3092" i="1"/>
  <c r="U3093" i="1"/>
  <c r="U3094" i="1"/>
  <c r="U3095" i="1"/>
  <c r="U3096" i="1"/>
  <c r="U3097" i="1"/>
  <c r="U3098" i="1"/>
  <c r="U3099" i="1"/>
  <c r="U3100" i="1"/>
  <c r="U3101" i="1"/>
  <c r="U3102" i="1"/>
  <c r="U3103" i="1"/>
  <c r="U3104" i="1"/>
  <c r="U3105" i="1"/>
  <c r="U3106" i="1"/>
  <c r="U3107" i="1"/>
  <c r="U3108" i="1"/>
  <c r="U3109" i="1"/>
  <c r="U3110" i="1"/>
  <c r="U3111" i="1"/>
  <c r="U3112" i="1"/>
  <c r="U3113" i="1"/>
  <c r="U3114" i="1"/>
  <c r="U3115" i="1"/>
  <c r="U3116" i="1"/>
  <c r="U3117" i="1"/>
  <c r="U3118" i="1"/>
  <c r="U3119" i="1"/>
  <c r="U3120" i="1"/>
  <c r="U3121" i="1"/>
  <c r="U3122" i="1"/>
  <c r="U3123" i="1"/>
  <c r="U3124" i="1"/>
  <c r="U3125" i="1"/>
  <c r="U3126" i="1"/>
  <c r="U3127" i="1"/>
  <c r="U3128" i="1"/>
  <c r="U3129" i="1"/>
  <c r="U3130" i="1"/>
  <c r="U3131" i="1"/>
  <c r="U3132" i="1"/>
  <c r="U3133" i="1"/>
  <c r="U3134" i="1"/>
  <c r="U3135" i="1"/>
  <c r="U3136" i="1"/>
  <c r="U3137" i="1"/>
  <c r="U3138" i="1"/>
  <c r="U3139" i="1"/>
  <c r="U3140" i="1"/>
  <c r="U3141" i="1"/>
  <c r="U3142" i="1"/>
  <c r="U3143" i="1"/>
  <c r="U3144" i="1"/>
  <c r="U3145" i="1"/>
  <c r="U3146" i="1"/>
  <c r="U3147" i="1"/>
  <c r="U3148" i="1"/>
  <c r="U3149" i="1"/>
  <c r="U3150" i="1"/>
  <c r="U3151" i="1"/>
  <c r="U3152" i="1"/>
  <c r="U3153" i="1"/>
  <c r="U3154" i="1"/>
  <c r="U3155" i="1"/>
  <c r="U3156" i="1"/>
  <c r="U3157" i="1"/>
  <c r="U3158" i="1"/>
  <c r="U3159" i="1"/>
  <c r="U3160" i="1"/>
  <c r="U3161" i="1"/>
  <c r="U3162" i="1"/>
  <c r="U3163" i="1"/>
  <c r="U3164" i="1"/>
  <c r="U3165" i="1"/>
  <c r="U3166" i="1"/>
  <c r="U3167" i="1"/>
  <c r="U3168" i="1"/>
  <c r="U3169" i="1"/>
  <c r="U3170" i="1"/>
  <c r="U3171" i="1"/>
  <c r="U3172" i="1"/>
  <c r="U3173" i="1"/>
  <c r="U3174" i="1"/>
  <c r="U3175" i="1"/>
  <c r="U3176" i="1"/>
  <c r="U3177" i="1"/>
  <c r="U3178" i="1"/>
  <c r="U3179" i="1"/>
  <c r="U3180" i="1"/>
  <c r="U3181" i="1"/>
  <c r="U3182" i="1"/>
  <c r="U3183" i="1"/>
  <c r="U3184" i="1"/>
  <c r="U3185" i="1"/>
  <c r="U3186" i="1"/>
  <c r="U3187" i="1"/>
  <c r="U3188" i="1"/>
  <c r="U3189" i="1"/>
  <c r="U3190" i="1"/>
  <c r="U3191" i="1"/>
  <c r="U3192" i="1"/>
  <c r="U3193" i="1"/>
  <c r="U3194" i="1"/>
  <c r="U3195" i="1"/>
  <c r="U3196" i="1"/>
  <c r="U3197" i="1"/>
  <c r="U3198" i="1"/>
  <c r="U3199" i="1"/>
  <c r="U3200" i="1"/>
  <c r="U3201" i="1"/>
  <c r="U3202" i="1"/>
  <c r="U3203" i="1"/>
  <c r="U3204" i="1"/>
  <c r="U3205" i="1"/>
  <c r="U3206" i="1"/>
  <c r="U3207" i="1"/>
  <c r="U3208" i="1"/>
  <c r="U3209" i="1"/>
  <c r="U3210" i="1"/>
  <c r="U3211" i="1"/>
  <c r="U3212" i="1"/>
  <c r="U3213" i="1"/>
  <c r="U3214" i="1"/>
  <c r="U3215" i="1"/>
  <c r="U3216" i="1"/>
  <c r="U3217" i="1"/>
  <c r="U3218" i="1"/>
  <c r="U3219" i="1"/>
  <c r="U3220" i="1"/>
  <c r="U3221" i="1"/>
  <c r="U3222" i="1"/>
  <c r="U3223" i="1"/>
  <c r="U3224" i="1"/>
  <c r="U3225" i="1"/>
  <c r="U3226" i="1"/>
  <c r="U3227" i="1"/>
  <c r="U3228" i="1"/>
  <c r="U3229" i="1"/>
  <c r="U3230" i="1"/>
  <c r="U3231" i="1"/>
  <c r="U3232" i="1"/>
  <c r="U3233" i="1"/>
  <c r="U3234" i="1"/>
  <c r="U3235" i="1"/>
  <c r="U3236" i="1"/>
  <c r="U3237" i="1"/>
  <c r="U3238" i="1"/>
  <c r="U3239" i="1"/>
  <c r="U3240" i="1"/>
  <c r="U3241" i="1"/>
  <c r="U3242" i="1"/>
  <c r="U3243" i="1"/>
  <c r="U3244" i="1"/>
  <c r="U3245" i="1"/>
  <c r="U3246" i="1"/>
  <c r="U3247" i="1"/>
  <c r="U3248" i="1"/>
  <c r="U3249" i="1"/>
  <c r="U3250" i="1"/>
  <c r="U3251" i="1"/>
  <c r="U3252" i="1"/>
  <c r="U3253" i="1"/>
  <c r="U3254" i="1"/>
  <c r="U3255" i="1"/>
  <c r="U3256" i="1"/>
  <c r="U3257" i="1"/>
  <c r="U3258" i="1"/>
  <c r="U3259" i="1"/>
  <c r="U3260" i="1"/>
  <c r="U3261" i="1"/>
  <c r="U3262" i="1"/>
  <c r="U3263" i="1"/>
  <c r="U3264" i="1"/>
  <c r="U3265" i="1"/>
  <c r="U3266" i="1"/>
  <c r="U3267" i="1"/>
  <c r="U3268" i="1"/>
  <c r="U3269" i="1"/>
  <c r="U3270" i="1"/>
  <c r="U3271" i="1"/>
  <c r="U3272" i="1"/>
  <c r="U3273" i="1"/>
  <c r="U3274" i="1"/>
  <c r="U3275" i="1"/>
  <c r="U3276" i="1"/>
  <c r="U3277" i="1"/>
  <c r="U3278" i="1"/>
  <c r="U3279" i="1"/>
  <c r="U3280" i="1"/>
  <c r="U3281" i="1"/>
  <c r="U3282" i="1"/>
  <c r="U3283" i="1"/>
  <c r="U3284" i="1"/>
  <c r="U3285" i="1"/>
  <c r="U3286" i="1"/>
  <c r="U3287" i="1"/>
  <c r="U3288" i="1"/>
  <c r="U3289" i="1"/>
  <c r="U3290" i="1"/>
  <c r="U3291" i="1"/>
  <c r="U3292" i="1"/>
  <c r="U3293" i="1"/>
  <c r="U3294" i="1"/>
  <c r="U3295" i="1"/>
  <c r="U3296" i="1"/>
  <c r="U3297" i="1"/>
  <c r="U3298" i="1"/>
  <c r="U3299" i="1"/>
  <c r="U3300" i="1"/>
  <c r="U3301" i="1"/>
  <c r="U3302" i="1"/>
  <c r="U3303" i="1"/>
  <c r="U3304" i="1"/>
  <c r="U3305" i="1"/>
  <c r="U3306" i="1"/>
  <c r="U3307" i="1"/>
  <c r="U3308" i="1"/>
  <c r="U3309" i="1"/>
  <c r="U3310" i="1"/>
  <c r="U3311" i="1"/>
  <c r="U3312" i="1"/>
  <c r="U3313" i="1"/>
  <c r="U3314" i="1"/>
  <c r="U3315" i="1"/>
  <c r="U3316" i="1"/>
  <c r="U3317" i="1"/>
  <c r="U3318" i="1"/>
  <c r="U3319" i="1"/>
  <c r="U3320" i="1"/>
  <c r="U3321" i="1"/>
  <c r="U3322" i="1"/>
  <c r="U3323" i="1"/>
  <c r="U3324" i="1"/>
  <c r="U3325" i="1"/>
  <c r="U3326" i="1"/>
  <c r="U3327" i="1"/>
  <c r="U3328" i="1"/>
  <c r="U3329" i="1"/>
  <c r="U3330" i="1"/>
  <c r="U3331" i="1"/>
  <c r="U3332" i="1"/>
  <c r="U3333" i="1"/>
  <c r="U3334" i="1"/>
  <c r="U3335" i="1"/>
  <c r="U3336" i="1"/>
  <c r="U3337" i="1"/>
  <c r="U3338" i="1"/>
  <c r="U3339" i="1"/>
  <c r="U3340" i="1"/>
  <c r="U3341" i="1"/>
  <c r="U3342" i="1"/>
  <c r="U3343" i="1"/>
  <c r="U3344" i="1"/>
  <c r="U3345" i="1"/>
  <c r="U3346" i="1"/>
  <c r="U3347" i="1"/>
  <c r="U3348" i="1"/>
  <c r="U3349" i="1"/>
  <c r="U3350" i="1"/>
  <c r="U3351" i="1"/>
  <c r="U3352" i="1"/>
  <c r="U3353" i="1"/>
  <c r="U3354" i="1"/>
  <c r="U3355" i="1"/>
  <c r="U3356" i="1"/>
  <c r="U3357" i="1"/>
  <c r="U3358" i="1"/>
  <c r="U3359" i="1"/>
  <c r="U3360" i="1"/>
  <c r="U3361" i="1"/>
  <c r="U3362" i="1"/>
  <c r="U3363" i="1"/>
  <c r="U3364" i="1"/>
  <c r="U3365" i="1"/>
  <c r="U3366" i="1"/>
  <c r="U3367" i="1"/>
  <c r="U3368" i="1"/>
  <c r="U3369" i="1"/>
  <c r="U3370" i="1"/>
  <c r="U3371" i="1"/>
  <c r="U3372" i="1"/>
  <c r="U3373" i="1"/>
  <c r="U3374" i="1"/>
  <c r="U3375" i="1"/>
  <c r="U3376" i="1"/>
  <c r="U3377" i="1"/>
  <c r="U3378" i="1"/>
  <c r="U3379" i="1"/>
  <c r="U3380" i="1"/>
  <c r="U3381" i="1"/>
  <c r="U3382" i="1"/>
  <c r="U3383" i="1"/>
  <c r="U3384" i="1"/>
  <c r="U3385" i="1"/>
  <c r="U3386" i="1"/>
  <c r="U3387" i="1"/>
  <c r="U3388" i="1"/>
  <c r="U3389" i="1"/>
  <c r="U3390" i="1"/>
  <c r="U3391" i="1"/>
  <c r="U3392" i="1"/>
  <c r="U3393" i="1"/>
  <c r="U3394" i="1"/>
  <c r="U3395" i="1"/>
  <c r="U3396" i="1"/>
  <c r="U3397" i="1"/>
  <c r="U3398" i="1"/>
  <c r="U3399" i="1"/>
  <c r="U3400" i="1"/>
  <c r="U3401" i="1"/>
  <c r="U3402" i="1"/>
  <c r="U3403" i="1"/>
  <c r="U3404" i="1"/>
  <c r="U3405" i="1"/>
  <c r="U3406" i="1"/>
  <c r="U3407" i="1"/>
  <c r="U3408" i="1"/>
  <c r="U3409" i="1"/>
  <c r="U3410" i="1"/>
  <c r="U3411" i="1"/>
  <c r="U3412" i="1"/>
  <c r="U3413" i="1"/>
  <c r="U3414" i="1"/>
  <c r="U3415" i="1"/>
  <c r="U3416" i="1"/>
  <c r="U3417" i="1"/>
  <c r="U3418" i="1"/>
  <c r="U3419" i="1"/>
  <c r="U3420" i="1"/>
  <c r="U3421" i="1"/>
  <c r="U3422" i="1"/>
  <c r="U3423" i="1"/>
  <c r="U3424" i="1"/>
  <c r="U3425" i="1"/>
  <c r="U3426" i="1"/>
  <c r="U3427" i="1"/>
  <c r="U3428" i="1"/>
  <c r="U3429" i="1"/>
  <c r="U3430" i="1"/>
  <c r="U3431" i="1"/>
  <c r="U3432" i="1"/>
  <c r="U3433" i="1"/>
  <c r="U3434" i="1"/>
  <c r="U3435" i="1"/>
  <c r="U3436" i="1"/>
  <c r="U3437" i="1"/>
  <c r="U3438" i="1"/>
  <c r="U3439" i="1"/>
  <c r="U3440" i="1"/>
  <c r="U3441" i="1"/>
  <c r="U3442" i="1"/>
  <c r="U3443" i="1"/>
  <c r="U3444" i="1"/>
  <c r="U3445" i="1"/>
  <c r="U3446" i="1"/>
  <c r="U3447" i="1"/>
  <c r="U3448" i="1"/>
  <c r="U3449" i="1"/>
  <c r="U3450" i="1"/>
  <c r="U3451" i="1"/>
  <c r="U3452" i="1"/>
  <c r="U3453" i="1"/>
  <c r="U3454" i="1"/>
  <c r="U3455" i="1"/>
  <c r="U3456" i="1"/>
  <c r="U3457" i="1"/>
  <c r="U3458" i="1"/>
  <c r="U3459" i="1"/>
  <c r="U3460" i="1"/>
  <c r="U3461" i="1"/>
  <c r="U3462" i="1"/>
  <c r="U3463" i="1"/>
  <c r="U3464" i="1"/>
  <c r="U3465" i="1"/>
  <c r="U3466" i="1"/>
  <c r="U3467" i="1"/>
  <c r="U3468" i="1"/>
  <c r="U3469" i="1"/>
  <c r="U3470" i="1"/>
  <c r="U3471" i="1"/>
  <c r="U3472" i="1"/>
  <c r="U3473" i="1"/>
  <c r="U3474" i="1"/>
  <c r="U3475" i="1"/>
  <c r="U3476" i="1"/>
  <c r="U3477" i="1"/>
  <c r="U3478" i="1"/>
  <c r="U3479" i="1"/>
  <c r="U3480" i="1"/>
  <c r="U3481" i="1"/>
  <c r="U3482" i="1"/>
  <c r="U3483" i="1"/>
  <c r="U3484" i="1"/>
  <c r="U3485" i="1"/>
  <c r="U3486" i="1"/>
  <c r="U3487" i="1"/>
  <c r="U3488" i="1"/>
  <c r="U3489" i="1"/>
  <c r="U3490" i="1"/>
  <c r="U3491" i="1"/>
  <c r="U3492" i="1"/>
  <c r="U3493" i="1"/>
  <c r="U3494" i="1"/>
  <c r="U3495" i="1"/>
  <c r="U3496" i="1"/>
  <c r="U3497" i="1"/>
  <c r="U3498" i="1"/>
  <c r="U3499" i="1"/>
  <c r="U3500" i="1"/>
  <c r="U3501" i="1"/>
  <c r="U3502" i="1"/>
  <c r="U3503" i="1"/>
  <c r="U3504" i="1"/>
  <c r="U3505" i="1"/>
  <c r="U3506" i="1"/>
  <c r="U3507" i="1"/>
  <c r="U3508" i="1"/>
  <c r="U3509" i="1"/>
  <c r="U3510" i="1"/>
  <c r="U3511" i="1"/>
  <c r="U3512" i="1"/>
  <c r="U3513" i="1"/>
  <c r="U3514" i="1"/>
  <c r="U3515" i="1"/>
  <c r="U3516" i="1"/>
  <c r="U3517" i="1"/>
  <c r="U3518" i="1"/>
  <c r="U3519" i="1"/>
  <c r="U3520" i="1"/>
  <c r="U3521" i="1"/>
  <c r="U3522" i="1"/>
  <c r="U3523" i="1"/>
  <c r="U3524" i="1"/>
  <c r="U3525" i="1"/>
  <c r="U3526" i="1"/>
  <c r="U3527" i="1"/>
  <c r="U3528" i="1"/>
  <c r="U3529" i="1"/>
  <c r="U3530" i="1"/>
  <c r="U3531" i="1"/>
  <c r="U3532" i="1"/>
  <c r="U3533" i="1"/>
  <c r="U3534" i="1"/>
  <c r="U3535" i="1"/>
  <c r="U3536" i="1"/>
  <c r="U3537" i="1"/>
  <c r="U3538" i="1"/>
  <c r="U3539" i="1"/>
  <c r="U3540" i="1"/>
  <c r="U3541" i="1"/>
  <c r="U3542" i="1"/>
  <c r="U3543" i="1"/>
  <c r="U3544" i="1"/>
  <c r="U3545" i="1"/>
  <c r="U3546" i="1"/>
  <c r="U3547" i="1"/>
  <c r="U3548" i="1"/>
  <c r="U3549" i="1"/>
  <c r="U3550" i="1"/>
  <c r="U3551" i="1"/>
  <c r="U3552" i="1"/>
  <c r="U3553" i="1"/>
  <c r="U3554" i="1"/>
  <c r="U3555" i="1"/>
  <c r="U3556" i="1"/>
  <c r="U3557" i="1"/>
  <c r="U3558" i="1"/>
  <c r="U3559" i="1"/>
  <c r="U3560" i="1"/>
  <c r="U3561" i="1"/>
  <c r="U3562" i="1"/>
  <c r="U3563" i="1"/>
  <c r="U3564" i="1"/>
  <c r="U3565" i="1"/>
  <c r="U3566" i="1"/>
  <c r="U3567" i="1"/>
  <c r="U3568" i="1"/>
  <c r="U3569" i="1"/>
  <c r="U3570" i="1"/>
  <c r="U3571" i="1"/>
  <c r="U3572" i="1"/>
  <c r="U3573" i="1"/>
  <c r="U3574" i="1"/>
  <c r="U3575" i="1"/>
  <c r="U3576" i="1"/>
  <c r="U3577" i="1"/>
  <c r="U3578" i="1"/>
  <c r="U3579" i="1"/>
  <c r="U3580" i="1"/>
  <c r="U3581" i="1"/>
  <c r="U3582" i="1"/>
  <c r="U3583" i="1"/>
  <c r="U3584" i="1"/>
  <c r="U3585" i="1"/>
  <c r="U3586" i="1"/>
  <c r="U3587" i="1"/>
  <c r="U3588" i="1"/>
  <c r="U3589" i="1"/>
  <c r="U3590" i="1"/>
  <c r="U3591" i="1"/>
  <c r="U3592" i="1"/>
  <c r="U3593" i="1"/>
  <c r="U3594" i="1"/>
  <c r="U3595" i="1"/>
  <c r="U3596" i="1"/>
  <c r="U3597" i="1"/>
  <c r="U3598" i="1"/>
  <c r="U3599" i="1"/>
  <c r="U3600" i="1"/>
  <c r="U3601" i="1"/>
  <c r="U3602" i="1"/>
  <c r="U3603" i="1"/>
  <c r="U3604" i="1"/>
  <c r="U3605" i="1"/>
  <c r="U3606" i="1"/>
  <c r="U3607" i="1"/>
  <c r="U3608" i="1"/>
  <c r="U3609" i="1"/>
  <c r="U3610" i="1"/>
  <c r="U3611" i="1"/>
  <c r="U3612" i="1"/>
  <c r="U3613" i="1"/>
  <c r="U3614" i="1"/>
  <c r="U3615" i="1"/>
  <c r="U3616" i="1"/>
  <c r="U3617" i="1"/>
  <c r="U3618" i="1"/>
  <c r="U3619" i="1"/>
  <c r="U3620" i="1"/>
  <c r="U3621" i="1"/>
  <c r="U3622" i="1"/>
  <c r="U3623" i="1"/>
  <c r="U3624" i="1"/>
  <c r="U3625" i="1"/>
  <c r="U3626" i="1"/>
  <c r="U3627" i="1"/>
  <c r="U3628" i="1"/>
  <c r="U3629" i="1"/>
  <c r="U3630" i="1"/>
  <c r="U3631" i="1"/>
  <c r="U3632" i="1"/>
  <c r="U3633" i="1"/>
  <c r="U3634" i="1"/>
  <c r="U3635" i="1"/>
  <c r="U3636" i="1"/>
  <c r="U3637" i="1"/>
  <c r="U3638" i="1"/>
  <c r="U3639" i="1"/>
  <c r="U3640" i="1"/>
  <c r="U3641" i="1"/>
  <c r="U3642" i="1"/>
  <c r="U3643" i="1"/>
  <c r="U3644" i="1"/>
  <c r="U3645" i="1"/>
  <c r="U3646" i="1"/>
  <c r="U3647" i="1"/>
  <c r="U3648" i="1"/>
  <c r="U3649" i="1"/>
  <c r="U3650" i="1"/>
  <c r="U3651" i="1"/>
  <c r="U3652" i="1"/>
  <c r="U3653" i="1"/>
  <c r="U3654" i="1"/>
  <c r="U3655" i="1"/>
  <c r="U3656" i="1"/>
  <c r="U3657" i="1"/>
  <c r="U3658" i="1"/>
  <c r="U3659" i="1"/>
  <c r="U3660" i="1"/>
  <c r="U3661" i="1"/>
  <c r="U3662" i="1"/>
  <c r="U3663" i="1"/>
  <c r="U3664" i="1"/>
  <c r="U3665" i="1"/>
  <c r="U3666" i="1"/>
  <c r="U3667" i="1"/>
  <c r="U3668" i="1"/>
  <c r="U3669" i="1"/>
  <c r="U3670" i="1"/>
  <c r="U3671" i="1"/>
  <c r="U3672" i="1"/>
  <c r="U3673" i="1"/>
  <c r="U3674" i="1"/>
  <c r="U3675" i="1"/>
  <c r="U3676" i="1"/>
  <c r="U3677" i="1"/>
  <c r="U3678" i="1"/>
  <c r="U3679" i="1"/>
  <c r="U3680" i="1"/>
  <c r="U3681" i="1"/>
  <c r="U3682" i="1"/>
  <c r="U3683" i="1"/>
  <c r="U3684" i="1"/>
  <c r="U3685" i="1"/>
  <c r="U3686" i="1"/>
  <c r="U3687" i="1"/>
  <c r="U3688" i="1"/>
  <c r="U3689" i="1"/>
  <c r="U3690" i="1"/>
  <c r="U3691" i="1"/>
  <c r="U3692" i="1"/>
  <c r="U3693" i="1"/>
  <c r="U3694" i="1"/>
  <c r="U3695" i="1"/>
  <c r="U3696" i="1"/>
  <c r="U3697" i="1"/>
  <c r="U3698" i="1"/>
  <c r="U3699" i="1"/>
  <c r="U3700" i="1"/>
  <c r="U3701" i="1"/>
  <c r="U3702" i="1"/>
  <c r="U3703" i="1"/>
  <c r="U3704" i="1"/>
  <c r="U3705" i="1"/>
  <c r="U3706" i="1"/>
  <c r="U3707" i="1"/>
  <c r="U3708" i="1"/>
  <c r="U3709" i="1"/>
  <c r="U3710" i="1"/>
  <c r="U3711" i="1"/>
  <c r="U3712" i="1"/>
  <c r="U3713" i="1"/>
  <c r="U3714" i="1"/>
  <c r="U3715" i="1"/>
  <c r="U3716" i="1"/>
  <c r="U3717" i="1"/>
  <c r="U3718" i="1"/>
  <c r="U3719" i="1"/>
  <c r="U3720" i="1"/>
  <c r="U3721" i="1"/>
  <c r="U3722" i="1"/>
  <c r="U3723" i="1"/>
  <c r="U3724" i="1"/>
  <c r="U3725" i="1"/>
  <c r="U3726" i="1"/>
  <c r="U3727" i="1"/>
  <c r="U3728" i="1"/>
  <c r="U3729" i="1"/>
  <c r="U3730" i="1"/>
  <c r="U3731" i="1"/>
  <c r="U3732" i="1"/>
  <c r="U3733" i="1"/>
  <c r="U3734" i="1"/>
  <c r="U3735" i="1"/>
  <c r="U3736" i="1"/>
  <c r="U3737" i="1"/>
  <c r="U3738" i="1"/>
  <c r="U3739" i="1"/>
  <c r="U3740" i="1"/>
  <c r="U3741" i="1"/>
  <c r="U3742" i="1"/>
  <c r="U3743" i="1"/>
  <c r="U3744" i="1"/>
  <c r="U3745" i="1"/>
  <c r="U3746" i="1"/>
  <c r="U3747" i="1"/>
  <c r="U3748" i="1"/>
  <c r="U3749" i="1"/>
  <c r="U3750" i="1"/>
  <c r="U3751" i="1"/>
  <c r="U3752" i="1"/>
  <c r="U3753" i="1"/>
  <c r="U3754" i="1"/>
  <c r="U3755" i="1"/>
  <c r="U3756" i="1"/>
  <c r="U3757" i="1"/>
  <c r="U3758" i="1"/>
  <c r="U3759" i="1"/>
  <c r="U3760" i="1"/>
  <c r="U3761" i="1"/>
  <c r="U3762" i="1"/>
  <c r="U3763" i="1"/>
  <c r="U3764" i="1"/>
  <c r="U3765" i="1"/>
  <c r="U3766" i="1"/>
  <c r="U3767" i="1"/>
  <c r="U3768" i="1"/>
  <c r="U3769" i="1"/>
  <c r="U3770" i="1"/>
  <c r="U3771" i="1"/>
  <c r="U3772" i="1"/>
  <c r="U3773" i="1"/>
  <c r="U3774" i="1"/>
  <c r="U3775" i="1"/>
  <c r="U3776" i="1"/>
  <c r="U3777" i="1"/>
  <c r="U3778" i="1"/>
  <c r="U3779" i="1"/>
  <c r="U3780" i="1"/>
  <c r="U3781" i="1"/>
  <c r="U3782" i="1"/>
  <c r="U3783" i="1"/>
  <c r="U3784" i="1"/>
  <c r="U3785" i="1"/>
  <c r="U3786" i="1"/>
  <c r="U3787" i="1"/>
  <c r="U3788" i="1"/>
  <c r="U3789" i="1"/>
  <c r="U3790" i="1"/>
  <c r="U3791" i="1"/>
  <c r="U3792" i="1"/>
  <c r="U3793" i="1"/>
  <c r="U3794" i="1"/>
  <c r="U3795" i="1"/>
  <c r="U3796" i="1"/>
  <c r="U3797" i="1"/>
  <c r="U3798" i="1"/>
  <c r="U3799" i="1"/>
  <c r="U3800" i="1"/>
  <c r="U3801" i="1"/>
  <c r="U3802" i="1"/>
  <c r="U3803" i="1"/>
  <c r="U3804" i="1"/>
  <c r="U3805" i="1"/>
  <c r="U3806" i="1"/>
  <c r="U3807" i="1"/>
  <c r="U3808" i="1"/>
  <c r="U3809" i="1"/>
  <c r="U3810" i="1"/>
  <c r="U3811" i="1"/>
  <c r="U3812" i="1"/>
  <c r="U3813" i="1"/>
  <c r="U3814" i="1"/>
  <c r="U3815" i="1"/>
  <c r="U3816" i="1"/>
  <c r="U3817" i="1"/>
  <c r="U3818" i="1"/>
  <c r="U3819" i="1"/>
  <c r="U3820" i="1"/>
  <c r="U3821" i="1"/>
  <c r="U3822" i="1"/>
  <c r="U3823" i="1"/>
  <c r="U3824" i="1"/>
  <c r="U3825" i="1"/>
  <c r="U3826" i="1"/>
  <c r="U3827" i="1"/>
  <c r="U3828" i="1"/>
  <c r="U3829" i="1"/>
  <c r="U3830" i="1"/>
  <c r="U3831" i="1"/>
  <c r="U3832" i="1"/>
  <c r="U3833" i="1"/>
  <c r="U3834" i="1"/>
  <c r="U3835" i="1"/>
  <c r="U3836" i="1"/>
  <c r="U3837" i="1"/>
  <c r="U3838" i="1"/>
  <c r="U3839" i="1"/>
  <c r="U3840" i="1"/>
  <c r="U3841" i="1"/>
  <c r="U3842" i="1"/>
  <c r="U3843" i="1"/>
  <c r="U3844" i="1"/>
  <c r="U3845" i="1"/>
  <c r="U3846" i="1"/>
  <c r="U3847" i="1"/>
  <c r="U3848" i="1"/>
  <c r="U3849" i="1"/>
  <c r="U3850" i="1"/>
  <c r="U3851" i="1"/>
  <c r="U3852" i="1"/>
  <c r="U3853" i="1"/>
  <c r="U3854" i="1"/>
  <c r="U3855" i="1"/>
  <c r="U3856" i="1"/>
  <c r="U3857" i="1"/>
  <c r="U3858" i="1"/>
  <c r="U3859" i="1"/>
  <c r="U3860" i="1"/>
  <c r="U3861" i="1"/>
  <c r="U3862" i="1"/>
  <c r="U3863" i="1"/>
  <c r="U3864" i="1"/>
  <c r="U3865" i="1"/>
  <c r="U3866" i="1"/>
  <c r="U3867" i="1"/>
  <c r="U3868" i="1"/>
  <c r="U3869" i="1"/>
  <c r="U3870" i="1"/>
  <c r="U3871" i="1"/>
  <c r="U3872" i="1"/>
  <c r="U3873" i="1"/>
  <c r="U3874" i="1"/>
  <c r="U3875" i="1"/>
  <c r="U3876" i="1"/>
  <c r="U3877" i="1"/>
  <c r="U3878" i="1"/>
  <c r="U3879" i="1"/>
  <c r="U3880" i="1"/>
  <c r="U3881" i="1"/>
  <c r="U3882" i="1"/>
  <c r="U3883" i="1"/>
  <c r="U3884" i="1"/>
  <c r="U3885" i="1"/>
  <c r="U3886" i="1"/>
  <c r="U3887" i="1"/>
  <c r="U3888" i="1"/>
  <c r="U3889" i="1"/>
  <c r="U3890" i="1"/>
  <c r="U3891" i="1"/>
  <c r="U3892" i="1"/>
  <c r="U3893" i="1"/>
  <c r="U3894" i="1"/>
  <c r="U3895" i="1"/>
  <c r="U3896" i="1"/>
  <c r="U3897" i="1"/>
  <c r="U3898" i="1"/>
  <c r="U3899" i="1"/>
  <c r="U3900" i="1"/>
  <c r="U3901" i="1"/>
  <c r="U3902" i="1"/>
  <c r="U3903" i="1"/>
  <c r="U3904" i="1"/>
  <c r="U3905" i="1"/>
  <c r="U3906" i="1"/>
  <c r="U3907" i="1"/>
  <c r="U3908" i="1"/>
  <c r="U3909" i="1"/>
  <c r="U3910" i="1"/>
  <c r="U3911" i="1"/>
  <c r="U3912" i="1"/>
  <c r="U3913" i="1"/>
  <c r="U3914" i="1"/>
  <c r="U3915" i="1"/>
  <c r="U3916" i="1"/>
  <c r="U3917" i="1"/>
  <c r="U3918" i="1"/>
  <c r="U3919" i="1"/>
  <c r="U3920" i="1"/>
  <c r="U3921" i="1"/>
  <c r="U3922" i="1"/>
  <c r="U3923" i="1"/>
  <c r="U3924" i="1"/>
  <c r="U3925" i="1"/>
  <c r="U3926" i="1"/>
  <c r="U3927" i="1"/>
  <c r="U3928" i="1"/>
  <c r="U3929" i="1"/>
  <c r="U3930" i="1"/>
  <c r="U3931" i="1"/>
  <c r="U3932" i="1"/>
  <c r="U3933" i="1"/>
  <c r="U3934" i="1"/>
  <c r="U3935" i="1"/>
  <c r="U3936" i="1"/>
  <c r="U3937" i="1"/>
  <c r="U3938" i="1"/>
  <c r="U3939" i="1"/>
  <c r="U3940" i="1"/>
  <c r="U3941" i="1"/>
  <c r="U3942" i="1"/>
  <c r="U3943" i="1"/>
  <c r="U3944" i="1"/>
  <c r="U3945" i="1"/>
  <c r="U3946" i="1"/>
  <c r="U3947" i="1"/>
  <c r="U3948" i="1"/>
  <c r="U3949" i="1"/>
  <c r="U3950" i="1"/>
  <c r="U3951" i="1"/>
  <c r="U3952" i="1"/>
  <c r="U3953" i="1"/>
  <c r="U3954" i="1"/>
  <c r="U3955" i="1"/>
  <c r="U3956" i="1"/>
  <c r="U3957" i="1"/>
  <c r="U3958" i="1"/>
  <c r="U3959" i="1"/>
  <c r="U3960" i="1"/>
  <c r="U3961" i="1"/>
  <c r="U3962" i="1"/>
  <c r="U3963" i="1"/>
  <c r="U3964" i="1"/>
  <c r="U3965" i="1"/>
  <c r="U3966" i="1"/>
  <c r="U3967" i="1"/>
  <c r="U3968" i="1"/>
  <c r="U3969" i="1"/>
  <c r="U3970" i="1"/>
  <c r="U3971" i="1"/>
  <c r="U3972" i="1"/>
  <c r="U3973" i="1"/>
  <c r="U3974" i="1"/>
  <c r="U3975" i="1"/>
  <c r="U3976" i="1"/>
  <c r="U3977" i="1"/>
  <c r="U3978" i="1"/>
  <c r="U3979" i="1"/>
  <c r="U3980" i="1"/>
  <c r="U3981" i="1"/>
  <c r="U3982" i="1"/>
  <c r="U3983" i="1"/>
  <c r="U3984" i="1"/>
  <c r="U3985" i="1"/>
  <c r="U3986" i="1"/>
  <c r="U3987" i="1"/>
  <c r="U3988" i="1"/>
  <c r="U3989" i="1"/>
  <c r="U3990" i="1"/>
  <c r="U3991" i="1"/>
  <c r="U3992" i="1"/>
  <c r="U3993" i="1"/>
  <c r="U3994" i="1"/>
  <c r="U3995" i="1"/>
  <c r="U3996" i="1"/>
  <c r="U3997" i="1"/>
  <c r="U3998" i="1"/>
  <c r="U3999" i="1"/>
  <c r="U4000" i="1"/>
  <c r="U4001" i="1"/>
  <c r="U4002" i="1"/>
  <c r="U4003" i="1"/>
  <c r="U4004" i="1"/>
  <c r="U4005" i="1"/>
  <c r="U4006" i="1"/>
  <c r="U4007" i="1"/>
  <c r="U4008" i="1"/>
  <c r="U4009" i="1"/>
  <c r="U4010" i="1"/>
  <c r="U4011" i="1"/>
  <c r="U4012" i="1"/>
  <c r="U4013" i="1"/>
  <c r="U4014" i="1"/>
  <c r="U4015" i="1"/>
  <c r="U4016" i="1"/>
  <c r="U4017" i="1"/>
  <c r="U4018" i="1"/>
  <c r="U4019" i="1"/>
  <c r="U4020" i="1"/>
  <c r="U4021" i="1"/>
  <c r="U4022" i="1"/>
  <c r="U4023" i="1"/>
  <c r="U4024" i="1"/>
  <c r="U4025" i="1"/>
  <c r="U4026" i="1"/>
  <c r="U4027" i="1"/>
  <c r="U4028" i="1"/>
  <c r="U4029" i="1"/>
  <c r="U4030" i="1"/>
  <c r="U4031" i="1"/>
  <c r="U4032" i="1"/>
  <c r="U4033" i="1"/>
  <c r="U4034" i="1"/>
  <c r="U4035" i="1"/>
  <c r="U4036" i="1"/>
  <c r="U4037" i="1"/>
  <c r="U4038" i="1"/>
  <c r="U4039" i="1"/>
  <c r="U4040" i="1"/>
  <c r="U4041" i="1"/>
  <c r="U4042" i="1"/>
  <c r="U4043" i="1"/>
  <c r="U4044" i="1"/>
  <c r="U4045" i="1"/>
  <c r="U4046" i="1"/>
  <c r="U4047" i="1"/>
  <c r="U4048" i="1"/>
  <c r="U4049" i="1"/>
  <c r="U4050" i="1"/>
  <c r="U4051" i="1"/>
  <c r="U4052" i="1"/>
  <c r="U4053" i="1"/>
  <c r="U4054" i="1"/>
  <c r="U4055" i="1"/>
  <c r="U4056" i="1"/>
  <c r="U4057" i="1"/>
  <c r="U4058" i="1"/>
  <c r="U4059" i="1"/>
  <c r="U4060" i="1"/>
  <c r="U4061" i="1"/>
  <c r="U4062" i="1"/>
  <c r="U4063" i="1"/>
  <c r="U4064" i="1"/>
  <c r="U4065" i="1"/>
  <c r="U4066" i="1"/>
  <c r="U4067" i="1"/>
  <c r="U4068" i="1"/>
  <c r="U4069" i="1"/>
  <c r="U4070" i="1"/>
  <c r="U4071" i="1"/>
  <c r="U4072" i="1"/>
  <c r="U4073" i="1"/>
  <c r="U4074" i="1"/>
  <c r="U4075" i="1"/>
  <c r="U4076" i="1"/>
  <c r="U4077" i="1"/>
  <c r="U4078" i="1"/>
  <c r="U4079" i="1"/>
  <c r="U4080" i="1"/>
  <c r="U4081" i="1"/>
  <c r="U4082" i="1"/>
  <c r="U4083" i="1"/>
  <c r="U4084" i="1"/>
  <c r="U4085" i="1"/>
  <c r="U4086" i="1"/>
  <c r="U4087" i="1"/>
  <c r="U4088" i="1"/>
  <c r="U4089" i="1"/>
  <c r="U4090" i="1"/>
  <c r="U4091" i="1"/>
  <c r="U4092" i="1"/>
  <c r="U4093" i="1"/>
  <c r="U4094" i="1"/>
  <c r="U4095" i="1"/>
  <c r="U4096" i="1"/>
  <c r="U4097" i="1"/>
  <c r="U4098" i="1"/>
  <c r="U4099" i="1"/>
  <c r="U4100" i="1"/>
  <c r="U4101" i="1"/>
  <c r="U4102" i="1"/>
  <c r="U4103" i="1"/>
  <c r="U4104" i="1"/>
  <c r="U4105" i="1"/>
  <c r="U4106" i="1"/>
  <c r="U4107" i="1"/>
  <c r="U4108" i="1"/>
  <c r="U4109" i="1"/>
  <c r="U4110" i="1"/>
  <c r="U4111" i="1"/>
  <c r="U4112" i="1"/>
  <c r="U4113" i="1"/>
  <c r="U4114" i="1"/>
  <c r="U4115" i="1"/>
  <c r="U4116" i="1"/>
  <c r="U4117" i="1"/>
  <c r="U4118" i="1"/>
  <c r="U4119" i="1"/>
  <c r="U4120" i="1"/>
  <c r="U4121" i="1"/>
  <c r="U4122" i="1"/>
  <c r="U4123" i="1"/>
  <c r="U4124" i="1"/>
  <c r="U4125" i="1"/>
  <c r="U4126" i="1"/>
  <c r="U4127" i="1"/>
  <c r="U4128" i="1"/>
  <c r="U4129" i="1"/>
  <c r="U4130" i="1"/>
  <c r="U4131" i="1"/>
  <c r="U4132" i="1"/>
  <c r="U4133" i="1"/>
  <c r="U4134" i="1"/>
  <c r="U4135" i="1"/>
  <c r="U4136" i="1"/>
  <c r="U4137" i="1"/>
  <c r="U4138" i="1"/>
  <c r="U4139" i="1"/>
  <c r="U4140" i="1"/>
  <c r="U4141" i="1"/>
  <c r="U4142" i="1"/>
  <c r="U4143" i="1"/>
  <c r="U4144" i="1"/>
  <c r="U4145" i="1"/>
  <c r="U4146" i="1"/>
  <c r="U4147" i="1"/>
  <c r="U4148" i="1"/>
  <c r="U4149" i="1"/>
  <c r="U4150" i="1"/>
  <c r="U4151" i="1"/>
  <c r="U4152" i="1"/>
  <c r="U4153" i="1"/>
  <c r="U4154" i="1"/>
  <c r="U4155" i="1"/>
  <c r="U4156" i="1"/>
  <c r="U4157" i="1"/>
  <c r="U4158" i="1"/>
  <c r="U4159" i="1"/>
  <c r="U4160" i="1"/>
  <c r="U4161" i="1"/>
  <c r="U4162" i="1"/>
  <c r="U4163" i="1"/>
  <c r="U4164" i="1"/>
  <c r="U4165" i="1"/>
  <c r="U4166" i="1"/>
  <c r="U4167" i="1"/>
  <c r="U4168" i="1"/>
  <c r="U4169" i="1"/>
  <c r="U4170" i="1"/>
  <c r="U4171" i="1"/>
  <c r="U4172" i="1"/>
  <c r="U4173" i="1"/>
  <c r="U4174" i="1"/>
  <c r="U4175" i="1"/>
  <c r="U4176" i="1"/>
  <c r="U4177" i="1"/>
  <c r="U4178" i="1"/>
  <c r="U4179" i="1"/>
  <c r="U4180" i="1"/>
  <c r="U4181" i="1"/>
  <c r="U4182" i="1"/>
  <c r="U4183" i="1"/>
  <c r="U4184" i="1"/>
  <c r="U4185" i="1"/>
  <c r="U4186" i="1"/>
  <c r="U4187" i="1"/>
  <c r="U4188" i="1"/>
  <c r="U4189" i="1"/>
  <c r="U4190" i="1"/>
  <c r="U4191" i="1"/>
  <c r="U4192" i="1"/>
  <c r="U4193" i="1"/>
  <c r="U4194" i="1"/>
  <c r="U4195" i="1"/>
  <c r="U4196" i="1"/>
  <c r="U4197" i="1"/>
  <c r="U4198" i="1"/>
  <c r="U4199" i="1"/>
  <c r="U4200" i="1"/>
  <c r="U4201" i="1"/>
  <c r="U4202" i="1"/>
  <c r="U4203" i="1"/>
  <c r="U4204" i="1"/>
  <c r="U4205" i="1"/>
  <c r="U4206" i="1"/>
  <c r="U4207" i="1"/>
  <c r="U4208" i="1"/>
  <c r="U4209" i="1"/>
  <c r="U4210" i="1"/>
  <c r="U4211" i="1"/>
  <c r="U4212" i="1"/>
  <c r="U4213" i="1"/>
  <c r="U4214" i="1"/>
  <c r="U4215" i="1"/>
  <c r="U4216" i="1"/>
  <c r="U4217" i="1"/>
  <c r="U4218" i="1"/>
  <c r="U4219" i="1"/>
  <c r="U4220" i="1"/>
  <c r="U4221" i="1"/>
  <c r="U4222" i="1"/>
  <c r="U4223" i="1"/>
  <c r="U4224" i="1"/>
  <c r="U4225" i="1"/>
  <c r="U4226" i="1"/>
  <c r="U4227" i="1"/>
  <c r="U4228" i="1"/>
  <c r="U4229" i="1"/>
  <c r="U4230" i="1"/>
  <c r="U4231" i="1"/>
  <c r="U4232" i="1"/>
  <c r="U4233" i="1"/>
  <c r="U4234" i="1"/>
  <c r="U4235" i="1"/>
  <c r="U4236" i="1"/>
  <c r="U4237" i="1"/>
  <c r="U4238" i="1"/>
  <c r="U4239" i="1"/>
  <c r="U4240" i="1"/>
  <c r="U4241" i="1"/>
  <c r="U4242" i="1"/>
  <c r="U4243" i="1"/>
  <c r="U4244" i="1"/>
  <c r="U4245" i="1"/>
  <c r="U4246" i="1"/>
  <c r="U4247" i="1"/>
  <c r="U4248" i="1"/>
  <c r="U4249" i="1"/>
  <c r="U4250" i="1"/>
  <c r="U4251" i="1"/>
  <c r="U4252" i="1"/>
  <c r="U4253" i="1"/>
  <c r="U4254" i="1"/>
  <c r="U4255" i="1"/>
  <c r="U4256" i="1"/>
  <c r="U4257" i="1"/>
  <c r="U4258" i="1"/>
  <c r="U4259" i="1"/>
  <c r="U4260" i="1"/>
  <c r="U4261" i="1"/>
  <c r="U4262" i="1"/>
  <c r="U4263" i="1"/>
  <c r="U4264" i="1"/>
  <c r="U4265" i="1"/>
  <c r="U4266" i="1"/>
  <c r="U4267" i="1"/>
  <c r="U4268" i="1"/>
  <c r="U4269" i="1"/>
  <c r="U4270" i="1"/>
  <c r="U4271" i="1"/>
  <c r="U4272" i="1"/>
  <c r="U4273" i="1"/>
  <c r="U4274" i="1"/>
  <c r="U4275" i="1"/>
  <c r="U4276" i="1"/>
  <c r="U4277" i="1"/>
  <c r="U4278" i="1"/>
  <c r="U4279" i="1"/>
  <c r="U4280" i="1"/>
  <c r="U4281" i="1"/>
  <c r="U4282" i="1"/>
  <c r="U4283" i="1"/>
  <c r="U4284" i="1"/>
  <c r="U4285" i="1"/>
  <c r="U4286" i="1"/>
  <c r="U4287" i="1"/>
  <c r="U4288" i="1"/>
  <c r="U4289" i="1"/>
  <c r="U4290" i="1"/>
  <c r="U4291" i="1"/>
  <c r="U4292" i="1"/>
  <c r="U4293" i="1"/>
  <c r="U4294" i="1"/>
  <c r="U4295" i="1"/>
  <c r="U4296" i="1"/>
  <c r="U4297" i="1"/>
  <c r="U4298" i="1"/>
  <c r="U4299" i="1"/>
  <c r="U4300" i="1"/>
  <c r="U4301" i="1"/>
  <c r="U4302" i="1"/>
  <c r="U4303" i="1"/>
  <c r="U4304" i="1"/>
  <c r="U4305" i="1"/>
  <c r="U4306" i="1"/>
  <c r="U4307" i="1"/>
  <c r="U4308" i="1"/>
  <c r="U4309" i="1"/>
  <c r="U4310" i="1"/>
  <c r="U4311" i="1"/>
  <c r="U4312" i="1"/>
  <c r="U4313" i="1"/>
  <c r="U4314" i="1"/>
  <c r="U4315" i="1"/>
  <c r="U4316" i="1"/>
  <c r="U4317" i="1"/>
  <c r="U4318" i="1"/>
  <c r="U4319" i="1"/>
  <c r="U4320" i="1"/>
  <c r="U4321" i="1"/>
  <c r="U4322" i="1"/>
  <c r="U4323" i="1"/>
  <c r="U4324" i="1"/>
  <c r="U4325" i="1"/>
  <c r="U4326" i="1"/>
  <c r="U4327" i="1"/>
  <c r="U4328" i="1"/>
  <c r="U4329" i="1"/>
  <c r="U4330" i="1"/>
  <c r="U4331" i="1"/>
  <c r="U4332" i="1"/>
  <c r="U4333" i="1"/>
  <c r="U4334" i="1"/>
  <c r="U4335" i="1"/>
  <c r="U4336" i="1"/>
  <c r="U4337" i="1"/>
  <c r="U4338" i="1"/>
  <c r="U4339" i="1"/>
  <c r="U4340" i="1"/>
  <c r="U4341" i="1"/>
  <c r="U4342" i="1"/>
  <c r="U4343" i="1"/>
  <c r="U4344" i="1"/>
  <c r="U4345" i="1"/>
  <c r="U4346" i="1"/>
  <c r="U4347" i="1"/>
  <c r="U4348" i="1"/>
  <c r="U4349" i="1"/>
  <c r="U4350" i="1"/>
  <c r="U4351" i="1"/>
  <c r="U4352" i="1"/>
  <c r="U4353" i="1"/>
  <c r="U4354" i="1"/>
  <c r="U4355" i="1"/>
  <c r="U4356" i="1"/>
  <c r="U4357" i="1"/>
  <c r="U4358" i="1"/>
  <c r="U4359" i="1"/>
  <c r="U4360" i="1"/>
  <c r="U4361" i="1"/>
  <c r="U4362" i="1"/>
  <c r="U4363" i="1"/>
  <c r="U4364" i="1"/>
  <c r="U4365" i="1"/>
  <c r="U4366" i="1"/>
  <c r="U4367" i="1"/>
  <c r="U4368" i="1"/>
  <c r="U4369" i="1"/>
  <c r="U4370" i="1"/>
  <c r="U4371" i="1"/>
  <c r="U4372" i="1"/>
  <c r="U4373" i="1"/>
  <c r="U4374" i="1"/>
  <c r="U4375" i="1"/>
  <c r="U4376" i="1"/>
  <c r="U4377" i="1"/>
  <c r="U4378" i="1"/>
  <c r="U4379" i="1"/>
  <c r="U4380" i="1"/>
  <c r="U4381" i="1"/>
  <c r="U4382" i="1"/>
  <c r="U4383" i="1"/>
  <c r="U4384" i="1"/>
  <c r="U4385" i="1"/>
  <c r="U4386" i="1"/>
  <c r="U4387" i="1"/>
  <c r="U4388" i="1"/>
  <c r="U4389" i="1"/>
  <c r="U4390" i="1"/>
  <c r="U4391" i="1"/>
  <c r="U4392" i="1"/>
  <c r="U4393" i="1"/>
  <c r="U4394" i="1"/>
  <c r="U4395" i="1"/>
  <c r="U4396" i="1"/>
  <c r="U4397" i="1"/>
  <c r="U4398" i="1"/>
  <c r="U4399" i="1"/>
  <c r="U4400" i="1"/>
  <c r="U4401" i="1"/>
  <c r="U4402" i="1"/>
  <c r="U4403" i="1"/>
  <c r="U4404" i="1"/>
  <c r="U4405" i="1"/>
  <c r="U4406" i="1"/>
  <c r="U4407" i="1"/>
  <c r="U4408" i="1"/>
  <c r="U4409" i="1"/>
  <c r="U4410" i="1"/>
  <c r="U4411" i="1"/>
  <c r="U4412" i="1"/>
  <c r="U4413" i="1"/>
  <c r="U4414" i="1"/>
  <c r="U4415" i="1"/>
  <c r="U4416" i="1"/>
  <c r="U4417" i="1"/>
  <c r="U4418" i="1"/>
  <c r="U4419" i="1"/>
  <c r="U4420" i="1"/>
  <c r="U4421" i="1"/>
  <c r="U4422" i="1"/>
  <c r="U4423" i="1"/>
  <c r="U4424" i="1"/>
  <c r="U4425" i="1"/>
  <c r="U4426" i="1"/>
  <c r="U4427" i="1"/>
  <c r="U4428" i="1"/>
  <c r="U4429" i="1"/>
  <c r="U4430" i="1"/>
  <c r="U4431" i="1"/>
  <c r="U4432" i="1"/>
  <c r="U4433" i="1"/>
  <c r="U4434" i="1"/>
  <c r="U4435" i="1"/>
  <c r="U4436" i="1"/>
  <c r="U4437" i="1"/>
  <c r="U4438" i="1"/>
  <c r="U4439" i="1"/>
  <c r="U4440" i="1"/>
  <c r="U4441" i="1"/>
  <c r="U4442" i="1"/>
  <c r="U4443" i="1"/>
  <c r="U4444" i="1"/>
  <c r="U4445" i="1"/>
  <c r="U4446" i="1"/>
  <c r="U4447" i="1"/>
  <c r="U4448" i="1"/>
  <c r="U4449" i="1"/>
  <c r="U4450" i="1"/>
  <c r="U4451" i="1"/>
  <c r="U4452" i="1"/>
  <c r="U4453" i="1"/>
  <c r="U4454" i="1"/>
  <c r="U4455" i="1"/>
  <c r="U4456" i="1"/>
  <c r="U4457" i="1"/>
  <c r="U4458" i="1"/>
  <c r="U4459" i="1"/>
  <c r="U4460" i="1"/>
  <c r="U4461" i="1"/>
  <c r="U4462" i="1"/>
  <c r="U4463" i="1"/>
  <c r="U4464" i="1"/>
  <c r="U4465" i="1"/>
  <c r="U4466" i="1"/>
  <c r="U4467" i="1"/>
  <c r="U4468" i="1"/>
  <c r="U4469" i="1"/>
  <c r="U4470" i="1"/>
  <c r="U4471" i="1"/>
  <c r="U4472" i="1"/>
  <c r="U4473" i="1"/>
  <c r="U4474" i="1"/>
  <c r="U4475" i="1"/>
  <c r="U4476" i="1"/>
  <c r="U4477" i="1"/>
  <c r="U4478" i="1"/>
  <c r="U4479" i="1"/>
  <c r="U4480" i="1"/>
  <c r="U4481" i="1"/>
  <c r="U4482" i="1"/>
  <c r="U4483" i="1"/>
  <c r="U4484" i="1"/>
  <c r="U4485" i="1"/>
  <c r="U4486" i="1"/>
  <c r="U4487" i="1"/>
  <c r="U4488" i="1"/>
  <c r="U4489" i="1"/>
  <c r="U4490" i="1"/>
  <c r="U4491" i="1"/>
  <c r="U4492" i="1"/>
  <c r="U4493" i="1"/>
  <c r="U4494" i="1"/>
  <c r="U4495" i="1"/>
  <c r="U4496" i="1"/>
  <c r="U4497" i="1"/>
  <c r="U4498" i="1"/>
  <c r="U4499" i="1"/>
  <c r="U4500" i="1"/>
  <c r="U4501" i="1"/>
  <c r="U4502" i="1"/>
  <c r="U4503" i="1"/>
  <c r="U4504" i="1"/>
  <c r="U4505" i="1"/>
  <c r="U4506" i="1"/>
  <c r="U4507" i="1"/>
  <c r="U4508" i="1"/>
  <c r="U4509" i="1"/>
  <c r="U4510" i="1"/>
  <c r="U4511" i="1"/>
  <c r="U4512" i="1"/>
  <c r="U4513" i="1"/>
  <c r="U4514" i="1"/>
  <c r="U4515" i="1"/>
  <c r="U4516" i="1"/>
  <c r="U4517" i="1"/>
  <c r="U4518" i="1"/>
  <c r="U4519" i="1"/>
  <c r="U4520" i="1"/>
  <c r="U4521" i="1"/>
  <c r="U4522" i="1"/>
  <c r="U4523" i="1"/>
  <c r="U4524" i="1"/>
  <c r="U4525" i="1"/>
  <c r="U4526" i="1"/>
  <c r="U4527" i="1"/>
  <c r="U4528" i="1"/>
  <c r="U4529" i="1"/>
  <c r="U4530" i="1"/>
  <c r="U4531" i="1"/>
  <c r="U4532" i="1"/>
  <c r="U4533" i="1"/>
  <c r="U4534" i="1"/>
  <c r="U4535" i="1"/>
  <c r="U4536" i="1"/>
  <c r="U4537" i="1"/>
  <c r="U4538" i="1"/>
  <c r="U4539" i="1"/>
  <c r="U4540" i="1"/>
  <c r="U4541" i="1"/>
  <c r="U4542" i="1"/>
  <c r="U4543" i="1"/>
  <c r="U4544" i="1"/>
  <c r="U4545" i="1"/>
  <c r="U4546" i="1"/>
  <c r="U4547" i="1"/>
  <c r="U4548" i="1"/>
  <c r="U4549" i="1"/>
  <c r="U4550" i="1"/>
  <c r="U4551" i="1"/>
  <c r="U4552" i="1"/>
  <c r="U4553" i="1"/>
  <c r="U4554" i="1"/>
  <c r="U4555" i="1"/>
  <c r="U4556" i="1"/>
  <c r="U4557" i="1"/>
  <c r="U4558" i="1"/>
  <c r="U4559" i="1"/>
  <c r="U4560" i="1"/>
  <c r="U4561" i="1"/>
  <c r="U4562" i="1"/>
  <c r="U4563" i="1"/>
  <c r="U4564" i="1"/>
  <c r="U4565" i="1"/>
  <c r="U4566" i="1"/>
  <c r="U4567" i="1"/>
  <c r="U4568" i="1"/>
  <c r="U4569" i="1"/>
  <c r="U4570" i="1"/>
  <c r="U4571" i="1"/>
  <c r="U4572" i="1"/>
  <c r="U4573" i="1"/>
  <c r="U4574" i="1"/>
  <c r="U4575" i="1"/>
  <c r="U4576" i="1"/>
  <c r="U4577" i="1"/>
  <c r="U4578" i="1"/>
  <c r="U4579" i="1"/>
  <c r="U4580" i="1"/>
  <c r="U4581" i="1"/>
  <c r="U4582" i="1"/>
  <c r="U4583" i="1"/>
  <c r="U4584" i="1"/>
  <c r="U4585" i="1"/>
  <c r="U4586" i="1"/>
  <c r="U4587" i="1"/>
  <c r="U4588" i="1"/>
  <c r="U4589" i="1"/>
  <c r="U4590" i="1"/>
  <c r="U4591" i="1"/>
  <c r="U4592" i="1"/>
  <c r="U4593" i="1"/>
  <c r="U4594" i="1"/>
  <c r="U4595" i="1"/>
  <c r="U4596" i="1"/>
  <c r="U4597" i="1"/>
  <c r="U4598" i="1"/>
  <c r="U4599" i="1"/>
  <c r="U4600" i="1"/>
  <c r="U4601" i="1"/>
  <c r="U4602" i="1"/>
  <c r="U4603" i="1"/>
  <c r="U4604" i="1"/>
  <c r="U4605" i="1"/>
  <c r="U4606" i="1"/>
  <c r="U4607" i="1"/>
  <c r="U4608" i="1"/>
  <c r="U4609" i="1"/>
  <c r="U4610" i="1"/>
  <c r="U4611" i="1"/>
  <c r="U4612" i="1"/>
  <c r="U4613" i="1"/>
  <c r="U4614" i="1"/>
  <c r="U4615" i="1"/>
  <c r="U4616" i="1"/>
  <c r="U4617" i="1"/>
  <c r="U4618" i="1"/>
  <c r="U4619" i="1"/>
  <c r="U4620" i="1"/>
  <c r="U4621" i="1"/>
  <c r="U4622" i="1"/>
  <c r="U4623" i="1"/>
  <c r="U4624" i="1"/>
  <c r="U4625" i="1"/>
  <c r="U4626" i="1"/>
  <c r="U4627" i="1"/>
  <c r="U4628" i="1"/>
  <c r="U4629" i="1"/>
  <c r="U4630" i="1"/>
  <c r="U4631" i="1"/>
  <c r="U4632" i="1"/>
  <c r="U4633" i="1"/>
  <c r="U4634" i="1"/>
  <c r="U4635" i="1"/>
  <c r="U4636" i="1"/>
  <c r="U4637" i="1"/>
  <c r="U4638" i="1"/>
  <c r="U4639" i="1"/>
  <c r="U4640" i="1"/>
  <c r="U4641" i="1"/>
  <c r="U4642" i="1"/>
  <c r="U4643" i="1"/>
  <c r="U4644" i="1"/>
  <c r="U4645" i="1"/>
  <c r="U4646" i="1"/>
  <c r="U4647" i="1"/>
  <c r="U4648" i="1"/>
  <c r="U4649" i="1"/>
  <c r="U4650" i="1"/>
  <c r="U4651" i="1"/>
  <c r="U4652" i="1"/>
  <c r="U4653" i="1"/>
  <c r="U4654" i="1"/>
  <c r="U4655" i="1"/>
  <c r="U4656" i="1"/>
  <c r="U4657" i="1"/>
  <c r="U4658" i="1"/>
  <c r="U4659" i="1"/>
  <c r="U4660" i="1"/>
  <c r="U4661" i="1"/>
  <c r="U4662" i="1"/>
  <c r="U4663" i="1"/>
  <c r="U4664" i="1"/>
  <c r="U4665" i="1"/>
  <c r="U4666" i="1"/>
  <c r="U4667" i="1"/>
  <c r="U4668" i="1"/>
  <c r="U4669" i="1"/>
  <c r="U4670" i="1"/>
  <c r="U4671" i="1"/>
  <c r="U4672" i="1"/>
  <c r="U4673" i="1"/>
  <c r="U4674" i="1"/>
  <c r="U4675" i="1"/>
  <c r="U4676" i="1"/>
  <c r="U4677" i="1"/>
  <c r="U4678" i="1"/>
  <c r="U4679" i="1"/>
  <c r="U4680" i="1"/>
  <c r="U4681" i="1"/>
  <c r="U4682" i="1"/>
  <c r="U4683" i="1"/>
  <c r="U4684" i="1"/>
  <c r="U4685" i="1"/>
  <c r="U4686" i="1"/>
  <c r="U4687" i="1"/>
  <c r="U4688" i="1"/>
  <c r="U4689" i="1"/>
  <c r="U4690" i="1"/>
  <c r="U4691" i="1"/>
  <c r="U4692" i="1"/>
  <c r="U4693" i="1"/>
  <c r="U4694" i="1"/>
  <c r="U4695" i="1"/>
  <c r="U4696" i="1"/>
  <c r="U4697" i="1"/>
  <c r="U4698" i="1"/>
  <c r="U4699" i="1"/>
  <c r="U4700" i="1"/>
  <c r="U4701" i="1"/>
  <c r="U4702" i="1"/>
  <c r="U4703" i="1"/>
  <c r="U4704" i="1"/>
  <c r="U4705" i="1"/>
  <c r="U4706" i="1"/>
  <c r="U4707" i="1"/>
  <c r="U4708" i="1"/>
  <c r="U4709" i="1"/>
  <c r="U4710" i="1"/>
  <c r="U4711" i="1"/>
  <c r="U4712" i="1"/>
  <c r="U4713" i="1"/>
  <c r="U4714" i="1"/>
  <c r="U4715" i="1"/>
  <c r="U4716" i="1"/>
  <c r="U4717" i="1"/>
  <c r="U4718" i="1"/>
  <c r="U4719" i="1"/>
  <c r="U4720" i="1"/>
  <c r="U4721" i="1"/>
  <c r="U4722" i="1"/>
  <c r="U4723" i="1"/>
  <c r="U4724" i="1"/>
  <c r="U4725" i="1"/>
  <c r="U4726" i="1"/>
  <c r="U4727" i="1"/>
  <c r="U4728" i="1"/>
  <c r="U4729" i="1"/>
  <c r="U4730" i="1"/>
  <c r="U4731" i="1"/>
  <c r="U4732" i="1"/>
  <c r="U4733" i="1"/>
  <c r="U4734" i="1"/>
  <c r="U4735" i="1"/>
  <c r="U4736" i="1"/>
  <c r="U4737" i="1"/>
  <c r="U4738" i="1"/>
  <c r="U4739" i="1"/>
  <c r="U4740" i="1"/>
  <c r="U4741" i="1"/>
  <c r="U4742" i="1"/>
  <c r="U4743" i="1"/>
  <c r="U4744" i="1"/>
  <c r="U4745" i="1"/>
  <c r="U4746" i="1"/>
  <c r="U4747" i="1"/>
  <c r="U4748" i="1"/>
  <c r="U4749" i="1"/>
  <c r="U4750" i="1"/>
  <c r="U4751" i="1"/>
  <c r="U4752" i="1"/>
  <c r="U4753" i="1"/>
  <c r="U4754" i="1"/>
  <c r="U4755" i="1"/>
  <c r="U4756" i="1"/>
  <c r="U4757" i="1"/>
  <c r="U4758" i="1"/>
  <c r="U4759" i="1"/>
  <c r="U4760" i="1"/>
  <c r="U4761" i="1"/>
  <c r="U4762" i="1"/>
  <c r="U4763" i="1"/>
  <c r="U4764" i="1"/>
  <c r="U4765" i="1"/>
  <c r="U4766" i="1"/>
  <c r="U4767" i="1"/>
  <c r="U4768" i="1"/>
  <c r="U4769" i="1"/>
  <c r="U4770" i="1"/>
  <c r="U4771" i="1"/>
  <c r="U4772" i="1"/>
  <c r="U4773" i="1"/>
  <c r="U4774" i="1"/>
  <c r="U4775" i="1"/>
  <c r="U4776" i="1"/>
  <c r="U4777" i="1"/>
  <c r="U4778" i="1"/>
  <c r="U4779" i="1"/>
  <c r="U4780" i="1"/>
  <c r="U4781" i="1"/>
  <c r="U4782" i="1"/>
  <c r="U4783" i="1"/>
  <c r="U4784" i="1"/>
  <c r="U4785" i="1"/>
  <c r="U4786" i="1"/>
  <c r="U4787" i="1"/>
  <c r="U4788" i="1"/>
  <c r="U4789" i="1"/>
  <c r="U4790" i="1"/>
  <c r="U4791" i="1"/>
  <c r="U4792" i="1"/>
  <c r="U4793" i="1"/>
  <c r="U4794" i="1"/>
  <c r="U4795" i="1"/>
  <c r="U4796" i="1"/>
  <c r="U4797" i="1"/>
  <c r="U4798" i="1"/>
  <c r="U4799" i="1"/>
  <c r="U4800" i="1"/>
  <c r="U4801" i="1"/>
  <c r="U4802" i="1"/>
  <c r="U4803" i="1"/>
  <c r="U4804" i="1"/>
  <c r="U4805" i="1"/>
  <c r="U4806" i="1"/>
  <c r="U4807" i="1"/>
  <c r="U4808" i="1"/>
  <c r="U4809" i="1"/>
  <c r="U4810" i="1"/>
  <c r="U4811" i="1"/>
  <c r="U4812" i="1"/>
  <c r="U4813" i="1"/>
  <c r="U4814" i="1"/>
  <c r="U4815" i="1"/>
  <c r="U4816" i="1"/>
  <c r="U4817" i="1"/>
  <c r="U4818" i="1"/>
  <c r="U4819" i="1"/>
  <c r="U4820" i="1"/>
  <c r="U4821" i="1"/>
  <c r="U4822" i="1"/>
  <c r="U4823" i="1"/>
  <c r="U4824" i="1"/>
  <c r="U4825" i="1"/>
  <c r="U4826" i="1"/>
  <c r="U4827" i="1"/>
  <c r="U4828" i="1"/>
  <c r="U4829" i="1"/>
  <c r="U4830" i="1"/>
  <c r="U4831" i="1"/>
  <c r="U4832" i="1"/>
  <c r="U4833" i="1"/>
  <c r="U4834" i="1"/>
  <c r="U4835" i="1"/>
  <c r="U4836" i="1"/>
  <c r="U4837" i="1"/>
  <c r="U4838" i="1"/>
  <c r="U4839" i="1"/>
  <c r="U4840" i="1"/>
  <c r="U4841" i="1"/>
  <c r="U4842" i="1"/>
  <c r="U4843" i="1"/>
  <c r="U4844" i="1"/>
  <c r="U4845" i="1"/>
  <c r="U4846" i="1"/>
  <c r="U4847" i="1"/>
  <c r="U4848" i="1"/>
  <c r="U4849" i="1"/>
  <c r="U4850" i="1"/>
  <c r="U4851" i="1"/>
  <c r="U4852" i="1"/>
  <c r="U4853" i="1"/>
  <c r="U4854" i="1"/>
  <c r="U4855" i="1"/>
  <c r="U4856" i="1"/>
  <c r="U4857" i="1"/>
  <c r="U4858" i="1"/>
  <c r="U4859" i="1"/>
  <c r="U4860" i="1"/>
  <c r="U4861" i="1"/>
  <c r="U4862" i="1"/>
  <c r="U4863" i="1"/>
  <c r="U4864" i="1"/>
  <c r="U4865" i="1"/>
  <c r="U4866" i="1"/>
  <c r="U4867" i="1"/>
  <c r="U4868" i="1"/>
  <c r="U4869" i="1"/>
  <c r="U4870" i="1"/>
  <c r="U4871" i="1"/>
  <c r="U4872" i="1"/>
  <c r="U4873" i="1"/>
  <c r="U4874" i="1"/>
  <c r="U4875" i="1"/>
  <c r="U4876" i="1"/>
  <c r="U4877" i="1"/>
  <c r="U4878" i="1"/>
  <c r="U4879" i="1"/>
  <c r="U4880" i="1"/>
  <c r="U4881" i="1"/>
  <c r="U4882" i="1"/>
  <c r="U4883" i="1"/>
  <c r="U4884" i="1"/>
  <c r="U4885" i="1"/>
  <c r="U4886" i="1"/>
  <c r="U4887" i="1"/>
  <c r="U4888" i="1"/>
  <c r="U4889" i="1"/>
  <c r="U4890" i="1"/>
  <c r="U4891" i="1"/>
  <c r="U4892" i="1"/>
  <c r="U4893" i="1"/>
  <c r="U4894" i="1"/>
  <c r="U4895" i="1"/>
  <c r="U4896" i="1"/>
  <c r="U4897" i="1"/>
  <c r="U4898" i="1"/>
  <c r="U4899" i="1"/>
  <c r="U4900" i="1"/>
  <c r="U4901" i="1"/>
  <c r="U4902" i="1"/>
  <c r="U4903" i="1"/>
  <c r="U4904" i="1"/>
  <c r="U4905" i="1"/>
  <c r="U4906" i="1"/>
  <c r="U4907" i="1"/>
  <c r="U4908" i="1"/>
  <c r="U4909" i="1"/>
  <c r="U4910" i="1"/>
  <c r="U4911" i="1"/>
  <c r="U4912" i="1"/>
  <c r="U4913" i="1"/>
  <c r="U4914" i="1"/>
  <c r="U4915" i="1"/>
  <c r="U4916" i="1"/>
  <c r="U4917" i="1"/>
  <c r="U4918" i="1"/>
  <c r="U4919" i="1"/>
  <c r="U4920" i="1"/>
  <c r="U4921" i="1"/>
  <c r="U4922" i="1"/>
  <c r="U4923" i="1"/>
  <c r="U4924" i="1"/>
  <c r="U4925" i="1"/>
  <c r="U4926" i="1"/>
  <c r="U4927" i="1"/>
  <c r="U4928" i="1"/>
  <c r="U4929" i="1"/>
  <c r="U4930" i="1"/>
  <c r="U4931" i="1"/>
  <c r="U4932" i="1"/>
  <c r="U4933" i="1"/>
  <c r="U4934" i="1"/>
  <c r="U4935" i="1"/>
  <c r="U4936" i="1"/>
  <c r="U4937" i="1"/>
  <c r="U4938" i="1"/>
  <c r="U4939" i="1"/>
  <c r="U4940" i="1"/>
  <c r="U4941" i="1"/>
  <c r="U4942" i="1"/>
  <c r="U4943" i="1"/>
  <c r="U4944" i="1"/>
  <c r="U4945" i="1"/>
  <c r="U4946" i="1"/>
  <c r="U4947" i="1"/>
  <c r="U4948" i="1"/>
  <c r="U4949" i="1"/>
  <c r="U4950" i="1"/>
  <c r="U4951" i="1"/>
  <c r="U4952" i="1"/>
  <c r="U4953" i="1"/>
  <c r="U4954" i="1"/>
  <c r="U4955" i="1"/>
  <c r="U4956" i="1"/>
  <c r="U4957" i="1"/>
  <c r="U4958" i="1"/>
  <c r="U4959" i="1"/>
  <c r="U4960" i="1"/>
  <c r="U4961" i="1"/>
  <c r="U4962" i="1"/>
  <c r="U4963" i="1"/>
  <c r="U4964" i="1"/>
  <c r="U4965" i="1"/>
  <c r="U4966" i="1"/>
  <c r="U4967" i="1"/>
  <c r="U4968" i="1"/>
  <c r="U4969" i="1"/>
  <c r="U4970" i="1"/>
  <c r="U4971" i="1"/>
  <c r="U4972" i="1"/>
  <c r="U4973" i="1"/>
  <c r="U4974" i="1"/>
  <c r="U4975" i="1"/>
  <c r="U4976" i="1"/>
  <c r="U4977" i="1"/>
  <c r="U4978" i="1"/>
  <c r="U4979" i="1"/>
  <c r="U4980" i="1"/>
  <c r="U4981" i="1"/>
  <c r="U4982" i="1"/>
  <c r="U4983" i="1"/>
  <c r="U4984" i="1"/>
  <c r="U4985" i="1"/>
  <c r="U4986" i="1"/>
  <c r="U4987" i="1"/>
  <c r="U4988" i="1"/>
  <c r="U4989" i="1"/>
  <c r="U4990" i="1"/>
  <c r="U4991" i="1"/>
  <c r="U4992" i="1"/>
  <c r="U4993" i="1"/>
  <c r="U4994" i="1"/>
  <c r="U4995" i="1"/>
  <c r="U4996" i="1"/>
  <c r="U4997" i="1"/>
  <c r="U4998" i="1"/>
  <c r="U4999" i="1"/>
  <c r="U5000" i="1"/>
  <c r="U5001" i="1"/>
  <c r="U2" i="1"/>
  <c r="S566" i="1"/>
  <c r="T566" i="1" s="1"/>
  <c r="S2" i="1"/>
  <c r="T2" i="1" s="1"/>
  <c r="Q2" i="1"/>
  <c r="Q5" i="1"/>
  <c r="S5" i="1" s="1"/>
  <c r="T5" i="1" s="1"/>
  <c r="Q6" i="1"/>
  <c r="S6" i="1" s="1"/>
  <c r="T6" i="1" s="1"/>
  <c r="Q7" i="1"/>
  <c r="S7" i="1" s="1"/>
  <c r="T7" i="1" s="1"/>
  <c r="Q8" i="1"/>
  <c r="S8" i="1" s="1"/>
  <c r="T8" i="1" s="1"/>
  <c r="Q9" i="1"/>
  <c r="S9" i="1" s="1"/>
  <c r="T9" i="1" s="1"/>
  <c r="Q10" i="1"/>
  <c r="S10" i="1" s="1"/>
  <c r="T10" i="1" s="1"/>
  <c r="Q11" i="1"/>
  <c r="S11" i="1" s="1"/>
  <c r="T11" i="1" s="1"/>
  <c r="Q12" i="1"/>
  <c r="S12" i="1" s="1"/>
  <c r="T12" i="1" s="1"/>
  <c r="Q13" i="1"/>
  <c r="S13" i="1" s="1"/>
  <c r="T13" i="1" s="1"/>
  <c r="Q14" i="1"/>
  <c r="S14" i="1" s="1"/>
  <c r="T14" i="1" s="1"/>
  <c r="Q3" i="1"/>
  <c r="S3" i="1" s="1"/>
  <c r="T3" i="1" s="1"/>
  <c r="Q4" i="1"/>
  <c r="S4" i="1" s="1"/>
  <c r="T4" i="1" s="1"/>
  <c r="Q15" i="1"/>
  <c r="S15" i="1" s="1"/>
  <c r="T15" i="1" s="1"/>
  <c r="Q16" i="1"/>
  <c r="S16" i="1" s="1"/>
  <c r="T16" i="1" s="1"/>
  <c r="Q17" i="1"/>
  <c r="S17" i="1" s="1"/>
  <c r="T17" i="1" s="1"/>
  <c r="Q18" i="1"/>
  <c r="S18" i="1" s="1"/>
  <c r="T18" i="1" s="1"/>
  <c r="Q19" i="1"/>
  <c r="S19" i="1" s="1"/>
  <c r="T19" i="1" s="1"/>
  <c r="Q20" i="1"/>
  <c r="S20" i="1" s="1"/>
  <c r="T20" i="1" s="1"/>
  <c r="Q21" i="1"/>
  <c r="S21" i="1" s="1"/>
  <c r="T21" i="1" s="1"/>
  <c r="Q22" i="1"/>
  <c r="S22" i="1" s="1"/>
  <c r="T22" i="1" s="1"/>
  <c r="Q23" i="1"/>
  <c r="S23" i="1" s="1"/>
  <c r="T23" i="1" s="1"/>
  <c r="Q24" i="1"/>
  <c r="S24" i="1" s="1"/>
  <c r="T24" i="1" s="1"/>
  <c r="Q25" i="1"/>
  <c r="S25" i="1" s="1"/>
  <c r="T25" i="1" s="1"/>
  <c r="Q26" i="1"/>
  <c r="S26" i="1" s="1"/>
  <c r="T26" i="1" s="1"/>
  <c r="Q27" i="1"/>
  <c r="S27" i="1" s="1"/>
  <c r="T27" i="1" s="1"/>
  <c r="Q28" i="1"/>
  <c r="S28" i="1" s="1"/>
  <c r="T28" i="1" s="1"/>
  <c r="Q29" i="1"/>
  <c r="S29" i="1" s="1"/>
  <c r="T29" i="1" s="1"/>
  <c r="Q30" i="1"/>
  <c r="S30" i="1" s="1"/>
  <c r="T30" i="1" s="1"/>
  <c r="Q31" i="1"/>
  <c r="S31" i="1" s="1"/>
  <c r="T31" i="1" s="1"/>
  <c r="Q32" i="1"/>
  <c r="S32" i="1" s="1"/>
  <c r="T32" i="1" s="1"/>
  <c r="Q33" i="1"/>
  <c r="S33" i="1" s="1"/>
  <c r="T33" i="1" s="1"/>
  <c r="Q34" i="1"/>
  <c r="S34" i="1" s="1"/>
  <c r="T34" i="1" s="1"/>
  <c r="Q35" i="1"/>
  <c r="S35" i="1" s="1"/>
  <c r="T35" i="1" s="1"/>
  <c r="Q36" i="1"/>
  <c r="S36" i="1" s="1"/>
  <c r="T36" i="1" s="1"/>
  <c r="Q37" i="1"/>
  <c r="S37" i="1" s="1"/>
  <c r="T37" i="1" s="1"/>
  <c r="Q38" i="1"/>
  <c r="S38" i="1" s="1"/>
  <c r="T38" i="1" s="1"/>
  <c r="Q39" i="1"/>
  <c r="S39" i="1" s="1"/>
  <c r="T39" i="1" s="1"/>
  <c r="Q40" i="1"/>
  <c r="S40" i="1" s="1"/>
  <c r="T40" i="1" s="1"/>
  <c r="Q41" i="1"/>
  <c r="S41" i="1" s="1"/>
  <c r="T41" i="1" s="1"/>
  <c r="Q42" i="1"/>
  <c r="S42" i="1" s="1"/>
  <c r="T42" i="1" s="1"/>
  <c r="Q43" i="1"/>
  <c r="S43" i="1" s="1"/>
  <c r="T43" i="1" s="1"/>
  <c r="Q44" i="1"/>
  <c r="S44" i="1" s="1"/>
  <c r="T44" i="1" s="1"/>
  <c r="Q45" i="1"/>
  <c r="S45" i="1" s="1"/>
  <c r="T45" i="1" s="1"/>
  <c r="Q46" i="1"/>
  <c r="S46" i="1" s="1"/>
  <c r="T46" i="1" s="1"/>
  <c r="Q47" i="1"/>
  <c r="S47" i="1" s="1"/>
  <c r="T47" i="1" s="1"/>
  <c r="Q48" i="1"/>
  <c r="S48" i="1" s="1"/>
  <c r="T48" i="1" s="1"/>
  <c r="Q49" i="1"/>
  <c r="S49" i="1" s="1"/>
  <c r="T49" i="1" s="1"/>
  <c r="Q50" i="1"/>
  <c r="S50" i="1" s="1"/>
  <c r="T50" i="1" s="1"/>
  <c r="Q51" i="1"/>
  <c r="S51" i="1" s="1"/>
  <c r="T51" i="1" s="1"/>
  <c r="Q52" i="1"/>
  <c r="S52" i="1" s="1"/>
  <c r="T52" i="1" s="1"/>
  <c r="Q53" i="1"/>
  <c r="S53" i="1" s="1"/>
  <c r="T53" i="1" s="1"/>
  <c r="Q54" i="1"/>
  <c r="S54" i="1" s="1"/>
  <c r="T54" i="1" s="1"/>
  <c r="Q55" i="1"/>
  <c r="S55" i="1" s="1"/>
  <c r="T55" i="1" s="1"/>
  <c r="Q56" i="1"/>
  <c r="S56" i="1" s="1"/>
  <c r="T56" i="1" s="1"/>
  <c r="Q57" i="1"/>
  <c r="S57" i="1" s="1"/>
  <c r="T57" i="1" s="1"/>
  <c r="Q58" i="1"/>
  <c r="S58" i="1" s="1"/>
  <c r="T58" i="1" s="1"/>
  <c r="Q59" i="1"/>
  <c r="S59" i="1" s="1"/>
  <c r="T59" i="1" s="1"/>
  <c r="Q60" i="1"/>
  <c r="S60" i="1" s="1"/>
  <c r="T60" i="1" s="1"/>
  <c r="Q61" i="1"/>
  <c r="S61" i="1" s="1"/>
  <c r="T61" i="1" s="1"/>
  <c r="Q62" i="1"/>
  <c r="S62" i="1" s="1"/>
  <c r="T62" i="1" s="1"/>
  <c r="Q63" i="1"/>
  <c r="S63" i="1" s="1"/>
  <c r="T63" i="1" s="1"/>
  <c r="Q64" i="1"/>
  <c r="S64" i="1" s="1"/>
  <c r="T64" i="1" s="1"/>
  <c r="Q65" i="1"/>
  <c r="S65" i="1" s="1"/>
  <c r="T65" i="1" s="1"/>
  <c r="Q66" i="1"/>
  <c r="S66" i="1" s="1"/>
  <c r="T66" i="1" s="1"/>
  <c r="Q67" i="1"/>
  <c r="S67" i="1" s="1"/>
  <c r="T67" i="1" s="1"/>
  <c r="Q68" i="1"/>
  <c r="S68" i="1" s="1"/>
  <c r="T68" i="1" s="1"/>
  <c r="Q69" i="1"/>
  <c r="S69" i="1" s="1"/>
  <c r="T69" i="1" s="1"/>
  <c r="Q70" i="1"/>
  <c r="S70" i="1" s="1"/>
  <c r="T70" i="1" s="1"/>
  <c r="Q71" i="1"/>
  <c r="S71" i="1" s="1"/>
  <c r="T71" i="1" s="1"/>
  <c r="Q72" i="1"/>
  <c r="S72" i="1" s="1"/>
  <c r="T72" i="1" s="1"/>
  <c r="Q73" i="1"/>
  <c r="S73" i="1" s="1"/>
  <c r="T73" i="1" s="1"/>
  <c r="Q74" i="1"/>
  <c r="S74" i="1" s="1"/>
  <c r="T74" i="1" s="1"/>
  <c r="Q75" i="1"/>
  <c r="S75" i="1" s="1"/>
  <c r="T75" i="1" s="1"/>
  <c r="Q76" i="1"/>
  <c r="S76" i="1" s="1"/>
  <c r="T76" i="1" s="1"/>
  <c r="Q77" i="1"/>
  <c r="S77" i="1" s="1"/>
  <c r="T77" i="1" s="1"/>
  <c r="Q78" i="1"/>
  <c r="S78" i="1" s="1"/>
  <c r="T78" i="1" s="1"/>
  <c r="Q79" i="1"/>
  <c r="S79" i="1" s="1"/>
  <c r="T79" i="1" s="1"/>
  <c r="Q80" i="1"/>
  <c r="S80" i="1" s="1"/>
  <c r="T80" i="1" s="1"/>
  <c r="Q81" i="1"/>
  <c r="S81" i="1" s="1"/>
  <c r="T81" i="1" s="1"/>
  <c r="Q82" i="1"/>
  <c r="S82" i="1" s="1"/>
  <c r="T82" i="1" s="1"/>
  <c r="Q83" i="1"/>
  <c r="S83" i="1" s="1"/>
  <c r="T83" i="1" s="1"/>
  <c r="Q84" i="1"/>
  <c r="S84" i="1" s="1"/>
  <c r="T84" i="1" s="1"/>
  <c r="Q85" i="1"/>
  <c r="S85" i="1" s="1"/>
  <c r="T85" i="1" s="1"/>
  <c r="Q86" i="1"/>
  <c r="S86" i="1" s="1"/>
  <c r="T86" i="1" s="1"/>
  <c r="Q87" i="1"/>
  <c r="S87" i="1" s="1"/>
  <c r="T87" i="1" s="1"/>
  <c r="Q88" i="1"/>
  <c r="S88" i="1" s="1"/>
  <c r="T88" i="1" s="1"/>
  <c r="Q89" i="1"/>
  <c r="S89" i="1" s="1"/>
  <c r="T89" i="1" s="1"/>
  <c r="Q90" i="1"/>
  <c r="S90" i="1" s="1"/>
  <c r="T90" i="1" s="1"/>
  <c r="Q91" i="1"/>
  <c r="S91" i="1" s="1"/>
  <c r="T91" i="1" s="1"/>
  <c r="Q92" i="1"/>
  <c r="S92" i="1" s="1"/>
  <c r="T92" i="1" s="1"/>
  <c r="Q93" i="1"/>
  <c r="S93" i="1" s="1"/>
  <c r="T93" i="1" s="1"/>
  <c r="Q94" i="1"/>
  <c r="S94" i="1" s="1"/>
  <c r="T94" i="1" s="1"/>
  <c r="Q95" i="1"/>
  <c r="S95" i="1" s="1"/>
  <c r="T95" i="1" s="1"/>
  <c r="Q96" i="1"/>
  <c r="S96" i="1" s="1"/>
  <c r="T96" i="1" s="1"/>
  <c r="Q97" i="1"/>
  <c r="S97" i="1" s="1"/>
  <c r="T97" i="1" s="1"/>
  <c r="Q98" i="1"/>
  <c r="S98" i="1" s="1"/>
  <c r="T98" i="1" s="1"/>
  <c r="Q99" i="1"/>
  <c r="S99" i="1" s="1"/>
  <c r="T99" i="1" s="1"/>
  <c r="Q100" i="1"/>
  <c r="S100" i="1" s="1"/>
  <c r="T100" i="1" s="1"/>
  <c r="Q101" i="1"/>
  <c r="S101" i="1" s="1"/>
  <c r="T101" i="1" s="1"/>
  <c r="Q102" i="1"/>
  <c r="S102" i="1" s="1"/>
  <c r="T102" i="1" s="1"/>
  <c r="Q103" i="1"/>
  <c r="S103" i="1" s="1"/>
  <c r="T103" i="1" s="1"/>
  <c r="Q104" i="1"/>
  <c r="S104" i="1" s="1"/>
  <c r="T104" i="1" s="1"/>
  <c r="Q105" i="1"/>
  <c r="S105" i="1" s="1"/>
  <c r="T105" i="1" s="1"/>
  <c r="Q106" i="1"/>
  <c r="S106" i="1" s="1"/>
  <c r="T106" i="1" s="1"/>
  <c r="Q107" i="1"/>
  <c r="S107" i="1" s="1"/>
  <c r="T107" i="1" s="1"/>
  <c r="Q108" i="1"/>
  <c r="S108" i="1" s="1"/>
  <c r="T108" i="1" s="1"/>
  <c r="Q109" i="1"/>
  <c r="S109" i="1" s="1"/>
  <c r="T109" i="1" s="1"/>
  <c r="Q110" i="1"/>
  <c r="S110" i="1" s="1"/>
  <c r="T110" i="1" s="1"/>
  <c r="Q111" i="1"/>
  <c r="S111" i="1" s="1"/>
  <c r="T111" i="1" s="1"/>
  <c r="Q112" i="1"/>
  <c r="S112" i="1" s="1"/>
  <c r="T112" i="1" s="1"/>
  <c r="Q113" i="1"/>
  <c r="S113" i="1" s="1"/>
  <c r="T113" i="1" s="1"/>
  <c r="Q114" i="1"/>
  <c r="S114" i="1" s="1"/>
  <c r="T114" i="1" s="1"/>
  <c r="Q115" i="1"/>
  <c r="S115" i="1" s="1"/>
  <c r="T115" i="1" s="1"/>
  <c r="Q116" i="1"/>
  <c r="S116" i="1" s="1"/>
  <c r="T116" i="1" s="1"/>
  <c r="Q117" i="1"/>
  <c r="S117" i="1" s="1"/>
  <c r="T117" i="1" s="1"/>
  <c r="Q118" i="1"/>
  <c r="S118" i="1" s="1"/>
  <c r="T118" i="1" s="1"/>
  <c r="Q119" i="1"/>
  <c r="S119" i="1" s="1"/>
  <c r="T119" i="1" s="1"/>
  <c r="Q120" i="1"/>
  <c r="S120" i="1" s="1"/>
  <c r="T120" i="1" s="1"/>
  <c r="Q121" i="1"/>
  <c r="S121" i="1" s="1"/>
  <c r="T121" i="1" s="1"/>
  <c r="Q122" i="1"/>
  <c r="S122" i="1" s="1"/>
  <c r="T122" i="1" s="1"/>
  <c r="Q123" i="1"/>
  <c r="S123" i="1" s="1"/>
  <c r="T123" i="1" s="1"/>
  <c r="Q124" i="1"/>
  <c r="S124" i="1" s="1"/>
  <c r="T124" i="1" s="1"/>
  <c r="Q125" i="1"/>
  <c r="S125" i="1" s="1"/>
  <c r="T125" i="1" s="1"/>
  <c r="Q126" i="1"/>
  <c r="S126" i="1" s="1"/>
  <c r="T126" i="1" s="1"/>
  <c r="Q127" i="1"/>
  <c r="S127" i="1" s="1"/>
  <c r="T127" i="1" s="1"/>
  <c r="Q128" i="1"/>
  <c r="S128" i="1" s="1"/>
  <c r="T128" i="1" s="1"/>
  <c r="Q129" i="1"/>
  <c r="S129" i="1" s="1"/>
  <c r="T129" i="1" s="1"/>
  <c r="Q130" i="1"/>
  <c r="S130" i="1" s="1"/>
  <c r="T130" i="1" s="1"/>
  <c r="Q131" i="1"/>
  <c r="S131" i="1" s="1"/>
  <c r="T131" i="1" s="1"/>
  <c r="Q132" i="1"/>
  <c r="S132" i="1" s="1"/>
  <c r="T132" i="1" s="1"/>
  <c r="Q133" i="1"/>
  <c r="S133" i="1" s="1"/>
  <c r="T133" i="1" s="1"/>
  <c r="Q134" i="1"/>
  <c r="S134" i="1" s="1"/>
  <c r="T134" i="1" s="1"/>
  <c r="Q135" i="1"/>
  <c r="S135" i="1" s="1"/>
  <c r="T135" i="1" s="1"/>
  <c r="Q136" i="1"/>
  <c r="S136" i="1" s="1"/>
  <c r="T136" i="1" s="1"/>
  <c r="Q137" i="1"/>
  <c r="S137" i="1" s="1"/>
  <c r="T137" i="1" s="1"/>
  <c r="Q138" i="1"/>
  <c r="S138" i="1" s="1"/>
  <c r="T138" i="1" s="1"/>
  <c r="Q139" i="1"/>
  <c r="S139" i="1" s="1"/>
  <c r="T139" i="1" s="1"/>
  <c r="Q140" i="1"/>
  <c r="S140" i="1" s="1"/>
  <c r="T140" i="1" s="1"/>
  <c r="Q141" i="1"/>
  <c r="S141" i="1" s="1"/>
  <c r="T141" i="1" s="1"/>
  <c r="Q142" i="1"/>
  <c r="S142" i="1" s="1"/>
  <c r="T142" i="1" s="1"/>
  <c r="Q143" i="1"/>
  <c r="S143" i="1" s="1"/>
  <c r="T143" i="1" s="1"/>
  <c r="Q144" i="1"/>
  <c r="S144" i="1" s="1"/>
  <c r="T144" i="1" s="1"/>
  <c r="Q145" i="1"/>
  <c r="S145" i="1" s="1"/>
  <c r="T145" i="1" s="1"/>
  <c r="Q146" i="1"/>
  <c r="S146" i="1" s="1"/>
  <c r="T146" i="1" s="1"/>
  <c r="Q147" i="1"/>
  <c r="S147" i="1" s="1"/>
  <c r="T147" i="1" s="1"/>
  <c r="Q148" i="1"/>
  <c r="S148" i="1" s="1"/>
  <c r="T148" i="1" s="1"/>
  <c r="Q149" i="1"/>
  <c r="S149" i="1" s="1"/>
  <c r="T149" i="1" s="1"/>
  <c r="Q150" i="1"/>
  <c r="S150" i="1" s="1"/>
  <c r="T150" i="1" s="1"/>
  <c r="Q151" i="1"/>
  <c r="S151" i="1" s="1"/>
  <c r="T151" i="1" s="1"/>
  <c r="Q152" i="1"/>
  <c r="S152" i="1" s="1"/>
  <c r="T152" i="1" s="1"/>
  <c r="Q153" i="1"/>
  <c r="S153" i="1" s="1"/>
  <c r="T153" i="1" s="1"/>
  <c r="Q154" i="1"/>
  <c r="S154" i="1" s="1"/>
  <c r="T154" i="1" s="1"/>
  <c r="Q155" i="1"/>
  <c r="S155" i="1" s="1"/>
  <c r="T155" i="1" s="1"/>
  <c r="Q156" i="1"/>
  <c r="S156" i="1" s="1"/>
  <c r="T156" i="1" s="1"/>
  <c r="Q157" i="1"/>
  <c r="S157" i="1" s="1"/>
  <c r="T157" i="1" s="1"/>
  <c r="Q158" i="1"/>
  <c r="S158" i="1" s="1"/>
  <c r="T158" i="1" s="1"/>
  <c r="Q159" i="1"/>
  <c r="S159" i="1" s="1"/>
  <c r="T159" i="1" s="1"/>
  <c r="Q160" i="1"/>
  <c r="S160" i="1" s="1"/>
  <c r="T160" i="1" s="1"/>
  <c r="Q161" i="1"/>
  <c r="S161" i="1" s="1"/>
  <c r="T161" i="1" s="1"/>
  <c r="Q162" i="1"/>
  <c r="S162" i="1" s="1"/>
  <c r="T162" i="1" s="1"/>
  <c r="Q163" i="1"/>
  <c r="S163" i="1" s="1"/>
  <c r="T163" i="1" s="1"/>
  <c r="Q164" i="1"/>
  <c r="S164" i="1" s="1"/>
  <c r="T164" i="1" s="1"/>
  <c r="Q165" i="1"/>
  <c r="S165" i="1" s="1"/>
  <c r="T165" i="1" s="1"/>
  <c r="Q166" i="1"/>
  <c r="S166" i="1" s="1"/>
  <c r="T166" i="1" s="1"/>
  <c r="Q167" i="1"/>
  <c r="S167" i="1" s="1"/>
  <c r="T167" i="1" s="1"/>
  <c r="Q168" i="1"/>
  <c r="S168" i="1" s="1"/>
  <c r="T168" i="1" s="1"/>
  <c r="Q169" i="1"/>
  <c r="S169" i="1" s="1"/>
  <c r="T169" i="1" s="1"/>
  <c r="Q170" i="1"/>
  <c r="S170" i="1" s="1"/>
  <c r="T170" i="1" s="1"/>
  <c r="Q171" i="1"/>
  <c r="S171" i="1" s="1"/>
  <c r="T171" i="1" s="1"/>
  <c r="Q172" i="1"/>
  <c r="S172" i="1" s="1"/>
  <c r="T172" i="1" s="1"/>
  <c r="Q173" i="1"/>
  <c r="S173" i="1" s="1"/>
  <c r="T173" i="1" s="1"/>
  <c r="Q174" i="1"/>
  <c r="S174" i="1" s="1"/>
  <c r="T174" i="1" s="1"/>
  <c r="Q175" i="1"/>
  <c r="S175" i="1" s="1"/>
  <c r="T175" i="1" s="1"/>
  <c r="Q176" i="1"/>
  <c r="S176" i="1" s="1"/>
  <c r="T176" i="1" s="1"/>
  <c r="Q177" i="1"/>
  <c r="S177" i="1" s="1"/>
  <c r="T177" i="1" s="1"/>
  <c r="Q178" i="1"/>
  <c r="S178" i="1" s="1"/>
  <c r="T178" i="1" s="1"/>
  <c r="Q179" i="1"/>
  <c r="S179" i="1" s="1"/>
  <c r="T179" i="1" s="1"/>
  <c r="Q180" i="1"/>
  <c r="S180" i="1" s="1"/>
  <c r="T180" i="1" s="1"/>
  <c r="Q181" i="1"/>
  <c r="S181" i="1" s="1"/>
  <c r="T181" i="1" s="1"/>
  <c r="Q182" i="1"/>
  <c r="S182" i="1" s="1"/>
  <c r="T182" i="1" s="1"/>
  <c r="Q183" i="1"/>
  <c r="S183" i="1" s="1"/>
  <c r="T183" i="1" s="1"/>
  <c r="Q184" i="1"/>
  <c r="S184" i="1" s="1"/>
  <c r="T184" i="1" s="1"/>
  <c r="Q185" i="1"/>
  <c r="S185" i="1" s="1"/>
  <c r="T185" i="1" s="1"/>
  <c r="Q186" i="1"/>
  <c r="S186" i="1" s="1"/>
  <c r="T186" i="1" s="1"/>
  <c r="Q187" i="1"/>
  <c r="S187" i="1" s="1"/>
  <c r="T187" i="1" s="1"/>
  <c r="Q188" i="1"/>
  <c r="S188" i="1" s="1"/>
  <c r="T188" i="1" s="1"/>
  <c r="Q189" i="1"/>
  <c r="S189" i="1" s="1"/>
  <c r="T189" i="1" s="1"/>
  <c r="Q190" i="1"/>
  <c r="S190" i="1" s="1"/>
  <c r="T190" i="1" s="1"/>
  <c r="Q191" i="1"/>
  <c r="S191" i="1" s="1"/>
  <c r="T191" i="1" s="1"/>
  <c r="Q192" i="1"/>
  <c r="S192" i="1" s="1"/>
  <c r="T192" i="1" s="1"/>
  <c r="Q193" i="1"/>
  <c r="S193" i="1" s="1"/>
  <c r="T193" i="1" s="1"/>
  <c r="Q194" i="1"/>
  <c r="S194" i="1" s="1"/>
  <c r="T194" i="1" s="1"/>
  <c r="Q195" i="1"/>
  <c r="S195" i="1" s="1"/>
  <c r="T195" i="1" s="1"/>
  <c r="Q196" i="1"/>
  <c r="S196" i="1" s="1"/>
  <c r="T196" i="1" s="1"/>
  <c r="Q197" i="1"/>
  <c r="S197" i="1" s="1"/>
  <c r="T197" i="1" s="1"/>
  <c r="Q198" i="1"/>
  <c r="S198" i="1" s="1"/>
  <c r="T198" i="1" s="1"/>
  <c r="Q199" i="1"/>
  <c r="S199" i="1" s="1"/>
  <c r="T199" i="1" s="1"/>
  <c r="Q200" i="1"/>
  <c r="S200" i="1" s="1"/>
  <c r="T200" i="1" s="1"/>
  <c r="Q201" i="1"/>
  <c r="S201" i="1" s="1"/>
  <c r="T201" i="1" s="1"/>
  <c r="Q202" i="1"/>
  <c r="S202" i="1" s="1"/>
  <c r="T202" i="1" s="1"/>
  <c r="Q203" i="1"/>
  <c r="S203" i="1" s="1"/>
  <c r="T203" i="1" s="1"/>
  <c r="Q204" i="1"/>
  <c r="S204" i="1" s="1"/>
  <c r="T204" i="1" s="1"/>
  <c r="Q205" i="1"/>
  <c r="S205" i="1" s="1"/>
  <c r="T205" i="1" s="1"/>
  <c r="Q206" i="1"/>
  <c r="S206" i="1" s="1"/>
  <c r="T206" i="1" s="1"/>
  <c r="Q207" i="1"/>
  <c r="S207" i="1" s="1"/>
  <c r="T207" i="1" s="1"/>
  <c r="Q208" i="1"/>
  <c r="S208" i="1" s="1"/>
  <c r="T208" i="1" s="1"/>
  <c r="Q209" i="1"/>
  <c r="S209" i="1" s="1"/>
  <c r="T209" i="1" s="1"/>
  <c r="Q210" i="1"/>
  <c r="S210" i="1" s="1"/>
  <c r="T210" i="1" s="1"/>
  <c r="Q211" i="1"/>
  <c r="S211" i="1" s="1"/>
  <c r="T211" i="1" s="1"/>
  <c r="Q212" i="1"/>
  <c r="S212" i="1" s="1"/>
  <c r="T212" i="1" s="1"/>
  <c r="Q213" i="1"/>
  <c r="S213" i="1" s="1"/>
  <c r="T213" i="1" s="1"/>
  <c r="Q214" i="1"/>
  <c r="S214" i="1" s="1"/>
  <c r="T214" i="1" s="1"/>
  <c r="Q215" i="1"/>
  <c r="S215" i="1" s="1"/>
  <c r="T215" i="1" s="1"/>
  <c r="Q216" i="1"/>
  <c r="S216" i="1" s="1"/>
  <c r="T216" i="1" s="1"/>
  <c r="Q217" i="1"/>
  <c r="S217" i="1" s="1"/>
  <c r="T217" i="1" s="1"/>
  <c r="Q218" i="1"/>
  <c r="S218" i="1" s="1"/>
  <c r="T218" i="1" s="1"/>
  <c r="Q219" i="1"/>
  <c r="S219" i="1" s="1"/>
  <c r="T219" i="1" s="1"/>
  <c r="Q220" i="1"/>
  <c r="S220" i="1" s="1"/>
  <c r="T220" i="1" s="1"/>
  <c r="Q221" i="1"/>
  <c r="S221" i="1" s="1"/>
  <c r="T221" i="1" s="1"/>
  <c r="Q222" i="1"/>
  <c r="S222" i="1" s="1"/>
  <c r="T222" i="1" s="1"/>
  <c r="Q223" i="1"/>
  <c r="S223" i="1" s="1"/>
  <c r="T223" i="1" s="1"/>
  <c r="Q224" i="1"/>
  <c r="S224" i="1" s="1"/>
  <c r="T224" i="1" s="1"/>
  <c r="Q225" i="1"/>
  <c r="S225" i="1" s="1"/>
  <c r="T225" i="1" s="1"/>
  <c r="Q226" i="1"/>
  <c r="S226" i="1" s="1"/>
  <c r="T226" i="1" s="1"/>
  <c r="Q227" i="1"/>
  <c r="S227" i="1" s="1"/>
  <c r="T227" i="1" s="1"/>
  <c r="Q228" i="1"/>
  <c r="S228" i="1" s="1"/>
  <c r="T228" i="1" s="1"/>
  <c r="Q229" i="1"/>
  <c r="S229" i="1" s="1"/>
  <c r="T229" i="1" s="1"/>
  <c r="Q230" i="1"/>
  <c r="S230" i="1" s="1"/>
  <c r="T230" i="1" s="1"/>
  <c r="Q231" i="1"/>
  <c r="S231" i="1" s="1"/>
  <c r="T231" i="1" s="1"/>
  <c r="Q232" i="1"/>
  <c r="S232" i="1" s="1"/>
  <c r="T232" i="1" s="1"/>
  <c r="Q233" i="1"/>
  <c r="S233" i="1" s="1"/>
  <c r="T233" i="1" s="1"/>
  <c r="Q234" i="1"/>
  <c r="S234" i="1" s="1"/>
  <c r="T234" i="1" s="1"/>
  <c r="Q235" i="1"/>
  <c r="S235" i="1" s="1"/>
  <c r="T235" i="1" s="1"/>
  <c r="Q236" i="1"/>
  <c r="S236" i="1" s="1"/>
  <c r="T236" i="1" s="1"/>
  <c r="Q237" i="1"/>
  <c r="S237" i="1" s="1"/>
  <c r="T237" i="1" s="1"/>
  <c r="Q238" i="1"/>
  <c r="S238" i="1" s="1"/>
  <c r="T238" i="1" s="1"/>
  <c r="Q239" i="1"/>
  <c r="S239" i="1" s="1"/>
  <c r="T239" i="1" s="1"/>
  <c r="Q240" i="1"/>
  <c r="S240" i="1" s="1"/>
  <c r="T240" i="1" s="1"/>
  <c r="Q241" i="1"/>
  <c r="S241" i="1" s="1"/>
  <c r="T241" i="1" s="1"/>
  <c r="Q242" i="1"/>
  <c r="S242" i="1" s="1"/>
  <c r="T242" i="1" s="1"/>
  <c r="Q243" i="1"/>
  <c r="S243" i="1" s="1"/>
  <c r="T243" i="1" s="1"/>
  <c r="Q244" i="1"/>
  <c r="S244" i="1" s="1"/>
  <c r="T244" i="1" s="1"/>
  <c r="Q245" i="1"/>
  <c r="S245" i="1" s="1"/>
  <c r="T245" i="1" s="1"/>
  <c r="Q246" i="1"/>
  <c r="S246" i="1" s="1"/>
  <c r="T246" i="1" s="1"/>
  <c r="Q247" i="1"/>
  <c r="S247" i="1" s="1"/>
  <c r="T247" i="1" s="1"/>
  <c r="Q248" i="1"/>
  <c r="S248" i="1" s="1"/>
  <c r="T248" i="1" s="1"/>
  <c r="Q249" i="1"/>
  <c r="S249" i="1" s="1"/>
  <c r="T249" i="1" s="1"/>
  <c r="Q250" i="1"/>
  <c r="S250" i="1" s="1"/>
  <c r="T250" i="1" s="1"/>
  <c r="Q251" i="1"/>
  <c r="S251" i="1" s="1"/>
  <c r="T251" i="1" s="1"/>
  <c r="Q252" i="1"/>
  <c r="S252" i="1" s="1"/>
  <c r="T252" i="1" s="1"/>
  <c r="Q253" i="1"/>
  <c r="S253" i="1" s="1"/>
  <c r="T253" i="1" s="1"/>
  <c r="Q254" i="1"/>
  <c r="S254" i="1" s="1"/>
  <c r="T254" i="1" s="1"/>
  <c r="Q255" i="1"/>
  <c r="S255" i="1" s="1"/>
  <c r="T255" i="1" s="1"/>
  <c r="Q256" i="1"/>
  <c r="S256" i="1" s="1"/>
  <c r="T256" i="1" s="1"/>
  <c r="Q257" i="1"/>
  <c r="S257" i="1" s="1"/>
  <c r="T257" i="1" s="1"/>
  <c r="Q258" i="1"/>
  <c r="S258" i="1" s="1"/>
  <c r="T258" i="1" s="1"/>
  <c r="Q259" i="1"/>
  <c r="S259" i="1" s="1"/>
  <c r="T259" i="1" s="1"/>
  <c r="Q260" i="1"/>
  <c r="S260" i="1" s="1"/>
  <c r="T260" i="1" s="1"/>
  <c r="Q261" i="1"/>
  <c r="S261" i="1" s="1"/>
  <c r="T261" i="1" s="1"/>
  <c r="Q262" i="1"/>
  <c r="S262" i="1" s="1"/>
  <c r="T262" i="1" s="1"/>
  <c r="Q263" i="1"/>
  <c r="S263" i="1" s="1"/>
  <c r="T263" i="1" s="1"/>
  <c r="Q264" i="1"/>
  <c r="S264" i="1" s="1"/>
  <c r="T264" i="1" s="1"/>
  <c r="Q265" i="1"/>
  <c r="S265" i="1" s="1"/>
  <c r="T265" i="1" s="1"/>
  <c r="Q266" i="1"/>
  <c r="S266" i="1" s="1"/>
  <c r="T266" i="1" s="1"/>
  <c r="Q267" i="1"/>
  <c r="S267" i="1" s="1"/>
  <c r="T267" i="1" s="1"/>
  <c r="Q268" i="1"/>
  <c r="S268" i="1" s="1"/>
  <c r="T268" i="1" s="1"/>
  <c r="Q269" i="1"/>
  <c r="S269" i="1" s="1"/>
  <c r="T269" i="1" s="1"/>
  <c r="Q270" i="1"/>
  <c r="S270" i="1" s="1"/>
  <c r="T270" i="1" s="1"/>
  <c r="Q271" i="1"/>
  <c r="S271" i="1" s="1"/>
  <c r="T271" i="1" s="1"/>
  <c r="Q272" i="1"/>
  <c r="S272" i="1" s="1"/>
  <c r="T272" i="1" s="1"/>
  <c r="Q273" i="1"/>
  <c r="S273" i="1" s="1"/>
  <c r="T273" i="1" s="1"/>
  <c r="Q274" i="1"/>
  <c r="S274" i="1" s="1"/>
  <c r="T274" i="1" s="1"/>
  <c r="Q275" i="1"/>
  <c r="S275" i="1" s="1"/>
  <c r="T275" i="1" s="1"/>
  <c r="Q276" i="1"/>
  <c r="S276" i="1" s="1"/>
  <c r="T276" i="1" s="1"/>
  <c r="Q277" i="1"/>
  <c r="S277" i="1" s="1"/>
  <c r="T277" i="1" s="1"/>
  <c r="Q278" i="1"/>
  <c r="S278" i="1" s="1"/>
  <c r="T278" i="1" s="1"/>
  <c r="Q279" i="1"/>
  <c r="S279" i="1" s="1"/>
  <c r="T279" i="1" s="1"/>
  <c r="Q280" i="1"/>
  <c r="S280" i="1" s="1"/>
  <c r="T280" i="1" s="1"/>
  <c r="Q281" i="1"/>
  <c r="S281" i="1" s="1"/>
  <c r="T281" i="1" s="1"/>
  <c r="Q282" i="1"/>
  <c r="S282" i="1" s="1"/>
  <c r="T282" i="1" s="1"/>
  <c r="Q283" i="1"/>
  <c r="S283" i="1" s="1"/>
  <c r="T283" i="1" s="1"/>
  <c r="Q284" i="1"/>
  <c r="S284" i="1" s="1"/>
  <c r="T284" i="1" s="1"/>
  <c r="Q285" i="1"/>
  <c r="S285" i="1" s="1"/>
  <c r="T285" i="1" s="1"/>
  <c r="Q286" i="1"/>
  <c r="S286" i="1" s="1"/>
  <c r="T286" i="1" s="1"/>
  <c r="Q287" i="1"/>
  <c r="S287" i="1" s="1"/>
  <c r="T287" i="1" s="1"/>
  <c r="Q288" i="1"/>
  <c r="S288" i="1" s="1"/>
  <c r="T288" i="1" s="1"/>
  <c r="Q289" i="1"/>
  <c r="S289" i="1" s="1"/>
  <c r="T289" i="1" s="1"/>
  <c r="Q290" i="1"/>
  <c r="S290" i="1" s="1"/>
  <c r="T290" i="1" s="1"/>
  <c r="Q291" i="1"/>
  <c r="S291" i="1" s="1"/>
  <c r="T291" i="1" s="1"/>
  <c r="Q292" i="1"/>
  <c r="S292" i="1" s="1"/>
  <c r="T292" i="1" s="1"/>
  <c r="Q293" i="1"/>
  <c r="S293" i="1" s="1"/>
  <c r="T293" i="1" s="1"/>
  <c r="Q294" i="1"/>
  <c r="S294" i="1" s="1"/>
  <c r="T294" i="1" s="1"/>
  <c r="Q295" i="1"/>
  <c r="S295" i="1" s="1"/>
  <c r="T295" i="1" s="1"/>
  <c r="Q296" i="1"/>
  <c r="S296" i="1" s="1"/>
  <c r="T296" i="1" s="1"/>
  <c r="Q297" i="1"/>
  <c r="S297" i="1" s="1"/>
  <c r="T297" i="1" s="1"/>
  <c r="Q298" i="1"/>
  <c r="S298" i="1" s="1"/>
  <c r="T298" i="1" s="1"/>
  <c r="Q299" i="1"/>
  <c r="S299" i="1" s="1"/>
  <c r="T299" i="1" s="1"/>
  <c r="Q300" i="1"/>
  <c r="S300" i="1" s="1"/>
  <c r="T300" i="1" s="1"/>
  <c r="Q301" i="1"/>
  <c r="S301" i="1" s="1"/>
  <c r="T301" i="1" s="1"/>
  <c r="Q302" i="1"/>
  <c r="S302" i="1" s="1"/>
  <c r="T302" i="1" s="1"/>
  <c r="Q303" i="1"/>
  <c r="S303" i="1" s="1"/>
  <c r="T303" i="1" s="1"/>
  <c r="Q304" i="1"/>
  <c r="S304" i="1" s="1"/>
  <c r="T304" i="1" s="1"/>
  <c r="Q305" i="1"/>
  <c r="S305" i="1" s="1"/>
  <c r="T305" i="1" s="1"/>
  <c r="Q306" i="1"/>
  <c r="S306" i="1" s="1"/>
  <c r="T306" i="1" s="1"/>
  <c r="Q307" i="1"/>
  <c r="S307" i="1" s="1"/>
  <c r="T307" i="1" s="1"/>
  <c r="Q308" i="1"/>
  <c r="S308" i="1" s="1"/>
  <c r="T308" i="1" s="1"/>
  <c r="Q309" i="1"/>
  <c r="S309" i="1" s="1"/>
  <c r="T309" i="1" s="1"/>
  <c r="Q310" i="1"/>
  <c r="S310" i="1" s="1"/>
  <c r="T310" i="1" s="1"/>
  <c r="Q311" i="1"/>
  <c r="S311" i="1" s="1"/>
  <c r="T311" i="1" s="1"/>
  <c r="Q312" i="1"/>
  <c r="S312" i="1" s="1"/>
  <c r="T312" i="1" s="1"/>
  <c r="Q313" i="1"/>
  <c r="S313" i="1" s="1"/>
  <c r="T313" i="1" s="1"/>
  <c r="Q314" i="1"/>
  <c r="S314" i="1" s="1"/>
  <c r="T314" i="1" s="1"/>
  <c r="Q315" i="1"/>
  <c r="S315" i="1" s="1"/>
  <c r="T315" i="1" s="1"/>
  <c r="Q316" i="1"/>
  <c r="S316" i="1" s="1"/>
  <c r="T316" i="1" s="1"/>
  <c r="Q317" i="1"/>
  <c r="S317" i="1" s="1"/>
  <c r="T317" i="1" s="1"/>
  <c r="Q318" i="1"/>
  <c r="S318" i="1" s="1"/>
  <c r="T318" i="1" s="1"/>
  <c r="Q319" i="1"/>
  <c r="S319" i="1" s="1"/>
  <c r="T319" i="1" s="1"/>
  <c r="Q320" i="1"/>
  <c r="S320" i="1" s="1"/>
  <c r="T320" i="1" s="1"/>
  <c r="Q321" i="1"/>
  <c r="S321" i="1" s="1"/>
  <c r="T321" i="1" s="1"/>
  <c r="Q322" i="1"/>
  <c r="S322" i="1" s="1"/>
  <c r="T322" i="1" s="1"/>
  <c r="Q323" i="1"/>
  <c r="S323" i="1" s="1"/>
  <c r="T323" i="1" s="1"/>
  <c r="Q324" i="1"/>
  <c r="S324" i="1" s="1"/>
  <c r="T324" i="1" s="1"/>
  <c r="Q325" i="1"/>
  <c r="S325" i="1" s="1"/>
  <c r="T325" i="1" s="1"/>
  <c r="Q326" i="1"/>
  <c r="S326" i="1" s="1"/>
  <c r="T326" i="1" s="1"/>
  <c r="Q327" i="1"/>
  <c r="S327" i="1" s="1"/>
  <c r="T327" i="1" s="1"/>
  <c r="Q328" i="1"/>
  <c r="S328" i="1" s="1"/>
  <c r="T328" i="1" s="1"/>
  <c r="Q329" i="1"/>
  <c r="S329" i="1" s="1"/>
  <c r="T329" i="1" s="1"/>
  <c r="Q330" i="1"/>
  <c r="S330" i="1" s="1"/>
  <c r="T330" i="1" s="1"/>
  <c r="Q331" i="1"/>
  <c r="S331" i="1" s="1"/>
  <c r="T331" i="1" s="1"/>
  <c r="Q332" i="1"/>
  <c r="S332" i="1" s="1"/>
  <c r="T332" i="1" s="1"/>
  <c r="Q333" i="1"/>
  <c r="S333" i="1" s="1"/>
  <c r="T333" i="1" s="1"/>
  <c r="Q334" i="1"/>
  <c r="S334" i="1" s="1"/>
  <c r="T334" i="1" s="1"/>
  <c r="Q335" i="1"/>
  <c r="S335" i="1" s="1"/>
  <c r="T335" i="1" s="1"/>
  <c r="Q336" i="1"/>
  <c r="S336" i="1" s="1"/>
  <c r="T336" i="1" s="1"/>
  <c r="Q337" i="1"/>
  <c r="S337" i="1" s="1"/>
  <c r="T337" i="1" s="1"/>
  <c r="Q338" i="1"/>
  <c r="S338" i="1" s="1"/>
  <c r="T338" i="1" s="1"/>
  <c r="Q339" i="1"/>
  <c r="S339" i="1" s="1"/>
  <c r="T339" i="1" s="1"/>
  <c r="Q340" i="1"/>
  <c r="S340" i="1" s="1"/>
  <c r="T340" i="1" s="1"/>
  <c r="Q341" i="1"/>
  <c r="S341" i="1" s="1"/>
  <c r="T341" i="1" s="1"/>
  <c r="Q342" i="1"/>
  <c r="S342" i="1" s="1"/>
  <c r="T342" i="1" s="1"/>
  <c r="Q343" i="1"/>
  <c r="S343" i="1" s="1"/>
  <c r="T343" i="1" s="1"/>
  <c r="Q344" i="1"/>
  <c r="S344" i="1" s="1"/>
  <c r="T344" i="1" s="1"/>
  <c r="Q345" i="1"/>
  <c r="S345" i="1" s="1"/>
  <c r="T345" i="1" s="1"/>
  <c r="Q346" i="1"/>
  <c r="S346" i="1" s="1"/>
  <c r="T346" i="1" s="1"/>
  <c r="Q347" i="1"/>
  <c r="S347" i="1" s="1"/>
  <c r="T347" i="1" s="1"/>
  <c r="Q348" i="1"/>
  <c r="S348" i="1" s="1"/>
  <c r="T348" i="1" s="1"/>
  <c r="Q349" i="1"/>
  <c r="S349" i="1" s="1"/>
  <c r="T349" i="1" s="1"/>
  <c r="Q350" i="1"/>
  <c r="S350" i="1" s="1"/>
  <c r="T350" i="1" s="1"/>
  <c r="Q351" i="1"/>
  <c r="S351" i="1" s="1"/>
  <c r="T351" i="1" s="1"/>
  <c r="Q352" i="1"/>
  <c r="S352" i="1" s="1"/>
  <c r="T352" i="1" s="1"/>
  <c r="Q353" i="1"/>
  <c r="S353" i="1" s="1"/>
  <c r="T353" i="1" s="1"/>
  <c r="Q354" i="1"/>
  <c r="S354" i="1" s="1"/>
  <c r="T354" i="1" s="1"/>
  <c r="Q355" i="1"/>
  <c r="S355" i="1" s="1"/>
  <c r="T355" i="1" s="1"/>
  <c r="Q356" i="1"/>
  <c r="S356" i="1" s="1"/>
  <c r="T356" i="1" s="1"/>
  <c r="Q357" i="1"/>
  <c r="S357" i="1" s="1"/>
  <c r="T357" i="1" s="1"/>
  <c r="Q358" i="1"/>
  <c r="S358" i="1" s="1"/>
  <c r="T358" i="1" s="1"/>
  <c r="Q359" i="1"/>
  <c r="S359" i="1" s="1"/>
  <c r="T359" i="1" s="1"/>
  <c r="Q360" i="1"/>
  <c r="S360" i="1" s="1"/>
  <c r="T360" i="1" s="1"/>
  <c r="Q361" i="1"/>
  <c r="S361" i="1" s="1"/>
  <c r="T361" i="1" s="1"/>
  <c r="Q362" i="1"/>
  <c r="S362" i="1" s="1"/>
  <c r="T362" i="1" s="1"/>
  <c r="Q363" i="1"/>
  <c r="S363" i="1" s="1"/>
  <c r="T363" i="1" s="1"/>
  <c r="Q364" i="1"/>
  <c r="S364" i="1" s="1"/>
  <c r="T364" i="1" s="1"/>
  <c r="Q365" i="1"/>
  <c r="S365" i="1" s="1"/>
  <c r="T365" i="1" s="1"/>
  <c r="Q366" i="1"/>
  <c r="S366" i="1" s="1"/>
  <c r="T366" i="1" s="1"/>
  <c r="Q367" i="1"/>
  <c r="S367" i="1" s="1"/>
  <c r="T367" i="1" s="1"/>
  <c r="Q368" i="1"/>
  <c r="S368" i="1" s="1"/>
  <c r="T368" i="1" s="1"/>
  <c r="Q369" i="1"/>
  <c r="S369" i="1" s="1"/>
  <c r="T369" i="1" s="1"/>
  <c r="Q370" i="1"/>
  <c r="S370" i="1" s="1"/>
  <c r="T370" i="1" s="1"/>
  <c r="Q371" i="1"/>
  <c r="S371" i="1" s="1"/>
  <c r="T371" i="1" s="1"/>
  <c r="Q372" i="1"/>
  <c r="S372" i="1" s="1"/>
  <c r="T372" i="1" s="1"/>
  <c r="Q373" i="1"/>
  <c r="S373" i="1" s="1"/>
  <c r="T373" i="1" s="1"/>
  <c r="Q374" i="1"/>
  <c r="S374" i="1" s="1"/>
  <c r="T374" i="1" s="1"/>
  <c r="Q375" i="1"/>
  <c r="S375" i="1" s="1"/>
  <c r="T375" i="1" s="1"/>
  <c r="Q376" i="1"/>
  <c r="S376" i="1" s="1"/>
  <c r="T376" i="1" s="1"/>
  <c r="Q377" i="1"/>
  <c r="S377" i="1" s="1"/>
  <c r="T377" i="1" s="1"/>
  <c r="Q378" i="1"/>
  <c r="S378" i="1" s="1"/>
  <c r="T378" i="1" s="1"/>
  <c r="Q379" i="1"/>
  <c r="S379" i="1" s="1"/>
  <c r="T379" i="1" s="1"/>
  <c r="Q380" i="1"/>
  <c r="S380" i="1" s="1"/>
  <c r="T380" i="1" s="1"/>
  <c r="Q381" i="1"/>
  <c r="S381" i="1" s="1"/>
  <c r="T381" i="1" s="1"/>
  <c r="Q382" i="1"/>
  <c r="S382" i="1" s="1"/>
  <c r="T382" i="1" s="1"/>
  <c r="Q383" i="1"/>
  <c r="S383" i="1" s="1"/>
  <c r="T383" i="1" s="1"/>
  <c r="Q384" i="1"/>
  <c r="S384" i="1" s="1"/>
  <c r="T384" i="1" s="1"/>
  <c r="Q385" i="1"/>
  <c r="S385" i="1" s="1"/>
  <c r="T385" i="1" s="1"/>
  <c r="Q386" i="1"/>
  <c r="S386" i="1" s="1"/>
  <c r="T386" i="1" s="1"/>
  <c r="Q387" i="1"/>
  <c r="S387" i="1" s="1"/>
  <c r="T387" i="1" s="1"/>
  <c r="Q388" i="1"/>
  <c r="S388" i="1" s="1"/>
  <c r="T388" i="1" s="1"/>
  <c r="Q389" i="1"/>
  <c r="S389" i="1" s="1"/>
  <c r="T389" i="1" s="1"/>
  <c r="Q390" i="1"/>
  <c r="S390" i="1" s="1"/>
  <c r="T390" i="1" s="1"/>
  <c r="Q391" i="1"/>
  <c r="S391" i="1" s="1"/>
  <c r="T391" i="1" s="1"/>
  <c r="Q392" i="1"/>
  <c r="S392" i="1" s="1"/>
  <c r="T392" i="1" s="1"/>
  <c r="Q393" i="1"/>
  <c r="S393" i="1" s="1"/>
  <c r="T393" i="1" s="1"/>
  <c r="Q394" i="1"/>
  <c r="S394" i="1" s="1"/>
  <c r="T394" i="1" s="1"/>
  <c r="Q395" i="1"/>
  <c r="S395" i="1" s="1"/>
  <c r="T395" i="1" s="1"/>
  <c r="Q396" i="1"/>
  <c r="S396" i="1" s="1"/>
  <c r="T396" i="1" s="1"/>
  <c r="Q397" i="1"/>
  <c r="S397" i="1" s="1"/>
  <c r="T397" i="1" s="1"/>
  <c r="Q398" i="1"/>
  <c r="S398" i="1" s="1"/>
  <c r="T398" i="1" s="1"/>
  <c r="Q399" i="1"/>
  <c r="S399" i="1" s="1"/>
  <c r="T399" i="1" s="1"/>
  <c r="Q400" i="1"/>
  <c r="S400" i="1" s="1"/>
  <c r="T400" i="1" s="1"/>
  <c r="Q401" i="1"/>
  <c r="S401" i="1" s="1"/>
  <c r="T401" i="1" s="1"/>
  <c r="Q402" i="1"/>
  <c r="S402" i="1" s="1"/>
  <c r="T402" i="1" s="1"/>
  <c r="Q403" i="1"/>
  <c r="S403" i="1" s="1"/>
  <c r="T403" i="1" s="1"/>
  <c r="Q404" i="1"/>
  <c r="S404" i="1" s="1"/>
  <c r="T404" i="1" s="1"/>
  <c r="Q405" i="1"/>
  <c r="S405" i="1" s="1"/>
  <c r="T405" i="1" s="1"/>
  <c r="Q406" i="1"/>
  <c r="S406" i="1" s="1"/>
  <c r="T406" i="1" s="1"/>
  <c r="Q407" i="1"/>
  <c r="S407" i="1" s="1"/>
  <c r="T407" i="1" s="1"/>
  <c r="Q408" i="1"/>
  <c r="S408" i="1" s="1"/>
  <c r="T408" i="1" s="1"/>
  <c r="Q409" i="1"/>
  <c r="S409" i="1" s="1"/>
  <c r="T409" i="1" s="1"/>
  <c r="Q410" i="1"/>
  <c r="S410" i="1" s="1"/>
  <c r="T410" i="1" s="1"/>
  <c r="Q411" i="1"/>
  <c r="S411" i="1" s="1"/>
  <c r="T411" i="1" s="1"/>
  <c r="Q412" i="1"/>
  <c r="S412" i="1" s="1"/>
  <c r="T412" i="1" s="1"/>
  <c r="Q413" i="1"/>
  <c r="S413" i="1" s="1"/>
  <c r="T413" i="1" s="1"/>
  <c r="Q414" i="1"/>
  <c r="S414" i="1" s="1"/>
  <c r="T414" i="1" s="1"/>
  <c r="Q415" i="1"/>
  <c r="S415" i="1" s="1"/>
  <c r="T415" i="1" s="1"/>
  <c r="Q416" i="1"/>
  <c r="S416" i="1" s="1"/>
  <c r="T416" i="1" s="1"/>
  <c r="Q417" i="1"/>
  <c r="S417" i="1" s="1"/>
  <c r="T417" i="1" s="1"/>
  <c r="Q418" i="1"/>
  <c r="S418" i="1" s="1"/>
  <c r="T418" i="1" s="1"/>
  <c r="Q419" i="1"/>
  <c r="S419" i="1" s="1"/>
  <c r="T419" i="1" s="1"/>
  <c r="Q420" i="1"/>
  <c r="S420" i="1" s="1"/>
  <c r="T420" i="1" s="1"/>
  <c r="Q421" i="1"/>
  <c r="S421" i="1" s="1"/>
  <c r="T421" i="1" s="1"/>
  <c r="Q422" i="1"/>
  <c r="S422" i="1" s="1"/>
  <c r="T422" i="1" s="1"/>
  <c r="Q423" i="1"/>
  <c r="S423" i="1" s="1"/>
  <c r="T423" i="1" s="1"/>
  <c r="Q424" i="1"/>
  <c r="S424" i="1" s="1"/>
  <c r="T424" i="1" s="1"/>
  <c r="Q425" i="1"/>
  <c r="S425" i="1" s="1"/>
  <c r="T425" i="1" s="1"/>
  <c r="Q426" i="1"/>
  <c r="S426" i="1" s="1"/>
  <c r="T426" i="1" s="1"/>
  <c r="Q427" i="1"/>
  <c r="S427" i="1" s="1"/>
  <c r="T427" i="1" s="1"/>
  <c r="Q428" i="1"/>
  <c r="S428" i="1" s="1"/>
  <c r="T428" i="1" s="1"/>
  <c r="Q429" i="1"/>
  <c r="S429" i="1" s="1"/>
  <c r="T429" i="1" s="1"/>
  <c r="Q430" i="1"/>
  <c r="S430" i="1" s="1"/>
  <c r="T430" i="1" s="1"/>
  <c r="Q431" i="1"/>
  <c r="S431" i="1" s="1"/>
  <c r="T431" i="1" s="1"/>
  <c r="Q432" i="1"/>
  <c r="S432" i="1" s="1"/>
  <c r="T432" i="1" s="1"/>
  <c r="Q433" i="1"/>
  <c r="S433" i="1" s="1"/>
  <c r="T433" i="1" s="1"/>
  <c r="Q434" i="1"/>
  <c r="S434" i="1" s="1"/>
  <c r="T434" i="1" s="1"/>
  <c r="Q435" i="1"/>
  <c r="S435" i="1" s="1"/>
  <c r="T435" i="1" s="1"/>
  <c r="Q436" i="1"/>
  <c r="S436" i="1" s="1"/>
  <c r="T436" i="1" s="1"/>
  <c r="Q437" i="1"/>
  <c r="S437" i="1" s="1"/>
  <c r="T437" i="1" s="1"/>
  <c r="Q438" i="1"/>
  <c r="S438" i="1" s="1"/>
  <c r="T438" i="1" s="1"/>
  <c r="Q439" i="1"/>
  <c r="S439" i="1" s="1"/>
  <c r="T439" i="1" s="1"/>
  <c r="Q440" i="1"/>
  <c r="S440" i="1" s="1"/>
  <c r="T440" i="1" s="1"/>
  <c r="Q441" i="1"/>
  <c r="S441" i="1" s="1"/>
  <c r="T441" i="1" s="1"/>
  <c r="Q442" i="1"/>
  <c r="S442" i="1" s="1"/>
  <c r="T442" i="1" s="1"/>
  <c r="Q443" i="1"/>
  <c r="S443" i="1" s="1"/>
  <c r="T443" i="1" s="1"/>
  <c r="Q444" i="1"/>
  <c r="S444" i="1" s="1"/>
  <c r="T444" i="1" s="1"/>
  <c r="Q445" i="1"/>
  <c r="S445" i="1" s="1"/>
  <c r="T445" i="1" s="1"/>
  <c r="Q446" i="1"/>
  <c r="S446" i="1" s="1"/>
  <c r="T446" i="1" s="1"/>
  <c r="Q447" i="1"/>
  <c r="S447" i="1" s="1"/>
  <c r="T447" i="1" s="1"/>
  <c r="Q448" i="1"/>
  <c r="S448" i="1" s="1"/>
  <c r="T448" i="1" s="1"/>
  <c r="Q449" i="1"/>
  <c r="S449" i="1" s="1"/>
  <c r="T449" i="1" s="1"/>
  <c r="Q450" i="1"/>
  <c r="S450" i="1" s="1"/>
  <c r="T450" i="1" s="1"/>
  <c r="Q451" i="1"/>
  <c r="S451" i="1" s="1"/>
  <c r="T451" i="1" s="1"/>
  <c r="Q452" i="1"/>
  <c r="S452" i="1" s="1"/>
  <c r="T452" i="1" s="1"/>
  <c r="Q453" i="1"/>
  <c r="S453" i="1" s="1"/>
  <c r="T453" i="1" s="1"/>
  <c r="Q454" i="1"/>
  <c r="S454" i="1" s="1"/>
  <c r="T454" i="1" s="1"/>
  <c r="Q455" i="1"/>
  <c r="S455" i="1" s="1"/>
  <c r="T455" i="1" s="1"/>
  <c r="Q456" i="1"/>
  <c r="S456" i="1" s="1"/>
  <c r="T456" i="1" s="1"/>
  <c r="Q457" i="1"/>
  <c r="S457" i="1" s="1"/>
  <c r="T457" i="1" s="1"/>
  <c r="Q458" i="1"/>
  <c r="S458" i="1" s="1"/>
  <c r="T458" i="1" s="1"/>
  <c r="Q459" i="1"/>
  <c r="S459" i="1" s="1"/>
  <c r="T459" i="1" s="1"/>
  <c r="Q460" i="1"/>
  <c r="S460" i="1" s="1"/>
  <c r="T460" i="1" s="1"/>
  <c r="Q461" i="1"/>
  <c r="S461" i="1" s="1"/>
  <c r="T461" i="1" s="1"/>
  <c r="Q462" i="1"/>
  <c r="S462" i="1" s="1"/>
  <c r="T462" i="1" s="1"/>
  <c r="Q463" i="1"/>
  <c r="S463" i="1" s="1"/>
  <c r="T463" i="1" s="1"/>
  <c r="Q464" i="1"/>
  <c r="S464" i="1" s="1"/>
  <c r="T464" i="1" s="1"/>
  <c r="Q465" i="1"/>
  <c r="S465" i="1" s="1"/>
  <c r="T465" i="1" s="1"/>
  <c r="Q466" i="1"/>
  <c r="S466" i="1" s="1"/>
  <c r="T466" i="1" s="1"/>
  <c r="Q467" i="1"/>
  <c r="S467" i="1" s="1"/>
  <c r="T467" i="1" s="1"/>
  <c r="Q468" i="1"/>
  <c r="S468" i="1" s="1"/>
  <c r="T468" i="1" s="1"/>
  <c r="Q469" i="1"/>
  <c r="S469" i="1" s="1"/>
  <c r="T469" i="1" s="1"/>
  <c r="Q470" i="1"/>
  <c r="S470" i="1" s="1"/>
  <c r="T470" i="1" s="1"/>
  <c r="Q471" i="1"/>
  <c r="S471" i="1" s="1"/>
  <c r="T471" i="1" s="1"/>
  <c r="Q472" i="1"/>
  <c r="S472" i="1" s="1"/>
  <c r="T472" i="1" s="1"/>
  <c r="Q473" i="1"/>
  <c r="S473" i="1" s="1"/>
  <c r="T473" i="1" s="1"/>
  <c r="Q474" i="1"/>
  <c r="S474" i="1" s="1"/>
  <c r="T474" i="1" s="1"/>
  <c r="Q475" i="1"/>
  <c r="S475" i="1" s="1"/>
  <c r="T475" i="1" s="1"/>
  <c r="Q476" i="1"/>
  <c r="S476" i="1" s="1"/>
  <c r="T476" i="1" s="1"/>
  <c r="Q477" i="1"/>
  <c r="S477" i="1" s="1"/>
  <c r="T477" i="1" s="1"/>
  <c r="Q478" i="1"/>
  <c r="S478" i="1" s="1"/>
  <c r="T478" i="1" s="1"/>
  <c r="Q479" i="1"/>
  <c r="S479" i="1" s="1"/>
  <c r="T479" i="1" s="1"/>
  <c r="Q480" i="1"/>
  <c r="S480" i="1" s="1"/>
  <c r="T480" i="1" s="1"/>
  <c r="Q481" i="1"/>
  <c r="S481" i="1" s="1"/>
  <c r="T481" i="1" s="1"/>
  <c r="Q482" i="1"/>
  <c r="S482" i="1" s="1"/>
  <c r="T482" i="1" s="1"/>
  <c r="Q483" i="1"/>
  <c r="S483" i="1" s="1"/>
  <c r="T483" i="1" s="1"/>
  <c r="Q484" i="1"/>
  <c r="S484" i="1" s="1"/>
  <c r="T484" i="1" s="1"/>
  <c r="Q485" i="1"/>
  <c r="S485" i="1" s="1"/>
  <c r="T485" i="1" s="1"/>
  <c r="Q486" i="1"/>
  <c r="S486" i="1" s="1"/>
  <c r="T486" i="1" s="1"/>
  <c r="Q487" i="1"/>
  <c r="S487" i="1" s="1"/>
  <c r="T487" i="1" s="1"/>
  <c r="Q488" i="1"/>
  <c r="S488" i="1" s="1"/>
  <c r="T488" i="1" s="1"/>
  <c r="Q489" i="1"/>
  <c r="S489" i="1" s="1"/>
  <c r="T489" i="1" s="1"/>
  <c r="Q490" i="1"/>
  <c r="S490" i="1" s="1"/>
  <c r="T490" i="1" s="1"/>
  <c r="Q491" i="1"/>
  <c r="S491" i="1" s="1"/>
  <c r="T491" i="1" s="1"/>
  <c r="Q492" i="1"/>
  <c r="S492" i="1" s="1"/>
  <c r="T492" i="1" s="1"/>
  <c r="Q493" i="1"/>
  <c r="S493" i="1" s="1"/>
  <c r="T493" i="1" s="1"/>
  <c r="Q494" i="1"/>
  <c r="S494" i="1" s="1"/>
  <c r="T494" i="1" s="1"/>
  <c r="Q495" i="1"/>
  <c r="S495" i="1" s="1"/>
  <c r="T495" i="1" s="1"/>
  <c r="Q496" i="1"/>
  <c r="S496" i="1" s="1"/>
  <c r="T496" i="1" s="1"/>
  <c r="Q497" i="1"/>
  <c r="S497" i="1" s="1"/>
  <c r="T497" i="1" s="1"/>
  <c r="Q498" i="1"/>
  <c r="S498" i="1" s="1"/>
  <c r="T498" i="1" s="1"/>
  <c r="Q499" i="1"/>
  <c r="S499" i="1" s="1"/>
  <c r="T499" i="1" s="1"/>
  <c r="Q500" i="1"/>
  <c r="S500" i="1" s="1"/>
  <c r="T500" i="1" s="1"/>
  <c r="Q501" i="1"/>
  <c r="S501" i="1" s="1"/>
  <c r="T501" i="1" s="1"/>
  <c r="Q502" i="1"/>
  <c r="S502" i="1" s="1"/>
  <c r="T502" i="1" s="1"/>
  <c r="Q503" i="1"/>
  <c r="S503" i="1" s="1"/>
  <c r="T503" i="1" s="1"/>
  <c r="Q504" i="1"/>
  <c r="S504" i="1" s="1"/>
  <c r="T504" i="1" s="1"/>
  <c r="Q505" i="1"/>
  <c r="S505" i="1" s="1"/>
  <c r="T505" i="1" s="1"/>
  <c r="Q506" i="1"/>
  <c r="S506" i="1" s="1"/>
  <c r="T506" i="1" s="1"/>
  <c r="Q507" i="1"/>
  <c r="S507" i="1" s="1"/>
  <c r="T507" i="1" s="1"/>
  <c r="Q508" i="1"/>
  <c r="S508" i="1" s="1"/>
  <c r="T508" i="1" s="1"/>
  <c r="Q509" i="1"/>
  <c r="S509" i="1" s="1"/>
  <c r="T509" i="1" s="1"/>
  <c r="Q510" i="1"/>
  <c r="S510" i="1" s="1"/>
  <c r="T510" i="1" s="1"/>
  <c r="Q511" i="1"/>
  <c r="S511" i="1" s="1"/>
  <c r="T511" i="1" s="1"/>
  <c r="Q512" i="1"/>
  <c r="S512" i="1" s="1"/>
  <c r="T512" i="1" s="1"/>
  <c r="Q513" i="1"/>
  <c r="S513" i="1" s="1"/>
  <c r="T513" i="1" s="1"/>
  <c r="Q514" i="1"/>
  <c r="S514" i="1" s="1"/>
  <c r="T514" i="1" s="1"/>
  <c r="Q515" i="1"/>
  <c r="S515" i="1" s="1"/>
  <c r="T515" i="1" s="1"/>
  <c r="Q516" i="1"/>
  <c r="S516" i="1" s="1"/>
  <c r="T516" i="1" s="1"/>
  <c r="Q517" i="1"/>
  <c r="S517" i="1" s="1"/>
  <c r="T517" i="1" s="1"/>
  <c r="Q518" i="1"/>
  <c r="S518" i="1" s="1"/>
  <c r="T518" i="1" s="1"/>
  <c r="Q519" i="1"/>
  <c r="S519" i="1" s="1"/>
  <c r="T519" i="1" s="1"/>
  <c r="Q520" i="1"/>
  <c r="S520" i="1" s="1"/>
  <c r="T520" i="1" s="1"/>
  <c r="Q521" i="1"/>
  <c r="S521" i="1" s="1"/>
  <c r="T521" i="1" s="1"/>
  <c r="Q522" i="1"/>
  <c r="S522" i="1" s="1"/>
  <c r="T522" i="1" s="1"/>
  <c r="Q523" i="1"/>
  <c r="S523" i="1" s="1"/>
  <c r="T523" i="1" s="1"/>
  <c r="Q524" i="1"/>
  <c r="S524" i="1" s="1"/>
  <c r="T524" i="1" s="1"/>
  <c r="Q525" i="1"/>
  <c r="S525" i="1" s="1"/>
  <c r="T525" i="1" s="1"/>
  <c r="Q526" i="1"/>
  <c r="S526" i="1" s="1"/>
  <c r="T526" i="1" s="1"/>
  <c r="Q527" i="1"/>
  <c r="S527" i="1" s="1"/>
  <c r="T527" i="1" s="1"/>
  <c r="Q528" i="1"/>
  <c r="S528" i="1" s="1"/>
  <c r="T528" i="1" s="1"/>
  <c r="Q529" i="1"/>
  <c r="S529" i="1" s="1"/>
  <c r="T529" i="1" s="1"/>
  <c r="Q530" i="1"/>
  <c r="S530" i="1" s="1"/>
  <c r="T530" i="1" s="1"/>
  <c r="Q531" i="1"/>
  <c r="S531" i="1" s="1"/>
  <c r="T531" i="1" s="1"/>
  <c r="Q532" i="1"/>
  <c r="S532" i="1" s="1"/>
  <c r="T532" i="1" s="1"/>
  <c r="Q533" i="1"/>
  <c r="S533" i="1" s="1"/>
  <c r="T533" i="1" s="1"/>
  <c r="Q534" i="1"/>
  <c r="S534" i="1" s="1"/>
  <c r="T534" i="1" s="1"/>
  <c r="Q535" i="1"/>
  <c r="S535" i="1" s="1"/>
  <c r="T535" i="1" s="1"/>
  <c r="Q536" i="1"/>
  <c r="S536" i="1" s="1"/>
  <c r="T536" i="1" s="1"/>
  <c r="Q537" i="1"/>
  <c r="S537" i="1" s="1"/>
  <c r="T537" i="1" s="1"/>
  <c r="Q538" i="1"/>
  <c r="S538" i="1" s="1"/>
  <c r="T538" i="1" s="1"/>
  <c r="Q539" i="1"/>
  <c r="S539" i="1" s="1"/>
  <c r="T539" i="1" s="1"/>
  <c r="Q540" i="1"/>
  <c r="S540" i="1" s="1"/>
  <c r="T540" i="1" s="1"/>
  <c r="Q541" i="1"/>
  <c r="S541" i="1" s="1"/>
  <c r="T541" i="1" s="1"/>
  <c r="Q542" i="1"/>
  <c r="S542" i="1" s="1"/>
  <c r="T542" i="1" s="1"/>
  <c r="Q543" i="1"/>
  <c r="S543" i="1" s="1"/>
  <c r="T543" i="1" s="1"/>
  <c r="Q544" i="1"/>
  <c r="S544" i="1" s="1"/>
  <c r="T544" i="1" s="1"/>
  <c r="Q545" i="1"/>
  <c r="S545" i="1" s="1"/>
  <c r="T545" i="1" s="1"/>
  <c r="Q546" i="1"/>
  <c r="S546" i="1" s="1"/>
  <c r="T546" i="1" s="1"/>
  <c r="Q547" i="1"/>
  <c r="S547" i="1" s="1"/>
  <c r="T547" i="1" s="1"/>
  <c r="Q548" i="1"/>
  <c r="S548" i="1" s="1"/>
  <c r="T548" i="1" s="1"/>
  <c r="Q549" i="1"/>
  <c r="S549" i="1" s="1"/>
  <c r="T549" i="1" s="1"/>
  <c r="Q550" i="1"/>
  <c r="S550" i="1" s="1"/>
  <c r="T550" i="1" s="1"/>
  <c r="Q551" i="1"/>
  <c r="S551" i="1" s="1"/>
  <c r="T551" i="1" s="1"/>
  <c r="Q552" i="1"/>
  <c r="S552" i="1" s="1"/>
  <c r="T552" i="1" s="1"/>
  <c r="Q553" i="1"/>
  <c r="S553" i="1" s="1"/>
  <c r="T553" i="1" s="1"/>
  <c r="Q554" i="1"/>
  <c r="S554" i="1" s="1"/>
  <c r="T554" i="1" s="1"/>
  <c r="Q555" i="1"/>
  <c r="S555" i="1" s="1"/>
  <c r="T555" i="1" s="1"/>
  <c r="Q556" i="1"/>
  <c r="S556" i="1" s="1"/>
  <c r="T556" i="1" s="1"/>
  <c r="Q557" i="1"/>
  <c r="S557" i="1" s="1"/>
  <c r="T557" i="1" s="1"/>
  <c r="Q558" i="1"/>
  <c r="S558" i="1" s="1"/>
  <c r="T558" i="1" s="1"/>
  <c r="Q559" i="1"/>
  <c r="S559" i="1" s="1"/>
  <c r="T559" i="1" s="1"/>
  <c r="Q560" i="1"/>
  <c r="S560" i="1" s="1"/>
  <c r="T560" i="1" s="1"/>
  <c r="Q561" i="1"/>
  <c r="S561" i="1" s="1"/>
  <c r="T561" i="1" s="1"/>
  <c r="Q562" i="1"/>
  <c r="S562" i="1" s="1"/>
  <c r="T562" i="1" s="1"/>
  <c r="Q563" i="1"/>
  <c r="S563" i="1" s="1"/>
  <c r="T563" i="1" s="1"/>
  <c r="Q564" i="1"/>
  <c r="S564" i="1" s="1"/>
  <c r="T564" i="1" s="1"/>
  <c r="Q565" i="1"/>
  <c r="S565" i="1" s="1"/>
  <c r="T565" i="1" s="1"/>
  <c r="Q566" i="1"/>
  <c r="Q567" i="1"/>
  <c r="S567" i="1" s="1"/>
  <c r="T567" i="1" s="1"/>
  <c r="Q568" i="1"/>
  <c r="S568" i="1" s="1"/>
  <c r="T568" i="1" s="1"/>
  <c r="Q569" i="1"/>
  <c r="S569" i="1" s="1"/>
  <c r="T569" i="1" s="1"/>
  <c r="Q570" i="1"/>
  <c r="S570" i="1" s="1"/>
  <c r="T570" i="1" s="1"/>
  <c r="Q571" i="1"/>
  <c r="S571" i="1" s="1"/>
  <c r="T571" i="1" s="1"/>
  <c r="Q572" i="1"/>
  <c r="S572" i="1" s="1"/>
  <c r="T572" i="1" s="1"/>
  <c r="Q573" i="1"/>
  <c r="S573" i="1" s="1"/>
  <c r="T573" i="1" s="1"/>
  <c r="Q574" i="1"/>
  <c r="S574" i="1" s="1"/>
  <c r="T574" i="1" s="1"/>
  <c r="Q575" i="1"/>
  <c r="S575" i="1" s="1"/>
  <c r="T575" i="1" s="1"/>
  <c r="Q576" i="1"/>
  <c r="S576" i="1" s="1"/>
  <c r="T576" i="1" s="1"/>
  <c r="Q577" i="1"/>
  <c r="S577" i="1" s="1"/>
  <c r="T577" i="1" s="1"/>
  <c r="Q578" i="1"/>
  <c r="S578" i="1" s="1"/>
  <c r="T578" i="1" s="1"/>
  <c r="Q579" i="1"/>
  <c r="S579" i="1" s="1"/>
  <c r="T579" i="1" s="1"/>
  <c r="Q580" i="1"/>
  <c r="S580" i="1" s="1"/>
  <c r="T580" i="1" s="1"/>
  <c r="Q581" i="1"/>
  <c r="S581" i="1" s="1"/>
  <c r="T581" i="1" s="1"/>
  <c r="Q582" i="1"/>
  <c r="S582" i="1" s="1"/>
  <c r="T582" i="1" s="1"/>
  <c r="Q583" i="1"/>
  <c r="S583" i="1" s="1"/>
  <c r="T583" i="1" s="1"/>
  <c r="Q584" i="1"/>
  <c r="S584" i="1" s="1"/>
  <c r="T584" i="1" s="1"/>
  <c r="Q585" i="1"/>
  <c r="S585" i="1" s="1"/>
  <c r="T585" i="1" s="1"/>
  <c r="Q586" i="1"/>
  <c r="S586" i="1" s="1"/>
  <c r="T586" i="1" s="1"/>
  <c r="Q587" i="1"/>
  <c r="S587" i="1" s="1"/>
  <c r="T587" i="1" s="1"/>
  <c r="Q588" i="1"/>
  <c r="S588" i="1" s="1"/>
  <c r="T588" i="1" s="1"/>
  <c r="Q589" i="1"/>
  <c r="S589" i="1" s="1"/>
  <c r="T589" i="1" s="1"/>
  <c r="Q590" i="1"/>
  <c r="S590" i="1" s="1"/>
  <c r="T590" i="1" s="1"/>
  <c r="Q591" i="1"/>
  <c r="S591" i="1" s="1"/>
  <c r="T591" i="1" s="1"/>
  <c r="Q592" i="1"/>
  <c r="S592" i="1" s="1"/>
  <c r="T592" i="1" s="1"/>
  <c r="Q593" i="1"/>
  <c r="S593" i="1" s="1"/>
  <c r="T593" i="1" s="1"/>
  <c r="Q594" i="1"/>
  <c r="S594" i="1" s="1"/>
  <c r="T594" i="1" s="1"/>
  <c r="Q595" i="1"/>
  <c r="S595" i="1" s="1"/>
  <c r="T595" i="1" s="1"/>
  <c r="Q596" i="1"/>
  <c r="S596" i="1" s="1"/>
  <c r="T596" i="1" s="1"/>
  <c r="Q597" i="1"/>
  <c r="S597" i="1" s="1"/>
  <c r="T597" i="1" s="1"/>
  <c r="Q598" i="1"/>
  <c r="S598" i="1" s="1"/>
  <c r="T598" i="1" s="1"/>
  <c r="Q599" i="1"/>
  <c r="S599" i="1" s="1"/>
  <c r="T599" i="1" s="1"/>
  <c r="Q600" i="1"/>
  <c r="S600" i="1" s="1"/>
  <c r="T600" i="1" s="1"/>
  <c r="Q601" i="1"/>
  <c r="S601" i="1" s="1"/>
  <c r="T601" i="1" s="1"/>
  <c r="Q602" i="1"/>
  <c r="S602" i="1" s="1"/>
  <c r="T602" i="1" s="1"/>
  <c r="Q603" i="1"/>
  <c r="S603" i="1" s="1"/>
  <c r="T603" i="1" s="1"/>
  <c r="Q604" i="1"/>
  <c r="S604" i="1" s="1"/>
  <c r="T604" i="1" s="1"/>
  <c r="Q605" i="1"/>
  <c r="S605" i="1" s="1"/>
  <c r="T605" i="1" s="1"/>
  <c r="Q606" i="1"/>
  <c r="S606" i="1" s="1"/>
  <c r="T606" i="1" s="1"/>
  <c r="Q607" i="1"/>
  <c r="S607" i="1" s="1"/>
  <c r="T607" i="1" s="1"/>
  <c r="Q608" i="1"/>
  <c r="S608" i="1" s="1"/>
  <c r="T608" i="1" s="1"/>
  <c r="Q609" i="1"/>
  <c r="S609" i="1" s="1"/>
  <c r="T609" i="1" s="1"/>
  <c r="Q610" i="1"/>
  <c r="S610" i="1" s="1"/>
  <c r="T610" i="1" s="1"/>
  <c r="Q611" i="1"/>
  <c r="S611" i="1" s="1"/>
  <c r="T611" i="1" s="1"/>
  <c r="Q612" i="1"/>
  <c r="S612" i="1" s="1"/>
  <c r="T612" i="1" s="1"/>
  <c r="Q613" i="1"/>
  <c r="S613" i="1" s="1"/>
  <c r="T613" i="1" s="1"/>
  <c r="Q614" i="1"/>
  <c r="S614" i="1" s="1"/>
  <c r="T614" i="1" s="1"/>
  <c r="Q615" i="1"/>
  <c r="S615" i="1" s="1"/>
  <c r="T615" i="1" s="1"/>
  <c r="Q616" i="1"/>
  <c r="S616" i="1" s="1"/>
  <c r="T616" i="1" s="1"/>
  <c r="Q617" i="1"/>
  <c r="S617" i="1" s="1"/>
  <c r="T617" i="1" s="1"/>
  <c r="Q618" i="1"/>
  <c r="S618" i="1" s="1"/>
  <c r="T618" i="1" s="1"/>
  <c r="Q619" i="1"/>
  <c r="S619" i="1" s="1"/>
  <c r="T619" i="1" s="1"/>
  <c r="Q620" i="1"/>
  <c r="S620" i="1" s="1"/>
  <c r="T620" i="1" s="1"/>
  <c r="Q621" i="1"/>
  <c r="S621" i="1" s="1"/>
  <c r="T621" i="1" s="1"/>
  <c r="Q622" i="1"/>
  <c r="S622" i="1" s="1"/>
  <c r="T622" i="1" s="1"/>
  <c r="Q623" i="1"/>
  <c r="S623" i="1" s="1"/>
  <c r="T623" i="1" s="1"/>
  <c r="Q624" i="1"/>
  <c r="S624" i="1" s="1"/>
  <c r="T624" i="1" s="1"/>
  <c r="Q625" i="1"/>
  <c r="S625" i="1" s="1"/>
  <c r="T625" i="1" s="1"/>
  <c r="Q626" i="1"/>
  <c r="S626" i="1" s="1"/>
  <c r="T626" i="1" s="1"/>
  <c r="Q627" i="1"/>
  <c r="S627" i="1" s="1"/>
  <c r="T627" i="1" s="1"/>
  <c r="Q628" i="1"/>
  <c r="S628" i="1" s="1"/>
  <c r="T628" i="1" s="1"/>
  <c r="Q629" i="1"/>
  <c r="S629" i="1" s="1"/>
  <c r="T629" i="1" s="1"/>
  <c r="Q630" i="1"/>
  <c r="S630" i="1" s="1"/>
  <c r="T630" i="1" s="1"/>
  <c r="Q631" i="1"/>
  <c r="S631" i="1" s="1"/>
  <c r="T631" i="1" s="1"/>
  <c r="Q632" i="1"/>
  <c r="S632" i="1" s="1"/>
  <c r="T632" i="1" s="1"/>
  <c r="Q633" i="1"/>
  <c r="S633" i="1" s="1"/>
  <c r="T633" i="1" s="1"/>
  <c r="Q634" i="1"/>
  <c r="S634" i="1" s="1"/>
  <c r="T634" i="1" s="1"/>
  <c r="Q635" i="1"/>
  <c r="S635" i="1" s="1"/>
  <c r="T635" i="1" s="1"/>
  <c r="Q636" i="1"/>
  <c r="S636" i="1" s="1"/>
  <c r="T636" i="1" s="1"/>
  <c r="Q637" i="1"/>
  <c r="S637" i="1" s="1"/>
  <c r="T637" i="1" s="1"/>
  <c r="Q638" i="1"/>
  <c r="S638" i="1" s="1"/>
  <c r="T638" i="1" s="1"/>
  <c r="Q639" i="1"/>
  <c r="S639" i="1" s="1"/>
  <c r="T639" i="1" s="1"/>
  <c r="Q640" i="1"/>
  <c r="S640" i="1" s="1"/>
  <c r="T640" i="1" s="1"/>
  <c r="Q641" i="1"/>
  <c r="S641" i="1" s="1"/>
  <c r="T641" i="1" s="1"/>
  <c r="Q642" i="1"/>
  <c r="S642" i="1" s="1"/>
  <c r="T642" i="1" s="1"/>
  <c r="Q643" i="1"/>
  <c r="S643" i="1" s="1"/>
  <c r="T643" i="1" s="1"/>
  <c r="Q644" i="1"/>
  <c r="S644" i="1" s="1"/>
  <c r="T644" i="1" s="1"/>
  <c r="Q645" i="1"/>
  <c r="S645" i="1" s="1"/>
  <c r="T645" i="1" s="1"/>
  <c r="Q646" i="1"/>
  <c r="S646" i="1" s="1"/>
  <c r="T646" i="1" s="1"/>
  <c r="Q647" i="1"/>
  <c r="S647" i="1" s="1"/>
  <c r="T647" i="1" s="1"/>
  <c r="Q648" i="1"/>
  <c r="S648" i="1" s="1"/>
  <c r="T648" i="1" s="1"/>
  <c r="Q649" i="1"/>
  <c r="S649" i="1" s="1"/>
  <c r="T649" i="1" s="1"/>
  <c r="Q650" i="1"/>
  <c r="S650" i="1" s="1"/>
  <c r="T650" i="1" s="1"/>
  <c r="Q651" i="1"/>
  <c r="S651" i="1" s="1"/>
  <c r="T651" i="1" s="1"/>
  <c r="Q652" i="1"/>
  <c r="S652" i="1" s="1"/>
  <c r="T652" i="1" s="1"/>
  <c r="Q653" i="1"/>
  <c r="S653" i="1" s="1"/>
  <c r="T653" i="1" s="1"/>
  <c r="Q654" i="1"/>
  <c r="S654" i="1" s="1"/>
  <c r="T654" i="1" s="1"/>
  <c r="Q655" i="1"/>
  <c r="S655" i="1" s="1"/>
  <c r="T655" i="1" s="1"/>
  <c r="Q656" i="1"/>
  <c r="S656" i="1" s="1"/>
  <c r="T656" i="1" s="1"/>
  <c r="Q657" i="1"/>
  <c r="S657" i="1" s="1"/>
  <c r="T657" i="1" s="1"/>
  <c r="Q658" i="1"/>
  <c r="S658" i="1" s="1"/>
  <c r="T658" i="1" s="1"/>
  <c r="Q659" i="1"/>
  <c r="S659" i="1" s="1"/>
  <c r="T659" i="1" s="1"/>
  <c r="Q660" i="1"/>
  <c r="S660" i="1" s="1"/>
  <c r="T660" i="1" s="1"/>
  <c r="Q661" i="1"/>
  <c r="S661" i="1" s="1"/>
  <c r="T661" i="1" s="1"/>
  <c r="Q662" i="1"/>
  <c r="S662" i="1" s="1"/>
  <c r="T662" i="1" s="1"/>
  <c r="Q663" i="1"/>
  <c r="S663" i="1" s="1"/>
  <c r="T663" i="1" s="1"/>
  <c r="Q664" i="1"/>
  <c r="S664" i="1" s="1"/>
  <c r="T664" i="1" s="1"/>
  <c r="Q665" i="1"/>
  <c r="S665" i="1" s="1"/>
  <c r="T665" i="1" s="1"/>
  <c r="Q666" i="1"/>
  <c r="S666" i="1" s="1"/>
  <c r="T666" i="1" s="1"/>
  <c r="Q667" i="1"/>
  <c r="S667" i="1" s="1"/>
  <c r="T667" i="1" s="1"/>
  <c r="Q668" i="1"/>
  <c r="S668" i="1" s="1"/>
  <c r="T668" i="1" s="1"/>
  <c r="Q669" i="1"/>
  <c r="S669" i="1" s="1"/>
  <c r="T669" i="1" s="1"/>
  <c r="Q670" i="1"/>
  <c r="S670" i="1" s="1"/>
  <c r="T670" i="1" s="1"/>
  <c r="Q671" i="1"/>
  <c r="S671" i="1" s="1"/>
  <c r="T671" i="1" s="1"/>
  <c r="Q672" i="1"/>
  <c r="S672" i="1" s="1"/>
  <c r="T672" i="1" s="1"/>
  <c r="Q673" i="1"/>
  <c r="S673" i="1" s="1"/>
  <c r="T673" i="1" s="1"/>
  <c r="Q674" i="1"/>
  <c r="S674" i="1" s="1"/>
  <c r="T674" i="1" s="1"/>
  <c r="Q675" i="1"/>
  <c r="S675" i="1" s="1"/>
  <c r="T675" i="1" s="1"/>
  <c r="Q676" i="1"/>
  <c r="S676" i="1" s="1"/>
  <c r="T676" i="1" s="1"/>
  <c r="Q677" i="1"/>
  <c r="S677" i="1" s="1"/>
  <c r="T677" i="1" s="1"/>
  <c r="Q678" i="1"/>
  <c r="S678" i="1" s="1"/>
  <c r="T678" i="1" s="1"/>
  <c r="Q679" i="1"/>
  <c r="S679" i="1" s="1"/>
  <c r="T679" i="1" s="1"/>
  <c r="Q680" i="1"/>
  <c r="S680" i="1" s="1"/>
  <c r="T680" i="1" s="1"/>
  <c r="Q681" i="1"/>
  <c r="S681" i="1" s="1"/>
  <c r="T681" i="1" s="1"/>
  <c r="Q682" i="1"/>
  <c r="S682" i="1" s="1"/>
  <c r="T682" i="1" s="1"/>
  <c r="Q683" i="1"/>
  <c r="S683" i="1" s="1"/>
  <c r="T683" i="1" s="1"/>
  <c r="Q684" i="1"/>
  <c r="S684" i="1" s="1"/>
  <c r="T684" i="1" s="1"/>
  <c r="Q685" i="1"/>
  <c r="S685" i="1" s="1"/>
  <c r="T685" i="1" s="1"/>
  <c r="Q686" i="1"/>
  <c r="S686" i="1" s="1"/>
  <c r="T686" i="1" s="1"/>
  <c r="Q687" i="1"/>
  <c r="S687" i="1" s="1"/>
  <c r="T687" i="1" s="1"/>
  <c r="Q688" i="1"/>
  <c r="S688" i="1" s="1"/>
  <c r="T688" i="1" s="1"/>
  <c r="Q689" i="1"/>
  <c r="S689" i="1" s="1"/>
  <c r="T689" i="1" s="1"/>
  <c r="Q690" i="1"/>
  <c r="S690" i="1" s="1"/>
  <c r="T690" i="1" s="1"/>
  <c r="Q691" i="1"/>
  <c r="S691" i="1" s="1"/>
  <c r="T691" i="1" s="1"/>
  <c r="Q692" i="1"/>
  <c r="S692" i="1" s="1"/>
  <c r="T692" i="1" s="1"/>
  <c r="Q693" i="1"/>
  <c r="S693" i="1" s="1"/>
  <c r="T693" i="1" s="1"/>
  <c r="Q694" i="1"/>
  <c r="S694" i="1" s="1"/>
  <c r="T694" i="1" s="1"/>
  <c r="Q695" i="1"/>
  <c r="S695" i="1" s="1"/>
  <c r="T695" i="1" s="1"/>
  <c r="Q696" i="1"/>
  <c r="S696" i="1" s="1"/>
  <c r="T696" i="1" s="1"/>
  <c r="Q697" i="1"/>
  <c r="S697" i="1" s="1"/>
  <c r="T697" i="1" s="1"/>
  <c r="Q698" i="1"/>
  <c r="S698" i="1" s="1"/>
  <c r="T698" i="1" s="1"/>
  <c r="Q699" i="1"/>
  <c r="S699" i="1" s="1"/>
  <c r="T699" i="1" s="1"/>
  <c r="Q700" i="1"/>
  <c r="S700" i="1" s="1"/>
  <c r="T700" i="1" s="1"/>
  <c r="Q701" i="1"/>
  <c r="S701" i="1" s="1"/>
  <c r="T701" i="1" s="1"/>
  <c r="Q702" i="1"/>
  <c r="S702" i="1" s="1"/>
  <c r="T702" i="1" s="1"/>
  <c r="Q703" i="1"/>
  <c r="S703" i="1" s="1"/>
  <c r="T703" i="1" s="1"/>
  <c r="Q704" i="1"/>
  <c r="S704" i="1" s="1"/>
  <c r="T704" i="1" s="1"/>
  <c r="Q705" i="1"/>
  <c r="S705" i="1" s="1"/>
  <c r="T705" i="1" s="1"/>
  <c r="Q706" i="1"/>
  <c r="S706" i="1" s="1"/>
  <c r="T706" i="1" s="1"/>
  <c r="Q707" i="1"/>
  <c r="S707" i="1" s="1"/>
  <c r="T707" i="1" s="1"/>
  <c r="Q708" i="1"/>
  <c r="S708" i="1" s="1"/>
  <c r="T708" i="1" s="1"/>
  <c r="Q709" i="1"/>
  <c r="S709" i="1" s="1"/>
  <c r="T709" i="1" s="1"/>
  <c r="Q710" i="1"/>
  <c r="S710" i="1" s="1"/>
  <c r="T710" i="1" s="1"/>
  <c r="Q711" i="1"/>
  <c r="S711" i="1" s="1"/>
  <c r="T711" i="1" s="1"/>
  <c r="Q712" i="1"/>
  <c r="S712" i="1" s="1"/>
  <c r="T712" i="1" s="1"/>
  <c r="Q713" i="1"/>
  <c r="S713" i="1" s="1"/>
  <c r="T713" i="1" s="1"/>
  <c r="Q714" i="1"/>
  <c r="S714" i="1" s="1"/>
  <c r="T714" i="1" s="1"/>
  <c r="Q715" i="1"/>
  <c r="S715" i="1" s="1"/>
  <c r="T715" i="1" s="1"/>
  <c r="Q716" i="1"/>
  <c r="S716" i="1" s="1"/>
  <c r="T716" i="1" s="1"/>
  <c r="Q717" i="1"/>
  <c r="S717" i="1" s="1"/>
  <c r="T717" i="1" s="1"/>
  <c r="Q718" i="1"/>
  <c r="S718" i="1" s="1"/>
  <c r="T718" i="1" s="1"/>
  <c r="Q719" i="1"/>
  <c r="S719" i="1" s="1"/>
  <c r="T719" i="1" s="1"/>
  <c r="Q720" i="1"/>
  <c r="S720" i="1" s="1"/>
  <c r="T720" i="1" s="1"/>
  <c r="Q721" i="1"/>
  <c r="S721" i="1" s="1"/>
  <c r="T721" i="1" s="1"/>
  <c r="Q722" i="1"/>
  <c r="S722" i="1" s="1"/>
  <c r="T722" i="1" s="1"/>
  <c r="Q723" i="1"/>
  <c r="S723" i="1" s="1"/>
  <c r="T723" i="1" s="1"/>
  <c r="Q724" i="1"/>
  <c r="S724" i="1" s="1"/>
  <c r="T724" i="1" s="1"/>
  <c r="Q725" i="1"/>
  <c r="S725" i="1" s="1"/>
  <c r="T725" i="1" s="1"/>
  <c r="Q726" i="1"/>
  <c r="S726" i="1" s="1"/>
  <c r="T726" i="1" s="1"/>
  <c r="Q727" i="1"/>
  <c r="S727" i="1" s="1"/>
  <c r="T727" i="1" s="1"/>
  <c r="Q728" i="1"/>
  <c r="S728" i="1" s="1"/>
  <c r="T728" i="1" s="1"/>
  <c r="Q729" i="1"/>
  <c r="S729" i="1" s="1"/>
  <c r="T729" i="1" s="1"/>
  <c r="Q730" i="1"/>
  <c r="S730" i="1" s="1"/>
  <c r="T730" i="1" s="1"/>
  <c r="Q731" i="1"/>
  <c r="S731" i="1" s="1"/>
  <c r="T731" i="1" s="1"/>
  <c r="Q732" i="1"/>
  <c r="S732" i="1" s="1"/>
  <c r="T732" i="1" s="1"/>
  <c r="Q733" i="1"/>
  <c r="S733" i="1" s="1"/>
  <c r="T733" i="1" s="1"/>
  <c r="Q734" i="1"/>
  <c r="S734" i="1" s="1"/>
  <c r="T734" i="1" s="1"/>
  <c r="Q735" i="1"/>
  <c r="S735" i="1" s="1"/>
  <c r="T735" i="1" s="1"/>
  <c r="Q736" i="1"/>
  <c r="S736" i="1" s="1"/>
  <c r="T736" i="1" s="1"/>
  <c r="Q737" i="1"/>
  <c r="S737" i="1" s="1"/>
  <c r="T737" i="1" s="1"/>
  <c r="Q738" i="1"/>
  <c r="S738" i="1" s="1"/>
  <c r="T738" i="1" s="1"/>
  <c r="Q739" i="1"/>
  <c r="S739" i="1" s="1"/>
  <c r="T739" i="1" s="1"/>
  <c r="Q740" i="1"/>
  <c r="S740" i="1" s="1"/>
  <c r="T740" i="1" s="1"/>
  <c r="Q741" i="1"/>
  <c r="S741" i="1" s="1"/>
  <c r="T741" i="1" s="1"/>
  <c r="Q742" i="1"/>
  <c r="S742" i="1" s="1"/>
  <c r="T742" i="1" s="1"/>
  <c r="Q743" i="1"/>
  <c r="S743" i="1" s="1"/>
  <c r="T743" i="1" s="1"/>
  <c r="Q744" i="1"/>
  <c r="S744" i="1" s="1"/>
  <c r="T744" i="1" s="1"/>
  <c r="Q745" i="1"/>
  <c r="S745" i="1" s="1"/>
  <c r="T745" i="1" s="1"/>
  <c r="Q746" i="1"/>
  <c r="S746" i="1" s="1"/>
  <c r="T746" i="1" s="1"/>
  <c r="Q747" i="1"/>
  <c r="S747" i="1" s="1"/>
  <c r="T747" i="1" s="1"/>
  <c r="Q748" i="1"/>
  <c r="S748" i="1" s="1"/>
  <c r="T748" i="1" s="1"/>
  <c r="Q749" i="1"/>
  <c r="S749" i="1" s="1"/>
  <c r="T749" i="1" s="1"/>
  <c r="Q750" i="1"/>
  <c r="S750" i="1" s="1"/>
  <c r="T750" i="1" s="1"/>
  <c r="Q751" i="1"/>
  <c r="S751" i="1" s="1"/>
  <c r="T751" i="1" s="1"/>
  <c r="Q752" i="1"/>
  <c r="S752" i="1" s="1"/>
  <c r="T752" i="1" s="1"/>
  <c r="Q753" i="1"/>
  <c r="S753" i="1" s="1"/>
  <c r="T753" i="1" s="1"/>
  <c r="Q754" i="1"/>
  <c r="S754" i="1" s="1"/>
  <c r="T754" i="1" s="1"/>
  <c r="Q755" i="1"/>
  <c r="S755" i="1" s="1"/>
  <c r="T755" i="1" s="1"/>
  <c r="Q756" i="1"/>
  <c r="S756" i="1" s="1"/>
  <c r="T756" i="1" s="1"/>
  <c r="Q757" i="1"/>
  <c r="S757" i="1" s="1"/>
  <c r="T757" i="1" s="1"/>
  <c r="Q758" i="1"/>
  <c r="S758" i="1" s="1"/>
  <c r="T758" i="1" s="1"/>
  <c r="Q759" i="1"/>
  <c r="S759" i="1" s="1"/>
  <c r="T759" i="1" s="1"/>
  <c r="Q760" i="1"/>
  <c r="S760" i="1" s="1"/>
  <c r="T760" i="1" s="1"/>
  <c r="Q761" i="1"/>
  <c r="S761" i="1" s="1"/>
  <c r="T761" i="1" s="1"/>
  <c r="Q762" i="1"/>
  <c r="S762" i="1" s="1"/>
  <c r="T762" i="1" s="1"/>
  <c r="Q763" i="1"/>
  <c r="S763" i="1" s="1"/>
  <c r="T763" i="1" s="1"/>
  <c r="Q764" i="1"/>
  <c r="S764" i="1" s="1"/>
  <c r="T764" i="1" s="1"/>
  <c r="Q765" i="1"/>
  <c r="S765" i="1" s="1"/>
  <c r="T765" i="1" s="1"/>
  <c r="Q766" i="1"/>
  <c r="S766" i="1" s="1"/>
  <c r="T766" i="1" s="1"/>
  <c r="Q767" i="1"/>
  <c r="S767" i="1" s="1"/>
  <c r="T767" i="1" s="1"/>
  <c r="Q768" i="1"/>
  <c r="S768" i="1" s="1"/>
  <c r="T768" i="1" s="1"/>
  <c r="Q769" i="1"/>
  <c r="S769" i="1" s="1"/>
  <c r="T769" i="1" s="1"/>
  <c r="Q770" i="1"/>
  <c r="S770" i="1" s="1"/>
  <c r="T770" i="1" s="1"/>
  <c r="Q771" i="1"/>
  <c r="S771" i="1" s="1"/>
  <c r="T771" i="1" s="1"/>
  <c r="Q772" i="1"/>
  <c r="S772" i="1" s="1"/>
  <c r="T772" i="1" s="1"/>
  <c r="Q773" i="1"/>
  <c r="S773" i="1" s="1"/>
  <c r="T773" i="1" s="1"/>
  <c r="Q774" i="1"/>
  <c r="S774" i="1" s="1"/>
  <c r="T774" i="1" s="1"/>
  <c r="Q775" i="1"/>
  <c r="S775" i="1" s="1"/>
  <c r="T775" i="1" s="1"/>
  <c r="Q776" i="1"/>
  <c r="S776" i="1" s="1"/>
  <c r="T776" i="1" s="1"/>
  <c r="Q777" i="1"/>
  <c r="S777" i="1" s="1"/>
  <c r="T777" i="1" s="1"/>
  <c r="Q778" i="1"/>
  <c r="S778" i="1" s="1"/>
  <c r="T778" i="1" s="1"/>
  <c r="Q779" i="1"/>
  <c r="S779" i="1" s="1"/>
  <c r="T779" i="1" s="1"/>
  <c r="Q780" i="1"/>
  <c r="S780" i="1" s="1"/>
  <c r="T780" i="1" s="1"/>
  <c r="Q781" i="1"/>
  <c r="S781" i="1" s="1"/>
  <c r="T781" i="1" s="1"/>
  <c r="Q782" i="1"/>
  <c r="S782" i="1" s="1"/>
  <c r="T782" i="1" s="1"/>
  <c r="Q783" i="1"/>
  <c r="S783" i="1" s="1"/>
  <c r="T783" i="1" s="1"/>
  <c r="Q784" i="1"/>
  <c r="S784" i="1" s="1"/>
  <c r="T784" i="1" s="1"/>
  <c r="Q785" i="1"/>
  <c r="S785" i="1" s="1"/>
  <c r="T785" i="1" s="1"/>
  <c r="Q786" i="1"/>
  <c r="S786" i="1" s="1"/>
  <c r="T786" i="1" s="1"/>
  <c r="Q787" i="1"/>
  <c r="S787" i="1" s="1"/>
  <c r="T787" i="1" s="1"/>
  <c r="Q788" i="1"/>
  <c r="S788" i="1" s="1"/>
  <c r="T788" i="1" s="1"/>
  <c r="Q789" i="1"/>
  <c r="S789" i="1" s="1"/>
  <c r="T789" i="1" s="1"/>
  <c r="Q790" i="1"/>
  <c r="S790" i="1" s="1"/>
  <c r="T790" i="1" s="1"/>
  <c r="Q791" i="1"/>
  <c r="S791" i="1" s="1"/>
  <c r="T791" i="1" s="1"/>
  <c r="Q792" i="1"/>
  <c r="S792" i="1" s="1"/>
  <c r="T792" i="1" s="1"/>
  <c r="Q793" i="1"/>
  <c r="S793" i="1" s="1"/>
  <c r="T793" i="1" s="1"/>
  <c r="Q794" i="1"/>
  <c r="S794" i="1" s="1"/>
  <c r="T794" i="1" s="1"/>
  <c r="Q795" i="1"/>
  <c r="S795" i="1" s="1"/>
  <c r="T795" i="1" s="1"/>
  <c r="Q796" i="1"/>
  <c r="S796" i="1" s="1"/>
  <c r="T796" i="1" s="1"/>
  <c r="Q797" i="1"/>
  <c r="S797" i="1" s="1"/>
  <c r="T797" i="1" s="1"/>
  <c r="Q798" i="1"/>
  <c r="S798" i="1" s="1"/>
  <c r="T798" i="1" s="1"/>
  <c r="Q799" i="1"/>
  <c r="S799" i="1" s="1"/>
  <c r="T799" i="1" s="1"/>
  <c r="Q800" i="1"/>
  <c r="S800" i="1" s="1"/>
  <c r="T800" i="1" s="1"/>
  <c r="Q801" i="1"/>
  <c r="S801" i="1" s="1"/>
  <c r="T801" i="1" s="1"/>
  <c r="Q802" i="1"/>
  <c r="S802" i="1" s="1"/>
  <c r="T802" i="1" s="1"/>
  <c r="Q803" i="1"/>
  <c r="S803" i="1" s="1"/>
  <c r="T803" i="1" s="1"/>
  <c r="Q804" i="1"/>
  <c r="S804" i="1" s="1"/>
  <c r="T804" i="1" s="1"/>
  <c r="Q805" i="1"/>
  <c r="S805" i="1" s="1"/>
  <c r="T805" i="1" s="1"/>
  <c r="Q806" i="1"/>
  <c r="S806" i="1" s="1"/>
  <c r="T806" i="1" s="1"/>
  <c r="Q807" i="1"/>
  <c r="S807" i="1" s="1"/>
  <c r="T807" i="1" s="1"/>
  <c r="Q808" i="1"/>
  <c r="S808" i="1" s="1"/>
  <c r="T808" i="1" s="1"/>
  <c r="Q809" i="1"/>
  <c r="S809" i="1" s="1"/>
  <c r="T809" i="1" s="1"/>
  <c r="Q810" i="1"/>
  <c r="S810" i="1" s="1"/>
  <c r="T810" i="1" s="1"/>
  <c r="Q811" i="1"/>
  <c r="S811" i="1" s="1"/>
  <c r="T811" i="1" s="1"/>
  <c r="Q812" i="1"/>
  <c r="S812" i="1" s="1"/>
  <c r="T812" i="1" s="1"/>
  <c r="Q813" i="1"/>
  <c r="S813" i="1" s="1"/>
  <c r="T813" i="1" s="1"/>
  <c r="Q814" i="1"/>
  <c r="S814" i="1" s="1"/>
  <c r="T814" i="1" s="1"/>
  <c r="Q815" i="1"/>
  <c r="S815" i="1" s="1"/>
  <c r="T815" i="1" s="1"/>
  <c r="Q816" i="1"/>
  <c r="S816" i="1" s="1"/>
  <c r="T816" i="1" s="1"/>
  <c r="Q817" i="1"/>
  <c r="S817" i="1" s="1"/>
  <c r="T817" i="1" s="1"/>
  <c r="Q818" i="1"/>
  <c r="S818" i="1" s="1"/>
  <c r="T818" i="1" s="1"/>
  <c r="Q819" i="1"/>
  <c r="S819" i="1" s="1"/>
  <c r="T819" i="1" s="1"/>
  <c r="Q820" i="1"/>
  <c r="S820" i="1" s="1"/>
  <c r="T820" i="1" s="1"/>
  <c r="Q821" i="1"/>
  <c r="S821" i="1" s="1"/>
  <c r="T821" i="1" s="1"/>
  <c r="Q822" i="1"/>
  <c r="S822" i="1" s="1"/>
  <c r="T822" i="1" s="1"/>
  <c r="Q823" i="1"/>
  <c r="S823" i="1" s="1"/>
  <c r="T823" i="1" s="1"/>
  <c r="Q824" i="1"/>
  <c r="S824" i="1" s="1"/>
  <c r="T824" i="1" s="1"/>
  <c r="Q825" i="1"/>
  <c r="S825" i="1" s="1"/>
  <c r="T825" i="1" s="1"/>
  <c r="Q826" i="1"/>
  <c r="S826" i="1" s="1"/>
  <c r="T826" i="1" s="1"/>
  <c r="Q827" i="1"/>
  <c r="S827" i="1" s="1"/>
  <c r="T827" i="1" s="1"/>
  <c r="Q828" i="1"/>
  <c r="S828" i="1" s="1"/>
  <c r="T828" i="1" s="1"/>
  <c r="Q829" i="1"/>
  <c r="S829" i="1" s="1"/>
  <c r="T829" i="1" s="1"/>
  <c r="Q830" i="1"/>
  <c r="S830" i="1" s="1"/>
  <c r="T830" i="1" s="1"/>
  <c r="Q831" i="1"/>
  <c r="S831" i="1" s="1"/>
  <c r="T831" i="1" s="1"/>
  <c r="Q832" i="1"/>
  <c r="S832" i="1" s="1"/>
  <c r="T832" i="1" s="1"/>
  <c r="Q833" i="1"/>
  <c r="S833" i="1" s="1"/>
  <c r="T833" i="1" s="1"/>
  <c r="Q834" i="1"/>
  <c r="S834" i="1" s="1"/>
  <c r="T834" i="1" s="1"/>
  <c r="Q835" i="1"/>
  <c r="S835" i="1" s="1"/>
  <c r="T835" i="1" s="1"/>
  <c r="Q836" i="1"/>
  <c r="S836" i="1" s="1"/>
  <c r="T836" i="1" s="1"/>
  <c r="Q837" i="1"/>
  <c r="S837" i="1" s="1"/>
  <c r="T837" i="1" s="1"/>
  <c r="Q838" i="1"/>
  <c r="S838" i="1" s="1"/>
  <c r="T838" i="1" s="1"/>
  <c r="Q839" i="1"/>
  <c r="S839" i="1" s="1"/>
  <c r="T839" i="1" s="1"/>
  <c r="Q840" i="1"/>
  <c r="S840" i="1" s="1"/>
  <c r="T840" i="1" s="1"/>
  <c r="Q841" i="1"/>
  <c r="S841" i="1" s="1"/>
  <c r="T841" i="1" s="1"/>
  <c r="Q842" i="1"/>
  <c r="S842" i="1" s="1"/>
  <c r="T842" i="1" s="1"/>
  <c r="Q843" i="1"/>
  <c r="S843" i="1" s="1"/>
  <c r="T843" i="1" s="1"/>
  <c r="Q844" i="1"/>
  <c r="S844" i="1" s="1"/>
  <c r="T844" i="1" s="1"/>
  <c r="Q845" i="1"/>
  <c r="S845" i="1" s="1"/>
  <c r="T845" i="1" s="1"/>
  <c r="Q846" i="1"/>
  <c r="S846" i="1" s="1"/>
  <c r="T846" i="1" s="1"/>
  <c r="Q847" i="1"/>
  <c r="S847" i="1" s="1"/>
  <c r="T847" i="1" s="1"/>
  <c r="Q848" i="1"/>
  <c r="S848" i="1" s="1"/>
  <c r="T848" i="1" s="1"/>
  <c r="Q849" i="1"/>
  <c r="S849" i="1" s="1"/>
  <c r="T849" i="1" s="1"/>
  <c r="Q850" i="1"/>
  <c r="S850" i="1" s="1"/>
  <c r="T850" i="1" s="1"/>
  <c r="Q851" i="1"/>
  <c r="S851" i="1" s="1"/>
  <c r="T851" i="1" s="1"/>
  <c r="Q852" i="1"/>
  <c r="S852" i="1" s="1"/>
  <c r="T852" i="1" s="1"/>
  <c r="Q853" i="1"/>
  <c r="S853" i="1" s="1"/>
  <c r="T853" i="1" s="1"/>
  <c r="Q854" i="1"/>
  <c r="S854" i="1" s="1"/>
  <c r="T854" i="1" s="1"/>
  <c r="Q855" i="1"/>
  <c r="S855" i="1" s="1"/>
  <c r="T855" i="1" s="1"/>
  <c r="Q856" i="1"/>
  <c r="S856" i="1" s="1"/>
  <c r="T856" i="1" s="1"/>
  <c r="Q857" i="1"/>
  <c r="S857" i="1" s="1"/>
  <c r="T857" i="1" s="1"/>
  <c r="Q858" i="1"/>
  <c r="S858" i="1" s="1"/>
  <c r="T858" i="1" s="1"/>
  <c r="Q859" i="1"/>
  <c r="S859" i="1" s="1"/>
  <c r="T859" i="1" s="1"/>
  <c r="Q860" i="1"/>
  <c r="S860" i="1" s="1"/>
  <c r="T860" i="1" s="1"/>
  <c r="Q861" i="1"/>
  <c r="S861" i="1" s="1"/>
  <c r="T861" i="1" s="1"/>
  <c r="Q862" i="1"/>
  <c r="S862" i="1" s="1"/>
  <c r="T862" i="1" s="1"/>
  <c r="Q863" i="1"/>
  <c r="S863" i="1" s="1"/>
  <c r="T863" i="1" s="1"/>
  <c r="Q864" i="1"/>
  <c r="S864" i="1" s="1"/>
  <c r="T864" i="1" s="1"/>
  <c r="Q865" i="1"/>
  <c r="S865" i="1" s="1"/>
  <c r="T865" i="1" s="1"/>
  <c r="Q866" i="1"/>
  <c r="S866" i="1" s="1"/>
  <c r="T866" i="1" s="1"/>
  <c r="Q867" i="1"/>
  <c r="S867" i="1" s="1"/>
  <c r="T867" i="1" s="1"/>
  <c r="Q868" i="1"/>
  <c r="S868" i="1" s="1"/>
  <c r="T868" i="1" s="1"/>
  <c r="Q869" i="1"/>
  <c r="S869" i="1" s="1"/>
  <c r="T869" i="1" s="1"/>
  <c r="Q870" i="1"/>
  <c r="S870" i="1" s="1"/>
  <c r="T870" i="1" s="1"/>
  <c r="Q871" i="1"/>
  <c r="S871" i="1" s="1"/>
  <c r="T871" i="1" s="1"/>
  <c r="Q872" i="1"/>
  <c r="S872" i="1" s="1"/>
  <c r="T872" i="1" s="1"/>
  <c r="Q873" i="1"/>
  <c r="S873" i="1" s="1"/>
  <c r="T873" i="1" s="1"/>
  <c r="Q874" i="1"/>
  <c r="S874" i="1" s="1"/>
  <c r="T874" i="1" s="1"/>
  <c r="Q875" i="1"/>
  <c r="S875" i="1" s="1"/>
  <c r="T875" i="1" s="1"/>
  <c r="Q876" i="1"/>
  <c r="S876" i="1" s="1"/>
  <c r="T876" i="1" s="1"/>
  <c r="Q877" i="1"/>
  <c r="S877" i="1" s="1"/>
  <c r="T877" i="1" s="1"/>
  <c r="Q878" i="1"/>
  <c r="S878" i="1" s="1"/>
  <c r="T878" i="1" s="1"/>
  <c r="Q879" i="1"/>
  <c r="S879" i="1" s="1"/>
  <c r="T879" i="1" s="1"/>
  <c r="Q880" i="1"/>
  <c r="S880" i="1" s="1"/>
  <c r="T880" i="1" s="1"/>
  <c r="Q881" i="1"/>
  <c r="S881" i="1" s="1"/>
  <c r="T881" i="1" s="1"/>
  <c r="Q882" i="1"/>
  <c r="S882" i="1" s="1"/>
  <c r="T882" i="1" s="1"/>
  <c r="Q883" i="1"/>
  <c r="S883" i="1" s="1"/>
  <c r="T883" i="1" s="1"/>
  <c r="Q884" i="1"/>
  <c r="S884" i="1" s="1"/>
  <c r="T884" i="1" s="1"/>
  <c r="Q885" i="1"/>
  <c r="S885" i="1" s="1"/>
  <c r="T885" i="1" s="1"/>
  <c r="Q886" i="1"/>
  <c r="S886" i="1" s="1"/>
  <c r="T886" i="1" s="1"/>
  <c r="Q887" i="1"/>
  <c r="S887" i="1" s="1"/>
  <c r="T887" i="1" s="1"/>
  <c r="Q888" i="1"/>
  <c r="S888" i="1" s="1"/>
  <c r="T888" i="1" s="1"/>
  <c r="Q889" i="1"/>
  <c r="S889" i="1" s="1"/>
  <c r="T889" i="1" s="1"/>
  <c r="Q890" i="1"/>
  <c r="S890" i="1" s="1"/>
  <c r="T890" i="1" s="1"/>
  <c r="Q891" i="1"/>
  <c r="S891" i="1" s="1"/>
  <c r="T891" i="1" s="1"/>
  <c r="Q892" i="1"/>
  <c r="S892" i="1" s="1"/>
  <c r="T892" i="1" s="1"/>
  <c r="Q893" i="1"/>
  <c r="S893" i="1" s="1"/>
  <c r="T893" i="1" s="1"/>
  <c r="Q894" i="1"/>
  <c r="S894" i="1" s="1"/>
  <c r="T894" i="1" s="1"/>
  <c r="Q895" i="1"/>
  <c r="S895" i="1" s="1"/>
  <c r="T895" i="1" s="1"/>
  <c r="Q896" i="1"/>
  <c r="S896" i="1" s="1"/>
  <c r="T896" i="1" s="1"/>
  <c r="Q897" i="1"/>
  <c r="S897" i="1" s="1"/>
  <c r="T897" i="1" s="1"/>
  <c r="Q898" i="1"/>
  <c r="S898" i="1" s="1"/>
  <c r="T898" i="1" s="1"/>
  <c r="Q899" i="1"/>
  <c r="S899" i="1" s="1"/>
  <c r="T899" i="1" s="1"/>
  <c r="Q900" i="1"/>
  <c r="S900" i="1" s="1"/>
  <c r="T900" i="1" s="1"/>
  <c r="Q901" i="1"/>
  <c r="S901" i="1" s="1"/>
  <c r="T901" i="1" s="1"/>
  <c r="Q902" i="1"/>
  <c r="S902" i="1" s="1"/>
  <c r="T902" i="1" s="1"/>
  <c r="Q903" i="1"/>
  <c r="S903" i="1" s="1"/>
  <c r="T903" i="1" s="1"/>
  <c r="Q904" i="1"/>
  <c r="S904" i="1" s="1"/>
  <c r="T904" i="1" s="1"/>
  <c r="Q905" i="1"/>
  <c r="S905" i="1" s="1"/>
  <c r="T905" i="1" s="1"/>
  <c r="Q906" i="1"/>
  <c r="S906" i="1" s="1"/>
  <c r="T906" i="1" s="1"/>
  <c r="Q907" i="1"/>
  <c r="S907" i="1" s="1"/>
  <c r="T907" i="1" s="1"/>
  <c r="Q908" i="1"/>
  <c r="S908" i="1" s="1"/>
  <c r="T908" i="1" s="1"/>
  <c r="Q909" i="1"/>
  <c r="S909" i="1" s="1"/>
  <c r="T909" i="1" s="1"/>
  <c r="Q910" i="1"/>
  <c r="S910" i="1" s="1"/>
  <c r="T910" i="1" s="1"/>
  <c r="Q911" i="1"/>
  <c r="S911" i="1" s="1"/>
  <c r="T911" i="1" s="1"/>
  <c r="Q912" i="1"/>
  <c r="S912" i="1" s="1"/>
  <c r="T912" i="1" s="1"/>
  <c r="Q913" i="1"/>
  <c r="S913" i="1" s="1"/>
  <c r="T913" i="1" s="1"/>
  <c r="Q914" i="1"/>
  <c r="S914" i="1" s="1"/>
  <c r="T914" i="1" s="1"/>
  <c r="Q915" i="1"/>
  <c r="S915" i="1" s="1"/>
  <c r="T915" i="1" s="1"/>
  <c r="Q916" i="1"/>
  <c r="S916" i="1" s="1"/>
  <c r="T916" i="1" s="1"/>
  <c r="Q917" i="1"/>
  <c r="S917" i="1" s="1"/>
  <c r="T917" i="1" s="1"/>
  <c r="Q918" i="1"/>
  <c r="S918" i="1" s="1"/>
  <c r="T918" i="1" s="1"/>
  <c r="Q919" i="1"/>
  <c r="S919" i="1" s="1"/>
  <c r="T919" i="1" s="1"/>
  <c r="Q920" i="1"/>
  <c r="S920" i="1" s="1"/>
  <c r="T920" i="1" s="1"/>
  <c r="Q921" i="1"/>
  <c r="S921" i="1" s="1"/>
  <c r="T921" i="1" s="1"/>
  <c r="Q922" i="1"/>
  <c r="S922" i="1" s="1"/>
  <c r="T922" i="1" s="1"/>
  <c r="Q923" i="1"/>
  <c r="S923" i="1" s="1"/>
  <c r="T923" i="1" s="1"/>
  <c r="Q924" i="1"/>
  <c r="S924" i="1" s="1"/>
  <c r="T924" i="1" s="1"/>
  <c r="Q925" i="1"/>
  <c r="S925" i="1" s="1"/>
  <c r="T925" i="1" s="1"/>
  <c r="Q926" i="1"/>
  <c r="S926" i="1" s="1"/>
  <c r="T926" i="1" s="1"/>
  <c r="Q927" i="1"/>
  <c r="S927" i="1" s="1"/>
  <c r="T927" i="1" s="1"/>
  <c r="Q928" i="1"/>
  <c r="S928" i="1" s="1"/>
  <c r="T928" i="1" s="1"/>
  <c r="Q929" i="1"/>
  <c r="S929" i="1" s="1"/>
  <c r="T929" i="1" s="1"/>
  <c r="Q930" i="1"/>
  <c r="S930" i="1" s="1"/>
  <c r="T930" i="1" s="1"/>
  <c r="Q931" i="1"/>
  <c r="S931" i="1" s="1"/>
  <c r="T931" i="1" s="1"/>
  <c r="Q932" i="1"/>
  <c r="S932" i="1" s="1"/>
  <c r="T932" i="1" s="1"/>
  <c r="Q933" i="1"/>
  <c r="S933" i="1" s="1"/>
  <c r="T933" i="1" s="1"/>
  <c r="Q934" i="1"/>
  <c r="S934" i="1" s="1"/>
  <c r="T934" i="1" s="1"/>
  <c r="Q935" i="1"/>
  <c r="S935" i="1" s="1"/>
  <c r="T935" i="1" s="1"/>
  <c r="Q936" i="1"/>
  <c r="S936" i="1" s="1"/>
  <c r="T936" i="1" s="1"/>
  <c r="Q937" i="1"/>
  <c r="S937" i="1" s="1"/>
  <c r="T937" i="1" s="1"/>
  <c r="Q938" i="1"/>
  <c r="S938" i="1" s="1"/>
  <c r="T938" i="1" s="1"/>
  <c r="Q939" i="1"/>
  <c r="S939" i="1" s="1"/>
  <c r="T939" i="1" s="1"/>
  <c r="Q940" i="1"/>
  <c r="S940" i="1" s="1"/>
  <c r="T940" i="1" s="1"/>
  <c r="Q941" i="1"/>
  <c r="S941" i="1" s="1"/>
  <c r="T941" i="1" s="1"/>
  <c r="Q942" i="1"/>
  <c r="S942" i="1" s="1"/>
  <c r="T942" i="1" s="1"/>
  <c r="Q943" i="1"/>
  <c r="S943" i="1" s="1"/>
  <c r="T943" i="1" s="1"/>
  <c r="Q944" i="1"/>
  <c r="S944" i="1" s="1"/>
  <c r="T944" i="1" s="1"/>
  <c r="Q945" i="1"/>
  <c r="S945" i="1" s="1"/>
  <c r="T945" i="1" s="1"/>
  <c r="Q946" i="1"/>
  <c r="S946" i="1" s="1"/>
  <c r="T946" i="1" s="1"/>
  <c r="Q947" i="1"/>
  <c r="S947" i="1" s="1"/>
  <c r="T947" i="1" s="1"/>
  <c r="Q948" i="1"/>
  <c r="S948" i="1" s="1"/>
  <c r="T948" i="1" s="1"/>
  <c r="Q949" i="1"/>
  <c r="S949" i="1" s="1"/>
  <c r="T949" i="1" s="1"/>
  <c r="Q950" i="1"/>
  <c r="S950" i="1" s="1"/>
  <c r="T950" i="1" s="1"/>
  <c r="Q951" i="1"/>
  <c r="S951" i="1" s="1"/>
  <c r="T951" i="1" s="1"/>
  <c r="Q952" i="1"/>
  <c r="S952" i="1" s="1"/>
  <c r="T952" i="1" s="1"/>
  <c r="Q953" i="1"/>
  <c r="S953" i="1" s="1"/>
  <c r="T953" i="1" s="1"/>
  <c r="Q954" i="1"/>
  <c r="S954" i="1" s="1"/>
  <c r="T954" i="1" s="1"/>
  <c r="Q955" i="1"/>
  <c r="S955" i="1" s="1"/>
  <c r="T955" i="1" s="1"/>
  <c r="Q956" i="1"/>
  <c r="S956" i="1" s="1"/>
  <c r="T956" i="1" s="1"/>
  <c r="Q957" i="1"/>
  <c r="S957" i="1" s="1"/>
  <c r="T957" i="1" s="1"/>
  <c r="Q958" i="1"/>
  <c r="S958" i="1" s="1"/>
  <c r="T958" i="1" s="1"/>
  <c r="Q959" i="1"/>
  <c r="S959" i="1" s="1"/>
  <c r="T959" i="1" s="1"/>
  <c r="Q960" i="1"/>
  <c r="S960" i="1" s="1"/>
  <c r="T960" i="1" s="1"/>
  <c r="Q961" i="1"/>
  <c r="S961" i="1" s="1"/>
  <c r="T961" i="1" s="1"/>
  <c r="Q962" i="1"/>
  <c r="S962" i="1" s="1"/>
  <c r="T962" i="1" s="1"/>
  <c r="Q963" i="1"/>
  <c r="S963" i="1" s="1"/>
  <c r="T963" i="1" s="1"/>
  <c r="Q964" i="1"/>
  <c r="S964" i="1" s="1"/>
  <c r="T964" i="1" s="1"/>
  <c r="Q965" i="1"/>
  <c r="S965" i="1" s="1"/>
  <c r="T965" i="1" s="1"/>
  <c r="Q966" i="1"/>
  <c r="S966" i="1" s="1"/>
  <c r="T966" i="1" s="1"/>
  <c r="Q967" i="1"/>
  <c r="S967" i="1" s="1"/>
  <c r="T967" i="1" s="1"/>
  <c r="Q968" i="1"/>
  <c r="S968" i="1" s="1"/>
  <c r="T968" i="1" s="1"/>
  <c r="Q969" i="1"/>
  <c r="S969" i="1" s="1"/>
  <c r="T969" i="1" s="1"/>
  <c r="Q970" i="1"/>
  <c r="S970" i="1" s="1"/>
  <c r="T970" i="1" s="1"/>
  <c r="Q971" i="1"/>
  <c r="S971" i="1" s="1"/>
  <c r="T971" i="1" s="1"/>
  <c r="Q972" i="1"/>
  <c r="S972" i="1" s="1"/>
  <c r="T972" i="1" s="1"/>
  <c r="Q973" i="1"/>
  <c r="S973" i="1" s="1"/>
  <c r="T973" i="1" s="1"/>
  <c r="Q974" i="1"/>
  <c r="S974" i="1" s="1"/>
  <c r="T974" i="1" s="1"/>
  <c r="Q975" i="1"/>
  <c r="S975" i="1" s="1"/>
  <c r="T975" i="1" s="1"/>
  <c r="Q976" i="1"/>
  <c r="S976" i="1" s="1"/>
  <c r="T976" i="1" s="1"/>
  <c r="Q977" i="1"/>
  <c r="S977" i="1" s="1"/>
  <c r="T977" i="1" s="1"/>
  <c r="Q978" i="1"/>
  <c r="S978" i="1" s="1"/>
  <c r="T978" i="1" s="1"/>
  <c r="Q979" i="1"/>
  <c r="S979" i="1" s="1"/>
  <c r="T979" i="1" s="1"/>
  <c r="Q980" i="1"/>
  <c r="S980" i="1" s="1"/>
  <c r="T980" i="1" s="1"/>
  <c r="Q981" i="1"/>
  <c r="S981" i="1" s="1"/>
  <c r="T981" i="1" s="1"/>
  <c r="Q982" i="1"/>
  <c r="S982" i="1" s="1"/>
  <c r="T982" i="1" s="1"/>
  <c r="Q983" i="1"/>
  <c r="S983" i="1" s="1"/>
  <c r="T983" i="1" s="1"/>
  <c r="Q984" i="1"/>
  <c r="S984" i="1" s="1"/>
  <c r="T984" i="1" s="1"/>
  <c r="Q985" i="1"/>
  <c r="S985" i="1" s="1"/>
  <c r="T985" i="1" s="1"/>
  <c r="Q986" i="1"/>
  <c r="S986" i="1" s="1"/>
  <c r="T986" i="1" s="1"/>
  <c r="Q987" i="1"/>
  <c r="S987" i="1" s="1"/>
  <c r="T987" i="1" s="1"/>
  <c r="Q988" i="1"/>
  <c r="S988" i="1" s="1"/>
  <c r="T988" i="1" s="1"/>
  <c r="Q989" i="1"/>
  <c r="S989" i="1" s="1"/>
  <c r="T989" i="1" s="1"/>
  <c r="Q990" i="1"/>
  <c r="S990" i="1" s="1"/>
  <c r="T990" i="1" s="1"/>
  <c r="Q991" i="1"/>
  <c r="S991" i="1" s="1"/>
  <c r="T991" i="1" s="1"/>
  <c r="Q992" i="1"/>
  <c r="S992" i="1" s="1"/>
  <c r="T992" i="1" s="1"/>
  <c r="Q993" i="1"/>
  <c r="S993" i="1" s="1"/>
  <c r="T993" i="1" s="1"/>
  <c r="Q994" i="1"/>
  <c r="S994" i="1" s="1"/>
  <c r="T994" i="1" s="1"/>
  <c r="Q995" i="1"/>
  <c r="S995" i="1" s="1"/>
  <c r="T995" i="1" s="1"/>
  <c r="Q996" i="1"/>
  <c r="S996" i="1" s="1"/>
  <c r="T996" i="1" s="1"/>
  <c r="Q997" i="1"/>
  <c r="S997" i="1" s="1"/>
  <c r="T997" i="1" s="1"/>
  <c r="Q998" i="1"/>
  <c r="S998" i="1" s="1"/>
  <c r="T998" i="1" s="1"/>
  <c r="Q999" i="1"/>
  <c r="S999" i="1" s="1"/>
  <c r="T999" i="1" s="1"/>
  <c r="Q1000" i="1"/>
  <c r="S1000" i="1" s="1"/>
  <c r="T1000" i="1" s="1"/>
  <c r="Q1001" i="1"/>
  <c r="S1001" i="1" s="1"/>
  <c r="T1001" i="1" s="1"/>
  <c r="Q1002" i="1"/>
  <c r="S1002" i="1" s="1"/>
  <c r="T1002" i="1" s="1"/>
  <c r="Q1003" i="1"/>
  <c r="S1003" i="1" s="1"/>
  <c r="T1003" i="1" s="1"/>
  <c r="Q1004" i="1"/>
  <c r="S1004" i="1" s="1"/>
  <c r="T1004" i="1" s="1"/>
  <c r="Q1005" i="1"/>
  <c r="S1005" i="1" s="1"/>
  <c r="T1005" i="1" s="1"/>
  <c r="Q1006" i="1"/>
  <c r="S1006" i="1" s="1"/>
  <c r="T1006" i="1" s="1"/>
  <c r="Q1007" i="1"/>
  <c r="S1007" i="1" s="1"/>
  <c r="T1007" i="1" s="1"/>
  <c r="Q1008" i="1"/>
  <c r="S1008" i="1" s="1"/>
  <c r="T1008" i="1" s="1"/>
  <c r="Q1009" i="1"/>
  <c r="S1009" i="1" s="1"/>
  <c r="T1009" i="1" s="1"/>
  <c r="Q1010" i="1"/>
  <c r="S1010" i="1" s="1"/>
  <c r="T1010" i="1" s="1"/>
  <c r="Q1011" i="1"/>
  <c r="S1011" i="1" s="1"/>
  <c r="T1011" i="1" s="1"/>
  <c r="Q1012" i="1"/>
  <c r="S1012" i="1" s="1"/>
  <c r="T1012" i="1" s="1"/>
  <c r="Q1013" i="1"/>
  <c r="S1013" i="1" s="1"/>
  <c r="T1013" i="1" s="1"/>
  <c r="Q1014" i="1"/>
  <c r="S1014" i="1" s="1"/>
  <c r="T1014" i="1" s="1"/>
  <c r="Q1015" i="1"/>
  <c r="S1015" i="1" s="1"/>
  <c r="T1015" i="1" s="1"/>
  <c r="Q1016" i="1"/>
  <c r="S1016" i="1" s="1"/>
  <c r="T1016" i="1" s="1"/>
  <c r="Q1017" i="1"/>
  <c r="S1017" i="1" s="1"/>
  <c r="T1017" i="1" s="1"/>
  <c r="Q1018" i="1"/>
  <c r="S1018" i="1" s="1"/>
  <c r="T1018" i="1" s="1"/>
  <c r="Q1019" i="1"/>
  <c r="S1019" i="1" s="1"/>
  <c r="T1019" i="1" s="1"/>
  <c r="Q1020" i="1"/>
  <c r="S1020" i="1" s="1"/>
  <c r="T1020" i="1" s="1"/>
  <c r="Q1021" i="1"/>
  <c r="S1021" i="1" s="1"/>
  <c r="T1021" i="1" s="1"/>
  <c r="Q1022" i="1"/>
  <c r="S1022" i="1" s="1"/>
  <c r="T1022" i="1" s="1"/>
  <c r="Q1023" i="1"/>
  <c r="S1023" i="1" s="1"/>
  <c r="T1023" i="1" s="1"/>
  <c r="Q1024" i="1"/>
  <c r="S1024" i="1" s="1"/>
  <c r="T1024" i="1" s="1"/>
  <c r="Q1025" i="1"/>
  <c r="S1025" i="1" s="1"/>
  <c r="T1025" i="1" s="1"/>
  <c r="Q1026" i="1"/>
  <c r="S1026" i="1" s="1"/>
  <c r="T1026" i="1" s="1"/>
  <c r="Q1027" i="1"/>
  <c r="S1027" i="1" s="1"/>
  <c r="T1027" i="1" s="1"/>
  <c r="Q1028" i="1"/>
  <c r="S1028" i="1" s="1"/>
  <c r="T1028" i="1" s="1"/>
  <c r="Q1029" i="1"/>
  <c r="S1029" i="1" s="1"/>
  <c r="T1029" i="1" s="1"/>
  <c r="Q1030" i="1"/>
  <c r="S1030" i="1" s="1"/>
  <c r="T1030" i="1" s="1"/>
  <c r="Q1031" i="1"/>
  <c r="S1031" i="1" s="1"/>
  <c r="T1031" i="1" s="1"/>
  <c r="Q1032" i="1"/>
  <c r="S1032" i="1" s="1"/>
  <c r="T1032" i="1" s="1"/>
  <c r="Q1033" i="1"/>
  <c r="S1033" i="1" s="1"/>
  <c r="T1033" i="1" s="1"/>
  <c r="Q1034" i="1"/>
  <c r="S1034" i="1" s="1"/>
  <c r="T1034" i="1" s="1"/>
  <c r="Q1035" i="1"/>
  <c r="S1035" i="1" s="1"/>
  <c r="T1035" i="1" s="1"/>
  <c r="Q1036" i="1"/>
  <c r="S1036" i="1" s="1"/>
  <c r="T1036" i="1" s="1"/>
  <c r="Q1037" i="1"/>
  <c r="S1037" i="1" s="1"/>
  <c r="T1037" i="1" s="1"/>
  <c r="Q1038" i="1"/>
  <c r="S1038" i="1" s="1"/>
  <c r="T1038" i="1" s="1"/>
  <c r="Q1039" i="1"/>
  <c r="S1039" i="1" s="1"/>
  <c r="T1039" i="1" s="1"/>
  <c r="Q1040" i="1"/>
  <c r="S1040" i="1" s="1"/>
  <c r="T1040" i="1" s="1"/>
  <c r="Q1041" i="1"/>
  <c r="S1041" i="1" s="1"/>
  <c r="T1041" i="1" s="1"/>
  <c r="Q1042" i="1"/>
  <c r="S1042" i="1" s="1"/>
  <c r="T1042" i="1" s="1"/>
  <c r="Q1043" i="1"/>
  <c r="S1043" i="1" s="1"/>
  <c r="T1043" i="1" s="1"/>
  <c r="Q1044" i="1"/>
  <c r="S1044" i="1" s="1"/>
  <c r="T1044" i="1" s="1"/>
  <c r="Q1045" i="1"/>
  <c r="S1045" i="1" s="1"/>
  <c r="T1045" i="1" s="1"/>
  <c r="Q1046" i="1"/>
  <c r="S1046" i="1" s="1"/>
  <c r="T1046" i="1" s="1"/>
  <c r="Q1047" i="1"/>
  <c r="S1047" i="1" s="1"/>
  <c r="T1047" i="1" s="1"/>
  <c r="Q1048" i="1"/>
  <c r="S1048" i="1" s="1"/>
  <c r="T1048" i="1" s="1"/>
  <c r="Q1049" i="1"/>
  <c r="S1049" i="1" s="1"/>
  <c r="T1049" i="1" s="1"/>
  <c r="Q1050" i="1"/>
  <c r="S1050" i="1" s="1"/>
  <c r="T1050" i="1" s="1"/>
  <c r="Q1051" i="1"/>
  <c r="S1051" i="1" s="1"/>
  <c r="T1051" i="1" s="1"/>
  <c r="Q1052" i="1"/>
  <c r="S1052" i="1" s="1"/>
  <c r="T1052" i="1" s="1"/>
  <c r="Q1053" i="1"/>
  <c r="S1053" i="1" s="1"/>
  <c r="T1053" i="1" s="1"/>
  <c r="Q1054" i="1"/>
  <c r="S1054" i="1" s="1"/>
  <c r="T1054" i="1" s="1"/>
  <c r="Q1055" i="1"/>
  <c r="S1055" i="1" s="1"/>
  <c r="T1055" i="1" s="1"/>
  <c r="Q1056" i="1"/>
  <c r="S1056" i="1" s="1"/>
  <c r="T1056" i="1" s="1"/>
  <c r="Q1057" i="1"/>
  <c r="S1057" i="1" s="1"/>
  <c r="T1057" i="1" s="1"/>
  <c r="Q1058" i="1"/>
  <c r="S1058" i="1" s="1"/>
  <c r="T1058" i="1" s="1"/>
  <c r="Q1059" i="1"/>
  <c r="S1059" i="1" s="1"/>
  <c r="T1059" i="1" s="1"/>
  <c r="Q1060" i="1"/>
  <c r="S1060" i="1" s="1"/>
  <c r="T1060" i="1" s="1"/>
  <c r="Q1061" i="1"/>
  <c r="S1061" i="1" s="1"/>
  <c r="T1061" i="1" s="1"/>
  <c r="Q1062" i="1"/>
  <c r="S1062" i="1" s="1"/>
  <c r="T1062" i="1" s="1"/>
  <c r="Q1063" i="1"/>
  <c r="S1063" i="1" s="1"/>
  <c r="T1063" i="1" s="1"/>
  <c r="Q1064" i="1"/>
  <c r="S1064" i="1" s="1"/>
  <c r="T1064" i="1" s="1"/>
  <c r="Q1065" i="1"/>
  <c r="S1065" i="1" s="1"/>
  <c r="T1065" i="1" s="1"/>
  <c r="Q1066" i="1"/>
  <c r="S1066" i="1" s="1"/>
  <c r="T1066" i="1" s="1"/>
  <c r="Q1067" i="1"/>
  <c r="S1067" i="1" s="1"/>
  <c r="T1067" i="1" s="1"/>
  <c r="Q1068" i="1"/>
  <c r="S1068" i="1" s="1"/>
  <c r="T1068" i="1" s="1"/>
  <c r="Q1069" i="1"/>
  <c r="S1069" i="1" s="1"/>
  <c r="T1069" i="1" s="1"/>
  <c r="Q1070" i="1"/>
  <c r="S1070" i="1" s="1"/>
  <c r="T1070" i="1" s="1"/>
  <c r="Q1071" i="1"/>
  <c r="S1071" i="1" s="1"/>
  <c r="T1071" i="1" s="1"/>
  <c r="Q1072" i="1"/>
  <c r="S1072" i="1" s="1"/>
  <c r="T1072" i="1" s="1"/>
  <c r="Q1073" i="1"/>
  <c r="S1073" i="1" s="1"/>
  <c r="T1073" i="1" s="1"/>
  <c r="Q1074" i="1"/>
  <c r="S1074" i="1" s="1"/>
  <c r="T1074" i="1" s="1"/>
  <c r="Q1075" i="1"/>
  <c r="S1075" i="1" s="1"/>
  <c r="T1075" i="1" s="1"/>
  <c r="Q1076" i="1"/>
  <c r="S1076" i="1" s="1"/>
  <c r="T1076" i="1" s="1"/>
  <c r="Q1077" i="1"/>
  <c r="S1077" i="1" s="1"/>
  <c r="T1077" i="1" s="1"/>
  <c r="Q1078" i="1"/>
  <c r="S1078" i="1" s="1"/>
  <c r="T1078" i="1" s="1"/>
  <c r="Q1079" i="1"/>
  <c r="S1079" i="1" s="1"/>
  <c r="T1079" i="1" s="1"/>
  <c r="Q1080" i="1"/>
  <c r="S1080" i="1" s="1"/>
  <c r="T1080" i="1" s="1"/>
  <c r="Q1081" i="1"/>
  <c r="S1081" i="1" s="1"/>
  <c r="T1081" i="1" s="1"/>
  <c r="Q1082" i="1"/>
  <c r="S1082" i="1" s="1"/>
  <c r="T1082" i="1" s="1"/>
  <c r="Q1083" i="1"/>
  <c r="S1083" i="1" s="1"/>
  <c r="T1083" i="1" s="1"/>
  <c r="Q1084" i="1"/>
  <c r="S1084" i="1" s="1"/>
  <c r="T1084" i="1" s="1"/>
  <c r="Q1085" i="1"/>
  <c r="S1085" i="1" s="1"/>
  <c r="T1085" i="1" s="1"/>
  <c r="Q1086" i="1"/>
  <c r="S1086" i="1" s="1"/>
  <c r="T1086" i="1" s="1"/>
  <c r="Q1087" i="1"/>
  <c r="S1087" i="1" s="1"/>
  <c r="T1087" i="1" s="1"/>
  <c r="Q1088" i="1"/>
  <c r="S1088" i="1" s="1"/>
  <c r="T1088" i="1" s="1"/>
  <c r="Q1089" i="1"/>
  <c r="S1089" i="1" s="1"/>
  <c r="T1089" i="1" s="1"/>
  <c r="Q1090" i="1"/>
  <c r="S1090" i="1" s="1"/>
  <c r="T1090" i="1" s="1"/>
  <c r="Q1091" i="1"/>
  <c r="S1091" i="1" s="1"/>
  <c r="T1091" i="1" s="1"/>
  <c r="Q1092" i="1"/>
  <c r="S1092" i="1" s="1"/>
  <c r="T1092" i="1" s="1"/>
  <c r="Q1093" i="1"/>
  <c r="S1093" i="1" s="1"/>
  <c r="T1093" i="1" s="1"/>
  <c r="Q1094" i="1"/>
  <c r="S1094" i="1" s="1"/>
  <c r="T1094" i="1" s="1"/>
  <c r="Q1095" i="1"/>
  <c r="S1095" i="1" s="1"/>
  <c r="T1095" i="1" s="1"/>
  <c r="Q1096" i="1"/>
  <c r="S1096" i="1" s="1"/>
  <c r="T1096" i="1" s="1"/>
  <c r="Q1097" i="1"/>
  <c r="S1097" i="1" s="1"/>
  <c r="T1097" i="1" s="1"/>
  <c r="Q1098" i="1"/>
  <c r="S1098" i="1" s="1"/>
  <c r="T1098" i="1" s="1"/>
  <c r="Q1099" i="1"/>
  <c r="S1099" i="1" s="1"/>
  <c r="T1099" i="1" s="1"/>
  <c r="Q1100" i="1"/>
  <c r="S1100" i="1" s="1"/>
  <c r="T1100" i="1" s="1"/>
  <c r="Q1101" i="1"/>
  <c r="S1101" i="1" s="1"/>
  <c r="T1101" i="1" s="1"/>
  <c r="Q1102" i="1"/>
  <c r="S1102" i="1" s="1"/>
  <c r="T1102" i="1" s="1"/>
  <c r="Q1103" i="1"/>
  <c r="S1103" i="1" s="1"/>
  <c r="T1103" i="1" s="1"/>
  <c r="Q1104" i="1"/>
  <c r="S1104" i="1" s="1"/>
  <c r="T1104" i="1" s="1"/>
  <c r="Q1105" i="1"/>
  <c r="S1105" i="1" s="1"/>
  <c r="T1105" i="1" s="1"/>
  <c r="Q1106" i="1"/>
  <c r="S1106" i="1" s="1"/>
  <c r="T1106" i="1" s="1"/>
  <c r="Q1107" i="1"/>
  <c r="S1107" i="1" s="1"/>
  <c r="T1107" i="1" s="1"/>
  <c r="Q1108" i="1"/>
  <c r="S1108" i="1" s="1"/>
  <c r="T1108" i="1" s="1"/>
  <c r="Q1109" i="1"/>
  <c r="S1109" i="1" s="1"/>
  <c r="T1109" i="1" s="1"/>
  <c r="Q1110" i="1"/>
  <c r="S1110" i="1" s="1"/>
  <c r="T1110" i="1" s="1"/>
  <c r="Q1111" i="1"/>
  <c r="S1111" i="1" s="1"/>
  <c r="T1111" i="1" s="1"/>
  <c r="Q1112" i="1"/>
  <c r="S1112" i="1" s="1"/>
  <c r="T1112" i="1" s="1"/>
  <c r="Q1113" i="1"/>
  <c r="S1113" i="1" s="1"/>
  <c r="T1113" i="1" s="1"/>
  <c r="Q1114" i="1"/>
  <c r="S1114" i="1" s="1"/>
  <c r="T1114" i="1" s="1"/>
  <c r="Q1115" i="1"/>
  <c r="S1115" i="1" s="1"/>
  <c r="T1115" i="1" s="1"/>
  <c r="Q1116" i="1"/>
  <c r="S1116" i="1" s="1"/>
  <c r="T1116" i="1" s="1"/>
  <c r="Q1117" i="1"/>
  <c r="S1117" i="1" s="1"/>
  <c r="T1117" i="1" s="1"/>
  <c r="Q1118" i="1"/>
  <c r="S1118" i="1" s="1"/>
  <c r="T1118" i="1" s="1"/>
  <c r="Q1119" i="1"/>
  <c r="S1119" i="1" s="1"/>
  <c r="T1119" i="1" s="1"/>
  <c r="Q1120" i="1"/>
  <c r="S1120" i="1" s="1"/>
  <c r="T1120" i="1" s="1"/>
  <c r="Q1121" i="1"/>
  <c r="S1121" i="1" s="1"/>
  <c r="T1121" i="1" s="1"/>
  <c r="Q1122" i="1"/>
  <c r="S1122" i="1" s="1"/>
  <c r="T1122" i="1" s="1"/>
  <c r="Q1123" i="1"/>
  <c r="S1123" i="1" s="1"/>
  <c r="T1123" i="1" s="1"/>
  <c r="Q1124" i="1"/>
  <c r="S1124" i="1" s="1"/>
  <c r="T1124" i="1" s="1"/>
  <c r="Q1125" i="1"/>
  <c r="S1125" i="1" s="1"/>
  <c r="T1125" i="1" s="1"/>
  <c r="Q1126" i="1"/>
  <c r="S1126" i="1" s="1"/>
  <c r="T1126" i="1" s="1"/>
  <c r="Q1127" i="1"/>
  <c r="S1127" i="1" s="1"/>
  <c r="T1127" i="1" s="1"/>
  <c r="Q1128" i="1"/>
  <c r="S1128" i="1" s="1"/>
  <c r="T1128" i="1" s="1"/>
  <c r="Q1129" i="1"/>
  <c r="S1129" i="1" s="1"/>
  <c r="T1129" i="1" s="1"/>
  <c r="Q1130" i="1"/>
  <c r="S1130" i="1" s="1"/>
  <c r="T1130" i="1" s="1"/>
  <c r="Q1131" i="1"/>
  <c r="S1131" i="1" s="1"/>
  <c r="T1131" i="1" s="1"/>
  <c r="Q1132" i="1"/>
  <c r="S1132" i="1" s="1"/>
  <c r="T1132" i="1" s="1"/>
  <c r="Q1133" i="1"/>
  <c r="S1133" i="1" s="1"/>
  <c r="T1133" i="1" s="1"/>
  <c r="Q1134" i="1"/>
  <c r="S1134" i="1" s="1"/>
  <c r="T1134" i="1" s="1"/>
  <c r="Q1135" i="1"/>
  <c r="S1135" i="1" s="1"/>
  <c r="T1135" i="1" s="1"/>
  <c r="Q1136" i="1"/>
  <c r="S1136" i="1" s="1"/>
  <c r="T1136" i="1" s="1"/>
  <c r="Q1137" i="1"/>
  <c r="S1137" i="1" s="1"/>
  <c r="T1137" i="1" s="1"/>
  <c r="Q1138" i="1"/>
  <c r="S1138" i="1" s="1"/>
  <c r="T1138" i="1" s="1"/>
  <c r="Q1139" i="1"/>
  <c r="S1139" i="1" s="1"/>
  <c r="T1139" i="1" s="1"/>
  <c r="Q1140" i="1"/>
  <c r="S1140" i="1" s="1"/>
  <c r="T1140" i="1" s="1"/>
  <c r="Q1141" i="1"/>
  <c r="S1141" i="1" s="1"/>
  <c r="T1141" i="1" s="1"/>
  <c r="Q1142" i="1"/>
  <c r="S1142" i="1" s="1"/>
  <c r="T1142" i="1" s="1"/>
  <c r="Q1143" i="1"/>
  <c r="S1143" i="1" s="1"/>
  <c r="T1143" i="1" s="1"/>
  <c r="Q1144" i="1"/>
  <c r="S1144" i="1" s="1"/>
  <c r="T1144" i="1" s="1"/>
  <c r="Q1145" i="1"/>
  <c r="S1145" i="1" s="1"/>
  <c r="T1145" i="1" s="1"/>
  <c r="Q1146" i="1"/>
  <c r="S1146" i="1" s="1"/>
  <c r="T1146" i="1" s="1"/>
  <c r="Q1147" i="1"/>
  <c r="S1147" i="1" s="1"/>
  <c r="T1147" i="1" s="1"/>
  <c r="Q1148" i="1"/>
  <c r="S1148" i="1" s="1"/>
  <c r="T1148" i="1" s="1"/>
  <c r="Q1149" i="1"/>
  <c r="S1149" i="1" s="1"/>
  <c r="T1149" i="1" s="1"/>
  <c r="Q1150" i="1"/>
  <c r="S1150" i="1" s="1"/>
  <c r="T1150" i="1" s="1"/>
  <c r="Q1151" i="1"/>
  <c r="S1151" i="1" s="1"/>
  <c r="T1151" i="1" s="1"/>
  <c r="Q1152" i="1"/>
  <c r="S1152" i="1" s="1"/>
  <c r="T1152" i="1" s="1"/>
  <c r="Q1153" i="1"/>
  <c r="S1153" i="1" s="1"/>
  <c r="T1153" i="1" s="1"/>
  <c r="Q1154" i="1"/>
  <c r="S1154" i="1" s="1"/>
  <c r="T1154" i="1" s="1"/>
  <c r="Q1155" i="1"/>
  <c r="S1155" i="1" s="1"/>
  <c r="T1155" i="1" s="1"/>
  <c r="Q1156" i="1"/>
  <c r="S1156" i="1" s="1"/>
  <c r="T1156" i="1" s="1"/>
  <c r="Q1157" i="1"/>
  <c r="S1157" i="1" s="1"/>
  <c r="T1157" i="1" s="1"/>
  <c r="Q1158" i="1"/>
  <c r="S1158" i="1" s="1"/>
  <c r="T1158" i="1" s="1"/>
  <c r="Q1159" i="1"/>
  <c r="S1159" i="1" s="1"/>
  <c r="T1159" i="1" s="1"/>
  <c r="Q1160" i="1"/>
  <c r="S1160" i="1" s="1"/>
  <c r="T1160" i="1" s="1"/>
  <c r="Q1161" i="1"/>
  <c r="S1161" i="1" s="1"/>
  <c r="T1161" i="1" s="1"/>
  <c r="Q1162" i="1"/>
  <c r="S1162" i="1" s="1"/>
  <c r="T1162" i="1" s="1"/>
  <c r="Q1163" i="1"/>
  <c r="S1163" i="1" s="1"/>
  <c r="T1163" i="1" s="1"/>
  <c r="Q1164" i="1"/>
  <c r="S1164" i="1" s="1"/>
  <c r="T1164" i="1" s="1"/>
  <c r="Q1165" i="1"/>
  <c r="S1165" i="1" s="1"/>
  <c r="T1165" i="1" s="1"/>
  <c r="Q1166" i="1"/>
  <c r="S1166" i="1" s="1"/>
  <c r="T1166" i="1" s="1"/>
  <c r="Q1167" i="1"/>
  <c r="S1167" i="1" s="1"/>
  <c r="T1167" i="1" s="1"/>
  <c r="Q1168" i="1"/>
  <c r="S1168" i="1" s="1"/>
  <c r="T1168" i="1" s="1"/>
  <c r="Q1169" i="1"/>
  <c r="S1169" i="1" s="1"/>
  <c r="T1169" i="1" s="1"/>
  <c r="Q1170" i="1"/>
  <c r="S1170" i="1" s="1"/>
  <c r="T1170" i="1" s="1"/>
  <c r="Q1171" i="1"/>
  <c r="S1171" i="1" s="1"/>
  <c r="T1171" i="1" s="1"/>
  <c r="Q1172" i="1"/>
  <c r="S1172" i="1" s="1"/>
  <c r="T1172" i="1" s="1"/>
  <c r="Q1173" i="1"/>
  <c r="S1173" i="1" s="1"/>
  <c r="T1173" i="1" s="1"/>
  <c r="Q1174" i="1"/>
  <c r="S1174" i="1" s="1"/>
  <c r="T1174" i="1" s="1"/>
  <c r="Q1175" i="1"/>
  <c r="S1175" i="1" s="1"/>
  <c r="T1175" i="1" s="1"/>
  <c r="Q1176" i="1"/>
  <c r="S1176" i="1" s="1"/>
  <c r="T1176" i="1" s="1"/>
  <c r="Q1177" i="1"/>
  <c r="S1177" i="1" s="1"/>
  <c r="T1177" i="1" s="1"/>
  <c r="Q1178" i="1"/>
  <c r="S1178" i="1" s="1"/>
  <c r="T1178" i="1" s="1"/>
  <c r="Q1179" i="1"/>
  <c r="S1179" i="1" s="1"/>
  <c r="T1179" i="1" s="1"/>
  <c r="Q1180" i="1"/>
  <c r="S1180" i="1" s="1"/>
  <c r="T1180" i="1" s="1"/>
  <c r="Q1181" i="1"/>
  <c r="S1181" i="1" s="1"/>
  <c r="T1181" i="1" s="1"/>
  <c r="Q1182" i="1"/>
  <c r="S1182" i="1" s="1"/>
  <c r="T1182" i="1" s="1"/>
  <c r="Q1183" i="1"/>
  <c r="S1183" i="1" s="1"/>
  <c r="T1183" i="1" s="1"/>
  <c r="Q1184" i="1"/>
  <c r="S1184" i="1" s="1"/>
  <c r="T1184" i="1" s="1"/>
  <c r="Q1185" i="1"/>
  <c r="S1185" i="1" s="1"/>
  <c r="T1185" i="1" s="1"/>
  <c r="Q1186" i="1"/>
  <c r="S1186" i="1" s="1"/>
  <c r="T1186" i="1" s="1"/>
  <c r="Q1187" i="1"/>
  <c r="S1187" i="1" s="1"/>
  <c r="T1187" i="1" s="1"/>
  <c r="Q1188" i="1"/>
  <c r="S1188" i="1" s="1"/>
  <c r="T1188" i="1" s="1"/>
  <c r="Q1189" i="1"/>
  <c r="S1189" i="1" s="1"/>
  <c r="T1189" i="1" s="1"/>
  <c r="Q1190" i="1"/>
  <c r="S1190" i="1" s="1"/>
  <c r="T1190" i="1" s="1"/>
  <c r="Q1191" i="1"/>
  <c r="S1191" i="1" s="1"/>
  <c r="T1191" i="1" s="1"/>
  <c r="Q1192" i="1"/>
  <c r="S1192" i="1" s="1"/>
  <c r="T1192" i="1" s="1"/>
  <c r="Q1193" i="1"/>
  <c r="S1193" i="1" s="1"/>
  <c r="T1193" i="1" s="1"/>
  <c r="Q1194" i="1"/>
  <c r="S1194" i="1" s="1"/>
  <c r="T1194" i="1" s="1"/>
  <c r="Q1195" i="1"/>
  <c r="S1195" i="1" s="1"/>
  <c r="T1195" i="1" s="1"/>
  <c r="Q1196" i="1"/>
  <c r="S1196" i="1" s="1"/>
  <c r="T1196" i="1" s="1"/>
  <c r="Q1197" i="1"/>
  <c r="S1197" i="1" s="1"/>
  <c r="T1197" i="1" s="1"/>
  <c r="Q1198" i="1"/>
  <c r="S1198" i="1" s="1"/>
  <c r="T1198" i="1" s="1"/>
  <c r="Q1199" i="1"/>
  <c r="S1199" i="1" s="1"/>
  <c r="T1199" i="1" s="1"/>
  <c r="Q1200" i="1"/>
  <c r="S1200" i="1" s="1"/>
  <c r="T1200" i="1" s="1"/>
  <c r="Q1201" i="1"/>
  <c r="S1201" i="1" s="1"/>
  <c r="T1201" i="1" s="1"/>
  <c r="Q1202" i="1"/>
  <c r="S1202" i="1" s="1"/>
  <c r="T1202" i="1" s="1"/>
  <c r="Q1203" i="1"/>
  <c r="S1203" i="1" s="1"/>
  <c r="T1203" i="1" s="1"/>
  <c r="Q1204" i="1"/>
  <c r="S1204" i="1" s="1"/>
  <c r="T1204" i="1" s="1"/>
  <c r="Q1205" i="1"/>
  <c r="S1205" i="1" s="1"/>
  <c r="T1205" i="1" s="1"/>
  <c r="Q1206" i="1"/>
  <c r="S1206" i="1" s="1"/>
  <c r="T1206" i="1" s="1"/>
  <c r="Q1207" i="1"/>
  <c r="S1207" i="1" s="1"/>
  <c r="T1207" i="1" s="1"/>
  <c r="Q1208" i="1"/>
  <c r="S1208" i="1" s="1"/>
  <c r="T1208" i="1" s="1"/>
  <c r="Q1209" i="1"/>
  <c r="S1209" i="1" s="1"/>
  <c r="T1209" i="1" s="1"/>
  <c r="Q1210" i="1"/>
  <c r="S1210" i="1" s="1"/>
  <c r="T1210" i="1" s="1"/>
  <c r="Q1211" i="1"/>
  <c r="S1211" i="1" s="1"/>
  <c r="T1211" i="1" s="1"/>
  <c r="Q1212" i="1"/>
  <c r="S1212" i="1" s="1"/>
  <c r="T1212" i="1" s="1"/>
  <c r="Q1213" i="1"/>
  <c r="S1213" i="1" s="1"/>
  <c r="T1213" i="1" s="1"/>
  <c r="Q1214" i="1"/>
  <c r="S1214" i="1" s="1"/>
  <c r="T1214" i="1" s="1"/>
  <c r="Q1215" i="1"/>
  <c r="S1215" i="1" s="1"/>
  <c r="T1215" i="1" s="1"/>
  <c r="Q1216" i="1"/>
  <c r="S1216" i="1" s="1"/>
  <c r="T1216" i="1" s="1"/>
  <c r="Q1217" i="1"/>
  <c r="S1217" i="1" s="1"/>
  <c r="T1217" i="1" s="1"/>
  <c r="Q1218" i="1"/>
  <c r="S1218" i="1" s="1"/>
  <c r="T1218" i="1" s="1"/>
  <c r="Q1219" i="1"/>
  <c r="S1219" i="1" s="1"/>
  <c r="T1219" i="1" s="1"/>
  <c r="Q1220" i="1"/>
  <c r="S1220" i="1" s="1"/>
  <c r="T1220" i="1" s="1"/>
  <c r="Q1221" i="1"/>
  <c r="S1221" i="1" s="1"/>
  <c r="T1221" i="1" s="1"/>
  <c r="Q1222" i="1"/>
  <c r="S1222" i="1" s="1"/>
  <c r="T1222" i="1" s="1"/>
  <c r="Q1223" i="1"/>
  <c r="S1223" i="1" s="1"/>
  <c r="T1223" i="1" s="1"/>
  <c r="Q1224" i="1"/>
  <c r="S1224" i="1" s="1"/>
  <c r="T1224" i="1" s="1"/>
  <c r="Q1225" i="1"/>
  <c r="S1225" i="1" s="1"/>
  <c r="T1225" i="1" s="1"/>
  <c r="Q1226" i="1"/>
  <c r="S1226" i="1" s="1"/>
  <c r="T1226" i="1" s="1"/>
  <c r="Q1227" i="1"/>
  <c r="S1227" i="1" s="1"/>
  <c r="T1227" i="1" s="1"/>
  <c r="Q1228" i="1"/>
  <c r="S1228" i="1" s="1"/>
  <c r="T1228" i="1" s="1"/>
  <c r="Q1229" i="1"/>
  <c r="S1229" i="1" s="1"/>
  <c r="T1229" i="1" s="1"/>
  <c r="Q1230" i="1"/>
  <c r="S1230" i="1" s="1"/>
  <c r="T1230" i="1" s="1"/>
  <c r="Q1231" i="1"/>
  <c r="S1231" i="1" s="1"/>
  <c r="T1231" i="1" s="1"/>
  <c r="Q1232" i="1"/>
  <c r="S1232" i="1" s="1"/>
  <c r="T1232" i="1" s="1"/>
  <c r="Q1233" i="1"/>
  <c r="S1233" i="1" s="1"/>
  <c r="T1233" i="1" s="1"/>
  <c r="Q1234" i="1"/>
  <c r="S1234" i="1" s="1"/>
  <c r="T1234" i="1" s="1"/>
  <c r="Q1235" i="1"/>
  <c r="S1235" i="1" s="1"/>
  <c r="T1235" i="1" s="1"/>
  <c r="Q1236" i="1"/>
  <c r="S1236" i="1" s="1"/>
  <c r="T1236" i="1" s="1"/>
  <c r="Q1237" i="1"/>
  <c r="S1237" i="1" s="1"/>
  <c r="T1237" i="1" s="1"/>
  <c r="Q1238" i="1"/>
  <c r="S1238" i="1" s="1"/>
  <c r="T1238" i="1" s="1"/>
  <c r="Q1239" i="1"/>
  <c r="S1239" i="1" s="1"/>
  <c r="T1239" i="1" s="1"/>
  <c r="Q1240" i="1"/>
  <c r="S1240" i="1" s="1"/>
  <c r="T1240" i="1" s="1"/>
  <c r="Q1241" i="1"/>
  <c r="S1241" i="1" s="1"/>
  <c r="T1241" i="1" s="1"/>
  <c r="Q1242" i="1"/>
  <c r="S1242" i="1" s="1"/>
  <c r="T1242" i="1" s="1"/>
  <c r="Q1243" i="1"/>
  <c r="S1243" i="1" s="1"/>
  <c r="T1243" i="1" s="1"/>
  <c r="Q1244" i="1"/>
  <c r="S1244" i="1" s="1"/>
  <c r="T1244" i="1" s="1"/>
  <c r="Q1245" i="1"/>
  <c r="S1245" i="1" s="1"/>
  <c r="T1245" i="1" s="1"/>
  <c r="Q1246" i="1"/>
  <c r="S1246" i="1" s="1"/>
  <c r="T1246" i="1" s="1"/>
  <c r="Q1247" i="1"/>
  <c r="S1247" i="1" s="1"/>
  <c r="T1247" i="1" s="1"/>
  <c r="Q1248" i="1"/>
  <c r="S1248" i="1" s="1"/>
  <c r="T1248" i="1" s="1"/>
  <c r="Q1249" i="1"/>
  <c r="S1249" i="1" s="1"/>
  <c r="T1249" i="1" s="1"/>
  <c r="Q1250" i="1"/>
  <c r="S1250" i="1" s="1"/>
  <c r="T1250" i="1" s="1"/>
  <c r="Q1251" i="1"/>
  <c r="S1251" i="1" s="1"/>
  <c r="T1251" i="1" s="1"/>
  <c r="Q1252" i="1"/>
  <c r="S1252" i="1" s="1"/>
  <c r="T1252" i="1" s="1"/>
  <c r="Q1253" i="1"/>
  <c r="S1253" i="1" s="1"/>
  <c r="T1253" i="1" s="1"/>
  <c r="Q1254" i="1"/>
  <c r="S1254" i="1" s="1"/>
  <c r="T1254" i="1" s="1"/>
  <c r="Q1255" i="1"/>
  <c r="S1255" i="1" s="1"/>
  <c r="T1255" i="1" s="1"/>
  <c r="Q1256" i="1"/>
  <c r="S1256" i="1" s="1"/>
  <c r="T1256" i="1" s="1"/>
  <c r="Q1257" i="1"/>
  <c r="S1257" i="1" s="1"/>
  <c r="T1257" i="1" s="1"/>
  <c r="Q1258" i="1"/>
  <c r="S1258" i="1" s="1"/>
  <c r="T1258" i="1" s="1"/>
  <c r="Q1259" i="1"/>
  <c r="S1259" i="1" s="1"/>
  <c r="T1259" i="1" s="1"/>
  <c r="Q1260" i="1"/>
  <c r="S1260" i="1" s="1"/>
  <c r="T1260" i="1" s="1"/>
  <c r="Q1261" i="1"/>
  <c r="S1261" i="1" s="1"/>
  <c r="T1261" i="1" s="1"/>
  <c r="Q1262" i="1"/>
  <c r="S1262" i="1" s="1"/>
  <c r="T1262" i="1" s="1"/>
  <c r="Q1263" i="1"/>
  <c r="S1263" i="1" s="1"/>
  <c r="T1263" i="1" s="1"/>
  <c r="Q1264" i="1"/>
  <c r="S1264" i="1" s="1"/>
  <c r="T1264" i="1" s="1"/>
  <c r="Q1265" i="1"/>
  <c r="S1265" i="1" s="1"/>
  <c r="T1265" i="1" s="1"/>
  <c r="Q1266" i="1"/>
  <c r="S1266" i="1" s="1"/>
  <c r="T1266" i="1" s="1"/>
  <c r="Q1267" i="1"/>
  <c r="S1267" i="1" s="1"/>
  <c r="T1267" i="1" s="1"/>
  <c r="Q1268" i="1"/>
  <c r="S1268" i="1" s="1"/>
  <c r="T1268" i="1" s="1"/>
  <c r="Q1269" i="1"/>
  <c r="S1269" i="1" s="1"/>
  <c r="T1269" i="1" s="1"/>
  <c r="Q1270" i="1"/>
  <c r="S1270" i="1" s="1"/>
  <c r="T1270" i="1" s="1"/>
  <c r="Q1271" i="1"/>
  <c r="S1271" i="1" s="1"/>
  <c r="T1271" i="1" s="1"/>
  <c r="Q1272" i="1"/>
  <c r="S1272" i="1" s="1"/>
  <c r="T1272" i="1" s="1"/>
  <c r="Q1273" i="1"/>
  <c r="S1273" i="1" s="1"/>
  <c r="T1273" i="1" s="1"/>
  <c r="Q1274" i="1"/>
  <c r="S1274" i="1" s="1"/>
  <c r="T1274" i="1" s="1"/>
  <c r="Q1275" i="1"/>
  <c r="S1275" i="1" s="1"/>
  <c r="T1275" i="1" s="1"/>
  <c r="Q1276" i="1"/>
  <c r="S1276" i="1" s="1"/>
  <c r="T1276" i="1" s="1"/>
  <c r="Q1277" i="1"/>
  <c r="S1277" i="1" s="1"/>
  <c r="T1277" i="1" s="1"/>
  <c r="Q1278" i="1"/>
  <c r="S1278" i="1" s="1"/>
  <c r="T1278" i="1" s="1"/>
  <c r="Q1279" i="1"/>
  <c r="S1279" i="1" s="1"/>
  <c r="T1279" i="1" s="1"/>
  <c r="Q1280" i="1"/>
  <c r="S1280" i="1" s="1"/>
  <c r="T1280" i="1" s="1"/>
  <c r="Q1281" i="1"/>
  <c r="S1281" i="1" s="1"/>
  <c r="T1281" i="1" s="1"/>
  <c r="Q1282" i="1"/>
  <c r="S1282" i="1" s="1"/>
  <c r="T1282" i="1" s="1"/>
  <c r="Q1283" i="1"/>
  <c r="S1283" i="1" s="1"/>
  <c r="T1283" i="1" s="1"/>
  <c r="Q1284" i="1"/>
  <c r="S1284" i="1" s="1"/>
  <c r="T1284" i="1" s="1"/>
  <c r="Q1285" i="1"/>
  <c r="S1285" i="1" s="1"/>
  <c r="T1285" i="1" s="1"/>
  <c r="Q1286" i="1"/>
  <c r="S1286" i="1" s="1"/>
  <c r="T1286" i="1" s="1"/>
  <c r="Q1287" i="1"/>
  <c r="S1287" i="1" s="1"/>
  <c r="T1287" i="1" s="1"/>
  <c r="Q1288" i="1"/>
  <c r="S1288" i="1" s="1"/>
  <c r="T1288" i="1" s="1"/>
  <c r="Q1289" i="1"/>
  <c r="S1289" i="1" s="1"/>
  <c r="T1289" i="1" s="1"/>
  <c r="Q1290" i="1"/>
  <c r="S1290" i="1" s="1"/>
  <c r="T1290" i="1" s="1"/>
  <c r="Q1291" i="1"/>
  <c r="S1291" i="1" s="1"/>
  <c r="T1291" i="1" s="1"/>
  <c r="Q1292" i="1"/>
  <c r="S1292" i="1" s="1"/>
  <c r="T1292" i="1" s="1"/>
  <c r="Q1293" i="1"/>
  <c r="S1293" i="1" s="1"/>
  <c r="T1293" i="1" s="1"/>
  <c r="Q1294" i="1"/>
  <c r="S1294" i="1" s="1"/>
  <c r="T1294" i="1" s="1"/>
  <c r="Q1295" i="1"/>
  <c r="S1295" i="1" s="1"/>
  <c r="T1295" i="1" s="1"/>
  <c r="Q1296" i="1"/>
  <c r="S1296" i="1" s="1"/>
  <c r="T1296" i="1" s="1"/>
  <c r="Q1297" i="1"/>
  <c r="S1297" i="1" s="1"/>
  <c r="T1297" i="1" s="1"/>
  <c r="Q1298" i="1"/>
  <c r="S1298" i="1" s="1"/>
  <c r="T1298" i="1" s="1"/>
  <c r="Q1299" i="1"/>
  <c r="S1299" i="1" s="1"/>
  <c r="T1299" i="1" s="1"/>
  <c r="Q1300" i="1"/>
  <c r="S1300" i="1" s="1"/>
  <c r="T1300" i="1" s="1"/>
  <c r="Q1301" i="1"/>
  <c r="S1301" i="1" s="1"/>
  <c r="T1301" i="1" s="1"/>
  <c r="Q1302" i="1"/>
  <c r="S1302" i="1" s="1"/>
  <c r="T1302" i="1" s="1"/>
  <c r="Q1303" i="1"/>
  <c r="S1303" i="1" s="1"/>
  <c r="T1303" i="1" s="1"/>
  <c r="Q1304" i="1"/>
  <c r="S1304" i="1" s="1"/>
  <c r="T1304" i="1" s="1"/>
  <c r="Q1305" i="1"/>
  <c r="S1305" i="1" s="1"/>
  <c r="T1305" i="1" s="1"/>
  <c r="Q1306" i="1"/>
  <c r="S1306" i="1" s="1"/>
  <c r="T1306" i="1" s="1"/>
  <c r="Q1307" i="1"/>
  <c r="S1307" i="1" s="1"/>
  <c r="T1307" i="1" s="1"/>
  <c r="Q1308" i="1"/>
  <c r="S1308" i="1" s="1"/>
  <c r="T1308" i="1" s="1"/>
  <c r="Q1309" i="1"/>
  <c r="S1309" i="1" s="1"/>
  <c r="T1309" i="1" s="1"/>
  <c r="Q1310" i="1"/>
  <c r="S1310" i="1" s="1"/>
  <c r="T1310" i="1" s="1"/>
  <c r="Q1311" i="1"/>
  <c r="S1311" i="1" s="1"/>
  <c r="T1311" i="1" s="1"/>
  <c r="Q1312" i="1"/>
  <c r="S1312" i="1" s="1"/>
  <c r="T1312" i="1" s="1"/>
  <c r="Q1313" i="1"/>
  <c r="S1313" i="1" s="1"/>
  <c r="T1313" i="1" s="1"/>
  <c r="Q1314" i="1"/>
  <c r="S1314" i="1" s="1"/>
  <c r="T1314" i="1" s="1"/>
  <c r="Q1315" i="1"/>
  <c r="S1315" i="1" s="1"/>
  <c r="T1315" i="1" s="1"/>
  <c r="Q1316" i="1"/>
  <c r="S1316" i="1" s="1"/>
  <c r="T1316" i="1" s="1"/>
  <c r="Q1317" i="1"/>
  <c r="S1317" i="1" s="1"/>
  <c r="T1317" i="1" s="1"/>
  <c r="Q1318" i="1"/>
  <c r="S1318" i="1" s="1"/>
  <c r="T1318" i="1" s="1"/>
  <c r="Q1319" i="1"/>
  <c r="S1319" i="1" s="1"/>
  <c r="T1319" i="1" s="1"/>
  <c r="Q1320" i="1"/>
  <c r="S1320" i="1" s="1"/>
  <c r="T1320" i="1" s="1"/>
  <c r="Q1321" i="1"/>
  <c r="S1321" i="1" s="1"/>
  <c r="T1321" i="1" s="1"/>
  <c r="Q1322" i="1"/>
  <c r="S1322" i="1" s="1"/>
  <c r="T1322" i="1" s="1"/>
  <c r="Q1323" i="1"/>
  <c r="S1323" i="1" s="1"/>
  <c r="T1323" i="1" s="1"/>
  <c r="Q1324" i="1"/>
  <c r="S1324" i="1" s="1"/>
  <c r="T1324" i="1" s="1"/>
  <c r="Q1325" i="1"/>
  <c r="S1325" i="1" s="1"/>
  <c r="T1325" i="1" s="1"/>
  <c r="Q1326" i="1"/>
  <c r="S1326" i="1" s="1"/>
  <c r="T1326" i="1" s="1"/>
  <c r="Q1327" i="1"/>
  <c r="S1327" i="1" s="1"/>
  <c r="T1327" i="1" s="1"/>
  <c r="Q1328" i="1"/>
  <c r="S1328" i="1" s="1"/>
  <c r="T1328" i="1" s="1"/>
  <c r="Q1329" i="1"/>
  <c r="S1329" i="1" s="1"/>
  <c r="T1329" i="1" s="1"/>
  <c r="Q1330" i="1"/>
  <c r="S1330" i="1" s="1"/>
  <c r="T1330" i="1" s="1"/>
  <c r="Q1331" i="1"/>
  <c r="S1331" i="1" s="1"/>
  <c r="T1331" i="1" s="1"/>
  <c r="Q1332" i="1"/>
  <c r="S1332" i="1" s="1"/>
  <c r="T1332" i="1" s="1"/>
  <c r="Q1333" i="1"/>
  <c r="S1333" i="1" s="1"/>
  <c r="T1333" i="1" s="1"/>
  <c r="Q1334" i="1"/>
  <c r="S1334" i="1" s="1"/>
  <c r="T1334" i="1" s="1"/>
  <c r="Q1335" i="1"/>
  <c r="S1335" i="1" s="1"/>
  <c r="T1335" i="1" s="1"/>
  <c r="Q1336" i="1"/>
  <c r="S1336" i="1" s="1"/>
  <c r="T1336" i="1" s="1"/>
  <c r="Q1337" i="1"/>
  <c r="S1337" i="1" s="1"/>
  <c r="T1337" i="1" s="1"/>
  <c r="Q1338" i="1"/>
  <c r="S1338" i="1" s="1"/>
  <c r="T1338" i="1" s="1"/>
  <c r="Q1339" i="1"/>
  <c r="S1339" i="1" s="1"/>
  <c r="T1339" i="1" s="1"/>
  <c r="Q1340" i="1"/>
  <c r="S1340" i="1" s="1"/>
  <c r="T1340" i="1" s="1"/>
  <c r="Q1341" i="1"/>
  <c r="S1341" i="1" s="1"/>
  <c r="T1341" i="1" s="1"/>
  <c r="Q1342" i="1"/>
  <c r="S1342" i="1" s="1"/>
  <c r="T1342" i="1" s="1"/>
  <c r="Q1343" i="1"/>
  <c r="S1343" i="1" s="1"/>
  <c r="T1343" i="1" s="1"/>
  <c r="Q1344" i="1"/>
  <c r="S1344" i="1" s="1"/>
  <c r="T1344" i="1" s="1"/>
  <c r="Q1345" i="1"/>
  <c r="S1345" i="1" s="1"/>
  <c r="T1345" i="1" s="1"/>
  <c r="Q1346" i="1"/>
  <c r="S1346" i="1" s="1"/>
  <c r="T1346" i="1" s="1"/>
  <c r="Q1347" i="1"/>
  <c r="S1347" i="1" s="1"/>
  <c r="T1347" i="1" s="1"/>
  <c r="Q1348" i="1"/>
  <c r="S1348" i="1" s="1"/>
  <c r="T1348" i="1" s="1"/>
  <c r="Q1349" i="1"/>
  <c r="S1349" i="1" s="1"/>
  <c r="T1349" i="1" s="1"/>
  <c r="Q1350" i="1"/>
  <c r="S1350" i="1" s="1"/>
  <c r="T1350" i="1" s="1"/>
  <c r="Q1351" i="1"/>
  <c r="S1351" i="1" s="1"/>
  <c r="T1351" i="1" s="1"/>
  <c r="Q1352" i="1"/>
  <c r="S1352" i="1" s="1"/>
  <c r="T1352" i="1" s="1"/>
  <c r="Q1353" i="1"/>
  <c r="S1353" i="1" s="1"/>
  <c r="T1353" i="1" s="1"/>
  <c r="Q1354" i="1"/>
  <c r="S1354" i="1" s="1"/>
  <c r="T1354" i="1" s="1"/>
  <c r="Q1355" i="1"/>
  <c r="S1355" i="1" s="1"/>
  <c r="T1355" i="1" s="1"/>
  <c r="Q1356" i="1"/>
  <c r="S1356" i="1" s="1"/>
  <c r="T1356" i="1" s="1"/>
  <c r="Q1357" i="1"/>
  <c r="S1357" i="1" s="1"/>
  <c r="T1357" i="1" s="1"/>
  <c r="Q1358" i="1"/>
  <c r="S1358" i="1" s="1"/>
  <c r="T1358" i="1" s="1"/>
  <c r="Q1359" i="1"/>
  <c r="S1359" i="1" s="1"/>
  <c r="T1359" i="1" s="1"/>
  <c r="Q1360" i="1"/>
  <c r="S1360" i="1" s="1"/>
  <c r="T1360" i="1" s="1"/>
  <c r="Q1361" i="1"/>
  <c r="S1361" i="1" s="1"/>
  <c r="T1361" i="1" s="1"/>
  <c r="Q1362" i="1"/>
  <c r="S1362" i="1" s="1"/>
  <c r="T1362" i="1" s="1"/>
  <c r="Q1363" i="1"/>
  <c r="S1363" i="1" s="1"/>
  <c r="T1363" i="1" s="1"/>
  <c r="Q1364" i="1"/>
  <c r="S1364" i="1" s="1"/>
  <c r="T1364" i="1" s="1"/>
  <c r="Q1365" i="1"/>
  <c r="S1365" i="1" s="1"/>
  <c r="T1365" i="1" s="1"/>
  <c r="Q1366" i="1"/>
  <c r="S1366" i="1" s="1"/>
  <c r="T1366" i="1" s="1"/>
  <c r="Q1367" i="1"/>
  <c r="S1367" i="1" s="1"/>
  <c r="T1367" i="1" s="1"/>
  <c r="Q1368" i="1"/>
  <c r="S1368" i="1" s="1"/>
  <c r="T1368" i="1" s="1"/>
  <c r="Q1369" i="1"/>
  <c r="S1369" i="1" s="1"/>
  <c r="T1369" i="1" s="1"/>
  <c r="Q1370" i="1"/>
  <c r="S1370" i="1" s="1"/>
  <c r="T1370" i="1" s="1"/>
  <c r="Q1371" i="1"/>
  <c r="S1371" i="1" s="1"/>
  <c r="T1371" i="1" s="1"/>
  <c r="Q1372" i="1"/>
  <c r="S1372" i="1" s="1"/>
  <c r="T1372" i="1" s="1"/>
  <c r="Q1373" i="1"/>
  <c r="S1373" i="1" s="1"/>
  <c r="T1373" i="1" s="1"/>
  <c r="Q1374" i="1"/>
  <c r="S1374" i="1" s="1"/>
  <c r="T1374" i="1" s="1"/>
  <c r="Q1375" i="1"/>
  <c r="S1375" i="1" s="1"/>
  <c r="T1375" i="1" s="1"/>
  <c r="Q1376" i="1"/>
  <c r="S1376" i="1" s="1"/>
  <c r="T1376" i="1" s="1"/>
  <c r="Q1377" i="1"/>
  <c r="S1377" i="1" s="1"/>
  <c r="T1377" i="1" s="1"/>
  <c r="Q1378" i="1"/>
  <c r="S1378" i="1" s="1"/>
  <c r="T1378" i="1" s="1"/>
  <c r="Q1379" i="1"/>
  <c r="S1379" i="1" s="1"/>
  <c r="T1379" i="1" s="1"/>
  <c r="Q1380" i="1"/>
  <c r="S1380" i="1" s="1"/>
  <c r="T1380" i="1" s="1"/>
  <c r="Q1381" i="1"/>
  <c r="S1381" i="1" s="1"/>
  <c r="T1381" i="1" s="1"/>
  <c r="Q1382" i="1"/>
  <c r="S1382" i="1" s="1"/>
  <c r="T1382" i="1" s="1"/>
  <c r="Q1383" i="1"/>
  <c r="S1383" i="1" s="1"/>
  <c r="T1383" i="1" s="1"/>
  <c r="Q1384" i="1"/>
  <c r="S1384" i="1" s="1"/>
  <c r="T1384" i="1" s="1"/>
  <c r="Q1385" i="1"/>
  <c r="S1385" i="1" s="1"/>
  <c r="T1385" i="1" s="1"/>
  <c r="Q1386" i="1"/>
  <c r="S1386" i="1" s="1"/>
  <c r="T1386" i="1" s="1"/>
  <c r="Q1387" i="1"/>
  <c r="S1387" i="1" s="1"/>
  <c r="T1387" i="1" s="1"/>
  <c r="Q1388" i="1"/>
  <c r="S1388" i="1" s="1"/>
  <c r="T1388" i="1" s="1"/>
  <c r="Q1389" i="1"/>
  <c r="S1389" i="1" s="1"/>
  <c r="T1389" i="1" s="1"/>
  <c r="Q1390" i="1"/>
  <c r="S1390" i="1" s="1"/>
  <c r="T1390" i="1" s="1"/>
  <c r="Q1391" i="1"/>
  <c r="S1391" i="1" s="1"/>
  <c r="T1391" i="1" s="1"/>
  <c r="Q1392" i="1"/>
  <c r="S1392" i="1" s="1"/>
  <c r="T1392" i="1" s="1"/>
  <c r="Q1393" i="1"/>
  <c r="S1393" i="1" s="1"/>
  <c r="T1393" i="1" s="1"/>
  <c r="Q1394" i="1"/>
  <c r="S1394" i="1" s="1"/>
  <c r="T1394" i="1" s="1"/>
  <c r="Q1395" i="1"/>
  <c r="S1395" i="1" s="1"/>
  <c r="T1395" i="1" s="1"/>
  <c r="Q1396" i="1"/>
  <c r="S1396" i="1" s="1"/>
  <c r="T1396" i="1" s="1"/>
  <c r="Q1397" i="1"/>
  <c r="S1397" i="1" s="1"/>
  <c r="T1397" i="1" s="1"/>
  <c r="Q1398" i="1"/>
  <c r="S1398" i="1" s="1"/>
  <c r="T1398" i="1" s="1"/>
  <c r="Q1399" i="1"/>
  <c r="S1399" i="1" s="1"/>
  <c r="T1399" i="1" s="1"/>
  <c r="Q1400" i="1"/>
  <c r="S1400" i="1" s="1"/>
  <c r="T1400" i="1" s="1"/>
  <c r="Q1401" i="1"/>
  <c r="S1401" i="1" s="1"/>
  <c r="T1401" i="1" s="1"/>
  <c r="Q1402" i="1"/>
  <c r="S1402" i="1" s="1"/>
  <c r="T1402" i="1" s="1"/>
  <c r="Q1403" i="1"/>
  <c r="S1403" i="1" s="1"/>
  <c r="T1403" i="1" s="1"/>
  <c r="Q1404" i="1"/>
  <c r="S1404" i="1" s="1"/>
  <c r="T1404" i="1" s="1"/>
  <c r="Q1405" i="1"/>
  <c r="S1405" i="1" s="1"/>
  <c r="T1405" i="1" s="1"/>
  <c r="Q1406" i="1"/>
  <c r="S1406" i="1" s="1"/>
  <c r="T1406" i="1" s="1"/>
  <c r="Q1407" i="1"/>
  <c r="S1407" i="1" s="1"/>
  <c r="T1407" i="1" s="1"/>
  <c r="Q1408" i="1"/>
  <c r="S1408" i="1" s="1"/>
  <c r="T1408" i="1" s="1"/>
  <c r="Q1409" i="1"/>
  <c r="S1409" i="1" s="1"/>
  <c r="T1409" i="1" s="1"/>
  <c r="Q1410" i="1"/>
  <c r="S1410" i="1" s="1"/>
  <c r="T1410" i="1" s="1"/>
  <c r="Q1411" i="1"/>
  <c r="S1411" i="1" s="1"/>
  <c r="T1411" i="1" s="1"/>
  <c r="Q1412" i="1"/>
  <c r="S1412" i="1" s="1"/>
  <c r="T1412" i="1" s="1"/>
  <c r="Q1413" i="1"/>
  <c r="S1413" i="1" s="1"/>
  <c r="T1413" i="1" s="1"/>
  <c r="Q1414" i="1"/>
  <c r="S1414" i="1" s="1"/>
  <c r="T1414" i="1" s="1"/>
  <c r="Q1415" i="1"/>
  <c r="S1415" i="1" s="1"/>
  <c r="T1415" i="1" s="1"/>
  <c r="Q1416" i="1"/>
  <c r="S1416" i="1" s="1"/>
  <c r="T1416" i="1" s="1"/>
  <c r="Q1417" i="1"/>
  <c r="S1417" i="1" s="1"/>
  <c r="T1417" i="1" s="1"/>
  <c r="Q1418" i="1"/>
  <c r="S1418" i="1" s="1"/>
  <c r="T1418" i="1" s="1"/>
  <c r="Q1419" i="1"/>
  <c r="S1419" i="1" s="1"/>
  <c r="T1419" i="1" s="1"/>
  <c r="Q1420" i="1"/>
  <c r="S1420" i="1" s="1"/>
  <c r="T1420" i="1" s="1"/>
  <c r="Q1421" i="1"/>
  <c r="S1421" i="1" s="1"/>
  <c r="T1421" i="1" s="1"/>
  <c r="Q1422" i="1"/>
  <c r="S1422" i="1" s="1"/>
  <c r="T1422" i="1" s="1"/>
  <c r="Q1423" i="1"/>
  <c r="S1423" i="1" s="1"/>
  <c r="T1423" i="1" s="1"/>
  <c r="Q1424" i="1"/>
  <c r="S1424" i="1" s="1"/>
  <c r="T1424" i="1" s="1"/>
  <c r="Q1425" i="1"/>
  <c r="S1425" i="1" s="1"/>
  <c r="T1425" i="1" s="1"/>
  <c r="Q1426" i="1"/>
  <c r="S1426" i="1" s="1"/>
  <c r="T1426" i="1" s="1"/>
  <c r="Q1427" i="1"/>
  <c r="S1427" i="1" s="1"/>
  <c r="T1427" i="1" s="1"/>
  <c r="Q1428" i="1"/>
  <c r="S1428" i="1" s="1"/>
  <c r="T1428" i="1" s="1"/>
  <c r="Q1429" i="1"/>
  <c r="S1429" i="1" s="1"/>
  <c r="T1429" i="1" s="1"/>
  <c r="Q1430" i="1"/>
  <c r="S1430" i="1" s="1"/>
  <c r="T1430" i="1" s="1"/>
  <c r="Q1431" i="1"/>
  <c r="S1431" i="1" s="1"/>
  <c r="T1431" i="1" s="1"/>
  <c r="Q1432" i="1"/>
  <c r="S1432" i="1" s="1"/>
  <c r="T1432" i="1" s="1"/>
  <c r="Q1433" i="1"/>
  <c r="S1433" i="1" s="1"/>
  <c r="T1433" i="1" s="1"/>
  <c r="Q1434" i="1"/>
  <c r="S1434" i="1" s="1"/>
  <c r="T1434" i="1" s="1"/>
  <c r="Q1435" i="1"/>
  <c r="S1435" i="1" s="1"/>
  <c r="T1435" i="1" s="1"/>
  <c r="Q1436" i="1"/>
  <c r="S1436" i="1" s="1"/>
  <c r="T1436" i="1" s="1"/>
  <c r="Q1437" i="1"/>
  <c r="S1437" i="1" s="1"/>
  <c r="T1437" i="1" s="1"/>
  <c r="Q1438" i="1"/>
  <c r="S1438" i="1" s="1"/>
  <c r="T1438" i="1" s="1"/>
  <c r="Q1439" i="1"/>
  <c r="S1439" i="1" s="1"/>
  <c r="T1439" i="1" s="1"/>
  <c r="Q1440" i="1"/>
  <c r="S1440" i="1" s="1"/>
  <c r="T1440" i="1" s="1"/>
  <c r="Q1441" i="1"/>
  <c r="S1441" i="1" s="1"/>
  <c r="T1441" i="1" s="1"/>
  <c r="Q1442" i="1"/>
  <c r="S1442" i="1" s="1"/>
  <c r="T1442" i="1" s="1"/>
  <c r="Q1443" i="1"/>
  <c r="S1443" i="1" s="1"/>
  <c r="T1443" i="1" s="1"/>
  <c r="Q1444" i="1"/>
  <c r="S1444" i="1" s="1"/>
  <c r="T1444" i="1" s="1"/>
  <c r="Q1445" i="1"/>
  <c r="S1445" i="1" s="1"/>
  <c r="T1445" i="1" s="1"/>
  <c r="Q1446" i="1"/>
  <c r="S1446" i="1" s="1"/>
  <c r="T1446" i="1" s="1"/>
  <c r="Q1447" i="1"/>
  <c r="S1447" i="1" s="1"/>
  <c r="T1447" i="1" s="1"/>
  <c r="Q1448" i="1"/>
  <c r="S1448" i="1" s="1"/>
  <c r="T1448" i="1" s="1"/>
  <c r="Q1449" i="1"/>
  <c r="S1449" i="1" s="1"/>
  <c r="T1449" i="1" s="1"/>
  <c r="Q1450" i="1"/>
  <c r="S1450" i="1" s="1"/>
  <c r="T1450" i="1" s="1"/>
  <c r="Q1451" i="1"/>
  <c r="S1451" i="1" s="1"/>
  <c r="T1451" i="1" s="1"/>
  <c r="Q1452" i="1"/>
  <c r="S1452" i="1" s="1"/>
  <c r="T1452" i="1" s="1"/>
  <c r="Q1453" i="1"/>
  <c r="S1453" i="1" s="1"/>
  <c r="T1453" i="1" s="1"/>
  <c r="Q1454" i="1"/>
  <c r="S1454" i="1" s="1"/>
  <c r="T1454" i="1" s="1"/>
  <c r="Q1455" i="1"/>
  <c r="S1455" i="1" s="1"/>
  <c r="T1455" i="1" s="1"/>
  <c r="Q1456" i="1"/>
  <c r="S1456" i="1" s="1"/>
  <c r="T1456" i="1" s="1"/>
  <c r="Q1457" i="1"/>
  <c r="S1457" i="1" s="1"/>
  <c r="T1457" i="1" s="1"/>
  <c r="Q1458" i="1"/>
  <c r="S1458" i="1" s="1"/>
  <c r="T1458" i="1" s="1"/>
  <c r="Q1459" i="1"/>
  <c r="S1459" i="1" s="1"/>
  <c r="T1459" i="1" s="1"/>
  <c r="Q1460" i="1"/>
  <c r="S1460" i="1" s="1"/>
  <c r="T1460" i="1" s="1"/>
  <c r="Q1461" i="1"/>
  <c r="S1461" i="1" s="1"/>
  <c r="T1461" i="1" s="1"/>
  <c r="Q1462" i="1"/>
  <c r="S1462" i="1" s="1"/>
  <c r="T1462" i="1" s="1"/>
  <c r="Q1463" i="1"/>
  <c r="S1463" i="1" s="1"/>
  <c r="T1463" i="1" s="1"/>
  <c r="Q1464" i="1"/>
  <c r="S1464" i="1" s="1"/>
  <c r="T1464" i="1" s="1"/>
  <c r="Q1465" i="1"/>
  <c r="S1465" i="1" s="1"/>
  <c r="T1465" i="1" s="1"/>
  <c r="Q1466" i="1"/>
  <c r="S1466" i="1" s="1"/>
  <c r="T1466" i="1" s="1"/>
  <c r="Q1467" i="1"/>
  <c r="S1467" i="1" s="1"/>
  <c r="T1467" i="1" s="1"/>
  <c r="Q1468" i="1"/>
  <c r="S1468" i="1" s="1"/>
  <c r="T1468" i="1" s="1"/>
  <c r="Q1469" i="1"/>
  <c r="S1469" i="1" s="1"/>
  <c r="T1469" i="1" s="1"/>
  <c r="Q1470" i="1"/>
  <c r="S1470" i="1" s="1"/>
  <c r="T1470" i="1" s="1"/>
  <c r="Q1471" i="1"/>
  <c r="S1471" i="1" s="1"/>
  <c r="T1471" i="1" s="1"/>
  <c r="Q1472" i="1"/>
  <c r="S1472" i="1" s="1"/>
  <c r="T1472" i="1" s="1"/>
  <c r="Q1473" i="1"/>
  <c r="S1473" i="1" s="1"/>
  <c r="T1473" i="1" s="1"/>
  <c r="Q1474" i="1"/>
  <c r="S1474" i="1" s="1"/>
  <c r="T1474" i="1" s="1"/>
  <c r="Q1475" i="1"/>
  <c r="S1475" i="1" s="1"/>
  <c r="T1475" i="1" s="1"/>
  <c r="Q1476" i="1"/>
  <c r="S1476" i="1" s="1"/>
  <c r="T1476" i="1" s="1"/>
  <c r="Q1477" i="1"/>
  <c r="S1477" i="1" s="1"/>
  <c r="T1477" i="1" s="1"/>
  <c r="Q1478" i="1"/>
  <c r="S1478" i="1" s="1"/>
  <c r="T1478" i="1" s="1"/>
  <c r="Q1479" i="1"/>
  <c r="S1479" i="1" s="1"/>
  <c r="T1479" i="1" s="1"/>
  <c r="Q1480" i="1"/>
  <c r="S1480" i="1" s="1"/>
  <c r="T1480" i="1" s="1"/>
  <c r="Q1481" i="1"/>
  <c r="S1481" i="1" s="1"/>
  <c r="T1481" i="1" s="1"/>
  <c r="Q1482" i="1"/>
  <c r="S1482" i="1" s="1"/>
  <c r="T1482" i="1" s="1"/>
  <c r="Q1483" i="1"/>
  <c r="S1483" i="1" s="1"/>
  <c r="T1483" i="1" s="1"/>
  <c r="Q1484" i="1"/>
  <c r="S1484" i="1" s="1"/>
  <c r="T1484" i="1" s="1"/>
  <c r="Q1485" i="1"/>
  <c r="S1485" i="1" s="1"/>
  <c r="T1485" i="1" s="1"/>
  <c r="Q1486" i="1"/>
  <c r="S1486" i="1" s="1"/>
  <c r="T1486" i="1" s="1"/>
  <c r="Q1487" i="1"/>
  <c r="S1487" i="1" s="1"/>
  <c r="T1487" i="1" s="1"/>
  <c r="Q1488" i="1"/>
  <c r="S1488" i="1" s="1"/>
  <c r="T1488" i="1" s="1"/>
  <c r="Q1489" i="1"/>
  <c r="S1489" i="1" s="1"/>
  <c r="T1489" i="1" s="1"/>
  <c r="Q1490" i="1"/>
  <c r="S1490" i="1" s="1"/>
  <c r="T1490" i="1" s="1"/>
  <c r="Q1491" i="1"/>
  <c r="S1491" i="1" s="1"/>
  <c r="T1491" i="1" s="1"/>
  <c r="Q1492" i="1"/>
  <c r="S1492" i="1" s="1"/>
  <c r="T1492" i="1" s="1"/>
  <c r="Q1493" i="1"/>
  <c r="S1493" i="1" s="1"/>
  <c r="T1493" i="1" s="1"/>
  <c r="Q1494" i="1"/>
  <c r="S1494" i="1" s="1"/>
  <c r="T1494" i="1" s="1"/>
  <c r="Q1495" i="1"/>
  <c r="S1495" i="1" s="1"/>
  <c r="T1495" i="1" s="1"/>
  <c r="Q1496" i="1"/>
  <c r="S1496" i="1" s="1"/>
  <c r="T1496" i="1" s="1"/>
  <c r="Q1497" i="1"/>
  <c r="S1497" i="1" s="1"/>
  <c r="T1497" i="1" s="1"/>
  <c r="Q1498" i="1"/>
  <c r="S1498" i="1" s="1"/>
  <c r="T1498" i="1" s="1"/>
  <c r="Q1499" i="1"/>
  <c r="S1499" i="1" s="1"/>
  <c r="T1499" i="1" s="1"/>
  <c r="Q1500" i="1"/>
  <c r="S1500" i="1" s="1"/>
  <c r="T1500" i="1" s="1"/>
  <c r="Q1501" i="1"/>
  <c r="S1501" i="1" s="1"/>
  <c r="T1501" i="1" s="1"/>
  <c r="Q1502" i="1"/>
  <c r="S1502" i="1" s="1"/>
  <c r="T1502" i="1" s="1"/>
  <c r="Q1503" i="1"/>
  <c r="S1503" i="1" s="1"/>
  <c r="T1503" i="1" s="1"/>
  <c r="Q1504" i="1"/>
  <c r="S1504" i="1" s="1"/>
  <c r="T1504" i="1" s="1"/>
  <c r="Q1505" i="1"/>
  <c r="S1505" i="1" s="1"/>
  <c r="T1505" i="1" s="1"/>
  <c r="Q1506" i="1"/>
  <c r="S1506" i="1" s="1"/>
  <c r="T1506" i="1" s="1"/>
  <c r="Q1507" i="1"/>
  <c r="S1507" i="1" s="1"/>
  <c r="T1507" i="1" s="1"/>
  <c r="Q1508" i="1"/>
  <c r="S1508" i="1" s="1"/>
  <c r="T1508" i="1" s="1"/>
  <c r="Q1509" i="1"/>
  <c r="S1509" i="1" s="1"/>
  <c r="T1509" i="1" s="1"/>
  <c r="Q1510" i="1"/>
  <c r="S1510" i="1" s="1"/>
  <c r="T1510" i="1" s="1"/>
  <c r="Q1511" i="1"/>
  <c r="S1511" i="1" s="1"/>
  <c r="T1511" i="1" s="1"/>
  <c r="Q1512" i="1"/>
  <c r="S1512" i="1" s="1"/>
  <c r="T1512" i="1" s="1"/>
  <c r="Q1513" i="1"/>
  <c r="S1513" i="1" s="1"/>
  <c r="T1513" i="1" s="1"/>
  <c r="Q1514" i="1"/>
  <c r="S1514" i="1" s="1"/>
  <c r="T1514" i="1" s="1"/>
  <c r="Q1515" i="1"/>
  <c r="S1515" i="1" s="1"/>
  <c r="T1515" i="1" s="1"/>
  <c r="Q1516" i="1"/>
  <c r="S1516" i="1" s="1"/>
  <c r="T1516" i="1" s="1"/>
  <c r="Q1517" i="1"/>
  <c r="S1517" i="1" s="1"/>
  <c r="T1517" i="1" s="1"/>
  <c r="Q1518" i="1"/>
  <c r="S1518" i="1" s="1"/>
  <c r="T1518" i="1" s="1"/>
  <c r="Q1519" i="1"/>
  <c r="S1519" i="1" s="1"/>
  <c r="T1519" i="1" s="1"/>
  <c r="Q1520" i="1"/>
  <c r="S1520" i="1" s="1"/>
  <c r="T1520" i="1" s="1"/>
  <c r="Q1521" i="1"/>
  <c r="S1521" i="1" s="1"/>
  <c r="T1521" i="1" s="1"/>
  <c r="Q1522" i="1"/>
  <c r="S1522" i="1" s="1"/>
  <c r="T1522" i="1" s="1"/>
  <c r="Q1523" i="1"/>
  <c r="S1523" i="1" s="1"/>
  <c r="T1523" i="1" s="1"/>
  <c r="Q1524" i="1"/>
  <c r="S1524" i="1" s="1"/>
  <c r="T1524" i="1" s="1"/>
  <c r="Q1525" i="1"/>
  <c r="S1525" i="1" s="1"/>
  <c r="T1525" i="1" s="1"/>
  <c r="Q1526" i="1"/>
  <c r="S1526" i="1" s="1"/>
  <c r="T1526" i="1" s="1"/>
  <c r="Q1527" i="1"/>
  <c r="S1527" i="1" s="1"/>
  <c r="T1527" i="1" s="1"/>
  <c r="Q1528" i="1"/>
  <c r="S1528" i="1" s="1"/>
  <c r="T1528" i="1" s="1"/>
  <c r="Q1529" i="1"/>
  <c r="S1529" i="1" s="1"/>
  <c r="T1529" i="1" s="1"/>
  <c r="Q1530" i="1"/>
  <c r="S1530" i="1" s="1"/>
  <c r="T1530" i="1" s="1"/>
  <c r="Q1531" i="1"/>
  <c r="S1531" i="1" s="1"/>
  <c r="T1531" i="1" s="1"/>
  <c r="Q1532" i="1"/>
  <c r="S1532" i="1" s="1"/>
  <c r="T1532" i="1" s="1"/>
  <c r="Q1533" i="1"/>
  <c r="S1533" i="1" s="1"/>
  <c r="T1533" i="1" s="1"/>
  <c r="Q1534" i="1"/>
  <c r="S1534" i="1" s="1"/>
  <c r="T1534" i="1" s="1"/>
  <c r="Q1535" i="1"/>
  <c r="S1535" i="1" s="1"/>
  <c r="T1535" i="1" s="1"/>
  <c r="Q1536" i="1"/>
  <c r="S1536" i="1" s="1"/>
  <c r="T1536" i="1" s="1"/>
  <c r="Q1537" i="1"/>
  <c r="S1537" i="1" s="1"/>
  <c r="T1537" i="1" s="1"/>
  <c r="Q1538" i="1"/>
  <c r="S1538" i="1" s="1"/>
  <c r="T1538" i="1" s="1"/>
  <c r="Q1539" i="1"/>
  <c r="S1539" i="1" s="1"/>
  <c r="T1539" i="1" s="1"/>
  <c r="Q1540" i="1"/>
  <c r="S1540" i="1" s="1"/>
  <c r="T1540" i="1" s="1"/>
  <c r="Q1541" i="1"/>
  <c r="S1541" i="1" s="1"/>
  <c r="T1541" i="1" s="1"/>
  <c r="Q1542" i="1"/>
  <c r="S1542" i="1" s="1"/>
  <c r="T1542" i="1" s="1"/>
  <c r="Q1543" i="1"/>
  <c r="S1543" i="1" s="1"/>
  <c r="T1543" i="1" s="1"/>
  <c r="Q1544" i="1"/>
  <c r="S1544" i="1" s="1"/>
  <c r="T1544" i="1" s="1"/>
  <c r="Q1545" i="1"/>
  <c r="S1545" i="1" s="1"/>
  <c r="T1545" i="1" s="1"/>
  <c r="Q1546" i="1"/>
  <c r="S1546" i="1" s="1"/>
  <c r="T1546" i="1" s="1"/>
  <c r="Q1547" i="1"/>
  <c r="S1547" i="1" s="1"/>
  <c r="T1547" i="1" s="1"/>
  <c r="Q1548" i="1"/>
  <c r="S1548" i="1" s="1"/>
  <c r="T1548" i="1" s="1"/>
  <c r="Q1549" i="1"/>
  <c r="S1549" i="1" s="1"/>
  <c r="T1549" i="1" s="1"/>
  <c r="Q1550" i="1"/>
  <c r="S1550" i="1" s="1"/>
  <c r="T1550" i="1" s="1"/>
  <c r="Q1551" i="1"/>
  <c r="S1551" i="1" s="1"/>
  <c r="T1551" i="1" s="1"/>
  <c r="Q1552" i="1"/>
  <c r="S1552" i="1" s="1"/>
  <c r="T1552" i="1" s="1"/>
  <c r="Q1553" i="1"/>
  <c r="S1553" i="1" s="1"/>
  <c r="T1553" i="1" s="1"/>
  <c r="Q1554" i="1"/>
  <c r="S1554" i="1" s="1"/>
  <c r="T1554" i="1" s="1"/>
  <c r="Q1555" i="1"/>
  <c r="S1555" i="1" s="1"/>
  <c r="T1555" i="1" s="1"/>
  <c r="Q1556" i="1"/>
  <c r="S1556" i="1" s="1"/>
  <c r="T1556" i="1" s="1"/>
  <c r="Q1557" i="1"/>
  <c r="S1557" i="1" s="1"/>
  <c r="T1557" i="1" s="1"/>
  <c r="Q1558" i="1"/>
  <c r="S1558" i="1" s="1"/>
  <c r="T1558" i="1" s="1"/>
  <c r="Q1559" i="1"/>
  <c r="S1559" i="1" s="1"/>
  <c r="T1559" i="1" s="1"/>
  <c r="Q1560" i="1"/>
  <c r="S1560" i="1" s="1"/>
  <c r="T1560" i="1" s="1"/>
  <c r="Q1561" i="1"/>
  <c r="S1561" i="1" s="1"/>
  <c r="T1561" i="1" s="1"/>
  <c r="Q1562" i="1"/>
  <c r="S1562" i="1" s="1"/>
  <c r="T1562" i="1" s="1"/>
  <c r="Q1563" i="1"/>
  <c r="S1563" i="1" s="1"/>
  <c r="T1563" i="1" s="1"/>
  <c r="Q1564" i="1"/>
  <c r="S1564" i="1" s="1"/>
  <c r="T1564" i="1" s="1"/>
  <c r="Q1565" i="1"/>
  <c r="S1565" i="1" s="1"/>
  <c r="T1565" i="1" s="1"/>
  <c r="Q1566" i="1"/>
  <c r="S1566" i="1" s="1"/>
  <c r="T1566" i="1" s="1"/>
  <c r="Q1567" i="1"/>
  <c r="S1567" i="1" s="1"/>
  <c r="T1567" i="1" s="1"/>
  <c r="Q1568" i="1"/>
  <c r="S1568" i="1" s="1"/>
  <c r="T1568" i="1" s="1"/>
  <c r="Q1569" i="1"/>
  <c r="S1569" i="1" s="1"/>
  <c r="T1569" i="1" s="1"/>
  <c r="Q1570" i="1"/>
  <c r="S1570" i="1" s="1"/>
  <c r="T1570" i="1" s="1"/>
  <c r="Q1571" i="1"/>
  <c r="S1571" i="1" s="1"/>
  <c r="T1571" i="1" s="1"/>
  <c r="Q1572" i="1"/>
  <c r="S1572" i="1" s="1"/>
  <c r="T1572" i="1" s="1"/>
  <c r="Q1573" i="1"/>
  <c r="S1573" i="1" s="1"/>
  <c r="T1573" i="1" s="1"/>
  <c r="Q1574" i="1"/>
  <c r="S1574" i="1" s="1"/>
  <c r="T1574" i="1" s="1"/>
  <c r="Q1575" i="1"/>
  <c r="S1575" i="1" s="1"/>
  <c r="T1575" i="1" s="1"/>
  <c r="Q1576" i="1"/>
  <c r="S1576" i="1" s="1"/>
  <c r="T1576" i="1" s="1"/>
  <c r="Q1577" i="1"/>
  <c r="S1577" i="1" s="1"/>
  <c r="T1577" i="1" s="1"/>
  <c r="Q1578" i="1"/>
  <c r="S1578" i="1" s="1"/>
  <c r="T1578" i="1" s="1"/>
  <c r="Q1579" i="1"/>
  <c r="S1579" i="1" s="1"/>
  <c r="T1579" i="1" s="1"/>
  <c r="Q1580" i="1"/>
  <c r="S1580" i="1" s="1"/>
  <c r="T1580" i="1" s="1"/>
  <c r="Q1581" i="1"/>
  <c r="S1581" i="1" s="1"/>
  <c r="T1581" i="1" s="1"/>
  <c r="Q1582" i="1"/>
  <c r="S1582" i="1" s="1"/>
  <c r="T1582" i="1" s="1"/>
  <c r="Q1583" i="1"/>
  <c r="S1583" i="1" s="1"/>
  <c r="T1583" i="1" s="1"/>
  <c r="Q1584" i="1"/>
  <c r="S1584" i="1" s="1"/>
  <c r="T1584" i="1" s="1"/>
  <c r="Q1585" i="1"/>
  <c r="S1585" i="1" s="1"/>
  <c r="T1585" i="1" s="1"/>
  <c r="Q1586" i="1"/>
  <c r="S1586" i="1" s="1"/>
  <c r="T1586" i="1" s="1"/>
  <c r="Q1587" i="1"/>
  <c r="S1587" i="1" s="1"/>
  <c r="T1587" i="1" s="1"/>
  <c r="Q1588" i="1"/>
  <c r="S1588" i="1" s="1"/>
  <c r="T1588" i="1" s="1"/>
  <c r="Q1589" i="1"/>
  <c r="S1589" i="1" s="1"/>
  <c r="T1589" i="1" s="1"/>
  <c r="Q1590" i="1"/>
  <c r="S1590" i="1" s="1"/>
  <c r="T1590" i="1" s="1"/>
  <c r="Q1591" i="1"/>
  <c r="S1591" i="1" s="1"/>
  <c r="T1591" i="1" s="1"/>
  <c r="Q1592" i="1"/>
  <c r="S1592" i="1" s="1"/>
  <c r="T1592" i="1" s="1"/>
  <c r="Q1593" i="1"/>
  <c r="S1593" i="1" s="1"/>
  <c r="T1593" i="1" s="1"/>
  <c r="Q1594" i="1"/>
  <c r="S1594" i="1" s="1"/>
  <c r="T1594" i="1" s="1"/>
  <c r="Q1595" i="1"/>
  <c r="S1595" i="1" s="1"/>
  <c r="T1595" i="1" s="1"/>
  <c r="Q1596" i="1"/>
  <c r="S1596" i="1" s="1"/>
  <c r="T1596" i="1" s="1"/>
  <c r="Q1597" i="1"/>
  <c r="S1597" i="1" s="1"/>
  <c r="T1597" i="1" s="1"/>
  <c r="Q1598" i="1"/>
  <c r="S1598" i="1" s="1"/>
  <c r="T1598" i="1" s="1"/>
  <c r="Q1599" i="1"/>
  <c r="S1599" i="1" s="1"/>
  <c r="T1599" i="1" s="1"/>
  <c r="Q1600" i="1"/>
  <c r="S1600" i="1" s="1"/>
  <c r="T1600" i="1" s="1"/>
  <c r="Q1601" i="1"/>
  <c r="S1601" i="1" s="1"/>
  <c r="T1601" i="1" s="1"/>
  <c r="Q1602" i="1"/>
  <c r="S1602" i="1" s="1"/>
  <c r="T1602" i="1" s="1"/>
  <c r="Q1603" i="1"/>
  <c r="S1603" i="1" s="1"/>
  <c r="T1603" i="1" s="1"/>
  <c r="Q1604" i="1"/>
  <c r="S1604" i="1" s="1"/>
  <c r="T1604" i="1" s="1"/>
  <c r="Q1605" i="1"/>
  <c r="S1605" i="1" s="1"/>
  <c r="T1605" i="1" s="1"/>
  <c r="Q1606" i="1"/>
  <c r="S1606" i="1" s="1"/>
  <c r="T1606" i="1" s="1"/>
  <c r="Q1607" i="1"/>
  <c r="S1607" i="1" s="1"/>
  <c r="T1607" i="1" s="1"/>
  <c r="Q1608" i="1"/>
  <c r="S1608" i="1" s="1"/>
  <c r="T1608" i="1" s="1"/>
  <c r="Q1609" i="1"/>
  <c r="S1609" i="1" s="1"/>
  <c r="T1609" i="1" s="1"/>
  <c r="Q1610" i="1"/>
  <c r="S1610" i="1" s="1"/>
  <c r="T1610" i="1" s="1"/>
  <c r="Q1611" i="1"/>
  <c r="S1611" i="1" s="1"/>
  <c r="T1611" i="1" s="1"/>
  <c r="Q1612" i="1"/>
  <c r="S1612" i="1" s="1"/>
  <c r="T1612" i="1" s="1"/>
  <c r="Q1613" i="1"/>
  <c r="S1613" i="1" s="1"/>
  <c r="T1613" i="1" s="1"/>
  <c r="Q1614" i="1"/>
  <c r="S1614" i="1" s="1"/>
  <c r="T1614" i="1" s="1"/>
  <c r="Q1615" i="1"/>
  <c r="S1615" i="1" s="1"/>
  <c r="T1615" i="1" s="1"/>
  <c r="Q1616" i="1"/>
  <c r="S1616" i="1" s="1"/>
  <c r="T1616" i="1" s="1"/>
  <c r="Q1617" i="1"/>
  <c r="S1617" i="1" s="1"/>
  <c r="T1617" i="1" s="1"/>
  <c r="Q1618" i="1"/>
  <c r="S1618" i="1" s="1"/>
  <c r="T1618" i="1" s="1"/>
  <c r="Q1619" i="1"/>
  <c r="S1619" i="1" s="1"/>
  <c r="T1619" i="1" s="1"/>
  <c r="Q1620" i="1"/>
  <c r="S1620" i="1" s="1"/>
  <c r="T1620" i="1" s="1"/>
  <c r="Q1621" i="1"/>
  <c r="S1621" i="1" s="1"/>
  <c r="T1621" i="1" s="1"/>
  <c r="Q1622" i="1"/>
  <c r="S1622" i="1" s="1"/>
  <c r="T1622" i="1" s="1"/>
  <c r="Q1623" i="1"/>
  <c r="S1623" i="1" s="1"/>
  <c r="T1623" i="1" s="1"/>
  <c r="Q1624" i="1"/>
  <c r="S1624" i="1" s="1"/>
  <c r="T1624" i="1" s="1"/>
  <c r="Q1625" i="1"/>
  <c r="S1625" i="1" s="1"/>
  <c r="T1625" i="1" s="1"/>
  <c r="Q1626" i="1"/>
  <c r="S1626" i="1" s="1"/>
  <c r="T1626" i="1" s="1"/>
  <c r="Q1627" i="1"/>
  <c r="S1627" i="1" s="1"/>
  <c r="T1627" i="1" s="1"/>
  <c r="Q1628" i="1"/>
  <c r="S1628" i="1" s="1"/>
  <c r="T1628" i="1" s="1"/>
  <c r="Q1629" i="1"/>
  <c r="S1629" i="1" s="1"/>
  <c r="T1629" i="1" s="1"/>
  <c r="Q1630" i="1"/>
  <c r="S1630" i="1" s="1"/>
  <c r="T1630" i="1" s="1"/>
  <c r="Q1631" i="1"/>
  <c r="S1631" i="1" s="1"/>
  <c r="T1631" i="1" s="1"/>
  <c r="Q1632" i="1"/>
  <c r="S1632" i="1" s="1"/>
  <c r="T1632" i="1" s="1"/>
  <c r="Q1633" i="1"/>
  <c r="S1633" i="1" s="1"/>
  <c r="T1633" i="1" s="1"/>
  <c r="Q1634" i="1"/>
  <c r="S1634" i="1" s="1"/>
  <c r="T1634" i="1" s="1"/>
  <c r="Q1635" i="1"/>
  <c r="S1635" i="1" s="1"/>
  <c r="T1635" i="1" s="1"/>
  <c r="Q1636" i="1"/>
  <c r="S1636" i="1" s="1"/>
  <c r="T1636" i="1" s="1"/>
  <c r="Q1637" i="1"/>
  <c r="S1637" i="1" s="1"/>
  <c r="T1637" i="1" s="1"/>
  <c r="Q1638" i="1"/>
  <c r="S1638" i="1" s="1"/>
  <c r="T1638" i="1" s="1"/>
  <c r="Q1639" i="1"/>
  <c r="S1639" i="1" s="1"/>
  <c r="T1639" i="1" s="1"/>
  <c r="Q1640" i="1"/>
  <c r="S1640" i="1" s="1"/>
  <c r="T1640" i="1" s="1"/>
  <c r="Q1641" i="1"/>
  <c r="S1641" i="1" s="1"/>
  <c r="T1641" i="1" s="1"/>
  <c r="Q1642" i="1"/>
  <c r="S1642" i="1" s="1"/>
  <c r="T1642" i="1" s="1"/>
  <c r="Q1643" i="1"/>
  <c r="S1643" i="1" s="1"/>
  <c r="T1643" i="1" s="1"/>
  <c r="Q1644" i="1"/>
  <c r="S1644" i="1" s="1"/>
  <c r="T1644" i="1" s="1"/>
  <c r="Q1645" i="1"/>
  <c r="S1645" i="1" s="1"/>
  <c r="T1645" i="1" s="1"/>
  <c r="Q1646" i="1"/>
  <c r="S1646" i="1" s="1"/>
  <c r="T1646" i="1" s="1"/>
  <c r="Q1647" i="1"/>
  <c r="S1647" i="1" s="1"/>
  <c r="T1647" i="1" s="1"/>
  <c r="Q1648" i="1"/>
  <c r="S1648" i="1" s="1"/>
  <c r="T1648" i="1" s="1"/>
  <c r="Q1649" i="1"/>
  <c r="S1649" i="1" s="1"/>
  <c r="T1649" i="1" s="1"/>
  <c r="Q1650" i="1"/>
  <c r="S1650" i="1" s="1"/>
  <c r="T1650" i="1" s="1"/>
  <c r="Q1651" i="1"/>
  <c r="S1651" i="1" s="1"/>
  <c r="T1651" i="1" s="1"/>
  <c r="Q1652" i="1"/>
  <c r="S1652" i="1" s="1"/>
  <c r="T1652" i="1" s="1"/>
  <c r="Q1653" i="1"/>
  <c r="S1653" i="1" s="1"/>
  <c r="T1653" i="1" s="1"/>
  <c r="Q1654" i="1"/>
  <c r="S1654" i="1" s="1"/>
  <c r="T1654" i="1" s="1"/>
  <c r="Q1655" i="1"/>
  <c r="S1655" i="1" s="1"/>
  <c r="T1655" i="1" s="1"/>
  <c r="Q1656" i="1"/>
  <c r="S1656" i="1" s="1"/>
  <c r="T1656" i="1" s="1"/>
  <c r="Q1657" i="1"/>
  <c r="S1657" i="1" s="1"/>
  <c r="T1657" i="1" s="1"/>
  <c r="Q1658" i="1"/>
  <c r="S1658" i="1" s="1"/>
  <c r="T1658" i="1" s="1"/>
  <c r="Q1659" i="1"/>
  <c r="S1659" i="1" s="1"/>
  <c r="T1659" i="1" s="1"/>
  <c r="Q1660" i="1"/>
  <c r="S1660" i="1" s="1"/>
  <c r="T1660" i="1" s="1"/>
  <c r="Q1661" i="1"/>
  <c r="S1661" i="1" s="1"/>
  <c r="T1661" i="1" s="1"/>
  <c r="Q1662" i="1"/>
  <c r="S1662" i="1" s="1"/>
  <c r="T1662" i="1" s="1"/>
  <c r="Q1663" i="1"/>
  <c r="S1663" i="1" s="1"/>
  <c r="T1663" i="1" s="1"/>
  <c r="Q1664" i="1"/>
  <c r="S1664" i="1" s="1"/>
  <c r="T1664" i="1" s="1"/>
  <c r="Q1665" i="1"/>
  <c r="S1665" i="1" s="1"/>
  <c r="T1665" i="1" s="1"/>
  <c r="Q1666" i="1"/>
  <c r="S1666" i="1" s="1"/>
  <c r="T1666" i="1" s="1"/>
  <c r="Q1667" i="1"/>
  <c r="S1667" i="1" s="1"/>
  <c r="T1667" i="1" s="1"/>
  <c r="Q1668" i="1"/>
  <c r="S1668" i="1" s="1"/>
  <c r="T1668" i="1" s="1"/>
  <c r="Q1669" i="1"/>
  <c r="S1669" i="1" s="1"/>
  <c r="T1669" i="1" s="1"/>
  <c r="Q1670" i="1"/>
  <c r="S1670" i="1" s="1"/>
  <c r="T1670" i="1" s="1"/>
  <c r="Q1671" i="1"/>
  <c r="S1671" i="1" s="1"/>
  <c r="T1671" i="1" s="1"/>
  <c r="Q1672" i="1"/>
  <c r="S1672" i="1" s="1"/>
  <c r="T1672" i="1" s="1"/>
  <c r="Q1673" i="1"/>
  <c r="S1673" i="1" s="1"/>
  <c r="T1673" i="1" s="1"/>
  <c r="Q1674" i="1"/>
  <c r="S1674" i="1" s="1"/>
  <c r="T1674" i="1" s="1"/>
  <c r="Q1675" i="1"/>
  <c r="S1675" i="1" s="1"/>
  <c r="T1675" i="1" s="1"/>
  <c r="Q1676" i="1"/>
  <c r="S1676" i="1" s="1"/>
  <c r="T1676" i="1" s="1"/>
  <c r="Q1677" i="1"/>
  <c r="S1677" i="1" s="1"/>
  <c r="T1677" i="1" s="1"/>
  <c r="Q1678" i="1"/>
  <c r="S1678" i="1" s="1"/>
  <c r="T1678" i="1" s="1"/>
  <c r="Q1679" i="1"/>
  <c r="S1679" i="1" s="1"/>
  <c r="T1679" i="1" s="1"/>
  <c r="Q1680" i="1"/>
  <c r="S1680" i="1" s="1"/>
  <c r="T1680" i="1" s="1"/>
  <c r="Q1681" i="1"/>
  <c r="S1681" i="1" s="1"/>
  <c r="T1681" i="1" s="1"/>
  <c r="Q1682" i="1"/>
  <c r="S1682" i="1" s="1"/>
  <c r="T1682" i="1" s="1"/>
  <c r="Q1683" i="1"/>
  <c r="S1683" i="1" s="1"/>
  <c r="T1683" i="1" s="1"/>
  <c r="Q1684" i="1"/>
  <c r="S1684" i="1" s="1"/>
  <c r="T1684" i="1" s="1"/>
  <c r="Q1685" i="1"/>
  <c r="S1685" i="1" s="1"/>
  <c r="T1685" i="1" s="1"/>
  <c r="Q1686" i="1"/>
  <c r="S1686" i="1" s="1"/>
  <c r="T1686" i="1" s="1"/>
  <c r="Q1687" i="1"/>
  <c r="S1687" i="1" s="1"/>
  <c r="T1687" i="1" s="1"/>
  <c r="Q1688" i="1"/>
  <c r="S1688" i="1" s="1"/>
  <c r="T1688" i="1" s="1"/>
  <c r="Q1689" i="1"/>
  <c r="S1689" i="1" s="1"/>
  <c r="T1689" i="1" s="1"/>
  <c r="Q1690" i="1"/>
  <c r="S1690" i="1" s="1"/>
  <c r="T1690" i="1" s="1"/>
  <c r="Q1691" i="1"/>
  <c r="S1691" i="1" s="1"/>
  <c r="T1691" i="1" s="1"/>
  <c r="Q1692" i="1"/>
  <c r="S1692" i="1" s="1"/>
  <c r="T1692" i="1" s="1"/>
  <c r="Q1693" i="1"/>
  <c r="S1693" i="1" s="1"/>
  <c r="T1693" i="1" s="1"/>
  <c r="Q1694" i="1"/>
  <c r="S1694" i="1" s="1"/>
  <c r="T1694" i="1" s="1"/>
  <c r="Q1695" i="1"/>
  <c r="S1695" i="1" s="1"/>
  <c r="T1695" i="1" s="1"/>
  <c r="Q1696" i="1"/>
  <c r="S1696" i="1" s="1"/>
  <c r="T1696" i="1" s="1"/>
  <c r="Q1697" i="1"/>
  <c r="S1697" i="1" s="1"/>
  <c r="T1697" i="1" s="1"/>
  <c r="Q1698" i="1"/>
  <c r="S1698" i="1" s="1"/>
  <c r="T1698" i="1" s="1"/>
  <c r="Q1699" i="1"/>
  <c r="S1699" i="1" s="1"/>
  <c r="T1699" i="1" s="1"/>
  <c r="Q1700" i="1"/>
  <c r="S1700" i="1" s="1"/>
  <c r="T1700" i="1" s="1"/>
  <c r="Q1701" i="1"/>
  <c r="S1701" i="1" s="1"/>
  <c r="T1701" i="1" s="1"/>
  <c r="Q1702" i="1"/>
  <c r="S1702" i="1" s="1"/>
  <c r="T1702" i="1" s="1"/>
  <c r="Q1703" i="1"/>
  <c r="S1703" i="1" s="1"/>
  <c r="T1703" i="1" s="1"/>
  <c r="Q1704" i="1"/>
  <c r="S1704" i="1" s="1"/>
  <c r="T1704" i="1" s="1"/>
  <c r="Q1705" i="1"/>
  <c r="S1705" i="1" s="1"/>
  <c r="T1705" i="1" s="1"/>
  <c r="Q1706" i="1"/>
  <c r="S1706" i="1" s="1"/>
  <c r="T1706" i="1" s="1"/>
  <c r="Q1707" i="1"/>
  <c r="S1707" i="1" s="1"/>
  <c r="T1707" i="1" s="1"/>
  <c r="Q1708" i="1"/>
  <c r="S1708" i="1" s="1"/>
  <c r="T1708" i="1" s="1"/>
  <c r="Q1709" i="1"/>
  <c r="S1709" i="1" s="1"/>
  <c r="T1709" i="1" s="1"/>
  <c r="Q1710" i="1"/>
  <c r="S1710" i="1" s="1"/>
  <c r="T1710" i="1" s="1"/>
  <c r="Q1711" i="1"/>
  <c r="S1711" i="1" s="1"/>
  <c r="T1711" i="1" s="1"/>
  <c r="Q1712" i="1"/>
  <c r="S1712" i="1" s="1"/>
  <c r="T1712" i="1" s="1"/>
  <c r="Q1713" i="1"/>
  <c r="S1713" i="1" s="1"/>
  <c r="T1713" i="1" s="1"/>
  <c r="Q1714" i="1"/>
  <c r="S1714" i="1" s="1"/>
  <c r="T1714" i="1" s="1"/>
  <c r="Q1715" i="1"/>
  <c r="S1715" i="1" s="1"/>
  <c r="T1715" i="1" s="1"/>
  <c r="Q1716" i="1"/>
  <c r="S1716" i="1" s="1"/>
  <c r="T1716" i="1" s="1"/>
  <c r="Q1717" i="1"/>
  <c r="S1717" i="1" s="1"/>
  <c r="T1717" i="1" s="1"/>
  <c r="Q1718" i="1"/>
  <c r="S1718" i="1" s="1"/>
  <c r="T1718" i="1" s="1"/>
  <c r="Q1719" i="1"/>
  <c r="S1719" i="1" s="1"/>
  <c r="T1719" i="1" s="1"/>
  <c r="Q1720" i="1"/>
  <c r="S1720" i="1" s="1"/>
  <c r="T1720" i="1" s="1"/>
  <c r="Q1721" i="1"/>
  <c r="S1721" i="1" s="1"/>
  <c r="T1721" i="1" s="1"/>
  <c r="Q1722" i="1"/>
  <c r="S1722" i="1" s="1"/>
  <c r="T1722" i="1" s="1"/>
  <c r="Q1723" i="1"/>
  <c r="S1723" i="1" s="1"/>
  <c r="T1723" i="1" s="1"/>
  <c r="Q1724" i="1"/>
  <c r="S1724" i="1" s="1"/>
  <c r="T1724" i="1" s="1"/>
  <c r="Q1725" i="1"/>
  <c r="S1725" i="1" s="1"/>
  <c r="T1725" i="1" s="1"/>
  <c r="Q1726" i="1"/>
  <c r="S1726" i="1" s="1"/>
  <c r="T1726" i="1" s="1"/>
  <c r="Q1727" i="1"/>
  <c r="S1727" i="1" s="1"/>
  <c r="T1727" i="1" s="1"/>
  <c r="Q1728" i="1"/>
  <c r="S1728" i="1" s="1"/>
  <c r="T1728" i="1" s="1"/>
  <c r="Q1729" i="1"/>
  <c r="S1729" i="1" s="1"/>
  <c r="T1729" i="1" s="1"/>
  <c r="Q1730" i="1"/>
  <c r="S1730" i="1" s="1"/>
  <c r="T1730" i="1" s="1"/>
  <c r="Q1731" i="1"/>
  <c r="S1731" i="1" s="1"/>
  <c r="T1731" i="1" s="1"/>
  <c r="Q1732" i="1"/>
  <c r="S1732" i="1" s="1"/>
  <c r="T1732" i="1" s="1"/>
  <c r="Q1733" i="1"/>
  <c r="S1733" i="1" s="1"/>
  <c r="T1733" i="1" s="1"/>
  <c r="Q1734" i="1"/>
  <c r="S1734" i="1" s="1"/>
  <c r="T1734" i="1" s="1"/>
  <c r="Q1735" i="1"/>
  <c r="S1735" i="1" s="1"/>
  <c r="T1735" i="1" s="1"/>
  <c r="Q1736" i="1"/>
  <c r="S1736" i="1" s="1"/>
  <c r="T1736" i="1" s="1"/>
  <c r="Q1737" i="1"/>
  <c r="S1737" i="1" s="1"/>
  <c r="T1737" i="1" s="1"/>
  <c r="Q1738" i="1"/>
  <c r="S1738" i="1" s="1"/>
  <c r="T1738" i="1" s="1"/>
  <c r="Q1739" i="1"/>
  <c r="S1739" i="1" s="1"/>
  <c r="T1739" i="1" s="1"/>
  <c r="Q1740" i="1"/>
  <c r="S1740" i="1" s="1"/>
  <c r="T1740" i="1" s="1"/>
  <c r="Q1741" i="1"/>
  <c r="S1741" i="1" s="1"/>
  <c r="T1741" i="1" s="1"/>
  <c r="Q1742" i="1"/>
  <c r="S1742" i="1" s="1"/>
  <c r="T1742" i="1" s="1"/>
  <c r="Q1743" i="1"/>
  <c r="S1743" i="1" s="1"/>
  <c r="T1743" i="1" s="1"/>
  <c r="Q1744" i="1"/>
  <c r="S1744" i="1" s="1"/>
  <c r="T1744" i="1" s="1"/>
  <c r="Q1745" i="1"/>
  <c r="S1745" i="1" s="1"/>
  <c r="T1745" i="1" s="1"/>
  <c r="Q1746" i="1"/>
  <c r="S1746" i="1" s="1"/>
  <c r="T1746" i="1" s="1"/>
  <c r="Q1747" i="1"/>
  <c r="S1747" i="1" s="1"/>
  <c r="T1747" i="1" s="1"/>
  <c r="Q1748" i="1"/>
  <c r="S1748" i="1" s="1"/>
  <c r="T1748" i="1" s="1"/>
  <c r="Q1749" i="1"/>
  <c r="S1749" i="1" s="1"/>
  <c r="T1749" i="1" s="1"/>
  <c r="Q1750" i="1"/>
  <c r="S1750" i="1" s="1"/>
  <c r="T1750" i="1" s="1"/>
  <c r="Q1751" i="1"/>
  <c r="S1751" i="1" s="1"/>
  <c r="T1751" i="1" s="1"/>
  <c r="Q1752" i="1"/>
  <c r="S1752" i="1" s="1"/>
  <c r="T1752" i="1" s="1"/>
  <c r="Q1753" i="1"/>
  <c r="S1753" i="1" s="1"/>
  <c r="T1753" i="1" s="1"/>
  <c r="Q1754" i="1"/>
  <c r="S1754" i="1" s="1"/>
  <c r="T1754" i="1" s="1"/>
  <c r="Q1755" i="1"/>
  <c r="S1755" i="1" s="1"/>
  <c r="T1755" i="1" s="1"/>
  <c r="Q1756" i="1"/>
  <c r="S1756" i="1" s="1"/>
  <c r="T1756" i="1" s="1"/>
  <c r="Q1757" i="1"/>
  <c r="S1757" i="1" s="1"/>
  <c r="T1757" i="1" s="1"/>
  <c r="Q1758" i="1"/>
  <c r="S1758" i="1" s="1"/>
  <c r="T1758" i="1" s="1"/>
  <c r="Q1759" i="1"/>
  <c r="S1759" i="1" s="1"/>
  <c r="T1759" i="1" s="1"/>
  <c r="Q1760" i="1"/>
  <c r="S1760" i="1" s="1"/>
  <c r="T1760" i="1" s="1"/>
  <c r="Q1761" i="1"/>
  <c r="S1761" i="1" s="1"/>
  <c r="T1761" i="1" s="1"/>
  <c r="Q1762" i="1"/>
  <c r="S1762" i="1" s="1"/>
  <c r="T1762" i="1" s="1"/>
  <c r="Q1763" i="1"/>
  <c r="S1763" i="1" s="1"/>
  <c r="T1763" i="1" s="1"/>
  <c r="Q1764" i="1"/>
  <c r="S1764" i="1" s="1"/>
  <c r="T1764" i="1" s="1"/>
  <c r="Q1765" i="1"/>
  <c r="S1765" i="1" s="1"/>
  <c r="T1765" i="1" s="1"/>
  <c r="Q1766" i="1"/>
  <c r="S1766" i="1" s="1"/>
  <c r="T1766" i="1" s="1"/>
  <c r="Q1767" i="1"/>
  <c r="S1767" i="1" s="1"/>
  <c r="T1767" i="1" s="1"/>
  <c r="Q1768" i="1"/>
  <c r="S1768" i="1" s="1"/>
  <c r="T1768" i="1" s="1"/>
  <c r="Q1769" i="1"/>
  <c r="S1769" i="1" s="1"/>
  <c r="T1769" i="1" s="1"/>
  <c r="Q1770" i="1"/>
  <c r="S1770" i="1" s="1"/>
  <c r="T1770" i="1" s="1"/>
  <c r="Q1771" i="1"/>
  <c r="S1771" i="1" s="1"/>
  <c r="T1771" i="1" s="1"/>
  <c r="Q1772" i="1"/>
  <c r="S1772" i="1" s="1"/>
  <c r="T1772" i="1" s="1"/>
  <c r="Q1773" i="1"/>
  <c r="S1773" i="1" s="1"/>
  <c r="T1773" i="1" s="1"/>
  <c r="Q1774" i="1"/>
  <c r="S1774" i="1" s="1"/>
  <c r="T1774" i="1" s="1"/>
  <c r="Q1775" i="1"/>
  <c r="S1775" i="1" s="1"/>
  <c r="T1775" i="1" s="1"/>
  <c r="Q1776" i="1"/>
  <c r="S1776" i="1" s="1"/>
  <c r="T1776" i="1" s="1"/>
  <c r="Q1777" i="1"/>
  <c r="S1777" i="1" s="1"/>
  <c r="T1777" i="1" s="1"/>
  <c r="Q1778" i="1"/>
  <c r="S1778" i="1" s="1"/>
  <c r="T1778" i="1" s="1"/>
  <c r="Q1779" i="1"/>
  <c r="S1779" i="1" s="1"/>
  <c r="T1779" i="1" s="1"/>
  <c r="Q1780" i="1"/>
  <c r="S1780" i="1" s="1"/>
  <c r="T1780" i="1" s="1"/>
  <c r="Q1781" i="1"/>
  <c r="S1781" i="1" s="1"/>
  <c r="T1781" i="1" s="1"/>
  <c r="Q1782" i="1"/>
  <c r="S1782" i="1" s="1"/>
  <c r="T1782" i="1" s="1"/>
  <c r="Q1783" i="1"/>
  <c r="S1783" i="1" s="1"/>
  <c r="T1783" i="1" s="1"/>
  <c r="Q1784" i="1"/>
  <c r="S1784" i="1" s="1"/>
  <c r="T1784" i="1" s="1"/>
  <c r="Q1785" i="1"/>
  <c r="S1785" i="1" s="1"/>
  <c r="T1785" i="1" s="1"/>
  <c r="Q1786" i="1"/>
  <c r="S1786" i="1" s="1"/>
  <c r="T1786" i="1" s="1"/>
  <c r="Q1787" i="1"/>
  <c r="S1787" i="1" s="1"/>
  <c r="T1787" i="1" s="1"/>
  <c r="Q1788" i="1"/>
  <c r="S1788" i="1" s="1"/>
  <c r="T1788" i="1" s="1"/>
  <c r="Q1789" i="1"/>
  <c r="S1789" i="1" s="1"/>
  <c r="T1789" i="1" s="1"/>
  <c r="Q1790" i="1"/>
  <c r="S1790" i="1" s="1"/>
  <c r="T1790" i="1" s="1"/>
  <c r="Q1791" i="1"/>
  <c r="S1791" i="1" s="1"/>
  <c r="T1791" i="1" s="1"/>
  <c r="Q1792" i="1"/>
  <c r="S1792" i="1" s="1"/>
  <c r="T1792" i="1" s="1"/>
  <c r="Q1793" i="1"/>
  <c r="S1793" i="1" s="1"/>
  <c r="T1793" i="1" s="1"/>
  <c r="Q1794" i="1"/>
  <c r="S1794" i="1" s="1"/>
  <c r="T1794" i="1" s="1"/>
  <c r="Q1795" i="1"/>
  <c r="S1795" i="1" s="1"/>
  <c r="T1795" i="1" s="1"/>
  <c r="Q1796" i="1"/>
  <c r="S1796" i="1" s="1"/>
  <c r="T1796" i="1" s="1"/>
  <c r="Q1797" i="1"/>
  <c r="S1797" i="1" s="1"/>
  <c r="T1797" i="1" s="1"/>
  <c r="Q1798" i="1"/>
  <c r="S1798" i="1" s="1"/>
  <c r="T1798" i="1" s="1"/>
  <c r="Q1799" i="1"/>
  <c r="S1799" i="1" s="1"/>
  <c r="T1799" i="1" s="1"/>
  <c r="Q1800" i="1"/>
  <c r="S1800" i="1" s="1"/>
  <c r="T1800" i="1" s="1"/>
  <c r="Q1801" i="1"/>
  <c r="S1801" i="1" s="1"/>
  <c r="T1801" i="1" s="1"/>
  <c r="Q1802" i="1"/>
  <c r="S1802" i="1" s="1"/>
  <c r="T1802" i="1" s="1"/>
  <c r="Q1803" i="1"/>
  <c r="S1803" i="1" s="1"/>
  <c r="T1803" i="1" s="1"/>
  <c r="Q1804" i="1"/>
  <c r="S1804" i="1" s="1"/>
  <c r="T1804" i="1" s="1"/>
  <c r="Q1805" i="1"/>
  <c r="S1805" i="1" s="1"/>
  <c r="T1805" i="1" s="1"/>
  <c r="Q1806" i="1"/>
  <c r="S1806" i="1" s="1"/>
  <c r="T1806" i="1" s="1"/>
  <c r="Q1807" i="1"/>
  <c r="S1807" i="1" s="1"/>
  <c r="T1807" i="1" s="1"/>
  <c r="Q1808" i="1"/>
  <c r="S1808" i="1" s="1"/>
  <c r="T1808" i="1" s="1"/>
  <c r="Q1809" i="1"/>
  <c r="S1809" i="1" s="1"/>
  <c r="T1809" i="1" s="1"/>
  <c r="Q1810" i="1"/>
  <c r="S1810" i="1" s="1"/>
  <c r="T1810" i="1" s="1"/>
  <c r="Q1811" i="1"/>
  <c r="S1811" i="1" s="1"/>
  <c r="T1811" i="1" s="1"/>
  <c r="Q1812" i="1"/>
  <c r="S1812" i="1" s="1"/>
  <c r="T1812" i="1" s="1"/>
  <c r="Q1813" i="1"/>
  <c r="S1813" i="1" s="1"/>
  <c r="T1813" i="1" s="1"/>
  <c r="Q1814" i="1"/>
  <c r="S1814" i="1" s="1"/>
  <c r="T1814" i="1" s="1"/>
  <c r="Q1815" i="1"/>
  <c r="S1815" i="1" s="1"/>
  <c r="T1815" i="1" s="1"/>
  <c r="Q1816" i="1"/>
  <c r="S1816" i="1" s="1"/>
  <c r="T1816" i="1" s="1"/>
  <c r="Q1817" i="1"/>
  <c r="S1817" i="1" s="1"/>
  <c r="T1817" i="1" s="1"/>
  <c r="Q1818" i="1"/>
  <c r="S1818" i="1" s="1"/>
  <c r="T1818" i="1" s="1"/>
  <c r="Q1819" i="1"/>
  <c r="S1819" i="1" s="1"/>
  <c r="T1819" i="1" s="1"/>
  <c r="Q1820" i="1"/>
  <c r="S1820" i="1" s="1"/>
  <c r="T1820" i="1" s="1"/>
  <c r="Q1821" i="1"/>
  <c r="S1821" i="1" s="1"/>
  <c r="T1821" i="1" s="1"/>
  <c r="Q1822" i="1"/>
  <c r="S1822" i="1" s="1"/>
  <c r="T1822" i="1" s="1"/>
  <c r="Q1823" i="1"/>
  <c r="S1823" i="1" s="1"/>
  <c r="T1823" i="1" s="1"/>
  <c r="Q1824" i="1"/>
  <c r="S1824" i="1" s="1"/>
  <c r="T1824" i="1" s="1"/>
  <c r="Q1825" i="1"/>
  <c r="S1825" i="1" s="1"/>
  <c r="T1825" i="1" s="1"/>
  <c r="Q1826" i="1"/>
  <c r="S1826" i="1" s="1"/>
  <c r="T1826" i="1" s="1"/>
  <c r="Q1827" i="1"/>
  <c r="S1827" i="1" s="1"/>
  <c r="T1827" i="1" s="1"/>
  <c r="Q1828" i="1"/>
  <c r="S1828" i="1" s="1"/>
  <c r="T1828" i="1" s="1"/>
  <c r="Q1829" i="1"/>
  <c r="S1829" i="1" s="1"/>
  <c r="T1829" i="1" s="1"/>
  <c r="Q1830" i="1"/>
  <c r="S1830" i="1" s="1"/>
  <c r="T1830" i="1" s="1"/>
  <c r="Q1831" i="1"/>
  <c r="S1831" i="1" s="1"/>
  <c r="T1831" i="1" s="1"/>
  <c r="Q1832" i="1"/>
  <c r="S1832" i="1" s="1"/>
  <c r="T1832" i="1" s="1"/>
  <c r="Q1833" i="1"/>
  <c r="S1833" i="1" s="1"/>
  <c r="T1833" i="1" s="1"/>
  <c r="Q1834" i="1"/>
  <c r="S1834" i="1" s="1"/>
  <c r="T1834" i="1" s="1"/>
  <c r="Q1835" i="1"/>
  <c r="S1835" i="1" s="1"/>
  <c r="T1835" i="1" s="1"/>
  <c r="Q1836" i="1"/>
  <c r="S1836" i="1" s="1"/>
  <c r="T1836" i="1" s="1"/>
  <c r="Q1837" i="1"/>
  <c r="S1837" i="1" s="1"/>
  <c r="T1837" i="1" s="1"/>
  <c r="Q1838" i="1"/>
  <c r="S1838" i="1" s="1"/>
  <c r="T1838" i="1" s="1"/>
  <c r="Q1839" i="1"/>
  <c r="S1839" i="1" s="1"/>
  <c r="T1839" i="1" s="1"/>
  <c r="Q1840" i="1"/>
  <c r="S1840" i="1" s="1"/>
  <c r="T1840" i="1" s="1"/>
  <c r="Q1841" i="1"/>
  <c r="S1841" i="1" s="1"/>
  <c r="T1841" i="1" s="1"/>
  <c r="Q1842" i="1"/>
  <c r="S1842" i="1" s="1"/>
  <c r="T1842" i="1" s="1"/>
  <c r="Q1843" i="1"/>
  <c r="S1843" i="1" s="1"/>
  <c r="T1843" i="1" s="1"/>
  <c r="Q1844" i="1"/>
  <c r="S1844" i="1" s="1"/>
  <c r="T1844" i="1" s="1"/>
  <c r="Q1845" i="1"/>
  <c r="S1845" i="1" s="1"/>
  <c r="T1845" i="1" s="1"/>
  <c r="Q1846" i="1"/>
  <c r="S1846" i="1" s="1"/>
  <c r="T1846" i="1" s="1"/>
  <c r="Q1847" i="1"/>
  <c r="S1847" i="1" s="1"/>
  <c r="T1847" i="1" s="1"/>
  <c r="Q1848" i="1"/>
  <c r="S1848" i="1" s="1"/>
  <c r="T1848" i="1" s="1"/>
  <c r="Q1849" i="1"/>
  <c r="S1849" i="1" s="1"/>
  <c r="T1849" i="1" s="1"/>
  <c r="Q1850" i="1"/>
  <c r="S1850" i="1" s="1"/>
  <c r="T1850" i="1" s="1"/>
  <c r="Q1851" i="1"/>
  <c r="S1851" i="1" s="1"/>
  <c r="T1851" i="1" s="1"/>
  <c r="Q1852" i="1"/>
  <c r="S1852" i="1" s="1"/>
  <c r="T1852" i="1" s="1"/>
  <c r="Q1853" i="1"/>
  <c r="S1853" i="1" s="1"/>
  <c r="T1853" i="1" s="1"/>
  <c r="Q1854" i="1"/>
  <c r="S1854" i="1" s="1"/>
  <c r="T1854" i="1" s="1"/>
  <c r="Q1855" i="1"/>
  <c r="S1855" i="1" s="1"/>
  <c r="T1855" i="1" s="1"/>
  <c r="Q1856" i="1"/>
  <c r="S1856" i="1" s="1"/>
  <c r="T1856" i="1" s="1"/>
  <c r="Q1857" i="1"/>
  <c r="S1857" i="1" s="1"/>
  <c r="T1857" i="1" s="1"/>
  <c r="Q1858" i="1"/>
  <c r="S1858" i="1" s="1"/>
  <c r="T1858" i="1" s="1"/>
  <c r="Q1859" i="1"/>
  <c r="S1859" i="1" s="1"/>
  <c r="T1859" i="1" s="1"/>
  <c r="Q1860" i="1"/>
  <c r="S1860" i="1" s="1"/>
  <c r="T1860" i="1" s="1"/>
  <c r="Q1861" i="1"/>
  <c r="S1861" i="1" s="1"/>
  <c r="T1861" i="1" s="1"/>
  <c r="Q1862" i="1"/>
  <c r="S1862" i="1" s="1"/>
  <c r="T1862" i="1" s="1"/>
  <c r="Q1863" i="1"/>
  <c r="S1863" i="1" s="1"/>
  <c r="T1863" i="1" s="1"/>
  <c r="Q1864" i="1"/>
  <c r="S1864" i="1" s="1"/>
  <c r="T1864" i="1" s="1"/>
  <c r="Q1865" i="1"/>
  <c r="S1865" i="1" s="1"/>
  <c r="T1865" i="1" s="1"/>
  <c r="Q1866" i="1"/>
  <c r="S1866" i="1" s="1"/>
  <c r="T1866" i="1" s="1"/>
  <c r="Q1867" i="1"/>
  <c r="S1867" i="1" s="1"/>
  <c r="T1867" i="1" s="1"/>
  <c r="Q1868" i="1"/>
  <c r="S1868" i="1" s="1"/>
  <c r="T1868" i="1" s="1"/>
  <c r="Q1869" i="1"/>
  <c r="S1869" i="1" s="1"/>
  <c r="T1869" i="1" s="1"/>
  <c r="Q1870" i="1"/>
  <c r="S1870" i="1" s="1"/>
  <c r="T1870" i="1" s="1"/>
  <c r="Q1871" i="1"/>
  <c r="S1871" i="1" s="1"/>
  <c r="T1871" i="1" s="1"/>
  <c r="Q1872" i="1"/>
  <c r="S1872" i="1" s="1"/>
  <c r="T1872" i="1" s="1"/>
  <c r="Q1873" i="1"/>
  <c r="S1873" i="1" s="1"/>
  <c r="T1873" i="1" s="1"/>
  <c r="Q1874" i="1"/>
  <c r="S1874" i="1" s="1"/>
  <c r="T1874" i="1" s="1"/>
  <c r="Q1875" i="1"/>
  <c r="S1875" i="1" s="1"/>
  <c r="T1875" i="1" s="1"/>
  <c r="Q1876" i="1"/>
  <c r="S1876" i="1" s="1"/>
  <c r="T1876" i="1" s="1"/>
  <c r="Q1877" i="1"/>
  <c r="S1877" i="1" s="1"/>
  <c r="T1877" i="1" s="1"/>
  <c r="Q1878" i="1"/>
  <c r="S1878" i="1" s="1"/>
  <c r="T1878" i="1" s="1"/>
  <c r="Q1879" i="1"/>
  <c r="S1879" i="1" s="1"/>
  <c r="T1879" i="1" s="1"/>
  <c r="Q1880" i="1"/>
  <c r="S1880" i="1" s="1"/>
  <c r="T1880" i="1" s="1"/>
  <c r="Q1881" i="1"/>
  <c r="S1881" i="1" s="1"/>
  <c r="T1881" i="1" s="1"/>
  <c r="Q1882" i="1"/>
  <c r="S1882" i="1" s="1"/>
  <c r="T1882" i="1" s="1"/>
  <c r="Q1883" i="1"/>
  <c r="S1883" i="1" s="1"/>
  <c r="T1883" i="1" s="1"/>
  <c r="Q1884" i="1"/>
  <c r="S1884" i="1" s="1"/>
  <c r="T1884" i="1" s="1"/>
  <c r="Q1885" i="1"/>
  <c r="S1885" i="1" s="1"/>
  <c r="T1885" i="1" s="1"/>
  <c r="Q1886" i="1"/>
  <c r="S1886" i="1" s="1"/>
  <c r="T1886" i="1" s="1"/>
  <c r="Q1887" i="1"/>
  <c r="S1887" i="1" s="1"/>
  <c r="T1887" i="1" s="1"/>
  <c r="Q1888" i="1"/>
  <c r="S1888" i="1" s="1"/>
  <c r="T1888" i="1" s="1"/>
  <c r="Q1889" i="1"/>
  <c r="S1889" i="1" s="1"/>
  <c r="T1889" i="1" s="1"/>
  <c r="Q1890" i="1"/>
  <c r="S1890" i="1" s="1"/>
  <c r="T1890" i="1" s="1"/>
  <c r="Q1891" i="1"/>
  <c r="S1891" i="1" s="1"/>
  <c r="T1891" i="1" s="1"/>
  <c r="Q1892" i="1"/>
  <c r="S1892" i="1" s="1"/>
  <c r="T1892" i="1" s="1"/>
  <c r="Q1893" i="1"/>
  <c r="S1893" i="1" s="1"/>
  <c r="T1893" i="1" s="1"/>
  <c r="Q1894" i="1"/>
  <c r="S1894" i="1" s="1"/>
  <c r="T1894" i="1" s="1"/>
  <c r="Q1895" i="1"/>
  <c r="S1895" i="1" s="1"/>
  <c r="T1895" i="1" s="1"/>
  <c r="Q1896" i="1"/>
  <c r="S1896" i="1" s="1"/>
  <c r="T1896" i="1" s="1"/>
  <c r="Q1897" i="1"/>
  <c r="S1897" i="1" s="1"/>
  <c r="T1897" i="1" s="1"/>
  <c r="Q1898" i="1"/>
  <c r="S1898" i="1" s="1"/>
  <c r="T1898" i="1" s="1"/>
  <c r="Q1899" i="1"/>
  <c r="S1899" i="1" s="1"/>
  <c r="T1899" i="1" s="1"/>
  <c r="Q1900" i="1"/>
  <c r="S1900" i="1" s="1"/>
  <c r="T1900" i="1" s="1"/>
  <c r="Q1901" i="1"/>
  <c r="S1901" i="1" s="1"/>
  <c r="T1901" i="1" s="1"/>
  <c r="Q1902" i="1"/>
  <c r="S1902" i="1" s="1"/>
  <c r="T1902" i="1" s="1"/>
  <c r="Q1903" i="1"/>
  <c r="S1903" i="1" s="1"/>
  <c r="T1903" i="1" s="1"/>
  <c r="Q1904" i="1"/>
  <c r="S1904" i="1" s="1"/>
  <c r="T1904" i="1" s="1"/>
  <c r="Q1905" i="1"/>
  <c r="S1905" i="1" s="1"/>
  <c r="T1905" i="1" s="1"/>
  <c r="Q1906" i="1"/>
  <c r="S1906" i="1" s="1"/>
  <c r="T1906" i="1" s="1"/>
  <c r="Q1907" i="1"/>
  <c r="S1907" i="1" s="1"/>
  <c r="T1907" i="1" s="1"/>
  <c r="Q1908" i="1"/>
  <c r="S1908" i="1" s="1"/>
  <c r="T1908" i="1" s="1"/>
  <c r="Q1909" i="1"/>
  <c r="S1909" i="1" s="1"/>
  <c r="T1909" i="1" s="1"/>
  <c r="Q1910" i="1"/>
  <c r="S1910" i="1" s="1"/>
  <c r="T1910" i="1" s="1"/>
  <c r="Q1911" i="1"/>
  <c r="S1911" i="1" s="1"/>
  <c r="T1911" i="1" s="1"/>
  <c r="Q1912" i="1"/>
  <c r="S1912" i="1" s="1"/>
  <c r="T1912" i="1" s="1"/>
  <c r="Q1913" i="1"/>
  <c r="S1913" i="1" s="1"/>
  <c r="T1913" i="1" s="1"/>
  <c r="Q1914" i="1"/>
  <c r="S1914" i="1" s="1"/>
  <c r="T1914" i="1" s="1"/>
  <c r="Q1915" i="1"/>
  <c r="S1915" i="1" s="1"/>
  <c r="T1915" i="1" s="1"/>
  <c r="Q1916" i="1"/>
  <c r="S1916" i="1" s="1"/>
  <c r="T1916" i="1" s="1"/>
  <c r="Q1917" i="1"/>
  <c r="S1917" i="1" s="1"/>
  <c r="T1917" i="1" s="1"/>
  <c r="Q1918" i="1"/>
  <c r="S1918" i="1" s="1"/>
  <c r="T1918" i="1" s="1"/>
  <c r="Q1919" i="1"/>
  <c r="S1919" i="1" s="1"/>
  <c r="T1919" i="1" s="1"/>
  <c r="Q1920" i="1"/>
  <c r="S1920" i="1" s="1"/>
  <c r="T1920" i="1" s="1"/>
  <c r="Q1921" i="1"/>
  <c r="S1921" i="1" s="1"/>
  <c r="T1921" i="1" s="1"/>
  <c r="Q1922" i="1"/>
  <c r="S1922" i="1" s="1"/>
  <c r="T1922" i="1" s="1"/>
  <c r="Q1923" i="1"/>
  <c r="S1923" i="1" s="1"/>
  <c r="T1923" i="1" s="1"/>
  <c r="Q1924" i="1"/>
  <c r="S1924" i="1" s="1"/>
  <c r="T1924" i="1" s="1"/>
  <c r="Q1925" i="1"/>
  <c r="S1925" i="1" s="1"/>
  <c r="T1925" i="1" s="1"/>
  <c r="Q1926" i="1"/>
  <c r="S1926" i="1" s="1"/>
  <c r="T1926" i="1" s="1"/>
  <c r="Q1927" i="1"/>
  <c r="S1927" i="1" s="1"/>
  <c r="T1927" i="1" s="1"/>
  <c r="Q1928" i="1"/>
  <c r="S1928" i="1" s="1"/>
  <c r="T1928" i="1" s="1"/>
  <c r="Q1929" i="1"/>
  <c r="S1929" i="1" s="1"/>
  <c r="T1929" i="1" s="1"/>
  <c r="Q1930" i="1"/>
  <c r="S1930" i="1" s="1"/>
  <c r="T1930" i="1" s="1"/>
  <c r="Q1931" i="1"/>
  <c r="S1931" i="1" s="1"/>
  <c r="T1931" i="1" s="1"/>
  <c r="Q1932" i="1"/>
  <c r="S1932" i="1" s="1"/>
  <c r="T1932" i="1" s="1"/>
  <c r="Q1933" i="1"/>
  <c r="S1933" i="1" s="1"/>
  <c r="T1933" i="1" s="1"/>
  <c r="Q1934" i="1"/>
  <c r="S1934" i="1" s="1"/>
  <c r="T1934" i="1" s="1"/>
  <c r="Q1935" i="1"/>
  <c r="S1935" i="1" s="1"/>
  <c r="T1935" i="1" s="1"/>
  <c r="Q1936" i="1"/>
  <c r="S1936" i="1" s="1"/>
  <c r="T1936" i="1" s="1"/>
  <c r="Q1937" i="1"/>
  <c r="S1937" i="1" s="1"/>
  <c r="T1937" i="1" s="1"/>
  <c r="Q1938" i="1"/>
  <c r="S1938" i="1" s="1"/>
  <c r="T1938" i="1" s="1"/>
  <c r="Q1939" i="1"/>
  <c r="S1939" i="1" s="1"/>
  <c r="T1939" i="1" s="1"/>
  <c r="Q1940" i="1"/>
  <c r="S1940" i="1" s="1"/>
  <c r="T1940" i="1" s="1"/>
  <c r="Q1941" i="1"/>
  <c r="S1941" i="1" s="1"/>
  <c r="T1941" i="1" s="1"/>
  <c r="Q1942" i="1"/>
  <c r="S1942" i="1" s="1"/>
  <c r="T1942" i="1" s="1"/>
  <c r="Q1943" i="1"/>
  <c r="S1943" i="1" s="1"/>
  <c r="T1943" i="1" s="1"/>
  <c r="Q1944" i="1"/>
  <c r="S1944" i="1" s="1"/>
  <c r="T1944" i="1" s="1"/>
  <c r="Q1945" i="1"/>
  <c r="S1945" i="1" s="1"/>
  <c r="T1945" i="1" s="1"/>
  <c r="Q1946" i="1"/>
  <c r="S1946" i="1" s="1"/>
  <c r="T1946" i="1" s="1"/>
  <c r="Q1947" i="1"/>
  <c r="S1947" i="1" s="1"/>
  <c r="T1947" i="1" s="1"/>
  <c r="Q1948" i="1"/>
  <c r="S1948" i="1" s="1"/>
  <c r="T1948" i="1" s="1"/>
  <c r="Q1949" i="1"/>
  <c r="S1949" i="1" s="1"/>
  <c r="T1949" i="1" s="1"/>
  <c r="Q1950" i="1"/>
  <c r="S1950" i="1" s="1"/>
  <c r="T1950" i="1" s="1"/>
  <c r="Q1951" i="1"/>
  <c r="S1951" i="1" s="1"/>
  <c r="T1951" i="1" s="1"/>
  <c r="Q1952" i="1"/>
  <c r="S1952" i="1" s="1"/>
  <c r="T1952" i="1" s="1"/>
  <c r="Q1953" i="1"/>
  <c r="S1953" i="1" s="1"/>
  <c r="T1953" i="1" s="1"/>
  <c r="Q1954" i="1"/>
  <c r="S1954" i="1" s="1"/>
  <c r="T1954" i="1" s="1"/>
  <c r="Q1955" i="1"/>
  <c r="S1955" i="1" s="1"/>
  <c r="T1955" i="1" s="1"/>
  <c r="Q1956" i="1"/>
  <c r="S1956" i="1" s="1"/>
  <c r="T1956" i="1" s="1"/>
  <c r="Q1957" i="1"/>
  <c r="S1957" i="1" s="1"/>
  <c r="T1957" i="1" s="1"/>
  <c r="Q1958" i="1"/>
  <c r="S1958" i="1" s="1"/>
  <c r="T1958" i="1" s="1"/>
  <c r="Q1959" i="1"/>
  <c r="S1959" i="1" s="1"/>
  <c r="T1959" i="1" s="1"/>
  <c r="Q1960" i="1"/>
  <c r="S1960" i="1" s="1"/>
  <c r="T1960" i="1" s="1"/>
  <c r="Q1961" i="1"/>
  <c r="S1961" i="1" s="1"/>
  <c r="T1961" i="1" s="1"/>
  <c r="Q1962" i="1"/>
  <c r="S1962" i="1" s="1"/>
  <c r="T1962" i="1" s="1"/>
  <c r="Q1963" i="1"/>
  <c r="S1963" i="1" s="1"/>
  <c r="T1963" i="1" s="1"/>
  <c r="Q1964" i="1"/>
  <c r="S1964" i="1" s="1"/>
  <c r="T1964" i="1" s="1"/>
  <c r="Q1965" i="1"/>
  <c r="S1965" i="1" s="1"/>
  <c r="T1965" i="1" s="1"/>
  <c r="Q1966" i="1"/>
  <c r="S1966" i="1" s="1"/>
  <c r="T1966" i="1" s="1"/>
  <c r="Q1967" i="1"/>
  <c r="S1967" i="1" s="1"/>
  <c r="T1967" i="1" s="1"/>
  <c r="Q1968" i="1"/>
  <c r="S1968" i="1" s="1"/>
  <c r="T1968" i="1" s="1"/>
  <c r="Q1969" i="1"/>
  <c r="S1969" i="1" s="1"/>
  <c r="T1969" i="1" s="1"/>
  <c r="Q1970" i="1"/>
  <c r="S1970" i="1" s="1"/>
  <c r="T1970" i="1" s="1"/>
  <c r="Q1971" i="1"/>
  <c r="S1971" i="1" s="1"/>
  <c r="T1971" i="1" s="1"/>
  <c r="Q1972" i="1"/>
  <c r="S1972" i="1" s="1"/>
  <c r="T1972" i="1" s="1"/>
  <c r="Q1973" i="1"/>
  <c r="S1973" i="1" s="1"/>
  <c r="T1973" i="1" s="1"/>
  <c r="Q1974" i="1"/>
  <c r="S1974" i="1" s="1"/>
  <c r="T1974" i="1" s="1"/>
  <c r="Q1975" i="1"/>
  <c r="S1975" i="1" s="1"/>
  <c r="T1975" i="1" s="1"/>
  <c r="Q1976" i="1"/>
  <c r="S1976" i="1" s="1"/>
  <c r="T1976" i="1" s="1"/>
  <c r="Q1977" i="1"/>
  <c r="S1977" i="1" s="1"/>
  <c r="T1977" i="1" s="1"/>
  <c r="Q1978" i="1"/>
  <c r="S1978" i="1" s="1"/>
  <c r="T1978" i="1" s="1"/>
  <c r="Q1979" i="1"/>
  <c r="S1979" i="1" s="1"/>
  <c r="T1979" i="1" s="1"/>
  <c r="Q1980" i="1"/>
  <c r="S1980" i="1" s="1"/>
  <c r="T1980" i="1" s="1"/>
  <c r="Q1981" i="1"/>
  <c r="S1981" i="1" s="1"/>
  <c r="T1981" i="1" s="1"/>
  <c r="Q1982" i="1"/>
  <c r="S1982" i="1" s="1"/>
  <c r="T1982" i="1" s="1"/>
  <c r="Q1983" i="1"/>
  <c r="S1983" i="1" s="1"/>
  <c r="T1983" i="1" s="1"/>
  <c r="Q1984" i="1"/>
  <c r="S1984" i="1" s="1"/>
  <c r="T1984" i="1" s="1"/>
  <c r="Q1985" i="1"/>
  <c r="S1985" i="1" s="1"/>
  <c r="T1985" i="1" s="1"/>
  <c r="Q1986" i="1"/>
  <c r="S1986" i="1" s="1"/>
  <c r="T1986" i="1" s="1"/>
  <c r="Q1987" i="1"/>
  <c r="S1987" i="1" s="1"/>
  <c r="T1987" i="1" s="1"/>
  <c r="Q1988" i="1"/>
  <c r="S1988" i="1" s="1"/>
  <c r="T1988" i="1" s="1"/>
  <c r="Q1989" i="1"/>
  <c r="S1989" i="1" s="1"/>
  <c r="T1989" i="1" s="1"/>
  <c r="Q1990" i="1"/>
  <c r="S1990" i="1" s="1"/>
  <c r="T1990" i="1" s="1"/>
  <c r="Q1991" i="1"/>
  <c r="S1991" i="1" s="1"/>
  <c r="T1991" i="1" s="1"/>
  <c r="Q1992" i="1"/>
  <c r="S1992" i="1" s="1"/>
  <c r="T1992" i="1" s="1"/>
  <c r="Q1993" i="1"/>
  <c r="S1993" i="1" s="1"/>
  <c r="T1993" i="1" s="1"/>
  <c r="Q1994" i="1"/>
  <c r="S1994" i="1" s="1"/>
  <c r="T1994" i="1" s="1"/>
  <c r="Q1995" i="1"/>
  <c r="S1995" i="1" s="1"/>
  <c r="T1995" i="1" s="1"/>
  <c r="Q1996" i="1"/>
  <c r="S1996" i="1" s="1"/>
  <c r="T1996" i="1" s="1"/>
  <c r="Q1997" i="1"/>
  <c r="S1997" i="1" s="1"/>
  <c r="T1997" i="1" s="1"/>
  <c r="Q1998" i="1"/>
  <c r="S1998" i="1" s="1"/>
  <c r="T1998" i="1" s="1"/>
  <c r="Q1999" i="1"/>
  <c r="S1999" i="1" s="1"/>
  <c r="T1999" i="1" s="1"/>
  <c r="Q2000" i="1"/>
  <c r="S2000" i="1" s="1"/>
  <c r="T2000" i="1" s="1"/>
  <c r="Q2001" i="1"/>
  <c r="S2001" i="1" s="1"/>
  <c r="T2001" i="1" s="1"/>
  <c r="Q2002" i="1"/>
  <c r="S2002" i="1" s="1"/>
  <c r="T2002" i="1" s="1"/>
  <c r="Q2003" i="1"/>
  <c r="S2003" i="1" s="1"/>
  <c r="T2003" i="1" s="1"/>
  <c r="Q2004" i="1"/>
  <c r="S2004" i="1" s="1"/>
  <c r="T2004" i="1" s="1"/>
  <c r="Q2005" i="1"/>
  <c r="S2005" i="1" s="1"/>
  <c r="T2005" i="1" s="1"/>
  <c r="Q2006" i="1"/>
  <c r="S2006" i="1" s="1"/>
  <c r="T2006" i="1" s="1"/>
  <c r="Q2007" i="1"/>
  <c r="S2007" i="1" s="1"/>
  <c r="T2007" i="1" s="1"/>
  <c r="Q2008" i="1"/>
  <c r="S2008" i="1" s="1"/>
  <c r="T2008" i="1" s="1"/>
  <c r="Q2009" i="1"/>
  <c r="S2009" i="1" s="1"/>
  <c r="T2009" i="1" s="1"/>
  <c r="Q2010" i="1"/>
  <c r="S2010" i="1" s="1"/>
  <c r="T2010" i="1" s="1"/>
  <c r="Q2011" i="1"/>
  <c r="S2011" i="1" s="1"/>
  <c r="T2011" i="1" s="1"/>
  <c r="Q2012" i="1"/>
  <c r="S2012" i="1" s="1"/>
  <c r="T2012" i="1" s="1"/>
  <c r="Q2013" i="1"/>
  <c r="S2013" i="1" s="1"/>
  <c r="T2013" i="1" s="1"/>
  <c r="Q2014" i="1"/>
  <c r="S2014" i="1" s="1"/>
  <c r="T2014" i="1" s="1"/>
  <c r="Q2015" i="1"/>
  <c r="S2015" i="1" s="1"/>
  <c r="T2015" i="1" s="1"/>
  <c r="Q2016" i="1"/>
  <c r="S2016" i="1" s="1"/>
  <c r="T2016" i="1" s="1"/>
  <c r="Q2017" i="1"/>
  <c r="S2017" i="1" s="1"/>
  <c r="T2017" i="1" s="1"/>
  <c r="Q2018" i="1"/>
  <c r="S2018" i="1" s="1"/>
  <c r="T2018" i="1" s="1"/>
  <c r="Q2019" i="1"/>
  <c r="S2019" i="1" s="1"/>
  <c r="T2019" i="1" s="1"/>
  <c r="Q2020" i="1"/>
  <c r="S2020" i="1" s="1"/>
  <c r="T2020" i="1" s="1"/>
  <c r="Q2021" i="1"/>
  <c r="S2021" i="1" s="1"/>
  <c r="T2021" i="1" s="1"/>
  <c r="Q2022" i="1"/>
  <c r="S2022" i="1" s="1"/>
  <c r="T2022" i="1" s="1"/>
  <c r="Q2023" i="1"/>
  <c r="S2023" i="1" s="1"/>
  <c r="T2023" i="1" s="1"/>
  <c r="Q2024" i="1"/>
  <c r="S2024" i="1" s="1"/>
  <c r="T2024" i="1" s="1"/>
  <c r="Q2025" i="1"/>
  <c r="S2025" i="1" s="1"/>
  <c r="T2025" i="1" s="1"/>
  <c r="Q2026" i="1"/>
  <c r="S2026" i="1" s="1"/>
  <c r="T2026" i="1" s="1"/>
  <c r="Q2027" i="1"/>
  <c r="S2027" i="1" s="1"/>
  <c r="T2027" i="1" s="1"/>
  <c r="Q2028" i="1"/>
  <c r="S2028" i="1" s="1"/>
  <c r="T2028" i="1" s="1"/>
  <c r="Q2029" i="1"/>
  <c r="S2029" i="1" s="1"/>
  <c r="T2029" i="1" s="1"/>
  <c r="Q2030" i="1"/>
  <c r="S2030" i="1" s="1"/>
  <c r="T2030" i="1" s="1"/>
  <c r="Q2031" i="1"/>
  <c r="S2031" i="1" s="1"/>
  <c r="T2031" i="1" s="1"/>
  <c r="Q2032" i="1"/>
  <c r="S2032" i="1" s="1"/>
  <c r="T2032" i="1" s="1"/>
  <c r="Q2033" i="1"/>
  <c r="S2033" i="1" s="1"/>
  <c r="T2033" i="1" s="1"/>
  <c r="Q2034" i="1"/>
  <c r="S2034" i="1" s="1"/>
  <c r="T2034" i="1" s="1"/>
  <c r="Q2035" i="1"/>
  <c r="S2035" i="1" s="1"/>
  <c r="T2035" i="1" s="1"/>
  <c r="Q2036" i="1"/>
  <c r="S2036" i="1" s="1"/>
  <c r="T2036" i="1" s="1"/>
  <c r="Q2037" i="1"/>
  <c r="S2037" i="1" s="1"/>
  <c r="T2037" i="1" s="1"/>
  <c r="Q2038" i="1"/>
  <c r="S2038" i="1" s="1"/>
  <c r="T2038" i="1" s="1"/>
  <c r="Q2039" i="1"/>
  <c r="S2039" i="1" s="1"/>
  <c r="T2039" i="1" s="1"/>
  <c r="Q2040" i="1"/>
  <c r="S2040" i="1" s="1"/>
  <c r="T2040" i="1" s="1"/>
  <c r="Q2041" i="1"/>
  <c r="S2041" i="1" s="1"/>
  <c r="T2041" i="1" s="1"/>
  <c r="Q2042" i="1"/>
  <c r="S2042" i="1" s="1"/>
  <c r="T2042" i="1" s="1"/>
  <c r="Q2043" i="1"/>
  <c r="S2043" i="1" s="1"/>
  <c r="T2043" i="1" s="1"/>
  <c r="Q2044" i="1"/>
  <c r="S2044" i="1" s="1"/>
  <c r="T2044" i="1" s="1"/>
  <c r="Q2045" i="1"/>
  <c r="S2045" i="1" s="1"/>
  <c r="T2045" i="1" s="1"/>
  <c r="Q2046" i="1"/>
  <c r="S2046" i="1" s="1"/>
  <c r="T2046" i="1" s="1"/>
  <c r="Q2047" i="1"/>
  <c r="S2047" i="1" s="1"/>
  <c r="T2047" i="1" s="1"/>
  <c r="Q2048" i="1"/>
  <c r="S2048" i="1" s="1"/>
  <c r="T2048" i="1" s="1"/>
  <c r="Q2049" i="1"/>
  <c r="S2049" i="1" s="1"/>
  <c r="T2049" i="1" s="1"/>
  <c r="Q2050" i="1"/>
  <c r="S2050" i="1" s="1"/>
  <c r="T2050" i="1" s="1"/>
  <c r="Q2051" i="1"/>
  <c r="S2051" i="1" s="1"/>
  <c r="T2051" i="1" s="1"/>
  <c r="Q2052" i="1"/>
  <c r="S2052" i="1" s="1"/>
  <c r="T2052" i="1" s="1"/>
  <c r="Q2053" i="1"/>
  <c r="S2053" i="1" s="1"/>
  <c r="T2053" i="1" s="1"/>
  <c r="Q2054" i="1"/>
  <c r="S2054" i="1" s="1"/>
  <c r="T2054" i="1" s="1"/>
  <c r="Q2055" i="1"/>
  <c r="S2055" i="1" s="1"/>
  <c r="T2055" i="1" s="1"/>
  <c r="Q2056" i="1"/>
  <c r="S2056" i="1" s="1"/>
  <c r="T2056" i="1" s="1"/>
  <c r="Q2057" i="1"/>
  <c r="S2057" i="1" s="1"/>
  <c r="T2057" i="1" s="1"/>
  <c r="Q2058" i="1"/>
  <c r="S2058" i="1" s="1"/>
  <c r="T2058" i="1" s="1"/>
  <c r="Q2059" i="1"/>
  <c r="S2059" i="1" s="1"/>
  <c r="T2059" i="1" s="1"/>
  <c r="Q2060" i="1"/>
  <c r="S2060" i="1" s="1"/>
  <c r="T2060" i="1" s="1"/>
  <c r="Q2061" i="1"/>
  <c r="S2061" i="1" s="1"/>
  <c r="T2061" i="1" s="1"/>
  <c r="Q2062" i="1"/>
  <c r="S2062" i="1" s="1"/>
  <c r="T2062" i="1" s="1"/>
  <c r="Q2063" i="1"/>
  <c r="S2063" i="1" s="1"/>
  <c r="T2063" i="1" s="1"/>
  <c r="Q2064" i="1"/>
  <c r="S2064" i="1" s="1"/>
  <c r="T2064" i="1" s="1"/>
  <c r="Q2065" i="1"/>
  <c r="S2065" i="1" s="1"/>
  <c r="T2065" i="1" s="1"/>
  <c r="Q2066" i="1"/>
  <c r="S2066" i="1" s="1"/>
  <c r="T2066" i="1" s="1"/>
  <c r="Q2067" i="1"/>
  <c r="S2067" i="1" s="1"/>
  <c r="T2067" i="1" s="1"/>
  <c r="Q2068" i="1"/>
  <c r="S2068" i="1" s="1"/>
  <c r="T2068" i="1" s="1"/>
  <c r="Q2069" i="1"/>
  <c r="S2069" i="1" s="1"/>
  <c r="T2069" i="1" s="1"/>
  <c r="Q2070" i="1"/>
  <c r="S2070" i="1" s="1"/>
  <c r="T2070" i="1" s="1"/>
  <c r="Q2071" i="1"/>
  <c r="S2071" i="1" s="1"/>
  <c r="T2071" i="1" s="1"/>
  <c r="Q2072" i="1"/>
  <c r="S2072" i="1" s="1"/>
  <c r="T2072" i="1" s="1"/>
  <c r="Q2073" i="1"/>
  <c r="S2073" i="1" s="1"/>
  <c r="T2073" i="1" s="1"/>
  <c r="Q2074" i="1"/>
  <c r="S2074" i="1" s="1"/>
  <c r="T2074" i="1" s="1"/>
  <c r="Q2075" i="1"/>
  <c r="S2075" i="1" s="1"/>
  <c r="T2075" i="1" s="1"/>
  <c r="Q2076" i="1"/>
  <c r="S2076" i="1" s="1"/>
  <c r="T2076" i="1" s="1"/>
  <c r="Q2077" i="1"/>
  <c r="S2077" i="1" s="1"/>
  <c r="T2077" i="1" s="1"/>
  <c r="Q2078" i="1"/>
  <c r="S2078" i="1" s="1"/>
  <c r="T2078" i="1" s="1"/>
  <c r="Q2079" i="1"/>
  <c r="S2079" i="1" s="1"/>
  <c r="T2079" i="1" s="1"/>
  <c r="Q2080" i="1"/>
  <c r="S2080" i="1" s="1"/>
  <c r="T2080" i="1" s="1"/>
  <c r="Q2081" i="1"/>
  <c r="S2081" i="1" s="1"/>
  <c r="T2081" i="1" s="1"/>
  <c r="Q2082" i="1"/>
  <c r="S2082" i="1" s="1"/>
  <c r="T2082" i="1" s="1"/>
  <c r="Q2083" i="1"/>
  <c r="S2083" i="1" s="1"/>
  <c r="T2083" i="1" s="1"/>
  <c r="Q2084" i="1"/>
  <c r="S2084" i="1" s="1"/>
  <c r="T2084" i="1" s="1"/>
  <c r="Q2085" i="1"/>
  <c r="S2085" i="1" s="1"/>
  <c r="T2085" i="1" s="1"/>
  <c r="Q2086" i="1"/>
  <c r="S2086" i="1" s="1"/>
  <c r="T2086" i="1" s="1"/>
  <c r="Q2087" i="1"/>
  <c r="S2087" i="1" s="1"/>
  <c r="T2087" i="1" s="1"/>
  <c r="Q2088" i="1"/>
  <c r="S2088" i="1" s="1"/>
  <c r="T2088" i="1" s="1"/>
  <c r="Q2089" i="1"/>
  <c r="S2089" i="1" s="1"/>
  <c r="T2089" i="1" s="1"/>
  <c r="Q2090" i="1"/>
  <c r="S2090" i="1" s="1"/>
  <c r="T2090" i="1" s="1"/>
  <c r="Q2091" i="1"/>
  <c r="S2091" i="1" s="1"/>
  <c r="T2091" i="1" s="1"/>
  <c r="Q2092" i="1"/>
  <c r="S2092" i="1" s="1"/>
  <c r="T2092" i="1" s="1"/>
  <c r="Q2093" i="1"/>
  <c r="S2093" i="1" s="1"/>
  <c r="T2093" i="1" s="1"/>
  <c r="Q2094" i="1"/>
  <c r="S2094" i="1" s="1"/>
  <c r="T2094" i="1" s="1"/>
  <c r="Q2095" i="1"/>
  <c r="S2095" i="1" s="1"/>
  <c r="T2095" i="1" s="1"/>
  <c r="Q2096" i="1"/>
  <c r="S2096" i="1" s="1"/>
  <c r="T2096" i="1" s="1"/>
  <c r="Q2097" i="1"/>
  <c r="S2097" i="1" s="1"/>
  <c r="T2097" i="1" s="1"/>
  <c r="Q2098" i="1"/>
  <c r="S2098" i="1" s="1"/>
  <c r="T2098" i="1" s="1"/>
  <c r="Q2099" i="1"/>
  <c r="S2099" i="1" s="1"/>
  <c r="T2099" i="1" s="1"/>
  <c r="Q2100" i="1"/>
  <c r="S2100" i="1" s="1"/>
  <c r="T2100" i="1" s="1"/>
  <c r="Q2101" i="1"/>
  <c r="S2101" i="1" s="1"/>
  <c r="T2101" i="1" s="1"/>
  <c r="Q2102" i="1"/>
  <c r="S2102" i="1" s="1"/>
  <c r="T2102" i="1" s="1"/>
  <c r="Q2103" i="1"/>
  <c r="S2103" i="1" s="1"/>
  <c r="T2103" i="1" s="1"/>
  <c r="Q2104" i="1"/>
  <c r="S2104" i="1" s="1"/>
  <c r="T2104" i="1" s="1"/>
  <c r="Q2105" i="1"/>
  <c r="S2105" i="1" s="1"/>
  <c r="T2105" i="1" s="1"/>
  <c r="Q2106" i="1"/>
  <c r="S2106" i="1" s="1"/>
  <c r="T2106" i="1" s="1"/>
  <c r="Q2107" i="1"/>
  <c r="S2107" i="1" s="1"/>
  <c r="T2107" i="1" s="1"/>
  <c r="Q2108" i="1"/>
  <c r="S2108" i="1" s="1"/>
  <c r="T2108" i="1" s="1"/>
  <c r="Q2109" i="1"/>
  <c r="S2109" i="1" s="1"/>
  <c r="T2109" i="1" s="1"/>
  <c r="Q2110" i="1"/>
  <c r="S2110" i="1" s="1"/>
  <c r="T2110" i="1" s="1"/>
  <c r="Q2111" i="1"/>
  <c r="S2111" i="1" s="1"/>
  <c r="T2111" i="1" s="1"/>
  <c r="Q2112" i="1"/>
  <c r="S2112" i="1" s="1"/>
  <c r="T2112" i="1" s="1"/>
  <c r="Q2113" i="1"/>
  <c r="S2113" i="1" s="1"/>
  <c r="T2113" i="1" s="1"/>
  <c r="Q2114" i="1"/>
  <c r="S2114" i="1" s="1"/>
  <c r="T2114" i="1" s="1"/>
  <c r="Q2115" i="1"/>
  <c r="S2115" i="1" s="1"/>
  <c r="T2115" i="1" s="1"/>
  <c r="Q2116" i="1"/>
  <c r="S2116" i="1" s="1"/>
  <c r="T2116" i="1" s="1"/>
  <c r="Q2117" i="1"/>
  <c r="S2117" i="1" s="1"/>
  <c r="T2117" i="1" s="1"/>
  <c r="Q2118" i="1"/>
  <c r="S2118" i="1" s="1"/>
  <c r="T2118" i="1" s="1"/>
  <c r="Q2119" i="1"/>
  <c r="S2119" i="1" s="1"/>
  <c r="T2119" i="1" s="1"/>
  <c r="Q2120" i="1"/>
  <c r="S2120" i="1" s="1"/>
  <c r="T2120" i="1" s="1"/>
  <c r="Q2121" i="1"/>
  <c r="S2121" i="1" s="1"/>
  <c r="T2121" i="1" s="1"/>
  <c r="Q2122" i="1"/>
  <c r="S2122" i="1" s="1"/>
  <c r="T2122" i="1" s="1"/>
  <c r="Q2123" i="1"/>
  <c r="S2123" i="1" s="1"/>
  <c r="T2123" i="1" s="1"/>
  <c r="Q2124" i="1"/>
  <c r="S2124" i="1" s="1"/>
  <c r="T2124" i="1" s="1"/>
  <c r="Q2125" i="1"/>
  <c r="S2125" i="1" s="1"/>
  <c r="T2125" i="1" s="1"/>
  <c r="Q2126" i="1"/>
  <c r="S2126" i="1" s="1"/>
  <c r="T2126" i="1" s="1"/>
  <c r="Q2127" i="1"/>
  <c r="S2127" i="1" s="1"/>
  <c r="T2127" i="1" s="1"/>
  <c r="Q2128" i="1"/>
  <c r="S2128" i="1" s="1"/>
  <c r="T2128" i="1" s="1"/>
  <c r="Q2129" i="1"/>
  <c r="S2129" i="1" s="1"/>
  <c r="T2129" i="1" s="1"/>
  <c r="Q2130" i="1"/>
  <c r="S2130" i="1" s="1"/>
  <c r="T2130" i="1" s="1"/>
  <c r="Q2131" i="1"/>
  <c r="S2131" i="1" s="1"/>
  <c r="T2131" i="1" s="1"/>
  <c r="Q2132" i="1"/>
  <c r="S2132" i="1" s="1"/>
  <c r="T2132" i="1" s="1"/>
  <c r="Q2133" i="1"/>
  <c r="S2133" i="1" s="1"/>
  <c r="T2133" i="1" s="1"/>
  <c r="Q2134" i="1"/>
  <c r="S2134" i="1" s="1"/>
  <c r="T2134" i="1" s="1"/>
  <c r="Q2135" i="1"/>
  <c r="S2135" i="1" s="1"/>
  <c r="T2135" i="1" s="1"/>
  <c r="Q2136" i="1"/>
  <c r="S2136" i="1" s="1"/>
  <c r="T2136" i="1" s="1"/>
  <c r="Q2137" i="1"/>
  <c r="S2137" i="1" s="1"/>
  <c r="T2137" i="1" s="1"/>
  <c r="Q2138" i="1"/>
  <c r="S2138" i="1" s="1"/>
  <c r="T2138" i="1" s="1"/>
  <c r="Q2139" i="1"/>
  <c r="S2139" i="1" s="1"/>
  <c r="T2139" i="1" s="1"/>
  <c r="Q2140" i="1"/>
  <c r="S2140" i="1" s="1"/>
  <c r="T2140" i="1" s="1"/>
  <c r="Q2141" i="1"/>
  <c r="S2141" i="1" s="1"/>
  <c r="T2141" i="1" s="1"/>
  <c r="Q2142" i="1"/>
  <c r="S2142" i="1" s="1"/>
  <c r="T2142" i="1" s="1"/>
  <c r="Q2143" i="1"/>
  <c r="S2143" i="1" s="1"/>
  <c r="T2143" i="1" s="1"/>
  <c r="Q2144" i="1"/>
  <c r="S2144" i="1" s="1"/>
  <c r="T2144" i="1" s="1"/>
  <c r="Q2145" i="1"/>
  <c r="S2145" i="1" s="1"/>
  <c r="T2145" i="1" s="1"/>
  <c r="Q2146" i="1"/>
  <c r="S2146" i="1" s="1"/>
  <c r="T2146" i="1" s="1"/>
  <c r="Q2147" i="1"/>
  <c r="S2147" i="1" s="1"/>
  <c r="T2147" i="1" s="1"/>
  <c r="Q2148" i="1"/>
  <c r="S2148" i="1" s="1"/>
  <c r="T2148" i="1" s="1"/>
  <c r="Q2149" i="1"/>
  <c r="S2149" i="1" s="1"/>
  <c r="T2149" i="1" s="1"/>
  <c r="Q2150" i="1"/>
  <c r="S2150" i="1" s="1"/>
  <c r="T2150" i="1" s="1"/>
  <c r="Q2151" i="1"/>
  <c r="S2151" i="1" s="1"/>
  <c r="T2151" i="1" s="1"/>
  <c r="Q2152" i="1"/>
  <c r="S2152" i="1" s="1"/>
  <c r="T2152" i="1" s="1"/>
  <c r="Q2153" i="1"/>
  <c r="S2153" i="1" s="1"/>
  <c r="T2153" i="1" s="1"/>
  <c r="Q2154" i="1"/>
  <c r="S2154" i="1" s="1"/>
  <c r="T2154" i="1" s="1"/>
  <c r="Q2155" i="1"/>
  <c r="S2155" i="1" s="1"/>
  <c r="T2155" i="1" s="1"/>
  <c r="Q2156" i="1"/>
  <c r="S2156" i="1" s="1"/>
  <c r="T2156" i="1" s="1"/>
  <c r="Q2157" i="1"/>
  <c r="S2157" i="1" s="1"/>
  <c r="T2157" i="1" s="1"/>
  <c r="Q2158" i="1"/>
  <c r="S2158" i="1" s="1"/>
  <c r="T2158" i="1" s="1"/>
  <c r="Q2159" i="1"/>
  <c r="S2159" i="1" s="1"/>
  <c r="T2159" i="1" s="1"/>
  <c r="Q2160" i="1"/>
  <c r="S2160" i="1" s="1"/>
  <c r="T2160" i="1" s="1"/>
  <c r="Q2161" i="1"/>
  <c r="S2161" i="1" s="1"/>
  <c r="T2161" i="1" s="1"/>
  <c r="Q2162" i="1"/>
  <c r="S2162" i="1" s="1"/>
  <c r="T2162" i="1" s="1"/>
  <c r="Q2163" i="1"/>
  <c r="S2163" i="1" s="1"/>
  <c r="T2163" i="1" s="1"/>
  <c r="Q2164" i="1"/>
  <c r="S2164" i="1" s="1"/>
  <c r="T2164" i="1" s="1"/>
  <c r="Q2165" i="1"/>
  <c r="S2165" i="1" s="1"/>
  <c r="T2165" i="1" s="1"/>
  <c r="Q2166" i="1"/>
  <c r="S2166" i="1" s="1"/>
  <c r="T2166" i="1" s="1"/>
  <c r="Q2167" i="1"/>
  <c r="S2167" i="1" s="1"/>
  <c r="T2167" i="1" s="1"/>
  <c r="Q2168" i="1"/>
  <c r="S2168" i="1" s="1"/>
  <c r="T2168" i="1" s="1"/>
  <c r="Q2169" i="1"/>
  <c r="S2169" i="1" s="1"/>
  <c r="T2169" i="1" s="1"/>
  <c r="Q2170" i="1"/>
  <c r="S2170" i="1" s="1"/>
  <c r="T2170" i="1" s="1"/>
  <c r="Q2171" i="1"/>
  <c r="S2171" i="1" s="1"/>
  <c r="T2171" i="1" s="1"/>
  <c r="Q2172" i="1"/>
  <c r="S2172" i="1" s="1"/>
  <c r="T2172" i="1" s="1"/>
  <c r="Q2173" i="1"/>
  <c r="S2173" i="1" s="1"/>
  <c r="T2173" i="1" s="1"/>
  <c r="Q2174" i="1"/>
  <c r="S2174" i="1" s="1"/>
  <c r="T2174" i="1" s="1"/>
  <c r="Q2175" i="1"/>
  <c r="S2175" i="1" s="1"/>
  <c r="T2175" i="1" s="1"/>
  <c r="Q2176" i="1"/>
  <c r="S2176" i="1" s="1"/>
  <c r="T2176" i="1" s="1"/>
  <c r="Q2177" i="1"/>
  <c r="S2177" i="1" s="1"/>
  <c r="T2177" i="1" s="1"/>
  <c r="Q2178" i="1"/>
  <c r="S2178" i="1" s="1"/>
  <c r="T2178" i="1" s="1"/>
  <c r="Q2179" i="1"/>
  <c r="S2179" i="1" s="1"/>
  <c r="T2179" i="1" s="1"/>
  <c r="Q2180" i="1"/>
  <c r="S2180" i="1" s="1"/>
  <c r="T2180" i="1" s="1"/>
  <c r="Q2181" i="1"/>
  <c r="S2181" i="1" s="1"/>
  <c r="T2181" i="1" s="1"/>
  <c r="Q2182" i="1"/>
  <c r="S2182" i="1" s="1"/>
  <c r="T2182" i="1" s="1"/>
  <c r="Q2183" i="1"/>
  <c r="S2183" i="1" s="1"/>
  <c r="T2183" i="1" s="1"/>
  <c r="Q2184" i="1"/>
  <c r="S2184" i="1" s="1"/>
  <c r="T2184" i="1" s="1"/>
  <c r="Q2185" i="1"/>
  <c r="S2185" i="1" s="1"/>
  <c r="T2185" i="1" s="1"/>
  <c r="Q2186" i="1"/>
  <c r="S2186" i="1" s="1"/>
  <c r="T2186" i="1" s="1"/>
  <c r="Q2187" i="1"/>
  <c r="S2187" i="1" s="1"/>
  <c r="T2187" i="1" s="1"/>
  <c r="Q2188" i="1"/>
  <c r="S2188" i="1" s="1"/>
  <c r="T2188" i="1" s="1"/>
  <c r="Q2189" i="1"/>
  <c r="S2189" i="1" s="1"/>
  <c r="T2189" i="1" s="1"/>
  <c r="Q2190" i="1"/>
  <c r="S2190" i="1" s="1"/>
  <c r="T2190" i="1" s="1"/>
  <c r="Q2191" i="1"/>
  <c r="S2191" i="1" s="1"/>
  <c r="T2191" i="1" s="1"/>
  <c r="Q2192" i="1"/>
  <c r="S2192" i="1" s="1"/>
  <c r="T2192" i="1" s="1"/>
  <c r="Q2193" i="1"/>
  <c r="S2193" i="1" s="1"/>
  <c r="T2193" i="1" s="1"/>
  <c r="Q2194" i="1"/>
  <c r="S2194" i="1" s="1"/>
  <c r="T2194" i="1" s="1"/>
  <c r="Q2195" i="1"/>
  <c r="S2195" i="1" s="1"/>
  <c r="T2195" i="1" s="1"/>
  <c r="Q2196" i="1"/>
  <c r="S2196" i="1" s="1"/>
  <c r="T2196" i="1" s="1"/>
  <c r="Q2197" i="1"/>
  <c r="S2197" i="1" s="1"/>
  <c r="T2197" i="1" s="1"/>
  <c r="Q2198" i="1"/>
  <c r="S2198" i="1" s="1"/>
  <c r="T2198" i="1" s="1"/>
  <c r="Q2199" i="1"/>
  <c r="S2199" i="1" s="1"/>
  <c r="T2199" i="1" s="1"/>
  <c r="Q2200" i="1"/>
  <c r="S2200" i="1" s="1"/>
  <c r="T2200" i="1" s="1"/>
  <c r="Q2201" i="1"/>
  <c r="S2201" i="1" s="1"/>
  <c r="T2201" i="1" s="1"/>
  <c r="Q2202" i="1"/>
  <c r="S2202" i="1" s="1"/>
  <c r="T2202" i="1" s="1"/>
  <c r="Q2203" i="1"/>
  <c r="S2203" i="1" s="1"/>
  <c r="T2203" i="1" s="1"/>
  <c r="Q2204" i="1"/>
  <c r="S2204" i="1" s="1"/>
  <c r="T2204" i="1" s="1"/>
  <c r="Q2205" i="1"/>
  <c r="S2205" i="1" s="1"/>
  <c r="T2205" i="1" s="1"/>
  <c r="Q2206" i="1"/>
  <c r="S2206" i="1" s="1"/>
  <c r="T2206" i="1" s="1"/>
  <c r="Q2207" i="1"/>
  <c r="S2207" i="1" s="1"/>
  <c r="T2207" i="1" s="1"/>
  <c r="Q2208" i="1"/>
  <c r="S2208" i="1" s="1"/>
  <c r="T2208" i="1" s="1"/>
  <c r="Q2209" i="1"/>
  <c r="S2209" i="1" s="1"/>
  <c r="T2209" i="1" s="1"/>
  <c r="Q2210" i="1"/>
  <c r="S2210" i="1" s="1"/>
  <c r="T2210" i="1" s="1"/>
  <c r="Q2211" i="1"/>
  <c r="S2211" i="1" s="1"/>
  <c r="T2211" i="1" s="1"/>
  <c r="Q2212" i="1"/>
  <c r="S2212" i="1" s="1"/>
  <c r="T2212" i="1" s="1"/>
  <c r="Q2213" i="1"/>
  <c r="S2213" i="1" s="1"/>
  <c r="T2213" i="1" s="1"/>
  <c r="Q2214" i="1"/>
  <c r="S2214" i="1" s="1"/>
  <c r="T2214" i="1" s="1"/>
  <c r="Q2215" i="1"/>
  <c r="S2215" i="1" s="1"/>
  <c r="T2215" i="1" s="1"/>
  <c r="Q2216" i="1"/>
  <c r="S2216" i="1" s="1"/>
  <c r="T2216" i="1" s="1"/>
  <c r="Q2217" i="1"/>
  <c r="S2217" i="1" s="1"/>
  <c r="T2217" i="1" s="1"/>
  <c r="Q2218" i="1"/>
  <c r="S2218" i="1" s="1"/>
  <c r="T2218" i="1" s="1"/>
  <c r="Q2219" i="1"/>
  <c r="S2219" i="1" s="1"/>
  <c r="T2219" i="1" s="1"/>
  <c r="Q2220" i="1"/>
  <c r="S2220" i="1" s="1"/>
  <c r="T2220" i="1" s="1"/>
  <c r="Q2221" i="1"/>
  <c r="S2221" i="1" s="1"/>
  <c r="T2221" i="1" s="1"/>
  <c r="Q2222" i="1"/>
  <c r="S2222" i="1" s="1"/>
  <c r="T2222" i="1" s="1"/>
  <c r="Q2223" i="1"/>
  <c r="S2223" i="1" s="1"/>
  <c r="T2223" i="1" s="1"/>
  <c r="Q2224" i="1"/>
  <c r="S2224" i="1" s="1"/>
  <c r="T2224" i="1" s="1"/>
  <c r="Q2225" i="1"/>
  <c r="S2225" i="1" s="1"/>
  <c r="T2225" i="1" s="1"/>
  <c r="Q2226" i="1"/>
  <c r="S2226" i="1" s="1"/>
  <c r="T2226" i="1" s="1"/>
  <c r="Q2227" i="1"/>
  <c r="S2227" i="1" s="1"/>
  <c r="T2227" i="1" s="1"/>
  <c r="Q2228" i="1"/>
  <c r="S2228" i="1" s="1"/>
  <c r="T2228" i="1" s="1"/>
  <c r="Q2229" i="1"/>
  <c r="S2229" i="1" s="1"/>
  <c r="T2229" i="1" s="1"/>
  <c r="Q2230" i="1"/>
  <c r="S2230" i="1" s="1"/>
  <c r="T2230" i="1" s="1"/>
  <c r="Q2231" i="1"/>
  <c r="S2231" i="1" s="1"/>
  <c r="T2231" i="1" s="1"/>
  <c r="Q2232" i="1"/>
  <c r="S2232" i="1" s="1"/>
  <c r="T2232" i="1" s="1"/>
  <c r="Q2233" i="1"/>
  <c r="S2233" i="1" s="1"/>
  <c r="T2233" i="1" s="1"/>
  <c r="Q2234" i="1"/>
  <c r="S2234" i="1" s="1"/>
  <c r="T2234" i="1" s="1"/>
  <c r="Q2235" i="1"/>
  <c r="S2235" i="1" s="1"/>
  <c r="T2235" i="1" s="1"/>
  <c r="Q2236" i="1"/>
  <c r="S2236" i="1" s="1"/>
  <c r="T2236" i="1" s="1"/>
  <c r="Q2237" i="1"/>
  <c r="S2237" i="1" s="1"/>
  <c r="T2237" i="1" s="1"/>
  <c r="Q2238" i="1"/>
  <c r="S2238" i="1" s="1"/>
  <c r="T2238" i="1" s="1"/>
  <c r="Q2239" i="1"/>
  <c r="S2239" i="1" s="1"/>
  <c r="T2239" i="1" s="1"/>
  <c r="Q2240" i="1"/>
  <c r="S2240" i="1" s="1"/>
  <c r="T2240" i="1" s="1"/>
  <c r="Q2241" i="1"/>
  <c r="S2241" i="1" s="1"/>
  <c r="T2241" i="1" s="1"/>
  <c r="Q2242" i="1"/>
  <c r="S2242" i="1" s="1"/>
  <c r="T2242" i="1" s="1"/>
  <c r="Q2243" i="1"/>
  <c r="S2243" i="1" s="1"/>
  <c r="T2243" i="1" s="1"/>
  <c r="Q2244" i="1"/>
  <c r="S2244" i="1" s="1"/>
  <c r="T2244" i="1" s="1"/>
  <c r="Q2245" i="1"/>
  <c r="S2245" i="1" s="1"/>
  <c r="T2245" i="1" s="1"/>
  <c r="Q2246" i="1"/>
  <c r="S2246" i="1" s="1"/>
  <c r="T2246" i="1" s="1"/>
  <c r="Q2247" i="1"/>
  <c r="S2247" i="1" s="1"/>
  <c r="T2247" i="1" s="1"/>
  <c r="Q2248" i="1"/>
  <c r="S2248" i="1" s="1"/>
  <c r="T2248" i="1" s="1"/>
  <c r="Q2249" i="1"/>
  <c r="S2249" i="1" s="1"/>
  <c r="T2249" i="1" s="1"/>
  <c r="Q2250" i="1"/>
  <c r="S2250" i="1" s="1"/>
  <c r="T2250" i="1" s="1"/>
  <c r="Q2251" i="1"/>
  <c r="S2251" i="1" s="1"/>
  <c r="T2251" i="1" s="1"/>
  <c r="Q2252" i="1"/>
  <c r="S2252" i="1" s="1"/>
  <c r="T2252" i="1" s="1"/>
  <c r="Q2253" i="1"/>
  <c r="S2253" i="1" s="1"/>
  <c r="T2253" i="1" s="1"/>
  <c r="Q2254" i="1"/>
  <c r="S2254" i="1" s="1"/>
  <c r="T2254" i="1" s="1"/>
  <c r="Q2255" i="1"/>
  <c r="S2255" i="1" s="1"/>
  <c r="T2255" i="1" s="1"/>
  <c r="Q2256" i="1"/>
  <c r="S2256" i="1" s="1"/>
  <c r="T2256" i="1" s="1"/>
  <c r="Q2257" i="1"/>
  <c r="S2257" i="1" s="1"/>
  <c r="T2257" i="1" s="1"/>
  <c r="Q2258" i="1"/>
  <c r="S2258" i="1" s="1"/>
  <c r="T2258" i="1" s="1"/>
  <c r="Q2259" i="1"/>
  <c r="S2259" i="1" s="1"/>
  <c r="T2259" i="1" s="1"/>
  <c r="Q2260" i="1"/>
  <c r="S2260" i="1" s="1"/>
  <c r="T2260" i="1" s="1"/>
  <c r="Q2261" i="1"/>
  <c r="S2261" i="1" s="1"/>
  <c r="T2261" i="1" s="1"/>
  <c r="Q2262" i="1"/>
  <c r="S2262" i="1" s="1"/>
  <c r="T2262" i="1" s="1"/>
  <c r="Q2263" i="1"/>
  <c r="S2263" i="1" s="1"/>
  <c r="T2263" i="1" s="1"/>
  <c r="Q2264" i="1"/>
  <c r="S2264" i="1" s="1"/>
  <c r="T2264" i="1" s="1"/>
  <c r="Q2265" i="1"/>
  <c r="S2265" i="1" s="1"/>
  <c r="T2265" i="1" s="1"/>
  <c r="Q2266" i="1"/>
  <c r="S2266" i="1" s="1"/>
  <c r="T2266" i="1" s="1"/>
  <c r="Q2267" i="1"/>
  <c r="S2267" i="1" s="1"/>
  <c r="T2267" i="1" s="1"/>
  <c r="Q2268" i="1"/>
  <c r="S2268" i="1" s="1"/>
  <c r="T2268" i="1" s="1"/>
  <c r="Q2269" i="1"/>
  <c r="S2269" i="1" s="1"/>
  <c r="T2269" i="1" s="1"/>
  <c r="Q2270" i="1"/>
  <c r="S2270" i="1" s="1"/>
  <c r="T2270" i="1" s="1"/>
  <c r="Q2271" i="1"/>
  <c r="S2271" i="1" s="1"/>
  <c r="T2271" i="1" s="1"/>
  <c r="Q2272" i="1"/>
  <c r="S2272" i="1" s="1"/>
  <c r="T2272" i="1" s="1"/>
  <c r="Q2273" i="1"/>
  <c r="S2273" i="1" s="1"/>
  <c r="T2273" i="1" s="1"/>
  <c r="Q2274" i="1"/>
  <c r="S2274" i="1" s="1"/>
  <c r="T2274" i="1" s="1"/>
  <c r="Q2275" i="1"/>
  <c r="S2275" i="1" s="1"/>
  <c r="T2275" i="1" s="1"/>
  <c r="Q2276" i="1"/>
  <c r="S2276" i="1" s="1"/>
  <c r="T2276" i="1" s="1"/>
  <c r="Q2277" i="1"/>
  <c r="S2277" i="1" s="1"/>
  <c r="T2277" i="1" s="1"/>
  <c r="Q2278" i="1"/>
  <c r="S2278" i="1" s="1"/>
  <c r="T2278" i="1" s="1"/>
  <c r="Q2279" i="1"/>
  <c r="S2279" i="1" s="1"/>
  <c r="T2279" i="1" s="1"/>
  <c r="Q2280" i="1"/>
  <c r="S2280" i="1" s="1"/>
  <c r="T2280" i="1" s="1"/>
  <c r="Q2281" i="1"/>
  <c r="S2281" i="1" s="1"/>
  <c r="T2281" i="1" s="1"/>
  <c r="Q2282" i="1"/>
  <c r="S2282" i="1" s="1"/>
  <c r="T2282" i="1" s="1"/>
  <c r="Q2283" i="1"/>
  <c r="S2283" i="1" s="1"/>
  <c r="T2283" i="1" s="1"/>
  <c r="Q2284" i="1"/>
  <c r="S2284" i="1" s="1"/>
  <c r="T2284" i="1" s="1"/>
  <c r="Q2285" i="1"/>
  <c r="S2285" i="1" s="1"/>
  <c r="T2285" i="1" s="1"/>
  <c r="Q2286" i="1"/>
  <c r="S2286" i="1" s="1"/>
  <c r="T2286" i="1" s="1"/>
  <c r="Q2287" i="1"/>
  <c r="S2287" i="1" s="1"/>
  <c r="T2287" i="1" s="1"/>
  <c r="Q2288" i="1"/>
  <c r="S2288" i="1" s="1"/>
  <c r="T2288" i="1" s="1"/>
  <c r="Q2289" i="1"/>
  <c r="S2289" i="1" s="1"/>
  <c r="T2289" i="1" s="1"/>
  <c r="Q2290" i="1"/>
  <c r="S2290" i="1" s="1"/>
  <c r="T2290" i="1" s="1"/>
  <c r="Q2291" i="1"/>
  <c r="S2291" i="1" s="1"/>
  <c r="T2291" i="1" s="1"/>
  <c r="Q2292" i="1"/>
  <c r="S2292" i="1" s="1"/>
  <c r="T2292" i="1" s="1"/>
  <c r="Q2293" i="1"/>
  <c r="S2293" i="1" s="1"/>
  <c r="T2293" i="1" s="1"/>
  <c r="Q2294" i="1"/>
  <c r="S2294" i="1" s="1"/>
  <c r="T2294" i="1" s="1"/>
  <c r="Q2295" i="1"/>
  <c r="S2295" i="1" s="1"/>
  <c r="T2295" i="1" s="1"/>
  <c r="Q2296" i="1"/>
  <c r="S2296" i="1" s="1"/>
  <c r="T2296" i="1" s="1"/>
  <c r="Q2297" i="1"/>
  <c r="S2297" i="1" s="1"/>
  <c r="T2297" i="1" s="1"/>
  <c r="Q2298" i="1"/>
  <c r="S2298" i="1" s="1"/>
  <c r="T2298" i="1" s="1"/>
  <c r="Q2299" i="1"/>
  <c r="S2299" i="1" s="1"/>
  <c r="T2299" i="1" s="1"/>
  <c r="Q2300" i="1"/>
  <c r="S2300" i="1" s="1"/>
  <c r="T2300" i="1" s="1"/>
  <c r="Q2301" i="1"/>
  <c r="S2301" i="1" s="1"/>
  <c r="T2301" i="1" s="1"/>
  <c r="Q2302" i="1"/>
  <c r="S2302" i="1" s="1"/>
  <c r="T2302" i="1" s="1"/>
  <c r="Q2303" i="1"/>
  <c r="S2303" i="1" s="1"/>
  <c r="T2303" i="1" s="1"/>
  <c r="Q2304" i="1"/>
  <c r="S2304" i="1" s="1"/>
  <c r="T2304" i="1" s="1"/>
  <c r="Q2305" i="1"/>
  <c r="S2305" i="1" s="1"/>
  <c r="T2305" i="1" s="1"/>
  <c r="Q2306" i="1"/>
  <c r="S2306" i="1" s="1"/>
  <c r="T2306" i="1" s="1"/>
  <c r="Q2307" i="1"/>
  <c r="S2307" i="1" s="1"/>
  <c r="T2307" i="1" s="1"/>
  <c r="Q2308" i="1"/>
  <c r="S2308" i="1" s="1"/>
  <c r="T2308" i="1" s="1"/>
  <c r="Q2309" i="1"/>
  <c r="S2309" i="1" s="1"/>
  <c r="T2309" i="1" s="1"/>
  <c r="Q2310" i="1"/>
  <c r="S2310" i="1" s="1"/>
  <c r="T2310" i="1" s="1"/>
  <c r="Q2311" i="1"/>
  <c r="S2311" i="1" s="1"/>
  <c r="T2311" i="1" s="1"/>
  <c r="Q2312" i="1"/>
  <c r="S2312" i="1" s="1"/>
  <c r="T2312" i="1" s="1"/>
  <c r="Q2313" i="1"/>
  <c r="S2313" i="1" s="1"/>
  <c r="T2313" i="1" s="1"/>
  <c r="Q2314" i="1"/>
  <c r="S2314" i="1" s="1"/>
  <c r="T2314" i="1" s="1"/>
  <c r="Q2315" i="1"/>
  <c r="S2315" i="1" s="1"/>
  <c r="T2315" i="1" s="1"/>
  <c r="Q2316" i="1"/>
  <c r="S2316" i="1" s="1"/>
  <c r="T2316" i="1" s="1"/>
  <c r="Q2317" i="1"/>
  <c r="S2317" i="1" s="1"/>
  <c r="T2317" i="1" s="1"/>
  <c r="Q2318" i="1"/>
  <c r="S2318" i="1" s="1"/>
  <c r="T2318" i="1" s="1"/>
  <c r="Q2319" i="1"/>
  <c r="S2319" i="1" s="1"/>
  <c r="T2319" i="1" s="1"/>
  <c r="Q2320" i="1"/>
  <c r="S2320" i="1" s="1"/>
  <c r="T2320" i="1" s="1"/>
  <c r="Q2321" i="1"/>
  <c r="S2321" i="1" s="1"/>
  <c r="T2321" i="1" s="1"/>
  <c r="Q2322" i="1"/>
  <c r="S2322" i="1" s="1"/>
  <c r="T2322" i="1" s="1"/>
  <c r="Q2323" i="1"/>
  <c r="S2323" i="1" s="1"/>
  <c r="T2323" i="1" s="1"/>
  <c r="Q2324" i="1"/>
  <c r="S2324" i="1" s="1"/>
  <c r="T2324" i="1" s="1"/>
  <c r="Q2325" i="1"/>
  <c r="S2325" i="1" s="1"/>
  <c r="T2325" i="1" s="1"/>
  <c r="Q2326" i="1"/>
  <c r="S2326" i="1" s="1"/>
  <c r="T2326" i="1" s="1"/>
  <c r="Q2327" i="1"/>
  <c r="S2327" i="1" s="1"/>
  <c r="T2327" i="1" s="1"/>
  <c r="Q2328" i="1"/>
  <c r="S2328" i="1" s="1"/>
  <c r="T2328" i="1" s="1"/>
  <c r="Q2329" i="1"/>
  <c r="S2329" i="1" s="1"/>
  <c r="T2329" i="1" s="1"/>
  <c r="Q2330" i="1"/>
  <c r="S2330" i="1" s="1"/>
  <c r="T2330" i="1" s="1"/>
  <c r="Q2331" i="1"/>
  <c r="S2331" i="1" s="1"/>
  <c r="T2331" i="1" s="1"/>
  <c r="Q2332" i="1"/>
  <c r="S2332" i="1" s="1"/>
  <c r="T2332" i="1" s="1"/>
  <c r="Q2333" i="1"/>
  <c r="S2333" i="1" s="1"/>
  <c r="T2333" i="1" s="1"/>
  <c r="Q2334" i="1"/>
  <c r="S2334" i="1" s="1"/>
  <c r="T2334" i="1" s="1"/>
  <c r="Q2335" i="1"/>
  <c r="S2335" i="1" s="1"/>
  <c r="T2335" i="1" s="1"/>
  <c r="Q2336" i="1"/>
  <c r="S2336" i="1" s="1"/>
  <c r="T2336" i="1" s="1"/>
  <c r="Q2337" i="1"/>
  <c r="S2337" i="1" s="1"/>
  <c r="T2337" i="1" s="1"/>
  <c r="Q2338" i="1"/>
  <c r="S2338" i="1" s="1"/>
  <c r="T2338" i="1" s="1"/>
  <c r="Q2339" i="1"/>
  <c r="S2339" i="1" s="1"/>
  <c r="T2339" i="1" s="1"/>
  <c r="Q2340" i="1"/>
  <c r="S2340" i="1" s="1"/>
  <c r="T2340" i="1" s="1"/>
  <c r="Q2341" i="1"/>
  <c r="S2341" i="1" s="1"/>
  <c r="T2341" i="1" s="1"/>
  <c r="Q2342" i="1"/>
  <c r="S2342" i="1" s="1"/>
  <c r="T2342" i="1" s="1"/>
  <c r="Q2343" i="1"/>
  <c r="S2343" i="1" s="1"/>
  <c r="T2343" i="1" s="1"/>
  <c r="Q2344" i="1"/>
  <c r="S2344" i="1" s="1"/>
  <c r="T2344" i="1" s="1"/>
  <c r="Q2345" i="1"/>
  <c r="S2345" i="1" s="1"/>
  <c r="T2345" i="1" s="1"/>
  <c r="Q2346" i="1"/>
  <c r="S2346" i="1" s="1"/>
  <c r="T2346" i="1" s="1"/>
  <c r="Q2347" i="1"/>
  <c r="S2347" i="1" s="1"/>
  <c r="T2347" i="1" s="1"/>
  <c r="Q2348" i="1"/>
  <c r="S2348" i="1" s="1"/>
  <c r="T2348" i="1" s="1"/>
  <c r="Q2349" i="1"/>
  <c r="S2349" i="1" s="1"/>
  <c r="T2349" i="1" s="1"/>
  <c r="Q2350" i="1"/>
  <c r="S2350" i="1" s="1"/>
  <c r="T2350" i="1" s="1"/>
  <c r="Q2351" i="1"/>
  <c r="S2351" i="1" s="1"/>
  <c r="T2351" i="1" s="1"/>
  <c r="Q2352" i="1"/>
  <c r="S2352" i="1" s="1"/>
  <c r="T2352" i="1" s="1"/>
  <c r="Q2353" i="1"/>
  <c r="S2353" i="1" s="1"/>
  <c r="T2353" i="1" s="1"/>
  <c r="Q2354" i="1"/>
  <c r="S2354" i="1" s="1"/>
  <c r="T2354" i="1" s="1"/>
  <c r="Q2355" i="1"/>
  <c r="S2355" i="1" s="1"/>
  <c r="T2355" i="1" s="1"/>
  <c r="Q2356" i="1"/>
  <c r="S2356" i="1" s="1"/>
  <c r="T2356" i="1" s="1"/>
  <c r="Q2357" i="1"/>
  <c r="S2357" i="1" s="1"/>
  <c r="T2357" i="1" s="1"/>
  <c r="Q2358" i="1"/>
  <c r="S2358" i="1" s="1"/>
  <c r="T2358" i="1" s="1"/>
  <c r="Q2359" i="1"/>
  <c r="S2359" i="1" s="1"/>
  <c r="T2359" i="1" s="1"/>
  <c r="Q2360" i="1"/>
  <c r="S2360" i="1" s="1"/>
  <c r="T2360" i="1" s="1"/>
  <c r="Q2361" i="1"/>
  <c r="S2361" i="1" s="1"/>
  <c r="T2361" i="1" s="1"/>
  <c r="Q2362" i="1"/>
  <c r="S2362" i="1" s="1"/>
  <c r="T2362" i="1" s="1"/>
  <c r="Q2363" i="1"/>
  <c r="S2363" i="1" s="1"/>
  <c r="T2363" i="1" s="1"/>
  <c r="Q2364" i="1"/>
  <c r="S2364" i="1" s="1"/>
  <c r="T2364" i="1" s="1"/>
  <c r="Q2365" i="1"/>
  <c r="S2365" i="1" s="1"/>
  <c r="T2365" i="1" s="1"/>
  <c r="Q2366" i="1"/>
  <c r="S2366" i="1" s="1"/>
  <c r="T2366" i="1" s="1"/>
  <c r="Q2367" i="1"/>
  <c r="S2367" i="1" s="1"/>
  <c r="T2367" i="1" s="1"/>
  <c r="Q2368" i="1"/>
  <c r="S2368" i="1" s="1"/>
  <c r="T2368" i="1" s="1"/>
  <c r="Q2369" i="1"/>
  <c r="S2369" i="1" s="1"/>
  <c r="T2369" i="1" s="1"/>
  <c r="Q2370" i="1"/>
  <c r="S2370" i="1" s="1"/>
  <c r="T2370" i="1" s="1"/>
  <c r="Q2371" i="1"/>
  <c r="S2371" i="1" s="1"/>
  <c r="T2371" i="1" s="1"/>
  <c r="Q2372" i="1"/>
  <c r="S2372" i="1" s="1"/>
  <c r="T2372" i="1" s="1"/>
  <c r="Q2373" i="1"/>
  <c r="S2373" i="1" s="1"/>
  <c r="T2373" i="1" s="1"/>
  <c r="Q2374" i="1"/>
  <c r="S2374" i="1" s="1"/>
  <c r="T2374" i="1" s="1"/>
  <c r="Q2375" i="1"/>
  <c r="S2375" i="1" s="1"/>
  <c r="T2375" i="1" s="1"/>
  <c r="Q2376" i="1"/>
  <c r="S2376" i="1" s="1"/>
  <c r="T2376" i="1" s="1"/>
  <c r="Q2377" i="1"/>
  <c r="S2377" i="1" s="1"/>
  <c r="T2377" i="1" s="1"/>
  <c r="Q2378" i="1"/>
  <c r="S2378" i="1" s="1"/>
  <c r="T2378" i="1" s="1"/>
  <c r="Q2379" i="1"/>
  <c r="S2379" i="1" s="1"/>
  <c r="T2379" i="1" s="1"/>
  <c r="Q2380" i="1"/>
  <c r="S2380" i="1" s="1"/>
  <c r="T2380" i="1" s="1"/>
  <c r="Q2381" i="1"/>
  <c r="S2381" i="1" s="1"/>
  <c r="T2381" i="1" s="1"/>
  <c r="Q2382" i="1"/>
  <c r="S2382" i="1" s="1"/>
  <c r="T2382" i="1" s="1"/>
  <c r="Q2383" i="1"/>
  <c r="S2383" i="1" s="1"/>
  <c r="T2383" i="1" s="1"/>
  <c r="Q2384" i="1"/>
  <c r="S2384" i="1" s="1"/>
  <c r="T2384" i="1" s="1"/>
  <c r="Q2385" i="1"/>
  <c r="S2385" i="1" s="1"/>
  <c r="T2385" i="1" s="1"/>
  <c r="Q2386" i="1"/>
  <c r="S2386" i="1" s="1"/>
  <c r="T2386" i="1" s="1"/>
  <c r="Q2387" i="1"/>
  <c r="S2387" i="1" s="1"/>
  <c r="T2387" i="1" s="1"/>
  <c r="Q2388" i="1"/>
  <c r="S2388" i="1" s="1"/>
  <c r="T2388" i="1" s="1"/>
  <c r="Q2389" i="1"/>
  <c r="S2389" i="1" s="1"/>
  <c r="T2389" i="1" s="1"/>
  <c r="Q2390" i="1"/>
  <c r="S2390" i="1" s="1"/>
  <c r="T2390" i="1" s="1"/>
  <c r="Q2391" i="1"/>
  <c r="S2391" i="1" s="1"/>
  <c r="T2391" i="1" s="1"/>
  <c r="Q2392" i="1"/>
  <c r="S2392" i="1" s="1"/>
  <c r="T2392" i="1" s="1"/>
  <c r="Q2393" i="1"/>
  <c r="S2393" i="1" s="1"/>
  <c r="T2393" i="1" s="1"/>
  <c r="Q2394" i="1"/>
  <c r="S2394" i="1" s="1"/>
  <c r="T2394" i="1" s="1"/>
  <c r="Q2395" i="1"/>
  <c r="S2395" i="1" s="1"/>
  <c r="T2395" i="1" s="1"/>
  <c r="Q2396" i="1"/>
  <c r="S2396" i="1" s="1"/>
  <c r="T2396" i="1" s="1"/>
  <c r="Q2397" i="1"/>
  <c r="S2397" i="1" s="1"/>
  <c r="T2397" i="1" s="1"/>
  <c r="Q2398" i="1"/>
  <c r="S2398" i="1" s="1"/>
  <c r="T2398" i="1" s="1"/>
  <c r="Q2399" i="1"/>
  <c r="S2399" i="1" s="1"/>
  <c r="T2399" i="1" s="1"/>
  <c r="Q2400" i="1"/>
  <c r="S2400" i="1" s="1"/>
  <c r="T2400" i="1" s="1"/>
  <c r="Q2401" i="1"/>
  <c r="S2401" i="1" s="1"/>
  <c r="T2401" i="1" s="1"/>
  <c r="Q2402" i="1"/>
  <c r="S2402" i="1" s="1"/>
  <c r="T2402" i="1" s="1"/>
  <c r="Q2403" i="1"/>
  <c r="S2403" i="1" s="1"/>
  <c r="T2403" i="1" s="1"/>
  <c r="Q2404" i="1"/>
  <c r="S2404" i="1" s="1"/>
  <c r="T2404" i="1" s="1"/>
  <c r="Q2405" i="1"/>
  <c r="S2405" i="1" s="1"/>
  <c r="T2405" i="1" s="1"/>
  <c r="Q2406" i="1"/>
  <c r="S2406" i="1" s="1"/>
  <c r="T2406" i="1" s="1"/>
  <c r="Q2407" i="1"/>
  <c r="S2407" i="1" s="1"/>
  <c r="T2407" i="1" s="1"/>
  <c r="Q2408" i="1"/>
  <c r="S2408" i="1" s="1"/>
  <c r="T2408" i="1" s="1"/>
  <c r="Q2409" i="1"/>
  <c r="S2409" i="1" s="1"/>
  <c r="T2409" i="1" s="1"/>
  <c r="Q2410" i="1"/>
  <c r="S2410" i="1" s="1"/>
  <c r="T2410" i="1" s="1"/>
  <c r="Q2411" i="1"/>
  <c r="S2411" i="1" s="1"/>
  <c r="T2411" i="1" s="1"/>
  <c r="Q2412" i="1"/>
  <c r="S2412" i="1" s="1"/>
  <c r="T2412" i="1" s="1"/>
  <c r="Q2413" i="1"/>
  <c r="S2413" i="1" s="1"/>
  <c r="T2413" i="1" s="1"/>
  <c r="Q2414" i="1"/>
  <c r="S2414" i="1" s="1"/>
  <c r="T2414" i="1" s="1"/>
  <c r="Q2415" i="1"/>
  <c r="S2415" i="1" s="1"/>
  <c r="T2415" i="1" s="1"/>
  <c r="Q2416" i="1"/>
  <c r="S2416" i="1" s="1"/>
  <c r="T2416" i="1" s="1"/>
  <c r="Q2417" i="1"/>
  <c r="S2417" i="1" s="1"/>
  <c r="T2417" i="1" s="1"/>
  <c r="Q2418" i="1"/>
  <c r="S2418" i="1" s="1"/>
  <c r="T2418" i="1" s="1"/>
  <c r="Q2419" i="1"/>
  <c r="S2419" i="1" s="1"/>
  <c r="T2419" i="1" s="1"/>
  <c r="Q2420" i="1"/>
  <c r="S2420" i="1" s="1"/>
  <c r="T2420" i="1" s="1"/>
  <c r="Q2421" i="1"/>
  <c r="S2421" i="1" s="1"/>
  <c r="T2421" i="1" s="1"/>
  <c r="Q2422" i="1"/>
  <c r="S2422" i="1" s="1"/>
  <c r="T2422" i="1" s="1"/>
  <c r="Q2423" i="1"/>
  <c r="S2423" i="1" s="1"/>
  <c r="T2423" i="1" s="1"/>
  <c r="Q2424" i="1"/>
  <c r="S2424" i="1" s="1"/>
  <c r="T2424" i="1" s="1"/>
  <c r="Q2425" i="1"/>
  <c r="S2425" i="1" s="1"/>
  <c r="T2425" i="1" s="1"/>
  <c r="Q2426" i="1"/>
  <c r="S2426" i="1" s="1"/>
  <c r="T2426" i="1" s="1"/>
  <c r="Q2427" i="1"/>
  <c r="S2427" i="1" s="1"/>
  <c r="T2427" i="1" s="1"/>
  <c r="Q2428" i="1"/>
  <c r="S2428" i="1" s="1"/>
  <c r="T2428" i="1" s="1"/>
  <c r="Q2429" i="1"/>
  <c r="S2429" i="1" s="1"/>
  <c r="T2429" i="1" s="1"/>
  <c r="Q2430" i="1"/>
  <c r="S2430" i="1" s="1"/>
  <c r="T2430" i="1" s="1"/>
  <c r="Q2431" i="1"/>
  <c r="S2431" i="1" s="1"/>
  <c r="T2431" i="1" s="1"/>
  <c r="Q2432" i="1"/>
  <c r="S2432" i="1" s="1"/>
  <c r="T2432" i="1" s="1"/>
  <c r="Q2433" i="1"/>
  <c r="S2433" i="1" s="1"/>
  <c r="T2433" i="1" s="1"/>
  <c r="Q2434" i="1"/>
  <c r="S2434" i="1" s="1"/>
  <c r="T2434" i="1" s="1"/>
  <c r="Q2435" i="1"/>
  <c r="S2435" i="1" s="1"/>
  <c r="T2435" i="1" s="1"/>
  <c r="Q2436" i="1"/>
  <c r="S2436" i="1" s="1"/>
  <c r="T2436" i="1" s="1"/>
  <c r="Q2437" i="1"/>
  <c r="S2437" i="1" s="1"/>
  <c r="T2437" i="1" s="1"/>
  <c r="Q2438" i="1"/>
  <c r="S2438" i="1" s="1"/>
  <c r="T2438" i="1" s="1"/>
  <c r="Q2439" i="1"/>
  <c r="S2439" i="1" s="1"/>
  <c r="T2439" i="1" s="1"/>
  <c r="Q2440" i="1"/>
  <c r="S2440" i="1" s="1"/>
  <c r="T2440" i="1" s="1"/>
  <c r="Q2441" i="1"/>
  <c r="S2441" i="1" s="1"/>
  <c r="T2441" i="1" s="1"/>
  <c r="Q2442" i="1"/>
  <c r="S2442" i="1" s="1"/>
  <c r="T2442" i="1" s="1"/>
  <c r="Q2443" i="1"/>
  <c r="S2443" i="1" s="1"/>
  <c r="T2443" i="1" s="1"/>
  <c r="Q2444" i="1"/>
  <c r="S2444" i="1" s="1"/>
  <c r="T2444" i="1" s="1"/>
  <c r="Q2445" i="1"/>
  <c r="S2445" i="1" s="1"/>
  <c r="T2445" i="1" s="1"/>
  <c r="Q2446" i="1"/>
  <c r="S2446" i="1" s="1"/>
  <c r="T2446" i="1" s="1"/>
  <c r="Q2447" i="1"/>
  <c r="S2447" i="1" s="1"/>
  <c r="T2447" i="1" s="1"/>
  <c r="Q2448" i="1"/>
  <c r="S2448" i="1" s="1"/>
  <c r="T2448" i="1" s="1"/>
  <c r="Q2449" i="1"/>
  <c r="S2449" i="1" s="1"/>
  <c r="T2449" i="1" s="1"/>
  <c r="Q2450" i="1"/>
  <c r="S2450" i="1" s="1"/>
  <c r="T2450" i="1" s="1"/>
  <c r="Q2451" i="1"/>
  <c r="S2451" i="1" s="1"/>
  <c r="T2451" i="1" s="1"/>
  <c r="Q2452" i="1"/>
  <c r="S2452" i="1" s="1"/>
  <c r="T2452" i="1" s="1"/>
  <c r="Q2453" i="1"/>
  <c r="S2453" i="1" s="1"/>
  <c r="T2453" i="1" s="1"/>
  <c r="Q2454" i="1"/>
  <c r="S2454" i="1" s="1"/>
  <c r="T2454" i="1" s="1"/>
  <c r="Q2455" i="1"/>
  <c r="S2455" i="1" s="1"/>
  <c r="T2455" i="1" s="1"/>
  <c r="Q2456" i="1"/>
  <c r="S2456" i="1" s="1"/>
  <c r="T2456" i="1" s="1"/>
  <c r="Q2457" i="1"/>
  <c r="S2457" i="1" s="1"/>
  <c r="T2457" i="1" s="1"/>
  <c r="Q2458" i="1"/>
  <c r="S2458" i="1" s="1"/>
  <c r="T2458" i="1" s="1"/>
  <c r="Q2459" i="1"/>
  <c r="S2459" i="1" s="1"/>
  <c r="T2459" i="1" s="1"/>
  <c r="Q2460" i="1"/>
  <c r="S2460" i="1" s="1"/>
  <c r="T2460" i="1" s="1"/>
  <c r="Q2461" i="1"/>
  <c r="S2461" i="1" s="1"/>
  <c r="T2461" i="1" s="1"/>
  <c r="Q2462" i="1"/>
  <c r="S2462" i="1" s="1"/>
  <c r="T2462" i="1" s="1"/>
  <c r="Q2463" i="1"/>
  <c r="S2463" i="1" s="1"/>
  <c r="T2463" i="1" s="1"/>
  <c r="Q2464" i="1"/>
  <c r="S2464" i="1" s="1"/>
  <c r="T2464" i="1" s="1"/>
  <c r="Q2465" i="1"/>
  <c r="S2465" i="1" s="1"/>
  <c r="T2465" i="1" s="1"/>
  <c r="Q2466" i="1"/>
  <c r="S2466" i="1" s="1"/>
  <c r="T2466" i="1" s="1"/>
  <c r="Q2467" i="1"/>
  <c r="S2467" i="1" s="1"/>
  <c r="T2467" i="1" s="1"/>
  <c r="Q2468" i="1"/>
  <c r="S2468" i="1" s="1"/>
  <c r="T2468" i="1" s="1"/>
  <c r="Q2469" i="1"/>
  <c r="S2469" i="1" s="1"/>
  <c r="T2469" i="1" s="1"/>
  <c r="Q2470" i="1"/>
  <c r="S2470" i="1" s="1"/>
  <c r="T2470" i="1" s="1"/>
  <c r="Q2471" i="1"/>
  <c r="S2471" i="1" s="1"/>
  <c r="T2471" i="1" s="1"/>
  <c r="Q2472" i="1"/>
  <c r="S2472" i="1" s="1"/>
  <c r="T2472" i="1" s="1"/>
  <c r="Q2473" i="1"/>
  <c r="S2473" i="1" s="1"/>
  <c r="T2473" i="1" s="1"/>
  <c r="Q2474" i="1"/>
  <c r="S2474" i="1" s="1"/>
  <c r="T2474" i="1" s="1"/>
  <c r="Q2475" i="1"/>
  <c r="S2475" i="1" s="1"/>
  <c r="T2475" i="1" s="1"/>
  <c r="Q2476" i="1"/>
  <c r="S2476" i="1" s="1"/>
  <c r="T2476" i="1" s="1"/>
  <c r="Q2477" i="1"/>
  <c r="S2477" i="1" s="1"/>
  <c r="T2477" i="1" s="1"/>
  <c r="Q2478" i="1"/>
  <c r="S2478" i="1" s="1"/>
  <c r="T2478" i="1" s="1"/>
  <c r="Q2479" i="1"/>
  <c r="S2479" i="1" s="1"/>
  <c r="T2479" i="1" s="1"/>
  <c r="Q2480" i="1"/>
  <c r="S2480" i="1" s="1"/>
  <c r="T2480" i="1" s="1"/>
  <c r="Q2481" i="1"/>
  <c r="S2481" i="1" s="1"/>
  <c r="T2481" i="1" s="1"/>
  <c r="Q2482" i="1"/>
  <c r="S2482" i="1" s="1"/>
  <c r="T2482" i="1" s="1"/>
  <c r="Q2483" i="1"/>
  <c r="S2483" i="1" s="1"/>
  <c r="T2483" i="1" s="1"/>
  <c r="Q2484" i="1"/>
  <c r="S2484" i="1" s="1"/>
  <c r="T2484" i="1" s="1"/>
  <c r="Q2485" i="1"/>
  <c r="S2485" i="1" s="1"/>
  <c r="T2485" i="1" s="1"/>
  <c r="Q2486" i="1"/>
  <c r="S2486" i="1" s="1"/>
  <c r="T2486" i="1" s="1"/>
  <c r="Q2487" i="1"/>
  <c r="S2487" i="1" s="1"/>
  <c r="T2487" i="1" s="1"/>
  <c r="Q2488" i="1"/>
  <c r="S2488" i="1" s="1"/>
  <c r="T2488" i="1" s="1"/>
  <c r="Q2489" i="1"/>
  <c r="S2489" i="1" s="1"/>
  <c r="T2489" i="1" s="1"/>
  <c r="Q2490" i="1"/>
  <c r="S2490" i="1" s="1"/>
  <c r="T2490" i="1" s="1"/>
  <c r="Q2491" i="1"/>
  <c r="S2491" i="1" s="1"/>
  <c r="T2491" i="1" s="1"/>
  <c r="Q2492" i="1"/>
  <c r="S2492" i="1" s="1"/>
  <c r="T2492" i="1" s="1"/>
  <c r="Q2493" i="1"/>
  <c r="S2493" i="1" s="1"/>
  <c r="T2493" i="1" s="1"/>
  <c r="Q2494" i="1"/>
  <c r="S2494" i="1" s="1"/>
  <c r="T2494" i="1" s="1"/>
  <c r="Q2495" i="1"/>
  <c r="S2495" i="1" s="1"/>
  <c r="T2495" i="1" s="1"/>
  <c r="Q2496" i="1"/>
  <c r="S2496" i="1" s="1"/>
  <c r="T2496" i="1" s="1"/>
  <c r="Q2497" i="1"/>
  <c r="S2497" i="1" s="1"/>
  <c r="T2497" i="1" s="1"/>
  <c r="Q2498" i="1"/>
  <c r="S2498" i="1" s="1"/>
  <c r="T2498" i="1" s="1"/>
  <c r="Q2499" i="1"/>
  <c r="S2499" i="1" s="1"/>
  <c r="T2499" i="1" s="1"/>
  <c r="Q2500" i="1"/>
  <c r="S2500" i="1" s="1"/>
  <c r="T2500" i="1" s="1"/>
  <c r="Q2501" i="1"/>
  <c r="S2501" i="1" s="1"/>
  <c r="T2501" i="1" s="1"/>
  <c r="Q2502" i="1"/>
  <c r="S2502" i="1" s="1"/>
  <c r="T2502" i="1" s="1"/>
  <c r="Q2503" i="1"/>
  <c r="S2503" i="1" s="1"/>
  <c r="T2503" i="1" s="1"/>
  <c r="Q2504" i="1"/>
  <c r="S2504" i="1" s="1"/>
  <c r="T2504" i="1" s="1"/>
  <c r="Q2505" i="1"/>
  <c r="S2505" i="1" s="1"/>
  <c r="T2505" i="1" s="1"/>
  <c r="Q2506" i="1"/>
  <c r="S2506" i="1" s="1"/>
  <c r="T2506" i="1" s="1"/>
  <c r="Q2507" i="1"/>
  <c r="S2507" i="1" s="1"/>
  <c r="T2507" i="1" s="1"/>
  <c r="Q2508" i="1"/>
  <c r="S2508" i="1" s="1"/>
  <c r="T2508" i="1" s="1"/>
  <c r="Q2509" i="1"/>
  <c r="S2509" i="1" s="1"/>
  <c r="T2509" i="1" s="1"/>
  <c r="Q2510" i="1"/>
  <c r="S2510" i="1" s="1"/>
  <c r="T2510" i="1" s="1"/>
  <c r="Q2511" i="1"/>
  <c r="S2511" i="1" s="1"/>
  <c r="T2511" i="1" s="1"/>
  <c r="Q2512" i="1"/>
  <c r="S2512" i="1" s="1"/>
  <c r="T2512" i="1" s="1"/>
  <c r="Q2513" i="1"/>
  <c r="S2513" i="1" s="1"/>
  <c r="T2513" i="1" s="1"/>
  <c r="Q2514" i="1"/>
  <c r="S2514" i="1" s="1"/>
  <c r="T2514" i="1" s="1"/>
  <c r="Q2515" i="1"/>
  <c r="S2515" i="1" s="1"/>
  <c r="T2515" i="1" s="1"/>
  <c r="Q2516" i="1"/>
  <c r="S2516" i="1" s="1"/>
  <c r="T2516" i="1" s="1"/>
  <c r="Q2517" i="1"/>
  <c r="S2517" i="1" s="1"/>
  <c r="T2517" i="1" s="1"/>
  <c r="Q2518" i="1"/>
  <c r="S2518" i="1" s="1"/>
  <c r="T2518" i="1" s="1"/>
  <c r="Q2519" i="1"/>
  <c r="S2519" i="1" s="1"/>
  <c r="T2519" i="1" s="1"/>
  <c r="Q2520" i="1"/>
  <c r="S2520" i="1" s="1"/>
  <c r="T2520" i="1" s="1"/>
  <c r="Q2521" i="1"/>
  <c r="S2521" i="1" s="1"/>
  <c r="T2521" i="1" s="1"/>
  <c r="Q2522" i="1"/>
  <c r="S2522" i="1" s="1"/>
  <c r="T2522" i="1" s="1"/>
  <c r="Q2523" i="1"/>
  <c r="S2523" i="1" s="1"/>
  <c r="T2523" i="1" s="1"/>
  <c r="Q2524" i="1"/>
  <c r="S2524" i="1" s="1"/>
  <c r="T2524" i="1" s="1"/>
  <c r="Q2525" i="1"/>
  <c r="S2525" i="1" s="1"/>
  <c r="T2525" i="1" s="1"/>
  <c r="Q2526" i="1"/>
  <c r="S2526" i="1" s="1"/>
  <c r="T2526" i="1" s="1"/>
  <c r="Q2527" i="1"/>
  <c r="S2527" i="1" s="1"/>
  <c r="T2527" i="1" s="1"/>
  <c r="Q2528" i="1"/>
  <c r="S2528" i="1" s="1"/>
  <c r="T2528" i="1" s="1"/>
  <c r="Q2529" i="1"/>
  <c r="S2529" i="1" s="1"/>
  <c r="T2529" i="1" s="1"/>
  <c r="Q2530" i="1"/>
  <c r="S2530" i="1" s="1"/>
  <c r="T2530" i="1" s="1"/>
  <c r="Q2531" i="1"/>
  <c r="S2531" i="1" s="1"/>
  <c r="T2531" i="1" s="1"/>
  <c r="Q2532" i="1"/>
  <c r="S2532" i="1" s="1"/>
  <c r="T2532" i="1" s="1"/>
  <c r="Q2533" i="1"/>
  <c r="S2533" i="1" s="1"/>
  <c r="T2533" i="1" s="1"/>
  <c r="Q2534" i="1"/>
  <c r="S2534" i="1" s="1"/>
  <c r="T2534" i="1" s="1"/>
  <c r="Q2535" i="1"/>
  <c r="S2535" i="1" s="1"/>
  <c r="T2535" i="1" s="1"/>
  <c r="Q2536" i="1"/>
  <c r="S2536" i="1" s="1"/>
  <c r="T2536" i="1" s="1"/>
  <c r="Q2537" i="1"/>
  <c r="S2537" i="1" s="1"/>
  <c r="T2537" i="1" s="1"/>
  <c r="Q2538" i="1"/>
  <c r="S2538" i="1" s="1"/>
  <c r="T2538" i="1" s="1"/>
  <c r="Q2539" i="1"/>
  <c r="S2539" i="1" s="1"/>
  <c r="T2539" i="1" s="1"/>
  <c r="Q2540" i="1"/>
  <c r="S2540" i="1" s="1"/>
  <c r="T2540" i="1" s="1"/>
  <c r="Q2541" i="1"/>
  <c r="S2541" i="1" s="1"/>
  <c r="T2541" i="1" s="1"/>
  <c r="Q2542" i="1"/>
  <c r="S2542" i="1" s="1"/>
  <c r="T2542" i="1" s="1"/>
  <c r="Q2543" i="1"/>
  <c r="S2543" i="1" s="1"/>
  <c r="T2543" i="1" s="1"/>
  <c r="Q2544" i="1"/>
  <c r="S2544" i="1" s="1"/>
  <c r="T2544" i="1" s="1"/>
  <c r="Q2545" i="1"/>
  <c r="S2545" i="1" s="1"/>
  <c r="T2545" i="1" s="1"/>
  <c r="Q2546" i="1"/>
  <c r="S2546" i="1" s="1"/>
  <c r="T2546" i="1" s="1"/>
  <c r="Q2547" i="1"/>
  <c r="S2547" i="1" s="1"/>
  <c r="T2547" i="1" s="1"/>
  <c r="Q2548" i="1"/>
  <c r="S2548" i="1" s="1"/>
  <c r="T2548" i="1" s="1"/>
  <c r="Q2549" i="1"/>
  <c r="S2549" i="1" s="1"/>
  <c r="T2549" i="1" s="1"/>
  <c r="Q2550" i="1"/>
  <c r="S2550" i="1" s="1"/>
  <c r="T2550" i="1" s="1"/>
  <c r="Q2551" i="1"/>
  <c r="S2551" i="1" s="1"/>
  <c r="T2551" i="1" s="1"/>
  <c r="Q2552" i="1"/>
  <c r="S2552" i="1" s="1"/>
  <c r="T2552" i="1" s="1"/>
  <c r="Q2553" i="1"/>
  <c r="S2553" i="1" s="1"/>
  <c r="T2553" i="1" s="1"/>
  <c r="Q2554" i="1"/>
  <c r="S2554" i="1" s="1"/>
  <c r="T2554" i="1" s="1"/>
  <c r="Q2555" i="1"/>
  <c r="S2555" i="1" s="1"/>
  <c r="T2555" i="1" s="1"/>
  <c r="Q2556" i="1"/>
  <c r="S2556" i="1" s="1"/>
  <c r="T2556" i="1" s="1"/>
  <c r="Q2557" i="1"/>
  <c r="S2557" i="1" s="1"/>
  <c r="T2557" i="1" s="1"/>
  <c r="Q2558" i="1"/>
  <c r="S2558" i="1" s="1"/>
  <c r="T2558" i="1" s="1"/>
  <c r="Q2559" i="1"/>
  <c r="S2559" i="1" s="1"/>
  <c r="T2559" i="1" s="1"/>
  <c r="Q2560" i="1"/>
  <c r="S2560" i="1" s="1"/>
  <c r="T2560" i="1" s="1"/>
  <c r="Q2561" i="1"/>
  <c r="S2561" i="1" s="1"/>
  <c r="T2561" i="1" s="1"/>
  <c r="Q2562" i="1"/>
  <c r="S2562" i="1" s="1"/>
  <c r="T2562" i="1" s="1"/>
  <c r="Q2563" i="1"/>
  <c r="S2563" i="1" s="1"/>
  <c r="T2563" i="1" s="1"/>
  <c r="Q2564" i="1"/>
  <c r="S2564" i="1" s="1"/>
  <c r="T2564" i="1" s="1"/>
  <c r="Q2565" i="1"/>
  <c r="S2565" i="1" s="1"/>
  <c r="T2565" i="1" s="1"/>
  <c r="Q2566" i="1"/>
  <c r="S2566" i="1" s="1"/>
  <c r="T2566" i="1" s="1"/>
  <c r="Q2567" i="1"/>
  <c r="S2567" i="1" s="1"/>
  <c r="T2567" i="1" s="1"/>
  <c r="Q2568" i="1"/>
  <c r="S2568" i="1" s="1"/>
  <c r="T2568" i="1" s="1"/>
  <c r="Q2569" i="1"/>
  <c r="S2569" i="1" s="1"/>
  <c r="T2569" i="1" s="1"/>
  <c r="Q2570" i="1"/>
  <c r="S2570" i="1" s="1"/>
  <c r="T2570" i="1" s="1"/>
  <c r="Q2571" i="1"/>
  <c r="S2571" i="1" s="1"/>
  <c r="T2571" i="1" s="1"/>
  <c r="Q2572" i="1"/>
  <c r="S2572" i="1" s="1"/>
  <c r="T2572" i="1" s="1"/>
  <c r="Q2573" i="1"/>
  <c r="S2573" i="1" s="1"/>
  <c r="T2573" i="1" s="1"/>
  <c r="Q2574" i="1"/>
  <c r="S2574" i="1" s="1"/>
  <c r="T2574" i="1" s="1"/>
  <c r="Q2575" i="1"/>
  <c r="S2575" i="1" s="1"/>
  <c r="T2575" i="1" s="1"/>
  <c r="Q2576" i="1"/>
  <c r="S2576" i="1" s="1"/>
  <c r="T2576" i="1" s="1"/>
  <c r="Q2577" i="1"/>
  <c r="S2577" i="1" s="1"/>
  <c r="T2577" i="1" s="1"/>
  <c r="Q2578" i="1"/>
  <c r="S2578" i="1" s="1"/>
  <c r="T2578" i="1" s="1"/>
  <c r="Q2579" i="1"/>
  <c r="S2579" i="1" s="1"/>
  <c r="T2579" i="1" s="1"/>
  <c r="Q2580" i="1"/>
  <c r="S2580" i="1" s="1"/>
  <c r="T2580" i="1" s="1"/>
  <c r="Q2581" i="1"/>
  <c r="S2581" i="1" s="1"/>
  <c r="T2581" i="1" s="1"/>
  <c r="Q2582" i="1"/>
  <c r="S2582" i="1" s="1"/>
  <c r="T2582" i="1" s="1"/>
  <c r="Q2583" i="1"/>
  <c r="S2583" i="1" s="1"/>
  <c r="T2583" i="1" s="1"/>
  <c r="Q2584" i="1"/>
  <c r="S2584" i="1" s="1"/>
  <c r="T2584" i="1" s="1"/>
  <c r="Q2585" i="1"/>
  <c r="S2585" i="1" s="1"/>
  <c r="T2585" i="1" s="1"/>
  <c r="Q2586" i="1"/>
  <c r="S2586" i="1" s="1"/>
  <c r="T2586" i="1" s="1"/>
  <c r="Q2587" i="1"/>
  <c r="S2587" i="1" s="1"/>
  <c r="T2587" i="1" s="1"/>
  <c r="Q2588" i="1"/>
  <c r="S2588" i="1" s="1"/>
  <c r="T2588" i="1" s="1"/>
  <c r="Q2589" i="1"/>
  <c r="S2589" i="1" s="1"/>
  <c r="T2589" i="1" s="1"/>
  <c r="Q2590" i="1"/>
  <c r="S2590" i="1" s="1"/>
  <c r="T2590" i="1" s="1"/>
  <c r="Q2591" i="1"/>
  <c r="S2591" i="1" s="1"/>
  <c r="T2591" i="1" s="1"/>
  <c r="Q2592" i="1"/>
  <c r="S2592" i="1" s="1"/>
  <c r="T2592" i="1" s="1"/>
  <c r="Q2593" i="1"/>
  <c r="S2593" i="1" s="1"/>
  <c r="T2593" i="1" s="1"/>
  <c r="Q2594" i="1"/>
  <c r="S2594" i="1" s="1"/>
  <c r="T2594" i="1" s="1"/>
  <c r="Q2595" i="1"/>
  <c r="S2595" i="1" s="1"/>
  <c r="T2595" i="1" s="1"/>
  <c r="Q2596" i="1"/>
  <c r="S2596" i="1" s="1"/>
  <c r="T2596" i="1" s="1"/>
  <c r="Q2597" i="1"/>
  <c r="S2597" i="1" s="1"/>
  <c r="T2597" i="1" s="1"/>
  <c r="Q2598" i="1"/>
  <c r="S2598" i="1" s="1"/>
  <c r="T2598" i="1" s="1"/>
  <c r="Q2599" i="1"/>
  <c r="S2599" i="1" s="1"/>
  <c r="T2599" i="1" s="1"/>
  <c r="Q2600" i="1"/>
  <c r="S2600" i="1" s="1"/>
  <c r="T2600" i="1" s="1"/>
  <c r="Q2601" i="1"/>
  <c r="S2601" i="1" s="1"/>
  <c r="T2601" i="1" s="1"/>
  <c r="Q2602" i="1"/>
  <c r="S2602" i="1" s="1"/>
  <c r="T2602" i="1" s="1"/>
  <c r="Q2603" i="1"/>
  <c r="S2603" i="1" s="1"/>
  <c r="T2603" i="1" s="1"/>
  <c r="Q2604" i="1"/>
  <c r="S2604" i="1" s="1"/>
  <c r="T2604" i="1" s="1"/>
  <c r="Q2605" i="1"/>
  <c r="S2605" i="1" s="1"/>
  <c r="T2605" i="1" s="1"/>
  <c r="Q2606" i="1"/>
  <c r="S2606" i="1" s="1"/>
  <c r="T2606" i="1" s="1"/>
  <c r="Q2607" i="1"/>
  <c r="S2607" i="1" s="1"/>
  <c r="T2607" i="1" s="1"/>
  <c r="Q2608" i="1"/>
  <c r="S2608" i="1" s="1"/>
  <c r="T2608" i="1" s="1"/>
  <c r="Q2609" i="1"/>
  <c r="S2609" i="1" s="1"/>
  <c r="T2609" i="1" s="1"/>
  <c r="Q2610" i="1"/>
  <c r="S2610" i="1" s="1"/>
  <c r="T2610" i="1" s="1"/>
  <c r="Q2611" i="1"/>
  <c r="S2611" i="1" s="1"/>
  <c r="T2611" i="1" s="1"/>
  <c r="Q2612" i="1"/>
  <c r="S2612" i="1" s="1"/>
  <c r="T2612" i="1" s="1"/>
  <c r="Q2613" i="1"/>
  <c r="S2613" i="1" s="1"/>
  <c r="T2613" i="1" s="1"/>
  <c r="Q2614" i="1"/>
  <c r="S2614" i="1" s="1"/>
  <c r="T2614" i="1" s="1"/>
  <c r="Q2615" i="1"/>
  <c r="S2615" i="1" s="1"/>
  <c r="T2615" i="1" s="1"/>
  <c r="Q2616" i="1"/>
  <c r="S2616" i="1" s="1"/>
  <c r="T2616" i="1" s="1"/>
  <c r="Q2617" i="1"/>
  <c r="S2617" i="1" s="1"/>
  <c r="T2617" i="1" s="1"/>
  <c r="Q2618" i="1"/>
  <c r="S2618" i="1" s="1"/>
  <c r="T2618" i="1" s="1"/>
  <c r="Q2619" i="1"/>
  <c r="S2619" i="1" s="1"/>
  <c r="T2619" i="1" s="1"/>
  <c r="Q2620" i="1"/>
  <c r="S2620" i="1" s="1"/>
  <c r="T2620" i="1" s="1"/>
  <c r="Q2621" i="1"/>
  <c r="S2621" i="1" s="1"/>
  <c r="T2621" i="1" s="1"/>
  <c r="Q2622" i="1"/>
  <c r="S2622" i="1" s="1"/>
  <c r="T2622" i="1" s="1"/>
  <c r="Q2623" i="1"/>
  <c r="S2623" i="1" s="1"/>
  <c r="T2623" i="1" s="1"/>
  <c r="Q2624" i="1"/>
  <c r="S2624" i="1" s="1"/>
  <c r="T2624" i="1" s="1"/>
  <c r="Q2625" i="1"/>
  <c r="S2625" i="1" s="1"/>
  <c r="T2625" i="1" s="1"/>
  <c r="Q2626" i="1"/>
  <c r="S2626" i="1" s="1"/>
  <c r="T2626" i="1" s="1"/>
  <c r="Q2627" i="1"/>
  <c r="S2627" i="1" s="1"/>
  <c r="T2627" i="1" s="1"/>
  <c r="Q2628" i="1"/>
  <c r="S2628" i="1" s="1"/>
  <c r="T2628" i="1" s="1"/>
  <c r="Q2629" i="1"/>
  <c r="S2629" i="1" s="1"/>
  <c r="T2629" i="1" s="1"/>
  <c r="Q2630" i="1"/>
  <c r="S2630" i="1" s="1"/>
  <c r="T2630" i="1" s="1"/>
  <c r="Q2631" i="1"/>
  <c r="S2631" i="1" s="1"/>
  <c r="T2631" i="1" s="1"/>
  <c r="Q2632" i="1"/>
  <c r="S2632" i="1" s="1"/>
  <c r="T2632" i="1" s="1"/>
  <c r="Q2633" i="1"/>
  <c r="S2633" i="1" s="1"/>
  <c r="T2633" i="1" s="1"/>
  <c r="Q2634" i="1"/>
  <c r="S2634" i="1" s="1"/>
  <c r="T2634" i="1" s="1"/>
  <c r="Q2635" i="1"/>
  <c r="S2635" i="1" s="1"/>
  <c r="T2635" i="1" s="1"/>
  <c r="Q2636" i="1"/>
  <c r="S2636" i="1" s="1"/>
  <c r="T2636" i="1" s="1"/>
  <c r="Q2637" i="1"/>
  <c r="S2637" i="1" s="1"/>
  <c r="T2637" i="1" s="1"/>
  <c r="Q2638" i="1"/>
  <c r="S2638" i="1" s="1"/>
  <c r="T2638" i="1" s="1"/>
  <c r="Q2639" i="1"/>
  <c r="S2639" i="1" s="1"/>
  <c r="T2639" i="1" s="1"/>
  <c r="Q2640" i="1"/>
  <c r="S2640" i="1" s="1"/>
  <c r="T2640" i="1" s="1"/>
  <c r="Q2641" i="1"/>
  <c r="S2641" i="1" s="1"/>
  <c r="T2641" i="1" s="1"/>
  <c r="Q2642" i="1"/>
  <c r="S2642" i="1" s="1"/>
  <c r="T2642" i="1" s="1"/>
  <c r="Q2643" i="1"/>
  <c r="S2643" i="1" s="1"/>
  <c r="T2643" i="1" s="1"/>
  <c r="Q2644" i="1"/>
  <c r="S2644" i="1" s="1"/>
  <c r="T2644" i="1" s="1"/>
  <c r="Q2645" i="1"/>
  <c r="S2645" i="1" s="1"/>
  <c r="T2645" i="1" s="1"/>
  <c r="Q2646" i="1"/>
  <c r="S2646" i="1" s="1"/>
  <c r="T2646" i="1" s="1"/>
  <c r="Q2647" i="1"/>
  <c r="S2647" i="1" s="1"/>
  <c r="T2647" i="1" s="1"/>
  <c r="Q2648" i="1"/>
  <c r="S2648" i="1" s="1"/>
  <c r="T2648" i="1" s="1"/>
  <c r="Q2649" i="1"/>
  <c r="S2649" i="1" s="1"/>
  <c r="T2649" i="1" s="1"/>
  <c r="Q2650" i="1"/>
  <c r="S2650" i="1" s="1"/>
  <c r="T2650" i="1" s="1"/>
  <c r="Q2651" i="1"/>
  <c r="S2651" i="1" s="1"/>
  <c r="T2651" i="1" s="1"/>
  <c r="Q2652" i="1"/>
  <c r="S2652" i="1" s="1"/>
  <c r="T2652" i="1" s="1"/>
  <c r="Q2653" i="1"/>
  <c r="S2653" i="1" s="1"/>
  <c r="T2653" i="1" s="1"/>
  <c r="Q2654" i="1"/>
  <c r="S2654" i="1" s="1"/>
  <c r="T2654" i="1" s="1"/>
  <c r="Q2655" i="1"/>
  <c r="S2655" i="1" s="1"/>
  <c r="T2655" i="1" s="1"/>
  <c r="Q2656" i="1"/>
  <c r="S2656" i="1" s="1"/>
  <c r="T2656" i="1" s="1"/>
  <c r="Q2657" i="1"/>
  <c r="S2657" i="1" s="1"/>
  <c r="T2657" i="1" s="1"/>
  <c r="Q2658" i="1"/>
  <c r="S2658" i="1" s="1"/>
  <c r="T2658" i="1" s="1"/>
  <c r="Q2659" i="1"/>
  <c r="S2659" i="1" s="1"/>
  <c r="T2659" i="1" s="1"/>
  <c r="Q2660" i="1"/>
  <c r="S2660" i="1" s="1"/>
  <c r="T2660" i="1" s="1"/>
  <c r="Q2661" i="1"/>
  <c r="S2661" i="1" s="1"/>
  <c r="T2661" i="1" s="1"/>
  <c r="Q2662" i="1"/>
  <c r="S2662" i="1" s="1"/>
  <c r="T2662" i="1" s="1"/>
  <c r="Q2663" i="1"/>
  <c r="S2663" i="1" s="1"/>
  <c r="T2663" i="1" s="1"/>
  <c r="Q2664" i="1"/>
  <c r="S2664" i="1" s="1"/>
  <c r="T2664" i="1" s="1"/>
  <c r="Q2665" i="1"/>
  <c r="S2665" i="1" s="1"/>
  <c r="T2665" i="1" s="1"/>
  <c r="Q2666" i="1"/>
  <c r="S2666" i="1" s="1"/>
  <c r="T2666" i="1" s="1"/>
  <c r="Q2667" i="1"/>
  <c r="S2667" i="1" s="1"/>
  <c r="T2667" i="1" s="1"/>
  <c r="Q2668" i="1"/>
  <c r="S2668" i="1" s="1"/>
  <c r="T2668" i="1" s="1"/>
  <c r="Q2669" i="1"/>
  <c r="S2669" i="1" s="1"/>
  <c r="T2669" i="1" s="1"/>
  <c r="Q2670" i="1"/>
  <c r="S2670" i="1" s="1"/>
  <c r="T2670" i="1" s="1"/>
  <c r="Q2671" i="1"/>
  <c r="S2671" i="1" s="1"/>
  <c r="T2671" i="1" s="1"/>
  <c r="Q2672" i="1"/>
  <c r="S2672" i="1" s="1"/>
  <c r="T2672" i="1" s="1"/>
  <c r="Q2673" i="1"/>
  <c r="S2673" i="1" s="1"/>
  <c r="T2673" i="1" s="1"/>
  <c r="Q2674" i="1"/>
  <c r="S2674" i="1" s="1"/>
  <c r="T2674" i="1" s="1"/>
  <c r="Q2675" i="1"/>
  <c r="S2675" i="1" s="1"/>
  <c r="T2675" i="1" s="1"/>
  <c r="Q2676" i="1"/>
  <c r="S2676" i="1" s="1"/>
  <c r="T2676" i="1" s="1"/>
  <c r="Q2677" i="1"/>
  <c r="S2677" i="1" s="1"/>
  <c r="T2677" i="1" s="1"/>
  <c r="Q2678" i="1"/>
  <c r="S2678" i="1" s="1"/>
  <c r="T2678" i="1" s="1"/>
  <c r="Q2679" i="1"/>
  <c r="S2679" i="1" s="1"/>
  <c r="T2679" i="1" s="1"/>
  <c r="Q2680" i="1"/>
  <c r="S2680" i="1" s="1"/>
  <c r="T2680" i="1" s="1"/>
  <c r="Q2681" i="1"/>
  <c r="S2681" i="1" s="1"/>
  <c r="T2681" i="1" s="1"/>
  <c r="Q2682" i="1"/>
  <c r="S2682" i="1" s="1"/>
  <c r="T2682" i="1" s="1"/>
  <c r="Q2683" i="1"/>
  <c r="S2683" i="1" s="1"/>
  <c r="T2683" i="1" s="1"/>
  <c r="Q2684" i="1"/>
  <c r="S2684" i="1" s="1"/>
  <c r="T2684" i="1" s="1"/>
  <c r="Q2685" i="1"/>
  <c r="S2685" i="1" s="1"/>
  <c r="T2685" i="1" s="1"/>
  <c r="Q2686" i="1"/>
  <c r="S2686" i="1" s="1"/>
  <c r="T2686" i="1" s="1"/>
  <c r="Q2687" i="1"/>
  <c r="S2687" i="1" s="1"/>
  <c r="T2687" i="1" s="1"/>
  <c r="Q2688" i="1"/>
  <c r="S2688" i="1" s="1"/>
  <c r="T2688" i="1" s="1"/>
  <c r="Q2689" i="1"/>
  <c r="S2689" i="1" s="1"/>
  <c r="T2689" i="1" s="1"/>
  <c r="Q2690" i="1"/>
  <c r="S2690" i="1" s="1"/>
  <c r="T2690" i="1" s="1"/>
  <c r="Q2691" i="1"/>
  <c r="S2691" i="1" s="1"/>
  <c r="T2691" i="1" s="1"/>
  <c r="Q2692" i="1"/>
  <c r="S2692" i="1" s="1"/>
  <c r="T2692" i="1" s="1"/>
  <c r="Q2693" i="1"/>
  <c r="S2693" i="1" s="1"/>
  <c r="T2693" i="1" s="1"/>
  <c r="Q2694" i="1"/>
  <c r="S2694" i="1" s="1"/>
  <c r="T2694" i="1" s="1"/>
  <c r="Q2695" i="1"/>
  <c r="S2695" i="1" s="1"/>
  <c r="T2695" i="1" s="1"/>
  <c r="Q2696" i="1"/>
  <c r="S2696" i="1" s="1"/>
  <c r="T2696" i="1" s="1"/>
  <c r="Q2697" i="1"/>
  <c r="S2697" i="1" s="1"/>
  <c r="T2697" i="1" s="1"/>
  <c r="Q2698" i="1"/>
  <c r="S2698" i="1" s="1"/>
  <c r="T2698" i="1" s="1"/>
  <c r="Q2699" i="1"/>
  <c r="S2699" i="1" s="1"/>
  <c r="T2699" i="1" s="1"/>
  <c r="Q2700" i="1"/>
  <c r="S2700" i="1" s="1"/>
  <c r="T2700" i="1" s="1"/>
  <c r="Q2701" i="1"/>
  <c r="S2701" i="1" s="1"/>
  <c r="T2701" i="1" s="1"/>
  <c r="Q2702" i="1"/>
  <c r="S2702" i="1" s="1"/>
  <c r="T2702" i="1" s="1"/>
  <c r="Q2703" i="1"/>
  <c r="S2703" i="1" s="1"/>
  <c r="T2703" i="1" s="1"/>
  <c r="Q2704" i="1"/>
  <c r="S2704" i="1" s="1"/>
  <c r="T2704" i="1" s="1"/>
  <c r="Q2705" i="1"/>
  <c r="S2705" i="1" s="1"/>
  <c r="T2705" i="1" s="1"/>
  <c r="Q2706" i="1"/>
  <c r="S2706" i="1" s="1"/>
  <c r="T2706" i="1" s="1"/>
  <c r="Q2707" i="1"/>
  <c r="S2707" i="1" s="1"/>
  <c r="T2707" i="1" s="1"/>
  <c r="Q2708" i="1"/>
  <c r="S2708" i="1" s="1"/>
  <c r="T2708" i="1" s="1"/>
  <c r="Q2709" i="1"/>
  <c r="S2709" i="1" s="1"/>
  <c r="T2709" i="1" s="1"/>
  <c r="Q2710" i="1"/>
  <c r="S2710" i="1" s="1"/>
  <c r="T2710" i="1" s="1"/>
  <c r="Q2711" i="1"/>
  <c r="S2711" i="1" s="1"/>
  <c r="T2711" i="1" s="1"/>
  <c r="Q2712" i="1"/>
  <c r="S2712" i="1" s="1"/>
  <c r="T2712" i="1" s="1"/>
  <c r="Q2713" i="1"/>
  <c r="S2713" i="1" s="1"/>
  <c r="T2713" i="1" s="1"/>
  <c r="Q2714" i="1"/>
  <c r="S2714" i="1" s="1"/>
  <c r="T2714" i="1" s="1"/>
  <c r="Q2715" i="1"/>
  <c r="S2715" i="1" s="1"/>
  <c r="T2715" i="1" s="1"/>
  <c r="Q2716" i="1"/>
  <c r="S2716" i="1" s="1"/>
  <c r="T2716" i="1" s="1"/>
  <c r="Q2717" i="1"/>
  <c r="S2717" i="1" s="1"/>
  <c r="T2717" i="1" s="1"/>
  <c r="Q2718" i="1"/>
  <c r="S2718" i="1" s="1"/>
  <c r="T2718" i="1" s="1"/>
  <c r="Q2719" i="1"/>
  <c r="S2719" i="1" s="1"/>
  <c r="T2719" i="1" s="1"/>
  <c r="Q2720" i="1"/>
  <c r="S2720" i="1" s="1"/>
  <c r="T2720" i="1" s="1"/>
  <c r="Q2721" i="1"/>
  <c r="S2721" i="1" s="1"/>
  <c r="T2721" i="1" s="1"/>
  <c r="Q2722" i="1"/>
  <c r="S2722" i="1" s="1"/>
  <c r="T2722" i="1" s="1"/>
  <c r="Q2723" i="1"/>
  <c r="S2723" i="1" s="1"/>
  <c r="T2723" i="1" s="1"/>
  <c r="Q2724" i="1"/>
  <c r="S2724" i="1" s="1"/>
  <c r="T2724" i="1" s="1"/>
  <c r="Q2725" i="1"/>
  <c r="S2725" i="1" s="1"/>
  <c r="T2725" i="1" s="1"/>
  <c r="Q2726" i="1"/>
  <c r="S2726" i="1" s="1"/>
  <c r="T2726" i="1" s="1"/>
  <c r="Q2727" i="1"/>
  <c r="S2727" i="1" s="1"/>
  <c r="T2727" i="1" s="1"/>
  <c r="Q2728" i="1"/>
  <c r="S2728" i="1" s="1"/>
  <c r="T2728" i="1" s="1"/>
  <c r="Q2729" i="1"/>
  <c r="S2729" i="1" s="1"/>
  <c r="T2729" i="1" s="1"/>
  <c r="Q2730" i="1"/>
  <c r="S2730" i="1" s="1"/>
  <c r="T2730" i="1" s="1"/>
  <c r="Q2731" i="1"/>
  <c r="S2731" i="1" s="1"/>
  <c r="T2731" i="1" s="1"/>
  <c r="Q2732" i="1"/>
  <c r="S2732" i="1" s="1"/>
  <c r="T2732" i="1" s="1"/>
  <c r="Q2733" i="1"/>
  <c r="S2733" i="1" s="1"/>
  <c r="T2733" i="1" s="1"/>
  <c r="Q2734" i="1"/>
  <c r="S2734" i="1" s="1"/>
  <c r="T2734" i="1" s="1"/>
  <c r="Q2735" i="1"/>
  <c r="S2735" i="1" s="1"/>
  <c r="T2735" i="1" s="1"/>
  <c r="Q2736" i="1"/>
  <c r="S2736" i="1" s="1"/>
  <c r="T2736" i="1" s="1"/>
  <c r="Q2737" i="1"/>
  <c r="S2737" i="1" s="1"/>
  <c r="T2737" i="1" s="1"/>
  <c r="Q2738" i="1"/>
  <c r="S2738" i="1" s="1"/>
  <c r="T2738" i="1" s="1"/>
  <c r="Q2739" i="1"/>
  <c r="S2739" i="1" s="1"/>
  <c r="T2739" i="1" s="1"/>
  <c r="Q2740" i="1"/>
  <c r="S2740" i="1" s="1"/>
  <c r="T2740" i="1" s="1"/>
  <c r="Q2741" i="1"/>
  <c r="S2741" i="1" s="1"/>
  <c r="T2741" i="1" s="1"/>
  <c r="Q2742" i="1"/>
  <c r="S2742" i="1" s="1"/>
  <c r="T2742" i="1" s="1"/>
  <c r="Q2743" i="1"/>
  <c r="S2743" i="1" s="1"/>
  <c r="T2743" i="1" s="1"/>
  <c r="Q2744" i="1"/>
  <c r="S2744" i="1" s="1"/>
  <c r="T2744" i="1" s="1"/>
  <c r="Q2745" i="1"/>
  <c r="S2745" i="1" s="1"/>
  <c r="T2745" i="1" s="1"/>
  <c r="Q2746" i="1"/>
  <c r="S2746" i="1" s="1"/>
  <c r="T2746" i="1" s="1"/>
  <c r="Q2747" i="1"/>
  <c r="S2747" i="1" s="1"/>
  <c r="T2747" i="1" s="1"/>
  <c r="Q2748" i="1"/>
  <c r="S2748" i="1" s="1"/>
  <c r="T2748" i="1" s="1"/>
  <c r="Q2749" i="1"/>
  <c r="S2749" i="1" s="1"/>
  <c r="T2749" i="1" s="1"/>
  <c r="Q2750" i="1"/>
  <c r="S2750" i="1" s="1"/>
  <c r="T2750" i="1" s="1"/>
  <c r="Q2751" i="1"/>
  <c r="S2751" i="1" s="1"/>
  <c r="T2751" i="1" s="1"/>
  <c r="Q2752" i="1"/>
  <c r="S2752" i="1" s="1"/>
  <c r="T2752" i="1" s="1"/>
  <c r="Q2753" i="1"/>
  <c r="S2753" i="1" s="1"/>
  <c r="T2753" i="1" s="1"/>
  <c r="Q2754" i="1"/>
  <c r="S2754" i="1" s="1"/>
  <c r="T2754" i="1" s="1"/>
  <c r="Q2755" i="1"/>
  <c r="S2755" i="1" s="1"/>
  <c r="T2755" i="1" s="1"/>
  <c r="Q2756" i="1"/>
  <c r="S2756" i="1" s="1"/>
  <c r="T2756" i="1" s="1"/>
  <c r="Q2757" i="1"/>
  <c r="S2757" i="1" s="1"/>
  <c r="T2757" i="1" s="1"/>
  <c r="Q2758" i="1"/>
  <c r="S2758" i="1" s="1"/>
  <c r="T2758" i="1" s="1"/>
  <c r="Q2759" i="1"/>
  <c r="S2759" i="1" s="1"/>
  <c r="T2759" i="1" s="1"/>
  <c r="Q2760" i="1"/>
  <c r="S2760" i="1" s="1"/>
  <c r="T2760" i="1" s="1"/>
  <c r="Q2761" i="1"/>
  <c r="S2761" i="1" s="1"/>
  <c r="T2761" i="1" s="1"/>
  <c r="Q2762" i="1"/>
  <c r="S2762" i="1" s="1"/>
  <c r="T2762" i="1" s="1"/>
  <c r="Q2763" i="1"/>
  <c r="S2763" i="1" s="1"/>
  <c r="T2763" i="1" s="1"/>
  <c r="Q2764" i="1"/>
  <c r="S2764" i="1" s="1"/>
  <c r="T2764" i="1" s="1"/>
  <c r="Q2765" i="1"/>
  <c r="S2765" i="1" s="1"/>
  <c r="T2765" i="1" s="1"/>
  <c r="Q2766" i="1"/>
  <c r="S2766" i="1" s="1"/>
  <c r="T2766" i="1" s="1"/>
  <c r="Q2767" i="1"/>
  <c r="S2767" i="1" s="1"/>
  <c r="T2767" i="1" s="1"/>
  <c r="Q2768" i="1"/>
  <c r="S2768" i="1" s="1"/>
  <c r="T2768" i="1" s="1"/>
  <c r="Q2769" i="1"/>
  <c r="S2769" i="1" s="1"/>
  <c r="T2769" i="1" s="1"/>
  <c r="Q2770" i="1"/>
  <c r="S2770" i="1" s="1"/>
  <c r="T2770" i="1" s="1"/>
  <c r="Q2771" i="1"/>
  <c r="S2771" i="1" s="1"/>
  <c r="T2771" i="1" s="1"/>
  <c r="Q2772" i="1"/>
  <c r="S2772" i="1" s="1"/>
  <c r="T2772" i="1" s="1"/>
  <c r="Q2773" i="1"/>
  <c r="S2773" i="1" s="1"/>
  <c r="T2773" i="1" s="1"/>
  <c r="Q2774" i="1"/>
  <c r="S2774" i="1" s="1"/>
  <c r="T2774" i="1" s="1"/>
  <c r="Q2775" i="1"/>
  <c r="S2775" i="1" s="1"/>
  <c r="T2775" i="1" s="1"/>
  <c r="Q2776" i="1"/>
  <c r="S2776" i="1" s="1"/>
  <c r="T2776" i="1" s="1"/>
  <c r="Q2777" i="1"/>
  <c r="S2777" i="1" s="1"/>
  <c r="T2777" i="1" s="1"/>
  <c r="Q2778" i="1"/>
  <c r="S2778" i="1" s="1"/>
  <c r="T2778" i="1" s="1"/>
  <c r="Q2779" i="1"/>
  <c r="S2779" i="1" s="1"/>
  <c r="T2779" i="1" s="1"/>
  <c r="Q2780" i="1"/>
  <c r="S2780" i="1" s="1"/>
  <c r="T2780" i="1" s="1"/>
  <c r="Q2781" i="1"/>
  <c r="S2781" i="1" s="1"/>
  <c r="T2781" i="1" s="1"/>
  <c r="Q2782" i="1"/>
  <c r="S2782" i="1" s="1"/>
  <c r="T2782" i="1" s="1"/>
  <c r="Q2783" i="1"/>
  <c r="S2783" i="1" s="1"/>
  <c r="T2783" i="1" s="1"/>
  <c r="Q2784" i="1"/>
  <c r="S2784" i="1" s="1"/>
  <c r="T2784" i="1" s="1"/>
  <c r="Q2785" i="1"/>
  <c r="S2785" i="1" s="1"/>
  <c r="T2785" i="1" s="1"/>
  <c r="Q2786" i="1"/>
  <c r="S2786" i="1" s="1"/>
  <c r="T2786" i="1" s="1"/>
  <c r="Q2787" i="1"/>
  <c r="S2787" i="1" s="1"/>
  <c r="T2787" i="1" s="1"/>
  <c r="Q2788" i="1"/>
  <c r="S2788" i="1" s="1"/>
  <c r="T2788" i="1" s="1"/>
  <c r="Q2789" i="1"/>
  <c r="S2789" i="1" s="1"/>
  <c r="T2789" i="1" s="1"/>
  <c r="Q2790" i="1"/>
  <c r="S2790" i="1" s="1"/>
  <c r="T2790" i="1" s="1"/>
  <c r="Q2791" i="1"/>
  <c r="S2791" i="1" s="1"/>
  <c r="T2791" i="1" s="1"/>
  <c r="Q2792" i="1"/>
  <c r="S2792" i="1" s="1"/>
  <c r="T2792" i="1" s="1"/>
  <c r="Q2793" i="1"/>
  <c r="S2793" i="1" s="1"/>
  <c r="T2793" i="1" s="1"/>
  <c r="Q2794" i="1"/>
  <c r="S2794" i="1" s="1"/>
  <c r="T2794" i="1" s="1"/>
  <c r="Q2795" i="1"/>
  <c r="S2795" i="1" s="1"/>
  <c r="T2795" i="1" s="1"/>
  <c r="Q2796" i="1"/>
  <c r="S2796" i="1" s="1"/>
  <c r="T2796" i="1" s="1"/>
  <c r="Q2797" i="1"/>
  <c r="S2797" i="1" s="1"/>
  <c r="T2797" i="1" s="1"/>
  <c r="Q2798" i="1"/>
  <c r="S2798" i="1" s="1"/>
  <c r="T2798" i="1" s="1"/>
  <c r="Q2799" i="1"/>
  <c r="S2799" i="1" s="1"/>
  <c r="T2799" i="1" s="1"/>
  <c r="Q2800" i="1"/>
  <c r="S2800" i="1" s="1"/>
  <c r="T2800" i="1" s="1"/>
  <c r="Q2801" i="1"/>
  <c r="S2801" i="1" s="1"/>
  <c r="T2801" i="1" s="1"/>
  <c r="Q2802" i="1"/>
  <c r="S2802" i="1" s="1"/>
  <c r="T2802" i="1" s="1"/>
  <c r="Q2803" i="1"/>
  <c r="S2803" i="1" s="1"/>
  <c r="T2803" i="1" s="1"/>
  <c r="Q2804" i="1"/>
  <c r="S2804" i="1" s="1"/>
  <c r="T2804" i="1" s="1"/>
  <c r="Q2805" i="1"/>
  <c r="S2805" i="1" s="1"/>
  <c r="T2805" i="1" s="1"/>
  <c r="Q2806" i="1"/>
  <c r="S2806" i="1" s="1"/>
  <c r="T2806" i="1" s="1"/>
  <c r="Q2807" i="1"/>
  <c r="S2807" i="1" s="1"/>
  <c r="T2807" i="1" s="1"/>
  <c r="Q2808" i="1"/>
  <c r="S2808" i="1" s="1"/>
  <c r="T2808" i="1" s="1"/>
  <c r="Q2809" i="1"/>
  <c r="S2809" i="1" s="1"/>
  <c r="T2809" i="1" s="1"/>
  <c r="Q2810" i="1"/>
  <c r="S2810" i="1" s="1"/>
  <c r="T2810" i="1" s="1"/>
  <c r="Q2811" i="1"/>
  <c r="S2811" i="1" s="1"/>
  <c r="T2811" i="1" s="1"/>
  <c r="Q2812" i="1"/>
  <c r="S2812" i="1" s="1"/>
  <c r="T2812" i="1" s="1"/>
  <c r="Q2813" i="1"/>
  <c r="S2813" i="1" s="1"/>
  <c r="T2813" i="1" s="1"/>
  <c r="Q2814" i="1"/>
  <c r="S2814" i="1" s="1"/>
  <c r="T2814" i="1" s="1"/>
  <c r="Q2815" i="1"/>
  <c r="S2815" i="1" s="1"/>
  <c r="T2815" i="1" s="1"/>
  <c r="Q2816" i="1"/>
  <c r="S2816" i="1" s="1"/>
  <c r="T2816" i="1" s="1"/>
  <c r="Q2817" i="1"/>
  <c r="S2817" i="1" s="1"/>
  <c r="T2817" i="1" s="1"/>
  <c r="Q2818" i="1"/>
  <c r="S2818" i="1" s="1"/>
  <c r="T2818" i="1" s="1"/>
  <c r="Q2819" i="1"/>
  <c r="S2819" i="1" s="1"/>
  <c r="T2819" i="1" s="1"/>
  <c r="Q2820" i="1"/>
  <c r="S2820" i="1" s="1"/>
  <c r="T2820" i="1" s="1"/>
  <c r="Q2821" i="1"/>
  <c r="S2821" i="1" s="1"/>
  <c r="T2821" i="1" s="1"/>
  <c r="Q2822" i="1"/>
  <c r="S2822" i="1" s="1"/>
  <c r="T2822" i="1" s="1"/>
  <c r="Q2823" i="1"/>
  <c r="S2823" i="1" s="1"/>
  <c r="T2823" i="1" s="1"/>
  <c r="Q2824" i="1"/>
  <c r="S2824" i="1" s="1"/>
  <c r="T2824" i="1" s="1"/>
  <c r="Q2825" i="1"/>
  <c r="S2825" i="1" s="1"/>
  <c r="T2825" i="1" s="1"/>
  <c r="Q2826" i="1"/>
  <c r="S2826" i="1" s="1"/>
  <c r="T2826" i="1" s="1"/>
  <c r="Q2827" i="1"/>
  <c r="S2827" i="1" s="1"/>
  <c r="T2827" i="1" s="1"/>
  <c r="Q2828" i="1"/>
  <c r="S2828" i="1" s="1"/>
  <c r="T2828" i="1" s="1"/>
  <c r="Q2829" i="1"/>
  <c r="S2829" i="1" s="1"/>
  <c r="T2829" i="1" s="1"/>
  <c r="Q2830" i="1"/>
  <c r="S2830" i="1" s="1"/>
  <c r="T2830" i="1" s="1"/>
  <c r="Q2831" i="1"/>
  <c r="S2831" i="1" s="1"/>
  <c r="T2831" i="1" s="1"/>
  <c r="Q2832" i="1"/>
  <c r="S2832" i="1" s="1"/>
  <c r="T2832" i="1" s="1"/>
  <c r="Q2833" i="1"/>
  <c r="S2833" i="1" s="1"/>
  <c r="T2833" i="1" s="1"/>
  <c r="Q2834" i="1"/>
  <c r="S2834" i="1" s="1"/>
  <c r="T2834" i="1" s="1"/>
  <c r="Q2835" i="1"/>
  <c r="S2835" i="1" s="1"/>
  <c r="T2835" i="1" s="1"/>
  <c r="Q2836" i="1"/>
  <c r="S2836" i="1" s="1"/>
  <c r="T2836" i="1" s="1"/>
  <c r="Q2837" i="1"/>
  <c r="S2837" i="1" s="1"/>
  <c r="T2837" i="1" s="1"/>
  <c r="Q2838" i="1"/>
  <c r="S2838" i="1" s="1"/>
  <c r="T2838" i="1" s="1"/>
  <c r="Q2839" i="1"/>
  <c r="S2839" i="1" s="1"/>
  <c r="T2839" i="1" s="1"/>
  <c r="Q2840" i="1"/>
  <c r="S2840" i="1" s="1"/>
  <c r="T2840" i="1" s="1"/>
  <c r="Q2841" i="1"/>
  <c r="S2841" i="1" s="1"/>
  <c r="T2841" i="1" s="1"/>
  <c r="Q2842" i="1"/>
  <c r="S2842" i="1" s="1"/>
  <c r="T2842" i="1" s="1"/>
  <c r="Q2843" i="1"/>
  <c r="S2843" i="1" s="1"/>
  <c r="T2843" i="1" s="1"/>
  <c r="Q2844" i="1"/>
  <c r="S2844" i="1" s="1"/>
  <c r="T2844" i="1" s="1"/>
  <c r="Q2845" i="1"/>
  <c r="S2845" i="1" s="1"/>
  <c r="T2845" i="1" s="1"/>
  <c r="Q2846" i="1"/>
  <c r="S2846" i="1" s="1"/>
  <c r="T2846" i="1" s="1"/>
  <c r="Q2847" i="1"/>
  <c r="S2847" i="1" s="1"/>
  <c r="T2847" i="1" s="1"/>
  <c r="Q2848" i="1"/>
  <c r="S2848" i="1" s="1"/>
  <c r="T2848" i="1" s="1"/>
  <c r="Q2849" i="1"/>
  <c r="S2849" i="1" s="1"/>
  <c r="T2849" i="1" s="1"/>
  <c r="Q2850" i="1"/>
  <c r="S2850" i="1" s="1"/>
  <c r="T2850" i="1" s="1"/>
  <c r="Q2851" i="1"/>
  <c r="S2851" i="1" s="1"/>
  <c r="T2851" i="1" s="1"/>
  <c r="Q2852" i="1"/>
  <c r="S2852" i="1" s="1"/>
  <c r="T2852" i="1" s="1"/>
  <c r="Q2853" i="1"/>
  <c r="S2853" i="1" s="1"/>
  <c r="T2853" i="1" s="1"/>
  <c r="Q2854" i="1"/>
  <c r="S2854" i="1" s="1"/>
  <c r="T2854" i="1" s="1"/>
  <c r="Q2855" i="1"/>
  <c r="S2855" i="1" s="1"/>
  <c r="T2855" i="1" s="1"/>
  <c r="Q2856" i="1"/>
  <c r="S2856" i="1" s="1"/>
  <c r="T2856" i="1" s="1"/>
  <c r="Q2857" i="1"/>
  <c r="S2857" i="1" s="1"/>
  <c r="T2857" i="1" s="1"/>
  <c r="Q2858" i="1"/>
  <c r="S2858" i="1" s="1"/>
  <c r="T2858" i="1" s="1"/>
  <c r="Q2859" i="1"/>
  <c r="S2859" i="1" s="1"/>
  <c r="T2859" i="1" s="1"/>
  <c r="Q2860" i="1"/>
  <c r="S2860" i="1" s="1"/>
  <c r="T2860" i="1" s="1"/>
  <c r="Q2861" i="1"/>
  <c r="S2861" i="1" s="1"/>
  <c r="T2861" i="1" s="1"/>
  <c r="Q2862" i="1"/>
  <c r="S2862" i="1" s="1"/>
  <c r="T2862" i="1" s="1"/>
  <c r="Q2863" i="1"/>
  <c r="S2863" i="1" s="1"/>
  <c r="T2863" i="1" s="1"/>
  <c r="Q2864" i="1"/>
  <c r="S2864" i="1" s="1"/>
  <c r="T2864" i="1" s="1"/>
  <c r="Q2865" i="1"/>
  <c r="S2865" i="1" s="1"/>
  <c r="T2865" i="1" s="1"/>
  <c r="Q2866" i="1"/>
  <c r="S2866" i="1" s="1"/>
  <c r="T2866" i="1" s="1"/>
  <c r="Q2867" i="1"/>
  <c r="S2867" i="1" s="1"/>
  <c r="T2867" i="1" s="1"/>
  <c r="Q2868" i="1"/>
  <c r="S2868" i="1" s="1"/>
  <c r="T2868" i="1" s="1"/>
  <c r="Q2869" i="1"/>
  <c r="S2869" i="1" s="1"/>
  <c r="T2869" i="1" s="1"/>
  <c r="Q2870" i="1"/>
  <c r="S2870" i="1" s="1"/>
  <c r="T2870" i="1" s="1"/>
  <c r="Q2871" i="1"/>
  <c r="S2871" i="1" s="1"/>
  <c r="T2871" i="1" s="1"/>
  <c r="Q2872" i="1"/>
  <c r="S2872" i="1" s="1"/>
  <c r="T2872" i="1" s="1"/>
  <c r="Q2873" i="1"/>
  <c r="S2873" i="1" s="1"/>
  <c r="T2873" i="1" s="1"/>
  <c r="Q2874" i="1"/>
  <c r="S2874" i="1" s="1"/>
  <c r="T2874" i="1" s="1"/>
  <c r="Q2875" i="1"/>
  <c r="S2875" i="1" s="1"/>
  <c r="T2875" i="1" s="1"/>
  <c r="Q2876" i="1"/>
  <c r="S2876" i="1" s="1"/>
  <c r="T2876" i="1" s="1"/>
  <c r="Q2877" i="1"/>
  <c r="S2877" i="1" s="1"/>
  <c r="T2877" i="1" s="1"/>
  <c r="Q2878" i="1"/>
  <c r="S2878" i="1" s="1"/>
  <c r="T2878" i="1" s="1"/>
  <c r="Q2879" i="1"/>
  <c r="S2879" i="1" s="1"/>
  <c r="T2879" i="1" s="1"/>
  <c r="Q2880" i="1"/>
  <c r="S2880" i="1" s="1"/>
  <c r="T2880" i="1" s="1"/>
  <c r="Q2881" i="1"/>
  <c r="S2881" i="1" s="1"/>
  <c r="T2881" i="1" s="1"/>
  <c r="Q2882" i="1"/>
  <c r="S2882" i="1" s="1"/>
  <c r="T2882" i="1" s="1"/>
  <c r="Q2883" i="1"/>
  <c r="S2883" i="1" s="1"/>
  <c r="T2883" i="1" s="1"/>
  <c r="Q2884" i="1"/>
  <c r="S2884" i="1" s="1"/>
  <c r="T2884" i="1" s="1"/>
  <c r="Q2885" i="1"/>
  <c r="S2885" i="1" s="1"/>
  <c r="T2885" i="1" s="1"/>
  <c r="Q2886" i="1"/>
  <c r="S2886" i="1" s="1"/>
  <c r="T2886" i="1" s="1"/>
  <c r="Q2887" i="1"/>
  <c r="S2887" i="1" s="1"/>
  <c r="T2887" i="1" s="1"/>
  <c r="Q2888" i="1"/>
  <c r="S2888" i="1" s="1"/>
  <c r="T2888" i="1" s="1"/>
  <c r="Q2889" i="1"/>
  <c r="S2889" i="1" s="1"/>
  <c r="T2889" i="1" s="1"/>
  <c r="Q2890" i="1"/>
  <c r="S2890" i="1" s="1"/>
  <c r="T2890" i="1" s="1"/>
  <c r="Q2891" i="1"/>
  <c r="S2891" i="1" s="1"/>
  <c r="T2891" i="1" s="1"/>
  <c r="Q2892" i="1"/>
  <c r="S2892" i="1" s="1"/>
  <c r="T2892" i="1" s="1"/>
  <c r="Q2893" i="1"/>
  <c r="S2893" i="1" s="1"/>
  <c r="T2893" i="1" s="1"/>
  <c r="Q2894" i="1"/>
  <c r="S2894" i="1" s="1"/>
  <c r="T2894" i="1" s="1"/>
  <c r="Q2895" i="1"/>
  <c r="S2895" i="1" s="1"/>
  <c r="T2895" i="1" s="1"/>
  <c r="Q2896" i="1"/>
  <c r="S2896" i="1" s="1"/>
  <c r="T2896" i="1" s="1"/>
  <c r="Q2897" i="1"/>
  <c r="S2897" i="1" s="1"/>
  <c r="T2897" i="1" s="1"/>
  <c r="Q2898" i="1"/>
  <c r="S2898" i="1" s="1"/>
  <c r="T2898" i="1" s="1"/>
  <c r="Q2899" i="1"/>
  <c r="S2899" i="1" s="1"/>
  <c r="T2899" i="1" s="1"/>
  <c r="Q2900" i="1"/>
  <c r="S2900" i="1" s="1"/>
  <c r="T2900" i="1" s="1"/>
  <c r="Q2901" i="1"/>
  <c r="S2901" i="1" s="1"/>
  <c r="T2901" i="1" s="1"/>
  <c r="Q2902" i="1"/>
  <c r="S2902" i="1" s="1"/>
  <c r="T2902" i="1" s="1"/>
  <c r="Q2903" i="1"/>
  <c r="S2903" i="1" s="1"/>
  <c r="T2903" i="1" s="1"/>
  <c r="Q2904" i="1"/>
  <c r="S2904" i="1" s="1"/>
  <c r="T2904" i="1" s="1"/>
  <c r="Q2905" i="1"/>
  <c r="S2905" i="1" s="1"/>
  <c r="T2905" i="1" s="1"/>
  <c r="Q2906" i="1"/>
  <c r="S2906" i="1" s="1"/>
  <c r="T2906" i="1" s="1"/>
  <c r="Q2907" i="1"/>
  <c r="S2907" i="1" s="1"/>
  <c r="T2907" i="1" s="1"/>
  <c r="Q2908" i="1"/>
  <c r="S2908" i="1" s="1"/>
  <c r="T2908" i="1" s="1"/>
  <c r="Q2909" i="1"/>
  <c r="S2909" i="1" s="1"/>
  <c r="T2909" i="1" s="1"/>
  <c r="Q2910" i="1"/>
  <c r="S2910" i="1" s="1"/>
  <c r="T2910" i="1" s="1"/>
  <c r="Q2911" i="1"/>
  <c r="S2911" i="1" s="1"/>
  <c r="T2911" i="1" s="1"/>
  <c r="Q2912" i="1"/>
  <c r="S2912" i="1" s="1"/>
  <c r="T2912" i="1" s="1"/>
  <c r="Q2913" i="1"/>
  <c r="S2913" i="1" s="1"/>
  <c r="T2913" i="1" s="1"/>
  <c r="Q2914" i="1"/>
  <c r="S2914" i="1" s="1"/>
  <c r="T2914" i="1" s="1"/>
  <c r="Q2915" i="1"/>
  <c r="S2915" i="1" s="1"/>
  <c r="T2915" i="1" s="1"/>
  <c r="Q2916" i="1"/>
  <c r="S2916" i="1" s="1"/>
  <c r="T2916" i="1" s="1"/>
  <c r="Q2917" i="1"/>
  <c r="S2917" i="1" s="1"/>
  <c r="T2917" i="1" s="1"/>
  <c r="Q2918" i="1"/>
  <c r="S2918" i="1" s="1"/>
  <c r="T2918" i="1" s="1"/>
  <c r="Q2919" i="1"/>
  <c r="S2919" i="1" s="1"/>
  <c r="T2919" i="1" s="1"/>
  <c r="Q2920" i="1"/>
  <c r="S2920" i="1" s="1"/>
  <c r="T2920" i="1" s="1"/>
  <c r="Q2921" i="1"/>
  <c r="S2921" i="1" s="1"/>
  <c r="T2921" i="1" s="1"/>
  <c r="Q2922" i="1"/>
  <c r="S2922" i="1" s="1"/>
  <c r="T2922" i="1" s="1"/>
  <c r="Q2923" i="1"/>
  <c r="S2923" i="1" s="1"/>
  <c r="T2923" i="1" s="1"/>
  <c r="Q2924" i="1"/>
  <c r="S2924" i="1" s="1"/>
  <c r="T2924" i="1" s="1"/>
  <c r="Q2925" i="1"/>
  <c r="S2925" i="1" s="1"/>
  <c r="T2925" i="1" s="1"/>
  <c r="Q2926" i="1"/>
  <c r="S2926" i="1" s="1"/>
  <c r="T2926" i="1" s="1"/>
  <c r="Q2927" i="1"/>
  <c r="S2927" i="1" s="1"/>
  <c r="T2927" i="1" s="1"/>
  <c r="Q2928" i="1"/>
  <c r="S2928" i="1" s="1"/>
  <c r="T2928" i="1" s="1"/>
  <c r="Q2929" i="1"/>
  <c r="S2929" i="1" s="1"/>
  <c r="T2929" i="1" s="1"/>
  <c r="Q2930" i="1"/>
  <c r="S2930" i="1" s="1"/>
  <c r="T2930" i="1" s="1"/>
  <c r="Q2931" i="1"/>
  <c r="S2931" i="1" s="1"/>
  <c r="T2931" i="1" s="1"/>
  <c r="Q2932" i="1"/>
  <c r="S2932" i="1" s="1"/>
  <c r="T2932" i="1" s="1"/>
  <c r="Q2933" i="1"/>
  <c r="S2933" i="1" s="1"/>
  <c r="T2933" i="1" s="1"/>
  <c r="Q2934" i="1"/>
  <c r="S2934" i="1" s="1"/>
  <c r="T2934" i="1" s="1"/>
  <c r="Q2935" i="1"/>
  <c r="S2935" i="1" s="1"/>
  <c r="T2935" i="1" s="1"/>
  <c r="Q2936" i="1"/>
  <c r="S2936" i="1" s="1"/>
  <c r="T2936" i="1" s="1"/>
  <c r="Q2937" i="1"/>
  <c r="S2937" i="1" s="1"/>
  <c r="T2937" i="1" s="1"/>
  <c r="Q2938" i="1"/>
  <c r="S2938" i="1" s="1"/>
  <c r="T2938" i="1" s="1"/>
  <c r="Q2939" i="1"/>
  <c r="S2939" i="1" s="1"/>
  <c r="T2939" i="1" s="1"/>
  <c r="Q2940" i="1"/>
  <c r="S2940" i="1" s="1"/>
  <c r="T2940" i="1" s="1"/>
  <c r="Q2941" i="1"/>
  <c r="S2941" i="1" s="1"/>
  <c r="T2941" i="1" s="1"/>
  <c r="Q2942" i="1"/>
  <c r="S2942" i="1" s="1"/>
  <c r="T2942" i="1" s="1"/>
  <c r="Q2943" i="1"/>
  <c r="S2943" i="1" s="1"/>
  <c r="T2943" i="1" s="1"/>
  <c r="Q2944" i="1"/>
  <c r="S2944" i="1" s="1"/>
  <c r="T2944" i="1" s="1"/>
  <c r="Q2945" i="1"/>
  <c r="S2945" i="1" s="1"/>
  <c r="T2945" i="1" s="1"/>
  <c r="Q2946" i="1"/>
  <c r="S2946" i="1" s="1"/>
  <c r="T2946" i="1" s="1"/>
  <c r="Q2947" i="1"/>
  <c r="S2947" i="1" s="1"/>
  <c r="T2947" i="1" s="1"/>
  <c r="Q2948" i="1"/>
  <c r="S2948" i="1" s="1"/>
  <c r="T2948" i="1" s="1"/>
  <c r="Q2949" i="1"/>
  <c r="S2949" i="1" s="1"/>
  <c r="T2949" i="1" s="1"/>
  <c r="Q2950" i="1"/>
  <c r="S2950" i="1" s="1"/>
  <c r="T2950" i="1" s="1"/>
  <c r="Q2951" i="1"/>
  <c r="S2951" i="1" s="1"/>
  <c r="T2951" i="1" s="1"/>
  <c r="Q2952" i="1"/>
  <c r="S2952" i="1" s="1"/>
  <c r="T2952" i="1" s="1"/>
  <c r="Q2953" i="1"/>
  <c r="S2953" i="1" s="1"/>
  <c r="T2953" i="1" s="1"/>
  <c r="Q2954" i="1"/>
  <c r="S2954" i="1" s="1"/>
  <c r="T2954" i="1" s="1"/>
  <c r="Q2955" i="1"/>
  <c r="S2955" i="1" s="1"/>
  <c r="T2955" i="1" s="1"/>
  <c r="Q2956" i="1"/>
  <c r="S2956" i="1" s="1"/>
  <c r="T2956" i="1" s="1"/>
  <c r="Q2957" i="1"/>
  <c r="S2957" i="1" s="1"/>
  <c r="T2957" i="1" s="1"/>
  <c r="Q2958" i="1"/>
  <c r="S2958" i="1" s="1"/>
  <c r="T2958" i="1" s="1"/>
  <c r="Q2959" i="1"/>
  <c r="S2959" i="1" s="1"/>
  <c r="T2959" i="1" s="1"/>
  <c r="Q2960" i="1"/>
  <c r="S2960" i="1" s="1"/>
  <c r="T2960" i="1" s="1"/>
  <c r="Q2961" i="1"/>
  <c r="S2961" i="1" s="1"/>
  <c r="T2961" i="1" s="1"/>
  <c r="Q2962" i="1"/>
  <c r="S2962" i="1" s="1"/>
  <c r="T2962" i="1" s="1"/>
  <c r="Q2963" i="1"/>
  <c r="S2963" i="1" s="1"/>
  <c r="T2963" i="1" s="1"/>
  <c r="Q2964" i="1"/>
  <c r="S2964" i="1" s="1"/>
  <c r="T2964" i="1" s="1"/>
  <c r="Q2965" i="1"/>
  <c r="S2965" i="1" s="1"/>
  <c r="T2965" i="1" s="1"/>
  <c r="Q2966" i="1"/>
  <c r="S2966" i="1" s="1"/>
  <c r="T2966" i="1" s="1"/>
  <c r="Q2967" i="1"/>
  <c r="S2967" i="1" s="1"/>
  <c r="T2967" i="1" s="1"/>
  <c r="Q2968" i="1"/>
  <c r="S2968" i="1" s="1"/>
  <c r="T2968" i="1" s="1"/>
  <c r="Q2969" i="1"/>
  <c r="S2969" i="1" s="1"/>
  <c r="T2969" i="1" s="1"/>
  <c r="Q2970" i="1"/>
  <c r="S2970" i="1" s="1"/>
  <c r="T2970" i="1" s="1"/>
  <c r="Q2971" i="1"/>
  <c r="S2971" i="1" s="1"/>
  <c r="T2971" i="1" s="1"/>
  <c r="Q2972" i="1"/>
  <c r="S2972" i="1" s="1"/>
  <c r="T2972" i="1" s="1"/>
  <c r="Q2973" i="1"/>
  <c r="S2973" i="1" s="1"/>
  <c r="T2973" i="1" s="1"/>
  <c r="Q2974" i="1"/>
  <c r="S2974" i="1" s="1"/>
  <c r="T2974" i="1" s="1"/>
  <c r="Q2975" i="1"/>
  <c r="S2975" i="1" s="1"/>
  <c r="T2975" i="1" s="1"/>
  <c r="Q2976" i="1"/>
  <c r="S2976" i="1" s="1"/>
  <c r="T2976" i="1" s="1"/>
  <c r="Q2977" i="1"/>
  <c r="S2977" i="1" s="1"/>
  <c r="T2977" i="1" s="1"/>
  <c r="Q2978" i="1"/>
  <c r="S2978" i="1" s="1"/>
  <c r="T2978" i="1" s="1"/>
  <c r="Q2979" i="1"/>
  <c r="S2979" i="1" s="1"/>
  <c r="T2979" i="1" s="1"/>
  <c r="Q2980" i="1"/>
  <c r="S2980" i="1" s="1"/>
  <c r="T2980" i="1" s="1"/>
  <c r="Q2981" i="1"/>
  <c r="S2981" i="1" s="1"/>
  <c r="T2981" i="1" s="1"/>
  <c r="Q2982" i="1"/>
  <c r="S2982" i="1" s="1"/>
  <c r="T2982" i="1" s="1"/>
  <c r="Q2983" i="1"/>
  <c r="S2983" i="1" s="1"/>
  <c r="T2983" i="1" s="1"/>
  <c r="Q2984" i="1"/>
  <c r="S2984" i="1" s="1"/>
  <c r="T2984" i="1" s="1"/>
  <c r="Q2985" i="1"/>
  <c r="S2985" i="1" s="1"/>
  <c r="T2985" i="1" s="1"/>
  <c r="Q2986" i="1"/>
  <c r="S2986" i="1" s="1"/>
  <c r="T2986" i="1" s="1"/>
  <c r="Q2987" i="1"/>
  <c r="S2987" i="1" s="1"/>
  <c r="T2987" i="1" s="1"/>
  <c r="Q2988" i="1"/>
  <c r="S2988" i="1" s="1"/>
  <c r="T2988" i="1" s="1"/>
  <c r="Q2989" i="1"/>
  <c r="S2989" i="1" s="1"/>
  <c r="T2989" i="1" s="1"/>
  <c r="Q2990" i="1"/>
  <c r="S2990" i="1" s="1"/>
  <c r="T2990" i="1" s="1"/>
  <c r="Q2991" i="1"/>
  <c r="S2991" i="1" s="1"/>
  <c r="T2991" i="1" s="1"/>
  <c r="Q2992" i="1"/>
  <c r="S2992" i="1" s="1"/>
  <c r="T2992" i="1" s="1"/>
  <c r="Q2993" i="1"/>
  <c r="S2993" i="1" s="1"/>
  <c r="T2993" i="1" s="1"/>
  <c r="Q2994" i="1"/>
  <c r="S2994" i="1" s="1"/>
  <c r="T2994" i="1" s="1"/>
  <c r="Q2995" i="1"/>
  <c r="S2995" i="1" s="1"/>
  <c r="T2995" i="1" s="1"/>
  <c r="Q2996" i="1"/>
  <c r="S2996" i="1" s="1"/>
  <c r="T2996" i="1" s="1"/>
  <c r="Q2997" i="1"/>
  <c r="S2997" i="1" s="1"/>
  <c r="T2997" i="1" s="1"/>
  <c r="Q2998" i="1"/>
  <c r="S2998" i="1" s="1"/>
  <c r="T2998" i="1" s="1"/>
  <c r="Q2999" i="1"/>
  <c r="S2999" i="1" s="1"/>
  <c r="T2999" i="1" s="1"/>
  <c r="Q3000" i="1"/>
  <c r="S3000" i="1" s="1"/>
  <c r="T3000" i="1" s="1"/>
  <c r="Q3001" i="1"/>
  <c r="S3001" i="1" s="1"/>
  <c r="T3001" i="1" s="1"/>
  <c r="Q3002" i="1"/>
  <c r="S3002" i="1" s="1"/>
  <c r="T3002" i="1" s="1"/>
  <c r="Q3003" i="1"/>
  <c r="S3003" i="1" s="1"/>
  <c r="T3003" i="1" s="1"/>
  <c r="Q3004" i="1"/>
  <c r="S3004" i="1" s="1"/>
  <c r="T3004" i="1" s="1"/>
  <c r="Q3005" i="1"/>
  <c r="S3005" i="1" s="1"/>
  <c r="T3005" i="1" s="1"/>
  <c r="Q3006" i="1"/>
  <c r="S3006" i="1" s="1"/>
  <c r="T3006" i="1" s="1"/>
  <c r="Q3007" i="1"/>
  <c r="S3007" i="1" s="1"/>
  <c r="T3007" i="1" s="1"/>
  <c r="Q3008" i="1"/>
  <c r="S3008" i="1" s="1"/>
  <c r="T3008" i="1" s="1"/>
  <c r="Q3009" i="1"/>
  <c r="S3009" i="1" s="1"/>
  <c r="T3009" i="1" s="1"/>
  <c r="Q3010" i="1"/>
  <c r="S3010" i="1" s="1"/>
  <c r="T3010" i="1" s="1"/>
  <c r="Q3011" i="1"/>
  <c r="S3011" i="1" s="1"/>
  <c r="T3011" i="1" s="1"/>
  <c r="Q3012" i="1"/>
  <c r="S3012" i="1" s="1"/>
  <c r="T3012" i="1" s="1"/>
  <c r="Q3013" i="1"/>
  <c r="S3013" i="1" s="1"/>
  <c r="T3013" i="1" s="1"/>
  <c r="Q3014" i="1"/>
  <c r="S3014" i="1" s="1"/>
  <c r="T3014" i="1" s="1"/>
  <c r="Q3015" i="1"/>
  <c r="S3015" i="1" s="1"/>
  <c r="T3015" i="1" s="1"/>
  <c r="Q3016" i="1"/>
  <c r="S3016" i="1" s="1"/>
  <c r="T3016" i="1" s="1"/>
  <c r="Q3017" i="1"/>
  <c r="S3017" i="1" s="1"/>
  <c r="T3017" i="1" s="1"/>
  <c r="Q3018" i="1"/>
  <c r="S3018" i="1" s="1"/>
  <c r="T3018" i="1" s="1"/>
  <c r="Q3019" i="1"/>
  <c r="S3019" i="1" s="1"/>
  <c r="T3019" i="1" s="1"/>
  <c r="Q3020" i="1"/>
  <c r="S3020" i="1" s="1"/>
  <c r="T3020" i="1" s="1"/>
  <c r="Q3021" i="1"/>
  <c r="S3021" i="1" s="1"/>
  <c r="T3021" i="1" s="1"/>
  <c r="Q3022" i="1"/>
  <c r="S3022" i="1" s="1"/>
  <c r="T3022" i="1" s="1"/>
  <c r="Q3023" i="1"/>
  <c r="S3023" i="1" s="1"/>
  <c r="T3023" i="1" s="1"/>
  <c r="Q3024" i="1"/>
  <c r="S3024" i="1" s="1"/>
  <c r="T3024" i="1" s="1"/>
  <c r="Q3025" i="1"/>
  <c r="S3025" i="1" s="1"/>
  <c r="T3025" i="1" s="1"/>
  <c r="Q3026" i="1"/>
  <c r="S3026" i="1" s="1"/>
  <c r="T3026" i="1" s="1"/>
  <c r="Q3027" i="1"/>
  <c r="S3027" i="1" s="1"/>
  <c r="T3027" i="1" s="1"/>
  <c r="Q3028" i="1"/>
  <c r="S3028" i="1" s="1"/>
  <c r="T3028" i="1" s="1"/>
  <c r="Q3029" i="1"/>
  <c r="S3029" i="1" s="1"/>
  <c r="T3029" i="1" s="1"/>
  <c r="Q3030" i="1"/>
  <c r="S3030" i="1" s="1"/>
  <c r="T3030" i="1" s="1"/>
  <c r="Q3031" i="1"/>
  <c r="S3031" i="1" s="1"/>
  <c r="T3031" i="1" s="1"/>
  <c r="Q3032" i="1"/>
  <c r="S3032" i="1" s="1"/>
  <c r="T3032" i="1" s="1"/>
  <c r="Q3033" i="1"/>
  <c r="S3033" i="1" s="1"/>
  <c r="T3033" i="1" s="1"/>
  <c r="Q3034" i="1"/>
  <c r="S3034" i="1" s="1"/>
  <c r="T3034" i="1" s="1"/>
  <c r="Q3035" i="1"/>
  <c r="S3035" i="1" s="1"/>
  <c r="T3035" i="1" s="1"/>
  <c r="Q3036" i="1"/>
  <c r="S3036" i="1" s="1"/>
  <c r="T3036" i="1" s="1"/>
  <c r="Q3037" i="1"/>
  <c r="S3037" i="1" s="1"/>
  <c r="T3037" i="1" s="1"/>
  <c r="Q3038" i="1"/>
  <c r="S3038" i="1" s="1"/>
  <c r="T3038" i="1" s="1"/>
  <c r="Q3039" i="1"/>
  <c r="S3039" i="1" s="1"/>
  <c r="T3039" i="1" s="1"/>
  <c r="Q3040" i="1"/>
  <c r="S3040" i="1" s="1"/>
  <c r="T3040" i="1" s="1"/>
  <c r="Q3041" i="1"/>
  <c r="S3041" i="1" s="1"/>
  <c r="T3041" i="1" s="1"/>
  <c r="Q3042" i="1"/>
  <c r="S3042" i="1" s="1"/>
  <c r="T3042" i="1" s="1"/>
  <c r="Q3043" i="1"/>
  <c r="S3043" i="1" s="1"/>
  <c r="T3043" i="1" s="1"/>
  <c r="Q3044" i="1"/>
  <c r="S3044" i="1" s="1"/>
  <c r="T3044" i="1" s="1"/>
  <c r="Q3045" i="1"/>
  <c r="S3045" i="1" s="1"/>
  <c r="T3045" i="1" s="1"/>
  <c r="Q3046" i="1"/>
  <c r="S3046" i="1" s="1"/>
  <c r="T3046" i="1" s="1"/>
  <c r="Q3047" i="1"/>
  <c r="S3047" i="1" s="1"/>
  <c r="T3047" i="1" s="1"/>
  <c r="Q3048" i="1"/>
  <c r="S3048" i="1" s="1"/>
  <c r="T3048" i="1" s="1"/>
  <c r="Q3049" i="1"/>
  <c r="S3049" i="1" s="1"/>
  <c r="T3049" i="1" s="1"/>
  <c r="Q3050" i="1"/>
  <c r="S3050" i="1" s="1"/>
  <c r="T3050" i="1" s="1"/>
  <c r="Q3051" i="1"/>
  <c r="S3051" i="1" s="1"/>
  <c r="T3051" i="1" s="1"/>
  <c r="Q3052" i="1"/>
  <c r="S3052" i="1" s="1"/>
  <c r="T3052" i="1" s="1"/>
  <c r="Q3053" i="1"/>
  <c r="S3053" i="1" s="1"/>
  <c r="T3053" i="1" s="1"/>
  <c r="Q3054" i="1"/>
  <c r="S3054" i="1" s="1"/>
  <c r="T3054" i="1" s="1"/>
  <c r="Q3055" i="1"/>
  <c r="S3055" i="1" s="1"/>
  <c r="T3055" i="1" s="1"/>
  <c r="Q3056" i="1"/>
  <c r="S3056" i="1" s="1"/>
  <c r="T3056" i="1" s="1"/>
  <c r="Q3057" i="1"/>
  <c r="S3057" i="1" s="1"/>
  <c r="T3057" i="1" s="1"/>
  <c r="Q3058" i="1"/>
  <c r="S3058" i="1" s="1"/>
  <c r="T3058" i="1" s="1"/>
  <c r="Q3059" i="1"/>
  <c r="S3059" i="1" s="1"/>
  <c r="T3059" i="1" s="1"/>
  <c r="Q3060" i="1"/>
  <c r="S3060" i="1" s="1"/>
  <c r="T3060" i="1" s="1"/>
  <c r="Q3061" i="1"/>
  <c r="S3061" i="1" s="1"/>
  <c r="T3061" i="1" s="1"/>
  <c r="Q3062" i="1"/>
  <c r="S3062" i="1" s="1"/>
  <c r="T3062" i="1" s="1"/>
  <c r="Q3063" i="1"/>
  <c r="S3063" i="1" s="1"/>
  <c r="T3063" i="1" s="1"/>
  <c r="Q3064" i="1"/>
  <c r="S3064" i="1" s="1"/>
  <c r="T3064" i="1" s="1"/>
  <c r="Q3065" i="1"/>
  <c r="S3065" i="1" s="1"/>
  <c r="T3065" i="1" s="1"/>
  <c r="Q3066" i="1"/>
  <c r="S3066" i="1" s="1"/>
  <c r="T3066" i="1" s="1"/>
  <c r="Q3067" i="1"/>
  <c r="S3067" i="1" s="1"/>
  <c r="T3067" i="1" s="1"/>
  <c r="Q3068" i="1"/>
  <c r="S3068" i="1" s="1"/>
  <c r="T3068" i="1" s="1"/>
  <c r="Q3069" i="1"/>
  <c r="S3069" i="1" s="1"/>
  <c r="T3069" i="1" s="1"/>
  <c r="Q3070" i="1"/>
  <c r="S3070" i="1" s="1"/>
  <c r="T3070" i="1" s="1"/>
  <c r="Q3071" i="1"/>
  <c r="S3071" i="1" s="1"/>
  <c r="T3071" i="1" s="1"/>
  <c r="Q3072" i="1"/>
  <c r="S3072" i="1" s="1"/>
  <c r="T3072" i="1" s="1"/>
  <c r="Q3073" i="1"/>
  <c r="S3073" i="1" s="1"/>
  <c r="T3073" i="1" s="1"/>
  <c r="Q3074" i="1"/>
  <c r="S3074" i="1" s="1"/>
  <c r="T3074" i="1" s="1"/>
  <c r="Q3075" i="1"/>
  <c r="S3075" i="1" s="1"/>
  <c r="T3075" i="1" s="1"/>
  <c r="Q3076" i="1"/>
  <c r="S3076" i="1" s="1"/>
  <c r="T3076" i="1" s="1"/>
  <c r="Q3077" i="1"/>
  <c r="S3077" i="1" s="1"/>
  <c r="T3077" i="1" s="1"/>
  <c r="Q3078" i="1"/>
  <c r="S3078" i="1" s="1"/>
  <c r="T3078" i="1" s="1"/>
  <c r="Q3079" i="1"/>
  <c r="S3079" i="1" s="1"/>
  <c r="T3079" i="1" s="1"/>
  <c r="Q3080" i="1"/>
  <c r="S3080" i="1" s="1"/>
  <c r="T3080" i="1" s="1"/>
  <c r="Q3081" i="1"/>
  <c r="S3081" i="1" s="1"/>
  <c r="T3081" i="1" s="1"/>
  <c r="Q3082" i="1"/>
  <c r="S3082" i="1" s="1"/>
  <c r="T3082" i="1" s="1"/>
  <c r="Q3083" i="1"/>
  <c r="S3083" i="1" s="1"/>
  <c r="T3083" i="1" s="1"/>
  <c r="Q3084" i="1"/>
  <c r="S3084" i="1" s="1"/>
  <c r="T3084" i="1" s="1"/>
  <c r="Q3085" i="1"/>
  <c r="S3085" i="1" s="1"/>
  <c r="T3085" i="1" s="1"/>
  <c r="Q3086" i="1"/>
  <c r="S3086" i="1" s="1"/>
  <c r="T3086" i="1" s="1"/>
  <c r="Q3087" i="1"/>
  <c r="S3087" i="1" s="1"/>
  <c r="T3087" i="1" s="1"/>
  <c r="Q3088" i="1"/>
  <c r="S3088" i="1" s="1"/>
  <c r="T3088" i="1" s="1"/>
  <c r="Q3089" i="1"/>
  <c r="S3089" i="1" s="1"/>
  <c r="T3089" i="1" s="1"/>
  <c r="Q3090" i="1"/>
  <c r="S3090" i="1" s="1"/>
  <c r="T3090" i="1" s="1"/>
  <c r="Q3091" i="1"/>
  <c r="S3091" i="1" s="1"/>
  <c r="T3091" i="1" s="1"/>
  <c r="Q3092" i="1"/>
  <c r="S3092" i="1" s="1"/>
  <c r="T3092" i="1" s="1"/>
  <c r="Q3093" i="1"/>
  <c r="S3093" i="1" s="1"/>
  <c r="T3093" i="1" s="1"/>
  <c r="Q3094" i="1"/>
  <c r="S3094" i="1" s="1"/>
  <c r="T3094" i="1" s="1"/>
  <c r="Q3095" i="1"/>
  <c r="S3095" i="1" s="1"/>
  <c r="T3095" i="1" s="1"/>
  <c r="Q3096" i="1"/>
  <c r="S3096" i="1" s="1"/>
  <c r="T3096" i="1" s="1"/>
  <c r="Q3097" i="1"/>
  <c r="S3097" i="1" s="1"/>
  <c r="T3097" i="1" s="1"/>
  <c r="Q3098" i="1"/>
  <c r="S3098" i="1" s="1"/>
  <c r="T3098" i="1" s="1"/>
  <c r="Q3099" i="1"/>
  <c r="S3099" i="1" s="1"/>
  <c r="T3099" i="1" s="1"/>
  <c r="Q3100" i="1"/>
  <c r="S3100" i="1" s="1"/>
  <c r="T3100" i="1" s="1"/>
  <c r="Q3101" i="1"/>
  <c r="S3101" i="1" s="1"/>
  <c r="T3101" i="1" s="1"/>
  <c r="Q3102" i="1"/>
  <c r="S3102" i="1" s="1"/>
  <c r="T3102" i="1" s="1"/>
  <c r="Q3103" i="1"/>
  <c r="S3103" i="1" s="1"/>
  <c r="T3103" i="1" s="1"/>
  <c r="Q3104" i="1"/>
  <c r="S3104" i="1" s="1"/>
  <c r="T3104" i="1" s="1"/>
  <c r="Q3105" i="1"/>
  <c r="S3105" i="1" s="1"/>
  <c r="T3105" i="1" s="1"/>
  <c r="Q3106" i="1"/>
  <c r="S3106" i="1" s="1"/>
  <c r="T3106" i="1" s="1"/>
  <c r="Q3107" i="1"/>
  <c r="S3107" i="1" s="1"/>
  <c r="T3107" i="1" s="1"/>
  <c r="Q3108" i="1"/>
  <c r="S3108" i="1" s="1"/>
  <c r="T3108" i="1" s="1"/>
  <c r="Q3109" i="1"/>
  <c r="S3109" i="1" s="1"/>
  <c r="T3109" i="1" s="1"/>
  <c r="Q3110" i="1"/>
  <c r="S3110" i="1" s="1"/>
  <c r="T3110" i="1" s="1"/>
  <c r="Q3111" i="1"/>
  <c r="S3111" i="1" s="1"/>
  <c r="T3111" i="1" s="1"/>
  <c r="Q3112" i="1"/>
  <c r="S3112" i="1" s="1"/>
  <c r="T3112" i="1" s="1"/>
  <c r="Q3113" i="1"/>
  <c r="S3113" i="1" s="1"/>
  <c r="T3113" i="1" s="1"/>
  <c r="Q3114" i="1"/>
  <c r="S3114" i="1" s="1"/>
  <c r="T3114" i="1" s="1"/>
  <c r="Q3115" i="1"/>
  <c r="S3115" i="1" s="1"/>
  <c r="T3115" i="1" s="1"/>
  <c r="Q3116" i="1"/>
  <c r="S3116" i="1" s="1"/>
  <c r="T3116" i="1" s="1"/>
  <c r="Q3117" i="1"/>
  <c r="S3117" i="1" s="1"/>
  <c r="T3117" i="1" s="1"/>
  <c r="Q3118" i="1"/>
  <c r="S3118" i="1" s="1"/>
  <c r="T3118" i="1" s="1"/>
  <c r="Q3119" i="1"/>
  <c r="S3119" i="1" s="1"/>
  <c r="T3119" i="1" s="1"/>
  <c r="Q3120" i="1"/>
  <c r="S3120" i="1" s="1"/>
  <c r="T3120" i="1" s="1"/>
  <c r="Q3121" i="1"/>
  <c r="S3121" i="1" s="1"/>
  <c r="T3121" i="1" s="1"/>
  <c r="Q3122" i="1"/>
  <c r="S3122" i="1" s="1"/>
  <c r="T3122" i="1" s="1"/>
  <c r="Q3123" i="1"/>
  <c r="S3123" i="1" s="1"/>
  <c r="T3123" i="1" s="1"/>
  <c r="Q3124" i="1"/>
  <c r="S3124" i="1" s="1"/>
  <c r="T3124" i="1" s="1"/>
  <c r="Q3125" i="1"/>
  <c r="S3125" i="1" s="1"/>
  <c r="T3125" i="1" s="1"/>
  <c r="Q3126" i="1"/>
  <c r="S3126" i="1" s="1"/>
  <c r="T3126" i="1" s="1"/>
  <c r="Q3127" i="1"/>
  <c r="S3127" i="1" s="1"/>
  <c r="T3127" i="1" s="1"/>
  <c r="Q3128" i="1"/>
  <c r="S3128" i="1" s="1"/>
  <c r="T3128" i="1" s="1"/>
  <c r="Q3129" i="1"/>
  <c r="S3129" i="1" s="1"/>
  <c r="T3129" i="1" s="1"/>
  <c r="Q3130" i="1"/>
  <c r="S3130" i="1" s="1"/>
  <c r="T3130" i="1" s="1"/>
  <c r="Q3131" i="1"/>
  <c r="S3131" i="1" s="1"/>
  <c r="T3131" i="1" s="1"/>
  <c r="Q3132" i="1"/>
  <c r="S3132" i="1" s="1"/>
  <c r="T3132" i="1" s="1"/>
  <c r="Q3133" i="1"/>
  <c r="S3133" i="1" s="1"/>
  <c r="T3133" i="1" s="1"/>
  <c r="Q3134" i="1"/>
  <c r="S3134" i="1" s="1"/>
  <c r="T3134" i="1" s="1"/>
  <c r="Q3135" i="1"/>
  <c r="S3135" i="1" s="1"/>
  <c r="T3135" i="1" s="1"/>
  <c r="Q3136" i="1"/>
  <c r="S3136" i="1" s="1"/>
  <c r="T3136" i="1" s="1"/>
  <c r="Q3137" i="1"/>
  <c r="S3137" i="1" s="1"/>
  <c r="T3137" i="1" s="1"/>
  <c r="Q3138" i="1"/>
  <c r="S3138" i="1" s="1"/>
  <c r="T3138" i="1" s="1"/>
  <c r="Q3139" i="1"/>
  <c r="S3139" i="1" s="1"/>
  <c r="T3139" i="1" s="1"/>
  <c r="Q3140" i="1"/>
  <c r="S3140" i="1" s="1"/>
  <c r="T3140" i="1" s="1"/>
  <c r="Q3141" i="1"/>
  <c r="S3141" i="1" s="1"/>
  <c r="T3141" i="1" s="1"/>
  <c r="Q3142" i="1"/>
  <c r="S3142" i="1" s="1"/>
  <c r="T3142" i="1" s="1"/>
  <c r="Q3143" i="1"/>
  <c r="S3143" i="1" s="1"/>
  <c r="T3143" i="1" s="1"/>
  <c r="Q3144" i="1"/>
  <c r="S3144" i="1" s="1"/>
  <c r="T3144" i="1" s="1"/>
  <c r="Q3145" i="1"/>
  <c r="S3145" i="1" s="1"/>
  <c r="T3145" i="1" s="1"/>
  <c r="Q3146" i="1"/>
  <c r="S3146" i="1" s="1"/>
  <c r="T3146" i="1" s="1"/>
  <c r="Q3147" i="1"/>
  <c r="S3147" i="1" s="1"/>
  <c r="T3147" i="1" s="1"/>
  <c r="Q3148" i="1"/>
  <c r="S3148" i="1" s="1"/>
  <c r="T3148" i="1" s="1"/>
  <c r="Q3149" i="1"/>
  <c r="S3149" i="1" s="1"/>
  <c r="T3149" i="1" s="1"/>
  <c r="Q3150" i="1"/>
  <c r="S3150" i="1" s="1"/>
  <c r="T3150" i="1" s="1"/>
  <c r="Q3151" i="1"/>
  <c r="S3151" i="1" s="1"/>
  <c r="T3151" i="1" s="1"/>
  <c r="Q3152" i="1"/>
  <c r="S3152" i="1" s="1"/>
  <c r="T3152" i="1" s="1"/>
  <c r="Q3153" i="1"/>
  <c r="S3153" i="1" s="1"/>
  <c r="T3153" i="1" s="1"/>
  <c r="Q3154" i="1"/>
  <c r="S3154" i="1" s="1"/>
  <c r="T3154" i="1" s="1"/>
  <c r="Q3155" i="1"/>
  <c r="S3155" i="1" s="1"/>
  <c r="T3155" i="1" s="1"/>
  <c r="Q3156" i="1"/>
  <c r="S3156" i="1" s="1"/>
  <c r="T3156" i="1" s="1"/>
  <c r="Q3157" i="1"/>
  <c r="S3157" i="1" s="1"/>
  <c r="T3157" i="1" s="1"/>
  <c r="Q3158" i="1"/>
  <c r="S3158" i="1" s="1"/>
  <c r="T3158" i="1" s="1"/>
  <c r="Q3159" i="1"/>
  <c r="S3159" i="1" s="1"/>
  <c r="T3159" i="1" s="1"/>
  <c r="Q3160" i="1"/>
  <c r="S3160" i="1" s="1"/>
  <c r="T3160" i="1" s="1"/>
  <c r="Q3161" i="1"/>
  <c r="S3161" i="1" s="1"/>
  <c r="T3161" i="1" s="1"/>
  <c r="Q3162" i="1"/>
  <c r="S3162" i="1" s="1"/>
  <c r="T3162" i="1" s="1"/>
  <c r="Q3163" i="1"/>
  <c r="S3163" i="1" s="1"/>
  <c r="T3163" i="1" s="1"/>
  <c r="Q3164" i="1"/>
  <c r="S3164" i="1" s="1"/>
  <c r="T3164" i="1" s="1"/>
  <c r="Q3165" i="1"/>
  <c r="S3165" i="1" s="1"/>
  <c r="T3165" i="1" s="1"/>
  <c r="Q3166" i="1"/>
  <c r="S3166" i="1" s="1"/>
  <c r="T3166" i="1" s="1"/>
  <c r="Q3167" i="1"/>
  <c r="S3167" i="1" s="1"/>
  <c r="T3167" i="1" s="1"/>
  <c r="Q3168" i="1"/>
  <c r="S3168" i="1" s="1"/>
  <c r="T3168" i="1" s="1"/>
  <c r="Q3169" i="1"/>
  <c r="S3169" i="1" s="1"/>
  <c r="T3169" i="1" s="1"/>
  <c r="Q3170" i="1"/>
  <c r="S3170" i="1" s="1"/>
  <c r="T3170" i="1" s="1"/>
  <c r="Q3171" i="1"/>
  <c r="S3171" i="1" s="1"/>
  <c r="T3171" i="1" s="1"/>
  <c r="Q3172" i="1"/>
  <c r="S3172" i="1" s="1"/>
  <c r="T3172" i="1" s="1"/>
  <c r="Q3173" i="1"/>
  <c r="S3173" i="1" s="1"/>
  <c r="T3173" i="1" s="1"/>
  <c r="Q3174" i="1"/>
  <c r="S3174" i="1" s="1"/>
  <c r="T3174" i="1" s="1"/>
  <c r="Q3175" i="1"/>
  <c r="S3175" i="1" s="1"/>
  <c r="T3175" i="1" s="1"/>
  <c r="Q3176" i="1"/>
  <c r="S3176" i="1" s="1"/>
  <c r="T3176" i="1" s="1"/>
  <c r="Q3177" i="1"/>
  <c r="S3177" i="1" s="1"/>
  <c r="T3177" i="1" s="1"/>
  <c r="Q3178" i="1"/>
  <c r="S3178" i="1" s="1"/>
  <c r="T3178" i="1" s="1"/>
  <c r="Q3179" i="1"/>
  <c r="S3179" i="1" s="1"/>
  <c r="T3179" i="1" s="1"/>
  <c r="Q3180" i="1"/>
  <c r="S3180" i="1" s="1"/>
  <c r="T3180" i="1" s="1"/>
  <c r="Q3181" i="1"/>
  <c r="S3181" i="1" s="1"/>
  <c r="T3181" i="1" s="1"/>
  <c r="Q3182" i="1"/>
  <c r="S3182" i="1" s="1"/>
  <c r="T3182" i="1" s="1"/>
  <c r="Q3183" i="1"/>
  <c r="S3183" i="1" s="1"/>
  <c r="T3183" i="1" s="1"/>
  <c r="Q3184" i="1"/>
  <c r="S3184" i="1" s="1"/>
  <c r="T3184" i="1" s="1"/>
  <c r="Q3185" i="1"/>
  <c r="S3185" i="1" s="1"/>
  <c r="T3185" i="1" s="1"/>
  <c r="Q3186" i="1"/>
  <c r="S3186" i="1" s="1"/>
  <c r="T3186" i="1" s="1"/>
  <c r="Q3187" i="1"/>
  <c r="S3187" i="1" s="1"/>
  <c r="T3187" i="1" s="1"/>
  <c r="Q3188" i="1"/>
  <c r="S3188" i="1" s="1"/>
  <c r="T3188" i="1" s="1"/>
  <c r="Q3189" i="1"/>
  <c r="S3189" i="1" s="1"/>
  <c r="T3189" i="1" s="1"/>
  <c r="Q3190" i="1"/>
  <c r="S3190" i="1" s="1"/>
  <c r="T3190" i="1" s="1"/>
  <c r="Q3191" i="1"/>
  <c r="S3191" i="1" s="1"/>
  <c r="T3191" i="1" s="1"/>
  <c r="Q3192" i="1"/>
  <c r="S3192" i="1" s="1"/>
  <c r="T3192" i="1" s="1"/>
  <c r="Q3193" i="1"/>
  <c r="S3193" i="1" s="1"/>
  <c r="T3193" i="1" s="1"/>
  <c r="Q3194" i="1"/>
  <c r="S3194" i="1" s="1"/>
  <c r="T3194" i="1" s="1"/>
  <c r="Q3195" i="1"/>
  <c r="S3195" i="1" s="1"/>
  <c r="T3195" i="1" s="1"/>
  <c r="Q3196" i="1"/>
  <c r="S3196" i="1" s="1"/>
  <c r="T3196" i="1" s="1"/>
  <c r="Q3197" i="1"/>
  <c r="S3197" i="1" s="1"/>
  <c r="T3197" i="1" s="1"/>
  <c r="Q3198" i="1"/>
  <c r="S3198" i="1" s="1"/>
  <c r="T3198" i="1" s="1"/>
  <c r="Q3199" i="1"/>
  <c r="S3199" i="1" s="1"/>
  <c r="T3199" i="1" s="1"/>
  <c r="Q3200" i="1"/>
  <c r="S3200" i="1" s="1"/>
  <c r="T3200" i="1" s="1"/>
  <c r="Q3201" i="1"/>
  <c r="S3201" i="1" s="1"/>
  <c r="T3201" i="1" s="1"/>
  <c r="Q3202" i="1"/>
  <c r="S3202" i="1" s="1"/>
  <c r="T3202" i="1" s="1"/>
  <c r="Q3203" i="1"/>
  <c r="S3203" i="1" s="1"/>
  <c r="T3203" i="1" s="1"/>
  <c r="Q3204" i="1"/>
  <c r="S3204" i="1" s="1"/>
  <c r="T3204" i="1" s="1"/>
  <c r="Q3205" i="1"/>
  <c r="S3205" i="1" s="1"/>
  <c r="T3205" i="1" s="1"/>
  <c r="Q3206" i="1"/>
  <c r="S3206" i="1" s="1"/>
  <c r="T3206" i="1" s="1"/>
  <c r="Q3207" i="1"/>
  <c r="S3207" i="1" s="1"/>
  <c r="T3207" i="1" s="1"/>
  <c r="Q3208" i="1"/>
  <c r="S3208" i="1" s="1"/>
  <c r="T3208" i="1" s="1"/>
  <c r="Q3209" i="1"/>
  <c r="S3209" i="1" s="1"/>
  <c r="T3209" i="1" s="1"/>
  <c r="Q3210" i="1"/>
  <c r="S3210" i="1" s="1"/>
  <c r="T3210" i="1" s="1"/>
  <c r="Q3211" i="1"/>
  <c r="S3211" i="1" s="1"/>
  <c r="T3211" i="1" s="1"/>
  <c r="Q3212" i="1"/>
  <c r="S3212" i="1" s="1"/>
  <c r="T3212" i="1" s="1"/>
  <c r="Q3213" i="1"/>
  <c r="S3213" i="1" s="1"/>
  <c r="T3213" i="1" s="1"/>
  <c r="Q3214" i="1"/>
  <c r="S3214" i="1" s="1"/>
  <c r="T3214" i="1" s="1"/>
  <c r="Q3215" i="1"/>
  <c r="S3215" i="1" s="1"/>
  <c r="T3215" i="1" s="1"/>
  <c r="Q3216" i="1"/>
  <c r="S3216" i="1" s="1"/>
  <c r="T3216" i="1" s="1"/>
  <c r="Q3217" i="1"/>
  <c r="S3217" i="1" s="1"/>
  <c r="T3217" i="1" s="1"/>
  <c r="Q3218" i="1"/>
  <c r="S3218" i="1" s="1"/>
  <c r="T3218" i="1" s="1"/>
  <c r="Q3219" i="1"/>
  <c r="S3219" i="1" s="1"/>
  <c r="T3219" i="1" s="1"/>
  <c r="Q3220" i="1"/>
  <c r="S3220" i="1" s="1"/>
  <c r="T3220" i="1" s="1"/>
  <c r="Q3221" i="1"/>
  <c r="S3221" i="1" s="1"/>
  <c r="T3221" i="1" s="1"/>
  <c r="Q3222" i="1"/>
  <c r="S3222" i="1" s="1"/>
  <c r="T3222" i="1" s="1"/>
  <c r="Q3223" i="1"/>
  <c r="S3223" i="1" s="1"/>
  <c r="T3223" i="1" s="1"/>
  <c r="Q3224" i="1"/>
  <c r="S3224" i="1" s="1"/>
  <c r="T3224" i="1" s="1"/>
  <c r="Q3225" i="1"/>
  <c r="S3225" i="1" s="1"/>
  <c r="T3225" i="1" s="1"/>
  <c r="Q3226" i="1"/>
  <c r="S3226" i="1" s="1"/>
  <c r="T3226" i="1" s="1"/>
  <c r="Q3227" i="1"/>
  <c r="S3227" i="1" s="1"/>
  <c r="T3227" i="1" s="1"/>
  <c r="Q3228" i="1"/>
  <c r="S3228" i="1" s="1"/>
  <c r="T3228" i="1" s="1"/>
  <c r="Q3229" i="1"/>
  <c r="S3229" i="1" s="1"/>
  <c r="T3229" i="1" s="1"/>
  <c r="Q3230" i="1"/>
  <c r="S3230" i="1" s="1"/>
  <c r="T3230" i="1" s="1"/>
  <c r="Q3231" i="1"/>
  <c r="S3231" i="1" s="1"/>
  <c r="T3231" i="1" s="1"/>
  <c r="Q3232" i="1"/>
  <c r="S3232" i="1" s="1"/>
  <c r="T3232" i="1" s="1"/>
  <c r="Q3233" i="1"/>
  <c r="S3233" i="1" s="1"/>
  <c r="T3233" i="1" s="1"/>
  <c r="Q3234" i="1"/>
  <c r="S3234" i="1" s="1"/>
  <c r="T3234" i="1" s="1"/>
  <c r="Q3235" i="1"/>
  <c r="S3235" i="1" s="1"/>
  <c r="T3235" i="1" s="1"/>
  <c r="Q3236" i="1"/>
  <c r="S3236" i="1" s="1"/>
  <c r="T3236" i="1" s="1"/>
  <c r="Q3237" i="1"/>
  <c r="S3237" i="1" s="1"/>
  <c r="T3237" i="1" s="1"/>
  <c r="Q3238" i="1"/>
  <c r="S3238" i="1" s="1"/>
  <c r="T3238" i="1" s="1"/>
  <c r="Q3239" i="1"/>
  <c r="S3239" i="1" s="1"/>
  <c r="T3239" i="1" s="1"/>
  <c r="Q3240" i="1"/>
  <c r="S3240" i="1" s="1"/>
  <c r="T3240" i="1" s="1"/>
  <c r="Q3241" i="1"/>
  <c r="S3241" i="1" s="1"/>
  <c r="T3241" i="1" s="1"/>
  <c r="Q3242" i="1"/>
  <c r="S3242" i="1" s="1"/>
  <c r="T3242" i="1" s="1"/>
  <c r="Q3243" i="1"/>
  <c r="S3243" i="1" s="1"/>
  <c r="T3243" i="1" s="1"/>
  <c r="Q3244" i="1"/>
  <c r="S3244" i="1" s="1"/>
  <c r="T3244" i="1" s="1"/>
  <c r="Q3245" i="1"/>
  <c r="S3245" i="1" s="1"/>
  <c r="T3245" i="1" s="1"/>
  <c r="Q3246" i="1"/>
  <c r="S3246" i="1" s="1"/>
  <c r="T3246" i="1" s="1"/>
  <c r="Q3247" i="1"/>
  <c r="S3247" i="1" s="1"/>
  <c r="T3247" i="1" s="1"/>
  <c r="Q3248" i="1"/>
  <c r="S3248" i="1" s="1"/>
  <c r="T3248" i="1" s="1"/>
  <c r="Q3249" i="1"/>
  <c r="S3249" i="1" s="1"/>
  <c r="T3249" i="1" s="1"/>
  <c r="Q3250" i="1"/>
  <c r="S3250" i="1" s="1"/>
  <c r="T3250" i="1" s="1"/>
  <c r="Q3251" i="1"/>
  <c r="S3251" i="1" s="1"/>
  <c r="T3251" i="1" s="1"/>
  <c r="Q3252" i="1"/>
  <c r="S3252" i="1" s="1"/>
  <c r="T3252" i="1" s="1"/>
  <c r="Q3253" i="1"/>
  <c r="S3253" i="1" s="1"/>
  <c r="T3253" i="1" s="1"/>
  <c r="Q3254" i="1"/>
  <c r="S3254" i="1" s="1"/>
  <c r="T3254" i="1" s="1"/>
  <c r="Q3255" i="1"/>
  <c r="S3255" i="1" s="1"/>
  <c r="T3255" i="1" s="1"/>
  <c r="Q3256" i="1"/>
  <c r="S3256" i="1" s="1"/>
  <c r="T3256" i="1" s="1"/>
  <c r="Q3257" i="1"/>
  <c r="S3257" i="1" s="1"/>
  <c r="T3257" i="1" s="1"/>
  <c r="Q3258" i="1"/>
  <c r="S3258" i="1" s="1"/>
  <c r="T3258" i="1" s="1"/>
  <c r="Q3259" i="1"/>
  <c r="S3259" i="1" s="1"/>
  <c r="T3259" i="1" s="1"/>
  <c r="Q3260" i="1"/>
  <c r="S3260" i="1" s="1"/>
  <c r="T3260" i="1" s="1"/>
  <c r="Q3261" i="1"/>
  <c r="S3261" i="1" s="1"/>
  <c r="T3261" i="1" s="1"/>
  <c r="Q3262" i="1"/>
  <c r="S3262" i="1" s="1"/>
  <c r="T3262" i="1" s="1"/>
  <c r="Q3263" i="1"/>
  <c r="S3263" i="1" s="1"/>
  <c r="T3263" i="1" s="1"/>
  <c r="Q3264" i="1"/>
  <c r="S3264" i="1" s="1"/>
  <c r="T3264" i="1" s="1"/>
  <c r="Q3265" i="1"/>
  <c r="S3265" i="1" s="1"/>
  <c r="T3265" i="1" s="1"/>
  <c r="Q3266" i="1"/>
  <c r="S3266" i="1" s="1"/>
  <c r="T3266" i="1" s="1"/>
  <c r="Q3267" i="1"/>
  <c r="S3267" i="1" s="1"/>
  <c r="T3267" i="1" s="1"/>
  <c r="Q3268" i="1"/>
  <c r="S3268" i="1" s="1"/>
  <c r="T3268" i="1" s="1"/>
  <c r="Q3269" i="1"/>
  <c r="S3269" i="1" s="1"/>
  <c r="T3269" i="1" s="1"/>
  <c r="Q3270" i="1"/>
  <c r="S3270" i="1" s="1"/>
  <c r="T3270" i="1" s="1"/>
  <c r="Q3271" i="1"/>
  <c r="S3271" i="1" s="1"/>
  <c r="T3271" i="1" s="1"/>
  <c r="Q3272" i="1"/>
  <c r="S3272" i="1" s="1"/>
  <c r="T3272" i="1" s="1"/>
  <c r="Q3273" i="1"/>
  <c r="S3273" i="1" s="1"/>
  <c r="T3273" i="1" s="1"/>
  <c r="Q3274" i="1"/>
  <c r="S3274" i="1" s="1"/>
  <c r="T3274" i="1" s="1"/>
  <c r="Q3275" i="1"/>
  <c r="S3275" i="1" s="1"/>
  <c r="T3275" i="1" s="1"/>
  <c r="Q3276" i="1"/>
  <c r="S3276" i="1" s="1"/>
  <c r="T3276" i="1" s="1"/>
  <c r="Q3277" i="1"/>
  <c r="S3277" i="1" s="1"/>
  <c r="T3277" i="1" s="1"/>
  <c r="Q3278" i="1"/>
  <c r="S3278" i="1" s="1"/>
  <c r="T3278" i="1" s="1"/>
  <c r="Q3279" i="1"/>
  <c r="S3279" i="1" s="1"/>
  <c r="T3279" i="1" s="1"/>
  <c r="Q3280" i="1"/>
  <c r="S3280" i="1" s="1"/>
  <c r="T3280" i="1" s="1"/>
  <c r="Q3281" i="1"/>
  <c r="S3281" i="1" s="1"/>
  <c r="T3281" i="1" s="1"/>
  <c r="Q3282" i="1"/>
  <c r="S3282" i="1" s="1"/>
  <c r="T3282" i="1" s="1"/>
  <c r="Q3283" i="1"/>
  <c r="S3283" i="1" s="1"/>
  <c r="T3283" i="1" s="1"/>
  <c r="Q3284" i="1"/>
  <c r="S3284" i="1" s="1"/>
  <c r="T3284" i="1" s="1"/>
  <c r="Q3285" i="1"/>
  <c r="S3285" i="1" s="1"/>
  <c r="T3285" i="1" s="1"/>
  <c r="Q3286" i="1"/>
  <c r="S3286" i="1" s="1"/>
  <c r="T3286" i="1" s="1"/>
  <c r="Q3287" i="1"/>
  <c r="S3287" i="1" s="1"/>
  <c r="T3287" i="1" s="1"/>
  <c r="Q3288" i="1"/>
  <c r="S3288" i="1" s="1"/>
  <c r="T3288" i="1" s="1"/>
  <c r="Q3289" i="1"/>
  <c r="S3289" i="1" s="1"/>
  <c r="T3289" i="1" s="1"/>
  <c r="Q3290" i="1"/>
  <c r="S3290" i="1" s="1"/>
  <c r="T3290" i="1" s="1"/>
  <c r="Q3291" i="1"/>
  <c r="S3291" i="1" s="1"/>
  <c r="T3291" i="1" s="1"/>
  <c r="Q3292" i="1"/>
  <c r="S3292" i="1" s="1"/>
  <c r="T3292" i="1" s="1"/>
  <c r="Q3293" i="1"/>
  <c r="S3293" i="1" s="1"/>
  <c r="T3293" i="1" s="1"/>
  <c r="Q3294" i="1"/>
  <c r="S3294" i="1" s="1"/>
  <c r="T3294" i="1" s="1"/>
  <c r="Q3295" i="1"/>
  <c r="S3295" i="1" s="1"/>
  <c r="T3295" i="1" s="1"/>
  <c r="Q3296" i="1"/>
  <c r="S3296" i="1" s="1"/>
  <c r="T3296" i="1" s="1"/>
  <c r="Q3297" i="1"/>
  <c r="S3297" i="1" s="1"/>
  <c r="T3297" i="1" s="1"/>
  <c r="Q3298" i="1"/>
  <c r="S3298" i="1" s="1"/>
  <c r="T3298" i="1" s="1"/>
  <c r="Q3299" i="1"/>
  <c r="S3299" i="1" s="1"/>
  <c r="T3299" i="1" s="1"/>
  <c r="Q3300" i="1"/>
  <c r="S3300" i="1" s="1"/>
  <c r="T3300" i="1" s="1"/>
  <c r="Q3301" i="1"/>
  <c r="S3301" i="1" s="1"/>
  <c r="T3301" i="1" s="1"/>
  <c r="Q3302" i="1"/>
  <c r="S3302" i="1" s="1"/>
  <c r="T3302" i="1" s="1"/>
  <c r="Q3303" i="1"/>
  <c r="S3303" i="1" s="1"/>
  <c r="T3303" i="1" s="1"/>
  <c r="Q3304" i="1"/>
  <c r="S3304" i="1" s="1"/>
  <c r="T3304" i="1" s="1"/>
  <c r="Q3305" i="1"/>
  <c r="S3305" i="1" s="1"/>
  <c r="T3305" i="1" s="1"/>
  <c r="Q3306" i="1"/>
  <c r="S3306" i="1" s="1"/>
  <c r="T3306" i="1" s="1"/>
  <c r="Q3307" i="1"/>
  <c r="S3307" i="1" s="1"/>
  <c r="T3307" i="1" s="1"/>
  <c r="Q3308" i="1"/>
  <c r="S3308" i="1" s="1"/>
  <c r="T3308" i="1" s="1"/>
  <c r="Q3309" i="1"/>
  <c r="S3309" i="1" s="1"/>
  <c r="T3309" i="1" s="1"/>
  <c r="Q3310" i="1"/>
  <c r="S3310" i="1" s="1"/>
  <c r="T3310" i="1" s="1"/>
  <c r="Q3311" i="1"/>
  <c r="S3311" i="1" s="1"/>
  <c r="T3311" i="1" s="1"/>
  <c r="Q3312" i="1"/>
  <c r="S3312" i="1" s="1"/>
  <c r="T3312" i="1" s="1"/>
  <c r="Q3313" i="1"/>
  <c r="S3313" i="1" s="1"/>
  <c r="T3313" i="1" s="1"/>
  <c r="Q3314" i="1"/>
  <c r="S3314" i="1" s="1"/>
  <c r="T3314" i="1" s="1"/>
  <c r="Q3315" i="1"/>
  <c r="S3315" i="1" s="1"/>
  <c r="T3315" i="1" s="1"/>
  <c r="Q3316" i="1"/>
  <c r="S3316" i="1" s="1"/>
  <c r="T3316" i="1" s="1"/>
  <c r="Q3317" i="1"/>
  <c r="S3317" i="1" s="1"/>
  <c r="T3317" i="1" s="1"/>
  <c r="Q3318" i="1"/>
  <c r="S3318" i="1" s="1"/>
  <c r="T3318" i="1" s="1"/>
  <c r="Q3319" i="1"/>
  <c r="S3319" i="1" s="1"/>
  <c r="T3319" i="1" s="1"/>
  <c r="Q3320" i="1"/>
  <c r="S3320" i="1" s="1"/>
  <c r="T3320" i="1" s="1"/>
  <c r="Q3321" i="1"/>
  <c r="S3321" i="1" s="1"/>
  <c r="T3321" i="1" s="1"/>
  <c r="Q3322" i="1"/>
  <c r="S3322" i="1" s="1"/>
  <c r="T3322" i="1" s="1"/>
  <c r="Q3323" i="1"/>
  <c r="S3323" i="1" s="1"/>
  <c r="T3323" i="1" s="1"/>
  <c r="Q3324" i="1"/>
  <c r="S3324" i="1" s="1"/>
  <c r="T3324" i="1" s="1"/>
  <c r="Q3325" i="1"/>
  <c r="S3325" i="1" s="1"/>
  <c r="T3325" i="1" s="1"/>
  <c r="Q3326" i="1"/>
  <c r="S3326" i="1" s="1"/>
  <c r="T3326" i="1" s="1"/>
  <c r="Q3327" i="1"/>
  <c r="S3327" i="1" s="1"/>
  <c r="T3327" i="1" s="1"/>
  <c r="Q3328" i="1"/>
  <c r="S3328" i="1" s="1"/>
  <c r="T3328" i="1" s="1"/>
  <c r="Q3329" i="1"/>
  <c r="S3329" i="1" s="1"/>
  <c r="T3329" i="1" s="1"/>
  <c r="Q3330" i="1"/>
  <c r="S3330" i="1" s="1"/>
  <c r="T3330" i="1" s="1"/>
  <c r="Q3331" i="1"/>
  <c r="S3331" i="1" s="1"/>
  <c r="T3331" i="1" s="1"/>
  <c r="Q3332" i="1"/>
  <c r="S3332" i="1" s="1"/>
  <c r="T3332" i="1" s="1"/>
  <c r="Q3333" i="1"/>
  <c r="S3333" i="1" s="1"/>
  <c r="T3333" i="1" s="1"/>
  <c r="Q3334" i="1"/>
  <c r="S3334" i="1" s="1"/>
  <c r="T3334" i="1" s="1"/>
  <c r="Q3335" i="1"/>
  <c r="S3335" i="1" s="1"/>
  <c r="T3335" i="1" s="1"/>
  <c r="Q3336" i="1"/>
  <c r="S3336" i="1" s="1"/>
  <c r="T3336" i="1" s="1"/>
  <c r="Q3337" i="1"/>
  <c r="S3337" i="1" s="1"/>
  <c r="T3337" i="1" s="1"/>
  <c r="Q3338" i="1"/>
  <c r="S3338" i="1" s="1"/>
  <c r="T3338" i="1" s="1"/>
  <c r="Q3339" i="1"/>
  <c r="S3339" i="1" s="1"/>
  <c r="T3339" i="1" s="1"/>
  <c r="Q3340" i="1"/>
  <c r="S3340" i="1" s="1"/>
  <c r="T3340" i="1" s="1"/>
  <c r="Q3341" i="1"/>
  <c r="S3341" i="1" s="1"/>
  <c r="T3341" i="1" s="1"/>
  <c r="Q3342" i="1"/>
  <c r="S3342" i="1" s="1"/>
  <c r="T3342" i="1" s="1"/>
  <c r="Q3343" i="1"/>
  <c r="S3343" i="1" s="1"/>
  <c r="T3343" i="1" s="1"/>
  <c r="Q3344" i="1"/>
  <c r="S3344" i="1" s="1"/>
  <c r="T3344" i="1" s="1"/>
  <c r="Q3345" i="1"/>
  <c r="S3345" i="1" s="1"/>
  <c r="T3345" i="1" s="1"/>
  <c r="Q3346" i="1"/>
  <c r="S3346" i="1" s="1"/>
  <c r="T3346" i="1" s="1"/>
  <c r="Q3347" i="1"/>
  <c r="S3347" i="1" s="1"/>
  <c r="T3347" i="1" s="1"/>
  <c r="Q3348" i="1"/>
  <c r="S3348" i="1" s="1"/>
  <c r="T3348" i="1" s="1"/>
  <c r="Q3349" i="1"/>
  <c r="S3349" i="1" s="1"/>
  <c r="T3349" i="1" s="1"/>
  <c r="Q3350" i="1"/>
  <c r="S3350" i="1" s="1"/>
  <c r="T3350" i="1" s="1"/>
  <c r="Q3351" i="1"/>
  <c r="S3351" i="1" s="1"/>
  <c r="T3351" i="1" s="1"/>
  <c r="Q3352" i="1"/>
  <c r="S3352" i="1" s="1"/>
  <c r="T3352" i="1" s="1"/>
  <c r="Q3353" i="1"/>
  <c r="S3353" i="1" s="1"/>
  <c r="T3353" i="1" s="1"/>
  <c r="Q3354" i="1"/>
  <c r="S3354" i="1" s="1"/>
  <c r="T3354" i="1" s="1"/>
  <c r="Q3355" i="1"/>
  <c r="S3355" i="1" s="1"/>
  <c r="T3355" i="1" s="1"/>
  <c r="Q3356" i="1"/>
  <c r="S3356" i="1" s="1"/>
  <c r="T3356" i="1" s="1"/>
  <c r="Q3357" i="1"/>
  <c r="S3357" i="1" s="1"/>
  <c r="T3357" i="1" s="1"/>
  <c r="Q3358" i="1"/>
  <c r="S3358" i="1" s="1"/>
  <c r="T3358" i="1" s="1"/>
  <c r="Q3359" i="1"/>
  <c r="S3359" i="1" s="1"/>
  <c r="T3359" i="1" s="1"/>
  <c r="Q3360" i="1"/>
  <c r="S3360" i="1" s="1"/>
  <c r="T3360" i="1" s="1"/>
  <c r="Q3361" i="1"/>
  <c r="S3361" i="1" s="1"/>
  <c r="T3361" i="1" s="1"/>
  <c r="Q3362" i="1"/>
  <c r="S3362" i="1" s="1"/>
  <c r="T3362" i="1" s="1"/>
  <c r="Q3363" i="1"/>
  <c r="S3363" i="1" s="1"/>
  <c r="T3363" i="1" s="1"/>
  <c r="Q3364" i="1"/>
  <c r="S3364" i="1" s="1"/>
  <c r="T3364" i="1" s="1"/>
  <c r="Q3365" i="1"/>
  <c r="S3365" i="1" s="1"/>
  <c r="T3365" i="1" s="1"/>
  <c r="Q3366" i="1"/>
  <c r="S3366" i="1" s="1"/>
  <c r="T3366" i="1" s="1"/>
  <c r="Q3367" i="1"/>
  <c r="S3367" i="1" s="1"/>
  <c r="T3367" i="1" s="1"/>
  <c r="Q3368" i="1"/>
  <c r="S3368" i="1" s="1"/>
  <c r="T3368" i="1" s="1"/>
  <c r="Q3369" i="1"/>
  <c r="S3369" i="1" s="1"/>
  <c r="T3369" i="1" s="1"/>
  <c r="Q3370" i="1"/>
  <c r="S3370" i="1" s="1"/>
  <c r="T3370" i="1" s="1"/>
  <c r="Q3371" i="1"/>
  <c r="S3371" i="1" s="1"/>
  <c r="T3371" i="1" s="1"/>
  <c r="Q3372" i="1"/>
  <c r="S3372" i="1" s="1"/>
  <c r="T3372" i="1" s="1"/>
  <c r="Q3373" i="1"/>
  <c r="S3373" i="1" s="1"/>
  <c r="T3373" i="1" s="1"/>
  <c r="Q3374" i="1"/>
  <c r="S3374" i="1" s="1"/>
  <c r="T3374" i="1" s="1"/>
  <c r="Q3375" i="1"/>
  <c r="S3375" i="1" s="1"/>
  <c r="T3375" i="1" s="1"/>
  <c r="Q3376" i="1"/>
  <c r="S3376" i="1" s="1"/>
  <c r="T3376" i="1" s="1"/>
  <c r="Q3377" i="1"/>
  <c r="S3377" i="1" s="1"/>
  <c r="T3377" i="1" s="1"/>
  <c r="Q3378" i="1"/>
  <c r="S3378" i="1" s="1"/>
  <c r="T3378" i="1" s="1"/>
  <c r="Q3379" i="1"/>
  <c r="S3379" i="1" s="1"/>
  <c r="T3379" i="1" s="1"/>
  <c r="Q3380" i="1"/>
  <c r="S3380" i="1" s="1"/>
  <c r="T3380" i="1" s="1"/>
  <c r="Q3381" i="1"/>
  <c r="S3381" i="1" s="1"/>
  <c r="T3381" i="1" s="1"/>
  <c r="Q3382" i="1"/>
  <c r="S3382" i="1" s="1"/>
  <c r="T3382" i="1" s="1"/>
  <c r="Q3383" i="1"/>
  <c r="S3383" i="1" s="1"/>
  <c r="T3383" i="1" s="1"/>
  <c r="Q3384" i="1"/>
  <c r="S3384" i="1" s="1"/>
  <c r="T3384" i="1" s="1"/>
  <c r="Q3385" i="1"/>
  <c r="S3385" i="1" s="1"/>
  <c r="T3385" i="1" s="1"/>
  <c r="Q3386" i="1"/>
  <c r="S3386" i="1" s="1"/>
  <c r="T3386" i="1" s="1"/>
  <c r="Q3387" i="1"/>
  <c r="S3387" i="1" s="1"/>
  <c r="T3387" i="1" s="1"/>
  <c r="Q3388" i="1"/>
  <c r="S3388" i="1" s="1"/>
  <c r="T3388" i="1" s="1"/>
  <c r="Q3389" i="1"/>
  <c r="S3389" i="1" s="1"/>
  <c r="T3389" i="1" s="1"/>
  <c r="Q3390" i="1"/>
  <c r="S3390" i="1" s="1"/>
  <c r="T3390" i="1" s="1"/>
  <c r="Q3391" i="1"/>
  <c r="S3391" i="1" s="1"/>
  <c r="T3391" i="1" s="1"/>
  <c r="Q3392" i="1"/>
  <c r="S3392" i="1" s="1"/>
  <c r="T3392" i="1" s="1"/>
  <c r="Q3393" i="1"/>
  <c r="S3393" i="1" s="1"/>
  <c r="T3393" i="1" s="1"/>
  <c r="Q3394" i="1"/>
  <c r="S3394" i="1" s="1"/>
  <c r="T3394" i="1" s="1"/>
  <c r="Q3395" i="1"/>
  <c r="S3395" i="1" s="1"/>
  <c r="T3395" i="1" s="1"/>
  <c r="Q3396" i="1"/>
  <c r="S3396" i="1" s="1"/>
  <c r="T3396" i="1" s="1"/>
  <c r="Q3397" i="1"/>
  <c r="S3397" i="1" s="1"/>
  <c r="T3397" i="1" s="1"/>
  <c r="Q3398" i="1"/>
  <c r="S3398" i="1" s="1"/>
  <c r="T3398" i="1" s="1"/>
  <c r="Q3399" i="1"/>
  <c r="S3399" i="1" s="1"/>
  <c r="T3399" i="1" s="1"/>
  <c r="Q3400" i="1"/>
  <c r="S3400" i="1" s="1"/>
  <c r="T3400" i="1" s="1"/>
  <c r="Q3401" i="1"/>
  <c r="S3401" i="1" s="1"/>
  <c r="T3401" i="1" s="1"/>
  <c r="Q3402" i="1"/>
  <c r="S3402" i="1" s="1"/>
  <c r="T3402" i="1" s="1"/>
  <c r="Q3403" i="1"/>
  <c r="S3403" i="1" s="1"/>
  <c r="T3403" i="1" s="1"/>
  <c r="Q3404" i="1"/>
  <c r="S3404" i="1" s="1"/>
  <c r="T3404" i="1" s="1"/>
  <c r="Q3405" i="1"/>
  <c r="S3405" i="1" s="1"/>
  <c r="T3405" i="1" s="1"/>
  <c r="Q3406" i="1"/>
  <c r="S3406" i="1" s="1"/>
  <c r="T3406" i="1" s="1"/>
  <c r="Q3407" i="1"/>
  <c r="S3407" i="1" s="1"/>
  <c r="T3407" i="1" s="1"/>
  <c r="Q3408" i="1"/>
  <c r="S3408" i="1" s="1"/>
  <c r="T3408" i="1" s="1"/>
  <c r="Q3409" i="1"/>
  <c r="S3409" i="1" s="1"/>
  <c r="T3409" i="1" s="1"/>
  <c r="Q3410" i="1"/>
  <c r="S3410" i="1" s="1"/>
  <c r="T3410" i="1" s="1"/>
  <c r="Q3411" i="1"/>
  <c r="S3411" i="1" s="1"/>
  <c r="T3411" i="1" s="1"/>
  <c r="Q3412" i="1"/>
  <c r="S3412" i="1" s="1"/>
  <c r="T3412" i="1" s="1"/>
  <c r="Q3413" i="1"/>
  <c r="S3413" i="1" s="1"/>
  <c r="T3413" i="1" s="1"/>
  <c r="Q3414" i="1"/>
  <c r="S3414" i="1" s="1"/>
  <c r="T3414" i="1" s="1"/>
  <c r="Q3415" i="1"/>
  <c r="S3415" i="1" s="1"/>
  <c r="T3415" i="1" s="1"/>
  <c r="Q3416" i="1"/>
  <c r="S3416" i="1" s="1"/>
  <c r="T3416" i="1" s="1"/>
  <c r="Q3417" i="1"/>
  <c r="S3417" i="1" s="1"/>
  <c r="T3417" i="1" s="1"/>
  <c r="Q3418" i="1"/>
  <c r="S3418" i="1" s="1"/>
  <c r="T3418" i="1" s="1"/>
  <c r="Q3419" i="1"/>
  <c r="S3419" i="1" s="1"/>
  <c r="T3419" i="1" s="1"/>
  <c r="Q3420" i="1"/>
  <c r="S3420" i="1" s="1"/>
  <c r="T3420" i="1" s="1"/>
  <c r="Q3421" i="1"/>
  <c r="S3421" i="1" s="1"/>
  <c r="T3421" i="1" s="1"/>
  <c r="Q3422" i="1"/>
  <c r="S3422" i="1" s="1"/>
  <c r="T3422" i="1" s="1"/>
  <c r="Q3423" i="1"/>
  <c r="S3423" i="1" s="1"/>
  <c r="T3423" i="1" s="1"/>
  <c r="Q3424" i="1"/>
  <c r="S3424" i="1" s="1"/>
  <c r="T3424" i="1" s="1"/>
  <c r="Q3425" i="1"/>
  <c r="S3425" i="1" s="1"/>
  <c r="T3425" i="1" s="1"/>
  <c r="Q3426" i="1"/>
  <c r="S3426" i="1" s="1"/>
  <c r="T3426" i="1" s="1"/>
  <c r="Q3427" i="1"/>
  <c r="S3427" i="1" s="1"/>
  <c r="T3427" i="1" s="1"/>
  <c r="Q3428" i="1"/>
  <c r="S3428" i="1" s="1"/>
  <c r="T3428" i="1" s="1"/>
  <c r="Q3429" i="1"/>
  <c r="S3429" i="1" s="1"/>
  <c r="T3429" i="1" s="1"/>
  <c r="Q3430" i="1"/>
  <c r="S3430" i="1" s="1"/>
  <c r="T3430" i="1" s="1"/>
  <c r="Q3431" i="1"/>
  <c r="S3431" i="1" s="1"/>
  <c r="T3431" i="1" s="1"/>
  <c r="Q3432" i="1"/>
  <c r="S3432" i="1" s="1"/>
  <c r="T3432" i="1" s="1"/>
  <c r="Q3433" i="1"/>
  <c r="S3433" i="1" s="1"/>
  <c r="T3433" i="1" s="1"/>
  <c r="Q3434" i="1"/>
  <c r="S3434" i="1" s="1"/>
  <c r="T3434" i="1" s="1"/>
  <c r="Q3435" i="1"/>
  <c r="S3435" i="1" s="1"/>
  <c r="T3435" i="1" s="1"/>
  <c r="Q3436" i="1"/>
  <c r="S3436" i="1" s="1"/>
  <c r="T3436" i="1" s="1"/>
  <c r="Q3437" i="1"/>
  <c r="S3437" i="1" s="1"/>
  <c r="T3437" i="1" s="1"/>
  <c r="Q3438" i="1"/>
  <c r="S3438" i="1" s="1"/>
  <c r="T3438" i="1" s="1"/>
  <c r="Q3439" i="1"/>
  <c r="S3439" i="1" s="1"/>
  <c r="T3439" i="1" s="1"/>
  <c r="Q3440" i="1"/>
  <c r="S3440" i="1" s="1"/>
  <c r="T3440" i="1" s="1"/>
  <c r="Q3441" i="1"/>
  <c r="S3441" i="1" s="1"/>
  <c r="T3441" i="1" s="1"/>
  <c r="Q3442" i="1"/>
  <c r="S3442" i="1" s="1"/>
  <c r="T3442" i="1" s="1"/>
  <c r="Q3443" i="1"/>
  <c r="S3443" i="1" s="1"/>
  <c r="T3443" i="1" s="1"/>
  <c r="Q3444" i="1"/>
  <c r="S3444" i="1" s="1"/>
  <c r="T3444" i="1" s="1"/>
  <c r="Q3445" i="1"/>
  <c r="S3445" i="1" s="1"/>
  <c r="T3445" i="1" s="1"/>
  <c r="Q3446" i="1"/>
  <c r="S3446" i="1" s="1"/>
  <c r="T3446" i="1" s="1"/>
  <c r="Q3447" i="1"/>
  <c r="S3447" i="1" s="1"/>
  <c r="T3447" i="1" s="1"/>
  <c r="Q3448" i="1"/>
  <c r="S3448" i="1" s="1"/>
  <c r="T3448" i="1" s="1"/>
  <c r="Q3449" i="1"/>
  <c r="S3449" i="1" s="1"/>
  <c r="T3449" i="1" s="1"/>
  <c r="Q3450" i="1"/>
  <c r="S3450" i="1" s="1"/>
  <c r="T3450" i="1" s="1"/>
  <c r="Q3451" i="1"/>
  <c r="S3451" i="1" s="1"/>
  <c r="T3451" i="1" s="1"/>
  <c r="Q3452" i="1"/>
  <c r="S3452" i="1" s="1"/>
  <c r="T3452" i="1" s="1"/>
  <c r="Q3453" i="1"/>
  <c r="S3453" i="1" s="1"/>
  <c r="T3453" i="1" s="1"/>
  <c r="Q3454" i="1"/>
  <c r="S3454" i="1" s="1"/>
  <c r="T3454" i="1" s="1"/>
  <c r="Q3455" i="1"/>
  <c r="S3455" i="1" s="1"/>
  <c r="T3455" i="1" s="1"/>
  <c r="Q3456" i="1"/>
  <c r="S3456" i="1" s="1"/>
  <c r="T3456" i="1" s="1"/>
  <c r="Q3457" i="1"/>
  <c r="S3457" i="1" s="1"/>
  <c r="T3457" i="1" s="1"/>
  <c r="Q3458" i="1"/>
  <c r="S3458" i="1" s="1"/>
  <c r="T3458" i="1" s="1"/>
  <c r="Q3459" i="1"/>
  <c r="S3459" i="1" s="1"/>
  <c r="T3459" i="1" s="1"/>
  <c r="Q3460" i="1"/>
  <c r="S3460" i="1" s="1"/>
  <c r="T3460" i="1" s="1"/>
  <c r="Q3461" i="1"/>
  <c r="S3461" i="1" s="1"/>
  <c r="T3461" i="1" s="1"/>
  <c r="Q3462" i="1"/>
  <c r="S3462" i="1" s="1"/>
  <c r="T3462" i="1" s="1"/>
  <c r="Q3463" i="1"/>
  <c r="S3463" i="1" s="1"/>
  <c r="T3463" i="1" s="1"/>
  <c r="Q3464" i="1"/>
  <c r="S3464" i="1" s="1"/>
  <c r="T3464" i="1" s="1"/>
  <c r="Q3465" i="1"/>
  <c r="S3465" i="1" s="1"/>
  <c r="T3465" i="1" s="1"/>
  <c r="Q3466" i="1"/>
  <c r="S3466" i="1" s="1"/>
  <c r="T3466" i="1" s="1"/>
  <c r="Q3467" i="1"/>
  <c r="S3467" i="1" s="1"/>
  <c r="T3467" i="1" s="1"/>
  <c r="Q3468" i="1"/>
  <c r="S3468" i="1" s="1"/>
  <c r="T3468" i="1" s="1"/>
  <c r="Q3469" i="1"/>
  <c r="S3469" i="1" s="1"/>
  <c r="T3469" i="1" s="1"/>
  <c r="Q3470" i="1"/>
  <c r="S3470" i="1" s="1"/>
  <c r="T3470" i="1" s="1"/>
  <c r="Q3471" i="1"/>
  <c r="S3471" i="1" s="1"/>
  <c r="T3471" i="1" s="1"/>
  <c r="Q3472" i="1"/>
  <c r="S3472" i="1" s="1"/>
  <c r="T3472" i="1" s="1"/>
  <c r="Q3473" i="1"/>
  <c r="S3473" i="1" s="1"/>
  <c r="T3473" i="1" s="1"/>
  <c r="Q3474" i="1"/>
  <c r="S3474" i="1" s="1"/>
  <c r="T3474" i="1" s="1"/>
  <c r="Q3475" i="1"/>
  <c r="S3475" i="1" s="1"/>
  <c r="T3475" i="1" s="1"/>
  <c r="Q3476" i="1"/>
  <c r="S3476" i="1" s="1"/>
  <c r="T3476" i="1" s="1"/>
  <c r="Q3477" i="1"/>
  <c r="S3477" i="1" s="1"/>
  <c r="T3477" i="1" s="1"/>
  <c r="Q3478" i="1"/>
  <c r="S3478" i="1" s="1"/>
  <c r="T3478" i="1" s="1"/>
  <c r="Q3479" i="1"/>
  <c r="S3479" i="1" s="1"/>
  <c r="T3479" i="1" s="1"/>
  <c r="Q3480" i="1"/>
  <c r="S3480" i="1" s="1"/>
  <c r="T3480" i="1" s="1"/>
  <c r="Q3481" i="1"/>
  <c r="S3481" i="1" s="1"/>
  <c r="T3481" i="1" s="1"/>
  <c r="Q3482" i="1"/>
  <c r="S3482" i="1" s="1"/>
  <c r="T3482" i="1" s="1"/>
  <c r="Q3483" i="1"/>
  <c r="S3483" i="1" s="1"/>
  <c r="T3483" i="1" s="1"/>
  <c r="Q3484" i="1"/>
  <c r="S3484" i="1" s="1"/>
  <c r="T3484" i="1" s="1"/>
  <c r="Q3485" i="1"/>
  <c r="S3485" i="1" s="1"/>
  <c r="T3485" i="1" s="1"/>
  <c r="Q3486" i="1"/>
  <c r="S3486" i="1" s="1"/>
  <c r="T3486" i="1" s="1"/>
  <c r="Q3487" i="1"/>
  <c r="S3487" i="1" s="1"/>
  <c r="T3487" i="1" s="1"/>
  <c r="Q3488" i="1"/>
  <c r="S3488" i="1" s="1"/>
  <c r="T3488" i="1" s="1"/>
  <c r="Q3489" i="1"/>
  <c r="S3489" i="1" s="1"/>
  <c r="T3489" i="1" s="1"/>
  <c r="Q3490" i="1"/>
  <c r="S3490" i="1" s="1"/>
  <c r="T3490" i="1" s="1"/>
  <c r="Q3491" i="1"/>
  <c r="S3491" i="1" s="1"/>
  <c r="T3491" i="1" s="1"/>
  <c r="Q3492" i="1"/>
  <c r="S3492" i="1" s="1"/>
  <c r="T3492" i="1" s="1"/>
  <c r="Q3493" i="1"/>
  <c r="S3493" i="1" s="1"/>
  <c r="T3493" i="1" s="1"/>
  <c r="Q3494" i="1"/>
  <c r="S3494" i="1" s="1"/>
  <c r="T3494" i="1" s="1"/>
  <c r="Q3495" i="1"/>
  <c r="S3495" i="1" s="1"/>
  <c r="T3495" i="1" s="1"/>
  <c r="Q3496" i="1"/>
  <c r="S3496" i="1" s="1"/>
  <c r="T3496" i="1" s="1"/>
  <c r="Q3497" i="1"/>
  <c r="S3497" i="1" s="1"/>
  <c r="T3497" i="1" s="1"/>
  <c r="Q3498" i="1"/>
  <c r="S3498" i="1" s="1"/>
  <c r="T3498" i="1" s="1"/>
  <c r="Q3499" i="1"/>
  <c r="S3499" i="1" s="1"/>
  <c r="T3499" i="1" s="1"/>
  <c r="Q3500" i="1"/>
  <c r="S3500" i="1" s="1"/>
  <c r="T3500" i="1" s="1"/>
  <c r="Q3501" i="1"/>
  <c r="S3501" i="1" s="1"/>
  <c r="T3501" i="1" s="1"/>
  <c r="Q3502" i="1"/>
  <c r="S3502" i="1" s="1"/>
  <c r="T3502" i="1" s="1"/>
  <c r="Q3503" i="1"/>
  <c r="S3503" i="1" s="1"/>
  <c r="T3503" i="1" s="1"/>
  <c r="Q3504" i="1"/>
  <c r="S3504" i="1" s="1"/>
  <c r="T3504" i="1" s="1"/>
  <c r="Q3505" i="1"/>
  <c r="S3505" i="1" s="1"/>
  <c r="T3505" i="1" s="1"/>
  <c r="Q3506" i="1"/>
  <c r="S3506" i="1" s="1"/>
  <c r="T3506" i="1" s="1"/>
  <c r="Q3507" i="1"/>
  <c r="S3507" i="1" s="1"/>
  <c r="T3507" i="1" s="1"/>
  <c r="Q3508" i="1"/>
  <c r="S3508" i="1" s="1"/>
  <c r="T3508" i="1" s="1"/>
  <c r="Q3509" i="1"/>
  <c r="S3509" i="1" s="1"/>
  <c r="T3509" i="1" s="1"/>
  <c r="Q3510" i="1"/>
  <c r="S3510" i="1" s="1"/>
  <c r="T3510" i="1" s="1"/>
  <c r="Q3511" i="1"/>
  <c r="S3511" i="1" s="1"/>
  <c r="T3511" i="1" s="1"/>
  <c r="Q3512" i="1"/>
  <c r="S3512" i="1" s="1"/>
  <c r="T3512" i="1" s="1"/>
  <c r="Q3513" i="1"/>
  <c r="S3513" i="1" s="1"/>
  <c r="T3513" i="1" s="1"/>
  <c r="Q3514" i="1"/>
  <c r="S3514" i="1" s="1"/>
  <c r="T3514" i="1" s="1"/>
  <c r="Q3515" i="1"/>
  <c r="S3515" i="1" s="1"/>
  <c r="T3515" i="1" s="1"/>
  <c r="Q3516" i="1"/>
  <c r="S3516" i="1" s="1"/>
  <c r="T3516" i="1" s="1"/>
  <c r="Q3517" i="1"/>
  <c r="S3517" i="1" s="1"/>
  <c r="T3517" i="1" s="1"/>
  <c r="Q3518" i="1"/>
  <c r="S3518" i="1" s="1"/>
  <c r="T3518" i="1" s="1"/>
  <c r="Q3519" i="1"/>
  <c r="S3519" i="1" s="1"/>
  <c r="T3519" i="1" s="1"/>
  <c r="Q3520" i="1"/>
  <c r="S3520" i="1" s="1"/>
  <c r="T3520" i="1" s="1"/>
  <c r="Q3521" i="1"/>
  <c r="S3521" i="1" s="1"/>
  <c r="T3521" i="1" s="1"/>
  <c r="Q3522" i="1"/>
  <c r="S3522" i="1" s="1"/>
  <c r="T3522" i="1" s="1"/>
  <c r="Q3523" i="1"/>
  <c r="S3523" i="1" s="1"/>
  <c r="T3523" i="1" s="1"/>
  <c r="Q3524" i="1"/>
  <c r="S3524" i="1" s="1"/>
  <c r="T3524" i="1" s="1"/>
  <c r="Q3525" i="1"/>
  <c r="S3525" i="1" s="1"/>
  <c r="T3525" i="1" s="1"/>
  <c r="Q3526" i="1"/>
  <c r="S3526" i="1" s="1"/>
  <c r="T3526" i="1" s="1"/>
  <c r="Q3527" i="1"/>
  <c r="S3527" i="1" s="1"/>
  <c r="T3527" i="1" s="1"/>
  <c r="Q3528" i="1"/>
  <c r="S3528" i="1" s="1"/>
  <c r="T3528" i="1" s="1"/>
  <c r="Q3529" i="1"/>
  <c r="S3529" i="1" s="1"/>
  <c r="T3529" i="1" s="1"/>
  <c r="Q3530" i="1"/>
  <c r="S3530" i="1" s="1"/>
  <c r="T3530" i="1" s="1"/>
  <c r="Q3531" i="1"/>
  <c r="S3531" i="1" s="1"/>
  <c r="T3531" i="1" s="1"/>
  <c r="Q3532" i="1"/>
  <c r="S3532" i="1" s="1"/>
  <c r="T3532" i="1" s="1"/>
  <c r="Q3533" i="1"/>
  <c r="S3533" i="1" s="1"/>
  <c r="T3533" i="1" s="1"/>
  <c r="Q3534" i="1"/>
  <c r="S3534" i="1" s="1"/>
  <c r="T3534" i="1" s="1"/>
  <c r="Q3535" i="1"/>
  <c r="S3535" i="1" s="1"/>
  <c r="T3535" i="1" s="1"/>
  <c r="Q3536" i="1"/>
  <c r="S3536" i="1" s="1"/>
  <c r="T3536" i="1" s="1"/>
  <c r="Q3537" i="1"/>
  <c r="S3537" i="1" s="1"/>
  <c r="T3537" i="1" s="1"/>
  <c r="Q3538" i="1"/>
  <c r="S3538" i="1" s="1"/>
  <c r="T3538" i="1" s="1"/>
  <c r="Q3539" i="1"/>
  <c r="S3539" i="1" s="1"/>
  <c r="T3539" i="1" s="1"/>
  <c r="Q3540" i="1"/>
  <c r="S3540" i="1" s="1"/>
  <c r="T3540" i="1" s="1"/>
  <c r="Q3541" i="1"/>
  <c r="S3541" i="1" s="1"/>
  <c r="T3541" i="1" s="1"/>
  <c r="Q3542" i="1"/>
  <c r="S3542" i="1" s="1"/>
  <c r="T3542" i="1" s="1"/>
  <c r="Q3543" i="1"/>
  <c r="S3543" i="1" s="1"/>
  <c r="T3543" i="1" s="1"/>
  <c r="Q3544" i="1"/>
  <c r="S3544" i="1" s="1"/>
  <c r="T3544" i="1" s="1"/>
  <c r="Q3545" i="1"/>
  <c r="S3545" i="1" s="1"/>
  <c r="T3545" i="1" s="1"/>
  <c r="Q3546" i="1"/>
  <c r="S3546" i="1" s="1"/>
  <c r="T3546" i="1" s="1"/>
  <c r="Q3547" i="1"/>
  <c r="S3547" i="1" s="1"/>
  <c r="T3547" i="1" s="1"/>
  <c r="Q3548" i="1"/>
  <c r="S3548" i="1" s="1"/>
  <c r="T3548" i="1" s="1"/>
  <c r="Q3549" i="1"/>
  <c r="S3549" i="1" s="1"/>
  <c r="T3549" i="1" s="1"/>
  <c r="Q3550" i="1"/>
  <c r="S3550" i="1" s="1"/>
  <c r="T3550" i="1" s="1"/>
  <c r="Q3551" i="1"/>
  <c r="S3551" i="1" s="1"/>
  <c r="T3551" i="1" s="1"/>
  <c r="Q3552" i="1"/>
  <c r="S3552" i="1" s="1"/>
  <c r="T3552" i="1" s="1"/>
  <c r="Q3553" i="1"/>
  <c r="S3553" i="1" s="1"/>
  <c r="T3553" i="1" s="1"/>
  <c r="Q3554" i="1"/>
  <c r="S3554" i="1" s="1"/>
  <c r="T3554" i="1" s="1"/>
  <c r="Q3555" i="1"/>
  <c r="S3555" i="1" s="1"/>
  <c r="T3555" i="1" s="1"/>
  <c r="Q3556" i="1"/>
  <c r="S3556" i="1" s="1"/>
  <c r="T3556" i="1" s="1"/>
  <c r="Q3557" i="1"/>
  <c r="S3557" i="1" s="1"/>
  <c r="T3557" i="1" s="1"/>
  <c r="Q3558" i="1"/>
  <c r="S3558" i="1" s="1"/>
  <c r="T3558" i="1" s="1"/>
  <c r="Q3559" i="1"/>
  <c r="S3559" i="1" s="1"/>
  <c r="T3559" i="1" s="1"/>
  <c r="Q3560" i="1"/>
  <c r="S3560" i="1" s="1"/>
  <c r="T3560" i="1" s="1"/>
  <c r="Q3561" i="1"/>
  <c r="S3561" i="1" s="1"/>
  <c r="T3561" i="1" s="1"/>
  <c r="Q3562" i="1"/>
  <c r="S3562" i="1" s="1"/>
  <c r="T3562" i="1" s="1"/>
  <c r="Q3563" i="1"/>
  <c r="S3563" i="1" s="1"/>
  <c r="T3563" i="1" s="1"/>
  <c r="Q3564" i="1"/>
  <c r="S3564" i="1" s="1"/>
  <c r="T3564" i="1" s="1"/>
  <c r="Q3565" i="1"/>
  <c r="S3565" i="1" s="1"/>
  <c r="T3565" i="1" s="1"/>
  <c r="Q3566" i="1"/>
  <c r="S3566" i="1" s="1"/>
  <c r="T3566" i="1" s="1"/>
  <c r="Q3567" i="1"/>
  <c r="S3567" i="1" s="1"/>
  <c r="T3567" i="1" s="1"/>
  <c r="Q3568" i="1"/>
  <c r="S3568" i="1" s="1"/>
  <c r="T3568" i="1" s="1"/>
  <c r="Q3569" i="1"/>
  <c r="S3569" i="1" s="1"/>
  <c r="T3569" i="1" s="1"/>
  <c r="Q3570" i="1"/>
  <c r="S3570" i="1" s="1"/>
  <c r="T3570" i="1" s="1"/>
  <c r="Q3571" i="1"/>
  <c r="S3571" i="1" s="1"/>
  <c r="T3571" i="1" s="1"/>
  <c r="Q3572" i="1"/>
  <c r="S3572" i="1" s="1"/>
  <c r="T3572" i="1" s="1"/>
  <c r="Q3573" i="1"/>
  <c r="S3573" i="1" s="1"/>
  <c r="T3573" i="1" s="1"/>
  <c r="Q3574" i="1"/>
  <c r="S3574" i="1" s="1"/>
  <c r="T3574" i="1" s="1"/>
  <c r="Q3575" i="1"/>
  <c r="S3575" i="1" s="1"/>
  <c r="T3575" i="1" s="1"/>
  <c r="Q3576" i="1"/>
  <c r="S3576" i="1" s="1"/>
  <c r="T3576" i="1" s="1"/>
  <c r="Q3577" i="1"/>
  <c r="S3577" i="1" s="1"/>
  <c r="T3577" i="1" s="1"/>
  <c r="Q3578" i="1"/>
  <c r="S3578" i="1" s="1"/>
  <c r="T3578" i="1" s="1"/>
  <c r="Q3579" i="1"/>
  <c r="S3579" i="1" s="1"/>
  <c r="T3579" i="1" s="1"/>
  <c r="Q3580" i="1"/>
  <c r="S3580" i="1" s="1"/>
  <c r="T3580" i="1" s="1"/>
  <c r="Q3581" i="1"/>
  <c r="S3581" i="1" s="1"/>
  <c r="T3581" i="1" s="1"/>
  <c r="Q3582" i="1"/>
  <c r="S3582" i="1" s="1"/>
  <c r="T3582" i="1" s="1"/>
  <c r="Q3583" i="1"/>
  <c r="S3583" i="1" s="1"/>
  <c r="T3583" i="1" s="1"/>
  <c r="Q3584" i="1"/>
  <c r="S3584" i="1" s="1"/>
  <c r="T3584" i="1" s="1"/>
  <c r="Q3585" i="1"/>
  <c r="S3585" i="1" s="1"/>
  <c r="T3585" i="1" s="1"/>
  <c r="Q3586" i="1"/>
  <c r="S3586" i="1" s="1"/>
  <c r="T3586" i="1" s="1"/>
  <c r="Q3587" i="1"/>
  <c r="S3587" i="1" s="1"/>
  <c r="T3587" i="1" s="1"/>
  <c r="Q3588" i="1"/>
  <c r="S3588" i="1" s="1"/>
  <c r="T3588" i="1" s="1"/>
  <c r="Q3589" i="1"/>
  <c r="S3589" i="1" s="1"/>
  <c r="T3589" i="1" s="1"/>
  <c r="Q3590" i="1"/>
  <c r="S3590" i="1" s="1"/>
  <c r="T3590" i="1" s="1"/>
  <c r="Q3591" i="1"/>
  <c r="S3591" i="1" s="1"/>
  <c r="T3591" i="1" s="1"/>
  <c r="Q3592" i="1"/>
  <c r="S3592" i="1" s="1"/>
  <c r="T3592" i="1" s="1"/>
  <c r="Q3593" i="1"/>
  <c r="S3593" i="1" s="1"/>
  <c r="T3593" i="1" s="1"/>
  <c r="Q3594" i="1"/>
  <c r="S3594" i="1" s="1"/>
  <c r="T3594" i="1" s="1"/>
  <c r="Q3595" i="1"/>
  <c r="S3595" i="1" s="1"/>
  <c r="T3595" i="1" s="1"/>
  <c r="Q3596" i="1"/>
  <c r="S3596" i="1" s="1"/>
  <c r="T3596" i="1" s="1"/>
  <c r="Q3597" i="1"/>
  <c r="S3597" i="1" s="1"/>
  <c r="T3597" i="1" s="1"/>
  <c r="Q3598" i="1"/>
  <c r="S3598" i="1" s="1"/>
  <c r="T3598" i="1" s="1"/>
  <c r="Q3599" i="1"/>
  <c r="S3599" i="1" s="1"/>
  <c r="T3599" i="1" s="1"/>
  <c r="Q3600" i="1"/>
  <c r="S3600" i="1" s="1"/>
  <c r="T3600" i="1" s="1"/>
  <c r="Q3601" i="1"/>
  <c r="S3601" i="1" s="1"/>
  <c r="T3601" i="1" s="1"/>
  <c r="Q3602" i="1"/>
  <c r="S3602" i="1" s="1"/>
  <c r="T3602" i="1" s="1"/>
  <c r="Q3603" i="1"/>
  <c r="S3603" i="1" s="1"/>
  <c r="T3603" i="1" s="1"/>
  <c r="Q3604" i="1"/>
  <c r="S3604" i="1" s="1"/>
  <c r="T3604" i="1" s="1"/>
  <c r="Q3605" i="1"/>
  <c r="S3605" i="1" s="1"/>
  <c r="T3605" i="1" s="1"/>
  <c r="Q3606" i="1"/>
  <c r="S3606" i="1" s="1"/>
  <c r="T3606" i="1" s="1"/>
  <c r="Q3607" i="1"/>
  <c r="S3607" i="1" s="1"/>
  <c r="T3607" i="1" s="1"/>
  <c r="Q3608" i="1"/>
  <c r="S3608" i="1" s="1"/>
  <c r="T3608" i="1" s="1"/>
  <c r="Q3609" i="1"/>
  <c r="S3609" i="1" s="1"/>
  <c r="T3609" i="1" s="1"/>
  <c r="Q3610" i="1"/>
  <c r="S3610" i="1" s="1"/>
  <c r="T3610" i="1" s="1"/>
  <c r="Q3611" i="1"/>
  <c r="S3611" i="1" s="1"/>
  <c r="T3611" i="1" s="1"/>
  <c r="Q3612" i="1"/>
  <c r="S3612" i="1" s="1"/>
  <c r="T3612" i="1" s="1"/>
  <c r="Q3613" i="1"/>
  <c r="S3613" i="1" s="1"/>
  <c r="T3613" i="1" s="1"/>
  <c r="Q3614" i="1"/>
  <c r="S3614" i="1" s="1"/>
  <c r="T3614" i="1" s="1"/>
  <c r="Q3615" i="1"/>
  <c r="S3615" i="1" s="1"/>
  <c r="T3615" i="1" s="1"/>
  <c r="Q3616" i="1"/>
  <c r="S3616" i="1" s="1"/>
  <c r="T3616" i="1" s="1"/>
  <c r="Q3617" i="1"/>
  <c r="S3617" i="1" s="1"/>
  <c r="T3617" i="1" s="1"/>
  <c r="Q3618" i="1"/>
  <c r="S3618" i="1" s="1"/>
  <c r="T3618" i="1" s="1"/>
  <c r="Q3619" i="1"/>
  <c r="S3619" i="1" s="1"/>
  <c r="T3619" i="1" s="1"/>
  <c r="Q3620" i="1"/>
  <c r="S3620" i="1" s="1"/>
  <c r="T3620" i="1" s="1"/>
  <c r="Q3621" i="1"/>
  <c r="S3621" i="1" s="1"/>
  <c r="T3621" i="1" s="1"/>
  <c r="Q3622" i="1"/>
  <c r="S3622" i="1" s="1"/>
  <c r="T3622" i="1" s="1"/>
  <c r="Q3623" i="1"/>
  <c r="S3623" i="1" s="1"/>
  <c r="T3623" i="1" s="1"/>
  <c r="Q3624" i="1"/>
  <c r="S3624" i="1" s="1"/>
  <c r="T3624" i="1" s="1"/>
  <c r="Q3625" i="1"/>
  <c r="S3625" i="1" s="1"/>
  <c r="T3625" i="1" s="1"/>
  <c r="Q3626" i="1"/>
  <c r="S3626" i="1" s="1"/>
  <c r="T3626" i="1" s="1"/>
  <c r="Q3627" i="1"/>
  <c r="S3627" i="1" s="1"/>
  <c r="T3627" i="1" s="1"/>
  <c r="Q3628" i="1"/>
  <c r="S3628" i="1" s="1"/>
  <c r="T3628" i="1" s="1"/>
  <c r="Q3629" i="1"/>
  <c r="S3629" i="1" s="1"/>
  <c r="T3629" i="1" s="1"/>
  <c r="Q3630" i="1"/>
  <c r="S3630" i="1" s="1"/>
  <c r="T3630" i="1" s="1"/>
  <c r="Q3631" i="1"/>
  <c r="S3631" i="1" s="1"/>
  <c r="T3631" i="1" s="1"/>
  <c r="Q3632" i="1"/>
  <c r="S3632" i="1" s="1"/>
  <c r="T3632" i="1" s="1"/>
  <c r="Q3633" i="1"/>
  <c r="S3633" i="1" s="1"/>
  <c r="T3633" i="1" s="1"/>
  <c r="Q3634" i="1"/>
  <c r="S3634" i="1" s="1"/>
  <c r="T3634" i="1" s="1"/>
  <c r="Q3635" i="1"/>
  <c r="S3635" i="1" s="1"/>
  <c r="T3635" i="1" s="1"/>
  <c r="Q3636" i="1"/>
  <c r="S3636" i="1" s="1"/>
  <c r="T3636" i="1" s="1"/>
  <c r="Q3637" i="1"/>
  <c r="S3637" i="1" s="1"/>
  <c r="T3637" i="1" s="1"/>
  <c r="Q3638" i="1"/>
  <c r="S3638" i="1" s="1"/>
  <c r="T3638" i="1" s="1"/>
  <c r="Q3639" i="1"/>
  <c r="S3639" i="1" s="1"/>
  <c r="T3639" i="1" s="1"/>
  <c r="Q3640" i="1"/>
  <c r="S3640" i="1" s="1"/>
  <c r="T3640" i="1" s="1"/>
  <c r="Q3641" i="1"/>
  <c r="S3641" i="1" s="1"/>
  <c r="T3641" i="1" s="1"/>
  <c r="Q3642" i="1"/>
  <c r="S3642" i="1" s="1"/>
  <c r="T3642" i="1" s="1"/>
  <c r="Q3643" i="1"/>
  <c r="S3643" i="1" s="1"/>
  <c r="T3643" i="1" s="1"/>
  <c r="Q3644" i="1"/>
  <c r="S3644" i="1" s="1"/>
  <c r="T3644" i="1" s="1"/>
  <c r="Q3645" i="1"/>
  <c r="S3645" i="1" s="1"/>
  <c r="T3645" i="1" s="1"/>
  <c r="Q3646" i="1"/>
  <c r="S3646" i="1" s="1"/>
  <c r="T3646" i="1" s="1"/>
  <c r="Q3647" i="1"/>
  <c r="S3647" i="1" s="1"/>
  <c r="T3647" i="1" s="1"/>
  <c r="Q3648" i="1"/>
  <c r="S3648" i="1" s="1"/>
  <c r="T3648" i="1" s="1"/>
  <c r="Q3649" i="1"/>
  <c r="S3649" i="1" s="1"/>
  <c r="T3649" i="1" s="1"/>
  <c r="Q3650" i="1"/>
  <c r="S3650" i="1" s="1"/>
  <c r="T3650" i="1" s="1"/>
  <c r="Q3651" i="1"/>
  <c r="S3651" i="1" s="1"/>
  <c r="T3651" i="1" s="1"/>
  <c r="Q3652" i="1"/>
  <c r="S3652" i="1" s="1"/>
  <c r="T3652" i="1" s="1"/>
  <c r="Q3653" i="1"/>
  <c r="S3653" i="1" s="1"/>
  <c r="T3653" i="1" s="1"/>
  <c r="Q3654" i="1"/>
  <c r="S3654" i="1" s="1"/>
  <c r="T3654" i="1" s="1"/>
  <c r="Q3655" i="1"/>
  <c r="S3655" i="1" s="1"/>
  <c r="T3655" i="1" s="1"/>
  <c r="Q3656" i="1"/>
  <c r="S3656" i="1" s="1"/>
  <c r="T3656" i="1" s="1"/>
  <c r="Q3657" i="1"/>
  <c r="S3657" i="1" s="1"/>
  <c r="T3657" i="1" s="1"/>
  <c r="Q3658" i="1"/>
  <c r="S3658" i="1" s="1"/>
  <c r="T3658" i="1" s="1"/>
  <c r="Q3659" i="1"/>
  <c r="S3659" i="1" s="1"/>
  <c r="T3659" i="1" s="1"/>
  <c r="Q3660" i="1"/>
  <c r="S3660" i="1" s="1"/>
  <c r="T3660" i="1" s="1"/>
  <c r="Q3661" i="1"/>
  <c r="S3661" i="1" s="1"/>
  <c r="T3661" i="1" s="1"/>
  <c r="Q3662" i="1"/>
  <c r="S3662" i="1" s="1"/>
  <c r="T3662" i="1" s="1"/>
  <c r="Q3663" i="1"/>
  <c r="S3663" i="1" s="1"/>
  <c r="T3663" i="1" s="1"/>
  <c r="Q3664" i="1"/>
  <c r="S3664" i="1" s="1"/>
  <c r="T3664" i="1" s="1"/>
  <c r="Q3665" i="1"/>
  <c r="S3665" i="1" s="1"/>
  <c r="T3665" i="1" s="1"/>
  <c r="Q3666" i="1"/>
  <c r="S3666" i="1" s="1"/>
  <c r="T3666" i="1" s="1"/>
  <c r="Q3667" i="1"/>
  <c r="S3667" i="1" s="1"/>
  <c r="T3667" i="1" s="1"/>
  <c r="Q3668" i="1"/>
  <c r="S3668" i="1" s="1"/>
  <c r="T3668" i="1" s="1"/>
  <c r="Q3669" i="1"/>
  <c r="S3669" i="1" s="1"/>
  <c r="T3669" i="1" s="1"/>
  <c r="Q3670" i="1"/>
  <c r="S3670" i="1" s="1"/>
  <c r="T3670" i="1" s="1"/>
  <c r="Q3671" i="1"/>
  <c r="S3671" i="1" s="1"/>
  <c r="T3671" i="1" s="1"/>
  <c r="Q3672" i="1"/>
  <c r="S3672" i="1" s="1"/>
  <c r="T3672" i="1" s="1"/>
  <c r="Q3673" i="1"/>
  <c r="S3673" i="1" s="1"/>
  <c r="T3673" i="1" s="1"/>
  <c r="Q3674" i="1"/>
  <c r="S3674" i="1" s="1"/>
  <c r="T3674" i="1" s="1"/>
  <c r="Q3675" i="1"/>
  <c r="S3675" i="1" s="1"/>
  <c r="T3675" i="1" s="1"/>
  <c r="Q3676" i="1"/>
  <c r="S3676" i="1" s="1"/>
  <c r="T3676" i="1" s="1"/>
  <c r="Q3677" i="1"/>
  <c r="S3677" i="1" s="1"/>
  <c r="T3677" i="1" s="1"/>
  <c r="Q3678" i="1"/>
  <c r="S3678" i="1" s="1"/>
  <c r="T3678" i="1" s="1"/>
  <c r="Q3679" i="1"/>
  <c r="S3679" i="1" s="1"/>
  <c r="T3679" i="1" s="1"/>
  <c r="Q3680" i="1"/>
  <c r="S3680" i="1" s="1"/>
  <c r="T3680" i="1" s="1"/>
  <c r="Q3681" i="1"/>
  <c r="S3681" i="1" s="1"/>
  <c r="T3681" i="1" s="1"/>
  <c r="Q3682" i="1"/>
  <c r="S3682" i="1" s="1"/>
  <c r="T3682" i="1" s="1"/>
  <c r="Q3683" i="1"/>
  <c r="S3683" i="1" s="1"/>
  <c r="T3683" i="1" s="1"/>
  <c r="Q3684" i="1"/>
  <c r="S3684" i="1" s="1"/>
  <c r="T3684" i="1" s="1"/>
  <c r="Q3685" i="1"/>
  <c r="S3685" i="1" s="1"/>
  <c r="T3685" i="1" s="1"/>
  <c r="Q3686" i="1"/>
  <c r="S3686" i="1" s="1"/>
  <c r="T3686" i="1" s="1"/>
  <c r="Q3687" i="1"/>
  <c r="S3687" i="1" s="1"/>
  <c r="T3687" i="1" s="1"/>
  <c r="Q3688" i="1"/>
  <c r="S3688" i="1" s="1"/>
  <c r="T3688" i="1" s="1"/>
  <c r="Q3689" i="1"/>
  <c r="S3689" i="1" s="1"/>
  <c r="T3689" i="1" s="1"/>
  <c r="Q3690" i="1"/>
  <c r="S3690" i="1" s="1"/>
  <c r="T3690" i="1" s="1"/>
  <c r="Q3691" i="1"/>
  <c r="S3691" i="1" s="1"/>
  <c r="T3691" i="1" s="1"/>
  <c r="Q3692" i="1"/>
  <c r="S3692" i="1" s="1"/>
  <c r="T3692" i="1" s="1"/>
  <c r="Q3693" i="1"/>
  <c r="S3693" i="1" s="1"/>
  <c r="T3693" i="1" s="1"/>
  <c r="Q3694" i="1"/>
  <c r="S3694" i="1" s="1"/>
  <c r="T3694" i="1" s="1"/>
  <c r="Q3695" i="1"/>
  <c r="S3695" i="1" s="1"/>
  <c r="T3695" i="1" s="1"/>
  <c r="Q3696" i="1"/>
  <c r="S3696" i="1" s="1"/>
  <c r="T3696" i="1" s="1"/>
  <c r="Q3697" i="1"/>
  <c r="S3697" i="1" s="1"/>
  <c r="T3697" i="1" s="1"/>
  <c r="Q3698" i="1"/>
  <c r="S3698" i="1" s="1"/>
  <c r="T3698" i="1" s="1"/>
  <c r="Q3699" i="1"/>
  <c r="S3699" i="1" s="1"/>
  <c r="T3699" i="1" s="1"/>
  <c r="Q3700" i="1"/>
  <c r="S3700" i="1" s="1"/>
  <c r="T3700" i="1" s="1"/>
  <c r="Q3701" i="1"/>
  <c r="S3701" i="1" s="1"/>
  <c r="T3701" i="1" s="1"/>
  <c r="Q3702" i="1"/>
  <c r="S3702" i="1" s="1"/>
  <c r="T3702" i="1" s="1"/>
  <c r="Q3703" i="1"/>
  <c r="S3703" i="1" s="1"/>
  <c r="T3703" i="1" s="1"/>
  <c r="Q3704" i="1"/>
  <c r="S3704" i="1" s="1"/>
  <c r="T3704" i="1" s="1"/>
  <c r="Q3705" i="1"/>
  <c r="S3705" i="1" s="1"/>
  <c r="T3705" i="1" s="1"/>
  <c r="Q3706" i="1"/>
  <c r="S3706" i="1" s="1"/>
  <c r="T3706" i="1" s="1"/>
  <c r="Q3707" i="1"/>
  <c r="S3707" i="1" s="1"/>
  <c r="T3707" i="1" s="1"/>
  <c r="Q3708" i="1"/>
  <c r="S3708" i="1" s="1"/>
  <c r="T3708" i="1" s="1"/>
  <c r="Q3709" i="1"/>
  <c r="S3709" i="1" s="1"/>
  <c r="T3709" i="1" s="1"/>
  <c r="Q3710" i="1"/>
  <c r="S3710" i="1" s="1"/>
  <c r="T3710" i="1" s="1"/>
  <c r="Q3711" i="1"/>
  <c r="S3711" i="1" s="1"/>
  <c r="T3711" i="1" s="1"/>
  <c r="Q3712" i="1"/>
  <c r="S3712" i="1" s="1"/>
  <c r="T3712" i="1" s="1"/>
  <c r="Q3713" i="1"/>
  <c r="S3713" i="1" s="1"/>
  <c r="T3713" i="1" s="1"/>
  <c r="Q3714" i="1"/>
  <c r="S3714" i="1" s="1"/>
  <c r="T3714" i="1" s="1"/>
  <c r="Q3715" i="1"/>
  <c r="S3715" i="1" s="1"/>
  <c r="T3715" i="1" s="1"/>
  <c r="Q3716" i="1"/>
  <c r="S3716" i="1" s="1"/>
  <c r="T3716" i="1" s="1"/>
  <c r="Q3717" i="1"/>
  <c r="S3717" i="1" s="1"/>
  <c r="T3717" i="1" s="1"/>
  <c r="Q3718" i="1"/>
  <c r="S3718" i="1" s="1"/>
  <c r="T3718" i="1" s="1"/>
  <c r="Q3719" i="1"/>
  <c r="S3719" i="1" s="1"/>
  <c r="T3719" i="1" s="1"/>
  <c r="Q3720" i="1"/>
  <c r="S3720" i="1" s="1"/>
  <c r="T3720" i="1" s="1"/>
  <c r="Q3721" i="1"/>
  <c r="S3721" i="1" s="1"/>
  <c r="T3721" i="1" s="1"/>
  <c r="Q3722" i="1"/>
  <c r="S3722" i="1" s="1"/>
  <c r="T3722" i="1" s="1"/>
  <c r="Q3723" i="1"/>
  <c r="S3723" i="1" s="1"/>
  <c r="T3723" i="1" s="1"/>
  <c r="Q3724" i="1"/>
  <c r="S3724" i="1" s="1"/>
  <c r="T3724" i="1" s="1"/>
  <c r="Q3725" i="1"/>
  <c r="S3725" i="1" s="1"/>
  <c r="T3725" i="1" s="1"/>
  <c r="Q3726" i="1"/>
  <c r="S3726" i="1" s="1"/>
  <c r="T3726" i="1" s="1"/>
  <c r="Q3727" i="1"/>
  <c r="S3727" i="1" s="1"/>
  <c r="T3727" i="1" s="1"/>
  <c r="Q3728" i="1"/>
  <c r="S3728" i="1" s="1"/>
  <c r="T3728" i="1" s="1"/>
  <c r="Q3729" i="1"/>
  <c r="S3729" i="1" s="1"/>
  <c r="T3729" i="1" s="1"/>
  <c r="Q3730" i="1"/>
  <c r="S3730" i="1" s="1"/>
  <c r="T3730" i="1" s="1"/>
  <c r="Q3731" i="1"/>
  <c r="S3731" i="1" s="1"/>
  <c r="T3731" i="1" s="1"/>
  <c r="Q3732" i="1"/>
  <c r="S3732" i="1" s="1"/>
  <c r="T3732" i="1" s="1"/>
  <c r="Q3733" i="1"/>
  <c r="S3733" i="1" s="1"/>
  <c r="T3733" i="1" s="1"/>
  <c r="Q3734" i="1"/>
  <c r="S3734" i="1" s="1"/>
  <c r="T3734" i="1" s="1"/>
  <c r="Q3735" i="1"/>
  <c r="S3735" i="1" s="1"/>
  <c r="T3735" i="1" s="1"/>
  <c r="Q3736" i="1"/>
  <c r="S3736" i="1" s="1"/>
  <c r="T3736" i="1" s="1"/>
  <c r="Q3737" i="1"/>
  <c r="S3737" i="1" s="1"/>
  <c r="T3737" i="1" s="1"/>
  <c r="Q3738" i="1"/>
  <c r="S3738" i="1" s="1"/>
  <c r="T3738" i="1" s="1"/>
  <c r="Q3739" i="1"/>
  <c r="S3739" i="1" s="1"/>
  <c r="T3739" i="1" s="1"/>
  <c r="Q3740" i="1"/>
  <c r="S3740" i="1" s="1"/>
  <c r="T3740" i="1" s="1"/>
  <c r="Q3741" i="1"/>
  <c r="S3741" i="1" s="1"/>
  <c r="T3741" i="1" s="1"/>
  <c r="Q3742" i="1"/>
  <c r="S3742" i="1" s="1"/>
  <c r="T3742" i="1" s="1"/>
  <c r="Q3743" i="1"/>
  <c r="S3743" i="1" s="1"/>
  <c r="T3743" i="1" s="1"/>
  <c r="Q3744" i="1"/>
  <c r="S3744" i="1" s="1"/>
  <c r="T3744" i="1" s="1"/>
  <c r="Q3745" i="1"/>
  <c r="S3745" i="1" s="1"/>
  <c r="T3745" i="1" s="1"/>
  <c r="Q3746" i="1"/>
  <c r="S3746" i="1" s="1"/>
  <c r="T3746" i="1" s="1"/>
  <c r="Q3747" i="1"/>
  <c r="S3747" i="1" s="1"/>
  <c r="T3747" i="1" s="1"/>
  <c r="Q3748" i="1"/>
  <c r="S3748" i="1" s="1"/>
  <c r="T3748" i="1" s="1"/>
  <c r="Q3749" i="1"/>
  <c r="S3749" i="1" s="1"/>
  <c r="T3749" i="1" s="1"/>
  <c r="Q3750" i="1"/>
  <c r="S3750" i="1" s="1"/>
  <c r="T3750" i="1" s="1"/>
  <c r="Q3751" i="1"/>
  <c r="S3751" i="1" s="1"/>
  <c r="T3751" i="1" s="1"/>
  <c r="Q3752" i="1"/>
  <c r="S3752" i="1" s="1"/>
  <c r="T3752" i="1" s="1"/>
  <c r="Q3753" i="1"/>
  <c r="S3753" i="1" s="1"/>
  <c r="T3753" i="1" s="1"/>
  <c r="Q3754" i="1"/>
  <c r="S3754" i="1" s="1"/>
  <c r="T3754" i="1" s="1"/>
  <c r="Q3755" i="1"/>
  <c r="S3755" i="1" s="1"/>
  <c r="T3755" i="1" s="1"/>
  <c r="Q3756" i="1"/>
  <c r="S3756" i="1" s="1"/>
  <c r="T3756" i="1" s="1"/>
  <c r="Q3757" i="1"/>
  <c r="S3757" i="1" s="1"/>
  <c r="T3757" i="1" s="1"/>
  <c r="Q3758" i="1"/>
  <c r="S3758" i="1" s="1"/>
  <c r="T3758" i="1" s="1"/>
  <c r="Q3759" i="1"/>
  <c r="S3759" i="1" s="1"/>
  <c r="T3759" i="1" s="1"/>
  <c r="Q3760" i="1"/>
  <c r="S3760" i="1" s="1"/>
  <c r="T3760" i="1" s="1"/>
  <c r="Q3761" i="1"/>
  <c r="S3761" i="1" s="1"/>
  <c r="T3761" i="1" s="1"/>
  <c r="Q3762" i="1"/>
  <c r="S3762" i="1" s="1"/>
  <c r="T3762" i="1" s="1"/>
  <c r="Q3763" i="1"/>
  <c r="S3763" i="1" s="1"/>
  <c r="T3763" i="1" s="1"/>
  <c r="Q3764" i="1"/>
  <c r="S3764" i="1" s="1"/>
  <c r="T3764" i="1" s="1"/>
  <c r="Q3765" i="1"/>
  <c r="S3765" i="1" s="1"/>
  <c r="T3765" i="1" s="1"/>
  <c r="Q3766" i="1"/>
  <c r="S3766" i="1" s="1"/>
  <c r="T3766" i="1" s="1"/>
  <c r="Q3767" i="1"/>
  <c r="S3767" i="1" s="1"/>
  <c r="T3767" i="1" s="1"/>
  <c r="Q3768" i="1"/>
  <c r="S3768" i="1" s="1"/>
  <c r="T3768" i="1" s="1"/>
  <c r="Q3769" i="1"/>
  <c r="S3769" i="1" s="1"/>
  <c r="T3769" i="1" s="1"/>
  <c r="Q3770" i="1"/>
  <c r="S3770" i="1" s="1"/>
  <c r="T3770" i="1" s="1"/>
  <c r="Q3771" i="1"/>
  <c r="S3771" i="1" s="1"/>
  <c r="T3771" i="1" s="1"/>
  <c r="Q3772" i="1"/>
  <c r="S3772" i="1" s="1"/>
  <c r="T3772" i="1" s="1"/>
  <c r="Q3773" i="1"/>
  <c r="S3773" i="1" s="1"/>
  <c r="T3773" i="1" s="1"/>
  <c r="Q3774" i="1"/>
  <c r="S3774" i="1" s="1"/>
  <c r="T3774" i="1" s="1"/>
  <c r="Q3775" i="1"/>
  <c r="S3775" i="1" s="1"/>
  <c r="T3775" i="1" s="1"/>
  <c r="Q3776" i="1"/>
  <c r="S3776" i="1" s="1"/>
  <c r="T3776" i="1" s="1"/>
  <c r="Q3777" i="1"/>
  <c r="S3777" i="1" s="1"/>
  <c r="T3777" i="1" s="1"/>
  <c r="Q3778" i="1"/>
  <c r="S3778" i="1" s="1"/>
  <c r="T3778" i="1" s="1"/>
  <c r="Q3779" i="1"/>
  <c r="S3779" i="1" s="1"/>
  <c r="T3779" i="1" s="1"/>
  <c r="Q3780" i="1"/>
  <c r="S3780" i="1" s="1"/>
  <c r="T3780" i="1" s="1"/>
  <c r="Q3781" i="1"/>
  <c r="S3781" i="1" s="1"/>
  <c r="T3781" i="1" s="1"/>
  <c r="Q3782" i="1"/>
  <c r="S3782" i="1" s="1"/>
  <c r="T3782" i="1" s="1"/>
  <c r="Q3783" i="1"/>
  <c r="S3783" i="1" s="1"/>
  <c r="T3783" i="1" s="1"/>
  <c r="Q3784" i="1"/>
  <c r="S3784" i="1" s="1"/>
  <c r="T3784" i="1" s="1"/>
  <c r="Q3785" i="1"/>
  <c r="S3785" i="1" s="1"/>
  <c r="T3785" i="1" s="1"/>
  <c r="Q3786" i="1"/>
  <c r="S3786" i="1" s="1"/>
  <c r="T3786" i="1" s="1"/>
  <c r="Q3787" i="1"/>
  <c r="S3787" i="1" s="1"/>
  <c r="T3787" i="1" s="1"/>
  <c r="Q3788" i="1"/>
  <c r="S3788" i="1" s="1"/>
  <c r="T3788" i="1" s="1"/>
  <c r="Q3789" i="1"/>
  <c r="S3789" i="1" s="1"/>
  <c r="T3789" i="1" s="1"/>
  <c r="Q3790" i="1"/>
  <c r="S3790" i="1" s="1"/>
  <c r="T3790" i="1" s="1"/>
  <c r="Q3791" i="1"/>
  <c r="S3791" i="1" s="1"/>
  <c r="T3791" i="1" s="1"/>
  <c r="Q3792" i="1"/>
  <c r="S3792" i="1" s="1"/>
  <c r="T3792" i="1" s="1"/>
  <c r="Q3793" i="1"/>
  <c r="S3793" i="1" s="1"/>
  <c r="T3793" i="1" s="1"/>
  <c r="Q3794" i="1"/>
  <c r="S3794" i="1" s="1"/>
  <c r="T3794" i="1" s="1"/>
  <c r="Q3795" i="1"/>
  <c r="S3795" i="1" s="1"/>
  <c r="T3795" i="1" s="1"/>
  <c r="Q3796" i="1"/>
  <c r="S3796" i="1" s="1"/>
  <c r="T3796" i="1" s="1"/>
  <c r="Q3797" i="1"/>
  <c r="S3797" i="1" s="1"/>
  <c r="T3797" i="1" s="1"/>
  <c r="Q3798" i="1"/>
  <c r="S3798" i="1" s="1"/>
  <c r="T3798" i="1" s="1"/>
  <c r="Q3799" i="1"/>
  <c r="S3799" i="1" s="1"/>
  <c r="T3799" i="1" s="1"/>
  <c r="Q3800" i="1"/>
  <c r="S3800" i="1" s="1"/>
  <c r="T3800" i="1" s="1"/>
  <c r="Q3801" i="1"/>
  <c r="S3801" i="1" s="1"/>
  <c r="T3801" i="1" s="1"/>
  <c r="Q3802" i="1"/>
  <c r="S3802" i="1" s="1"/>
  <c r="T3802" i="1" s="1"/>
  <c r="Q3803" i="1"/>
  <c r="S3803" i="1" s="1"/>
  <c r="T3803" i="1" s="1"/>
  <c r="Q3804" i="1"/>
  <c r="S3804" i="1" s="1"/>
  <c r="T3804" i="1" s="1"/>
  <c r="Q3805" i="1"/>
  <c r="S3805" i="1" s="1"/>
  <c r="T3805" i="1" s="1"/>
  <c r="Q3806" i="1"/>
  <c r="S3806" i="1" s="1"/>
  <c r="T3806" i="1" s="1"/>
  <c r="Q3807" i="1"/>
  <c r="S3807" i="1" s="1"/>
  <c r="T3807" i="1" s="1"/>
  <c r="Q3808" i="1"/>
  <c r="S3808" i="1" s="1"/>
  <c r="T3808" i="1" s="1"/>
  <c r="Q3809" i="1"/>
  <c r="S3809" i="1" s="1"/>
  <c r="T3809" i="1" s="1"/>
  <c r="Q3810" i="1"/>
  <c r="S3810" i="1" s="1"/>
  <c r="T3810" i="1" s="1"/>
  <c r="Q3811" i="1"/>
  <c r="S3811" i="1" s="1"/>
  <c r="T3811" i="1" s="1"/>
  <c r="Q3812" i="1"/>
  <c r="S3812" i="1" s="1"/>
  <c r="T3812" i="1" s="1"/>
  <c r="Q3813" i="1"/>
  <c r="S3813" i="1" s="1"/>
  <c r="T3813" i="1" s="1"/>
  <c r="Q3814" i="1"/>
  <c r="S3814" i="1" s="1"/>
  <c r="T3814" i="1" s="1"/>
  <c r="Q3815" i="1"/>
  <c r="S3815" i="1" s="1"/>
  <c r="T3815" i="1" s="1"/>
  <c r="Q3816" i="1"/>
  <c r="S3816" i="1" s="1"/>
  <c r="T3816" i="1" s="1"/>
  <c r="Q3817" i="1"/>
  <c r="S3817" i="1" s="1"/>
  <c r="T3817" i="1" s="1"/>
  <c r="Q3818" i="1"/>
  <c r="S3818" i="1" s="1"/>
  <c r="T3818" i="1" s="1"/>
  <c r="Q3819" i="1"/>
  <c r="S3819" i="1" s="1"/>
  <c r="T3819" i="1" s="1"/>
  <c r="Q3820" i="1"/>
  <c r="S3820" i="1" s="1"/>
  <c r="T3820" i="1" s="1"/>
  <c r="Q3821" i="1"/>
  <c r="S3821" i="1" s="1"/>
  <c r="T3821" i="1" s="1"/>
  <c r="Q3822" i="1"/>
  <c r="S3822" i="1" s="1"/>
  <c r="T3822" i="1" s="1"/>
  <c r="Q3823" i="1"/>
  <c r="S3823" i="1" s="1"/>
  <c r="T3823" i="1" s="1"/>
  <c r="Q3824" i="1"/>
  <c r="S3824" i="1" s="1"/>
  <c r="T3824" i="1" s="1"/>
  <c r="Q3825" i="1"/>
  <c r="S3825" i="1" s="1"/>
  <c r="T3825" i="1" s="1"/>
  <c r="Q3826" i="1"/>
  <c r="S3826" i="1" s="1"/>
  <c r="T3826" i="1" s="1"/>
  <c r="Q3827" i="1"/>
  <c r="S3827" i="1" s="1"/>
  <c r="T3827" i="1" s="1"/>
  <c r="Q3828" i="1"/>
  <c r="S3828" i="1" s="1"/>
  <c r="T3828" i="1" s="1"/>
  <c r="Q3829" i="1"/>
  <c r="S3829" i="1" s="1"/>
  <c r="T3829" i="1" s="1"/>
  <c r="Q3830" i="1"/>
  <c r="S3830" i="1" s="1"/>
  <c r="T3830" i="1" s="1"/>
  <c r="Q3831" i="1"/>
  <c r="S3831" i="1" s="1"/>
  <c r="T3831" i="1" s="1"/>
  <c r="Q3832" i="1"/>
  <c r="S3832" i="1" s="1"/>
  <c r="T3832" i="1" s="1"/>
  <c r="Q3833" i="1"/>
  <c r="S3833" i="1" s="1"/>
  <c r="T3833" i="1" s="1"/>
  <c r="Q3834" i="1"/>
  <c r="S3834" i="1" s="1"/>
  <c r="T3834" i="1" s="1"/>
  <c r="Q3835" i="1"/>
  <c r="S3835" i="1" s="1"/>
  <c r="T3835" i="1" s="1"/>
  <c r="Q3836" i="1"/>
  <c r="S3836" i="1" s="1"/>
  <c r="T3836" i="1" s="1"/>
  <c r="Q3837" i="1"/>
  <c r="S3837" i="1" s="1"/>
  <c r="T3837" i="1" s="1"/>
  <c r="Q3838" i="1"/>
  <c r="S3838" i="1" s="1"/>
  <c r="T3838" i="1" s="1"/>
  <c r="Q3839" i="1"/>
  <c r="S3839" i="1" s="1"/>
  <c r="T3839" i="1" s="1"/>
  <c r="Q3840" i="1"/>
  <c r="S3840" i="1" s="1"/>
  <c r="T3840" i="1" s="1"/>
  <c r="Q3841" i="1"/>
  <c r="S3841" i="1" s="1"/>
  <c r="T3841" i="1" s="1"/>
  <c r="Q3842" i="1"/>
  <c r="S3842" i="1" s="1"/>
  <c r="T3842" i="1" s="1"/>
  <c r="Q3843" i="1"/>
  <c r="S3843" i="1" s="1"/>
  <c r="T3843" i="1" s="1"/>
  <c r="Q3844" i="1"/>
  <c r="S3844" i="1" s="1"/>
  <c r="T3844" i="1" s="1"/>
  <c r="Q3845" i="1"/>
  <c r="S3845" i="1" s="1"/>
  <c r="T3845" i="1" s="1"/>
  <c r="Q3846" i="1"/>
  <c r="S3846" i="1" s="1"/>
  <c r="T3846" i="1" s="1"/>
  <c r="Q3847" i="1"/>
  <c r="S3847" i="1" s="1"/>
  <c r="T3847" i="1" s="1"/>
  <c r="Q3848" i="1"/>
  <c r="S3848" i="1" s="1"/>
  <c r="T3848" i="1" s="1"/>
  <c r="Q3849" i="1"/>
  <c r="S3849" i="1" s="1"/>
  <c r="T3849" i="1" s="1"/>
  <c r="Q3850" i="1"/>
  <c r="S3850" i="1" s="1"/>
  <c r="T3850" i="1" s="1"/>
  <c r="Q3851" i="1"/>
  <c r="S3851" i="1" s="1"/>
  <c r="T3851" i="1" s="1"/>
  <c r="Q3852" i="1"/>
  <c r="S3852" i="1" s="1"/>
  <c r="T3852" i="1" s="1"/>
  <c r="Q3853" i="1"/>
  <c r="S3853" i="1" s="1"/>
  <c r="T3853" i="1" s="1"/>
  <c r="Q3854" i="1"/>
  <c r="S3854" i="1" s="1"/>
  <c r="T3854" i="1" s="1"/>
  <c r="Q3855" i="1"/>
  <c r="S3855" i="1" s="1"/>
  <c r="T3855" i="1" s="1"/>
  <c r="Q3856" i="1"/>
  <c r="S3856" i="1" s="1"/>
  <c r="T3856" i="1" s="1"/>
  <c r="Q3857" i="1"/>
  <c r="S3857" i="1" s="1"/>
  <c r="T3857" i="1" s="1"/>
  <c r="Q3858" i="1"/>
  <c r="S3858" i="1" s="1"/>
  <c r="T3858" i="1" s="1"/>
  <c r="Q3859" i="1"/>
  <c r="S3859" i="1" s="1"/>
  <c r="T3859" i="1" s="1"/>
  <c r="Q3860" i="1"/>
  <c r="S3860" i="1" s="1"/>
  <c r="T3860" i="1" s="1"/>
  <c r="Q3861" i="1"/>
  <c r="S3861" i="1" s="1"/>
  <c r="T3861" i="1" s="1"/>
  <c r="Q3862" i="1"/>
  <c r="S3862" i="1" s="1"/>
  <c r="T3862" i="1" s="1"/>
  <c r="Q3863" i="1"/>
  <c r="S3863" i="1" s="1"/>
  <c r="T3863" i="1" s="1"/>
  <c r="Q3864" i="1"/>
  <c r="S3864" i="1" s="1"/>
  <c r="T3864" i="1" s="1"/>
  <c r="Q3865" i="1"/>
  <c r="S3865" i="1" s="1"/>
  <c r="T3865" i="1" s="1"/>
  <c r="Q3866" i="1"/>
  <c r="S3866" i="1" s="1"/>
  <c r="T3866" i="1" s="1"/>
  <c r="Q3867" i="1"/>
  <c r="S3867" i="1" s="1"/>
  <c r="T3867" i="1" s="1"/>
  <c r="Q3868" i="1"/>
  <c r="S3868" i="1" s="1"/>
  <c r="T3868" i="1" s="1"/>
  <c r="Q3869" i="1"/>
  <c r="S3869" i="1" s="1"/>
  <c r="T3869" i="1" s="1"/>
  <c r="Q3870" i="1"/>
  <c r="S3870" i="1" s="1"/>
  <c r="T3870" i="1" s="1"/>
  <c r="Q3871" i="1"/>
  <c r="S3871" i="1" s="1"/>
  <c r="T3871" i="1" s="1"/>
  <c r="Q3872" i="1"/>
  <c r="S3872" i="1" s="1"/>
  <c r="T3872" i="1" s="1"/>
  <c r="Q3873" i="1"/>
  <c r="S3873" i="1" s="1"/>
  <c r="T3873" i="1" s="1"/>
  <c r="Q3874" i="1"/>
  <c r="S3874" i="1" s="1"/>
  <c r="T3874" i="1" s="1"/>
  <c r="Q3875" i="1"/>
  <c r="S3875" i="1" s="1"/>
  <c r="T3875" i="1" s="1"/>
  <c r="Q3876" i="1"/>
  <c r="S3876" i="1" s="1"/>
  <c r="T3876" i="1" s="1"/>
  <c r="Q3877" i="1"/>
  <c r="S3877" i="1" s="1"/>
  <c r="T3877" i="1" s="1"/>
  <c r="Q3878" i="1"/>
  <c r="S3878" i="1" s="1"/>
  <c r="T3878" i="1" s="1"/>
  <c r="Q3879" i="1"/>
  <c r="S3879" i="1" s="1"/>
  <c r="T3879" i="1" s="1"/>
  <c r="Q3880" i="1"/>
  <c r="S3880" i="1" s="1"/>
  <c r="T3880" i="1" s="1"/>
  <c r="Q3881" i="1"/>
  <c r="S3881" i="1" s="1"/>
  <c r="T3881" i="1" s="1"/>
  <c r="Q3882" i="1"/>
  <c r="S3882" i="1" s="1"/>
  <c r="T3882" i="1" s="1"/>
  <c r="Q3883" i="1"/>
  <c r="S3883" i="1" s="1"/>
  <c r="T3883" i="1" s="1"/>
  <c r="Q3884" i="1"/>
  <c r="S3884" i="1" s="1"/>
  <c r="T3884" i="1" s="1"/>
  <c r="Q3885" i="1"/>
  <c r="S3885" i="1" s="1"/>
  <c r="T3885" i="1" s="1"/>
  <c r="Q3886" i="1"/>
  <c r="S3886" i="1" s="1"/>
  <c r="T3886" i="1" s="1"/>
  <c r="Q3887" i="1"/>
  <c r="S3887" i="1" s="1"/>
  <c r="T3887" i="1" s="1"/>
  <c r="Q3888" i="1"/>
  <c r="S3888" i="1" s="1"/>
  <c r="T3888" i="1" s="1"/>
  <c r="Q3889" i="1"/>
  <c r="S3889" i="1" s="1"/>
  <c r="T3889" i="1" s="1"/>
  <c r="Q3890" i="1"/>
  <c r="S3890" i="1" s="1"/>
  <c r="T3890" i="1" s="1"/>
  <c r="Q3891" i="1"/>
  <c r="S3891" i="1" s="1"/>
  <c r="T3891" i="1" s="1"/>
  <c r="Q3892" i="1"/>
  <c r="S3892" i="1" s="1"/>
  <c r="T3892" i="1" s="1"/>
  <c r="Q3893" i="1"/>
  <c r="S3893" i="1" s="1"/>
  <c r="T3893" i="1" s="1"/>
  <c r="Q3894" i="1"/>
  <c r="S3894" i="1" s="1"/>
  <c r="T3894" i="1" s="1"/>
  <c r="Q3895" i="1"/>
  <c r="S3895" i="1" s="1"/>
  <c r="T3895" i="1" s="1"/>
  <c r="Q3896" i="1"/>
  <c r="S3896" i="1" s="1"/>
  <c r="T3896" i="1" s="1"/>
  <c r="Q3897" i="1"/>
  <c r="S3897" i="1" s="1"/>
  <c r="T3897" i="1" s="1"/>
  <c r="Q3898" i="1"/>
  <c r="S3898" i="1" s="1"/>
  <c r="T3898" i="1" s="1"/>
  <c r="Q3899" i="1"/>
  <c r="S3899" i="1" s="1"/>
  <c r="T3899" i="1" s="1"/>
  <c r="Q3900" i="1"/>
  <c r="S3900" i="1" s="1"/>
  <c r="T3900" i="1" s="1"/>
  <c r="Q3901" i="1"/>
  <c r="S3901" i="1" s="1"/>
  <c r="T3901" i="1" s="1"/>
  <c r="Q3902" i="1"/>
  <c r="S3902" i="1" s="1"/>
  <c r="T3902" i="1" s="1"/>
  <c r="Q3903" i="1"/>
  <c r="S3903" i="1" s="1"/>
  <c r="T3903" i="1" s="1"/>
  <c r="Q3904" i="1"/>
  <c r="S3904" i="1" s="1"/>
  <c r="T3904" i="1" s="1"/>
  <c r="Q3905" i="1"/>
  <c r="S3905" i="1" s="1"/>
  <c r="T3905" i="1" s="1"/>
  <c r="Q3906" i="1"/>
  <c r="S3906" i="1" s="1"/>
  <c r="T3906" i="1" s="1"/>
  <c r="Q3907" i="1"/>
  <c r="S3907" i="1" s="1"/>
  <c r="T3907" i="1" s="1"/>
  <c r="Q3908" i="1"/>
  <c r="S3908" i="1" s="1"/>
  <c r="T3908" i="1" s="1"/>
  <c r="Q3909" i="1"/>
  <c r="S3909" i="1" s="1"/>
  <c r="T3909" i="1" s="1"/>
  <c r="Q3910" i="1"/>
  <c r="S3910" i="1" s="1"/>
  <c r="T3910" i="1" s="1"/>
  <c r="Q3911" i="1"/>
  <c r="S3911" i="1" s="1"/>
  <c r="T3911" i="1" s="1"/>
  <c r="Q3912" i="1"/>
  <c r="S3912" i="1" s="1"/>
  <c r="T3912" i="1" s="1"/>
  <c r="Q3913" i="1"/>
  <c r="S3913" i="1" s="1"/>
  <c r="T3913" i="1" s="1"/>
  <c r="Q3914" i="1"/>
  <c r="S3914" i="1" s="1"/>
  <c r="T3914" i="1" s="1"/>
  <c r="Q3915" i="1"/>
  <c r="S3915" i="1" s="1"/>
  <c r="T3915" i="1" s="1"/>
  <c r="Q3916" i="1"/>
  <c r="S3916" i="1" s="1"/>
  <c r="T3916" i="1" s="1"/>
  <c r="Q3917" i="1"/>
  <c r="S3917" i="1" s="1"/>
  <c r="T3917" i="1" s="1"/>
  <c r="Q3918" i="1"/>
  <c r="S3918" i="1" s="1"/>
  <c r="T3918" i="1" s="1"/>
  <c r="Q3919" i="1"/>
  <c r="S3919" i="1" s="1"/>
  <c r="T3919" i="1" s="1"/>
  <c r="Q3920" i="1"/>
  <c r="S3920" i="1" s="1"/>
  <c r="T3920" i="1" s="1"/>
  <c r="Q3921" i="1"/>
  <c r="S3921" i="1" s="1"/>
  <c r="T3921" i="1" s="1"/>
  <c r="Q3922" i="1"/>
  <c r="S3922" i="1" s="1"/>
  <c r="T3922" i="1" s="1"/>
  <c r="Q3923" i="1"/>
  <c r="S3923" i="1" s="1"/>
  <c r="T3923" i="1" s="1"/>
  <c r="Q3924" i="1"/>
  <c r="S3924" i="1" s="1"/>
  <c r="T3924" i="1" s="1"/>
  <c r="Q3925" i="1"/>
  <c r="S3925" i="1" s="1"/>
  <c r="T3925" i="1" s="1"/>
  <c r="Q3926" i="1"/>
  <c r="S3926" i="1" s="1"/>
  <c r="T3926" i="1" s="1"/>
  <c r="Q3927" i="1"/>
  <c r="S3927" i="1" s="1"/>
  <c r="T3927" i="1" s="1"/>
  <c r="Q3928" i="1"/>
  <c r="S3928" i="1" s="1"/>
  <c r="T3928" i="1" s="1"/>
  <c r="Q3929" i="1"/>
  <c r="S3929" i="1" s="1"/>
  <c r="T3929" i="1" s="1"/>
  <c r="Q3930" i="1"/>
  <c r="S3930" i="1" s="1"/>
  <c r="T3930" i="1" s="1"/>
  <c r="Q3931" i="1"/>
  <c r="S3931" i="1" s="1"/>
  <c r="T3931" i="1" s="1"/>
  <c r="Q3932" i="1"/>
  <c r="S3932" i="1" s="1"/>
  <c r="T3932" i="1" s="1"/>
  <c r="Q3933" i="1"/>
  <c r="S3933" i="1" s="1"/>
  <c r="T3933" i="1" s="1"/>
  <c r="Q3934" i="1"/>
  <c r="S3934" i="1" s="1"/>
  <c r="T3934" i="1" s="1"/>
  <c r="Q3935" i="1"/>
  <c r="S3935" i="1" s="1"/>
  <c r="T3935" i="1" s="1"/>
  <c r="Q3936" i="1"/>
  <c r="S3936" i="1" s="1"/>
  <c r="T3936" i="1" s="1"/>
  <c r="Q3937" i="1"/>
  <c r="S3937" i="1" s="1"/>
  <c r="T3937" i="1" s="1"/>
  <c r="Q3938" i="1"/>
  <c r="S3938" i="1" s="1"/>
  <c r="T3938" i="1" s="1"/>
  <c r="Q3939" i="1"/>
  <c r="S3939" i="1" s="1"/>
  <c r="T3939" i="1" s="1"/>
  <c r="Q3940" i="1"/>
  <c r="S3940" i="1" s="1"/>
  <c r="T3940" i="1" s="1"/>
  <c r="Q3941" i="1"/>
  <c r="S3941" i="1" s="1"/>
  <c r="T3941" i="1" s="1"/>
  <c r="Q3942" i="1"/>
  <c r="S3942" i="1" s="1"/>
  <c r="T3942" i="1" s="1"/>
  <c r="Q3943" i="1"/>
  <c r="S3943" i="1" s="1"/>
  <c r="T3943" i="1" s="1"/>
  <c r="Q3944" i="1"/>
  <c r="S3944" i="1" s="1"/>
  <c r="T3944" i="1" s="1"/>
  <c r="Q3945" i="1"/>
  <c r="S3945" i="1" s="1"/>
  <c r="T3945" i="1" s="1"/>
  <c r="Q3946" i="1"/>
  <c r="S3946" i="1" s="1"/>
  <c r="T3946" i="1" s="1"/>
  <c r="Q3947" i="1"/>
  <c r="S3947" i="1" s="1"/>
  <c r="T3947" i="1" s="1"/>
  <c r="Q3948" i="1"/>
  <c r="S3948" i="1" s="1"/>
  <c r="T3948" i="1" s="1"/>
  <c r="Q3949" i="1"/>
  <c r="S3949" i="1" s="1"/>
  <c r="T3949" i="1" s="1"/>
  <c r="Q3950" i="1"/>
  <c r="S3950" i="1" s="1"/>
  <c r="T3950" i="1" s="1"/>
  <c r="Q3951" i="1"/>
  <c r="S3951" i="1" s="1"/>
  <c r="T3951" i="1" s="1"/>
  <c r="Q3952" i="1"/>
  <c r="S3952" i="1" s="1"/>
  <c r="T3952" i="1" s="1"/>
  <c r="Q3953" i="1"/>
  <c r="S3953" i="1" s="1"/>
  <c r="T3953" i="1" s="1"/>
  <c r="Q3954" i="1"/>
  <c r="S3954" i="1" s="1"/>
  <c r="T3954" i="1" s="1"/>
  <c r="Q3955" i="1"/>
  <c r="S3955" i="1" s="1"/>
  <c r="T3955" i="1" s="1"/>
  <c r="Q3956" i="1"/>
  <c r="S3956" i="1" s="1"/>
  <c r="T3956" i="1" s="1"/>
  <c r="Q3957" i="1"/>
  <c r="S3957" i="1" s="1"/>
  <c r="T3957" i="1" s="1"/>
  <c r="Q3958" i="1"/>
  <c r="S3958" i="1" s="1"/>
  <c r="T3958" i="1" s="1"/>
  <c r="Q3959" i="1"/>
  <c r="S3959" i="1" s="1"/>
  <c r="T3959" i="1" s="1"/>
  <c r="Q3960" i="1"/>
  <c r="S3960" i="1" s="1"/>
  <c r="T3960" i="1" s="1"/>
  <c r="Q3961" i="1"/>
  <c r="S3961" i="1" s="1"/>
  <c r="T3961" i="1" s="1"/>
  <c r="Q3962" i="1"/>
  <c r="S3962" i="1" s="1"/>
  <c r="T3962" i="1" s="1"/>
  <c r="Q3963" i="1"/>
  <c r="S3963" i="1" s="1"/>
  <c r="T3963" i="1" s="1"/>
  <c r="Q3964" i="1"/>
  <c r="S3964" i="1" s="1"/>
  <c r="T3964" i="1" s="1"/>
  <c r="Q3965" i="1"/>
  <c r="S3965" i="1" s="1"/>
  <c r="T3965" i="1" s="1"/>
  <c r="Q3966" i="1"/>
  <c r="S3966" i="1" s="1"/>
  <c r="T3966" i="1" s="1"/>
  <c r="Q3967" i="1"/>
  <c r="S3967" i="1" s="1"/>
  <c r="T3967" i="1" s="1"/>
  <c r="Q3968" i="1"/>
  <c r="S3968" i="1" s="1"/>
  <c r="T3968" i="1" s="1"/>
  <c r="Q3969" i="1"/>
  <c r="S3969" i="1" s="1"/>
  <c r="T3969" i="1" s="1"/>
  <c r="Q3970" i="1"/>
  <c r="S3970" i="1" s="1"/>
  <c r="T3970" i="1" s="1"/>
  <c r="Q3971" i="1"/>
  <c r="S3971" i="1" s="1"/>
  <c r="T3971" i="1" s="1"/>
  <c r="Q3972" i="1"/>
  <c r="S3972" i="1" s="1"/>
  <c r="T3972" i="1" s="1"/>
  <c r="Q3973" i="1"/>
  <c r="S3973" i="1" s="1"/>
  <c r="T3973" i="1" s="1"/>
  <c r="Q3974" i="1"/>
  <c r="S3974" i="1" s="1"/>
  <c r="T3974" i="1" s="1"/>
  <c r="Q3975" i="1"/>
  <c r="S3975" i="1" s="1"/>
  <c r="T3975" i="1" s="1"/>
  <c r="Q3976" i="1"/>
  <c r="S3976" i="1" s="1"/>
  <c r="T3976" i="1" s="1"/>
  <c r="Q3977" i="1"/>
  <c r="S3977" i="1" s="1"/>
  <c r="T3977" i="1" s="1"/>
  <c r="Q3978" i="1"/>
  <c r="S3978" i="1" s="1"/>
  <c r="T3978" i="1" s="1"/>
  <c r="Q3979" i="1"/>
  <c r="S3979" i="1" s="1"/>
  <c r="T3979" i="1" s="1"/>
  <c r="Q3980" i="1"/>
  <c r="S3980" i="1" s="1"/>
  <c r="T3980" i="1" s="1"/>
  <c r="Q3981" i="1"/>
  <c r="S3981" i="1" s="1"/>
  <c r="T3981" i="1" s="1"/>
  <c r="Q3982" i="1"/>
  <c r="S3982" i="1" s="1"/>
  <c r="T3982" i="1" s="1"/>
  <c r="Q3983" i="1"/>
  <c r="S3983" i="1" s="1"/>
  <c r="T3983" i="1" s="1"/>
  <c r="Q3984" i="1"/>
  <c r="S3984" i="1" s="1"/>
  <c r="T3984" i="1" s="1"/>
  <c r="Q3985" i="1"/>
  <c r="S3985" i="1" s="1"/>
  <c r="T3985" i="1" s="1"/>
  <c r="Q3986" i="1"/>
  <c r="S3986" i="1" s="1"/>
  <c r="T3986" i="1" s="1"/>
  <c r="Q3987" i="1"/>
  <c r="S3987" i="1" s="1"/>
  <c r="T3987" i="1" s="1"/>
  <c r="Q3988" i="1"/>
  <c r="S3988" i="1" s="1"/>
  <c r="T3988" i="1" s="1"/>
  <c r="Q3989" i="1"/>
  <c r="S3989" i="1" s="1"/>
  <c r="T3989" i="1" s="1"/>
  <c r="Q3990" i="1"/>
  <c r="S3990" i="1" s="1"/>
  <c r="T3990" i="1" s="1"/>
  <c r="Q3991" i="1"/>
  <c r="S3991" i="1" s="1"/>
  <c r="T3991" i="1" s="1"/>
  <c r="Q3992" i="1"/>
  <c r="S3992" i="1" s="1"/>
  <c r="T3992" i="1" s="1"/>
  <c r="Q3993" i="1"/>
  <c r="S3993" i="1" s="1"/>
  <c r="T3993" i="1" s="1"/>
  <c r="Q3994" i="1"/>
  <c r="S3994" i="1" s="1"/>
  <c r="T3994" i="1" s="1"/>
  <c r="Q3995" i="1"/>
  <c r="S3995" i="1" s="1"/>
  <c r="T3995" i="1" s="1"/>
  <c r="Q3996" i="1"/>
  <c r="S3996" i="1" s="1"/>
  <c r="T3996" i="1" s="1"/>
  <c r="Q3997" i="1"/>
  <c r="S3997" i="1" s="1"/>
  <c r="T3997" i="1" s="1"/>
  <c r="Q3998" i="1"/>
  <c r="S3998" i="1" s="1"/>
  <c r="T3998" i="1" s="1"/>
  <c r="Q3999" i="1"/>
  <c r="S3999" i="1" s="1"/>
  <c r="T3999" i="1" s="1"/>
  <c r="Q4000" i="1"/>
  <c r="S4000" i="1" s="1"/>
  <c r="T4000" i="1" s="1"/>
  <c r="Q4001" i="1"/>
  <c r="S4001" i="1" s="1"/>
  <c r="T4001" i="1" s="1"/>
  <c r="Q4002" i="1"/>
  <c r="S4002" i="1" s="1"/>
  <c r="T4002" i="1" s="1"/>
  <c r="Q4003" i="1"/>
  <c r="S4003" i="1" s="1"/>
  <c r="T4003" i="1" s="1"/>
  <c r="Q4004" i="1"/>
  <c r="S4004" i="1" s="1"/>
  <c r="T4004" i="1" s="1"/>
  <c r="Q4005" i="1"/>
  <c r="S4005" i="1" s="1"/>
  <c r="T4005" i="1" s="1"/>
  <c r="Q4006" i="1"/>
  <c r="S4006" i="1" s="1"/>
  <c r="T4006" i="1" s="1"/>
  <c r="Q4007" i="1"/>
  <c r="S4007" i="1" s="1"/>
  <c r="T4007" i="1" s="1"/>
  <c r="Q4008" i="1"/>
  <c r="S4008" i="1" s="1"/>
  <c r="T4008" i="1" s="1"/>
  <c r="Q4009" i="1"/>
  <c r="S4009" i="1" s="1"/>
  <c r="T4009" i="1" s="1"/>
  <c r="Q4010" i="1"/>
  <c r="S4010" i="1" s="1"/>
  <c r="T4010" i="1" s="1"/>
  <c r="Q4011" i="1"/>
  <c r="S4011" i="1" s="1"/>
  <c r="T4011" i="1" s="1"/>
  <c r="Q4012" i="1"/>
  <c r="S4012" i="1" s="1"/>
  <c r="T4012" i="1" s="1"/>
  <c r="Q4013" i="1"/>
  <c r="S4013" i="1" s="1"/>
  <c r="T4013" i="1" s="1"/>
  <c r="Q4014" i="1"/>
  <c r="S4014" i="1" s="1"/>
  <c r="T4014" i="1" s="1"/>
  <c r="Q4015" i="1"/>
  <c r="S4015" i="1" s="1"/>
  <c r="T4015" i="1" s="1"/>
  <c r="Q4016" i="1"/>
  <c r="S4016" i="1" s="1"/>
  <c r="T4016" i="1" s="1"/>
  <c r="Q4017" i="1"/>
  <c r="S4017" i="1" s="1"/>
  <c r="T4017" i="1" s="1"/>
  <c r="Q4018" i="1"/>
  <c r="S4018" i="1" s="1"/>
  <c r="T4018" i="1" s="1"/>
  <c r="Q4019" i="1"/>
  <c r="S4019" i="1" s="1"/>
  <c r="T4019" i="1" s="1"/>
  <c r="Q4020" i="1"/>
  <c r="S4020" i="1" s="1"/>
  <c r="T4020" i="1" s="1"/>
  <c r="Q4021" i="1"/>
  <c r="S4021" i="1" s="1"/>
  <c r="T4021" i="1" s="1"/>
  <c r="Q4022" i="1"/>
  <c r="S4022" i="1" s="1"/>
  <c r="T4022" i="1" s="1"/>
  <c r="Q4023" i="1"/>
  <c r="S4023" i="1" s="1"/>
  <c r="T4023" i="1" s="1"/>
  <c r="Q4024" i="1"/>
  <c r="S4024" i="1" s="1"/>
  <c r="T4024" i="1" s="1"/>
  <c r="Q4025" i="1"/>
  <c r="S4025" i="1" s="1"/>
  <c r="T4025" i="1" s="1"/>
  <c r="Q4026" i="1"/>
  <c r="S4026" i="1" s="1"/>
  <c r="T4026" i="1" s="1"/>
  <c r="Q4027" i="1"/>
  <c r="S4027" i="1" s="1"/>
  <c r="T4027" i="1" s="1"/>
  <c r="Q4028" i="1"/>
  <c r="S4028" i="1" s="1"/>
  <c r="T4028" i="1" s="1"/>
  <c r="Q4029" i="1"/>
  <c r="S4029" i="1" s="1"/>
  <c r="T4029" i="1" s="1"/>
  <c r="Q4030" i="1"/>
  <c r="S4030" i="1" s="1"/>
  <c r="T4030" i="1" s="1"/>
  <c r="Q4031" i="1"/>
  <c r="S4031" i="1" s="1"/>
  <c r="T4031" i="1" s="1"/>
  <c r="Q4032" i="1"/>
  <c r="S4032" i="1" s="1"/>
  <c r="T4032" i="1" s="1"/>
  <c r="Q4033" i="1"/>
  <c r="S4033" i="1" s="1"/>
  <c r="T4033" i="1" s="1"/>
  <c r="Q4034" i="1"/>
  <c r="S4034" i="1" s="1"/>
  <c r="T4034" i="1" s="1"/>
  <c r="Q4035" i="1"/>
  <c r="S4035" i="1" s="1"/>
  <c r="T4035" i="1" s="1"/>
  <c r="Q4036" i="1"/>
  <c r="S4036" i="1" s="1"/>
  <c r="T4036" i="1" s="1"/>
  <c r="Q4037" i="1"/>
  <c r="S4037" i="1" s="1"/>
  <c r="T4037" i="1" s="1"/>
  <c r="Q4038" i="1"/>
  <c r="S4038" i="1" s="1"/>
  <c r="T4038" i="1" s="1"/>
  <c r="Q4039" i="1"/>
  <c r="S4039" i="1" s="1"/>
  <c r="T4039" i="1" s="1"/>
  <c r="Q4040" i="1"/>
  <c r="S4040" i="1" s="1"/>
  <c r="T4040" i="1" s="1"/>
  <c r="Q4041" i="1"/>
  <c r="S4041" i="1" s="1"/>
  <c r="T4041" i="1" s="1"/>
  <c r="Q4042" i="1"/>
  <c r="S4042" i="1" s="1"/>
  <c r="T4042" i="1" s="1"/>
  <c r="Q4043" i="1"/>
  <c r="S4043" i="1" s="1"/>
  <c r="T4043" i="1" s="1"/>
  <c r="Q4044" i="1"/>
  <c r="S4044" i="1" s="1"/>
  <c r="T4044" i="1" s="1"/>
  <c r="Q4045" i="1"/>
  <c r="S4045" i="1" s="1"/>
  <c r="T4045" i="1" s="1"/>
  <c r="Q4046" i="1"/>
  <c r="S4046" i="1" s="1"/>
  <c r="T4046" i="1" s="1"/>
  <c r="Q4047" i="1"/>
  <c r="S4047" i="1" s="1"/>
  <c r="T4047" i="1" s="1"/>
  <c r="Q4048" i="1"/>
  <c r="S4048" i="1" s="1"/>
  <c r="T4048" i="1" s="1"/>
  <c r="Q4049" i="1"/>
  <c r="S4049" i="1" s="1"/>
  <c r="T4049" i="1" s="1"/>
  <c r="Q4050" i="1"/>
  <c r="S4050" i="1" s="1"/>
  <c r="T4050" i="1" s="1"/>
  <c r="Q4051" i="1"/>
  <c r="S4051" i="1" s="1"/>
  <c r="T4051" i="1" s="1"/>
  <c r="Q4052" i="1"/>
  <c r="S4052" i="1" s="1"/>
  <c r="T4052" i="1" s="1"/>
  <c r="Q4053" i="1"/>
  <c r="S4053" i="1" s="1"/>
  <c r="T4053" i="1" s="1"/>
  <c r="Q4054" i="1"/>
  <c r="S4054" i="1" s="1"/>
  <c r="T4054" i="1" s="1"/>
  <c r="Q4055" i="1"/>
  <c r="S4055" i="1" s="1"/>
  <c r="T4055" i="1" s="1"/>
  <c r="Q4056" i="1"/>
  <c r="S4056" i="1" s="1"/>
  <c r="T4056" i="1" s="1"/>
  <c r="Q4057" i="1"/>
  <c r="S4057" i="1" s="1"/>
  <c r="T4057" i="1" s="1"/>
  <c r="Q4058" i="1"/>
  <c r="S4058" i="1" s="1"/>
  <c r="T4058" i="1" s="1"/>
  <c r="Q4059" i="1"/>
  <c r="S4059" i="1" s="1"/>
  <c r="T4059" i="1" s="1"/>
  <c r="Q4060" i="1"/>
  <c r="S4060" i="1" s="1"/>
  <c r="T4060" i="1" s="1"/>
  <c r="Q4061" i="1"/>
  <c r="S4061" i="1" s="1"/>
  <c r="T4061" i="1" s="1"/>
  <c r="Q4062" i="1"/>
  <c r="S4062" i="1" s="1"/>
  <c r="T4062" i="1" s="1"/>
  <c r="Q4063" i="1"/>
  <c r="S4063" i="1" s="1"/>
  <c r="T4063" i="1" s="1"/>
  <c r="Q4064" i="1"/>
  <c r="S4064" i="1" s="1"/>
  <c r="T4064" i="1" s="1"/>
  <c r="Q4065" i="1"/>
  <c r="S4065" i="1" s="1"/>
  <c r="T4065" i="1" s="1"/>
  <c r="Q4066" i="1"/>
  <c r="S4066" i="1" s="1"/>
  <c r="T4066" i="1" s="1"/>
  <c r="Q4067" i="1"/>
  <c r="S4067" i="1" s="1"/>
  <c r="T4067" i="1" s="1"/>
  <c r="Q4068" i="1"/>
  <c r="S4068" i="1" s="1"/>
  <c r="T4068" i="1" s="1"/>
  <c r="Q4069" i="1"/>
  <c r="S4069" i="1" s="1"/>
  <c r="T4069" i="1" s="1"/>
  <c r="Q4070" i="1"/>
  <c r="S4070" i="1" s="1"/>
  <c r="T4070" i="1" s="1"/>
  <c r="Q4071" i="1"/>
  <c r="S4071" i="1" s="1"/>
  <c r="T4071" i="1" s="1"/>
  <c r="Q4072" i="1"/>
  <c r="S4072" i="1" s="1"/>
  <c r="T4072" i="1" s="1"/>
  <c r="Q4073" i="1"/>
  <c r="S4073" i="1" s="1"/>
  <c r="T4073" i="1" s="1"/>
  <c r="Q4074" i="1"/>
  <c r="S4074" i="1" s="1"/>
  <c r="T4074" i="1" s="1"/>
  <c r="Q4075" i="1"/>
  <c r="S4075" i="1" s="1"/>
  <c r="T4075" i="1" s="1"/>
  <c r="Q4076" i="1"/>
  <c r="S4076" i="1" s="1"/>
  <c r="T4076" i="1" s="1"/>
  <c r="Q4077" i="1"/>
  <c r="S4077" i="1" s="1"/>
  <c r="T4077" i="1" s="1"/>
  <c r="Q4078" i="1"/>
  <c r="S4078" i="1" s="1"/>
  <c r="T4078" i="1" s="1"/>
  <c r="Q4079" i="1"/>
  <c r="S4079" i="1" s="1"/>
  <c r="T4079" i="1" s="1"/>
  <c r="Q4080" i="1"/>
  <c r="S4080" i="1" s="1"/>
  <c r="T4080" i="1" s="1"/>
  <c r="Q4081" i="1"/>
  <c r="S4081" i="1" s="1"/>
  <c r="T4081" i="1" s="1"/>
  <c r="Q4082" i="1"/>
  <c r="S4082" i="1" s="1"/>
  <c r="T4082" i="1" s="1"/>
  <c r="Q4083" i="1"/>
  <c r="S4083" i="1" s="1"/>
  <c r="T4083" i="1" s="1"/>
  <c r="Q4084" i="1"/>
  <c r="S4084" i="1" s="1"/>
  <c r="T4084" i="1" s="1"/>
  <c r="Q4085" i="1"/>
  <c r="S4085" i="1" s="1"/>
  <c r="T4085" i="1" s="1"/>
  <c r="Q4086" i="1"/>
  <c r="S4086" i="1" s="1"/>
  <c r="T4086" i="1" s="1"/>
  <c r="Q4087" i="1"/>
  <c r="S4087" i="1" s="1"/>
  <c r="T4087" i="1" s="1"/>
  <c r="Q4088" i="1"/>
  <c r="S4088" i="1" s="1"/>
  <c r="T4088" i="1" s="1"/>
  <c r="Q4089" i="1"/>
  <c r="S4089" i="1" s="1"/>
  <c r="T4089" i="1" s="1"/>
  <c r="Q4090" i="1"/>
  <c r="S4090" i="1" s="1"/>
  <c r="T4090" i="1" s="1"/>
  <c r="Q4091" i="1"/>
  <c r="S4091" i="1" s="1"/>
  <c r="T4091" i="1" s="1"/>
  <c r="Q4092" i="1"/>
  <c r="S4092" i="1" s="1"/>
  <c r="T4092" i="1" s="1"/>
  <c r="Q4093" i="1"/>
  <c r="S4093" i="1" s="1"/>
  <c r="T4093" i="1" s="1"/>
  <c r="Q4094" i="1"/>
  <c r="S4094" i="1" s="1"/>
  <c r="T4094" i="1" s="1"/>
  <c r="Q4095" i="1"/>
  <c r="S4095" i="1" s="1"/>
  <c r="T4095" i="1" s="1"/>
  <c r="Q4096" i="1"/>
  <c r="S4096" i="1" s="1"/>
  <c r="T4096" i="1" s="1"/>
  <c r="Q4097" i="1"/>
  <c r="S4097" i="1" s="1"/>
  <c r="T4097" i="1" s="1"/>
  <c r="Q4098" i="1"/>
  <c r="S4098" i="1" s="1"/>
  <c r="T4098" i="1" s="1"/>
  <c r="Q4099" i="1"/>
  <c r="S4099" i="1" s="1"/>
  <c r="T4099" i="1" s="1"/>
  <c r="Q4100" i="1"/>
  <c r="S4100" i="1" s="1"/>
  <c r="T4100" i="1" s="1"/>
  <c r="Q4101" i="1"/>
  <c r="S4101" i="1" s="1"/>
  <c r="T4101" i="1" s="1"/>
  <c r="Q4102" i="1"/>
  <c r="S4102" i="1" s="1"/>
  <c r="T4102" i="1" s="1"/>
  <c r="Q4103" i="1"/>
  <c r="S4103" i="1" s="1"/>
  <c r="T4103" i="1" s="1"/>
  <c r="Q4104" i="1"/>
  <c r="S4104" i="1" s="1"/>
  <c r="T4104" i="1" s="1"/>
  <c r="Q4105" i="1"/>
  <c r="S4105" i="1" s="1"/>
  <c r="T4105" i="1" s="1"/>
  <c r="Q4106" i="1"/>
  <c r="S4106" i="1" s="1"/>
  <c r="T4106" i="1" s="1"/>
  <c r="Q4107" i="1"/>
  <c r="S4107" i="1" s="1"/>
  <c r="T4107" i="1" s="1"/>
  <c r="Q4108" i="1"/>
  <c r="S4108" i="1" s="1"/>
  <c r="T4108" i="1" s="1"/>
  <c r="Q4109" i="1"/>
  <c r="S4109" i="1" s="1"/>
  <c r="T4109" i="1" s="1"/>
  <c r="Q4110" i="1"/>
  <c r="S4110" i="1" s="1"/>
  <c r="T4110" i="1" s="1"/>
  <c r="Q4111" i="1"/>
  <c r="S4111" i="1" s="1"/>
  <c r="T4111" i="1" s="1"/>
  <c r="Q4112" i="1"/>
  <c r="S4112" i="1" s="1"/>
  <c r="T4112" i="1" s="1"/>
  <c r="Q4113" i="1"/>
  <c r="S4113" i="1" s="1"/>
  <c r="T4113" i="1" s="1"/>
  <c r="Q4114" i="1"/>
  <c r="S4114" i="1" s="1"/>
  <c r="T4114" i="1" s="1"/>
  <c r="Q4115" i="1"/>
  <c r="S4115" i="1" s="1"/>
  <c r="T4115" i="1" s="1"/>
  <c r="Q4116" i="1"/>
  <c r="S4116" i="1" s="1"/>
  <c r="T4116" i="1" s="1"/>
  <c r="Q4117" i="1"/>
  <c r="S4117" i="1" s="1"/>
  <c r="T4117" i="1" s="1"/>
  <c r="Q4118" i="1"/>
  <c r="S4118" i="1" s="1"/>
  <c r="T4118" i="1" s="1"/>
  <c r="Q4119" i="1"/>
  <c r="S4119" i="1" s="1"/>
  <c r="T4119" i="1" s="1"/>
  <c r="Q4120" i="1"/>
  <c r="S4120" i="1" s="1"/>
  <c r="T4120" i="1" s="1"/>
  <c r="Q4121" i="1"/>
  <c r="S4121" i="1" s="1"/>
  <c r="T4121" i="1" s="1"/>
  <c r="Q4122" i="1"/>
  <c r="S4122" i="1" s="1"/>
  <c r="T4122" i="1" s="1"/>
  <c r="Q4123" i="1"/>
  <c r="S4123" i="1" s="1"/>
  <c r="T4123" i="1" s="1"/>
  <c r="Q4124" i="1"/>
  <c r="S4124" i="1" s="1"/>
  <c r="T4124" i="1" s="1"/>
  <c r="Q4125" i="1"/>
  <c r="S4125" i="1" s="1"/>
  <c r="T4125" i="1" s="1"/>
  <c r="Q4126" i="1"/>
  <c r="S4126" i="1" s="1"/>
  <c r="T4126" i="1" s="1"/>
  <c r="Q4127" i="1"/>
  <c r="S4127" i="1" s="1"/>
  <c r="T4127" i="1" s="1"/>
  <c r="Q4128" i="1"/>
  <c r="S4128" i="1" s="1"/>
  <c r="T4128" i="1" s="1"/>
  <c r="Q4129" i="1"/>
  <c r="S4129" i="1" s="1"/>
  <c r="T4129" i="1" s="1"/>
  <c r="Q4130" i="1"/>
  <c r="S4130" i="1" s="1"/>
  <c r="T4130" i="1" s="1"/>
  <c r="Q4131" i="1"/>
  <c r="S4131" i="1" s="1"/>
  <c r="T4131" i="1" s="1"/>
  <c r="Q4132" i="1"/>
  <c r="S4132" i="1" s="1"/>
  <c r="T4132" i="1" s="1"/>
  <c r="Q4133" i="1"/>
  <c r="S4133" i="1" s="1"/>
  <c r="T4133" i="1" s="1"/>
  <c r="Q4134" i="1"/>
  <c r="S4134" i="1" s="1"/>
  <c r="T4134" i="1" s="1"/>
  <c r="Q4135" i="1"/>
  <c r="S4135" i="1" s="1"/>
  <c r="T4135" i="1" s="1"/>
  <c r="Q4136" i="1"/>
  <c r="S4136" i="1" s="1"/>
  <c r="T4136" i="1" s="1"/>
  <c r="Q4137" i="1"/>
  <c r="S4137" i="1" s="1"/>
  <c r="T4137" i="1" s="1"/>
  <c r="Q4138" i="1"/>
  <c r="S4138" i="1" s="1"/>
  <c r="T4138" i="1" s="1"/>
  <c r="Q4139" i="1"/>
  <c r="S4139" i="1" s="1"/>
  <c r="T4139" i="1" s="1"/>
  <c r="Q4140" i="1"/>
  <c r="S4140" i="1" s="1"/>
  <c r="T4140" i="1" s="1"/>
  <c r="Q4141" i="1"/>
  <c r="S4141" i="1" s="1"/>
  <c r="T4141" i="1" s="1"/>
  <c r="Q4142" i="1"/>
  <c r="S4142" i="1" s="1"/>
  <c r="T4142" i="1" s="1"/>
  <c r="Q4143" i="1"/>
  <c r="S4143" i="1" s="1"/>
  <c r="T4143" i="1" s="1"/>
  <c r="Q4144" i="1"/>
  <c r="S4144" i="1" s="1"/>
  <c r="T4144" i="1" s="1"/>
  <c r="Q4145" i="1"/>
  <c r="S4145" i="1" s="1"/>
  <c r="T4145" i="1" s="1"/>
  <c r="Q4146" i="1"/>
  <c r="S4146" i="1" s="1"/>
  <c r="T4146" i="1" s="1"/>
  <c r="Q4147" i="1"/>
  <c r="S4147" i="1" s="1"/>
  <c r="T4147" i="1" s="1"/>
  <c r="Q4148" i="1"/>
  <c r="S4148" i="1" s="1"/>
  <c r="T4148" i="1" s="1"/>
  <c r="Q4149" i="1"/>
  <c r="S4149" i="1" s="1"/>
  <c r="T4149" i="1" s="1"/>
  <c r="Q4150" i="1"/>
  <c r="S4150" i="1" s="1"/>
  <c r="T4150" i="1" s="1"/>
  <c r="Q4151" i="1"/>
  <c r="S4151" i="1" s="1"/>
  <c r="T4151" i="1" s="1"/>
  <c r="Q4152" i="1"/>
  <c r="S4152" i="1" s="1"/>
  <c r="T4152" i="1" s="1"/>
  <c r="Q4153" i="1"/>
  <c r="S4153" i="1" s="1"/>
  <c r="T4153" i="1" s="1"/>
  <c r="Q4154" i="1"/>
  <c r="S4154" i="1" s="1"/>
  <c r="T4154" i="1" s="1"/>
  <c r="Q4155" i="1"/>
  <c r="S4155" i="1" s="1"/>
  <c r="T4155" i="1" s="1"/>
  <c r="Q4156" i="1"/>
  <c r="S4156" i="1" s="1"/>
  <c r="T4156" i="1" s="1"/>
  <c r="Q4157" i="1"/>
  <c r="S4157" i="1" s="1"/>
  <c r="T4157" i="1" s="1"/>
  <c r="Q4158" i="1"/>
  <c r="S4158" i="1" s="1"/>
  <c r="T4158" i="1" s="1"/>
  <c r="Q4159" i="1"/>
  <c r="S4159" i="1" s="1"/>
  <c r="T4159" i="1" s="1"/>
  <c r="Q4160" i="1"/>
  <c r="S4160" i="1" s="1"/>
  <c r="T4160" i="1" s="1"/>
  <c r="Q4161" i="1"/>
  <c r="S4161" i="1" s="1"/>
  <c r="T4161" i="1" s="1"/>
  <c r="Q4162" i="1"/>
  <c r="S4162" i="1" s="1"/>
  <c r="T4162" i="1" s="1"/>
  <c r="Q4163" i="1"/>
  <c r="S4163" i="1" s="1"/>
  <c r="T4163" i="1" s="1"/>
  <c r="Q4164" i="1"/>
  <c r="S4164" i="1" s="1"/>
  <c r="T4164" i="1" s="1"/>
  <c r="Q4165" i="1"/>
  <c r="S4165" i="1" s="1"/>
  <c r="T4165" i="1" s="1"/>
  <c r="Q4166" i="1"/>
  <c r="S4166" i="1" s="1"/>
  <c r="T4166" i="1" s="1"/>
  <c r="Q4167" i="1"/>
  <c r="S4167" i="1" s="1"/>
  <c r="T4167" i="1" s="1"/>
  <c r="Q4168" i="1"/>
  <c r="S4168" i="1" s="1"/>
  <c r="T4168" i="1" s="1"/>
  <c r="Q4169" i="1"/>
  <c r="S4169" i="1" s="1"/>
  <c r="T4169" i="1" s="1"/>
  <c r="Q4170" i="1"/>
  <c r="S4170" i="1" s="1"/>
  <c r="T4170" i="1" s="1"/>
  <c r="Q4171" i="1"/>
  <c r="S4171" i="1" s="1"/>
  <c r="T4171" i="1" s="1"/>
  <c r="Q4172" i="1"/>
  <c r="S4172" i="1" s="1"/>
  <c r="T4172" i="1" s="1"/>
  <c r="Q4173" i="1"/>
  <c r="S4173" i="1" s="1"/>
  <c r="T4173" i="1" s="1"/>
  <c r="Q4174" i="1"/>
  <c r="S4174" i="1" s="1"/>
  <c r="T4174" i="1" s="1"/>
  <c r="Q4175" i="1"/>
  <c r="S4175" i="1" s="1"/>
  <c r="T4175" i="1" s="1"/>
  <c r="Q4176" i="1"/>
  <c r="S4176" i="1" s="1"/>
  <c r="T4176" i="1" s="1"/>
  <c r="Q4177" i="1"/>
  <c r="S4177" i="1" s="1"/>
  <c r="T4177" i="1" s="1"/>
  <c r="Q4178" i="1"/>
  <c r="S4178" i="1" s="1"/>
  <c r="T4178" i="1" s="1"/>
  <c r="Q4179" i="1"/>
  <c r="S4179" i="1" s="1"/>
  <c r="T4179" i="1" s="1"/>
  <c r="Q4180" i="1"/>
  <c r="S4180" i="1" s="1"/>
  <c r="T4180" i="1" s="1"/>
  <c r="Q4181" i="1"/>
  <c r="S4181" i="1" s="1"/>
  <c r="T4181" i="1" s="1"/>
  <c r="Q4182" i="1"/>
  <c r="S4182" i="1" s="1"/>
  <c r="T4182" i="1" s="1"/>
  <c r="Q4183" i="1"/>
  <c r="S4183" i="1" s="1"/>
  <c r="T4183" i="1" s="1"/>
  <c r="Q4184" i="1"/>
  <c r="S4184" i="1" s="1"/>
  <c r="T4184" i="1" s="1"/>
  <c r="Q4185" i="1"/>
  <c r="S4185" i="1" s="1"/>
  <c r="T4185" i="1" s="1"/>
  <c r="Q4186" i="1"/>
  <c r="S4186" i="1" s="1"/>
  <c r="T4186" i="1" s="1"/>
  <c r="Q4187" i="1"/>
  <c r="S4187" i="1" s="1"/>
  <c r="T4187" i="1" s="1"/>
  <c r="Q4188" i="1"/>
  <c r="S4188" i="1" s="1"/>
  <c r="T4188" i="1" s="1"/>
  <c r="Q4189" i="1"/>
  <c r="S4189" i="1" s="1"/>
  <c r="T4189" i="1" s="1"/>
  <c r="Q4190" i="1"/>
  <c r="S4190" i="1" s="1"/>
  <c r="T4190" i="1" s="1"/>
  <c r="Q4191" i="1"/>
  <c r="S4191" i="1" s="1"/>
  <c r="T4191" i="1" s="1"/>
  <c r="Q4192" i="1"/>
  <c r="S4192" i="1" s="1"/>
  <c r="T4192" i="1" s="1"/>
  <c r="Q4193" i="1"/>
  <c r="S4193" i="1" s="1"/>
  <c r="T4193" i="1" s="1"/>
  <c r="Q4194" i="1"/>
  <c r="S4194" i="1" s="1"/>
  <c r="T4194" i="1" s="1"/>
  <c r="Q4195" i="1"/>
  <c r="S4195" i="1" s="1"/>
  <c r="T4195" i="1" s="1"/>
  <c r="Q4196" i="1"/>
  <c r="S4196" i="1" s="1"/>
  <c r="T4196" i="1" s="1"/>
  <c r="Q4197" i="1"/>
  <c r="S4197" i="1" s="1"/>
  <c r="T4197" i="1" s="1"/>
  <c r="Q4198" i="1"/>
  <c r="S4198" i="1" s="1"/>
  <c r="T4198" i="1" s="1"/>
  <c r="Q4199" i="1"/>
  <c r="S4199" i="1" s="1"/>
  <c r="T4199" i="1" s="1"/>
  <c r="Q4200" i="1"/>
  <c r="S4200" i="1" s="1"/>
  <c r="T4200" i="1" s="1"/>
  <c r="Q4201" i="1"/>
  <c r="S4201" i="1" s="1"/>
  <c r="T4201" i="1" s="1"/>
  <c r="Q4202" i="1"/>
  <c r="S4202" i="1" s="1"/>
  <c r="T4202" i="1" s="1"/>
  <c r="Q4203" i="1"/>
  <c r="S4203" i="1" s="1"/>
  <c r="T4203" i="1" s="1"/>
  <c r="Q4204" i="1"/>
  <c r="S4204" i="1" s="1"/>
  <c r="T4204" i="1" s="1"/>
  <c r="Q4205" i="1"/>
  <c r="S4205" i="1" s="1"/>
  <c r="T4205" i="1" s="1"/>
  <c r="Q4206" i="1"/>
  <c r="S4206" i="1" s="1"/>
  <c r="T4206" i="1" s="1"/>
  <c r="Q4207" i="1"/>
  <c r="S4207" i="1" s="1"/>
  <c r="T4207" i="1" s="1"/>
  <c r="Q4208" i="1"/>
  <c r="S4208" i="1" s="1"/>
  <c r="T4208" i="1" s="1"/>
  <c r="Q4209" i="1"/>
  <c r="S4209" i="1" s="1"/>
  <c r="T4209" i="1" s="1"/>
  <c r="Q4210" i="1"/>
  <c r="S4210" i="1" s="1"/>
  <c r="T4210" i="1" s="1"/>
  <c r="Q4211" i="1"/>
  <c r="S4211" i="1" s="1"/>
  <c r="T4211" i="1" s="1"/>
  <c r="Q4212" i="1"/>
  <c r="S4212" i="1" s="1"/>
  <c r="T4212" i="1" s="1"/>
  <c r="Q4213" i="1"/>
  <c r="S4213" i="1" s="1"/>
  <c r="T4213" i="1" s="1"/>
  <c r="Q4214" i="1"/>
  <c r="S4214" i="1" s="1"/>
  <c r="T4214" i="1" s="1"/>
  <c r="Q4215" i="1"/>
  <c r="S4215" i="1" s="1"/>
  <c r="T4215" i="1" s="1"/>
  <c r="Q4216" i="1"/>
  <c r="S4216" i="1" s="1"/>
  <c r="T4216" i="1" s="1"/>
  <c r="Q4217" i="1"/>
  <c r="S4217" i="1" s="1"/>
  <c r="T4217" i="1" s="1"/>
  <c r="Q4218" i="1"/>
  <c r="S4218" i="1" s="1"/>
  <c r="T4218" i="1" s="1"/>
  <c r="Q4219" i="1"/>
  <c r="S4219" i="1" s="1"/>
  <c r="T4219" i="1" s="1"/>
  <c r="Q4220" i="1"/>
  <c r="S4220" i="1" s="1"/>
  <c r="T4220" i="1" s="1"/>
  <c r="Q4221" i="1"/>
  <c r="S4221" i="1" s="1"/>
  <c r="T4221" i="1" s="1"/>
  <c r="Q4222" i="1"/>
  <c r="S4222" i="1" s="1"/>
  <c r="T4222" i="1" s="1"/>
  <c r="Q4223" i="1"/>
  <c r="S4223" i="1" s="1"/>
  <c r="T4223" i="1" s="1"/>
  <c r="Q4224" i="1"/>
  <c r="S4224" i="1" s="1"/>
  <c r="T4224" i="1" s="1"/>
  <c r="Q4225" i="1"/>
  <c r="S4225" i="1" s="1"/>
  <c r="T4225" i="1" s="1"/>
  <c r="Q4226" i="1"/>
  <c r="S4226" i="1" s="1"/>
  <c r="T4226" i="1" s="1"/>
  <c r="Q4227" i="1"/>
  <c r="S4227" i="1" s="1"/>
  <c r="T4227" i="1" s="1"/>
  <c r="Q4228" i="1"/>
  <c r="S4228" i="1" s="1"/>
  <c r="T4228" i="1" s="1"/>
  <c r="Q4229" i="1"/>
  <c r="S4229" i="1" s="1"/>
  <c r="T4229" i="1" s="1"/>
  <c r="Q4230" i="1"/>
  <c r="S4230" i="1" s="1"/>
  <c r="T4230" i="1" s="1"/>
  <c r="Q4231" i="1"/>
  <c r="S4231" i="1" s="1"/>
  <c r="T4231" i="1" s="1"/>
  <c r="Q4232" i="1"/>
  <c r="S4232" i="1" s="1"/>
  <c r="T4232" i="1" s="1"/>
  <c r="Q4233" i="1"/>
  <c r="S4233" i="1" s="1"/>
  <c r="T4233" i="1" s="1"/>
  <c r="Q4234" i="1"/>
  <c r="S4234" i="1" s="1"/>
  <c r="T4234" i="1" s="1"/>
  <c r="Q4235" i="1"/>
  <c r="S4235" i="1" s="1"/>
  <c r="T4235" i="1" s="1"/>
  <c r="Q4236" i="1"/>
  <c r="S4236" i="1" s="1"/>
  <c r="T4236" i="1" s="1"/>
  <c r="Q4237" i="1"/>
  <c r="S4237" i="1" s="1"/>
  <c r="T4237" i="1" s="1"/>
  <c r="Q4238" i="1"/>
  <c r="S4238" i="1" s="1"/>
  <c r="T4238" i="1" s="1"/>
  <c r="Q4239" i="1"/>
  <c r="S4239" i="1" s="1"/>
  <c r="T4239" i="1" s="1"/>
  <c r="Q4240" i="1"/>
  <c r="S4240" i="1" s="1"/>
  <c r="T4240" i="1" s="1"/>
  <c r="Q4241" i="1"/>
  <c r="S4241" i="1" s="1"/>
  <c r="T4241" i="1" s="1"/>
  <c r="Q4242" i="1"/>
  <c r="S4242" i="1" s="1"/>
  <c r="T4242" i="1" s="1"/>
  <c r="Q4243" i="1"/>
  <c r="S4243" i="1" s="1"/>
  <c r="T4243" i="1" s="1"/>
  <c r="Q4244" i="1"/>
  <c r="S4244" i="1" s="1"/>
  <c r="T4244" i="1" s="1"/>
  <c r="Q4245" i="1"/>
  <c r="S4245" i="1" s="1"/>
  <c r="T4245" i="1" s="1"/>
  <c r="Q4246" i="1"/>
  <c r="S4246" i="1" s="1"/>
  <c r="T4246" i="1" s="1"/>
  <c r="Q4247" i="1"/>
  <c r="S4247" i="1" s="1"/>
  <c r="T4247" i="1" s="1"/>
  <c r="Q4248" i="1"/>
  <c r="S4248" i="1" s="1"/>
  <c r="T4248" i="1" s="1"/>
  <c r="Q4249" i="1"/>
  <c r="S4249" i="1" s="1"/>
  <c r="T4249" i="1" s="1"/>
  <c r="Q4250" i="1"/>
  <c r="S4250" i="1" s="1"/>
  <c r="T4250" i="1" s="1"/>
  <c r="Q4251" i="1"/>
  <c r="S4251" i="1" s="1"/>
  <c r="T4251" i="1" s="1"/>
  <c r="Q4252" i="1"/>
  <c r="S4252" i="1" s="1"/>
  <c r="T4252" i="1" s="1"/>
  <c r="Q4253" i="1"/>
  <c r="S4253" i="1" s="1"/>
  <c r="T4253" i="1" s="1"/>
  <c r="Q4254" i="1"/>
  <c r="S4254" i="1" s="1"/>
  <c r="T4254" i="1" s="1"/>
  <c r="Q4255" i="1"/>
  <c r="S4255" i="1" s="1"/>
  <c r="T4255" i="1" s="1"/>
  <c r="Q4256" i="1"/>
  <c r="S4256" i="1" s="1"/>
  <c r="T4256" i="1" s="1"/>
  <c r="Q4257" i="1"/>
  <c r="S4257" i="1" s="1"/>
  <c r="T4257" i="1" s="1"/>
  <c r="Q4258" i="1"/>
  <c r="S4258" i="1" s="1"/>
  <c r="T4258" i="1" s="1"/>
  <c r="Q4259" i="1"/>
  <c r="S4259" i="1" s="1"/>
  <c r="T4259" i="1" s="1"/>
  <c r="Q4260" i="1"/>
  <c r="S4260" i="1" s="1"/>
  <c r="T4260" i="1" s="1"/>
  <c r="Q4261" i="1"/>
  <c r="S4261" i="1" s="1"/>
  <c r="T4261" i="1" s="1"/>
  <c r="Q4262" i="1"/>
  <c r="S4262" i="1" s="1"/>
  <c r="T4262" i="1" s="1"/>
  <c r="Q4263" i="1"/>
  <c r="S4263" i="1" s="1"/>
  <c r="T4263" i="1" s="1"/>
  <c r="Q4264" i="1"/>
  <c r="S4264" i="1" s="1"/>
  <c r="T4264" i="1" s="1"/>
  <c r="Q4265" i="1"/>
  <c r="S4265" i="1" s="1"/>
  <c r="T4265" i="1" s="1"/>
  <c r="Q4266" i="1"/>
  <c r="S4266" i="1" s="1"/>
  <c r="T4266" i="1" s="1"/>
  <c r="Q4267" i="1"/>
  <c r="S4267" i="1" s="1"/>
  <c r="T4267" i="1" s="1"/>
  <c r="Q4268" i="1"/>
  <c r="S4268" i="1" s="1"/>
  <c r="T4268" i="1" s="1"/>
  <c r="Q4269" i="1"/>
  <c r="S4269" i="1" s="1"/>
  <c r="T4269" i="1" s="1"/>
  <c r="Q4270" i="1"/>
  <c r="S4270" i="1" s="1"/>
  <c r="T4270" i="1" s="1"/>
  <c r="Q4271" i="1"/>
  <c r="S4271" i="1" s="1"/>
  <c r="T4271" i="1" s="1"/>
  <c r="Q4272" i="1"/>
  <c r="S4272" i="1" s="1"/>
  <c r="T4272" i="1" s="1"/>
  <c r="Q4273" i="1"/>
  <c r="S4273" i="1" s="1"/>
  <c r="T4273" i="1" s="1"/>
  <c r="Q4274" i="1"/>
  <c r="S4274" i="1" s="1"/>
  <c r="T4274" i="1" s="1"/>
  <c r="Q4275" i="1"/>
  <c r="S4275" i="1" s="1"/>
  <c r="T4275" i="1" s="1"/>
  <c r="Q4276" i="1"/>
  <c r="S4276" i="1" s="1"/>
  <c r="T4276" i="1" s="1"/>
  <c r="Q4277" i="1"/>
  <c r="S4277" i="1" s="1"/>
  <c r="T4277" i="1" s="1"/>
  <c r="Q4278" i="1"/>
  <c r="S4278" i="1" s="1"/>
  <c r="T4278" i="1" s="1"/>
  <c r="Q4279" i="1"/>
  <c r="S4279" i="1" s="1"/>
  <c r="T4279" i="1" s="1"/>
  <c r="Q4280" i="1"/>
  <c r="S4280" i="1" s="1"/>
  <c r="T4280" i="1" s="1"/>
  <c r="Q4281" i="1"/>
  <c r="S4281" i="1" s="1"/>
  <c r="T4281" i="1" s="1"/>
  <c r="Q4282" i="1"/>
  <c r="S4282" i="1" s="1"/>
  <c r="T4282" i="1" s="1"/>
  <c r="Q4283" i="1"/>
  <c r="S4283" i="1" s="1"/>
  <c r="T4283" i="1" s="1"/>
  <c r="Q4284" i="1"/>
  <c r="S4284" i="1" s="1"/>
  <c r="T4284" i="1" s="1"/>
  <c r="Q4285" i="1"/>
  <c r="S4285" i="1" s="1"/>
  <c r="T4285" i="1" s="1"/>
  <c r="Q4286" i="1"/>
  <c r="S4286" i="1" s="1"/>
  <c r="T4286" i="1" s="1"/>
  <c r="Q4287" i="1"/>
  <c r="S4287" i="1" s="1"/>
  <c r="T4287" i="1" s="1"/>
  <c r="Q4288" i="1"/>
  <c r="S4288" i="1" s="1"/>
  <c r="T4288" i="1" s="1"/>
  <c r="Q4289" i="1"/>
  <c r="S4289" i="1" s="1"/>
  <c r="T4289" i="1" s="1"/>
  <c r="Q4290" i="1"/>
  <c r="S4290" i="1" s="1"/>
  <c r="T4290" i="1" s="1"/>
  <c r="Q4291" i="1"/>
  <c r="S4291" i="1" s="1"/>
  <c r="T4291" i="1" s="1"/>
  <c r="Q4292" i="1"/>
  <c r="S4292" i="1" s="1"/>
  <c r="T4292" i="1" s="1"/>
  <c r="Q4293" i="1"/>
  <c r="S4293" i="1" s="1"/>
  <c r="T4293" i="1" s="1"/>
  <c r="Q4294" i="1"/>
  <c r="S4294" i="1" s="1"/>
  <c r="T4294" i="1" s="1"/>
  <c r="Q4295" i="1"/>
  <c r="S4295" i="1" s="1"/>
  <c r="T4295" i="1" s="1"/>
  <c r="Q4296" i="1"/>
  <c r="S4296" i="1" s="1"/>
  <c r="T4296" i="1" s="1"/>
  <c r="Q4297" i="1"/>
  <c r="S4297" i="1" s="1"/>
  <c r="T4297" i="1" s="1"/>
  <c r="Q4298" i="1"/>
  <c r="S4298" i="1" s="1"/>
  <c r="T4298" i="1" s="1"/>
  <c r="Q4299" i="1"/>
  <c r="S4299" i="1" s="1"/>
  <c r="T4299" i="1" s="1"/>
  <c r="Q4300" i="1"/>
  <c r="S4300" i="1" s="1"/>
  <c r="T4300" i="1" s="1"/>
  <c r="Q4301" i="1"/>
  <c r="S4301" i="1" s="1"/>
  <c r="T4301" i="1" s="1"/>
  <c r="Q4302" i="1"/>
  <c r="S4302" i="1" s="1"/>
  <c r="T4302" i="1" s="1"/>
  <c r="Q4303" i="1"/>
  <c r="S4303" i="1" s="1"/>
  <c r="T4303" i="1" s="1"/>
  <c r="Q4304" i="1"/>
  <c r="S4304" i="1" s="1"/>
  <c r="T4304" i="1" s="1"/>
  <c r="Q4305" i="1"/>
  <c r="S4305" i="1" s="1"/>
  <c r="T4305" i="1" s="1"/>
  <c r="Q4306" i="1"/>
  <c r="S4306" i="1" s="1"/>
  <c r="T4306" i="1" s="1"/>
  <c r="Q4307" i="1"/>
  <c r="S4307" i="1" s="1"/>
  <c r="T4307" i="1" s="1"/>
  <c r="Q4308" i="1"/>
  <c r="S4308" i="1" s="1"/>
  <c r="T4308" i="1" s="1"/>
  <c r="Q4309" i="1"/>
  <c r="S4309" i="1" s="1"/>
  <c r="T4309" i="1" s="1"/>
  <c r="Q4310" i="1"/>
  <c r="S4310" i="1" s="1"/>
  <c r="T4310" i="1" s="1"/>
  <c r="Q4311" i="1"/>
  <c r="S4311" i="1" s="1"/>
  <c r="T4311" i="1" s="1"/>
  <c r="Q4312" i="1"/>
  <c r="S4312" i="1" s="1"/>
  <c r="T4312" i="1" s="1"/>
  <c r="Q4313" i="1"/>
  <c r="S4313" i="1" s="1"/>
  <c r="T4313" i="1" s="1"/>
  <c r="Q4314" i="1"/>
  <c r="S4314" i="1" s="1"/>
  <c r="T4314" i="1" s="1"/>
  <c r="Q4315" i="1"/>
  <c r="S4315" i="1" s="1"/>
  <c r="T4315" i="1" s="1"/>
  <c r="Q4316" i="1"/>
  <c r="S4316" i="1" s="1"/>
  <c r="T4316" i="1" s="1"/>
  <c r="Q4317" i="1"/>
  <c r="S4317" i="1" s="1"/>
  <c r="T4317" i="1" s="1"/>
  <c r="Q4318" i="1"/>
  <c r="S4318" i="1" s="1"/>
  <c r="T4318" i="1" s="1"/>
  <c r="Q4319" i="1"/>
  <c r="S4319" i="1" s="1"/>
  <c r="T4319" i="1" s="1"/>
  <c r="Q4320" i="1"/>
  <c r="S4320" i="1" s="1"/>
  <c r="T4320" i="1" s="1"/>
  <c r="Q4321" i="1"/>
  <c r="S4321" i="1" s="1"/>
  <c r="T4321" i="1" s="1"/>
  <c r="Q4322" i="1"/>
  <c r="S4322" i="1" s="1"/>
  <c r="T4322" i="1" s="1"/>
  <c r="Q4323" i="1"/>
  <c r="S4323" i="1" s="1"/>
  <c r="T4323" i="1" s="1"/>
  <c r="Q4324" i="1"/>
  <c r="S4324" i="1" s="1"/>
  <c r="T4324" i="1" s="1"/>
  <c r="Q4325" i="1"/>
  <c r="S4325" i="1" s="1"/>
  <c r="T4325" i="1" s="1"/>
  <c r="Q4326" i="1"/>
  <c r="S4326" i="1" s="1"/>
  <c r="T4326" i="1" s="1"/>
  <c r="Q4327" i="1"/>
  <c r="S4327" i="1" s="1"/>
  <c r="T4327" i="1" s="1"/>
  <c r="Q4328" i="1"/>
  <c r="S4328" i="1" s="1"/>
  <c r="T4328" i="1" s="1"/>
  <c r="Q4329" i="1"/>
  <c r="S4329" i="1" s="1"/>
  <c r="T4329" i="1" s="1"/>
  <c r="Q4330" i="1"/>
  <c r="S4330" i="1" s="1"/>
  <c r="T4330" i="1" s="1"/>
  <c r="Q4331" i="1"/>
  <c r="S4331" i="1" s="1"/>
  <c r="T4331" i="1" s="1"/>
  <c r="Q4332" i="1"/>
  <c r="S4332" i="1" s="1"/>
  <c r="T4332" i="1" s="1"/>
  <c r="Q4333" i="1"/>
  <c r="S4333" i="1" s="1"/>
  <c r="T4333" i="1" s="1"/>
  <c r="Q4334" i="1"/>
  <c r="S4334" i="1" s="1"/>
  <c r="T4334" i="1" s="1"/>
  <c r="Q4335" i="1"/>
  <c r="S4335" i="1" s="1"/>
  <c r="T4335" i="1" s="1"/>
  <c r="Q4336" i="1"/>
  <c r="S4336" i="1" s="1"/>
  <c r="T4336" i="1" s="1"/>
  <c r="Q4337" i="1"/>
  <c r="S4337" i="1" s="1"/>
  <c r="T4337" i="1" s="1"/>
  <c r="Q4338" i="1"/>
  <c r="S4338" i="1" s="1"/>
  <c r="T4338" i="1" s="1"/>
  <c r="Q4339" i="1"/>
  <c r="S4339" i="1" s="1"/>
  <c r="T4339" i="1" s="1"/>
  <c r="Q4340" i="1"/>
  <c r="S4340" i="1" s="1"/>
  <c r="T4340" i="1" s="1"/>
  <c r="Q4341" i="1"/>
  <c r="S4341" i="1" s="1"/>
  <c r="T4341" i="1" s="1"/>
  <c r="Q4342" i="1"/>
  <c r="S4342" i="1" s="1"/>
  <c r="T4342" i="1" s="1"/>
  <c r="Q4343" i="1"/>
  <c r="S4343" i="1" s="1"/>
  <c r="T4343" i="1" s="1"/>
  <c r="Q4344" i="1"/>
  <c r="S4344" i="1" s="1"/>
  <c r="T4344" i="1" s="1"/>
  <c r="Q4345" i="1"/>
  <c r="S4345" i="1" s="1"/>
  <c r="T4345" i="1" s="1"/>
  <c r="Q4346" i="1"/>
  <c r="S4346" i="1" s="1"/>
  <c r="T4346" i="1" s="1"/>
  <c r="Q4347" i="1"/>
  <c r="S4347" i="1" s="1"/>
  <c r="T4347" i="1" s="1"/>
  <c r="Q4348" i="1"/>
  <c r="S4348" i="1" s="1"/>
  <c r="T4348" i="1" s="1"/>
  <c r="Q4349" i="1"/>
  <c r="S4349" i="1" s="1"/>
  <c r="T4349" i="1" s="1"/>
  <c r="Q4350" i="1"/>
  <c r="S4350" i="1" s="1"/>
  <c r="T4350" i="1" s="1"/>
  <c r="Q4351" i="1"/>
  <c r="S4351" i="1" s="1"/>
  <c r="T4351" i="1" s="1"/>
  <c r="Q4352" i="1"/>
  <c r="S4352" i="1" s="1"/>
  <c r="T4352" i="1" s="1"/>
  <c r="Q4353" i="1"/>
  <c r="S4353" i="1" s="1"/>
  <c r="T4353" i="1" s="1"/>
  <c r="Q4354" i="1"/>
  <c r="S4354" i="1" s="1"/>
  <c r="T4354" i="1" s="1"/>
  <c r="Q4355" i="1"/>
  <c r="S4355" i="1" s="1"/>
  <c r="T4355" i="1" s="1"/>
  <c r="Q4356" i="1"/>
  <c r="S4356" i="1" s="1"/>
  <c r="T4356" i="1" s="1"/>
  <c r="Q4357" i="1"/>
  <c r="S4357" i="1" s="1"/>
  <c r="T4357" i="1" s="1"/>
  <c r="Q4358" i="1"/>
  <c r="S4358" i="1" s="1"/>
  <c r="T4358" i="1" s="1"/>
  <c r="Q4359" i="1"/>
  <c r="S4359" i="1" s="1"/>
  <c r="T4359" i="1" s="1"/>
  <c r="Q4360" i="1"/>
  <c r="S4360" i="1" s="1"/>
  <c r="T4360" i="1" s="1"/>
  <c r="Q4361" i="1"/>
  <c r="S4361" i="1" s="1"/>
  <c r="T4361" i="1" s="1"/>
  <c r="Q4362" i="1"/>
  <c r="S4362" i="1" s="1"/>
  <c r="T4362" i="1" s="1"/>
  <c r="Q4363" i="1"/>
  <c r="S4363" i="1" s="1"/>
  <c r="T4363" i="1" s="1"/>
  <c r="Q4364" i="1"/>
  <c r="S4364" i="1" s="1"/>
  <c r="T4364" i="1" s="1"/>
  <c r="Q4365" i="1"/>
  <c r="S4365" i="1" s="1"/>
  <c r="T4365" i="1" s="1"/>
  <c r="Q4366" i="1"/>
  <c r="S4366" i="1" s="1"/>
  <c r="T4366" i="1" s="1"/>
  <c r="Q4367" i="1"/>
  <c r="S4367" i="1" s="1"/>
  <c r="T4367" i="1" s="1"/>
  <c r="Q4368" i="1"/>
  <c r="S4368" i="1" s="1"/>
  <c r="T4368" i="1" s="1"/>
  <c r="Q4369" i="1"/>
  <c r="S4369" i="1" s="1"/>
  <c r="T4369" i="1" s="1"/>
  <c r="Q4370" i="1"/>
  <c r="S4370" i="1" s="1"/>
  <c r="T4370" i="1" s="1"/>
  <c r="Q4371" i="1"/>
  <c r="S4371" i="1" s="1"/>
  <c r="T4371" i="1" s="1"/>
  <c r="Q4372" i="1"/>
  <c r="S4372" i="1" s="1"/>
  <c r="T4372" i="1" s="1"/>
  <c r="Q4373" i="1"/>
  <c r="S4373" i="1" s="1"/>
  <c r="T4373" i="1" s="1"/>
  <c r="Q4374" i="1"/>
  <c r="S4374" i="1" s="1"/>
  <c r="T4374" i="1" s="1"/>
  <c r="Q4375" i="1"/>
  <c r="S4375" i="1" s="1"/>
  <c r="T4375" i="1" s="1"/>
  <c r="Q4376" i="1"/>
  <c r="S4376" i="1" s="1"/>
  <c r="T4376" i="1" s="1"/>
  <c r="Q4377" i="1"/>
  <c r="S4377" i="1" s="1"/>
  <c r="T4377" i="1" s="1"/>
  <c r="Q4378" i="1"/>
  <c r="S4378" i="1" s="1"/>
  <c r="T4378" i="1" s="1"/>
  <c r="Q4379" i="1"/>
  <c r="S4379" i="1" s="1"/>
  <c r="T4379" i="1" s="1"/>
  <c r="Q4380" i="1"/>
  <c r="S4380" i="1" s="1"/>
  <c r="T4380" i="1" s="1"/>
  <c r="Q4381" i="1"/>
  <c r="S4381" i="1" s="1"/>
  <c r="T4381" i="1" s="1"/>
  <c r="Q4382" i="1"/>
  <c r="S4382" i="1" s="1"/>
  <c r="T4382" i="1" s="1"/>
  <c r="Q4383" i="1"/>
  <c r="S4383" i="1" s="1"/>
  <c r="T4383" i="1" s="1"/>
  <c r="Q4384" i="1"/>
  <c r="S4384" i="1" s="1"/>
  <c r="T4384" i="1" s="1"/>
  <c r="Q4385" i="1"/>
  <c r="S4385" i="1" s="1"/>
  <c r="T4385" i="1" s="1"/>
  <c r="Q4386" i="1"/>
  <c r="S4386" i="1" s="1"/>
  <c r="T4386" i="1" s="1"/>
  <c r="Q4387" i="1"/>
  <c r="S4387" i="1" s="1"/>
  <c r="T4387" i="1" s="1"/>
  <c r="Q4388" i="1"/>
  <c r="S4388" i="1" s="1"/>
  <c r="T4388" i="1" s="1"/>
  <c r="Q4389" i="1"/>
  <c r="S4389" i="1" s="1"/>
  <c r="T4389" i="1" s="1"/>
  <c r="Q4390" i="1"/>
  <c r="S4390" i="1" s="1"/>
  <c r="T4390" i="1" s="1"/>
  <c r="Q4391" i="1"/>
  <c r="S4391" i="1" s="1"/>
  <c r="T4391" i="1" s="1"/>
  <c r="Q4392" i="1"/>
  <c r="S4392" i="1" s="1"/>
  <c r="T4392" i="1" s="1"/>
  <c r="Q4393" i="1"/>
  <c r="S4393" i="1" s="1"/>
  <c r="T4393" i="1" s="1"/>
  <c r="Q4394" i="1"/>
  <c r="S4394" i="1" s="1"/>
  <c r="T4394" i="1" s="1"/>
  <c r="Q4395" i="1"/>
  <c r="S4395" i="1" s="1"/>
  <c r="T4395" i="1" s="1"/>
  <c r="Q4396" i="1"/>
  <c r="S4396" i="1" s="1"/>
  <c r="T4396" i="1" s="1"/>
  <c r="Q4397" i="1"/>
  <c r="S4397" i="1" s="1"/>
  <c r="T4397" i="1" s="1"/>
  <c r="Q4398" i="1"/>
  <c r="S4398" i="1" s="1"/>
  <c r="T4398" i="1" s="1"/>
  <c r="Q4399" i="1"/>
  <c r="S4399" i="1" s="1"/>
  <c r="T4399" i="1" s="1"/>
  <c r="Q4400" i="1"/>
  <c r="S4400" i="1" s="1"/>
  <c r="T4400" i="1" s="1"/>
  <c r="Q4401" i="1"/>
  <c r="S4401" i="1" s="1"/>
  <c r="T4401" i="1" s="1"/>
  <c r="Q4402" i="1"/>
  <c r="S4402" i="1" s="1"/>
  <c r="T4402" i="1" s="1"/>
  <c r="Q4403" i="1"/>
  <c r="S4403" i="1" s="1"/>
  <c r="T4403" i="1" s="1"/>
  <c r="Q4404" i="1"/>
  <c r="S4404" i="1" s="1"/>
  <c r="T4404" i="1" s="1"/>
  <c r="Q4405" i="1"/>
  <c r="S4405" i="1" s="1"/>
  <c r="T4405" i="1" s="1"/>
  <c r="Q4406" i="1"/>
  <c r="S4406" i="1" s="1"/>
  <c r="T4406" i="1" s="1"/>
  <c r="Q4407" i="1"/>
  <c r="S4407" i="1" s="1"/>
  <c r="T4407" i="1" s="1"/>
  <c r="Q4408" i="1"/>
  <c r="S4408" i="1" s="1"/>
  <c r="T4408" i="1" s="1"/>
  <c r="Q4409" i="1"/>
  <c r="S4409" i="1" s="1"/>
  <c r="T4409" i="1" s="1"/>
  <c r="Q4410" i="1"/>
  <c r="S4410" i="1" s="1"/>
  <c r="T4410" i="1" s="1"/>
  <c r="Q4411" i="1"/>
  <c r="S4411" i="1" s="1"/>
  <c r="T4411" i="1" s="1"/>
  <c r="Q4412" i="1"/>
  <c r="S4412" i="1" s="1"/>
  <c r="T4412" i="1" s="1"/>
  <c r="Q4413" i="1"/>
  <c r="S4413" i="1" s="1"/>
  <c r="T4413" i="1" s="1"/>
  <c r="Q4414" i="1"/>
  <c r="S4414" i="1" s="1"/>
  <c r="T4414" i="1" s="1"/>
  <c r="Q4415" i="1"/>
  <c r="S4415" i="1" s="1"/>
  <c r="T4415" i="1" s="1"/>
  <c r="Q4416" i="1"/>
  <c r="S4416" i="1" s="1"/>
  <c r="T4416" i="1" s="1"/>
  <c r="Q4417" i="1"/>
  <c r="S4417" i="1" s="1"/>
  <c r="T4417" i="1" s="1"/>
  <c r="Q4418" i="1"/>
  <c r="S4418" i="1" s="1"/>
  <c r="T4418" i="1" s="1"/>
  <c r="Q4419" i="1"/>
  <c r="S4419" i="1" s="1"/>
  <c r="T4419" i="1" s="1"/>
  <c r="Q4420" i="1"/>
  <c r="S4420" i="1" s="1"/>
  <c r="T4420" i="1" s="1"/>
  <c r="Q4421" i="1"/>
  <c r="S4421" i="1" s="1"/>
  <c r="T4421" i="1" s="1"/>
  <c r="Q4422" i="1"/>
  <c r="S4422" i="1" s="1"/>
  <c r="T4422" i="1" s="1"/>
  <c r="Q4423" i="1"/>
  <c r="S4423" i="1" s="1"/>
  <c r="T4423" i="1" s="1"/>
  <c r="Q4424" i="1"/>
  <c r="S4424" i="1" s="1"/>
  <c r="T4424" i="1" s="1"/>
  <c r="Q4425" i="1"/>
  <c r="S4425" i="1" s="1"/>
  <c r="T4425" i="1" s="1"/>
  <c r="Q4426" i="1"/>
  <c r="S4426" i="1" s="1"/>
  <c r="T4426" i="1" s="1"/>
  <c r="Q4427" i="1"/>
  <c r="S4427" i="1" s="1"/>
  <c r="T4427" i="1" s="1"/>
  <c r="Q4428" i="1"/>
  <c r="S4428" i="1" s="1"/>
  <c r="T4428" i="1" s="1"/>
  <c r="Q4429" i="1"/>
  <c r="S4429" i="1" s="1"/>
  <c r="T4429" i="1" s="1"/>
  <c r="Q4430" i="1"/>
  <c r="S4430" i="1" s="1"/>
  <c r="T4430" i="1" s="1"/>
  <c r="Q4431" i="1"/>
  <c r="S4431" i="1" s="1"/>
  <c r="T4431" i="1" s="1"/>
  <c r="Q4432" i="1"/>
  <c r="S4432" i="1" s="1"/>
  <c r="T4432" i="1" s="1"/>
  <c r="Q4433" i="1"/>
  <c r="S4433" i="1" s="1"/>
  <c r="T4433" i="1" s="1"/>
  <c r="Q4434" i="1"/>
  <c r="S4434" i="1" s="1"/>
  <c r="T4434" i="1" s="1"/>
  <c r="Q4435" i="1"/>
  <c r="S4435" i="1" s="1"/>
  <c r="T4435" i="1" s="1"/>
  <c r="Q4436" i="1"/>
  <c r="S4436" i="1" s="1"/>
  <c r="T4436" i="1" s="1"/>
  <c r="Q4437" i="1"/>
  <c r="S4437" i="1" s="1"/>
  <c r="T4437" i="1" s="1"/>
  <c r="Q4438" i="1"/>
  <c r="S4438" i="1" s="1"/>
  <c r="T4438" i="1" s="1"/>
  <c r="Q4439" i="1"/>
  <c r="S4439" i="1" s="1"/>
  <c r="T4439" i="1" s="1"/>
  <c r="Q4440" i="1"/>
  <c r="S4440" i="1" s="1"/>
  <c r="T4440" i="1" s="1"/>
  <c r="Q4441" i="1"/>
  <c r="S4441" i="1" s="1"/>
  <c r="T4441" i="1" s="1"/>
  <c r="Q4442" i="1"/>
  <c r="S4442" i="1" s="1"/>
  <c r="T4442" i="1" s="1"/>
  <c r="Q4443" i="1"/>
  <c r="S4443" i="1" s="1"/>
  <c r="T4443" i="1" s="1"/>
  <c r="Q4444" i="1"/>
  <c r="S4444" i="1" s="1"/>
  <c r="T4444" i="1" s="1"/>
  <c r="Q4445" i="1"/>
  <c r="S4445" i="1" s="1"/>
  <c r="T4445" i="1" s="1"/>
  <c r="Q4446" i="1"/>
  <c r="S4446" i="1" s="1"/>
  <c r="T4446" i="1" s="1"/>
  <c r="Q4447" i="1"/>
  <c r="S4447" i="1" s="1"/>
  <c r="T4447" i="1" s="1"/>
  <c r="Q4448" i="1"/>
  <c r="S4448" i="1" s="1"/>
  <c r="T4448" i="1" s="1"/>
  <c r="Q4449" i="1"/>
  <c r="S4449" i="1" s="1"/>
  <c r="T4449" i="1" s="1"/>
  <c r="Q4450" i="1"/>
  <c r="S4450" i="1" s="1"/>
  <c r="T4450" i="1" s="1"/>
  <c r="Q4451" i="1"/>
  <c r="S4451" i="1" s="1"/>
  <c r="T4451" i="1" s="1"/>
  <c r="Q4452" i="1"/>
  <c r="S4452" i="1" s="1"/>
  <c r="T4452" i="1" s="1"/>
  <c r="Q4453" i="1"/>
  <c r="S4453" i="1" s="1"/>
  <c r="T4453" i="1" s="1"/>
  <c r="Q4454" i="1"/>
  <c r="S4454" i="1" s="1"/>
  <c r="T4454" i="1" s="1"/>
  <c r="Q4455" i="1"/>
  <c r="S4455" i="1" s="1"/>
  <c r="T4455" i="1" s="1"/>
  <c r="Q4456" i="1"/>
  <c r="S4456" i="1" s="1"/>
  <c r="T4456" i="1" s="1"/>
  <c r="Q4457" i="1"/>
  <c r="S4457" i="1" s="1"/>
  <c r="T4457" i="1" s="1"/>
  <c r="Q4458" i="1"/>
  <c r="S4458" i="1" s="1"/>
  <c r="T4458" i="1" s="1"/>
  <c r="Q4459" i="1"/>
  <c r="S4459" i="1" s="1"/>
  <c r="T4459" i="1" s="1"/>
  <c r="Q4460" i="1"/>
  <c r="S4460" i="1" s="1"/>
  <c r="T4460" i="1" s="1"/>
  <c r="Q4461" i="1"/>
  <c r="S4461" i="1" s="1"/>
  <c r="T4461" i="1" s="1"/>
  <c r="Q4462" i="1"/>
  <c r="S4462" i="1" s="1"/>
  <c r="T4462" i="1" s="1"/>
  <c r="Q4463" i="1"/>
  <c r="S4463" i="1" s="1"/>
  <c r="T4463" i="1" s="1"/>
  <c r="Q4464" i="1"/>
  <c r="S4464" i="1" s="1"/>
  <c r="T4464" i="1" s="1"/>
  <c r="Q4465" i="1"/>
  <c r="S4465" i="1" s="1"/>
  <c r="T4465" i="1" s="1"/>
  <c r="Q4466" i="1"/>
  <c r="S4466" i="1" s="1"/>
  <c r="T4466" i="1" s="1"/>
  <c r="Q4467" i="1"/>
  <c r="S4467" i="1" s="1"/>
  <c r="T4467" i="1" s="1"/>
  <c r="Q4468" i="1"/>
  <c r="S4468" i="1" s="1"/>
  <c r="T4468" i="1" s="1"/>
  <c r="Q4469" i="1"/>
  <c r="S4469" i="1" s="1"/>
  <c r="T4469" i="1" s="1"/>
  <c r="Q4470" i="1"/>
  <c r="S4470" i="1" s="1"/>
  <c r="T4470" i="1" s="1"/>
  <c r="Q4471" i="1"/>
  <c r="S4471" i="1" s="1"/>
  <c r="T4471" i="1" s="1"/>
  <c r="Q4472" i="1"/>
  <c r="S4472" i="1" s="1"/>
  <c r="T4472" i="1" s="1"/>
  <c r="Q4473" i="1"/>
  <c r="S4473" i="1" s="1"/>
  <c r="T4473" i="1" s="1"/>
  <c r="Q4474" i="1"/>
  <c r="S4474" i="1" s="1"/>
  <c r="T4474" i="1" s="1"/>
  <c r="Q4475" i="1"/>
  <c r="S4475" i="1" s="1"/>
  <c r="T4475" i="1" s="1"/>
  <c r="Q4476" i="1"/>
  <c r="S4476" i="1" s="1"/>
  <c r="T4476" i="1" s="1"/>
  <c r="Q4477" i="1"/>
  <c r="S4477" i="1" s="1"/>
  <c r="T4477" i="1" s="1"/>
  <c r="Q4478" i="1"/>
  <c r="S4478" i="1" s="1"/>
  <c r="T4478" i="1" s="1"/>
  <c r="Q4479" i="1"/>
  <c r="S4479" i="1" s="1"/>
  <c r="T4479" i="1" s="1"/>
  <c r="Q4480" i="1"/>
  <c r="S4480" i="1" s="1"/>
  <c r="T4480" i="1" s="1"/>
  <c r="Q4481" i="1"/>
  <c r="S4481" i="1" s="1"/>
  <c r="T4481" i="1" s="1"/>
  <c r="Q4482" i="1"/>
  <c r="S4482" i="1" s="1"/>
  <c r="T4482" i="1" s="1"/>
  <c r="Q4483" i="1"/>
  <c r="S4483" i="1" s="1"/>
  <c r="T4483" i="1" s="1"/>
  <c r="Q4484" i="1"/>
  <c r="S4484" i="1" s="1"/>
  <c r="T4484" i="1" s="1"/>
  <c r="Q4485" i="1"/>
  <c r="S4485" i="1" s="1"/>
  <c r="T4485" i="1" s="1"/>
  <c r="Q4486" i="1"/>
  <c r="S4486" i="1" s="1"/>
  <c r="T4486" i="1" s="1"/>
  <c r="Q4487" i="1"/>
  <c r="S4487" i="1" s="1"/>
  <c r="T4487" i="1" s="1"/>
  <c r="Q4488" i="1"/>
  <c r="S4488" i="1" s="1"/>
  <c r="T4488" i="1" s="1"/>
  <c r="Q4489" i="1"/>
  <c r="S4489" i="1" s="1"/>
  <c r="T4489" i="1" s="1"/>
  <c r="Q4490" i="1"/>
  <c r="S4490" i="1" s="1"/>
  <c r="T4490" i="1" s="1"/>
  <c r="Q4491" i="1"/>
  <c r="S4491" i="1" s="1"/>
  <c r="T4491" i="1" s="1"/>
  <c r="Q4492" i="1"/>
  <c r="S4492" i="1" s="1"/>
  <c r="T4492" i="1" s="1"/>
  <c r="Q4493" i="1"/>
  <c r="S4493" i="1" s="1"/>
  <c r="T4493" i="1" s="1"/>
  <c r="Q4494" i="1"/>
  <c r="S4494" i="1" s="1"/>
  <c r="T4494" i="1" s="1"/>
  <c r="Q4495" i="1"/>
  <c r="S4495" i="1" s="1"/>
  <c r="T4495" i="1" s="1"/>
  <c r="Q4496" i="1"/>
  <c r="S4496" i="1" s="1"/>
  <c r="T4496" i="1" s="1"/>
  <c r="Q4497" i="1"/>
  <c r="S4497" i="1" s="1"/>
  <c r="T4497" i="1" s="1"/>
  <c r="Q4498" i="1"/>
  <c r="S4498" i="1" s="1"/>
  <c r="T4498" i="1" s="1"/>
  <c r="Q4499" i="1"/>
  <c r="S4499" i="1" s="1"/>
  <c r="T4499" i="1" s="1"/>
  <c r="Q4500" i="1"/>
  <c r="S4500" i="1" s="1"/>
  <c r="T4500" i="1" s="1"/>
  <c r="Q4501" i="1"/>
  <c r="S4501" i="1" s="1"/>
  <c r="T4501" i="1" s="1"/>
  <c r="Q4502" i="1"/>
  <c r="S4502" i="1" s="1"/>
  <c r="T4502" i="1" s="1"/>
  <c r="Q4503" i="1"/>
  <c r="S4503" i="1" s="1"/>
  <c r="T4503" i="1" s="1"/>
  <c r="Q4504" i="1"/>
  <c r="S4504" i="1" s="1"/>
  <c r="T4504" i="1" s="1"/>
  <c r="Q4505" i="1"/>
  <c r="S4505" i="1" s="1"/>
  <c r="T4505" i="1" s="1"/>
  <c r="Q4506" i="1"/>
  <c r="S4506" i="1" s="1"/>
  <c r="T4506" i="1" s="1"/>
  <c r="Q4507" i="1"/>
  <c r="S4507" i="1" s="1"/>
  <c r="T4507" i="1" s="1"/>
  <c r="Q4508" i="1"/>
  <c r="S4508" i="1" s="1"/>
  <c r="T4508" i="1" s="1"/>
  <c r="Q4509" i="1"/>
  <c r="S4509" i="1" s="1"/>
  <c r="T4509" i="1" s="1"/>
  <c r="Q4510" i="1"/>
  <c r="S4510" i="1" s="1"/>
  <c r="T4510" i="1" s="1"/>
  <c r="Q4511" i="1"/>
  <c r="S4511" i="1" s="1"/>
  <c r="T4511" i="1" s="1"/>
  <c r="Q4512" i="1"/>
  <c r="S4512" i="1" s="1"/>
  <c r="T4512" i="1" s="1"/>
  <c r="Q4513" i="1"/>
  <c r="S4513" i="1" s="1"/>
  <c r="T4513" i="1" s="1"/>
  <c r="Q4514" i="1"/>
  <c r="S4514" i="1" s="1"/>
  <c r="T4514" i="1" s="1"/>
  <c r="Q4515" i="1"/>
  <c r="S4515" i="1" s="1"/>
  <c r="T4515" i="1" s="1"/>
  <c r="Q4516" i="1"/>
  <c r="S4516" i="1" s="1"/>
  <c r="T4516" i="1" s="1"/>
  <c r="Q4517" i="1"/>
  <c r="S4517" i="1" s="1"/>
  <c r="T4517" i="1" s="1"/>
  <c r="Q4518" i="1"/>
  <c r="S4518" i="1" s="1"/>
  <c r="T4518" i="1" s="1"/>
  <c r="Q4519" i="1"/>
  <c r="S4519" i="1" s="1"/>
  <c r="T4519" i="1" s="1"/>
  <c r="Q4520" i="1"/>
  <c r="S4520" i="1" s="1"/>
  <c r="T4520" i="1" s="1"/>
  <c r="Q4521" i="1"/>
  <c r="S4521" i="1" s="1"/>
  <c r="T4521" i="1" s="1"/>
  <c r="Q4522" i="1"/>
  <c r="S4522" i="1" s="1"/>
  <c r="T4522" i="1" s="1"/>
  <c r="Q4523" i="1"/>
  <c r="S4523" i="1" s="1"/>
  <c r="T4523" i="1" s="1"/>
  <c r="Q4524" i="1"/>
  <c r="S4524" i="1" s="1"/>
  <c r="T4524" i="1" s="1"/>
  <c r="Q4525" i="1"/>
  <c r="S4525" i="1" s="1"/>
  <c r="T4525" i="1" s="1"/>
  <c r="Q4526" i="1"/>
  <c r="S4526" i="1" s="1"/>
  <c r="T4526" i="1" s="1"/>
  <c r="Q4527" i="1"/>
  <c r="S4527" i="1" s="1"/>
  <c r="T4527" i="1" s="1"/>
  <c r="Q4528" i="1"/>
  <c r="S4528" i="1" s="1"/>
  <c r="T4528" i="1" s="1"/>
  <c r="Q4529" i="1"/>
  <c r="S4529" i="1" s="1"/>
  <c r="T4529" i="1" s="1"/>
  <c r="Q4530" i="1"/>
  <c r="S4530" i="1" s="1"/>
  <c r="T4530" i="1" s="1"/>
  <c r="Q4531" i="1"/>
  <c r="S4531" i="1" s="1"/>
  <c r="T4531" i="1" s="1"/>
  <c r="Q4532" i="1"/>
  <c r="S4532" i="1" s="1"/>
  <c r="T4532" i="1" s="1"/>
  <c r="Q4533" i="1"/>
  <c r="S4533" i="1" s="1"/>
  <c r="T4533" i="1" s="1"/>
  <c r="Q4534" i="1"/>
  <c r="S4534" i="1" s="1"/>
  <c r="T4534" i="1" s="1"/>
  <c r="Q4535" i="1"/>
  <c r="S4535" i="1" s="1"/>
  <c r="T4535" i="1" s="1"/>
  <c r="Q4536" i="1"/>
  <c r="S4536" i="1" s="1"/>
  <c r="T4536" i="1" s="1"/>
  <c r="Q4537" i="1"/>
  <c r="S4537" i="1" s="1"/>
  <c r="T4537" i="1" s="1"/>
  <c r="Q4538" i="1"/>
  <c r="S4538" i="1" s="1"/>
  <c r="T4538" i="1" s="1"/>
  <c r="Q4539" i="1"/>
  <c r="S4539" i="1" s="1"/>
  <c r="T4539" i="1" s="1"/>
  <c r="Q4540" i="1"/>
  <c r="S4540" i="1" s="1"/>
  <c r="T4540" i="1" s="1"/>
  <c r="Q4541" i="1"/>
  <c r="S4541" i="1" s="1"/>
  <c r="T4541" i="1" s="1"/>
  <c r="Q4542" i="1"/>
  <c r="S4542" i="1" s="1"/>
  <c r="T4542" i="1" s="1"/>
  <c r="Q4543" i="1"/>
  <c r="S4543" i="1" s="1"/>
  <c r="T4543" i="1" s="1"/>
  <c r="Q4544" i="1"/>
  <c r="S4544" i="1" s="1"/>
  <c r="T4544" i="1" s="1"/>
  <c r="Q4545" i="1"/>
  <c r="S4545" i="1" s="1"/>
  <c r="T4545" i="1" s="1"/>
  <c r="Q4546" i="1"/>
  <c r="S4546" i="1" s="1"/>
  <c r="T4546" i="1" s="1"/>
  <c r="Q4547" i="1"/>
  <c r="S4547" i="1" s="1"/>
  <c r="T4547" i="1" s="1"/>
  <c r="Q4548" i="1"/>
  <c r="S4548" i="1" s="1"/>
  <c r="T4548" i="1" s="1"/>
  <c r="Q4549" i="1"/>
  <c r="S4549" i="1" s="1"/>
  <c r="T4549" i="1" s="1"/>
  <c r="Q4550" i="1"/>
  <c r="S4550" i="1" s="1"/>
  <c r="T4550" i="1" s="1"/>
  <c r="Q4551" i="1"/>
  <c r="S4551" i="1" s="1"/>
  <c r="T4551" i="1" s="1"/>
  <c r="Q4552" i="1"/>
  <c r="S4552" i="1" s="1"/>
  <c r="T4552" i="1" s="1"/>
  <c r="Q4553" i="1"/>
  <c r="S4553" i="1" s="1"/>
  <c r="T4553" i="1" s="1"/>
  <c r="Q4554" i="1"/>
  <c r="S4554" i="1" s="1"/>
  <c r="T4554" i="1" s="1"/>
  <c r="Q4555" i="1"/>
  <c r="S4555" i="1" s="1"/>
  <c r="T4555" i="1" s="1"/>
  <c r="Q4556" i="1"/>
  <c r="S4556" i="1" s="1"/>
  <c r="T4556" i="1" s="1"/>
  <c r="Q4557" i="1"/>
  <c r="S4557" i="1" s="1"/>
  <c r="T4557" i="1" s="1"/>
  <c r="Q4558" i="1"/>
  <c r="S4558" i="1" s="1"/>
  <c r="T4558" i="1" s="1"/>
  <c r="Q4559" i="1"/>
  <c r="S4559" i="1" s="1"/>
  <c r="T4559" i="1" s="1"/>
  <c r="Q4560" i="1"/>
  <c r="S4560" i="1" s="1"/>
  <c r="T4560" i="1" s="1"/>
  <c r="Q4561" i="1"/>
  <c r="S4561" i="1" s="1"/>
  <c r="T4561" i="1" s="1"/>
  <c r="Q4562" i="1"/>
  <c r="S4562" i="1" s="1"/>
  <c r="T4562" i="1" s="1"/>
  <c r="Q4563" i="1"/>
  <c r="S4563" i="1" s="1"/>
  <c r="T4563" i="1" s="1"/>
  <c r="Q4564" i="1"/>
  <c r="S4564" i="1" s="1"/>
  <c r="T4564" i="1" s="1"/>
  <c r="Q4565" i="1"/>
  <c r="S4565" i="1" s="1"/>
  <c r="T4565" i="1" s="1"/>
  <c r="Q4566" i="1"/>
  <c r="S4566" i="1" s="1"/>
  <c r="T4566" i="1" s="1"/>
  <c r="Q4567" i="1"/>
  <c r="S4567" i="1" s="1"/>
  <c r="T4567" i="1" s="1"/>
  <c r="Q4568" i="1"/>
  <c r="S4568" i="1" s="1"/>
  <c r="T4568" i="1" s="1"/>
  <c r="Q4569" i="1"/>
  <c r="S4569" i="1" s="1"/>
  <c r="T4569" i="1" s="1"/>
  <c r="Q4570" i="1"/>
  <c r="S4570" i="1" s="1"/>
  <c r="T4570" i="1" s="1"/>
  <c r="Q4571" i="1"/>
  <c r="S4571" i="1" s="1"/>
  <c r="T4571" i="1" s="1"/>
  <c r="Q4572" i="1"/>
  <c r="S4572" i="1" s="1"/>
  <c r="T4572" i="1" s="1"/>
  <c r="Q4573" i="1"/>
  <c r="S4573" i="1" s="1"/>
  <c r="T4573" i="1" s="1"/>
  <c r="Q4574" i="1"/>
  <c r="S4574" i="1" s="1"/>
  <c r="T4574" i="1" s="1"/>
  <c r="Q4575" i="1"/>
  <c r="S4575" i="1" s="1"/>
  <c r="T4575" i="1" s="1"/>
  <c r="Q4576" i="1"/>
  <c r="S4576" i="1" s="1"/>
  <c r="T4576" i="1" s="1"/>
  <c r="Q4577" i="1"/>
  <c r="S4577" i="1" s="1"/>
  <c r="T4577" i="1" s="1"/>
  <c r="Q4578" i="1"/>
  <c r="S4578" i="1" s="1"/>
  <c r="T4578" i="1" s="1"/>
  <c r="Q4579" i="1"/>
  <c r="S4579" i="1" s="1"/>
  <c r="T4579" i="1" s="1"/>
  <c r="Q4580" i="1"/>
  <c r="S4580" i="1" s="1"/>
  <c r="T4580" i="1" s="1"/>
  <c r="Q4581" i="1"/>
  <c r="S4581" i="1" s="1"/>
  <c r="T4581" i="1" s="1"/>
  <c r="Q4582" i="1"/>
  <c r="S4582" i="1" s="1"/>
  <c r="T4582" i="1" s="1"/>
  <c r="Q4583" i="1"/>
  <c r="S4583" i="1" s="1"/>
  <c r="T4583" i="1" s="1"/>
  <c r="Q4584" i="1"/>
  <c r="S4584" i="1" s="1"/>
  <c r="T4584" i="1" s="1"/>
  <c r="Q4585" i="1"/>
  <c r="S4585" i="1" s="1"/>
  <c r="T4585" i="1" s="1"/>
  <c r="Q4586" i="1"/>
  <c r="S4586" i="1" s="1"/>
  <c r="T4586" i="1" s="1"/>
  <c r="Q4587" i="1"/>
  <c r="S4587" i="1" s="1"/>
  <c r="T4587" i="1" s="1"/>
  <c r="Q4588" i="1"/>
  <c r="S4588" i="1" s="1"/>
  <c r="T4588" i="1" s="1"/>
  <c r="Q4589" i="1"/>
  <c r="S4589" i="1" s="1"/>
  <c r="T4589" i="1" s="1"/>
  <c r="Q4590" i="1"/>
  <c r="S4590" i="1" s="1"/>
  <c r="T4590" i="1" s="1"/>
  <c r="Q4591" i="1"/>
  <c r="S4591" i="1" s="1"/>
  <c r="T4591" i="1" s="1"/>
  <c r="Q4592" i="1"/>
  <c r="S4592" i="1" s="1"/>
  <c r="T4592" i="1" s="1"/>
  <c r="Q4593" i="1"/>
  <c r="S4593" i="1" s="1"/>
  <c r="T4593" i="1" s="1"/>
  <c r="Q4594" i="1"/>
  <c r="S4594" i="1" s="1"/>
  <c r="T4594" i="1" s="1"/>
  <c r="Q4595" i="1"/>
  <c r="S4595" i="1" s="1"/>
  <c r="T4595" i="1" s="1"/>
  <c r="Q4596" i="1"/>
  <c r="S4596" i="1" s="1"/>
  <c r="T4596" i="1" s="1"/>
  <c r="Q4597" i="1"/>
  <c r="S4597" i="1" s="1"/>
  <c r="T4597" i="1" s="1"/>
  <c r="Q4598" i="1"/>
  <c r="S4598" i="1" s="1"/>
  <c r="T4598" i="1" s="1"/>
  <c r="Q4599" i="1"/>
  <c r="S4599" i="1" s="1"/>
  <c r="T4599" i="1" s="1"/>
  <c r="Q4600" i="1"/>
  <c r="S4600" i="1" s="1"/>
  <c r="T4600" i="1" s="1"/>
  <c r="Q4601" i="1"/>
  <c r="S4601" i="1" s="1"/>
  <c r="T4601" i="1" s="1"/>
  <c r="Q4602" i="1"/>
  <c r="S4602" i="1" s="1"/>
  <c r="T4602" i="1" s="1"/>
  <c r="Q4603" i="1"/>
  <c r="S4603" i="1" s="1"/>
  <c r="T4603" i="1" s="1"/>
  <c r="Q4604" i="1"/>
  <c r="S4604" i="1" s="1"/>
  <c r="T4604" i="1" s="1"/>
  <c r="Q4605" i="1"/>
  <c r="S4605" i="1" s="1"/>
  <c r="T4605" i="1" s="1"/>
  <c r="Q4606" i="1"/>
  <c r="S4606" i="1" s="1"/>
  <c r="T4606" i="1" s="1"/>
  <c r="Q4607" i="1"/>
  <c r="S4607" i="1" s="1"/>
  <c r="T4607" i="1" s="1"/>
  <c r="Q4608" i="1"/>
  <c r="S4608" i="1" s="1"/>
  <c r="T4608" i="1" s="1"/>
  <c r="Q4609" i="1"/>
  <c r="S4609" i="1" s="1"/>
  <c r="T4609" i="1" s="1"/>
  <c r="Q4610" i="1"/>
  <c r="S4610" i="1" s="1"/>
  <c r="T4610" i="1" s="1"/>
  <c r="Q4611" i="1"/>
  <c r="S4611" i="1" s="1"/>
  <c r="T4611" i="1" s="1"/>
  <c r="Q4612" i="1"/>
  <c r="S4612" i="1" s="1"/>
  <c r="T4612" i="1" s="1"/>
  <c r="Q4613" i="1"/>
  <c r="S4613" i="1" s="1"/>
  <c r="T4613" i="1" s="1"/>
  <c r="Q4614" i="1"/>
  <c r="S4614" i="1" s="1"/>
  <c r="T4614" i="1" s="1"/>
  <c r="Q4615" i="1"/>
  <c r="S4615" i="1" s="1"/>
  <c r="T4615" i="1" s="1"/>
  <c r="Q4616" i="1"/>
  <c r="S4616" i="1" s="1"/>
  <c r="T4616" i="1" s="1"/>
  <c r="Q4617" i="1"/>
  <c r="S4617" i="1" s="1"/>
  <c r="T4617" i="1" s="1"/>
  <c r="Q4618" i="1"/>
  <c r="S4618" i="1" s="1"/>
  <c r="T4618" i="1" s="1"/>
  <c r="Q4619" i="1"/>
  <c r="S4619" i="1" s="1"/>
  <c r="T4619" i="1" s="1"/>
  <c r="Q4620" i="1"/>
  <c r="S4620" i="1" s="1"/>
  <c r="T4620" i="1" s="1"/>
  <c r="Q4621" i="1"/>
  <c r="S4621" i="1" s="1"/>
  <c r="T4621" i="1" s="1"/>
  <c r="Q4622" i="1"/>
  <c r="S4622" i="1" s="1"/>
  <c r="T4622" i="1" s="1"/>
  <c r="Q4623" i="1"/>
  <c r="S4623" i="1" s="1"/>
  <c r="T4623" i="1" s="1"/>
  <c r="Q4624" i="1"/>
  <c r="S4624" i="1" s="1"/>
  <c r="T4624" i="1" s="1"/>
  <c r="Q4625" i="1"/>
  <c r="S4625" i="1" s="1"/>
  <c r="T4625" i="1" s="1"/>
  <c r="Q4626" i="1"/>
  <c r="S4626" i="1" s="1"/>
  <c r="T4626" i="1" s="1"/>
  <c r="Q4627" i="1"/>
  <c r="S4627" i="1" s="1"/>
  <c r="T4627" i="1" s="1"/>
  <c r="Q4628" i="1"/>
  <c r="S4628" i="1" s="1"/>
  <c r="T4628" i="1" s="1"/>
  <c r="Q4629" i="1"/>
  <c r="S4629" i="1" s="1"/>
  <c r="T4629" i="1" s="1"/>
  <c r="Q4630" i="1"/>
  <c r="S4630" i="1" s="1"/>
  <c r="T4630" i="1" s="1"/>
  <c r="Q4631" i="1"/>
  <c r="S4631" i="1" s="1"/>
  <c r="T4631" i="1" s="1"/>
  <c r="Q4632" i="1"/>
  <c r="S4632" i="1" s="1"/>
  <c r="T4632" i="1" s="1"/>
  <c r="Q4633" i="1"/>
  <c r="S4633" i="1" s="1"/>
  <c r="T4633" i="1" s="1"/>
  <c r="Q4634" i="1"/>
  <c r="S4634" i="1" s="1"/>
  <c r="T4634" i="1" s="1"/>
  <c r="Q4635" i="1"/>
  <c r="S4635" i="1" s="1"/>
  <c r="T4635" i="1" s="1"/>
  <c r="Q4636" i="1"/>
  <c r="S4636" i="1" s="1"/>
  <c r="T4636" i="1" s="1"/>
  <c r="Q4637" i="1"/>
  <c r="S4637" i="1" s="1"/>
  <c r="T4637" i="1" s="1"/>
  <c r="Q4638" i="1"/>
  <c r="S4638" i="1" s="1"/>
  <c r="T4638" i="1" s="1"/>
  <c r="Q4639" i="1"/>
  <c r="S4639" i="1" s="1"/>
  <c r="T4639" i="1" s="1"/>
  <c r="Q4640" i="1"/>
  <c r="S4640" i="1" s="1"/>
  <c r="T4640" i="1" s="1"/>
  <c r="Q4641" i="1"/>
  <c r="S4641" i="1" s="1"/>
  <c r="T4641" i="1" s="1"/>
  <c r="Q4642" i="1"/>
  <c r="S4642" i="1" s="1"/>
  <c r="T4642" i="1" s="1"/>
  <c r="Q4643" i="1"/>
  <c r="S4643" i="1" s="1"/>
  <c r="T4643" i="1" s="1"/>
  <c r="Q4644" i="1"/>
  <c r="S4644" i="1" s="1"/>
  <c r="T4644" i="1" s="1"/>
  <c r="Q4645" i="1"/>
  <c r="S4645" i="1" s="1"/>
  <c r="T4645" i="1" s="1"/>
  <c r="Q4646" i="1"/>
  <c r="S4646" i="1" s="1"/>
  <c r="T4646" i="1" s="1"/>
  <c r="Q4647" i="1"/>
  <c r="S4647" i="1" s="1"/>
  <c r="T4647" i="1" s="1"/>
  <c r="Q4648" i="1"/>
  <c r="S4648" i="1" s="1"/>
  <c r="T4648" i="1" s="1"/>
  <c r="Q4649" i="1"/>
  <c r="S4649" i="1" s="1"/>
  <c r="T4649" i="1" s="1"/>
  <c r="Q4650" i="1"/>
  <c r="S4650" i="1" s="1"/>
  <c r="T4650" i="1" s="1"/>
  <c r="Q4651" i="1"/>
  <c r="S4651" i="1" s="1"/>
  <c r="T4651" i="1" s="1"/>
  <c r="Q4652" i="1"/>
  <c r="S4652" i="1" s="1"/>
  <c r="T4652" i="1" s="1"/>
  <c r="Q4653" i="1"/>
  <c r="S4653" i="1" s="1"/>
  <c r="T4653" i="1" s="1"/>
  <c r="Q4654" i="1"/>
  <c r="S4654" i="1" s="1"/>
  <c r="T4654" i="1" s="1"/>
  <c r="Q4655" i="1"/>
  <c r="S4655" i="1" s="1"/>
  <c r="T4655" i="1" s="1"/>
  <c r="Q4656" i="1"/>
  <c r="S4656" i="1" s="1"/>
  <c r="T4656" i="1" s="1"/>
  <c r="Q4657" i="1"/>
  <c r="S4657" i="1" s="1"/>
  <c r="T4657" i="1" s="1"/>
  <c r="Q4658" i="1"/>
  <c r="S4658" i="1" s="1"/>
  <c r="T4658" i="1" s="1"/>
  <c r="Q4659" i="1"/>
  <c r="S4659" i="1" s="1"/>
  <c r="T4659" i="1" s="1"/>
  <c r="Q4660" i="1"/>
  <c r="S4660" i="1" s="1"/>
  <c r="T4660" i="1" s="1"/>
  <c r="Q4661" i="1"/>
  <c r="S4661" i="1" s="1"/>
  <c r="T4661" i="1" s="1"/>
  <c r="Q4662" i="1"/>
  <c r="S4662" i="1" s="1"/>
  <c r="T4662" i="1" s="1"/>
  <c r="Q4663" i="1"/>
  <c r="S4663" i="1" s="1"/>
  <c r="T4663" i="1" s="1"/>
  <c r="Q4664" i="1"/>
  <c r="S4664" i="1" s="1"/>
  <c r="T4664" i="1" s="1"/>
  <c r="Q4665" i="1"/>
  <c r="S4665" i="1" s="1"/>
  <c r="T4665" i="1" s="1"/>
  <c r="Q4666" i="1"/>
  <c r="S4666" i="1" s="1"/>
  <c r="T4666" i="1" s="1"/>
  <c r="Q4667" i="1"/>
  <c r="S4667" i="1" s="1"/>
  <c r="T4667" i="1" s="1"/>
  <c r="Q4668" i="1"/>
  <c r="S4668" i="1" s="1"/>
  <c r="T4668" i="1" s="1"/>
  <c r="Q4669" i="1"/>
  <c r="S4669" i="1" s="1"/>
  <c r="T4669" i="1" s="1"/>
  <c r="Q4670" i="1"/>
  <c r="S4670" i="1" s="1"/>
  <c r="T4670" i="1" s="1"/>
  <c r="Q4671" i="1"/>
  <c r="S4671" i="1" s="1"/>
  <c r="T4671" i="1" s="1"/>
  <c r="Q4672" i="1"/>
  <c r="S4672" i="1" s="1"/>
  <c r="T4672" i="1" s="1"/>
  <c r="Q4673" i="1"/>
  <c r="S4673" i="1" s="1"/>
  <c r="T4673" i="1" s="1"/>
  <c r="Q4674" i="1"/>
  <c r="S4674" i="1" s="1"/>
  <c r="T4674" i="1" s="1"/>
  <c r="Q4675" i="1"/>
  <c r="S4675" i="1" s="1"/>
  <c r="T4675" i="1" s="1"/>
  <c r="Q4676" i="1"/>
  <c r="S4676" i="1" s="1"/>
  <c r="T4676" i="1" s="1"/>
  <c r="Q4677" i="1"/>
  <c r="S4677" i="1" s="1"/>
  <c r="T4677" i="1" s="1"/>
  <c r="Q4678" i="1"/>
  <c r="S4678" i="1" s="1"/>
  <c r="T4678" i="1" s="1"/>
  <c r="Q4679" i="1"/>
  <c r="S4679" i="1" s="1"/>
  <c r="T4679" i="1" s="1"/>
  <c r="Q4680" i="1"/>
  <c r="S4680" i="1" s="1"/>
  <c r="T4680" i="1" s="1"/>
  <c r="Q4681" i="1"/>
  <c r="S4681" i="1" s="1"/>
  <c r="T4681" i="1" s="1"/>
  <c r="Q4682" i="1"/>
  <c r="S4682" i="1" s="1"/>
  <c r="T4682" i="1" s="1"/>
  <c r="Q4683" i="1"/>
  <c r="S4683" i="1" s="1"/>
  <c r="T4683" i="1" s="1"/>
  <c r="Q4684" i="1"/>
  <c r="S4684" i="1" s="1"/>
  <c r="T4684" i="1" s="1"/>
  <c r="Q4685" i="1"/>
  <c r="S4685" i="1" s="1"/>
  <c r="T4685" i="1" s="1"/>
  <c r="Q4686" i="1"/>
  <c r="S4686" i="1" s="1"/>
  <c r="T4686" i="1" s="1"/>
  <c r="Q4687" i="1"/>
  <c r="S4687" i="1" s="1"/>
  <c r="T4687" i="1" s="1"/>
  <c r="Q4688" i="1"/>
  <c r="S4688" i="1" s="1"/>
  <c r="T4688" i="1" s="1"/>
  <c r="Q4689" i="1"/>
  <c r="S4689" i="1" s="1"/>
  <c r="T4689" i="1" s="1"/>
  <c r="Q4690" i="1"/>
  <c r="S4690" i="1" s="1"/>
  <c r="T4690" i="1" s="1"/>
  <c r="Q4691" i="1"/>
  <c r="S4691" i="1" s="1"/>
  <c r="T4691" i="1" s="1"/>
  <c r="Q4692" i="1"/>
  <c r="S4692" i="1" s="1"/>
  <c r="T4692" i="1" s="1"/>
  <c r="Q4693" i="1"/>
  <c r="S4693" i="1" s="1"/>
  <c r="T4693" i="1" s="1"/>
  <c r="Q4694" i="1"/>
  <c r="S4694" i="1" s="1"/>
  <c r="T4694" i="1" s="1"/>
  <c r="Q4695" i="1"/>
  <c r="S4695" i="1" s="1"/>
  <c r="T4695" i="1" s="1"/>
  <c r="Q4696" i="1"/>
  <c r="S4696" i="1" s="1"/>
  <c r="T4696" i="1" s="1"/>
  <c r="Q4697" i="1"/>
  <c r="S4697" i="1" s="1"/>
  <c r="T4697" i="1" s="1"/>
  <c r="Q4698" i="1"/>
  <c r="S4698" i="1" s="1"/>
  <c r="T4698" i="1" s="1"/>
  <c r="Q4699" i="1"/>
  <c r="S4699" i="1" s="1"/>
  <c r="T4699" i="1" s="1"/>
  <c r="Q4700" i="1"/>
  <c r="S4700" i="1" s="1"/>
  <c r="T4700" i="1" s="1"/>
  <c r="Q4701" i="1"/>
  <c r="S4701" i="1" s="1"/>
  <c r="T4701" i="1" s="1"/>
  <c r="Q4702" i="1"/>
  <c r="S4702" i="1" s="1"/>
  <c r="T4702" i="1" s="1"/>
  <c r="Q4703" i="1"/>
  <c r="S4703" i="1" s="1"/>
  <c r="T4703" i="1" s="1"/>
  <c r="Q4704" i="1"/>
  <c r="S4704" i="1" s="1"/>
  <c r="T4704" i="1" s="1"/>
  <c r="Q4705" i="1"/>
  <c r="S4705" i="1" s="1"/>
  <c r="T4705" i="1" s="1"/>
  <c r="Q4706" i="1"/>
  <c r="S4706" i="1" s="1"/>
  <c r="T4706" i="1" s="1"/>
  <c r="Q4707" i="1"/>
  <c r="S4707" i="1" s="1"/>
  <c r="T4707" i="1" s="1"/>
  <c r="Q4708" i="1"/>
  <c r="S4708" i="1" s="1"/>
  <c r="T4708" i="1" s="1"/>
  <c r="Q4709" i="1"/>
  <c r="S4709" i="1" s="1"/>
  <c r="T4709" i="1" s="1"/>
  <c r="Q4710" i="1"/>
  <c r="S4710" i="1" s="1"/>
  <c r="T4710" i="1" s="1"/>
  <c r="Q4711" i="1"/>
  <c r="S4711" i="1" s="1"/>
  <c r="T4711" i="1" s="1"/>
  <c r="Q4712" i="1"/>
  <c r="S4712" i="1" s="1"/>
  <c r="T4712" i="1" s="1"/>
  <c r="Q4713" i="1"/>
  <c r="S4713" i="1" s="1"/>
  <c r="T4713" i="1" s="1"/>
  <c r="Q4714" i="1"/>
  <c r="S4714" i="1" s="1"/>
  <c r="T4714" i="1" s="1"/>
  <c r="Q4715" i="1"/>
  <c r="S4715" i="1" s="1"/>
  <c r="T4715" i="1" s="1"/>
  <c r="Q4716" i="1"/>
  <c r="S4716" i="1" s="1"/>
  <c r="T4716" i="1" s="1"/>
  <c r="Q4717" i="1"/>
  <c r="S4717" i="1" s="1"/>
  <c r="T4717" i="1" s="1"/>
  <c r="Q4718" i="1"/>
  <c r="S4718" i="1" s="1"/>
  <c r="T4718" i="1" s="1"/>
  <c r="Q4719" i="1"/>
  <c r="S4719" i="1" s="1"/>
  <c r="T4719" i="1" s="1"/>
  <c r="Q4720" i="1"/>
  <c r="S4720" i="1" s="1"/>
  <c r="T4720" i="1" s="1"/>
  <c r="Q4721" i="1"/>
  <c r="S4721" i="1" s="1"/>
  <c r="T4721" i="1" s="1"/>
  <c r="Q4722" i="1"/>
  <c r="S4722" i="1" s="1"/>
  <c r="T4722" i="1" s="1"/>
  <c r="Q4723" i="1"/>
  <c r="S4723" i="1" s="1"/>
  <c r="T4723" i="1" s="1"/>
  <c r="Q4724" i="1"/>
  <c r="S4724" i="1" s="1"/>
  <c r="T4724" i="1" s="1"/>
  <c r="Q4725" i="1"/>
  <c r="S4725" i="1" s="1"/>
  <c r="T4725" i="1" s="1"/>
  <c r="Q4726" i="1"/>
  <c r="S4726" i="1" s="1"/>
  <c r="T4726" i="1" s="1"/>
  <c r="Q4727" i="1"/>
  <c r="S4727" i="1" s="1"/>
  <c r="T4727" i="1" s="1"/>
  <c r="Q4728" i="1"/>
  <c r="S4728" i="1" s="1"/>
  <c r="T4728" i="1" s="1"/>
  <c r="Q4729" i="1"/>
  <c r="S4729" i="1" s="1"/>
  <c r="T4729" i="1" s="1"/>
  <c r="Q4730" i="1"/>
  <c r="S4730" i="1" s="1"/>
  <c r="T4730" i="1" s="1"/>
  <c r="Q4731" i="1"/>
  <c r="S4731" i="1" s="1"/>
  <c r="T4731" i="1" s="1"/>
  <c r="Q4732" i="1"/>
  <c r="S4732" i="1" s="1"/>
  <c r="T4732" i="1" s="1"/>
  <c r="Q4733" i="1"/>
  <c r="S4733" i="1" s="1"/>
  <c r="T4733" i="1" s="1"/>
  <c r="Q4734" i="1"/>
  <c r="S4734" i="1" s="1"/>
  <c r="T4734" i="1" s="1"/>
  <c r="Q4735" i="1"/>
  <c r="S4735" i="1" s="1"/>
  <c r="T4735" i="1" s="1"/>
  <c r="Q4736" i="1"/>
  <c r="S4736" i="1" s="1"/>
  <c r="T4736" i="1" s="1"/>
  <c r="Q4737" i="1"/>
  <c r="S4737" i="1" s="1"/>
  <c r="T4737" i="1" s="1"/>
  <c r="Q4738" i="1"/>
  <c r="S4738" i="1" s="1"/>
  <c r="T4738" i="1" s="1"/>
  <c r="Q4739" i="1"/>
  <c r="S4739" i="1" s="1"/>
  <c r="T4739" i="1" s="1"/>
  <c r="Q4740" i="1"/>
  <c r="S4740" i="1" s="1"/>
  <c r="T4740" i="1" s="1"/>
  <c r="Q4741" i="1"/>
  <c r="S4741" i="1" s="1"/>
  <c r="T4741" i="1" s="1"/>
  <c r="Q4742" i="1"/>
  <c r="S4742" i="1" s="1"/>
  <c r="T4742" i="1" s="1"/>
  <c r="Q4743" i="1"/>
  <c r="S4743" i="1" s="1"/>
  <c r="T4743" i="1" s="1"/>
  <c r="Q4744" i="1"/>
  <c r="S4744" i="1" s="1"/>
  <c r="T4744" i="1" s="1"/>
  <c r="Q4745" i="1"/>
  <c r="S4745" i="1" s="1"/>
  <c r="T4745" i="1" s="1"/>
  <c r="Q4746" i="1"/>
  <c r="S4746" i="1" s="1"/>
  <c r="T4746" i="1" s="1"/>
  <c r="Q4747" i="1"/>
  <c r="S4747" i="1" s="1"/>
  <c r="T4747" i="1" s="1"/>
  <c r="Q4748" i="1"/>
  <c r="S4748" i="1" s="1"/>
  <c r="T4748" i="1" s="1"/>
  <c r="Q4749" i="1"/>
  <c r="S4749" i="1" s="1"/>
  <c r="T4749" i="1" s="1"/>
  <c r="Q4750" i="1"/>
  <c r="S4750" i="1" s="1"/>
  <c r="T4750" i="1" s="1"/>
  <c r="Q4751" i="1"/>
  <c r="S4751" i="1" s="1"/>
  <c r="T4751" i="1" s="1"/>
  <c r="Q4752" i="1"/>
  <c r="S4752" i="1" s="1"/>
  <c r="T4752" i="1" s="1"/>
  <c r="Q4753" i="1"/>
  <c r="S4753" i="1" s="1"/>
  <c r="T4753" i="1" s="1"/>
  <c r="Q4754" i="1"/>
  <c r="S4754" i="1" s="1"/>
  <c r="T4754" i="1" s="1"/>
  <c r="Q4755" i="1"/>
  <c r="S4755" i="1" s="1"/>
  <c r="T4755" i="1" s="1"/>
  <c r="Q4756" i="1"/>
  <c r="S4756" i="1" s="1"/>
  <c r="T4756" i="1" s="1"/>
  <c r="Q4757" i="1"/>
  <c r="S4757" i="1" s="1"/>
  <c r="T4757" i="1" s="1"/>
  <c r="Q4758" i="1"/>
  <c r="S4758" i="1" s="1"/>
  <c r="T4758" i="1" s="1"/>
  <c r="Q4759" i="1"/>
  <c r="S4759" i="1" s="1"/>
  <c r="T4759" i="1" s="1"/>
  <c r="Q4760" i="1"/>
  <c r="S4760" i="1" s="1"/>
  <c r="T4760" i="1" s="1"/>
  <c r="Q4761" i="1"/>
  <c r="S4761" i="1" s="1"/>
  <c r="T4761" i="1" s="1"/>
  <c r="Q4762" i="1"/>
  <c r="S4762" i="1" s="1"/>
  <c r="T4762" i="1" s="1"/>
  <c r="Q4763" i="1"/>
  <c r="S4763" i="1" s="1"/>
  <c r="T4763" i="1" s="1"/>
  <c r="Q4764" i="1"/>
  <c r="S4764" i="1" s="1"/>
  <c r="T4764" i="1" s="1"/>
  <c r="Q4765" i="1"/>
  <c r="S4765" i="1" s="1"/>
  <c r="T4765" i="1" s="1"/>
  <c r="Q4766" i="1"/>
  <c r="S4766" i="1" s="1"/>
  <c r="T4766" i="1" s="1"/>
  <c r="Q4767" i="1"/>
  <c r="S4767" i="1" s="1"/>
  <c r="T4767" i="1" s="1"/>
  <c r="Q4768" i="1"/>
  <c r="S4768" i="1" s="1"/>
  <c r="T4768" i="1" s="1"/>
  <c r="Q4769" i="1"/>
  <c r="S4769" i="1" s="1"/>
  <c r="T4769" i="1" s="1"/>
  <c r="Q4770" i="1"/>
  <c r="S4770" i="1" s="1"/>
  <c r="T4770" i="1" s="1"/>
  <c r="Q4771" i="1"/>
  <c r="S4771" i="1" s="1"/>
  <c r="T4771" i="1" s="1"/>
  <c r="Q4772" i="1"/>
  <c r="S4772" i="1" s="1"/>
  <c r="T4772" i="1" s="1"/>
  <c r="Q4773" i="1"/>
  <c r="S4773" i="1" s="1"/>
  <c r="T4773" i="1" s="1"/>
  <c r="Q4774" i="1"/>
  <c r="S4774" i="1" s="1"/>
  <c r="T4774" i="1" s="1"/>
  <c r="Q4775" i="1"/>
  <c r="S4775" i="1" s="1"/>
  <c r="T4775" i="1" s="1"/>
  <c r="Q4776" i="1"/>
  <c r="S4776" i="1" s="1"/>
  <c r="T4776" i="1" s="1"/>
  <c r="Q4777" i="1"/>
  <c r="S4777" i="1" s="1"/>
  <c r="T4777" i="1" s="1"/>
  <c r="Q4778" i="1"/>
  <c r="S4778" i="1" s="1"/>
  <c r="T4778" i="1" s="1"/>
  <c r="Q4779" i="1"/>
  <c r="S4779" i="1" s="1"/>
  <c r="T4779" i="1" s="1"/>
  <c r="Q4780" i="1"/>
  <c r="S4780" i="1" s="1"/>
  <c r="T4780" i="1" s="1"/>
  <c r="Q4781" i="1"/>
  <c r="S4781" i="1" s="1"/>
  <c r="T4781" i="1" s="1"/>
  <c r="Q4782" i="1"/>
  <c r="S4782" i="1" s="1"/>
  <c r="T4782" i="1" s="1"/>
  <c r="Q4783" i="1"/>
  <c r="S4783" i="1" s="1"/>
  <c r="T4783" i="1" s="1"/>
  <c r="Q4784" i="1"/>
  <c r="S4784" i="1" s="1"/>
  <c r="T4784" i="1" s="1"/>
  <c r="Q4785" i="1"/>
  <c r="S4785" i="1" s="1"/>
  <c r="T4785" i="1" s="1"/>
  <c r="Q4786" i="1"/>
  <c r="S4786" i="1" s="1"/>
  <c r="T4786" i="1" s="1"/>
  <c r="Q4787" i="1"/>
  <c r="S4787" i="1" s="1"/>
  <c r="T4787" i="1" s="1"/>
  <c r="Q4788" i="1"/>
  <c r="S4788" i="1" s="1"/>
  <c r="T4788" i="1" s="1"/>
  <c r="Q4789" i="1"/>
  <c r="S4789" i="1" s="1"/>
  <c r="T4789" i="1" s="1"/>
  <c r="Q4790" i="1"/>
  <c r="S4790" i="1" s="1"/>
  <c r="T4790" i="1" s="1"/>
  <c r="Q4791" i="1"/>
  <c r="S4791" i="1" s="1"/>
  <c r="T4791" i="1" s="1"/>
  <c r="Q4792" i="1"/>
  <c r="S4792" i="1" s="1"/>
  <c r="T4792" i="1" s="1"/>
  <c r="Q4793" i="1"/>
  <c r="S4793" i="1" s="1"/>
  <c r="T4793" i="1" s="1"/>
  <c r="Q4794" i="1"/>
  <c r="S4794" i="1" s="1"/>
  <c r="T4794" i="1" s="1"/>
  <c r="Q4795" i="1"/>
  <c r="S4795" i="1" s="1"/>
  <c r="T4795" i="1" s="1"/>
  <c r="Q4796" i="1"/>
  <c r="S4796" i="1" s="1"/>
  <c r="T4796" i="1" s="1"/>
  <c r="Q4797" i="1"/>
  <c r="S4797" i="1" s="1"/>
  <c r="T4797" i="1" s="1"/>
  <c r="Q4798" i="1"/>
  <c r="S4798" i="1" s="1"/>
  <c r="T4798" i="1" s="1"/>
  <c r="Q4799" i="1"/>
  <c r="S4799" i="1" s="1"/>
  <c r="T4799" i="1" s="1"/>
  <c r="Q4800" i="1"/>
  <c r="S4800" i="1" s="1"/>
  <c r="T4800" i="1" s="1"/>
  <c r="Q4801" i="1"/>
  <c r="S4801" i="1" s="1"/>
  <c r="T4801" i="1" s="1"/>
  <c r="Q4802" i="1"/>
  <c r="S4802" i="1" s="1"/>
  <c r="T4802" i="1" s="1"/>
  <c r="Q4803" i="1"/>
  <c r="S4803" i="1" s="1"/>
  <c r="T4803" i="1" s="1"/>
  <c r="Q4804" i="1"/>
  <c r="S4804" i="1" s="1"/>
  <c r="T4804" i="1" s="1"/>
  <c r="Q4805" i="1"/>
  <c r="S4805" i="1" s="1"/>
  <c r="T4805" i="1" s="1"/>
  <c r="Q4806" i="1"/>
  <c r="S4806" i="1" s="1"/>
  <c r="T4806" i="1" s="1"/>
  <c r="Q4807" i="1"/>
  <c r="S4807" i="1" s="1"/>
  <c r="T4807" i="1" s="1"/>
  <c r="Q4808" i="1"/>
  <c r="S4808" i="1" s="1"/>
  <c r="T4808" i="1" s="1"/>
  <c r="Q4809" i="1"/>
  <c r="S4809" i="1" s="1"/>
  <c r="T4809" i="1" s="1"/>
  <c r="Q4810" i="1"/>
  <c r="S4810" i="1" s="1"/>
  <c r="T4810" i="1" s="1"/>
  <c r="Q4811" i="1"/>
  <c r="S4811" i="1" s="1"/>
  <c r="T4811" i="1" s="1"/>
  <c r="Q4812" i="1"/>
  <c r="S4812" i="1" s="1"/>
  <c r="T4812" i="1" s="1"/>
  <c r="Q4813" i="1"/>
  <c r="S4813" i="1" s="1"/>
  <c r="T4813" i="1" s="1"/>
  <c r="Q4814" i="1"/>
  <c r="S4814" i="1" s="1"/>
  <c r="T4814" i="1" s="1"/>
  <c r="Q4815" i="1"/>
  <c r="S4815" i="1" s="1"/>
  <c r="T4815" i="1" s="1"/>
  <c r="Q4816" i="1"/>
  <c r="S4816" i="1" s="1"/>
  <c r="T4816" i="1" s="1"/>
  <c r="Q4817" i="1"/>
  <c r="S4817" i="1" s="1"/>
  <c r="T4817" i="1" s="1"/>
  <c r="Q4818" i="1"/>
  <c r="S4818" i="1" s="1"/>
  <c r="T4818" i="1" s="1"/>
  <c r="Q4819" i="1"/>
  <c r="S4819" i="1" s="1"/>
  <c r="T4819" i="1" s="1"/>
  <c r="Q4820" i="1"/>
  <c r="S4820" i="1" s="1"/>
  <c r="T4820" i="1" s="1"/>
  <c r="Q4821" i="1"/>
  <c r="S4821" i="1" s="1"/>
  <c r="T4821" i="1" s="1"/>
  <c r="Q4822" i="1"/>
  <c r="S4822" i="1" s="1"/>
  <c r="T4822" i="1" s="1"/>
  <c r="Q4823" i="1"/>
  <c r="S4823" i="1" s="1"/>
  <c r="T4823" i="1" s="1"/>
  <c r="Q4824" i="1"/>
  <c r="S4824" i="1" s="1"/>
  <c r="T4824" i="1" s="1"/>
  <c r="Q4825" i="1"/>
  <c r="S4825" i="1" s="1"/>
  <c r="T4825" i="1" s="1"/>
  <c r="Q4826" i="1"/>
  <c r="S4826" i="1" s="1"/>
  <c r="T4826" i="1" s="1"/>
  <c r="Q4827" i="1"/>
  <c r="S4827" i="1" s="1"/>
  <c r="T4827" i="1" s="1"/>
  <c r="Q4828" i="1"/>
  <c r="S4828" i="1" s="1"/>
  <c r="T4828" i="1" s="1"/>
  <c r="Q4829" i="1"/>
  <c r="S4829" i="1" s="1"/>
  <c r="T4829" i="1" s="1"/>
  <c r="Q4830" i="1"/>
  <c r="S4830" i="1" s="1"/>
  <c r="T4830" i="1" s="1"/>
  <c r="Q4831" i="1"/>
  <c r="S4831" i="1" s="1"/>
  <c r="T4831" i="1" s="1"/>
  <c r="Q4832" i="1"/>
  <c r="S4832" i="1" s="1"/>
  <c r="T4832" i="1" s="1"/>
  <c r="Q4833" i="1"/>
  <c r="S4833" i="1" s="1"/>
  <c r="T4833" i="1" s="1"/>
  <c r="Q4834" i="1"/>
  <c r="S4834" i="1" s="1"/>
  <c r="T4834" i="1" s="1"/>
  <c r="Q4835" i="1"/>
  <c r="S4835" i="1" s="1"/>
  <c r="T4835" i="1" s="1"/>
  <c r="Q4836" i="1"/>
  <c r="S4836" i="1" s="1"/>
  <c r="T4836" i="1" s="1"/>
  <c r="Q4837" i="1"/>
  <c r="S4837" i="1" s="1"/>
  <c r="T4837" i="1" s="1"/>
  <c r="Q4838" i="1"/>
  <c r="S4838" i="1" s="1"/>
  <c r="T4838" i="1" s="1"/>
  <c r="Q4839" i="1"/>
  <c r="S4839" i="1" s="1"/>
  <c r="T4839" i="1" s="1"/>
  <c r="Q4840" i="1"/>
  <c r="S4840" i="1" s="1"/>
  <c r="T4840" i="1" s="1"/>
  <c r="Q4841" i="1"/>
  <c r="S4841" i="1" s="1"/>
  <c r="T4841" i="1" s="1"/>
  <c r="Q4842" i="1"/>
  <c r="S4842" i="1" s="1"/>
  <c r="T4842" i="1" s="1"/>
  <c r="Q4843" i="1"/>
  <c r="S4843" i="1" s="1"/>
  <c r="T4843" i="1" s="1"/>
  <c r="Q4844" i="1"/>
  <c r="S4844" i="1" s="1"/>
  <c r="T4844" i="1" s="1"/>
  <c r="Q4845" i="1"/>
  <c r="S4845" i="1" s="1"/>
  <c r="T4845" i="1" s="1"/>
  <c r="Q4846" i="1"/>
  <c r="S4846" i="1" s="1"/>
  <c r="T4846" i="1" s="1"/>
  <c r="Q4847" i="1"/>
  <c r="S4847" i="1" s="1"/>
  <c r="T4847" i="1" s="1"/>
  <c r="Q4848" i="1"/>
  <c r="S4848" i="1" s="1"/>
  <c r="T4848" i="1" s="1"/>
  <c r="Q4849" i="1"/>
  <c r="S4849" i="1" s="1"/>
  <c r="T4849" i="1" s="1"/>
  <c r="Q4850" i="1"/>
  <c r="S4850" i="1" s="1"/>
  <c r="T4850" i="1" s="1"/>
  <c r="Q4851" i="1"/>
  <c r="S4851" i="1" s="1"/>
  <c r="T4851" i="1" s="1"/>
  <c r="Q4852" i="1"/>
  <c r="S4852" i="1" s="1"/>
  <c r="T4852" i="1" s="1"/>
  <c r="Q4853" i="1"/>
  <c r="S4853" i="1" s="1"/>
  <c r="T4853" i="1" s="1"/>
  <c r="Q4854" i="1"/>
  <c r="S4854" i="1" s="1"/>
  <c r="T4854" i="1" s="1"/>
  <c r="Q4855" i="1"/>
  <c r="S4855" i="1" s="1"/>
  <c r="T4855" i="1" s="1"/>
  <c r="Q4856" i="1"/>
  <c r="S4856" i="1" s="1"/>
  <c r="T4856" i="1" s="1"/>
  <c r="Q4857" i="1"/>
  <c r="S4857" i="1" s="1"/>
  <c r="T4857" i="1" s="1"/>
  <c r="Q4858" i="1"/>
  <c r="S4858" i="1" s="1"/>
  <c r="T4858" i="1" s="1"/>
  <c r="Q4859" i="1"/>
  <c r="S4859" i="1" s="1"/>
  <c r="T4859" i="1" s="1"/>
  <c r="Q4860" i="1"/>
  <c r="S4860" i="1" s="1"/>
  <c r="T4860" i="1" s="1"/>
  <c r="Q4861" i="1"/>
  <c r="S4861" i="1" s="1"/>
  <c r="T4861" i="1" s="1"/>
  <c r="Q4862" i="1"/>
  <c r="S4862" i="1" s="1"/>
  <c r="T4862" i="1" s="1"/>
  <c r="Q4863" i="1"/>
  <c r="S4863" i="1" s="1"/>
  <c r="T4863" i="1" s="1"/>
  <c r="Q4864" i="1"/>
  <c r="S4864" i="1" s="1"/>
  <c r="T4864" i="1" s="1"/>
  <c r="Q4865" i="1"/>
  <c r="S4865" i="1" s="1"/>
  <c r="T4865" i="1" s="1"/>
  <c r="Q4866" i="1"/>
  <c r="S4866" i="1" s="1"/>
  <c r="T4866" i="1" s="1"/>
  <c r="Q4867" i="1"/>
  <c r="S4867" i="1" s="1"/>
  <c r="T4867" i="1" s="1"/>
  <c r="Q4868" i="1"/>
  <c r="S4868" i="1" s="1"/>
  <c r="T4868" i="1" s="1"/>
  <c r="Q4869" i="1"/>
  <c r="S4869" i="1" s="1"/>
  <c r="T4869" i="1" s="1"/>
  <c r="Q4870" i="1"/>
  <c r="S4870" i="1" s="1"/>
  <c r="T4870" i="1" s="1"/>
  <c r="Q4871" i="1"/>
  <c r="S4871" i="1" s="1"/>
  <c r="T4871" i="1" s="1"/>
  <c r="Q4872" i="1"/>
  <c r="S4872" i="1" s="1"/>
  <c r="T4872" i="1" s="1"/>
  <c r="Q4873" i="1"/>
  <c r="S4873" i="1" s="1"/>
  <c r="T4873" i="1" s="1"/>
  <c r="Q4874" i="1"/>
  <c r="S4874" i="1" s="1"/>
  <c r="T4874" i="1" s="1"/>
  <c r="Q4875" i="1"/>
  <c r="S4875" i="1" s="1"/>
  <c r="T4875" i="1" s="1"/>
  <c r="Q4876" i="1"/>
  <c r="S4876" i="1" s="1"/>
  <c r="T4876" i="1" s="1"/>
  <c r="Q4877" i="1"/>
  <c r="S4877" i="1" s="1"/>
  <c r="T4877" i="1" s="1"/>
  <c r="Q4878" i="1"/>
  <c r="S4878" i="1" s="1"/>
  <c r="T4878" i="1" s="1"/>
  <c r="Q4879" i="1"/>
  <c r="S4879" i="1" s="1"/>
  <c r="T4879" i="1" s="1"/>
  <c r="Q4880" i="1"/>
  <c r="S4880" i="1" s="1"/>
  <c r="T4880" i="1" s="1"/>
  <c r="Q4881" i="1"/>
  <c r="S4881" i="1" s="1"/>
  <c r="T4881" i="1" s="1"/>
  <c r="Q4882" i="1"/>
  <c r="S4882" i="1" s="1"/>
  <c r="T4882" i="1" s="1"/>
  <c r="Q4883" i="1"/>
  <c r="S4883" i="1" s="1"/>
  <c r="T4883" i="1" s="1"/>
  <c r="Q4884" i="1"/>
  <c r="S4884" i="1" s="1"/>
  <c r="T4884" i="1" s="1"/>
  <c r="Q4885" i="1"/>
  <c r="S4885" i="1" s="1"/>
  <c r="T4885" i="1" s="1"/>
  <c r="Q4886" i="1"/>
  <c r="S4886" i="1" s="1"/>
  <c r="T4886" i="1" s="1"/>
  <c r="Q4887" i="1"/>
  <c r="S4887" i="1" s="1"/>
  <c r="T4887" i="1" s="1"/>
  <c r="Q4888" i="1"/>
  <c r="S4888" i="1" s="1"/>
  <c r="T4888" i="1" s="1"/>
  <c r="Q4889" i="1"/>
  <c r="S4889" i="1" s="1"/>
  <c r="T4889" i="1" s="1"/>
  <c r="Q4890" i="1"/>
  <c r="S4890" i="1" s="1"/>
  <c r="T4890" i="1" s="1"/>
  <c r="Q4891" i="1"/>
  <c r="S4891" i="1" s="1"/>
  <c r="T4891" i="1" s="1"/>
  <c r="Q4892" i="1"/>
  <c r="S4892" i="1" s="1"/>
  <c r="T4892" i="1" s="1"/>
  <c r="Q4893" i="1"/>
  <c r="S4893" i="1" s="1"/>
  <c r="T4893" i="1" s="1"/>
  <c r="Q4894" i="1"/>
  <c r="S4894" i="1" s="1"/>
  <c r="T4894" i="1" s="1"/>
  <c r="Q4895" i="1"/>
  <c r="S4895" i="1" s="1"/>
  <c r="T4895" i="1" s="1"/>
  <c r="Q4896" i="1"/>
  <c r="S4896" i="1" s="1"/>
  <c r="T4896" i="1" s="1"/>
  <c r="Q4897" i="1"/>
  <c r="S4897" i="1" s="1"/>
  <c r="T4897" i="1" s="1"/>
  <c r="Q4898" i="1"/>
  <c r="S4898" i="1" s="1"/>
  <c r="T4898" i="1" s="1"/>
  <c r="Q4899" i="1"/>
  <c r="S4899" i="1" s="1"/>
  <c r="T4899" i="1" s="1"/>
  <c r="Q4900" i="1"/>
  <c r="S4900" i="1" s="1"/>
  <c r="T4900" i="1" s="1"/>
  <c r="Q4901" i="1"/>
  <c r="S4901" i="1" s="1"/>
  <c r="T4901" i="1" s="1"/>
  <c r="Q4902" i="1"/>
  <c r="S4902" i="1" s="1"/>
  <c r="T4902" i="1" s="1"/>
  <c r="Q4903" i="1"/>
  <c r="S4903" i="1" s="1"/>
  <c r="T4903" i="1" s="1"/>
  <c r="Q4904" i="1"/>
  <c r="S4904" i="1" s="1"/>
  <c r="T4904" i="1" s="1"/>
  <c r="Q4905" i="1"/>
  <c r="S4905" i="1" s="1"/>
  <c r="T4905" i="1" s="1"/>
  <c r="Q4906" i="1"/>
  <c r="S4906" i="1" s="1"/>
  <c r="T4906" i="1" s="1"/>
  <c r="Q4907" i="1"/>
  <c r="S4907" i="1" s="1"/>
  <c r="T4907" i="1" s="1"/>
  <c r="Q4908" i="1"/>
  <c r="S4908" i="1" s="1"/>
  <c r="T4908" i="1" s="1"/>
  <c r="Q4909" i="1"/>
  <c r="S4909" i="1" s="1"/>
  <c r="T4909" i="1" s="1"/>
  <c r="Q4910" i="1"/>
  <c r="S4910" i="1" s="1"/>
  <c r="T4910" i="1" s="1"/>
  <c r="Q4911" i="1"/>
  <c r="S4911" i="1" s="1"/>
  <c r="T4911" i="1" s="1"/>
  <c r="Q4912" i="1"/>
  <c r="S4912" i="1" s="1"/>
  <c r="T4912" i="1" s="1"/>
  <c r="Q4913" i="1"/>
  <c r="S4913" i="1" s="1"/>
  <c r="T4913" i="1" s="1"/>
  <c r="Q4914" i="1"/>
  <c r="S4914" i="1" s="1"/>
  <c r="T4914" i="1" s="1"/>
  <c r="Q4915" i="1"/>
  <c r="S4915" i="1" s="1"/>
  <c r="T4915" i="1" s="1"/>
  <c r="Q4916" i="1"/>
  <c r="S4916" i="1" s="1"/>
  <c r="T4916" i="1" s="1"/>
  <c r="Q4917" i="1"/>
  <c r="S4917" i="1" s="1"/>
  <c r="T4917" i="1" s="1"/>
  <c r="Q4918" i="1"/>
  <c r="S4918" i="1" s="1"/>
  <c r="T4918" i="1" s="1"/>
  <c r="Q4919" i="1"/>
  <c r="S4919" i="1" s="1"/>
  <c r="T4919" i="1" s="1"/>
  <c r="Q4920" i="1"/>
  <c r="S4920" i="1" s="1"/>
  <c r="T4920" i="1" s="1"/>
  <c r="Q4921" i="1"/>
  <c r="S4921" i="1" s="1"/>
  <c r="T4921" i="1" s="1"/>
  <c r="Q4922" i="1"/>
  <c r="S4922" i="1" s="1"/>
  <c r="T4922" i="1" s="1"/>
  <c r="Q4923" i="1"/>
  <c r="S4923" i="1" s="1"/>
  <c r="T4923" i="1" s="1"/>
  <c r="Q4924" i="1"/>
  <c r="S4924" i="1" s="1"/>
  <c r="T4924" i="1" s="1"/>
  <c r="Q4925" i="1"/>
  <c r="S4925" i="1" s="1"/>
  <c r="T4925" i="1" s="1"/>
  <c r="Q4926" i="1"/>
  <c r="S4926" i="1" s="1"/>
  <c r="T4926" i="1" s="1"/>
  <c r="Q4927" i="1"/>
  <c r="S4927" i="1" s="1"/>
  <c r="T4927" i="1" s="1"/>
  <c r="Q4928" i="1"/>
  <c r="S4928" i="1" s="1"/>
  <c r="T4928" i="1" s="1"/>
  <c r="Q4929" i="1"/>
  <c r="S4929" i="1" s="1"/>
  <c r="T4929" i="1" s="1"/>
  <c r="Q4930" i="1"/>
  <c r="S4930" i="1" s="1"/>
  <c r="T4930" i="1" s="1"/>
  <c r="Q4931" i="1"/>
  <c r="S4931" i="1" s="1"/>
  <c r="T4931" i="1" s="1"/>
  <c r="Q4932" i="1"/>
  <c r="S4932" i="1" s="1"/>
  <c r="T4932" i="1" s="1"/>
  <c r="Q4933" i="1"/>
  <c r="S4933" i="1" s="1"/>
  <c r="T4933" i="1" s="1"/>
  <c r="Q4934" i="1"/>
  <c r="S4934" i="1" s="1"/>
  <c r="T4934" i="1" s="1"/>
  <c r="Q4935" i="1"/>
  <c r="S4935" i="1" s="1"/>
  <c r="T4935" i="1" s="1"/>
  <c r="Q4936" i="1"/>
  <c r="S4936" i="1" s="1"/>
  <c r="T4936" i="1" s="1"/>
  <c r="Q4937" i="1"/>
  <c r="S4937" i="1" s="1"/>
  <c r="T4937" i="1" s="1"/>
  <c r="Q4938" i="1"/>
  <c r="S4938" i="1" s="1"/>
  <c r="T4938" i="1" s="1"/>
  <c r="Q4939" i="1"/>
  <c r="S4939" i="1" s="1"/>
  <c r="T4939" i="1" s="1"/>
  <c r="Q4940" i="1"/>
  <c r="S4940" i="1" s="1"/>
  <c r="T4940" i="1" s="1"/>
  <c r="Q4941" i="1"/>
  <c r="S4941" i="1" s="1"/>
  <c r="T4941" i="1" s="1"/>
  <c r="Q4942" i="1"/>
  <c r="S4942" i="1" s="1"/>
  <c r="T4942" i="1" s="1"/>
  <c r="Q4943" i="1"/>
  <c r="S4943" i="1" s="1"/>
  <c r="T4943" i="1" s="1"/>
  <c r="Q4944" i="1"/>
  <c r="S4944" i="1" s="1"/>
  <c r="T4944" i="1" s="1"/>
  <c r="Q4945" i="1"/>
  <c r="S4945" i="1" s="1"/>
  <c r="T4945" i="1" s="1"/>
  <c r="Q4946" i="1"/>
  <c r="S4946" i="1" s="1"/>
  <c r="T4946" i="1" s="1"/>
  <c r="Q4947" i="1"/>
  <c r="S4947" i="1" s="1"/>
  <c r="T4947" i="1" s="1"/>
  <c r="Q4948" i="1"/>
  <c r="S4948" i="1" s="1"/>
  <c r="T4948" i="1" s="1"/>
  <c r="Q4949" i="1"/>
  <c r="S4949" i="1" s="1"/>
  <c r="T4949" i="1" s="1"/>
  <c r="Q4950" i="1"/>
  <c r="S4950" i="1" s="1"/>
  <c r="T4950" i="1" s="1"/>
  <c r="Q4951" i="1"/>
  <c r="S4951" i="1" s="1"/>
  <c r="T4951" i="1" s="1"/>
  <c r="Q4952" i="1"/>
  <c r="S4952" i="1" s="1"/>
  <c r="T4952" i="1" s="1"/>
  <c r="Q4953" i="1"/>
  <c r="S4953" i="1" s="1"/>
  <c r="T4953" i="1" s="1"/>
  <c r="Q4954" i="1"/>
  <c r="S4954" i="1" s="1"/>
  <c r="T4954" i="1" s="1"/>
  <c r="Q4955" i="1"/>
  <c r="S4955" i="1" s="1"/>
  <c r="T4955" i="1" s="1"/>
  <c r="Q4956" i="1"/>
  <c r="S4956" i="1" s="1"/>
  <c r="T4956" i="1" s="1"/>
  <c r="Q4957" i="1"/>
  <c r="S4957" i="1" s="1"/>
  <c r="T4957" i="1" s="1"/>
  <c r="Q4958" i="1"/>
  <c r="S4958" i="1" s="1"/>
  <c r="T4958" i="1" s="1"/>
  <c r="Q4959" i="1"/>
  <c r="S4959" i="1" s="1"/>
  <c r="T4959" i="1" s="1"/>
  <c r="Q4960" i="1"/>
  <c r="S4960" i="1" s="1"/>
  <c r="T4960" i="1" s="1"/>
  <c r="Q4961" i="1"/>
  <c r="S4961" i="1" s="1"/>
  <c r="T4961" i="1" s="1"/>
  <c r="Q4962" i="1"/>
  <c r="S4962" i="1" s="1"/>
  <c r="T4962" i="1" s="1"/>
  <c r="Q4963" i="1"/>
  <c r="S4963" i="1" s="1"/>
  <c r="T4963" i="1" s="1"/>
  <c r="Q4964" i="1"/>
  <c r="S4964" i="1" s="1"/>
  <c r="T4964" i="1" s="1"/>
  <c r="Q4965" i="1"/>
  <c r="S4965" i="1" s="1"/>
  <c r="T4965" i="1" s="1"/>
  <c r="Q4966" i="1"/>
  <c r="S4966" i="1" s="1"/>
  <c r="T4966" i="1" s="1"/>
  <c r="Q4967" i="1"/>
  <c r="S4967" i="1" s="1"/>
  <c r="T4967" i="1" s="1"/>
  <c r="Q4968" i="1"/>
  <c r="S4968" i="1" s="1"/>
  <c r="T4968" i="1" s="1"/>
  <c r="Q4969" i="1"/>
  <c r="S4969" i="1" s="1"/>
  <c r="T4969" i="1" s="1"/>
  <c r="Q4970" i="1"/>
  <c r="S4970" i="1" s="1"/>
  <c r="T4970" i="1" s="1"/>
  <c r="Q4971" i="1"/>
  <c r="S4971" i="1" s="1"/>
  <c r="T4971" i="1" s="1"/>
  <c r="Q4972" i="1"/>
  <c r="S4972" i="1" s="1"/>
  <c r="T4972" i="1" s="1"/>
  <c r="Q4973" i="1"/>
  <c r="S4973" i="1" s="1"/>
  <c r="T4973" i="1" s="1"/>
  <c r="Q4974" i="1"/>
  <c r="S4974" i="1" s="1"/>
  <c r="T4974" i="1" s="1"/>
  <c r="Q4975" i="1"/>
  <c r="S4975" i="1" s="1"/>
  <c r="T4975" i="1" s="1"/>
  <c r="Q4976" i="1"/>
  <c r="S4976" i="1" s="1"/>
  <c r="T4976" i="1" s="1"/>
  <c r="Q4977" i="1"/>
  <c r="S4977" i="1" s="1"/>
  <c r="T4977" i="1" s="1"/>
  <c r="Q4978" i="1"/>
  <c r="S4978" i="1" s="1"/>
  <c r="T4978" i="1" s="1"/>
  <c r="Q4979" i="1"/>
  <c r="S4979" i="1" s="1"/>
  <c r="T4979" i="1" s="1"/>
  <c r="Q4980" i="1"/>
  <c r="S4980" i="1" s="1"/>
  <c r="T4980" i="1" s="1"/>
  <c r="Q4981" i="1"/>
  <c r="S4981" i="1" s="1"/>
  <c r="T4981" i="1" s="1"/>
  <c r="Q4982" i="1"/>
  <c r="S4982" i="1" s="1"/>
  <c r="T4982" i="1" s="1"/>
  <c r="Q4983" i="1"/>
  <c r="S4983" i="1" s="1"/>
  <c r="T4983" i="1" s="1"/>
  <c r="Q4984" i="1"/>
  <c r="S4984" i="1" s="1"/>
  <c r="T4984" i="1" s="1"/>
  <c r="Q4985" i="1"/>
  <c r="S4985" i="1" s="1"/>
  <c r="T4985" i="1" s="1"/>
  <c r="Q4986" i="1"/>
  <c r="S4986" i="1" s="1"/>
  <c r="T4986" i="1" s="1"/>
  <c r="Q4987" i="1"/>
  <c r="S4987" i="1" s="1"/>
  <c r="T4987" i="1" s="1"/>
  <c r="Q4988" i="1"/>
  <c r="S4988" i="1" s="1"/>
  <c r="T4988" i="1" s="1"/>
  <c r="Q4989" i="1"/>
  <c r="S4989" i="1" s="1"/>
  <c r="T4989" i="1" s="1"/>
  <c r="Q4990" i="1"/>
  <c r="S4990" i="1" s="1"/>
  <c r="T4990" i="1" s="1"/>
  <c r="Q4991" i="1"/>
  <c r="S4991" i="1" s="1"/>
  <c r="T4991" i="1" s="1"/>
  <c r="Q4992" i="1"/>
  <c r="S4992" i="1" s="1"/>
  <c r="T4992" i="1" s="1"/>
  <c r="Q4993" i="1"/>
  <c r="S4993" i="1" s="1"/>
  <c r="T4993" i="1" s="1"/>
  <c r="Q4994" i="1"/>
  <c r="S4994" i="1" s="1"/>
  <c r="T4994" i="1" s="1"/>
  <c r="Q4995" i="1"/>
  <c r="S4995" i="1" s="1"/>
  <c r="T4995" i="1" s="1"/>
  <c r="Q4996" i="1"/>
  <c r="S4996" i="1" s="1"/>
  <c r="T4996" i="1" s="1"/>
  <c r="Q4997" i="1"/>
  <c r="S4997" i="1" s="1"/>
  <c r="T4997" i="1" s="1"/>
  <c r="Q4998" i="1"/>
  <c r="S4998" i="1" s="1"/>
  <c r="T4998" i="1" s="1"/>
  <c r="Q4999" i="1"/>
  <c r="S4999" i="1" s="1"/>
  <c r="T4999" i="1" s="1"/>
  <c r="Q5000" i="1"/>
  <c r="S5000" i="1" s="1"/>
  <c r="T5000" i="1" s="1"/>
  <c r="Q5001" i="1"/>
  <c r="S5001" i="1" s="1"/>
  <c r="T5001" i="1" s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4136" i="1"/>
  <c r="G4137" i="1"/>
  <c r="G4138" i="1"/>
  <c r="G4139" i="1"/>
  <c r="G4140" i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3" i="1"/>
  <c r="G4154" i="1"/>
  <c r="G4155" i="1"/>
  <c r="G4156" i="1"/>
  <c r="G4157" i="1"/>
  <c r="G4158" i="1"/>
  <c r="G4159" i="1"/>
  <c r="G4160" i="1"/>
  <c r="G4161" i="1"/>
  <c r="G4162" i="1"/>
  <c r="G4163" i="1"/>
  <c r="G4164" i="1"/>
  <c r="G4165" i="1"/>
  <c r="G4166" i="1"/>
  <c r="G4167" i="1"/>
  <c r="G4168" i="1"/>
  <c r="G4169" i="1"/>
  <c r="G4170" i="1"/>
  <c r="G4171" i="1"/>
  <c r="G4172" i="1"/>
  <c r="G4173" i="1"/>
  <c r="G4174" i="1"/>
  <c r="G4175" i="1"/>
  <c r="G4176" i="1"/>
  <c r="G4177" i="1"/>
  <c r="G4178" i="1"/>
  <c r="G4179" i="1"/>
  <c r="G4180" i="1"/>
  <c r="G4181" i="1"/>
  <c r="G4182" i="1"/>
  <c r="G4183" i="1"/>
  <c r="G4184" i="1"/>
  <c r="G4185" i="1"/>
  <c r="G4186" i="1"/>
  <c r="G4187" i="1"/>
  <c r="G4188" i="1"/>
  <c r="G4189" i="1"/>
  <c r="G4190" i="1"/>
  <c r="G4191" i="1"/>
  <c r="G4192" i="1"/>
  <c r="G4193" i="1"/>
  <c r="G4194" i="1"/>
  <c r="G4195" i="1"/>
  <c r="G4196" i="1"/>
  <c r="G4197" i="1"/>
  <c r="G4198" i="1"/>
  <c r="G4199" i="1"/>
  <c r="G4200" i="1"/>
  <c r="G4201" i="1"/>
  <c r="G4202" i="1"/>
  <c r="G4203" i="1"/>
  <c r="G4204" i="1"/>
  <c r="G4205" i="1"/>
  <c r="G4206" i="1"/>
  <c r="G4207" i="1"/>
  <c r="G4208" i="1"/>
  <c r="G4209" i="1"/>
  <c r="G4210" i="1"/>
  <c r="G4211" i="1"/>
  <c r="G4212" i="1"/>
  <c r="G4213" i="1"/>
  <c r="G4214" i="1"/>
  <c r="G4215" i="1"/>
  <c r="G4216" i="1"/>
  <c r="G4217" i="1"/>
  <c r="G4218" i="1"/>
  <c r="G4219" i="1"/>
  <c r="G4220" i="1"/>
  <c r="G4221" i="1"/>
  <c r="G4222" i="1"/>
  <c r="G4223" i="1"/>
  <c r="G4224" i="1"/>
  <c r="G4225" i="1"/>
  <c r="G4226" i="1"/>
  <c r="G4227" i="1"/>
  <c r="G4228" i="1"/>
  <c r="G4229" i="1"/>
  <c r="G4230" i="1"/>
  <c r="G4231" i="1"/>
  <c r="G4232" i="1"/>
  <c r="G4233" i="1"/>
  <c r="G4234" i="1"/>
  <c r="G4235" i="1"/>
  <c r="G4236" i="1"/>
  <c r="G4237" i="1"/>
  <c r="G4238" i="1"/>
  <c r="G4239" i="1"/>
  <c r="G4240" i="1"/>
  <c r="G4241" i="1"/>
  <c r="G4242" i="1"/>
  <c r="G4243" i="1"/>
  <c r="G4244" i="1"/>
  <c r="G4245" i="1"/>
  <c r="G4246" i="1"/>
  <c r="G4247" i="1"/>
  <c r="G4248" i="1"/>
  <c r="G4249" i="1"/>
  <c r="G4250" i="1"/>
  <c r="G4251" i="1"/>
  <c r="G4252" i="1"/>
  <c r="G4253" i="1"/>
  <c r="G4254" i="1"/>
  <c r="G4255" i="1"/>
  <c r="G4256" i="1"/>
  <c r="G4257" i="1"/>
  <c r="G4258" i="1"/>
  <c r="G4259" i="1"/>
  <c r="G4260" i="1"/>
  <c r="G4261" i="1"/>
  <c r="G4262" i="1"/>
  <c r="G4263" i="1"/>
  <c r="G4264" i="1"/>
  <c r="G4265" i="1"/>
  <c r="G4266" i="1"/>
  <c r="G4267" i="1"/>
  <c r="G4268" i="1"/>
  <c r="G4269" i="1"/>
  <c r="G4270" i="1"/>
  <c r="G4271" i="1"/>
  <c r="G4272" i="1"/>
  <c r="G4273" i="1"/>
  <c r="G4274" i="1"/>
  <c r="G4275" i="1"/>
  <c r="G4276" i="1"/>
  <c r="G4277" i="1"/>
  <c r="G4278" i="1"/>
  <c r="G4279" i="1"/>
  <c r="G4280" i="1"/>
  <c r="G4281" i="1"/>
  <c r="G4282" i="1"/>
  <c r="G4283" i="1"/>
  <c r="G4284" i="1"/>
  <c r="G4285" i="1"/>
  <c r="G4286" i="1"/>
  <c r="G4287" i="1"/>
  <c r="G4288" i="1"/>
  <c r="G4289" i="1"/>
  <c r="G4290" i="1"/>
  <c r="G4291" i="1"/>
  <c r="G4292" i="1"/>
  <c r="G4293" i="1"/>
  <c r="G4294" i="1"/>
  <c r="G4295" i="1"/>
  <c r="G4296" i="1"/>
  <c r="G4297" i="1"/>
  <c r="G4298" i="1"/>
  <c r="G4299" i="1"/>
  <c r="G4300" i="1"/>
  <c r="G4301" i="1"/>
  <c r="G4302" i="1"/>
  <c r="G4303" i="1"/>
  <c r="G4304" i="1"/>
  <c r="G4305" i="1"/>
  <c r="G4306" i="1"/>
  <c r="G4307" i="1"/>
  <c r="G4308" i="1"/>
  <c r="G4309" i="1"/>
  <c r="G4310" i="1"/>
  <c r="G4311" i="1"/>
  <c r="G4312" i="1"/>
  <c r="G4313" i="1"/>
  <c r="G4314" i="1"/>
  <c r="G4315" i="1"/>
  <c r="G4316" i="1"/>
  <c r="G4317" i="1"/>
  <c r="G4318" i="1"/>
  <c r="G4319" i="1"/>
  <c r="G4320" i="1"/>
  <c r="G4321" i="1"/>
  <c r="G4322" i="1"/>
  <c r="G4323" i="1"/>
  <c r="G4324" i="1"/>
  <c r="G4325" i="1"/>
  <c r="G4326" i="1"/>
  <c r="G4327" i="1"/>
  <c r="G4328" i="1"/>
  <c r="G4329" i="1"/>
  <c r="G4330" i="1"/>
  <c r="G4331" i="1"/>
  <c r="G4332" i="1"/>
  <c r="G4333" i="1"/>
  <c r="G4334" i="1"/>
  <c r="G4335" i="1"/>
  <c r="G4336" i="1"/>
  <c r="G4337" i="1"/>
  <c r="G4338" i="1"/>
  <c r="G4339" i="1"/>
  <c r="G4340" i="1"/>
  <c r="G4341" i="1"/>
  <c r="G4342" i="1"/>
  <c r="G4343" i="1"/>
  <c r="G4344" i="1"/>
  <c r="G4345" i="1"/>
  <c r="G4346" i="1"/>
  <c r="G4347" i="1"/>
  <c r="G4348" i="1"/>
  <c r="G4349" i="1"/>
  <c r="G4350" i="1"/>
  <c r="G4351" i="1"/>
  <c r="G4352" i="1"/>
  <c r="G4353" i="1"/>
  <c r="G4354" i="1"/>
  <c r="G4355" i="1"/>
  <c r="G4356" i="1"/>
  <c r="G4357" i="1"/>
  <c r="G4358" i="1"/>
  <c r="G4359" i="1"/>
  <c r="G4360" i="1"/>
  <c r="G4361" i="1"/>
  <c r="G4362" i="1"/>
  <c r="G4363" i="1"/>
  <c r="G4364" i="1"/>
  <c r="G4365" i="1"/>
  <c r="G4366" i="1"/>
  <c r="G4367" i="1"/>
  <c r="G4368" i="1"/>
  <c r="G4369" i="1"/>
  <c r="G4370" i="1"/>
  <c r="G4371" i="1"/>
  <c r="G4372" i="1"/>
  <c r="G4373" i="1"/>
  <c r="G4374" i="1"/>
  <c r="G4375" i="1"/>
  <c r="G4376" i="1"/>
  <c r="G4377" i="1"/>
  <c r="G4378" i="1"/>
  <c r="G4379" i="1"/>
  <c r="G4380" i="1"/>
  <c r="G4381" i="1"/>
  <c r="G4382" i="1"/>
  <c r="G4383" i="1"/>
  <c r="G4384" i="1"/>
  <c r="G4385" i="1"/>
  <c r="G4386" i="1"/>
  <c r="G4387" i="1"/>
  <c r="G4388" i="1"/>
  <c r="G4389" i="1"/>
  <c r="G4390" i="1"/>
  <c r="G4391" i="1"/>
  <c r="G4392" i="1"/>
  <c r="G4393" i="1"/>
  <c r="G4394" i="1"/>
  <c r="G4395" i="1"/>
  <c r="G4396" i="1"/>
  <c r="G4397" i="1"/>
  <c r="G4398" i="1"/>
  <c r="G4399" i="1"/>
  <c r="G4400" i="1"/>
  <c r="G4401" i="1"/>
  <c r="G4402" i="1"/>
  <c r="G4403" i="1"/>
  <c r="G4404" i="1"/>
  <c r="G4405" i="1"/>
  <c r="G4406" i="1"/>
  <c r="G4407" i="1"/>
  <c r="G4408" i="1"/>
  <c r="G4409" i="1"/>
  <c r="G4410" i="1"/>
  <c r="G4411" i="1"/>
  <c r="G4412" i="1"/>
  <c r="G4413" i="1"/>
  <c r="G4414" i="1"/>
  <c r="G4415" i="1"/>
  <c r="G4416" i="1"/>
  <c r="G4417" i="1"/>
  <c r="G4418" i="1"/>
  <c r="G4419" i="1"/>
  <c r="G4420" i="1"/>
  <c r="G4421" i="1"/>
  <c r="G4422" i="1"/>
  <c r="G4423" i="1"/>
  <c r="G4424" i="1"/>
  <c r="G4425" i="1"/>
  <c r="G4426" i="1"/>
  <c r="G4427" i="1"/>
  <c r="G4428" i="1"/>
  <c r="G4429" i="1"/>
  <c r="G4430" i="1"/>
  <c r="G4431" i="1"/>
  <c r="G4432" i="1"/>
  <c r="G4433" i="1"/>
  <c r="G4434" i="1"/>
  <c r="G4435" i="1"/>
  <c r="G4436" i="1"/>
  <c r="G4437" i="1"/>
  <c r="G4438" i="1"/>
  <c r="G4439" i="1"/>
  <c r="G4440" i="1"/>
  <c r="G4441" i="1"/>
  <c r="G4442" i="1"/>
  <c r="G4443" i="1"/>
  <c r="G4444" i="1"/>
  <c r="G4445" i="1"/>
  <c r="G4446" i="1"/>
  <c r="G4447" i="1"/>
  <c r="G4448" i="1"/>
  <c r="G4449" i="1"/>
  <c r="G4450" i="1"/>
  <c r="G4451" i="1"/>
  <c r="G4452" i="1"/>
  <c r="G4453" i="1"/>
  <c r="G4454" i="1"/>
  <c r="G4455" i="1"/>
  <c r="G4456" i="1"/>
  <c r="G4457" i="1"/>
  <c r="G4458" i="1"/>
  <c r="G4459" i="1"/>
  <c r="G4460" i="1"/>
  <c r="G4461" i="1"/>
  <c r="G4462" i="1"/>
  <c r="G4463" i="1"/>
  <c r="G4464" i="1"/>
  <c r="G4465" i="1"/>
  <c r="G4466" i="1"/>
  <c r="G4467" i="1"/>
  <c r="G4468" i="1"/>
  <c r="G4469" i="1"/>
  <c r="G4470" i="1"/>
  <c r="G4471" i="1"/>
  <c r="G4472" i="1"/>
  <c r="G4473" i="1"/>
  <c r="G4474" i="1"/>
  <c r="G4475" i="1"/>
  <c r="G4476" i="1"/>
  <c r="G4477" i="1"/>
  <c r="G4478" i="1"/>
  <c r="G4479" i="1"/>
  <c r="G4480" i="1"/>
  <c r="G4481" i="1"/>
  <c r="G4482" i="1"/>
  <c r="G4483" i="1"/>
  <c r="G4484" i="1"/>
  <c r="G4485" i="1"/>
  <c r="G4486" i="1"/>
  <c r="G4487" i="1"/>
  <c r="G4488" i="1"/>
  <c r="G4489" i="1"/>
  <c r="G4490" i="1"/>
  <c r="G4491" i="1"/>
  <c r="G4492" i="1"/>
  <c r="G4493" i="1"/>
  <c r="G4494" i="1"/>
  <c r="G4495" i="1"/>
  <c r="G4496" i="1"/>
  <c r="G4497" i="1"/>
  <c r="G4498" i="1"/>
  <c r="G4499" i="1"/>
  <c r="G4500" i="1"/>
  <c r="G4501" i="1"/>
  <c r="G4502" i="1"/>
  <c r="G4503" i="1"/>
  <c r="G4504" i="1"/>
  <c r="G4505" i="1"/>
  <c r="G4506" i="1"/>
  <c r="G4507" i="1"/>
  <c r="G4508" i="1"/>
  <c r="G4509" i="1"/>
  <c r="G4510" i="1"/>
  <c r="G4511" i="1"/>
  <c r="G4512" i="1"/>
  <c r="G4513" i="1"/>
  <c r="G4514" i="1"/>
  <c r="G4515" i="1"/>
  <c r="G4516" i="1"/>
  <c r="G4517" i="1"/>
  <c r="G4518" i="1"/>
  <c r="G4519" i="1"/>
  <c r="G4520" i="1"/>
  <c r="G4521" i="1"/>
  <c r="G4522" i="1"/>
  <c r="G4523" i="1"/>
  <c r="G4524" i="1"/>
  <c r="G4525" i="1"/>
  <c r="G4526" i="1"/>
  <c r="G4527" i="1"/>
  <c r="G4528" i="1"/>
  <c r="G4529" i="1"/>
  <c r="G4530" i="1"/>
  <c r="G4531" i="1"/>
  <c r="G4532" i="1"/>
  <c r="G4533" i="1"/>
  <c r="G4534" i="1"/>
  <c r="G4535" i="1"/>
  <c r="G4536" i="1"/>
  <c r="G4537" i="1"/>
  <c r="G4538" i="1"/>
  <c r="G4539" i="1"/>
  <c r="G4540" i="1"/>
  <c r="G4541" i="1"/>
  <c r="G4542" i="1"/>
  <c r="G4543" i="1"/>
  <c r="G4544" i="1"/>
  <c r="G4545" i="1"/>
  <c r="G4546" i="1"/>
  <c r="G4547" i="1"/>
  <c r="G4548" i="1"/>
  <c r="G4549" i="1"/>
  <c r="G4550" i="1"/>
  <c r="G4551" i="1"/>
  <c r="G4552" i="1"/>
  <c r="G4553" i="1"/>
  <c r="G4554" i="1"/>
  <c r="G4555" i="1"/>
  <c r="G4556" i="1"/>
  <c r="G4557" i="1"/>
  <c r="G4558" i="1"/>
  <c r="G4559" i="1"/>
  <c r="G4560" i="1"/>
  <c r="G4561" i="1"/>
  <c r="G4562" i="1"/>
  <c r="G4563" i="1"/>
  <c r="G4564" i="1"/>
  <c r="G4565" i="1"/>
  <c r="G4566" i="1"/>
  <c r="G4567" i="1"/>
  <c r="G4568" i="1"/>
  <c r="G4569" i="1"/>
  <c r="G4570" i="1"/>
  <c r="G4571" i="1"/>
  <c r="G4572" i="1"/>
  <c r="G4573" i="1"/>
  <c r="G4574" i="1"/>
  <c r="G4575" i="1"/>
  <c r="G4576" i="1"/>
  <c r="G4577" i="1"/>
  <c r="G4578" i="1"/>
  <c r="G4579" i="1"/>
  <c r="G4580" i="1"/>
  <c r="G4581" i="1"/>
  <c r="G4582" i="1"/>
  <c r="G4583" i="1"/>
  <c r="G4584" i="1"/>
  <c r="G4585" i="1"/>
  <c r="G4586" i="1"/>
  <c r="G4587" i="1"/>
  <c r="G4588" i="1"/>
  <c r="G4589" i="1"/>
  <c r="G4590" i="1"/>
  <c r="G4591" i="1"/>
  <c r="G4592" i="1"/>
  <c r="G4593" i="1"/>
  <c r="G4594" i="1"/>
  <c r="G4595" i="1"/>
  <c r="G4596" i="1"/>
  <c r="G4597" i="1"/>
  <c r="G4598" i="1"/>
  <c r="G4599" i="1"/>
  <c r="G4600" i="1"/>
  <c r="G4601" i="1"/>
  <c r="G4602" i="1"/>
  <c r="G4603" i="1"/>
  <c r="G4604" i="1"/>
  <c r="G4605" i="1"/>
  <c r="G4606" i="1"/>
  <c r="G4607" i="1"/>
  <c r="G4608" i="1"/>
  <c r="G4609" i="1"/>
  <c r="G4610" i="1"/>
  <c r="G4611" i="1"/>
  <c r="G4612" i="1"/>
  <c r="G4613" i="1"/>
  <c r="G4614" i="1"/>
  <c r="G4615" i="1"/>
  <c r="G4616" i="1"/>
  <c r="G4617" i="1"/>
  <c r="G4618" i="1"/>
  <c r="G4619" i="1"/>
  <c r="G4620" i="1"/>
  <c r="G4621" i="1"/>
  <c r="G4622" i="1"/>
  <c r="G4623" i="1"/>
  <c r="G4624" i="1"/>
  <c r="G4625" i="1"/>
  <c r="G4626" i="1"/>
  <c r="G4627" i="1"/>
  <c r="G4628" i="1"/>
  <c r="G4629" i="1"/>
  <c r="G4630" i="1"/>
  <c r="G4631" i="1"/>
  <c r="G4632" i="1"/>
  <c r="G4633" i="1"/>
  <c r="G4634" i="1"/>
  <c r="G4635" i="1"/>
  <c r="G4636" i="1"/>
  <c r="G4637" i="1"/>
  <c r="G4638" i="1"/>
  <c r="G4639" i="1"/>
  <c r="G4640" i="1"/>
  <c r="G4641" i="1"/>
  <c r="G4642" i="1"/>
  <c r="G4643" i="1"/>
  <c r="G4644" i="1"/>
  <c r="G4645" i="1"/>
  <c r="G4646" i="1"/>
  <c r="G4647" i="1"/>
  <c r="G4648" i="1"/>
  <c r="G4649" i="1"/>
  <c r="G4650" i="1"/>
  <c r="G4651" i="1"/>
  <c r="G4652" i="1"/>
  <c r="G4653" i="1"/>
  <c r="G4654" i="1"/>
  <c r="G4655" i="1"/>
  <c r="G4656" i="1"/>
  <c r="G4657" i="1"/>
  <c r="G4658" i="1"/>
  <c r="G4659" i="1"/>
  <c r="G4660" i="1"/>
  <c r="G4661" i="1"/>
  <c r="G4662" i="1"/>
  <c r="G4663" i="1"/>
  <c r="G4664" i="1"/>
  <c r="G4665" i="1"/>
  <c r="G4666" i="1"/>
  <c r="G4667" i="1"/>
  <c r="G4668" i="1"/>
  <c r="G4669" i="1"/>
  <c r="G4670" i="1"/>
  <c r="G4671" i="1"/>
  <c r="G4672" i="1"/>
  <c r="G4673" i="1"/>
  <c r="G4674" i="1"/>
  <c r="G4675" i="1"/>
  <c r="G4676" i="1"/>
  <c r="G4677" i="1"/>
  <c r="G4678" i="1"/>
  <c r="G4679" i="1"/>
  <c r="G4680" i="1"/>
  <c r="G4681" i="1"/>
  <c r="G4682" i="1"/>
  <c r="G4683" i="1"/>
  <c r="G4684" i="1"/>
  <c r="G4685" i="1"/>
  <c r="G4686" i="1"/>
  <c r="G4687" i="1"/>
  <c r="G4688" i="1"/>
  <c r="G4689" i="1"/>
  <c r="G4690" i="1"/>
  <c r="G4691" i="1"/>
  <c r="G4692" i="1"/>
  <c r="G4693" i="1"/>
  <c r="G4694" i="1"/>
  <c r="G4695" i="1"/>
  <c r="G4696" i="1"/>
  <c r="G4697" i="1"/>
  <c r="G4698" i="1"/>
  <c r="G4699" i="1"/>
  <c r="G4700" i="1"/>
  <c r="G4701" i="1"/>
  <c r="G4702" i="1"/>
  <c r="G4703" i="1"/>
  <c r="G4704" i="1"/>
  <c r="G4705" i="1"/>
  <c r="G4706" i="1"/>
  <c r="G4707" i="1"/>
  <c r="G4708" i="1"/>
  <c r="G4709" i="1"/>
  <c r="G4710" i="1"/>
  <c r="G4711" i="1"/>
  <c r="G4712" i="1"/>
  <c r="G4713" i="1"/>
  <c r="G4714" i="1"/>
  <c r="G4715" i="1"/>
  <c r="G4716" i="1"/>
  <c r="G4717" i="1"/>
  <c r="G4718" i="1"/>
  <c r="G4719" i="1"/>
  <c r="G4720" i="1"/>
  <c r="G4721" i="1"/>
  <c r="G4722" i="1"/>
  <c r="G4723" i="1"/>
  <c r="G4724" i="1"/>
  <c r="G4725" i="1"/>
  <c r="G4726" i="1"/>
  <c r="G4727" i="1"/>
  <c r="G4728" i="1"/>
  <c r="G4729" i="1"/>
  <c r="G4730" i="1"/>
  <c r="G4731" i="1"/>
  <c r="G4732" i="1"/>
  <c r="G4733" i="1"/>
  <c r="G4734" i="1"/>
  <c r="G4735" i="1"/>
  <c r="G4736" i="1"/>
  <c r="G4737" i="1"/>
  <c r="G4738" i="1"/>
  <c r="G4739" i="1"/>
  <c r="G4740" i="1"/>
  <c r="G4741" i="1"/>
  <c r="G4742" i="1"/>
  <c r="G4743" i="1"/>
  <c r="G4744" i="1"/>
  <c r="G4745" i="1"/>
  <c r="G4746" i="1"/>
  <c r="G4747" i="1"/>
  <c r="G4748" i="1"/>
  <c r="G4749" i="1"/>
  <c r="G4750" i="1"/>
  <c r="G4751" i="1"/>
  <c r="G4752" i="1"/>
  <c r="G4753" i="1"/>
  <c r="G4754" i="1"/>
  <c r="G4755" i="1"/>
  <c r="G4756" i="1"/>
  <c r="G4757" i="1"/>
  <c r="G4758" i="1"/>
  <c r="G4759" i="1"/>
  <c r="G4760" i="1"/>
  <c r="G4761" i="1"/>
  <c r="G4762" i="1"/>
  <c r="G4763" i="1"/>
  <c r="G4764" i="1"/>
  <c r="G4765" i="1"/>
  <c r="G4766" i="1"/>
  <c r="G4767" i="1"/>
  <c r="G4768" i="1"/>
  <c r="G4769" i="1"/>
  <c r="G4770" i="1"/>
  <c r="G4771" i="1"/>
  <c r="G4772" i="1"/>
  <c r="G4773" i="1"/>
  <c r="G4774" i="1"/>
  <c r="G4775" i="1"/>
  <c r="G4776" i="1"/>
  <c r="G4777" i="1"/>
  <c r="G4778" i="1"/>
  <c r="G4779" i="1"/>
  <c r="G4780" i="1"/>
  <c r="G4781" i="1"/>
  <c r="G4782" i="1"/>
  <c r="G4783" i="1"/>
  <c r="G4784" i="1"/>
  <c r="G4785" i="1"/>
  <c r="G4786" i="1"/>
  <c r="G4787" i="1"/>
  <c r="G4788" i="1"/>
  <c r="G4789" i="1"/>
  <c r="G4790" i="1"/>
  <c r="G4791" i="1"/>
  <c r="G4792" i="1"/>
  <c r="G4793" i="1"/>
  <c r="G4794" i="1"/>
  <c r="G4795" i="1"/>
  <c r="G4796" i="1"/>
  <c r="G4797" i="1"/>
  <c r="G4798" i="1"/>
  <c r="G4799" i="1"/>
  <c r="G4800" i="1"/>
  <c r="G4801" i="1"/>
  <c r="G4802" i="1"/>
  <c r="G4803" i="1"/>
  <c r="G4804" i="1"/>
  <c r="G4805" i="1"/>
  <c r="G4806" i="1"/>
  <c r="G4807" i="1"/>
  <c r="G4808" i="1"/>
  <c r="G4809" i="1"/>
  <c r="G4810" i="1"/>
  <c r="G4811" i="1"/>
  <c r="G4812" i="1"/>
  <c r="G4813" i="1"/>
  <c r="G4814" i="1"/>
  <c r="G4815" i="1"/>
  <c r="G4816" i="1"/>
  <c r="G4817" i="1"/>
  <c r="G4818" i="1"/>
  <c r="G4819" i="1"/>
  <c r="G4820" i="1"/>
  <c r="G4821" i="1"/>
  <c r="G4822" i="1"/>
  <c r="G4823" i="1"/>
  <c r="G4824" i="1"/>
  <c r="G4825" i="1"/>
  <c r="G4826" i="1"/>
  <c r="G4827" i="1"/>
  <c r="G4828" i="1"/>
  <c r="G4829" i="1"/>
  <c r="G4830" i="1"/>
  <c r="G4831" i="1"/>
  <c r="G4832" i="1"/>
  <c r="G4833" i="1"/>
  <c r="G4834" i="1"/>
  <c r="G4835" i="1"/>
  <c r="G4836" i="1"/>
  <c r="G4837" i="1"/>
  <c r="G4838" i="1"/>
  <c r="G4839" i="1"/>
  <c r="G4840" i="1"/>
  <c r="G4841" i="1"/>
  <c r="G4842" i="1"/>
  <c r="G4843" i="1"/>
  <c r="G4844" i="1"/>
  <c r="G4845" i="1"/>
  <c r="G4846" i="1"/>
  <c r="G4847" i="1"/>
  <c r="G4848" i="1"/>
  <c r="G4849" i="1"/>
  <c r="G4850" i="1"/>
  <c r="G4851" i="1"/>
  <c r="G4852" i="1"/>
  <c r="G4853" i="1"/>
  <c r="G4854" i="1"/>
  <c r="G4855" i="1"/>
  <c r="G4856" i="1"/>
  <c r="G4857" i="1"/>
  <c r="G4858" i="1"/>
  <c r="G4859" i="1"/>
  <c r="G4860" i="1"/>
  <c r="G4861" i="1"/>
  <c r="G4862" i="1"/>
  <c r="G4863" i="1"/>
  <c r="G4864" i="1"/>
  <c r="G4865" i="1"/>
  <c r="G4866" i="1"/>
  <c r="G4867" i="1"/>
  <c r="G4868" i="1"/>
  <c r="G4869" i="1"/>
  <c r="G4870" i="1"/>
  <c r="G4871" i="1"/>
  <c r="G4872" i="1"/>
  <c r="G4873" i="1"/>
  <c r="G4874" i="1"/>
  <c r="G4875" i="1"/>
  <c r="G4876" i="1"/>
  <c r="G4877" i="1"/>
  <c r="G4878" i="1"/>
  <c r="G4879" i="1"/>
  <c r="G4880" i="1"/>
  <c r="G4881" i="1"/>
  <c r="G4882" i="1"/>
  <c r="G4883" i="1"/>
  <c r="G4884" i="1"/>
  <c r="G4885" i="1"/>
  <c r="G4886" i="1"/>
  <c r="G4887" i="1"/>
  <c r="G4888" i="1"/>
  <c r="G4889" i="1"/>
  <c r="G4890" i="1"/>
  <c r="G4891" i="1"/>
  <c r="G4892" i="1"/>
  <c r="G4893" i="1"/>
  <c r="G4894" i="1"/>
  <c r="G4895" i="1"/>
  <c r="G4896" i="1"/>
  <c r="G4897" i="1"/>
  <c r="G4898" i="1"/>
  <c r="G4899" i="1"/>
  <c r="G4900" i="1"/>
  <c r="G4901" i="1"/>
  <c r="G4902" i="1"/>
  <c r="G4903" i="1"/>
  <c r="G4904" i="1"/>
  <c r="G4905" i="1"/>
  <c r="G4906" i="1"/>
  <c r="G4907" i="1"/>
  <c r="G4908" i="1"/>
  <c r="G4909" i="1"/>
  <c r="G4910" i="1"/>
  <c r="G4911" i="1"/>
  <c r="G4912" i="1"/>
  <c r="G4913" i="1"/>
  <c r="G4914" i="1"/>
  <c r="G4915" i="1"/>
  <c r="G4916" i="1"/>
  <c r="G4917" i="1"/>
  <c r="G4918" i="1"/>
  <c r="G4919" i="1"/>
  <c r="G4920" i="1"/>
  <c r="G4921" i="1"/>
  <c r="G4922" i="1"/>
  <c r="G4923" i="1"/>
  <c r="G4924" i="1"/>
  <c r="G4925" i="1"/>
  <c r="G4926" i="1"/>
  <c r="G4927" i="1"/>
  <c r="G4928" i="1"/>
  <c r="G4929" i="1"/>
  <c r="G4930" i="1"/>
  <c r="G4931" i="1"/>
  <c r="G4932" i="1"/>
  <c r="G4933" i="1"/>
  <c r="G4934" i="1"/>
  <c r="G4935" i="1"/>
  <c r="G4936" i="1"/>
  <c r="G4937" i="1"/>
  <c r="G4938" i="1"/>
  <c r="G4939" i="1"/>
  <c r="G4940" i="1"/>
  <c r="G4941" i="1"/>
  <c r="G4942" i="1"/>
  <c r="G4943" i="1"/>
  <c r="G4944" i="1"/>
  <c r="G4945" i="1"/>
  <c r="G4946" i="1"/>
  <c r="G4947" i="1"/>
  <c r="G4948" i="1"/>
  <c r="G4949" i="1"/>
  <c r="G4950" i="1"/>
  <c r="G4951" i="1"/>
  <c r="G4952" i="1"/>
  <c r="G4953" i="1"/>
  <c r="G4954" i="1"/>
  <c r="G4955" i="1"/>
  <c r="G4956" i="1"/>
  <c r="G4957" i="1"/>
  <c r="G4958" i="1"/>
  <c r="G4959" i="1"/>
  <c r="G4960" i="1"/>
  <c r="G4961" i="1"/>
  <c r="G4962" i="1"/>
  <c r="G4963" i="1"/>
  <c r="G4964" i="1"/>
  <c r="G4965" i="1"/>
  <c r="G4966" i="1"/>
  <c r="G4967" i="1"/>
  <c r="G4968" i="1"/>
  <c r="G4969" i="1"/>
  <c r="G4970" i="1"/>
  <c r="G4971" i="1"/>
  <c r="G4972" i="1"/>
  <c r="G4973" i="1"/>
  <c r="G4974" i="1"/>
  <c r="G4975" i="1"/>
  <c r="G4976" i="1"/>
  <c r="G4977" i="1"/>
  <c r="G4978" i="1"/>
  <c r="G4979" i="1"/>
  <c r="G4980" i="1"/>
  <c r="G4981" i="1"/>
  <c r="G4982" i="1"/>
  <c r="G4983" i="1"/>
  <c r="G4984" i="1"/>
  <c r="G4985" i="1"/>
  <c r="G4986" i="1"/>
  <c r="G4987" i="1"/>
  <c r="G4988" i="1"/>
  <c r="G4989" i="1"/>
  <c r="G4990" i="1"/>
  <c r="G4991" i="1"/>
  <c r="G4992" i="1"/>
  <c r="G4993" i="1"/>
  <c r="G4994" i="1"/>
  <c r="G4995" i="1"/>
  <c r="G4996" i="1"/>
  <c r="G4997" i="1"/>
  <c r="G4998" i="1"/>
  <c r="G4999" i="1"/>
  <c r="G5000" i="1"/>
  <c r="G5001" i="1"/>
  <c r="G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1" i="1"/>
  <c r="C3522" i="1"/>
  <c r="C3523" i="1"/>
  <c r="C3524" i="1"/>
  <c r="C3525" i="1"/>
  <c r="C3526" i="1"/>
  <c r="C3527" i="1"/>
  <c r="C3528" i="1"/>
  <c r="C3529" i="1"/>
  <c r="C3530" i="1"/>
  <c r="C3531" i="1"/>
  <c r="C3532" i="1"/>
  <c r="C3533" i="1"/>
  <c r="C3534" i="1"/>
  <c r="C3535" i="1"/>
  <c r="C3536" i="1"/>
  <c r="C3537" i="1"/>
  <c r="C3538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586" i="1"/>
  <c r="C3587" i="1"/>
  <c r="C3588" i="1"/>
  <c r="C3589" i="1"/>
  <c r="C3590" i="1"/>
  <c r="C3591" i="1"/>
  <c r="C3592" i="1"/>
  <c r="C3593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0" i="1"/>
  <c r="C3611" i="1"/>
  <c r="C3612" i="1"/>
  <c r="C3613" i="1"/>
  <c r="C3614" i="1"/>
  <c r="C3615" i="1"/>
  <c r="C3616" i="1"/>
  <c r="C3617" i="1"/>
  <c r="C3618" i="1"/>
  <c r="C3619" i="1"/>
  <c r="C3620" i="1"/>
  <c r="C3621" i="1"/>
  <c r="C3622" i="1"/>
  <c r="C3623" i="1"/>
  <c r="C3624" i="1"/>
  <c r="C3625" i="1"/>
  <c r="C3626" i="1"/>
  <c r="C3627" i="1"/>
  <c r="C3628" i="1"/>
  <c r="C3629" i="1"/>
  <c r="C3630" i="1"/>
  <c r="C3631" i="1"/>
  <c r="C3632" i="1"/>
  <c r="C3633" i="1"/>
  <c r="C3634" i="1"/>
  <c r="C3635" i="1"/>
  <c r="C3636" i="1"/>
  <c r="C3637" i="1"/>
  <c r="C3638" i="1"/>
  <c r="C3639" i="1"/>
  <c r="C3640" i="1"/>
  <c r="C3641" i="1"/>
  <c r="C3642" i="1"/>
  <c r="C3643" i="1"/>
  <c r="C3644" i="1"/>
  <c r="C3645" i="1"/>
  <c r="C3646" i="1"/>
  <c r="C3647" i="1"/>
  <c r="C3648" i="1"/>
  <c r="C3649" i="1"/>
  <c r="C3650" i="1"/>
  <c r="C3651" i="1"/>
  <c r="C3652" i="1"/>
  <c r="C3653" i="1"/>
  <c r="C3654" i="1"/>
  <c r="C3655" i="1"/>
  <c r="C3656" i="1"/>
  <c r="C3657" i="1"/>
  <c r="C3658" i="1"/>
  <c r="C3659" i="1"/>
  <c r="C3660" i="1"/>
  <c r="C3661" i="1"/>
  <c r="C3662" i="1"/>
  <c r="C3663" i="1"/>
  <c r="C3664" i="1"/>
  <c r="C3665" i="1"/>
  <c r="C3666" i="1"/>
  <c r="C3667" i="1"/>
  <c r="C3668" i="1"/>
  <c r="C3669" i="1"/>
  <c r="C3670" i="1"/>
  <c r="C3671" i="1"/>
  <c r="C3672" i="1"/>
  <c r="C3673" i="1"/>
  <c r="C3674" i="1"/>
  <c r="C3675" i="1"/>
  <c r="C3676" i="1"/>
  <c r="C3677" i="1"/>
  <c r="C3678" i="1"/>
  <c r="C3679" i="1"/>
  <c r="C3680" i="1"/>
  <c r="C3681" i="1"/>
  <c r="C3682" i="1"/>
  <c r="C3683" i="1"/>
  <c r="C3684" i="1"/>
  <c r="C3685" i="1"/>
  <c r="C3686" i="1"/>
  <c r="C3687" i="1"/>
  <c r="C3688" i="1"/>
  <c r="C3689" i="1"/>
  <c r="C3690" i="1"/>
  <c r="C3691" i="1"/>
  <c r="C3692" i="1"/>
  <c r="C3693" i="1"/>
  <c r="C3694" i="1"/>
  <c r="C3695" i="1"/>
  <c r="C3696" i="1"/>
  <c r="C3697" i="1"/>
  <c r="C3698" i="1"/>
  <c r="C3699" i="1"/>
  <c r="C3700" i="1"/>
  <c r="C3701" i="1"/>
  <c r="C3702" i="1"/>
  <c r="C3703" i="1"/>
  <c r="C3704" i="1"/>
  <c r="C3705" i="1"/>
  <c r="C3706" i="1"/>
  <c r="C3707" i="1"/>
  <c r="C3708" i="1"/>
  <c r="C3709" i="1"/>
  <c r="C3710" i="1"/>
  <c r="C3711" i="1"/>
  <c r="C3712" i="1"/>
  <c r="C3713" i="1"/>
  <c r="C3714" i="1"/>
  <c r="C3715" i="1"/>
  <c r="C3716" i="1"/>
  <c r="C3717" i="1"/>
  <c r="C3718" i="1"/>
  <c r="C3719" i="1"/>
  <c r="C3720" i="1"/>
  <c r="C3721" i="1"/>
  <c r="C3722" i="1"/>
  <c r="C3723" i="1"/>
  <c r="C3724" i="1"/>
  <c r="C3725" i="1"/>
  <c r="C3726" i="1"/>
  <c r="C3727" i="1"/>
  <c r="C3728" i="1"/>
  <c r="C3729" i="1"/>
  <c r="C3730" i="1"/>
  <c r="C3731" i="1"/>
  <c r="C3732" i="1"/>
  <c r="C3733" i="1"/>
  <c r="C3734" i="1"/>
  <c r="C3735" i="1"/>
  <c r="C3736" i="1"/>
  <c r="C3737" i="1"/>
  <c r="C3738" i="1"/>
  <c r="C3739" i="1"/>
  <c r="C3740" i="1"/>
  <c r="C3741" i="1"/>
  <c r="C3742" i="1"/>
  <c r="C3743" i="1"/>
  <c r="C3744" i="1"/>
  <c r="C3745" i="1"/>
  <c r="C3746" i="1"/>
  <c r="C3747" i="1"/>
  <c r="C3748" i="1"/>
  <c r="C3749" i="1"/>
  <c r="C3750" i="1"/>
  <c r="C3751" i="1"/>
  <c r="C3752" i="1"/>
  <c r="C3753" i="1"/>
  <c r="C3754" i="1"/>
  <c r="C3755" i="1"/>
  <c r="C3756" i="1"/>
  <c r="C3757" i="1"/>
  <c r="C3758" i="1"/>
  <c r="C3759" i="1"/>
  <c r="C3760" i="1"/>
  <c r="C3761" i="1"/>
  <c r="C3762" i="1"/>
  <c r="C3763" i="1"/>
  <c r="C3764" i="1"/>
  <c r="C3765" i="1"/>
  <c r="C3766" i="1"/>
  <c r="C3767" i="1"/>
  <c r="C3768" i="1"/>
  <c r="C3769" i="1"/>
  <c r="C3770" i="1"/>
  <c r="C3771" i="1"/>
  <c r="C3772" i="1"/>
  <c r="C3773" i="1"/>
  <c r="C3774" i="1"/>
  <c r="C3775" i="1"/>
  <c r="C3776" i="1"/>
  <c r="C3777" i="1"/>
  <c r="C3778" i="1"/>
  <c r="C3779" i="1"/>
  <c r="C3780" i="1"/>
  <c r="C3781" i="1"/>
  <c r="C3782" i="1"/>
  <c r="C3783" i="1"/>
  <c r="C3784" i="1"/>
  <c r="C3785" i="1"/>
  <c r="C3786" i="1"/>
  <c r="C3787" i="1"/>
  <c r="C3788" i="1"/>
  <c r="C3789" i="1"/>
  <c r="C3790" i="1"/>
  <c r="C3791" i="1"/>
  <c r="C3792" i="1"/>
  <c r="C3793" i="1"/>
  <c r="C3794" i="1"/>
  <c r="C3795" i="1"/>
  <c r="C3796" i="1"/>
  <c r="C3797" i="1"/>
  <c r="C3798" i="1"/>
  <c r="C3799" i="1"/>
  <c r="C3800" i="1"/>
  <c r="C3801" i="1"/>
  <c r="C3802" i="1"/>
  <c r="C3803" i="1"/>
  <c r="C3804" i="1"/>
  <c r="C3805" i="1"/>
  <c r="C3806" i="1"/>
  <c r="C3807" i="1"/>
  <c r="C3808" i="1"/>
  <c r="C3809" i="1"/>
  <c r="C3810" i="1"/>
  <c r="C3811" i="1"/>
  <c r="C3812" i="1"/>
  <c r="C3813" i="1"/>
  <c r="C3814" i="1"/>
  <c r="C3815" i="1"/>
  <c r="C3816" i="1"/>
  <c r="C3817" i="1"/>
  <c r="C3818" i="1"/>
  <c r="C3819" i="1"/>
  <c r="C3820" i="1"/>
  <c r="C3821" i="1"/>
  <c r="C3822" i="1"/>
  <c r="C3823" i="1"/>
  <c r="C3824" i="1"/>
  <c r="C3825" i="1"/>
  <c r="C3826" i="1"/>
  <c r="C3827" i="1"/>
  <c r="C3828" i="1"/>
  <c r="C3829" i="1"/>
  <c r="C3830" i="1"/>
  <c r="C3831" i="1"/>
  <c r="C3832" i="1"/>
  <c r="C3833" i="1"/>
  <c r="C3834" i="1"/>
  <c r="C3835" i="1"/>
  <c r="C3836" i="1"/>
  <c r="C3837" i="1"/>
  <c r="C3838" i="1"/>
  <c r="C3839" i="1"/>
  <c r="C3840" i="1"/>
  <c r="C3841" i="1"/>
  <c r="C3842" i="1"/>
  <c r="C3843" i="1"/>
  <c r="C3844" i="1"/>
  <c r="C3845" i="1"/>
  <c r="C3846" i="1"/>
  <c r="C3847" i="1"/>
  <c r="C3848" i="1"/>
  <c r="C3849" i="1"/>
  <c r="C3850" i="1"/>
  <c r="C3851" i="1"/>
  <c r="C3852" i="1"/>
  <c r="C3853" i="1"/>
  <c r="C3854" i="1"/>
  <c r="C3855" i="1"/>
  <c r="C3856" i="1"/>
  <c r="C3857" i="1"/>
  <c r="C3858" i="1"/>
  <c r="C3859" i="1"/>
  <c r="C3860" i="1"/>
  <c r="C3861" i="1"/>
  <c r="C3862" i="1"/>
  <c r="C3863" i="1"/>
  <c r="C3864" i="1"/>
  <c r="C3865" i="1"/>
  <c r="C3866" i="1"/>
  <c r="C3867" i="1"/>
  <c r="C3868" i="1"/>
  <c r="C3869" i="1"/>
  <c r="C3870" i="1"/>
  <c r="C3871" i="1"/>
  <c r="C3872" i="1"/>
  <c r="C3873" i="1"/>
  <c r="C3874" i="1"/>
  <c r="C3875" i="1"/>
  <c r="C3876" i="1"/>
  <c r="C3877" i="1"/>
  <c r="C3878" i="1"/>
  <c r="C3879" i="1"/>
  <c r="C3880" i="1"/>
  <c r="C3881" i="1"/>
  <c r="C3882" i="1"/>
  <c r="C3883" i="1"/>
  <c r="C3884" i="1"/>
  <c r="C3885" i="1"/>
  <c r="C3886" i="1"/>
  <c r="C3887" i="1"/>
  <c r="C3888" i="1"/>
  <c r="C3889" i="1"/>
  <c r="C3890" i="1"/>
  <c r="C3891" i="1"/>
  <c r="C3892" i="1"/>
  <c r="C3893" i="1"/>
  <c r="C3894" i="1"/>
  <c r="C3895" i="1"/>
  <c r="C3896" i="1"/>
  <c r="C3897" i="1"/>
  <c r="C3898" i="1"/>
  <c r="C3899" i="1"/>
  <c r="C3900" i="1"/>
  <c r="C3901" i="1"/>
  <c r="C3902" i="1"/>
  <c r="C3903" i="1"/>
  <c r="C3904" i="1"/>
  <c r="C3905" i="1"/>
  <c r="C3906" i="1"/>
  <c r="C3907" i="1"/>
  <c r="C3908" i="1"/>
  <c r="C3909" i="1"/>
  <c r="C3910" i="1"/>
  <c r="C3911" i="1"/>
  <c r="C3912" i="1"/>
  <c r="C3913" i="1"/>
  <c r="C3914" i="1"/>
  <c r="C3915" i="1"/>
  <c r="C3916" i="1"/>
  <c r="C3917" i="1"/>
  <c r="C3918" i="1"/>
  <c r="C3919" i="1"/>
  <c r="C3920" i="1"/>
  <c r="C3921" i="1"/>
  <c r="C3922" i="1"/>
  <c r="C3923" i="1"/>
  <c r="C3924" i="1"/>
  <c r="C3925" i="1"/>
  <c r="C3926" i="1"/>
  <c r="C3927" i="1"/>
  <c r="C3928" i="1"/>
  <c r="C3929" i="1"/>
  <c r="C3930" i="1"/>
  <c r="C3931" i="1"/>
  <c r="C3932" i="1"/>
  <c r="C3933" i="1"/>
  <c r="C3934" i="1"/>
  <c r="C3935" i="1"/>
  <c r="C3936" i="1"/>
  <c r="C3937" i="1"/>
  <c r="C3938" i="1"/>
  <c r="C3939" i="1"/>
  <c r="C3940" i="1"/>
  <c r="C3941" i="1"/>
  <c r="C3942" i="1"/>
  <c r="C3943" i="1"/>
  <c r="C3944" i="1"/>
  <c r="C3945" i="1"/>
  <c r="C3946" i="1"/>
  <c r="C3947" i="1"/>
  <c r="C3948" i="1"/>
  <c r="C3949" i="1"/>
  <c r="C3950" i="1"/>
  <c r="C3951" i="1"/>
  <c r="C3952" i="1"/>
  <c r="C3953" i="1"/>
  <c r="C3954" i="1"/>
  <c r="C3955" i="1"/>
  <c r="C3956" i="1"/>
  <c r="C3957" i="1"/>
  <c r="C3958" i="1"/>
  <c r="C3959" i="1"/>
  <c r="C3960" i="1"/>
  <c r="C3961" i="1"/>
  <c r="C3962" i="1"/>
  <c r="C3963" i="1"/>
  <c r="C3964" i="1"/>
  <c r="C3965" i="1"/>
  <c r="C3966" i="1"/>
  <c r="C3967" i="1"/>
  <c r="C3968" i="1"/>
  <c r="C3969" i="1"/>
  <c r="C3970" i="1"/>
  <c r="C3971" i="1"/>
  <c r="C3972" i="1"/>
  <c r="C3973" i="1"/>
  <c r="C3974" i="1"/>
  <c r="C3975" i="1"/>
  <c r="C3976" i="1"/>
  <c r="C3977" i="1"/>
  <c r="C3978" i="1"/>
  <c r="C3979" i="1"/>
  <c r="C3980" i="1"/>
  <c r="C3981" i="1"/>
  <c r="C3982" i="1"/>
  <c r="C3983" i="1"/>
  <c r="C3984" i="1"/>
  <c r="C3985" i="1"/>
  <c r="C3986" i="1"/>
  <c r="C3987" i="1"/>
  <c r="C3988" i="1"/>
  <c r="C3989" i="1"/>
  <c r="C3990" i="1"/>
  <c r="C3991" i="1"/>
  <c r="C3992" i="1"/>
  <c r="C3993" i="1"/>
  <c r="C3994" i="1"/>
  <c r="C3995" i="1"/>
  <c r="C3996" i="1"/>
  <c r="C3997" i="1"/>
  <c r="C3998" i="1"/>
  <c r="C3999" i="1"/>
  <c r="C4000" i="1"/>
  <c r="C4001" i="1"/>
  <c r="C4002" i="1"/>
  <c r="C4003" i="1"/>
  <c r="C4004" i="1"/>
  <c r="C4005" i="1"/>
  <c r="C4006" i="1"/>
  <c r="C4007" i="1"/>
  <c r="C4008" i="1"/>
  <c r="C4009" i="1"/>
  <c r="C4010" i="1"/>
  <c r="C4011" i="1"/>
  <c r="C4012" i="1"/>
  <c r="C4013" i="1"/>
  <c r="C4014" i="1"/>
  <c r="C4015" i="1"/>
  <c r="C4016" i="1"/>
  <c r="C4017" i="1"/>
  <c r="C4018" i="1"/>
  <c r="C4019" i="1"/>
  <c r="C4020" i="1"/>
  <c r="C4021" i="1"/>
  <c r="C4022" i="1"/>
  <c r="C4023" i="1"/>
  <c r="C4024" i="1"/>
  <c r="C4025" i="1"/>
  <c r="C4026" i="1"/>
  <c r="C4027" i="1"/>
  <c r="C4028" i="1"/>
  <c r="C4029" i="1"/>
  <c r="C4030" i="1"/>
  <c r="C4031" i="1"/>
  <c r="C4032" i="1"/>
  <c r="C4033" i="1"/>
  <c r="C4034" i="1"/>
  <c r="C4035" i="1"/>
  <c r="C4036" i="1"/>
  <c r="C4037" i="1"/>
  <c r="C4038" i="1"/>
  <c r="C4039" i="1"/>
  <c r="C4040" i="1"/>
  <c r="C4041" i="1"/>
  <c r="C4042" i="1"/>
  <c r="C4043" i="1"/>
  <c r="C4044" i="1"/>
  <c r="C4045" i="1"/>
  <c r="C4046" i="1"/>
  <c r="C4047" i="1"/>
  <c r="C4048" i="1"/>
  <c r="C4049" i="1"/>
  <c r="C4050" i="1"/>
  <c r="C4051" i="1"/>
  <c r="C4052" i="1"/>
  <c r="C4053" i="1"/>
  <c r="C4054" i="1"/>
  <c r="C4055" i="1"/>
  <c r="C4056" i="1"/>
  <c r="C4057" i="1"/>
  <c r="C4058" i="1"/>
  <c r="C4059" i="1"/>
  <c r="C4060" i="1"/>
  <c r="C4061" i="1"/>
  <c r="C4062" i="1"/>
  <c r="C4063" i="1"/>
  <c r="C4064" i="1"/>
  <c r="C4065" i="1"/>
  <c r="C4066" i="1"/>
  <c r="C4067" i="1"/>
  <c r="C4068" i="1"/>
  <c r="C4069" i="1"/>
  <c r="C4070" i="1"/>
  <c r="C4071" i="1"/>
  <c r="C4072" i="1"/>
  <c r="C4073" i="1"/>
  <c r="C4074" i="1"/>
  <c r="C4075" i="1"/>
  <c r="C4076" i="1"/>
  <c r="C4077" i="1"/>
  <c r="C4078" i="1"/>
  <c r="C4079" i="1"/>
  <c r="C4080" i="1"/>
  <c r="C4081" i="1"/>
  <c r="C4082" i="1"/>
  <c r="C4083" i="1"/>
  <c r="C4084" i="1"/>
  <c r="C4085" i="1"/>
  <c r="C4086" i="1"/>
  <c r="C4087" i="1"/>
  <c r="C4088" i="1"/>
  <c r="C4089" i="1"/>
  <c r="C4090" i="1"/>
  <c r="C4091" i="1"/>
  <c r="C4092" i="1"/>
  <c r="C4093" i="1"/>
  <c r="C4094" i="1"/>
  <c r="C4095" i="1"/>
  <c r="C4096" i="1"/>
  <c r="C4097" i="1"/>
  <c r="C4098" i="1"/>
  <c r="C4099" i="1"/>
  <c r="C4100" i="1"/>
  <c r="C4101" i="1"/>
  <c r="C4102" i="1"/>
  <c r="C4103" i="1"/>
  <c r="C4104" i="1"/>
  <c r="C4105" i="1"/>
  <c r="C4106" i="1"/>
  <c r="C4107" i="1"/>
  <c r="C4108" i="1"/>
  <c r="C4109" i="1"/>
  <c r="C4110" i="1"/>
  <c r="C4111" i="1"/>
  <c r="C4112" i="1"/>
  <c r="C4113" i="1"/>
  <c r="C4114" i="1"/>
  <c r="C4115" i="1"/>
  <c r="C4116" i="1"/>
  <c r="C4117" i="1"/>
  <c r="C4118" i="1"/>
  <c r="C4119" i="1"/>
  <c r="C4120" i="1"/>
  <c r="C4121" i="1"/>
  <c r="C4122" i="1"/>
  <c r="C4123" i="1"/>
  <c r="C4124" i="1"/>
  <c r="C4125" i="1"/>
  <c r="C4126" i="1"/>
  <c r="C4127" i="1"/>
  <c r="C4128" i="1"/>
  <c r="C4129" i="1"/>
  <c r="C4130" i="1"/>
  <c r="C4131" i="1"/>
  <c r="C4132" i="1"/>
  <c r="C4133" i="1"/>
  <c r="C4134" i="1"/>
  <c r="C4135" i="1"/>
  <c r="C4136" i="1"/>
  <c r="C4137" i="1"/>
  <c r="C4138" i="1"/>
  <c r="C4139" i="1"/>
  <c r="C4140" i="1"/>
  <c r="C4141" i="1"/>
  <c r="C4142" i="1"/>
  <c r="C4143" i="1"/>
  <c r="C4144" i="1"/>
  <c r="C4145" i="1"/>
  <c r="C4146" i="1"/>
  <c r="C4147" i="1"/>
  <c r="C4148" i="1"/>
  <c r="C4149" i="1"/>
  <c r="C4150" i="1"/>
  <c r="C4151" i="1"/>
  <c r="C4152" i="1"/>
  <c r="C4153" i="1"/>
  <c r="C4154" i="1"/>
  <c r="C4155" i="1"/>
  <c r="C4156" i="1"/>
  <c r="C4157" i="1"/>
  <c r="C4158" i="1"/>
  <c r="C4159" i="1"/>
  <c r="C4160" i="1"/>
  <c r="C4161" i="1"/>
  <c r="C4162" i="1"/>
  <c r="C4163" i="1"/>
  <c r="C4164" i="1"/>
  <c r="C4165" i="1"/>
  <c r="C4166" i="1"/>
  <c r="C4167" i="1"/>
  <c r="C4168" i="1"/>
  <c r="C4169" i="1"/>
  <c r="C4170" i="1"/>
  <c r="C4171" i="1"/>
  <c r="C4172" i="1"/>
  <c r="C4173" i="1"/>
  <c r="C4174" i="1"/>
  <c r="C4175" i="1"/>
  <c r="C4176" i="1"/>
  <c r="C4177" i="1"/>
  <c r="C4178" i="1"/>
  <c r="C4179" i="1"/>
  <c r="C4180" i="1"/>
  <c r="C4181" i="1"/>
  <c r="C4182" i="1"/>
  <c r="C4183" i="1"/>
  <c r="C4184" i="1"/>
  <c r="C4185" i="1"/>
  <c r="C4186" i="1"/>
  <c r="C4187" i="1"/>
  <c r="C4188" i="1"/>
  <c r="C4189" i="1"/>
  <c r="C4190" i="1"/>
  <c r="C4191" i="1"/>
  <c r="C4192" i="1"/>
  <c r="C4193" i="1"/>
  <c r="C4194" i="1"/>
  <c r="C4195" i="1"/>
  <c r="C4196" i="1"/>
  <c r="C4197" i="1"/>
  <c r="C4198" i="1"/>
  <c r="C4199" i="1"/>
  <c r="C4200" i="1"/>
  <c r="C4201" i="1"/>
  <c r="C4202" i="1"/>
  <c r="C4203" i="1"/>
  <c r="C4204" i="1"/>
  <c r="C4205" i="1"/>
  <c r="C4206" i="1"/>
  <c r="C4207" i="1"/>
  <c r="C4208" i="1"/>
  <c r="C4209" i="1"/>
  <c r="C4210" i="1"/>
  <c r="C4211" i="1"/>
  <c r="C4212" i="1"/>
  <c r="C4213" i="1"/>
  <c r="C4214" i="1"/>
  <c r="C4215" i="1"/>
  <c r="C4216" i="1"/>
  <c r="C4217" i="1"/>
  <c r="C4218" i="1"/>
  <c r="C4219" i="1"/>
  <c r="C4220" i="1"/>
  <c r="C4221" i="1"/>
  <c r="C4222" i="1"/>
  <c r="C4223" i="1"/>
  <c r="C4224" i="1"/>
  <c r="C4225" i="1"/>
  <c r="C4226" i="1"/>
  <c r="C4227" i="1"/>
  <c r="C4228" i="1"/>
  <c r="C4229" i="1"/>
  <c r="C4230" i="1"/>
  <c r="C4231" i="1"/>
  <c r="C4232" i="1"/>
  <c r="C4233" i="1"/>
  <c r="C4234" i="1"/>
  <c r="C4235" i="1"/>
  <c r="C4236" i="1"/>
  <c r="C4237" i="1"/>
  <c r="C4238" i="1"/>
  <c r="C4239" i="1"/>
  <c r="C4240" i="1"/>
  <c r="C4241" i="1"/>
  <c r="C4242" i="1"/>
  <c r="C4243" i="1"/>
  <c r="C4244" i="1"/>
  <c r="C4245" i="1"/>
  <c r="C4246" i="1"/>
  <c r="C4247" i="1"/>
  <c r="C4248" i="1"/>
  <c r="C4249" i="1"/>
  <c r="C4250" i="1"/>
  <c r="C4251" i="1"/>
  <c r="C4252" i="1"/>
  <c r="C4253" i="1"/>
  <c r="C4254" i="1"/>
  <c r="C4255" i="1"/>
  <c r="C4256" i="1"/>
  <c r="C4257" i="1"/>
  <c r="C4258" i="1"/>
  <c r="C4259" i="1"/>
  <c r="C4260" i="1"/>
  <c r="C4261" i="1"/>
  <c r="C4262" i="1"/>
  <c r="C4263" i="1"/>
  <c r="C4264" i="1"/>
  <c r="C4265" i="1"/>
  <c r="C4266" i="1"/>
  <c r="C4267" i="1"/>
  <c r="C4268" i="1"/>
  <c r="C4269" i="1"/>
  <c r="C4270" i="1"/>
  <c r="C4271" i="1"/>
  <c r="C4272" i="1"/>
  <c r="C4273" i="1"/>
  <c r="C4274" i="1"/>
  <c r="C4275" i="1"/>
  <c r="C4276" i="1"/>
  <c r="C4277" i="1"/>
  <c r="C4278" i="1"/>
  <c r="C4279" i="1"/>
  <c r="C4280" i="1"/>
  <c r="C4281" i="1"/>
  <c r="C4282" i="1"/>
  <c r="C4283" i="1"/>
  <c r="C4284" i="1"/>
  <c r="C4285" i="1"/>
  <c r="C4286" i="1"/>
  <c r="C4287" i="1"/>
  <c r="C4288" i="1"/>
  <c r="C4289" i="1"/>
  <c r="C4290" i="1"/>
  <c r="C4291" i="1"/>
  <c r="C4292" i="1"/>
  <c r="C4293" i="1"/>
  <c r="C4294" i="1"/>
  <c r="C4295" i="1"/>
  <c r="C4296" i="1"/>
  <c r="C4297" i="1"/>
  <c r="C4298" i="1"/>
  <c r="C4299" i="1"/>
  <c r="C4300" i="1"/>
  <c r="C4301" i="1"/>
  <c r="C4302" i="1"/>
  <c r="C4303" i="1"/>
  <c r="C4304" i="1"/>
  <c r="C4305" i="1"/>
  <c r="C4306" i="1"/>
  <c r="C4307" i="1"/>
  <c r="C4308" i="1"/>
  <c r="C4309" i="1"/>
  <c r="C4310" i="1"/>
  <c r="C4311" i="1"/>
  <c r="C4312" i="1"/>
  <c r="C4313" i="1"/>
  <c r="C4314" i="1"/>
  <c r="C4315" i="1"/>
  <c r="C4316" i="1"/>
  <c r="C4317" i="1"/>
  <c r="C4318" i="1"/>
  <c r="C4319" i="1"/>
  <c r="C4320" i="1"/>
  <c r="C4321" i="1"/>
  <c r="C4322" i="1"/>
  <c r="C4323" i="1"/>
  <c r="C4324" i="1"/>
  <c r="C4325" i="1"/>
  <c r="C4326" i="1"/>
  <c r="C4327" i="1"/>
  <c r="C4328" i="1"/>
  <c r="C4329" i="1"/>
  <c r="C4330" i="1"/>
  <c r="C4331" i="1"/>
  <c r="C4332" i="1"/>
  <c r="C4333" i="1"/>
  <c r="C4334" i="1"/>
  <c r="C4335" i="1"/>
  <c r="C4336" i="1"/>
  <c r="C4337" i="1"/>
  <c r="C4338" i="1"/>
  <c r="C4339" i="1"/>
  <c r="C4340" i="1"/>
  <c r="C4341" i="1"/>
  <c r="C4342" i="1"/>
  <c r="C4343" i="1"/>
  <c r="C4344" i="1"/>
  <c r="C4345" i="1"/>
  <c r="C4346" i="1"/>
  <c r="C4347" i="1"/>
  <c r="C4348" i="1"/>
  <c r="C4349" i="1"/>
  <c r="C4350" i="1"/>
  <c r="C4351" i="1"/>
  <c r="C4352" i="1"/>
  <c r="C4353" i="1"/>
  <c r="C4354" i="1"/>
  <c r="C4355" i="1"/>
  <c r="C4356" i="1"/>
  <c r="C4357" i="1"/>
  <c r="C4358" i="1"/>
  <c r="C4359" i="1"/>
  <c r="C4360" i="1"/>
  <c r="C4361" i="1"/>
  <c r="C4362" i="1"/>
  <c r="C4363" i="1"/>
  <c r="C4364" i="1"/>
  <c r="C4365" i="1"/>
  <c r="C4366" i="1"/>
  <c r="C4367" i="1"/>
  <c r="C4368" i="1"/>
  <c r="C4369" i="1"/>
  <c r="C4370" i="1"/>
  <c r="C4371" i="1"/>
  <c r="C4372" i="1"/>
  <c r="C4373" i="1"/>
  <c r="C4374" i="1"/>
  <c r="C4375" i="1"/>
  <c r="C4376" i="1"/>
  <c r="C4377" i="1"/>
  <c r="C4378" i="1"/>
  <c r="C4379" i="1"/>
  <c r="C4380" i="1"/>
  <c r="C4381" i="1"/>
  <c r="C4382" i="1"/>
  <c r="C4383" i="1"/>
  <c r="C4384" i="1"/>
  <c r="C4385" i="1"/>
  <c r="C4386" i="1"/>
  <c r="C4387" i="1"/>
  <c r="C4388" i="1"/>
  <c r="C4389" i="1"/>
  <c r="C4390" i="1"/>
  <c r="C4391" i="1"/>
  <c r="C4392" i="1"/>
  <c r="C4393" i="1"/>
  <c r="C4394" i="1"/>
  <c r="C4395" i="1"/>
  <c r="C4396" i="1"/>
  <c r="C4397" i="1"/>
  <c r="C4398" i="1"/>
  <c r="C4399" i="1"/>
  <c r="C4400" i="1"/>
  <c r="C4401" i="1"/>
  <c r="C4402" i="1"/>
  <c r="C4403" i="1"/>
  <c r="C4404" i="1"/>
  <c r="C4405" i="1"/>
  <c r="C4406" i="1"/>
  <c r="C4407" i="1"/>
  <c r="C4408" i="1"/>
  <c r="C4409" i="1"/>
  <c r="C4410" i="1"/>
  <c r="C4411" i="1"/>
  <c r="C4412" i="1"/>
  <c r="C4413" i="1"/>
  <c r="C4414" i="1"/>
  <c r="C4415" i="1"/>
  <c r="C4416" i="1"/>
  <c r="C4417" i="1"/>
  <c r="C4418" i="1"/>
  <c r="C4419" i="1"/>
  <c r="C4420" i="1"/>
  <c r="C4421" i="1"/>
  <c r="C4422" i="1"/>
  <c r="C4423" i="1"/>
  <c r="C4424" i="1"/>
  <c r="C4425" i="1"/>
  <c r="C4426" i="1"/>
  <c r="C4427" i="1"/>
  <c r="C4428" i="1"/>
  <c r="C4429" i="1"/>
  <c r="C4430" i="1"/>
  <c r="C4431" i="1"/>
  <c r="C4432" i="1"/>
  <c r="C4433" i="1"/>
  <c r="C4434" i="1"/>
  <c r="C4435" i="1"/>
  <c r="C4436" i="1"/>
  <c r="C4437" i="1"/>
  <c r="C4438" i="1"/>
  <c r="C4439" i="1"/>
  <c r="C4440" i="1"/>
  <c r="C4441" i="1"/>
  <c r="C4442" i="1"/>
  <c r="C4443" i="1"/>
  <c r="C4444" i="1"/>
  <c r="C4445" i="1"/>
  <c r="C4446" i="1"/>
  <c r="C4447" i="1"/>
  <c r="C4448" i="1"/>
  <c r="C4449" i="1"/>
  <c r="C4450" i="1"/>
  <c r="C4451" i="1"/>
  <c r="C4452" i="1"/>
  <c r="C4453" i="1"/>
  <c r="C4454" i="1"/>
  <c r="C4455" i="1"/>
  <c r="C4456" i="1"/>
  <c r="C4457" i="1"/>
  <c r="C4458" i="1"/>
  <c r="C4459" i="1"/>
  <c r="C4460" i="1"/>
  <c r="C4461" i="1"/>
  <c r="C4462" i="1"/>
  <c r="C4463" i="1"/>
  <c r="C4464" i="1"/>
  <c r="C4465" i="1"/>
  <c r="C4466" i="1"/>
  <c r="C4467" i="1"/>
  <c r="C4468" i="1"/>
  <c r="C4469" i="1"/>
  <c r="C4470" i="1"/>
  <c r="C4471" i="1"/>
  <c r="C4472" i="1"/>
  <c r="C4473" i="1"/>
  <c r="C4474" i="1"/>
  <c r="C4475" i="1"/>
  <c r="C4476" i="1"/>
  <c r="C4477" i="1"/>
  <c r="C4478" i="1"/>
  <c r="C4479" i="1"/>
  <c r="C4480" i="1"/>
  <c r="C4481" i="1"/>
  <c r="C4482" i="1"/>
  <c r="C4483" i="1"/>
  <c r="C4484" i="1"/>
  <c r="C4485" i="1"/>
  <c r="C4486" i="1"/>
  <c r="C4487" i="1"/>
  <c r="C4488" i="1"/>
  <c r="C4489" i="1"/>
  <c r="C4490" i="1"/>
  <c r="C4491" i="1"/>
  <c r="C4492" i="1"/>
  <c r="C4493" i="1"/>
  <c r="C4494" i="1"/>
  <c r="C4495" i="1"/>
  <c r="C4496" i="1"/>
  <c r="C4497" i="1"/>
  <c r="C4498" i="1"/>
  <c r="C4499" i="1"/>
  <c r="C4500" i="1"/>
  <c r="C4501" i="1"/>
  <c r="C4502" i="1"/>
  <c r="C4503" i="1"/>
  <c r="C4504" i="1"/>
  <c r="C4505" i="1"/>
  <c r="C4506" i="1"/>
  <c r="C4507" i="1"/>
  <c r="C4508" i="1"/>
  <c r="C4509" i="1"/>
  <c r="C4510" i="1"/>
  <c r="C4511" i="1"/>
  <c r="C4512" i="1"/>
  <c r="C4513" i="1"/>
  <c r="C4514" i="1"/>
  <c r="C4515" i="1"/>
  <c r="C4516" i="1"/>
  <c r="C4517" i="1"/>
  <c r="C4518" i="1"/>
  <c r="C4519" i="1"/>
  <c r="C4520" i="1"/>
  <c r="C4521" i="1"/>
  <c r="C4522" i="1"/>
  <c r="C4523" i="1"/>
  <c r="C4524" i="1"/>
  <c r="C4525" i="1"/>
  <c r="C4526" i="1"/>
  <c r="C4527" i="1"/>
  <c r="C4528" i="1"/>
  <c r="C4529" i="1"/>
  <c r="C4530" i="1"/>
  <c r="C4531" i="1"/>
  <c r="C4532" i="1"/>
  <c r="C4533" i="1"/>
  <c r="C4534" i="1"/>
  <c r="C4535" i="1"/>
  <c r="C4536" i="1"/>
  <c r="C4537" i="1"/>
  <c r="C4538" i="1"/>
  <c r="C4539" i="1"/>
  <c r="C4540" i="1"/>
  <c r="C4541" i="1"/>
  <c r="C4542" i="1"/>
  <c r="C4543" i="1"/>
  <c r="C4544" i="1"/>
  <c r="C4545" i="1"/>
  <c r="C4546" i="1"/>
  <c r="C4547" i="1"/>
  <c r="C4548" i="1"/>
  <c r="C4549" i="1"/>
  <c r="C4550" i="1"/>
  <c r="C4551" i="1"/>
  <c r="C4552" i="1"/>
  <c r="C4553" i="1"/>
  <c r="C4554" i="1"/>
  <c r="C4555" i="1"/>
  <c r="C4556" i="1"/>
  <c r="C4557" i="1"/>
  <c r="C4558" i="1"/>
  <c r="C4559" i="1"/>
  <c r="C4560" i="1"/>
  <c r="C4561" i="1"/>
  <c r="C4562" i="1"/>
  <c r="C4563" i="1"/>
  <c r="C4564" i="1"/>
  <c r="C4565" i="1"/>
  <c r="C4566" i="1"/>
  <c r="C4567" i="1"/>
  <c r="C4568" i="1"/>
  <c r="C4569" i="1"/>
  <c r="C4570" i="1"/>
  <c r="C4571" i="1"/>
  <c r="C4572" i="1"/>
  <c r="C4573" i="1"/>
  <c r="C4574" i="1"/>
  <c r="C4575" i="1"/>
  <c r="C4576" i="1"/>
  <c r="C4577" i="1"/>
  <c r="C4578" i="1"/>
  <c r="C4579" i="1"/>
  <c r="C4580" i="1"/>
  <c r="C4581" i="1"/>
  <c r="C4582" i="1"/>
  <c r="C4583" i="1"/>
  <c r="C4584" i="1"/>
  <c r="C4585" i="1"/>
  <c r="C4586" i="1"/>
  <c r="C4587" i="1"/>
  <c r="C4588" i="1"/>
  <c r="C4589" i="1"/>
  <c r="C4590" i="1"/>
  <c r="C4591" i="1"/>
  <c r="C4592" i="1"/>
  <c r="C4593" i="1"/>
  <c r="C4594" i="1"/>
  <c r="C4595" i="1"/>
  <c r="C4596" i="1"/>
  <c r="C4597" i="1"/>
  <c r="C4598" i="1"/>
  <c r="C4599" i="1"/>
  <c r="C4600" i="1"/>
  <c r="C4601" i="1"/>
  <c r="C4602" i="1"/>
  <c r="C4603" i="1"/>
  <c r="C4604" i="1"/>
  <c r="C4605" i="1"/>
  <c r="C4606" i="1"/>
  <c r="C4607" i="1"/>
  <c r="C4608" i="1"/>
  <c r="C4609" i="1"/>
  <c r="C4610" i="1"/>
  <c r="C4611" i="1"/>
  <c r="C4612" i="1"/>
  <c r="C4613" i="1"/>
  <c r="C4614" i="1"/>
  <c r="C4615" i="1"/>
  <c r="C4616" i="1"/>
  <c r="C4617" i="1"/>
  <c r="C4618" i="1"/>
  <c r="C4619" i="1"/>
  <c r="C4620" i="1"/>
  <c r="C4621" i="1"/>
  <c r="C4622" i="1"/>
  <c r="C4623" i="1"/>
  <c r="C4624" i="1"/>
  <c r="C4625" i="1"/>
  <c r="C4626" i="1"/>
  <c r="C4627" i="1"/>
  <c r="C4628" i="1"/>
  <c r="C4629" i="1"/>
  <c r="C4630" i="1"/>
  <c r="C4631" i="1"/>
  <c r="C4632" i="1"/>
  <c r="C4633" i="1"/>
  <c r="C4634" i="1"/>
  <c r="C4635" i="1"/>
  <c r="C4636" i="1"/>
  <c r="C4637" i="1"/>
  <c r="C4638" i="1"/>
  <c r="C4639" i="1"/>
  <c r="C4640" i="1"/>
  <c r="C4641" i="1"/>
  <c r="C4642" i="1"/>
  <c r="C4643" i="1"/>
  <c r="C4644" i="1"/>
  <c r="C4645" i="1"/>
  <c r="C4646" i="1"/>
  <c r="C4647" i="1"/>
  <c r="C4648" i="1"/>
  <c r="C4649" i="1"/>
  <c r="C4650" i="1"/>
  <c r="C4651" i="1"/>
  <c r="C4652" i="1"/>
  <c r="C4653" i="1"/>
  <c r="C4654" i="1"/>
  <c r="C4655" i="1"/>
  <c r="C4656" i="1"/>
  <c r="C4657" i="1"/>
  <c r="C4658" i="1"/>
  <c r="C4659" i="1"/>
  <c r="C4660" i="1"/>
  <c r="C4661" i="1"/>
  <c r="C4662" i="1"/>
  <c r="C4663" i="1"/>
  <c r="C4664" i="1"/>
  <c r="C4665" i="1"/>
  <c r="C4666" i="1"/>
  <c r="C4667" i="1"/>
  <c r="C4668" i="1"/>
  <c r="C4669" i="1"/>
  <c r="C4670" i="1"/>
  <c r="C4671" i="1"/>
  <c r="C4672" i="1"/>
  <c r="C4673" i="1"/>
  <c r="C4674" i="1"/>
  <c r="C4675" i="1"/>
  <c r="C4676" i="1"/>
  <c r="C4677" i="1"/>
  <c r="C4678" i="1"/>
  <c r="C4679" i="1"/>
  <c r="C4680" i="1"/>
  <c r="C4681" i="1"/>
  <c r="C4682" i="1"/>
  <c r="C4683" i="1"/>
  <c r="C4684" i="1"/>
  <c r="C4685" i="1"/>
  <c r="C4686" i="1"/>
  <c r="C4687" i="1"/>
  <c r="C4688" i="1"/>
  <c r="C4689" i="1"/>
  <c r="C4690" i="1"/>
  <c r="C4691" i="1"/>
  <c r="C4692" i="1"/>
  <c r="C4693" i="1"/>
  <c r="C4694" i="1"/>
  <c r="C4695" i="1"/>
  <c r="C4696" i="1"/>
  <c r="C4697" i="1"/>
  <c r="C4698" i="1"/>
  <c r="C4699" i="1"/>
  <c r="C4700" i="1"/>
  <c r="C4701" i="1"/>
  <c r="C4702" i="1"/>
  <c r="C4703" i="1"/>
  <c r="C4704" i="1"/>
  <c r="C4705" i="1"/>
  <c r="C4706" i="1"/>
  <c r="C4707" i="1"/>
  <c r="C4708" i="1"/>
  <c r="C4709" i="1"/>
  <c r="C4710" i="1"/>
  <c r="C4711" i="1"/>
  <c r="C4712" i="1"/>
  <c r="C4713" i="1"/>
  <c r="C4714" i="1"/>
  <c r="C4715" i="1"/>
  <c r="C4716" i="1"/>
  <c r="C4717" i="1"/>
  <c r="C4718" i="1"/>
  <c r="C4719" i="1"/>
  <c r="C4720" i="1"/>
  <c r="C4721" i="1"/>
  <c r="C4722" i="1"/>
  <c r="C4723" i="1"/>
  <c r="C4724" i="1"/>
  <c r="C4725" i="1"/>
  <c r="C4726" i="1"/>
  <c r="C4727" i="1"/>
  <c r="C4728" i="1"/>
  <c r="C4729" i="1"/>
  <c r="C4730" i="1"/>
  <c r="C4731" i="1"/>
  <c r="C4732" i="1"/>
  <c r="C4733" i="1"/>
  <c r="C4734" i="1"/>
  <c r="C4735" i="1"/>
  <c r="C4736" i="1"/>
  <c r="C4737" i="1"/>
  <c r="C4738" i="1"/>
  <c r="C4739" i="1"/>
  <c r="C4740" i="1"/>
  <c r="C4741" i="1"/>
  <c r="C4742" i="1"/>
  <c r="C4743" i="1"/>
  <c r="C4744" i="1"/>
  <c r="C4745" i="1"/>
  <c r="C4746" i="1"/>
  <c r="C4747" i="1"/>
  <c r="C4748" i="1"/>
  <c r="C4749" i="1"/>
  <c r="C4750" i="1"/>
  <c r="C4751" i="1"/>
  <c r="C4752" i="1"/>
  <c r="C4753" i="1"/>
  <c r="C4754" i="1"/>
  <c r="C4755" i="1"/>
  <c r="C4756" i="1"/>
  <c r="C4757" i="1"/>
  <c r="C4758" i="1"/>
  <c r="C4759" i="1"/>
  <c r="C4760" i="1"/>
  <c r="C4761" i="1"/>
  <c r="C4762" i="1"/>
  <c r="C4763" i="1"/>
  <c r="C4764" i="1"/>
  <c r="C4765" i="1"/>
  <c r="C4766" i="1"/>
  <c r="C4767" i="1"/>
  <c r="C4768" i="1"/>
  <c r="C4769" i="1"/>
  <c r="C4770" i="1"/>
  <c r="C4771" i="1"/>
  <c r="C4772" i="1"/>
  <c r="C4773" i="1"/>
  <c r="C4774" i="1"/>
  <c r="C4775" i="1"/>
  <c r="C4776" i="1"/>
  <c r="C4777" i="1"/>
  <c r="C4778" i="1"/>
  <c r="C4779" i="1"/>
  <c r="C4780" i="1"/>
  <c r="C4781" i="1"/>
  <c r="C4782" i="1"/>
  <c r="C4783" i="1"/>
  <c r="C4784" i="1"/>
  <c r="C4785" i="1"/>
  <c r="C4786" i="1"/>
  <c r="C4787" i="1"/>
  <c r="C4788" i="1"/>
  <c r="C4789" i="1"/>
  <c r="C4790" i="1"/>
  <c r="C4791" i="1"/>
  <c r="C4792" i="1"/>
  <c r="C4793" i="1"/>
  <c r="C4794" i="1"/>
  <c r="C4795" i="1"/>
  <c r="C4796" i="1"/>
  <c r="C4797" i="1"/>
  <c r="C4798" i="1"/>
  <c r="C4799" i="1"/>
  <c r="C4800" i="1"/>
  <c r="C4801" i="1"/>
  <c r="C4802" i="1"/>
  <c r="C4803" i="1"/>
  <c r="C4804" i="1"/>
  <c r="C4805" i="1"/>
  <c r="C4806" i="1"/>
  <c r="C4807" i="1"/>
  <c r="C4808" i="1"/>
  <c r="C4809" i="1"/>
  <c r="C4810" i="1"/>
  <c r="C4811" i="1"/>
  <c r="C4812" i="1"/>
  <c r="C4813" i="1"/>
  <c r="C4814" i="1"/>
  <c r="C4815" i="1"/>
  <c r="C4816" i="1"/>
  <c r="C4817" i="1"/>
  <c r="C4818" i="1"/>
  <c r="C4819" i="1"/>
  <c r="C4820" i="1"/>
  <c r="C4821" i="1"/>
  <c r="C4822" i="1"/>
  <c r="C4823" i="1"/>
  <c r="C4824" i="1"/>
  <c r="C4825" i="1"/>
  <c r="C4826" i="1"/>
  <c r="C4827" i="1"/>
  <c r="C4828" i="1"/>
  <c r="C4829" i="1"/>
  <c r="C4830" i="1"/>
  <c r="C4831" i="1"/>
  <c r="C4832" i="1"/>
  <c r="C4833" i="1"/>
  <c r="C4834" i="1"/>
  <c r="C4835" i="1"/>
  <c r="C4836" i="1"/>
  <c r="C4837" i="1"/>
  <c r="C4838" i="1"/>
  <c r="C4839" i="1"/>
  <c r="C4840" i="1"/>
  <c r="C4841" i="1"/>
  <c r="C4842" i="1"/>
  <c r="C4843" i="1"/>
  <c r="C4844" i="1"/>
  <c r="C4845" i="1"/>
  <c r="C4846" i="1"/>
  <c r="C4847" i="1"/>
  <c r="C4848" i="1"/>
  <c r="C4849" i="1"/>
  <c r="C4850" i="1"/>
  <c r="C4851" i="1"/>
  <c r="C4852" i="1"/>
  <c r="C4853" i="1"/>
  <c r="C4854" i="1"/>
  <c r="C4855" i="1"/>
  <c r="C4856" i="1"/>
  <c r="C4857" i="1"/>
  <c r="C4858" i="1"/>
  <c r="C4859" i="1"/>
  <c r="C4860" i="1"/>
  <c r="C4861" i="1"/>
  <c r="C4862" i="1"/>
  <c r="C4863" i="1"/>
  <c r="C4864" i="1"/>
  <c r="C4865" i="1"/>
  <c r="C4866" i="1"/>
  <c r="C4867" i="1"/>
  <c r="C4868" i="1"/>
  <c r="C4869" i="1"/>
  <c r="C4870" i="1"/>
  <c r="C4871" i="1"/>
  <c r="C4872" i="1"/>
  <c r="C4873" i="1"/>
  <c r="C4874" i="1"/>
  <c r="C4875" i="1"/>
  <c r="C4876" i="1"/>
  <c r="C4877" i="1"/>
  <c r="C4878" i="1"/>
  <c r="C4879" i="1"/>
  <c r="C4880" i="1"/>
  <c r="C4881" i="1"/>
  <c r="C4882" i="1"/>
  <c r="C4883" i="1"/>
  <c r="C4884" i="1"/>
  <c r="C4885" i="1"/>
  <c r="C4886" i="1"/>
  <c r="C4887" i="1"/>
  <c r="C4888" i="1"/>
  <c r="C4889" i="1"/>
  <c r="C4890" i="1"/>
  <c r="C4891" i="1"/>
  <c r="C4892" i="1"/>
  <c r="C4893" i="1"/>
  <c r="C4894" i="1"/>
  <c r="C4895" i="1"/>
  <c r="C4896" i="1"/>
  <c r="C4897" i="1"/>
  <c r="C4898" i="1"/>
  <c r="C4899" i="1"/>
  <c r="C4900" i="1"/>
  <c r="C4901" i="1"/>
  <c r="C4902" i="1"/>
  <c r="C4903" i="1"/>
  <c r="C4904" i="1"/>
  <c r="C4905" i="1"/>
  <c r="C4906" i="1"/>
  <c r="C4907" i="1"/>
  <c r="C4908" i="1"/>
  <c r="C4909" i="1"/>
  <c r="C4910" i="1"/>
  <c r="C4911" i="1"/>
  <c r="C4912" i="1"/>
  <c r="C4913" i="1"/>
  <c r="C4914" i="1"/>
  <c r="C4915" i="1"/>
  <c r="C4916" i="1"/>
  <c r="C4917" i="1"/>
  <c r="C4918" i="1"/>
  <c r="C4919" i="1"/>
  <c r="C4920" i="1"/>
  <c r="C4921" i="1"/>
  <c r="C4922" i="1"/>
  <c r="C4923" i="1"/>
  <c r="C4924" i="1"/>
  <c r="C4925" i="1"/>
  <c r="C4926" i="1"/>
  <c r="C4927" i="1"/>
  <c r="C4928" i="1"/>
  <c r="C4929" i="1"/>
  <c r="C4930" i="1"/>
  <c r="C4931" i="1"/>
  <c r="C4932" i="1"/>
  <c r="C4933" i="1"/>
  <c r="C4934" i="1"/>
  <c r="C4935" i="1"/>
  <c r="C4936" i="1"/>
  <c r="C4937" i="1"/>
  <c r="C4938" i="1"/>
  <c r="C4939" i="1"/>
  <c r="C4940" i="1"/>
  <c r="C4941" i="1"/>
  <c r="C4942" i="1"/>
  <c r="C4943" i="1"/>
  <c r="C4944" i="1"/>
  <c r="C4945" i="1"/>
  <c r="C4946" i="1"/>
  <c r="C4947" i="1"/>
  <c r="C4948" i="1"/>
  <c r="C4949" i="1"/>
  <c r="C4950" i="1"/>
  <c r="C4951" i="1"/>
  <c r="C4952" i="1"/>
  <c r="C4953" i="1"/>
  <c r="C4954" i="1"/>
  <c r="C4955" i="1"/>
  <c r="C4956" i="1"/>
  <c r="C4957" i="1"/>
  <c r="C4958" i="1"/>
  <c r="C4959" i="1"/>
  <c r="C4960" i="1"/>
  <c r="C4961" i="1"/>
  <c r="C4962" i="1"/>
  <c r="C4963" i="1"/>
  <c r="C4964" i="1"/>
  <c r="C4965" i="1"/>
  <c r="C4966" i="1"/>
  <c r="C4967" i="1"/>
  <c r="C4968" i="1"/>
  <c r="C4969" i="1"/>
  <c r="C4970" i="1"/>
  <c r="C4971" i="1"/>
  <c r="C4972" i="1"/>
  <c r="C4973" i="1"/>
  <c r="C4974" i="1"/>
  <c r="C4975" i="1"/>
  <c r="C4976" i="1"/>
  <c r="C4977" i="1"/>
  <c r="C4978" i="1"/>
  <c r="C4979" i="1"/>
  <c r="C4980" i="1"/>
  <c r="C4981" i="1"/>
  <c r="C4982" i="1"/>
  <c r="C4983" i="1"/>
  <c r="C4984" i="1"/>
  <c r="C4985" i="1"/>
  <c r="C4986" i="1"/>
  <c r="C4987" i="1"/>
  <c r="C4988" i="1"/>
  <c r="C4989" i="1"/>
  <c r="C4990" i="1"/>
  <c r="C4991" i="1"/>
  <c r="C4992" i="1"/>
  <c r="C4993" i="1"/>
  <c r="C4994" i="1"/>
  <c r="C4995" i="1"/>
  <c r="C4996" i="1"/>
  <c r="C4997" i="1"/>
  <c r="C4998" i="1"/>
  <c r="C4999" i="1"/>
  <c r="C5000" i="1"/>
  <c r="C5001" i="1"/>
  <c r="C2" i="1"/>
  <c r="L5003" i="1" l="1"/>
</calcChain>
</file>

<file path=xl/sharedStrings.xml><?xml version="1.0" encoding="utf-8"?>
<sst xmlns="http://schemas.openxmlformats.org/spreadsheetml/2006/main" count="37511" uniqueCount="5066">
  <si>
    <t>a9b75100-82a8-427a-a208-72f24052884a</t>
  </si>
  <si>
    <t>Other</t>
  </si>
  <si>
    <t>Basic</t>
  </si>
  <si>
    <t>Africa</t>
  </si>
  <si>
    <t>TV</t>
  </si>
  <si>
    <t>Gift Card</t>
  </si>
  <si>
    <t>Action</t>
  </si>
  <si>
    <t>49a5dfd9-7e69-4022-a6ad-0a1b9767fb5b</t>
  </si>
  <si>
    <t>Standard</t>
  </si>
  <si>
    <t>Europe</t>
  </si>
  <si>
    <t>Mobile</t>
  </si>
  <si>
    <t>Sci-Fi</t>
  </si>
  <si>
    <t>4d71f6ce-fca9-4ff7-8afa-197ac24de14b</t>
  </si>
  <si>
    <t>Female</t>
  </si>
  <si>
    <t>Asia</t>
  </si>
  <si>
    <t>Crypto</t>
  </si>
  <si>
    <t>Drama</t>
  </si>
  <si>
    <t>d3c72c38-631b-4f9e-8a0e-de103cad1a7d</t>
  </si>
  <si>
    <t>Premium</t>
  </si>
  <si>
    <t>Oceania</t>
  </si>
  <si>
    <t>Horror</t>
  </si>
  <si>
    <t>4e265c34-103a-4dbb-9553-76c9aa47e946</t>
  </si>
  <si>
    <t>d8079475-5be7-47e9-8782-ceb7ff61395e</t>
  </si>
  <si>
    <t>Debit Card</t>
  </si>
  <si>
    <t>8e63450a-13d6-4e83-bbb5-6aebde9152cb</t>
  </si>
  <si>
    <t>Romance</t>
  </si>
  <si>
    <t>02387681-8c42-462a-807a-de0168c73b38</t>
  </si>
  <si>
    <t>Male</t>
  </si>
  <si>
    <t>0bcaad0c-545c-4ee1-85a6-75e165f39361</t>
  </si>
  <si>
    <t>PayPal</t>
  </si>
  <si>
    <t>eae6439e-8cdf-4258-ab49-c493925b927a</t>
  </si>
  <si>
    <t>45a03ce3-26d0-4cd5-a9bd-22d42490b612</t>
  </si>
  <si>
    <t>Laptop</t>
  </si>
  <si>
    <t>Comedy</t>
  </si>
  <si>
    <t>9df43ad1-d6ee-44d0-a79b-c8ab444f10bf</t>
  </si>
  <si>
    <t>South America</t>
  </si>
  <si>
    <t>4690bf9c-b828-44d3-bdb6-f91b10668288</t>
  </si>
  <si>
    <t>0aac0e54-7d40-4cf2-abe4-45f3ff73f5ff</t>
  </si>
  <si>
    <t>Documentary</t>
  </si>
  <si>
    <t>e2a75072-5f48-47ed-a533-eb1b0301aad9</t>
  </si>
  <si>
    <t>25db8257-f409-4acd-81f8-99629fbf15a0</t>
  </si>
  <si>
    <t>Desktop</t>
  </si>
  <si>
    <t>bf48551e-a8e6-4fd9-bb32-3f798ed84680</t>
  </si>
  <si>
    <t>Tablet</t>
  </si>
  <si>
    <t>3819aaed-bed6-49c8-ab53-0fd9d917e4e1</t>
  </si>
  <si>
    <t>e2f28860-44e4-4fc2-a445-014332e7fb11</t>
  </si>
  <si>
    <t>a088d61d-be5a-409e-b943-73b145b358d1</t>
  </si>
  <si>
    <t>Credit Card</t>
  </si>
  <si>
    <t>109cc416-0a22-4c41-93e9-2c7dd24ddd3f</t>
  </si>
  <si>
    <t>a8c8dcff-92d3-4a79-849d-42c6e6bbc7bc</t>
  </si>
  <si>
    <t>8071c1be-1197-49a1-aa75-5fb6a6b3087a</t>
  </si>
  <si>
    <t>98b7c57d-1094-45dd-bb45-d9bb8dff9b83</t>
  </si>
  <si>
    <t>18be905c-203f-4de2-8e78-ef10061fc57f</t>
  </si>
  <si>
    <t>b7c1bdad-cafb-4586-a15d-fc9ff30a8115</t>
  </si>
  <si>
    <t>6e061f35-b1b5-4efe-9e37-f40a14d929b1</t>
  </si>
  <si>
    <t>8c2d377b-f6ec-44b5-ae08-3660c4358a93</t>
  </si>
  <si>
    <t>North America</t>
  </si>
  <si>
    <t>afcc5c55-a3d8-4e2f-ab95-3d34f5e0390d</t>
  </si>
  <si>
    <t>2211b077-0300-4e0c-834c-e7751a45eb96</t>
  </si>
  <si>
    <t>8d755725-4f16-4006-bdae-fa3dc9fa2579</t>
  </si>
  <si>
    <t>c39a5943-fe7c-46ec-8d3c-2a24ab46733b</t>
  </si>
  <si>
    <t>e62d9bc8-dab9-42e0-b6b2-e8d076fe843b</t>
  </si>
  <si>
    <t>7a89d8b6-28ec-4b0c-9d3b-88e0a5119e3b</t>
  </si>
  <si>
    <t>c8648f0f-0b92-4445-a3a7-5c48711cbc07</t>
  </si>
  <si>
    <t>ebe928a7-de65-4567-b349-06056b35e6a6</t>
  </si>
  <si>
    <t>8b3597af-7da9-405d-9815-60d1e4dbe2e5</t>
  </si>
  <si>
    <t>839ec473-5f41-4a8b-955a-ec14b3a9cad4</t>
  </si>
  <si>
    <t>cdf4012d-14b0-41d5-ab40-cc6627fe1e3b</t>
  </si>
  <si>
    <t>aa97d1a3-c4ad-4c76-bd2a-56f1b46a753c</t>
  </si>
  <si>
    <t>6ead42f9-86d8-4c66-b2fc-3d791323186d</t>
  </si>
  <si>
    <t>9235d289-6d46-46ba-a48a-1cf4ea18b599</t>
  </si>
  <si>
    <t>20529e32-d3e7-4cfc-8210-b6468cdbe2a4</t>
  </si>
  <si>
    <t>bfe7729e-7d5d-4850-b496-51e891158836</t>
  </si>
  <si>
    <t>783c7652-37b8-4be0-b8bc-fb51bd4b5578</t>
  </si>
  <si>
    <t>2117b36a-9e3e-4077-ac5b-03540bb38461</t>
  </si>
  <si>
    <t>ceec2c10-9770-48d1-8366-344fa66195b1</t>
  </si>
  <si>
    <t>854b2bfd-6773-413f-b385-02338fa3a316</t>
  </si>
  <si>
    <t>ee53be31-fb36-41d9-8eb2-1a4c1d976552</t>
  </si>
  <si>
    <t>c9c8202c-992c-4e6c-b04f-0e2961ea87cc</t>
  </si>
  <si>
    <t>022f9c7a-8276-494a-8629-086ad5e81df1</t>
  </si>
  <si>
    <t>1a0f21b6-454a-4a22-88a8-5045b9d00fa4</t>
  </si>
  <si>
    <t>616199ed-33c4-4ff5-9450-251fc608d3a1</t>
  </si>
  <si>
    <t>d1593b1d-ef59-4d4a-a169-5ff338b8baef</t>
  </si>
  <si>
    <t>749b69f5-8a24-428a-880c-86057af2a485</t>
  </si>
  <si>
    <t>a2eab47c-dc4c-427f-88f8-755051b303fb</t>
  </si>
  <si>
    <t>b313f39d-0675-4bef-9b10-573146872adf</t>
  </si>
  <si>
    <t>09a76bc9-4048-4403-8087-a31cdb16556e</t>
  </si>
  <si>
    <t>af9b0f0d-9532-48f2-ad24-bf41faa164a6</t>
  </si>
  <si>
    <t>ec202012-e4bf-4b14-b5fe-4447d8cfb730</t>
  </si>
  <si>
    <t>8c78b61b-0d41-4470-ade0-3ed2e2b36c28</t>
  </si>
  <si>
    <t>da57899f-77b4-4b23-bcab-700db438f6d1</t>
  </si>
  <si>
    <t>361aff57-8a5f-4229-b4f5-f52544178dc7</t>
  </si>
  <si>
    <t>900034d1-e7de-4e99-914e-4ad863061834</t>
  </si>
  <si>
    <t>6082e011-4f6d-4acb-93f2-3bfefd532880</t>
  </si>
  <si>
    <t>4c7d404a-ebd5-4881-9fb5-302ad47f2fb8</t>
  </si>
  <si>
    <t>33146637-8d6b-4a63-b0be-65c67a894825</t>
  </si>
  <si>
    <t>746cea20-f12a-4b78-900d-fe19b5eaf91d</t>
  </si>
  <si>
    <t>44361538-0ea0-4b91-bef5-4c5af2dc15bd</t>
  </si>
  <si>
    <t>05e8a643-0a5c-4413-ae75-a4dcdccf9c62</t>
  </si>
  <si>
    <t>85b74247-a98b-47b1-91ba-8b7db3c3662c</t>
  </si>
  <si>
    <t>aaf3513b-97c7-46fa-b889-0d78c2ca0be7</t>
  </si>
  <si>
    <t>62d2ca00-38a2-4f3b-a517-e212fb24e26e</t>
  </si>
  <si>
    <t>005b6afc-cff9-432f-ae0e-265d9acb5a59</t>
  </si>
  <si>
    <t>4dbbc3f7-6ede-48ad-bf36-84c7e9188e3c</t>
  </si>
  <si>
    <t>60559c1a-4093-4379-9e24-d2f033256395</t>
  </si>
  <si>
    <t>842cacde-7763-4505-bef1-538dedd13be7</t>
  </si>
  <si>
    <t>73772dd0-a793-479a-a5fa-51423747291a</t>
  </si>
  <si>
    <t>52aa9ac1-8625-4421-8d2c-3ed00cf83389</t>
  </si>
  <si>
    <t>72452f35-f1ef-4881-a0f6-df6de0351844</t>
  </si>
  <si>
    <t>fdf130c6-cd3c-434b-abbf-4645c8ca928d</t>
  </si>
  <si>
    <t>f3dd9f07-99ca-4425-8eaa-62f1a949e8b1</t>
  </si>
  <si>
    <t>f67b2663-cc48-4d48-a855-fc3e1e323a0f</t>
  </si>
  <si>
    <t>da8c00ec-40b0-400a-90b6-ed24b0b37c89</t>
  </si>
  <si>
    <t>6be0b14c-eaea-4580-b845-457df93bb828</t>
  </si>
  <si>
    <t>134e6a09-9723-4652-9213-fbfecaa84377</t>
  </si>
  <si>
    <t>31563b13-7c8d-41c6-bdf2-6a1a554574cd</t>
  </si>
  <si>
    <t>ce40f5f8-42ee-44e2-b754-bd3a626cf48d</t>
  </si>
  <si>
    <t>2682c90e-8e16-4cb6-88ae-1348cd5a62fb</t>
  </si>
  <si>
    <t>84cbf173-d71c-49cf-b015-0ea96838663a</t>
  </si>
  <si>
    <t>55587cf4-5322-467e-8066-2ac35e023421</t>
  </si>
  <si>
    <t>72c5f29b-8e0a-4b81-99c2-6db14fd602a6</t>
  </si>
  <si>
    <t>f1e8f248-727d-47f5-92da-d6f7610cfc5b</t>
  </si>
  <si>
    <t>1cb5c1a8-8724-4edc-8255-06b1152f5dea</t>
  </si>
  <si>
    <t>72e27837-1995-4843-8284-fadf89a8cfe8</t>
  </si>
  <si>
    <t>40e78b9f-b88b-4eb9-b6dd-f288901b072d</t>
  </si>
  <si>
    <t>c82cb034-7c20-47af-901e-91379d90a183</t>
  </si>
  <si>
    <t>6d9e258d-3110-475f-ac1c-1eba0f56b7e8</t>
  </si>
  <si>
    <t>a9661b26-d812-406e-a1e2-58f640879a0a</t>
  </si>
  <si>
    <t>747d7b40-97b1-4207-923c-72d5c3e65343</t>
  </si>
  <si>
    <t>8ba94dad-4f0e-4aaf-b8d5-c8b4deb2195b</t>
  </si>
  <si>
    <t>cd2fbe59-0226-47ac-83f9-3aad8fdd9fd1</t>
  </si>
  <si>
    <t>e443c6b3-1d47-4274-b231-23f2ffe08dc9</t>
  </si>
  <si>
    <t>7fdace55-3767-41d2-85d3-e43a5eddede6</t>
  </si>
  <si>
    <t>85d2824e-34b3-4e81-8e27-d1426f49ae4b</t>
  </si>
  <si>
    <t>4b1e6601-b97e-479b-b01c-5228f3c6681e</t>
  </si>
  <si>
    <t>fa19687b-872c-4163-a900-59f1b4098ed9</t>
  </si>
  <si>
    <t>90b17b2a-6b37-4913-acb5-70b9a7fb7400</t>
  </si>
  <si>
    <t>f2d0a49a-a99d-440c-8495-66a3e2e4d7f9</t>
  </si>
  <si>
    <t>79f6a459-5e71-40e9-831a-8657ed6f160b</t>
  </si>
  <si>
    <t>fd3c898e-3bfd-453b-b00e-839eaf2dd443</t>
  </si>
  <si>
    <t>d88332b4-4d6a-49a9-a74c-55a5d43f3785</t>
  </si>
  <si>
    <t>ad1d5a11-4a28-49fe-ab0d-9d9708af9ae4</t>
  </si>
  <si>
    <t>f5a0302a-6df7-4cad-b563-199ad2af75da</t>
  </si>
  <si>
    <t>2dab7db6-0652-42aa-9bbd-c685fadca648</t>
  </si>
  <si>
    <t>123f622f-26f1-431d-bc19-2219c6e7fc86</t>
  </si>
  <si>
    <t>4b9d865e-50f1-447e-8e49-89d2c6acd3b3</t>
  </si>
  <si>
    <t>4891e3c6-f53b-45af-ad62-12572f687302</t>
  </si>
  <si>
    <t>2e3a45b3-b511-42dd-b3e3-e9ce9d182b7a</t>
  </si>
  <si>
    <t>5519a119-ca14-4ca1-9518-40ab23d4ea93</t>
  </si>
  <si>
    <t>ccaded82-6e9b-4863-b165-cb90cb39fd26</t>
  </si>
  <si>
    <t>52c7f909-500a-4c6d-851d-e504c27ec859</t>
  </si>
  <si>
    <t>d019bb17-c284-4b18-b15e-a8625a16d93f</t>
  </si>
  <si>
    <t>efe01bcd-e159-4494-a1d3-6e8432a0c269</t>
  </si>
  <si>
    <t>552fb14c-c171-4f05-895a-61d49233686b</t>
  </si>
  <si>
    <t>99e08a07-d0de-46c9-997d-1fb9452bea46</t>
  </si>
  <si>
    <t>45291e8c-5116-4068-9168-545eecfaf691</t>
  </si>
  <si>
    <t>00477256-578d-4abd-8ed8-3a5e75539e7a</t>
  </si>
  <si>
    <t>a8f0268f-cb07-4c40-9fde-dbe0f1c737fc</t>
  </si>
  <si>
    <t>3b237337-1044-4e5d-a612-e1a9e5f6eb36</t>
  </si>
  <si>
    <t>80e4a598-68b9-48e1-8bc0-4dbfa54d769e</t>
  </si>
  <si>
    <t>33563d42-7f51-405c-8328-8cd881128656</t>
  </si>
  <si>
    <t>4949efaa-be29-41cc-a0ee-683eaa53f442</t>
  </si>
  <si>
    <t>4cea2a42-ffdf-49e0-a1c0-5a13b3bdffe3</t>
  </si>
  <si>
    <t>e301bbbc-80e3-4e8a-9016-545ab980b0cf</t>
  </si>
  <si>
    <t>5945dc09-1b5b-4511-ac0d-20135699628e</t>
  </si>
  <si>
    <t>69281385-44f2-48fb-abf2-dc483ee5be8b</t>
  </si>
  <si>
    <t>844f2522-32e3-4f44-a960-cd0c13881618</t>
  </si>
  <si>
    <t>8bc108d0-ddb9-4aa9-8c28-081008f38cb6</t>
  </si>
  <si>
    <t>7bb33e01-e208-48b0-9c0b-cd38833b1124</t>
  </si>
  <si>
    <t>21f1a30f-ff82-424c-b085-7770795446c1</t>
  </si>
  <si>
    <t>5fa579a5-f777-4206-98c3-de5d03627c6c</t>
  </si>
  <si>
    <t>ffdade4e-d794-42ce-a50d-25f0a5729e88</t>
  </si>
  <si>
    <t>e8fda88a-2847-4cb4-b5a0-b7f0c3454405</t>
  </si>
  <si>
    <t>e19a5270-f0e0-4586-8893-ca3fabdc2fc8</t>
  </si>
  <si>
    <t>46fe1eb8-c6f9-4bd4-8a9a-d91919ed031a</t>
  </si>
  <si>
    <t>6735d050-2af6-4030-b34f-9687ab1a8914</t>
  </si>
  <si>
    <t>629a11d7-4bd9-4698-b40f-8638ffd900c7</t>
  </si>
  <si>
    <t>39287652-cd55-45d3-99bc-5b4917558f5e</t>
  </si>
  <si>
    <t>071f4ab9-b7c8-42b9-9571-dac40f75fe29</t>
  </si>
  <si>
    <t>ebfb8aef-3cb5-40e2-9eed-15a73a544d43</t>
  </si>
  <si>
    <t>1ce9139b-2013-4a00-b77f-fbab1b020a00</t>
  </si>
  <si>
    <t>9fbdd1e9-64e2-41a4-8753-fb3412bea228</t>
  </si>
  <si>
    <t>76d56597-dfb2-4223-845f-b8ff46b00ccd</t>
  </si>
  <si>
    <t>7da43629-4c0f-49ff-8bf2-047e7d6ff102</t>
  </si>
  <si>
    <t>fb2804df-cb81-4735-a73b-15241d47b179</t>
  </si>
  <si>
    <t>fd5c0b28-152d-47e2-bc46-c8db8eb99985</t>
  </si>
  <si>
    <t>54ff35f5-4b7d-4740-a2b3-4755a628e79a</t>
  </si>
  <si>
    <t>8af34fa6-55d3-4e2f-bb67-94d27ba89512</t>
  </si>
  <si>
    <t>4ab4899e-8602-4207-8d66-b1d0037f9061</t>
  </si>
  <si>
    <t>d0882378-87e1-4f8c-ae52-9b4c6650ed1d</t>
  </si>
  <si>
    <t>95506f85-ac7c-441f-9653-2ff87e09cf22</t>
  </si>
  <si>
    <t>78f24d23-96c3-46bf-a87a-fb61569fc00b</t>
  </si>
  <si>
    <t>3d2a67b3-9cdb-4e45-9066-27e51d45cb66</t>
  </si>
  <si>
    <t>a8582720-4d1c-4377-8be1-a414bc51938d</t>
  </si>
  <si>
    <t>6ad7f0b7-91f7-4c49-9d03-085ce4845c8e</t>
  </si>
  <si>
    <t>a9bb3c30-19d3-4f1c-ab31-2749363de6ca</t>
  </si>
  <si>
    <t>6517898e-2c6a-4f44-a25a-33272efdc08d</t>
  </si>
  <si>
    <t>ce63b3cf-0d7a-499f-a1d7-5ee3a26a0257</t>
  </si>
  <si>
    <t>5911a679-cdb3-4ccc-8ce8-491fb5a5f538</t>
  </si>
  <si>
    <t>8f45c680-7d92-47c2-910e-2e4c69803700</t>
  </si>
  <si>
    <t>9141433d-3463-435d-9b27-87d08766f03d</t>
  </si>
  <si>
    <t>5131e34f-e327-4746-9132-241d79255ecc</t>
  </si>
  <si>
    <t>8a93c9a8-86d1-4fb8-9f0f-89ff6671601a</t>
  </si>
  <si>
    <t>61e92891-b875-4291-8e37-00d10b069367</t>
  </si>
  <si>
    <t>c96e98a2-6211-4466-9096-6c389ef0143a</t>
  </si>
  <si>
    <t>dd0dd66b-b4e4-4077-b128-50039b87c68f</t>
  </si>
  <si>
    <t>9945eeb5-7747-4c17-a171-35bfde1b29ff</t>
  </si>
  <si>
    <t>e3e9c377-2cb7-4ec4-a85a-f59b9e6f298d</t>
  </si>
  <si>
    <t>01bcc59b-2ffe-4146-9c55-05195c1bfd4f</t>
  </si>
  <si>
    <t>66ee8b3e-54d4-47b0-9bdf-a9830a3be6f0</t>
  </si>
  <si>
    <t>042c6d84-17fa-4c97-a537-dcc1ebfc9b19</t>
  </si>
  <si>
    <t>37bf780f-45c1-471c-8158-9f211fbf9e0a</t>
  </si>
  <si>
    <t>57bea9bb-8e3b-4a70-831b-89ec71163a30</t>
  </si>
  <si>
    <t>ea197301-ecc0-4b24-b3f2-f9c7aa3efccf</t>
  </si>
  <si>
    <t>31dab47e-d021-4d4b-8284-98460539ef0a</t>
  </si>
  <si>
    <t>339bd217-4512-4fce-8e0f-a8ee2938f548</t>
  </si>
  <si>
    <t>e4696783-b60d-40f9-8556-b6aaca0439bb</t>
  </si>
  <si>
    <t>6131b5ac-7daf-4a54-9f44-63fe0fcca85f</t>
  </si>
  <si>
    <t>c81ba12a-e438-42fc-9d0a-045fb8a0e87a</t>
  </si>
  <si>
    <t>d9706e06-14bf-475c-aeb6-1eaaf5a3dd1b</t>
  </si>
  <si>
    <t>db2af8cb-89e8-4d68-b1b4-6620a2d5d041</t>
  </si>
  <si>
    <t>b84c61be-3dbf-4706-9ac0-bf2c77b54dde</t>
  </si>
  <si>
    <t>29c66269-9ffd-4c33-a193-ce878aadd03e</t>
  </si>
  <si>
    <t>5515be5c-4926-4e19-abbf-6f2f6c8da2ac</t>
  </si>
  <si>
    <t>65967ad4-dae6-45d3-9af8-3897eed4bdfb</t>
  </si>
  <si>
    <t>ac2f51d0-0824-4f84-b2cd-ab20ec04b858</t>
  </si>
  <si>
    <t>f1c3c48d-f3d2-4d85-a8c3-f1a96eaacad9</t>
  </si>
  <si>
    <t>2986574c-65fa-40e8-ae90-3c745b045804</t>
  </si>
  <si>
    <t>533ad58f-7675-4e1f-8a7b-27f64e6ac546</t>
  </si>
  <si>
    <t>bf84e8d8-05ec-42a0-acea-ef18118399c7</t>
  </si>
  <si>
    <t>ec781d62-dcea-497b-a9e4-c17263747c67</t>
  </si>
  <si>
    <t>8b81a984-02e2-48aa-9ff5-5f1868dcf643</t>
  </si>
  <si>
    <t>56406333-657b-4c54-8abd-6493fcfb3683</t>
  </si>
  <si>
    <t>7ce062a1-89ad-45c1-a25a-0b3b4ee4ec72</t>
  </si>
  <si>
    <t>2febe28b-3c16-4efb-9188-1f37a1c01d82</t>
  </si>
  <si>
    <t>0480261e-6011-440b-862c-17eb4d5f183f</t>
  </si>
  <si>
    <t>5af996e6-33fe-477d-a99e-1c10776fda79</t>
  </si>
  <si>
    <t>dae2da1f-76cb-41c0-b04f-33dc860fcf32</t>
  </si>
  <si>
    <t>9be09f8c-f7dc-49dd-8c6b-25c8f448d92f</t>
  </si>
  <si>
    <t>a15b0804-4a6c-4410-b37f-a4986930e827</t>
  </si>
  <si>
    <t>6354bb8b-9f9d-440d-bcaf-fb281e48866e</t>
  </si>
  <si>
    <t>c9c2f14e-1e0f-467a-90f5-e8512a867bf1</t>
  </si>
  <si>
    <t>73b4ab33-132d-4c64-b52d-c9aa2e2f85d6</t>
  </si>
  <si>
    <t>a03703b4-96da-4fc9-ab23-dc087a013b7d</t>
  </si>
  <si>
    <t>8e10ed31-6232-49d2-9def-3cb40206c216</t>
  </si>
  <si>
    <t>2c8412ce-38b1-4edd-9a05-23df72e6ec65</t>
  </si>
  <si>
    <t>06d02ff5-4241-48cf-88cd-83e965c477fa</t>
  </si>
  <si>
    <t>feb1f73a-8cc1-44c9-a58e-83bc8d1fd127</t>
  </si>
  <si>
    <t>8f511109-28d6-4502-bb4a-02a31d2fd9b1</t>
  </si>
  <si>
    <t>908d1c29-96cd-4d12-9b7b-6f25c85d46ea</t>
  </si>
  <si>
    <t>59b1d940-2563-4884-9944-87129d5a5399</t>
  </si>
  <si>
    <t>a229903c-f733-4e37-8f53-26759271a27d</t>
  </si>
  <si>
    <t>ecd9a401-3be9-4ff9-8b82-7491e8de3376</t>
  </si>
  <si>
    <t>82247ee5-3c0e-45db-b734-31cf92c63a7a</t>
  </si>
  <si>
    <t>8874bf6b-73ab-4361-9955-e6d678400a2f</t>
  </si>
  <si>
    <t>41e580ba-a11a-416e-863f-d94f0fcb729e</t>
  </si>
  <si>
    <t>80304332-21c7-4123-9691-ec47680ef521</t>
  </si>
  <si>
    <t>e2bade9e-76ad-4e9c-b851-f15137431ca2</t>
  </si>
  <si>
    <t>93991bdd-3b61-4167-ba40-807e3fc24cce</t>
  </si>
  <si>
    <t>5b14b084-6bd2-4df4-b9c5-8839f9e9680a</t>
  </si>
  <si>
    <t>10e3667e-01b2-4340-8f1e-f6eca396f00c</t>
  </si>
  <si>
    <t>ba539916-0de8-4f60-9b2f-fb07ba7f1193</t>
  </si>
  <si>
    <t>ae95f50e-1e2f-4f65-874d-0b6bc9427707</t>
  </si>
  <si>
    <t>10fa7f05-3ce2-4829-bafa-78e5001ebaa0</t>
  </si>
  <si>
    <t>c92450d6-b3fa-47a1-82ac-ebbf6f022eac</t>
  </si>
  <si>
    <t>bc58e790-61ad-438b-9059-67adee68af43</t>
  </si>
  <si>
    <t>a59003ca-fc14-4078-9ed4-d9dbf9d91826</t>
  </si>
  <si>
    <t>075f3920-d7be-49de-b9a8-04ae797d2806</t>
  </si>
  <si>
    <t>c562cd9e-2437-4343-afd8-740938a1b59b</t>
  </si>
  <si>
    <t>e85f81f9-f1c6-4db6-91b8-a68d9a225b14</t>
  </si>
  <si>
    <t>95b61ee7-ccc7-4c12-b422-3518fa9a9de9</t>
  </si>
  <si>
    <t>9479a993-2027-4f6b-90c3-76082a333411</t>
  </si>
  <si>
    <t>258fb686-a114-48c9-b4d9-45d0e773064f</t>
  </si>
  <si>
    <t>dc507aeb-ca76-409a-9ff8-09dd364e0754</t>
  </si>
  <si>
    <t>ed01a482-affc-4e7f-a7b4-ff9fcde8024a</t>
  </si>
  <si>
    <t>af94b7ff-2542-4364-b5fb-a71e0250ef2d</t>
  </si>
  <si>
    <t>0e678d61-af68-4c15-8870-34aeb9e546de</t>
  </si>
  <si>
    <t>0507202b-60a0-4db0-9d84-d54696712eb1</t>
  </si>
  <si>
    <t>613bfc9a-f30f-416c-802a-2aa9327cfa58</t>
  </si>
  <si>
    <t>77cf8860-f7d9-4320-a1eb-c06c6b3941db</t>
  </si>
  <si>
    <t>fe5de36a-ab2a-40c9-9697-4578c5212b9e</t>
  </si>
  <si>
    <t>b512d943-7962-447f-9112-8ff4bf5b2767</t>
  </si>
  <si>
    <t>c91b0ee0-8912-4f6a-bad2-32747ee6e7b4</t>
  </si>
  <si>
    <t>461b021e-97a5-486b-921b-6642c9d3e82a</t>
  </si>
  <si>
    <t>ce433abe-57fd-4e3d-9342-2e73dfda078b</t>
  </si>
  <si>
    <t>8c0e6937-e5a5-4e4b-80e6-734497960ec4</t>
  </si>
  <si>
    <t>c6b0204e-436a-40a3-8de9-2f3a84d799b7</t>
  </si>
  <si>
    <t>7b0bee97-a383-498d-a1d0-2de7c824ce74</t>
  </si>
  <si>
    <t>5ec455c9-3823-4034-b614-261b8e723d17</t>
  </si>
  <si>
    <t>95613c6d-17d2-4b03-8c8b-9ebe03768f44</t>
  </si>
  <si>
    <t>8a88927d-a219-4bb5-8f16-acc4c3171dbf</t>
  </si>
  <si>
    <t>d8da3b68-dfd2-48bb-8717-352605346780</t>
  </si>
  <si>
    <t>6627f98b-c514-4d31-9be0-73d1f859e0bc</t>
  </si>
  <si>
    <t>c0361c14-77f2-4833-ae4a-4fe578223f75</t>
  </si>
  <si>
    <t>8ad4594c-beba-471b-abe6-8071694e4294</t>
  </si>
  <si>
    <t>2b408c37-307e-4e4b-aa9e-df26fd74e648</t>
  </si>
  <si>
    <t>b943a742-e530-4b1d-a717-b6f72c8eb0df</t>
  </si>
  <si>
    <t>86ca5953-8687-4fd4-ad11-0d5d680458a8</t>
  </si>
  <si>
    <t>1e06d863-a4c7-4967-8340-46c14cb445a0</t>
  </si>
  <si>
    <t>860a5a69-185b-4aef-8746-502864830574</t>
  </si>
  <si>
    <t>fd6488c2-9e1f-4227-9498-0a49f3702153</t>
  </si>
  <si>
    <t>0de32e81-bbd2-465d-a0bd-dc9981e9de95</t>
  </si>
  <si>
    <t>d3d8842a-961b-4951-ad19-f2ce40f0bd6c</t>
  </si>
  <si>
    <t>251b46dc-0342-44cf-8868-ac80695ec9df</t>
  </si>
  <si>
    <t>10b94520-29d7-4845-917f-98fd0a3bf3e7</t>
  </si>
  <si>
    <t>c73edd98-948a-45a2-bf02-d8556d7771c1</t>
  </si>
  <si>
    <t>15977af7-baf7-4922-ac0b-06541e0271d3</t>
  </si>
  <si>
    <t>3ca42ba1-9483-49c4-9da0-3261165ecb8e</t>
  </si>
  <si>
    <t>14ab6691-c9c4-479d-b472-b54fad1ea99e</t>
  </si>
  <si>
    <t>32777b99-f320-4575-93f0-635af1cf0b43</t>
  </si>
  <si>
    <t>baee1593-6034-48d7-8a84-7486c56e1563</t>
  </si>
  <si>
    <t>b81c0235-959b-4e73-af06-1a55896f1693</t>
  </si>
  <si>
    <t>314e27f7-020f-48a3-8914-5c0b51f67d00</t>
  </si>
  <si>
    <t>cb507a43-512e-4dec-be49-2489ad065c20</t>
  </si>
  <si>
    <t>505fa98f-6743-4996-abac-4dfadbf39cef</t>
  </si>
  <si>
    <t>b7842c18-8a7c-427d-985c-190fa574149d</t>
  </si>
  <si>
    <t>51efc330-55c5-4b72-98ef-7bb6c3a82162</t>
  </si>
  <si>
    <t>d798a26c-3ede-4a44-b16a-a49c50e8f053</t>
  </si>
  <si>
    <t>7b5ec85e-2ca0-4c16-a1d2-daa5e187fc5c</t>
  </si>
  <si>
    <t>10424d23-f638-4f9b-b107-3a3fc714ebdb</t>
  </si>
  <si>
    <t>318b785e-376e-47cc-bf21-95b314654f83</t>
  </si>
  <si>
    <t>844f557e-b944-4ca0-aa50-1ce827d8bcb8</t>
  </si>
  <si>
    <t>03e51425-ede3-4da6-9769-2ac43a43a6c8</t>
  </si>
  <si>
    <t>f18f3f06-7f7a-4860-8d04-5656e811782e</t>
  </si>
  <si>
    <t>6abb7d1e-a927-4b88-a4f6-a995b5c42361</t>
  </si>
  <si>
    <t>3aabb525-5a7b-4668-af65-a641a594a772</t>
  </si>
  <si>
    <t>4cb69e88-ac09-4383-b583-af8ac1ed8aa7</t>
  </si>
  <si>
    <t>9eb4965a-d5d7-4223-abf2-4bc3205567d5</t>
  </si>
  <si>
    <t>40c040fc-9b95-4b3b-871a-21ff700d0f77</t>
  </si>
  <si>
    <t>83a0d0df-f602-47a7-8f84-ff7b087eb234</t>
  </si>
  <si>
    <t>5226d599-736b-422f-bf60-186a26fdeaca</t>
  </si>
  <si>
    <t>fa3df7a7-031b-4bc3-ad1c-12c10ebc05f7</t>
  </si>
  <si>
    <t>330da1e1-f14f-48b1-a950-169e4c02303d</t>
  </si>
  <si>
    <t>d9536bca-b67a-4e23-88b3-27208462b5f0</t>
  </si>
  <si>
    <t>503bb6a2-47c8-4dee-b381-3b5415ad89c9</t>
  </si>
  <si>
    <t>ff0a52b7-4a72-4a00-b2b9-926f67c65a15</t>
  </si>
  <si>
    <t>97b76db8-4504-438b-b561-4b8c8976c938</t>
  </si>
  <si>
    <t>f5194307-2cf2-4d42-a353-6ed0142b7dee</t>
  </si>
  <si>
    <t>bb60c0f0-462a-411c-bd4a-be52a830f801</t>
  </si>
  <si>
    <t>2147d452-2d5c-4618-aaba-e7feb7d322f5</t>
  </si>
  <si>
    <t>12f4c115-7090-47f6-9450-7f3c5b7ce2ee</t>
  </si>
  <si>
    <t>2f2b96aa-a4b0-47fd-8163-128e7da936ac</t>
  </si>
  <si>
    <t>071580bb-2081-42f1-82d9-55d269964fed</t>
  </si>
  <si>
    <t>49460bf3-2d1f-48a8-abca-b6af133f2803</t>
  </si>
  <si>
    <t>1cddb6f1-fc2f-4e07-887b-e3703974af83</t>
  </si>
  <si>
    <t>00ed9abb-99cc-4b26-bac4-eab742a14f5a</t>
  </si>
  <si>
    <t>304e77f6-80f7-4820-affe-f288fb212762</t>
  </si>
  <si>
    <t>f1664406-d734-495d-8499-225258ceb44d</t>
  </si>
  <si>
    <t>2e7f0f39-fa6e-4eb0-92de-1ec80999427b</t>
  </si>
  <si>
    <t>6419436c-0144-4b48-a8be-7a43d909a91d</t>
  </si>
  <si>
    <t>407bcc3b-fda7-46f1-ad86-4fb4b4d34e84</t>
  </si>
  <si>
    <t>0c7c7313-11c4-4127-86d9-7db7dbc296b3</t>
  </si>
  <si>
    <t>fb18811c-c703-4f82-8119-20f4341d811e</t>
  </si>
  <si>
    <t>2ef8917f-008f-4cda-ac07-1c700c111afd</t>
  </si>
  <si>
    <t>61e9d50e-dbe8-4e0c-99cc-cfd614f9da3c</t>
  </si>
  <si>
    <t>9eb92a08-3a88-47a8-93ed-717e041463d3</t>
  </si>
  <si>
    <t>4ed3af39-edab-4a77-a166-978bd2fe04c3</t>
  </si>
  <si>
    <t>7325ea2c-d50b-4cd1-aad0-245a0602f7ce</t>
  </si>
  <si>
    <t>4e354ac7-0a8e-4e95-bea1-a9075202ef61</t>
  </si>
  <si>
    <t>4857b9de-1edb-4296-b3ad-7a33e68f0c85</t>
  </si>
  <si>
    <t>d5092d9c-c22a-462c-ab30-88227da4a8bd</t>
  </si>
  <si>
    <t>cae4eb59-460f-4819-82ee-b5ac5de9a5bc</t>
  </si>
  <si>
    <t>45fae5a6-eb08-4eae-9ec0-d6530ad02310</t>
  </si>
  <si>
    <t>aaf921c3-5870-4508-8814-a72e0cbd10ff</t>
  </si>
  <si>
    <t>fbf6539b-a9e0-4443-8cd2-46cc1f1c7f81</t>
  </si>
  <si>
    <t>a1683619-5cc2-49c0-9830-26abcf323125</t>
  </si>
  <si>
    <t>8ead4768-c185-45ab-acc0-233037753cf4</t>
  </si>
  <si>
    <t>8ee6ec42-bc06-4390-b152-bbf1c1c0b165</t>
  </si>
  <si>
    <t>9d59350b-6bf3-48ad-aa59-d0fc92f66475</t>
  </si>
  <si>
    <t>463e5585-9dae-4c85-94fd-dd5c15096551</t>
  </si>
  <si>
    <t>0c8b427b-4b17-4656-9664-805fd9d79d94</t>
  </si>
  <si>
    <t>dba7977d-3e9b-444f-9130-e3cf2f18c821</t>
  </si>
  <si>
    <t>57c2ede7-538e-4e16-88a3-fdbea0addc45</t>
  </si>
  <si>
    <t>d6cca673-966d-4c20-b758-19c3510c4219</t>
  </si>
  <si>
    <t>b525f0c4-903c-4313-b1b4-48e7c2ed21fa</t>
  </si>
  <si>
    <t>7aeed096-1bb8-48ca-9bbc-8961abcf5628</t>
  </si>
  <si>
    <t>066c1a91-ea7d-44ec-8d8a-0a7e16d61fad</t>
  </si>
  <si>
    <t>2d9b4222-589e-4c8d-b433-3b6f82c14e4c</t>
  </si>
  <si>
    <t>0bd9e2e0-5f3a-43af-a33e-9b91f849e3df</t>
  </si>
  <si>
    <t>f98dfba7-4659-4486-af51-c26bb5812dd7</t>
  </si>
  <si>
    <t>136dea6e-2ef8-4543-8646-3a53ecf58c37</t>
  </si>
  <si>
    <t>54ba5a09-05cd-4a27-a689-3aacea4bc87a</t>
  </si>
  <si>
    <t>dacb6f05-14d5-4f84-891e-c6498f9a27f2</t>
  </si>
  <si>
    <t>5ce52697-adf6-410e-9fa4-136a826020d3</t>
  </si>
  <si>
    <t>73985dc8-731e-4899-93ad-a2fc6dd855b4</t>
  </si>
  <si>
    <t>65a8b79c-91b9-4e37-8db0-46d6eb08a523</t>
  </si>
  <si>
    <t>54ac9d64-1c06-4c41-af42-cbde0c8b1fb4</t>
  </si>
  <si>
    <t>126ecb5d-8652-497f-b5c4-c30d60a9baaa</t>
  </si>
  <si>
    <t>182a0a12-73f2-430c-ace1-e771d0579b8d</t>
  </si>
  <si>
    <t>32fefe2e-b543-4afe-ad6e-c9a54d4b9a47</t>
  </si>
  <si>
    <t>8a8873b4-5397-44ca-a433-9a870d6876bc</t>
  </si>
  <si>
    <t>a9b1e2d9-7f36-437e-a38b-9339999f2ae3</t>
  </si>
  <si>
    <t>fe70faa8-b5c5-4161-8dc8-d3e67b347bbe</t>
  </si>
  <si>
    <t>652a3ef0-a115-4f83-b5bf-451c62ada858</t>
  </si>
  <si>
    <t>335f4a66-cbce-4d08-affb-aa5c6d92ca89</t>
  </si>
  <si>
    <t>93ea1605-c19e-4faf-8ddb-cd2c4499908c</t>
  </si>
  <si>
    <t>3fa39771-d81f-4b62-a45d-d864399ac4be</t>
  </si>
  <si>
    <t>6701c268-e97f-46a1-891b-a5283d199258</t>
  </si>
  <si>
    <t>e5b3a35a-183b-4048-9eea-11b59ae5ce5f</t>
  </si>
  <si>
    <t>95e16d3f-1437-48a6-878c-5684ef5f409a</t>
  </si>
  <si>
    <t>d482d990-31c6-4a80-a9f3-f4bc26d671cf</t>
  </si>
  <si>
    <t>ad31433b-096b-43e2-b67b-28aac9340c0c</t>
  </si>
  <si>
    <t>6a16e21f-e800-42a9-9c0c-3ef09efe57d4</t>
  </si>
  <si>
    <t>5f976666-0c51-493a-9924-14a17c615b89</t>
  </si>
  <si>
    <t>c71d03ad-0974-4365-9d07-44c31a3dd2ca</t>
  </si>
  <si>
    <t>b8ca4f83-91e4-4913-bb2a-7af18b9df8a5</t>
  </si>
  <si>
    <t>09746f94-c065-41ac-aa70-2c6bd5645554</t>
  </si>
  <si>
    <t>efa03a02-4c30-4ef2-a7ea-5d5f76104688</t>
  </si>
  <si>
    <t>b294bf19-b1f0-4b62-ba68-2b8d4d0bb572</t>
  </si>
  <si>
    <t>676427ff-9d86-4bc4-98aa-4904e25ed3ed</t>
  </si>
  <si>
    <t>0a12e979-14a5-4cd3-bb0f-28768f6a1163</t>
  </si>
  <si>
    <t>f27eb411-b0c4-4cad-8568-c071b05101d1</t>
  </si>
  <si>
    <t>090c334f-63fc-4946-92ad-a588a7600d25</t>
  </si>
  <si>
    <t>06a94eb2-a132-4bd9-8737-99c282f2fcc5</t>
  </si>
  <si>
    <t>5c758e8d-16b7-4015-a0fc-7bb34b34879d</t>
  </si>
  <si>
    <t>00499449-d818-4965-b170-d6a300fca0fd</t>
  </si>
  <si>
    <t>1d186e14-fe68-41bb-abb3-cf5a3055bdd1</t>
  </si>
  <si>
    <t>d38dd14e-66f0-4a23-8c80-370b4f241ec1</t>
  </si>
  <si>
    <t>aa838ade-266b-42a6-96eb-79d73ce1c63a</t>
  </si>
  <si>
    <t>1abd56c9-1fde-473b-89cd-f9d78879fc10</t>
  </si>
  <si>
    <t>d9b3c54f-401e-4ff5-83c5-66c369e26290</t>
  </si>
  <si>
    <t>dd4567d9-cc06-4eed-bf3c-44042f1d4e6b</t>
  </si>
  <si>
    <t>dddfa932-69d3-48e0-81df-8c797829701a</t>
  </si>
  <si>
    <t>5c49d257-0de5-4601-a2ec-ff29a72735ab</t>
  </si>
  <si>
    <t>b34037d6-c10b-4513-9969-2b2578c9e3a8</t>
  </si>
  <si>
    <t>31229975-3432-4e6f-9676-3ba672c58f6a</t>
  </si>
  <si>
    <t>6af6fe1b-f71f-4488-b5a0-749e5ffd0add</t>
  </si>
  <si>
    <t>b54f35bd-04b4-4772-bccc-c0914906efd2</t>
  </si>
  <si>
    <t>7169fc97-817c-4230-9aaf-514d20a0a711</t>
  </si>
  <si>
    <t>b563fad3-459d-424f-b754-d7e38a922faa</t>
  </si>
  <si>
    <t>fbd31429-1b1e-4a66-bcb3-1c571dfe6cd3</t>
  </si>
  <si>
    <t>6946db19-5d1e-450e-9112-2342b6ebb400</t>
  </si>
  <si>
    <t>d16217df-4ad4-42ad-95da-3c3c95f09d2b</t>
  </si>
  <si>
    <t>b039fd18-e62f-4ab4-9bae-db1d0eb6872b</t>
  </si>
  <si>
    <t>bed23ab3-6714-42a2-a245-7865f95bf8ed</t>
  </si>
  <si>
    <t>0e66bbc5-6d6d-400d-971e-7604323c6e5a</t>
  </si>
  <si>
    <t>f0f6032f-1fbc-4115-822e-f85a80af44ba</t>
  </si>
  <si>
    <t>a00452e6-6d9a-4b59-a93d-d52833512ece</t>
  </si>
  <si>
    <t>a78cd558-abc4-4205-8f08-aac802c5d896</t>
  </si>
  <si>
    <t>7c183a33-34e5-4c0b-ad55-ffa5702d8d2e</t>
  </si>
  <si>
    <t>48892130-c90f-4efa-80dd-b26c5de70e6b</t>
  </si>
  <si>
    <t>d9268020-9d9f-4b1a-a284-87ee535bee3f</t>
  </si>
  <si>
    <t>7bbe4107-001f-4bc9-a9b0-c449d046f78b</t>
  </si>
  <si>
    <t>e17a955b-011b-402a-9ee1-58470d595818</t>
  </si>
  <si>
    <t>326aa08e-4b87-4552-ba4b-c12e33b9aadd</t>
  </si>
  <si>
    <t>77998b87-1b1a-4e4d-bbdc-63bc7a33610b</t>
  </si>
  <si>
    <t>0bc35530-60ff-4701-b4a4-82974657d4ab</t>
  </si>
  <si>
    <t>cd662d41-5e22-45b1-a82a-b10b90503d2e</t>
  </si>
  <si>
    <t>9c2ffacf-8752-49e0-ad2c-018b0373d9d3</t>
  </si>
  <si>
    <t>4af19fec-91fd-4307-897a-8820d828d965</t>
  </si>
  <si>
    <t>09900f0a-9376-42db-9958-85c35349ccac</t>
  </si>
  <si>
    <t>2741a884-1629-4cc1-aedb-dd2e1b24bdeb</t>
  </si>
  <si>
    <t>0fa0e024-38a5-4cdf-9595-628ca4218902</t>
  </si>
  <si>
    <t>1972b144-6f74-4774-87db-a6e90f56b0a3</t>
  </si>
  <si>
    <t>9bbc806a-c4c0-4de9-8e5e-4f8b28bfa209</t>
  </si>
  <si>
    <t>3484396b-3ad3-44fe-8288-9cd8fb629122</t>
  </si>
  <si>
    <t>307992d3-bd88-4d61-8c0f-8131659b3076</t>
  </si>
  <si>
    <t>1e6a3b73-f6dd-4bbb-aa8d-b0462877ce4f</t>
  </si>
  <si>
    <t>5ad16f1b-83c8-45eb-b506-7a1baafdab4f</t>
  </si>
  <si>
    <t>f0432d3c-5c75-4cca-b27c-73f92ef194cb</t>
  </si>
  <si>
    <t>8db6b22f-a49a-49a2-a991-901b21d61905</t>
  </si>
  <si>
    <t>eac73a53-f46d-4c9a-ab1e-def6c81b670e</t>
  </si>
  <si>
    <t>a17ade56-9ee7-4d41-8efd-659350776e44</t>
  </si>
  <si>
    <t>f81b3026-7189-46a6-8987-bca6172794b3</t>
  </si>
  <si>
    <t>b6f7895c-4a09-4e75-82cb-06baf8b2ef29</t>
  </si>
  <si>
    <t>24fa2911-7aa9-42dd-88f8-c1f76ff94cba</t>
  </si>
  <si>
    <t>8f6dbb06-4191-4bd6-9147-d9507a3e863b</t>
  </si>
  <si>
    <t>03b2b19e-62cd-4c9e-a3ef-51cb27a687df</t>
  </si>
  <si>
    <t>7afcacfb-38f5-4f28-89d6-93b00a26104c</t>
  </si>
  <si>
    <t>4a62ea61-7fd3-4f73-9d0f-fea08b4087f7</t>
  </si>
  <si>
    <t>05232fb1-bb8f-4e7e-a2fd-d7c0957a3fd0</t>
  </si>
  <si>
    <t>6e8f06ec-bf9b-4aca-82c9-6dfbf5dc0d77</t>
  </si>
  <si>
    <t>9d09dcf2-0456-4e2b-903f-b9e4ccb40654</t>
  </si>
  <si>
    <t>15d5126a-b913-491a-ba7c-73ceca42478c</t>
  </si>
  <si>
    <t>b48359e4-842d-4aeb-8bd5-9775186a9250</t>
  </si>
  <si>
    <t>6bb29066-b9f3-4312-b7ed-07c422adda79</t>
  </si>
  <si>
    <t>35f0abfa-dfe5-4081-ae01-cece7e233dd1</t>
  </si>
  <si>
    <t>60929da4-5915-4610-b737-ba4e7b7fab9a</t>
  </si>
  <si>
    <t>5b71d159-108a-4bc4-ad12-604740c7b9f5</t>
  </si>
  <si>
    <t>2bcb1598-761e-4e79-bbb3-0a27ee8735ad</t>
  </si>
  <si>
    <t>2c7c944e-7d27-409d-aef6-46659c0fb0c5</t>
  </si>
  <si>
    <t>6bb3b410-ec41-4958-a6eb-a1109b526c2e</t>
  </si>
  <si>
    <t>416a1fd1-5f6d-483d-9fb3-75c6e1f01afb</t>
  </si>
  <si>
    <t>980d0f2a-52e1-4525-94a6-0f04c19414cc</t>
  </si>
  <si>
    <t>fa67e175-0a06-4309-b029-013aca420427</t>
  </si>
  <si>
    <t>bec1ae44-944b-454d-afbe-fd5358230b23</t>
  </si>
  <si>
    <t>52a46829-efc4-48f2-adbf-6a7da898af49</t>
  </si>
  <si>
    <t>47e821d7-8960-4158-a530-812f1e4649a9</t>
  </si>
  <si>
    <t>9a51ecb7-e23d-429f-b479-95a6d35fc07d</t>
  </si>
  <si>
    <t>943a4f59-f7b3-406d-90c3-4dfff002c6cc</t>
  </si>
  <si>
    <t>7519830f-3b2a-42c3-91c4-d440cec4edd4</t>
  </si>
  <si>
    <t>eab381c2-b6d8-434b-bc0d-a8631c8c5dbe</t>
  </si>
  <si>
    <t>8d11c2a7-db32-4ffa-bd30-00b65f83f249</t>
  </si>
  <si>
    <t>4ef7aca8-5f78-47ac-a29f-e5aba589a6f8</t>
  </si>
  <si>
    <t>5629ff24-b786-4812-b0fd-bc82d7af1f45</t>
  </si>
  <si>
    <t>10bfc352-0f52-44e7-b086-16fb3b7c4834</t>
  </si>
  <si>
    <t>9440d961-076a-4e3b-bfd3-1faf6b67db3d</t>
  </si>
  <si>
    <t>ffaf5a8f-4a21-4263-b2e6-1661ea990c16</t>
  </si>
  <si>
    <t>ce6a5766-b2c1-47e6-b45e-950bdd6eb6ef</t>
  </si>
  <si>
    <t>b3be52ce-4170-4eac-b249-af6b1475451f</t>
  </si>
  <si>
    <t>7d8f6a29-0e4d-47f5-8bb5-3b07c5ba02ef</t>
  </si>
  <si>
    <t>b7d9b624-c891-4639-87e9-a8eafacf6fc5</t>
  </si>
  <si>
    <t>c24a6c5a-5d0d-4590-be69-7316185ba76f</t>
  </si>
  <si>
    <t>bf0666fc-cc28-486c-8763-e4ae72e567bd</t>
  </si>
  <si>
    <t>05806200-9ba0-4323-adfd-4993ce054d36</t>
  </si>
  <si>
    <t>3eed3d0c-0ee6-4e81-8651-dd2585e2228e</t>
  </si>
  <si>
    <t>2e50b30b-57f0-4ab7-8aa0-7d1c90049955</t>
  </si>
  <si>
    <t>801c7969-7d28-4e6b-8276-b4f92da9f3f6</t>
  </si>
  <si>
    <t>6298bd59-6893-401d-94e5-a69aa8b48d25</t>
  </si>
  <si>
    <t>a0503463-95d6-4b99-87c3-f473b095717d</t>
  </si>
  <si>
    <t>13477d55-06b1-4d0e-a170-4047512eb6c6</t>
  </si>
  <si>
    <t>f807418c-659b-40b0-9741-5045480e70d4</t>
  </si>
  <si>
    <t>35634eef-1966-4d15-992c-7486e67a53c4</t>
  </si>
  <si>
    <t>da7b0235-ccf2-4fc3-8244-cfd2258370ec</t>
  </si>
  <si>
    <t>b27b7e7d-38bd-4baa-9fd2-cf2aae9c5bd5</t>
  </si>
  <si>
    <t>9fa9433e-9b38-4a44-9a82-5c6014630867</t>
  </si>
  <si>
    <t>cf7bca4d-00b0-48ef-930e-f08e2422f3d0</t>
  </si>
  <si>
    <t>a34a0408-ee59-4b6d-ac53-33dd131ba1f2</t>
  </si>
  <si>
    <t>d38a661a-9fbe-4961-90d8-0e8100b13965</t>
  </si>
  <si>
    <t>f6655409-3486-469e-aa75-61a674188c36</t>
  </si>
  <si>
    <t>c08bf813-a733-48df-9388-00b25842fe2b</t>
  </si>
  <si>
    <t>cc539484-c58e-4f2a-8d71-499afab22937</t>
  </si>
  <si>
    <t>ece38646-24dc-4bb9-9aa4-c5f22592d6ad</t>
  </si>
  <si>
    <t>727582cf-31c0-4f90-bfa3-931b71f80ea4</t>
  </si>
  <si>
    <t>e2716bd9-d203-499c-8788-c8a7f8b192a9</t>
  </si>
  <si>
    <t>012128df-8b33-420d-89d1-4716b755bda8</t>
  </si>
  <si>
    <t>aaaf0816-0f3c-4a93-8bbc-ace15d6cf5db</t>
  </si>
  <si>
    <t>f3f3ef4b-6dfa-4504-a0df-68572435dd73</t>
  </si>
  <si>
    <t>3a6e044f-361e-4c4a-be44-67ce2b5fddd5</t>
  </si>
  <si>
    <t>12248975-1f7f-458f-b21e-c3a45986b4c0</t>
  </si>
  <si>
    <t>de73097b-d6cb-4862-9308-ed129859bccb</t>
  </si>
  <si>
    <t>7c48c4cc-32c0-436b-aa5d-da2cb1509f93</t>
  </si>
  <si>
    <t>11f37912-99c6-41fe-ac0c-48dd0930a4b4</t>
  </si>
  <si>
    <t>3b400433-a639-4fe3-a458-dbbb865f8261</t>
  </si>
  <si>
    <t>ca6a16c5-d79c-40a5-949f-ba4b2a45993d</t>
  </si>
  <si>
    <t>d80a7642-b629-4ca4-b51d-91600ae5d0a5</t>
  </si>
  <si>
    <t>fea2691a-fc62-4a68-b155-bd95ecf587de</t>
  </si>
  <si>
    <t>d8127bf4-b7ea-4cf8-81ce-270df2f38163</t>
  </si>
  <si>
    <t>7d980d04-b321-432f-b415-ce55969de68a</t>
  </si>
  <si>
    <t>928dc2a2-8361-4e04-bfef-dcade10168eb</t>
  </si>
  <si>
    <t>3a5bfad8-d098-4418-bdbb-d15c889a2389</t>
  </si>
  <si>
    <t>cd918584-dbe4-43ee-8ee4-f35dcf029de4</t>
  </si>
  <si>
    <t>784bbf74-1bec-42e8-805d-d0a12579432c</t>
  </si>
  <si>
    <t>e76c1166-9bcf-4959-a627-863f1c621434</t>
  </si>
  <si>
    <t>3ed28f9d-f5ec-4a13-afb8-d65fe7f58ab3</t>
  </si>
  <si>
    <t>c0df8988-6625-4beb-8955-1a12520bd8c5</t>
  </si>
  <si>
    <t>14b07c0b-a32b-4f96-a236-6992f512fd8e</t>
  </si>
  <si>
    <t>eec5fa1c-5a41-448a-b4f8-46e7e258acc3</t>
  </si>
  <si>
    <t>bf910ef4-cb21-4375-a624-e57cc2e4c293</t>
  </si>
  <si>
    <t>fed18198-3eef-444c-825e-068b5729aac9</t>
  </si>
  <si>
    <t>7a2c4939-7e7b-4ada-8f61-e09737ba40b3</t>
  </si>
  <si>
    <t>ef372c4a-20ae-4373-a2db-12a114ee5e2b</t>
  </si>
  <si>
    <t>a91bb5e4-a577-4365-8bc6-3a306dcc8dd0</t>
  </si>
  <si>
    <t>0f372dc7-03c2-4955-88bd-4b78deb7bdc1</t>
  </si>
  <si>
    <t>f5dda56c-7406-4db7-90ed-e6738e422b8f</t>
  </si>
  <si>
    <t>04c8618d-f34e-4885-b587-6d6b324603b7</t>
  </si>
  <si>
    <t>6732052d-d079-4067-a288-4c23e1a599b9</t>
  </si>
  <si>
    <t>f3786d5d-fa50-4225-a34c-c869fe92149d</t>
  </si>
  <si>
    <t>4ac8c08a-cb1c-41d8-8834-7f4d43160ca5</t>
  </si>
  <si>
    <t>1c45723e-c679-4557-874e-17971854aea4</t>
  </si>
  <si>
    <t>ed2e6d14-1ec8-4f3a-8a09-10311a97e7db</t>
  </si>
  <si>
    <t>23511a64-59ce-4cc2-bc00-c4fe31339534</t>
  </si>
  <si>
    <t>23800c7b-cb6d-46c8-b966-bbb20f9b0ca5</t>
  </si>
  <si>
    <t>458036e4-1c6f-42b8-819f-e453f97ba7b1</t>
  </si>
  <si>
    <t>fe65b1ac-55dc-4d8e-a802-5867af17f8ea</t>
  </si>
  <si>
    <t>00139d09-c969-4136-987c-6e7d30f41cc0</t>
  </si>
  <si>
    <t>682d7f24-bf51-4e54-a2d2-2e25a3e17b61</t>
  </si>
  <si>
    <t>6004a0a1-5334-4dc7-8cd6-6ad98aa442e7</t>
  </si>
  <si>
    <t>9732c8a3-1080-422b-92c6-ecb2c1f838f3</t>
  </si>
  <si>
    <t>2d356c69-fcbe-4a5d-af62-c41e1944a95b</t>
  </si>
  <si>
    <t>e9b22aff-6ec8-4298-8d8a-74084c1bac83</t>
  </si>
  <si>
    <t>ab588e4b-6d23-4746-a5d3-2380dd359f2c</t>
  </si>
  <si>
    <t>9c254e1c-5ae4-470d-9db9-79fd55092590</t>
  </si>
  <si>
    <t>68111b31-0aa4-40ac-a612-5001e2891b73</t>
  </si>
  <si>
    <t>44fec6f1-73e6-4d9c-93d3-ec91313a4eb8</t>
  </si>
  <si>
    <t>2ad44ab8-c58d-4228-80f8-57d658a25d04</t>
  </si>
  <si>
    <t>157af3fa-dccb-4aba-a47f-a1d91c5426fe</t>
  </si>
  <si>
    <t>a5275893-fc09-4f77-a4bb-7fcb11fbb042</t>
  </si>
  <si>
    <t>04549d24-8090-4c9f-bfd2-d5f77c7dba5e</t>
  </si>
  <si>
    <t>4d4d4e8d-a8e6-44a5-bc8d-e6585696d1b7</t>
  </si>
  <si>
    <t>d700d121-5896-4474-915e-9c163bdf9c32</t>
  </si>
  <si>
    <t>aae17cd4-a7ca-4820-844d-a03761fa27af</t>
  </si>
  <si>
    <t>afa62629-6f9b-48a2-956f-68fdd66e2982</t>
  </si>
  <si>
    <t>d85bd9b4-0564-435a-bd8c-7599b9076257</t>
  </si>
  <si>
    <t>b042695c-e2c1-4f68-ab2d-3446f8f65967</t>
  </si>
  <si>
    <t>d04d1f2d-ed98-4ffe-b4f8-05678d9903a2</t>
  </si>
  <si>
    <t>1d65e890-ed62-468a-b0cd-153ad70cf2d4</t>
  </si>
  <si>
    <t>d0483b77-f8ff-4535-9c53-9ee919409583</t>
  </si>
  <si>
    <t>a525393b-868f-4f37-a301-565e5472a982</t>
  </si>
  <si>
    <t>53b18dce-bb9a-4e83-a4ab-bfb367144160</t>
  </si>
  <si>
    <t>766eaa1d-56f8-441e-a9f0-e8626a5f4d40</t>
  </si>
  <si>
    <t>470675d5-5cf6-4a4c-974d-38ba18e0d875</t>
  </si>
  <si>
    <t>9086d806-dcb7-4c64-9714-765f6a0303c6</t>
  </si>
  <si>
    <t>0d6dae1e-d44c-425b-abf5-371bb1a033db</t>
  </si>
  <si>
    <t>b72d9a7d-7c15-4521-8a90-479596bff39d</t>
  </si>
  <si>
    <t>7f34876f-d31e-4c36-be90-691335b33844</t>
  </si>
  <si>
    <t>f7add970-dc85-4c29-90e7-cdb047f52746</t>
  </si>
  <si>
    <t>51edbf12-a8ef-4848-9be8-b5baeb8adab7</t>
  </si>
  <si>
    <t>8f8e95b6-5be4-47ed-a018-6976631fbe71</t>
  </si>
  <si>
    <t>b15d15eb-0dda-409b-90c8-211757521f5d</t>
  </si>
  <si>
    <t>4f808be4-e7f6-424a-87e8-61497b1afee7</t>
  </si>
  <si>
    <t>ab429cc1-b1b1-4a7c-9a14-38212b83747d</t>
  </si>
  <si>
    <t>cf74b30a-3f9e-4db8-afbd-cb920c58390e</t>
  </si>
  <si>
    <t>ff95f3be-2385-4aca-b331-f385759179bb</t>
  </si>
  <si>
    <t>de93cbf9-0851-4c5b-826f-939b565c632e</t>
  </si>
  <si>
    <t>72fa5202-e5c7-4ac9-9974-05157876aa57</t>
  </si>
  <si>
    <t>68d59730-6ec5-4fe3-8c1a-8f3b7e60c047</t>
  </si>
  <si>
    <t>0b9e8972-a536-4e1c-8f0d-62e22d801f63</t>
  </si>
  <si>
    <t>67155e14-7779-4ff6-9536-1fa72821c3ab</t>
  </si>
  <si>
    <t>38948c93-2299-4dc1-9bcf-aadfdbde8079</t>
  </si>
  <si>
    <t>e9bacc45-dde8-4b72-bfbc-2466280d785a</t>
  </si>
  <si>
    <t>139a0e01-29df-48c9-bdad-fa7801585dea</t>
  </si>
  <si>
    <t>04f5830d-14f7-4ba4-916d-8485f464808a</t>
  </si>
  <si>
    <t>40f087fd-eaa5-407c-8b81-41d6795a73ac</t>
  </si>
  <si>
    <t>51866f33-a26b-4c0e-8aa0-a8d5c11bbfd1</t>
  </si>
  <si>
    <t>49ac3b2b-bdf7-499a-8549-1a66ff5934a5</t>
  </si>
  <si>
    <t>0f0a0838-f17e-4151-be3a-174c1df1d1c7</t>
  </si>
  <si>
    <t>6611dcd9-93b5-4a43-a351-cd9570bd8d8d</t>
  </si>
  <si>
    <t>6ee480c7-c4c3-4dcd-abbc-d46b49f0b6dd</t>
  </si>
  <si>
    <t>0d1c4623-a498-47e4-acb2-bb5d73f9baff</t>
  </si>
  <si>
    <t>ca65ce5d-63ec-4006-86ab-32fb0feda982</t>
  </si>
  <si>
    <t>997c57f8-f1c1-4b92-a9ff-717d6df18df6</t>
  </si>
  <si>
    <t>4a42dedb-08aa-4609-84cf-5b06eae21153</t>
  </si>
  <si>
    <t>101e7c6b-4f18-42d0-9626-5f5fd3bbd2e7</t>
  </si>
  <si>
    <t>7e292c54-b2c4-497a-b05b-00d61d2b824d</t>
  </si>
  <si>
    <t>ad9d7de3-a095-4576-931f-7e06480c9b78</t>
  </si>
  <si>
    <t>916a5696-c195-4934-bddc-ef0b43ec800b</t>
  </si>
  <si>
    <t>e3e4232d-f726-423d-80bc-e293587b52d9</t>
  </si>
  <si>
    <t>a32ab2df-8cda-4673-9acf-c0a20e99522e</t>
  </si>
  <si>
    <t>0dc3af4d-e69a-4efc-ab80-757bf616d4b7</t>
  </si>
  <si>
    <t>15bf4f39-0a66-4d87-a298-8f53c4e0f27d</t>
  </si>
  <si>
    <t>9ab81da7-21f5-4a76-9bd4-10a78fe5ae0a</t>
  </si>
  <si>
    <t>145a8f1f-3c7d-4dd1-b0d4-858bea81ce6f</t>
  </si>
  <si>
    <t>ef94ff72-ab34-4be0-9fdb-525daa2c114c</t>
  </si>
  <si>
    <t>f022ca06-c211-4695-9187-4a67a9f811da</t>
  </si>
  <si>
    <t>5bdfbdcf-ab7b-41da-b1d5-51f819eb66dc</t>
  </si>
  <si>
    <t>900f7a72-5fd2-448b-b8fa-a24862c7766f</t>
  </si>
  <si>
    <t>63f4e2e6-f646-430e-9f39-89f270669dc4</t>
  </si>
  <si>
    <t>2c840d2c-acbe-4a46-8e80-99489a4c1622</t>
  </si>
  <si>
    <t>6c5c94d3-ceba-42ba-8361-235b50a755d9</t>
  </si>
  <si>
    <t>f43dbc00-267c-4582-8a48-c51c960178ab</t>
  </si>
  <si>
    <t>0e3bcd74-c73f-4979-a929-487d0ee88e20</t>
  </si>
  <si>
    <t>5db9fb65-b73d-48b1-b112-619d9ff3cbac</t>
  </si>
  <si>
    <t>ee277a8f-6580-47ff-b15d-bd4c472f7c33</t>
  </si>
  <si>
    <t>2af0fa44-a495-4ed8-b750-e29f5ae68251</t>
  </si>
  <si>
    <t>36cad62c-bef7-4f24-bc63-6a45179bbe5f</t>
  </si>
  <si>
    <t>5db1bdfc-a507-4f07-baad-908aeb6de81a</t>
  </si>
  <si>
    <t>98b942f7-194b-40aa-95ab-66f412de5d19</t>
  </si>
  <si>
    <t>cc99892d-23de-44d2-a63f-f8ac9fab69fe</t>
  </si>
  <si>
    <t>478cb287-75dd-4ed3-99f0-bcc5877f308a</t>
  </si>
  <si>
    <t>2dee33b5-2a32-4b1e-b663-e4e941113df5</t>
  </si>
  <si>
    <t>ff81933a-fb48-42d3-9358-c1aba9255e95</t>
  </si>
  <si>
    <t>901270ae-4cad-4cb8-b501-fa015ea5c5f3</t>
  </si>
  <si>
    <t>a6a0e427-fde3-4051-bced-8486d4bd1883</t>
  </si>
  <si>
    <t>96e2f6c6-657d-4d48-82c0-b2e87060fe56</t>
  </si>
  <si>
    <t>cd276040-08db-4333-90c5-7b14e4af20ae</t>
  </si>
  <si>
    <t>1137c41e-fb4a-4d4b-a92a-075de068f94a</t>
  </si>
  <si>
    <t>d012e665-05a5-454d-bc1c-4eb7f132dc77</t>
  </si>
  <si>
    <t>5b39d054-a85a-472a-9c6b-6ca36f9c6f4c</t>
  </si>
  <si>
    <t>627b1b93-2178-4157-8e76-b8b8326e8694</t>
  </si>
  <si>
    <t>7c5015d6-cb4d-4738-9d1d-7f49dbee59c4</t>
  </si>
  <si>
    <t>eac45018-321f-4108-b08c-70f09651748c</t>
  </si>
  <si>
    <t>e2bb3e3f-6995-4d56-8ada-5b22730b7d50</t>
  </si>
  <si>
    <t>91f223fb-6d17-463e-96e6-dc72621732c3</t>
  </si>
  <si>
    <t>73e2fabe-cd9f-47cd-91c1-fa7d54a00851</t>
  </si>
  <si>
    <t>e9c0dcf8-d2f5-45de-8296-71b278906386</t>
  </si>
  <si>
    <t>09ff548d-7103-467d-b2bb-e7185dae56c3</t>
  </si>
  <si>
    <t>72bb60bf-c49d-4cc3-86c2-8cd3f6be1ce5</t>
  </si>
  <si>
    <t>c8065254-8741-4265-84d7-b72ddf02f2f5</t>
  </si>
  <si>
    <t>bb486791-58b7-43c1-a079-b5388eb2615a</t>
  </si>
  <si>
    <t>cd6292f9-f9aa-4d53-83d2-e1a38238cf1e</t>
  </si>
  <si>
    <t>6dc6596e-60e8-414b-a3b5-c2bca64bb68f</t>
  </si>
  <si>
    <t>7ad15795-15cf-443a-9272-439388f8af25</t>
  </si>
  <si>
    <t>52ff69f9-64ce-456d-a1b9-2494c4b9bdc8</t>
  </si>
  <si>
    <t>57d8b5cf-f8ef-4b53-9b81-ce894a52f74e</t>
  </si>
  <si>
    <t>29a921ff-1567-4ba6-87c0-585ba15fcac7</t>
  </si>
  <si>
    <t>c350d5a0-fef7-4281-b752-42162d72bd05</t>
  </si>
  <si>
    <t>af3557aa-86d0-4ab8-9ea1-28312fef7900</t>
  </si>
  <si>
    <t>d96a205c-59e2-44e0-a5f6-de58c25eb3b1</t>
  </si>
  <si>
    <t>4c77f75f-2b1e-4d25-b652-6047d04741d4</t>
  </si>
  <si>
    <t>58b46654-4b27-4247-ba09-49536ac95586</t>
  </si>
  <si>
    <t>39bad655-5f49-40ce-addd-c69cc6742a25</t>
  </si>
  <si>
    <t>4b8b75ad-626f-4201-aaa3-6b1c4935f342</t>
  </si>
  <si>
    <t>52b32e23-e4d9-4aa8-bdb6-3d8116bc98aa</t>
  </si>
  <si>
    <t>fdd237ec-8cfb-4dc9-94a8-e378c84e1c09</t>
  </si>
  <si>
    <t>74352c11-1327-4522-b04e-09375d2ae60a</t>
  </si>
  <si>
    <t>c49e2f08-2711-434a-86ce-a14869024d33</t>
  </si>
  <si>
    <t>e0f60ffb-2b43-4da0-a550-7567557da37e</t>
  </si>
  <si>
    <t>0a7b5a2a-3292-409a-a758-5c93b920813c</t>
  </si>
  <si>
    <t>df17acd4-8698-461e-9cc7-1ac06d763fbc</t>
  </si>
  <si>
    <t>52281669-df74-44a5-a392-2be8c8a0147c</t>
  </si>
  <si>
    <t>ebdb9ce1-02bf-4681-b86c-a11d237ab90b</t>
  </si>
  <si>
    <t>7f79fa2f-18f5-4f95-8b69-b22fc667f4f4</t>
  </si>
  <si>
    <t>f19ee025-d5a8-41e3-9a40-78a71e473891</t>
  </si>
  <si>
    <t>ebb4aac9-1770-4e76-be32-0a6990073795</t>
  </si>
  <si>
    <t>210b00a5-c07d-401b-8396-3eaba615e20f</t>
  </si>
  <si>
    <t>00bcd65f-ca17-43af-b1a3-c0e310d52966</t>
  </si>
  <si>
    <t>570a21e1-bc72-482a-b2f3-afea983390f0</t>
  </si>
  <si>
    <t>1ad47f3a-f860-4c98-81a5-8616344abafe</t>
  </si>
  <si>
    <t>b82b1e9c-2120-4d5d-ab97-6d871eded035</t>
  </si>
  <si>
    <t>6800590b-a6fe-40ed-81d1-201693007a0a</t>
  </si>
  <si>
    <t>5e4d2986-6750-4833-84d7-bf79f53e92ae</t>
  </si>
  <si>
    <t>047cacb4-85d1-4fb9-82ef-e68ce12afd11</t>
  </si>
  <si>
    <t>054bfc20-e65d-4fd8-a9d4-5cf77eefe836</t>
  </si>
  <si>
    <t>9d45d604-6975-4a0c-9de6-0c1fb839c3e3</t>
  </si>
  <si>
    <t>a02d6ab0-2fda-47eb-8656-158beb0200a4</t>
  </si>
  <si>
    <t>adf86f47-e169-492e-9ec6-d2fed5212796</t>
  </si>
  <si>
    <t>e614db81-6994-48a8-a374-e5aa644e85e0</t>
  </si>
  <si>
    <t>00cadb17-dcde-4cbc-ae45-068cd811df59</t>
  </si>
  <si>
    <t>bbd4f7df-e4dc-4f51-b4ff-473eaf1005ee</t>
  </si>
  <si>
    <t>1f80abbd-35a7-4d62-b292-d31fa23c9f5f</t>
  </si>
  <si>
    <t>19f66e59-f164-47f1-b788-4b1762db226b</t>
  </si>
  <si>
    <t>f7b78561-9d8b-4712-b3f3-238569b95f4b</t>
  </si>
  <si>
    <t>a2ac0be9-2264-4582-9d74-96dcc0c869f8</t>
  </si>
  <si>
    <t>2bb0265f-8add-4083-aed9-1e94748be77b</t>
  </si>
  <si>
    <t>cfd014c4-3952-4b99-b2f1-76ed56da8964</t>
  </si>
  <si>
    <t>93460e1b-34b6-4586-8289-48a6f91e18fb</t>
  </si>
  <si>
    <t>3e46a9e8-ebcc-4569-b534-d1beeb525aa5</t>
  </si>
  <si>
    <t>6175ecf8-a860-463c-90e5-277f36609637</t>
  </si>
  <si>
    <t>3be271a0-02dd-41ad-bed5-3fdeb3a08266</t>
  </si>
  <si>
    <t>3860d316-c068-488e-84ff-747868b9365f</t>
  </si>
  <si>
    <t>22cb4dd5-d158-4dd6-a49d-e8723fadc557</t>
  </si>
  <si>
    <t>48a57226-1b00-4e56-b555-2cf66bc4b9a7</t>
  </si>
  <si>
    <t>50693056-61ef-4ad9-977c-6eaeb1ec5f72</t>
  </si>
  <si>
    <t>6acac882-0bc1-4196-bb12-05ac39dc229c</t>
  </si>
  <si>
    <t>afa322d5-a185-42a6-8cc2-76bcd432403e</t>
  </si>
  <si>
    <t>aa982946-1b7d-4315-8b81-9b19bb6cc8c8</t>
  </si>
  <si>
    <t>642cffb6-ab5c-4931-b947-cfa60413b560</t>
  </si>
  <si>
    <t>09904ad7-d9db-45a3-ba9f-220cfe88a333</t>
  </si>
  <si>
    <t>2c564e41-545b-44a4-bb03-6a827657ea51</t>
  </si>
  <si>
    <t>ee076784-8841-4531-be9c-ca0b916c309a</t>
  </si>
  <si>
    <t>3382730c-46bb-40d1-92de-55f346dda22a</t>
  </si>
  <si>
    <t>06b5b5a3-f995-47a2-af2f-86b9cfbb42ef</t>
  </si>
  <si>
    <t>e6e1e9a3-8bb0-4ebc-a469-fc1581b6d59d</t>
  </si>
  <si>
    <t>7ee9fa15-81b6-4b1b-a841-eec8b03d8b1e</t>
  </si>
  <si>
    <t>babe5601-7e34-47ad-bcb1-0ab32ede5cef</t>
  </si>
  <si>
    <t>7d921bf8-61ef-4609-a46e-96d832d0d04e</t>
  </si>
  <si>
    <t>8042c4ad-3a4a-4994-b81e-8ae09199076c</t>
  </si>
  <si>
    <t>39f699b0-d6db-4b6d-9c15-b8bbc716ce34</t>
  </si>
  <si>
    <t>f28413c0-e4fb-4469-a595-c23e39036e09</t>
  </si>
  <si>
    <t>a62473b8-5d94-4b05-a6b5-bddfa59478c6</t>
  </si>
  <si>
    <t>395e2c15-2abb-4a29-8f8c-06118a5539e2</t>
  </si>
  <si>
    <t>f779a2cd-cb9d-445f-b0f7-2af6c1a514c0</t>
  </si>
  <si>
    <t>4d040be6-2b36-4f59-ba9c-b92c8c683a5f</t>
  </si>
  <si>
    <t>3406522e-fd20-4c37-aeab-1690d6b7cb51</t>
  </si>
  <si>
    <t>dd3b38cd-3856-47f9-8f69-4bdf268983eb</t>
  </si>
  <si>
    <t>746cb060-c9f1-432e-91cc-cb1b57ddb1c0</t>
  </si>
  <si>
    <t>432fa974-2a36-4f64-af1e-770e03b9385f</t>
  </si>
  <si>
    <t>d74666ec-7b7b-4f1a-8776-0a17a1152f47</t>
  </si>
  <si>
    <t>84e4f9a0-f16b-4b00-ba64-a1dc667f9350</t>
  </si>
  <si>
    <t>a756e8d5-a9c2-4520-8f06-1e13159bd0c0</t>
  </si>
  <si>
    <t>7514941b-007c-44ea-90ee-4ae0690f013d</t>
  </si>
  <si>
    <t>0f22beb8-1281-4aca-bfaa-17235c7fb5d5</t>
  </si>
  <si>
    <t>48f68f53-a7ef-4736-91a4-28ba10e80c58</t>
  </si>
  <si>
    <t>5f41a538-a9ef-457b-8022-57fd9cebc8d4</t>
  </si>
  <si>
    <t>c16c6ac0-11d2-496c-b9a3-2117f5d8e0db</t>
  </si>
  <si>
    <t>34e13cb5-2657-4148-ac24-be078c809d92</t>
  </si>
  <si>
    <t>ed148da8-e51d-4504-b40a-e358f6e8238a</t>
  </si>
  <si>
    <t>d89f54d3-882d-4cfc-96c5-b5f0ddbb9915</t>
  </si>
  <si>
    <t>f76a2802-20d0-4772-b6cc-f7e2a95d6384</t>
  </si>
  <si>
    <t>6c75691c-3ea5-49b5-92a9-894b2bd420be</t>
  </si>
  <si>
    <t>286d0a50-0c08-4d40-b50a-38cfbdc3b8fb</t>
  </si>
  <si>
    <t>bb2ec39d-5eeb-478a-b763-0a2528ec4d7b</t>
  </si>
  <si>
    <t>ed93decf-e627-4873-a2f9-8b6bf0d7dce3</t>
  </si>
  <si>
    <t>bd27bcd3-feaa-4a06-a98f-c4f3d61de505</t>
  </si>
  <si>
    <t>178d73ec-7742-4f67-894c-2fe27601cf8b</t>
  </si>
  <si>
    <t>68203b4f-6e76-442b-863a-29eca29cc26b</t>
  </si>
  <si>
    <t>f4af1dff-3131-49eb-a195-0cb169bf9ed4</t>
  </si>
  <si>
    <t>9d6dfd4a-f437-4d78-b291-dc00556b9e40</t>
  </si>
  <si>
    <t>ab1d244f-8750-47b1-8a61-cf8bce66c0fb</t>
  </si>
  <si>
    <t>0eeed5d2-c02e-4f29-bfc4-85a0f21bed79</t>
  </si>
  <si>
    <t>31e1a27e-d7f3-48a6-b560-60963b7ae366</t>
  </si>
  <si>
    <t>08875185-f2ab-42e7-ae3e-5945341e5bb7</t>
  </si>
  <si>
    <t>bb3dc1e7-e1f4-4010-b227-3af57309c626</t>
  </si>
  <si>
    <t>51ac7c84-3653-4bd2-8f22-6f6cace9b98b</t>
  </si>
  <si>
    <t>99f7b4c6-5aea-49ad-b746-6e145c979d52</t>
  </si>
  <si>
    <t>dd11f0f0-3644-48e2-b20c-bca7038b3028</t>
  </si>
  <si>
    <t>6c369c84-7138-451a-98d8-8dd3d2d2b4f2</t>
  </si>
  <si>
    <t>2726ac92-319f-4aac-bf5a-89ce36e291fe</t>
  </si>
  <si>
    <t>a31f2dc4-a9a6-4a19-80d9-8dabb6a104e0</t>
  </si>
  <si>
    <t>76a4093f-a297-45cf-a672-8c52d4743545</t>
  </si>
  <si>
    <t>38d00f7e-c7ba-4cd5-b1fd-fd704cb0502d</t>
  </si>
  <si>
    <t>f337bc34-f6bf-4cf4-a559-4b79ae8ec658</t>
  </si>
  <si>
    <t>18e0afd1-09c2-4c33-8069-4f2aff4d1f3d</t>
  </si>
  <si>
    <t>43e26139-b60e-4374-99a0-4e6c798438de</t>
  </si>
  <si>
    <t>f80ed925-6951-4cf0-8372-8424d7b6af02</t>
  </si>
  <si>
    <t>bad8a04e-c0c9-4084-b4b7-069072424e68</t>
  </si>
  <si>
    <t>b4cc7509-0f49-4213-82c3-be547ead38e7</t>
  </si>
  <si>
    <t>1059ec7d-1182-4b81-98fc-3fa73374a98f</t>
  </si>
  <si>
    <t>80ee7450-f22a-4f0f-b081-c978a5a5b347</t>
  </si>
  <si>
    <t>e02106ca-0101-4adc-963b-9bdfc6e6877c</t>
  </si>
  <si>
    <t>b2c52c4f-2ca8-4719-b798-32128b9009ba</t>
  </si>
  <si>
    <t>def12ba1-ee3f-4059-a620-05d7d523636c</t>
  </si>
  <si>
    <t>eb0cd898-3b91-46fc-9d23-8bb53d4297c4</t>
  </si>
  <si>
    <t>fc76c95d-6886-4993-bc12-adbfcd4cdac0</t>
  </si>
  <si>
    <t>4641b78c-9f54-43b3-8f33-809da152aba2</t>
  </si>
  <si>
    <t>3829a8ad-947c-4e70-906d-bf4bbdf0fe60</t>
  </si>
  <si>
    <t>021af9d9-2fff-4a33-b2c4-710ad6f3f85c</t>
  </si>
  <si>
    <t>0194ee30-cde8-47fd-9568-22e20b2c80dc</t>
  </si>
  <si>
    <t>29836151-75b3-437c-8395-299b962d9f0d</t>
  </si>
  <si>
    <t>5f63adf1-cf70-4f07-8351-63fe77c15857</t>
  </si>
  <si>
    <t>70b0ba0c-2333-4ae5-9860-ec22b91ffc93</t>
  </si>
  <si>
    <t>53ce20da-acf5-45f6-bb0c-958c360dbad6</t>
  </si>
  <si>
    <t>a36c6729-b90c-4514-92d8-4a98a66bfff4</t>
  </si>
  <si>
    <t>193ffca7-6d19-4f3c-85e5-9e8b9f7e160e</t>
  </si>
  <si>
    <t>0146854f-d5a1-4ee7-a28c-69b5af885934</t>
  </si>
  <si>
    <t>fbbbb16f-2d7f-4b68-b601-13da986cdcef</t>
  </si>
  <si>
    <t>da21d05b-cec0-405d-a7d3-3dad478f3bcf</t>
  </si>
  <si>
    <t>0f125ed8-866a-4f58-acd3-f981c2d910c4</t>
  </si>
  <si>
    <t>5736a841-06be-4e91-a475-fdeae4dbb161</t>
  </si>
  <si>
    <t>2088ff07-56ed-49a3-8824-6b0f5577b9eb</t>
  </si>
  <si>
    <t>534f289f-35c5-4314-973b-1b0c9ed473db</t>
  </si>
  <si>
    <t>976212fe-e88c-4118-a57c-8c828ce17f0c</t>
  </si>
  <si>
    <t>8f5e0f72-3edf-4a03-bdb4-44a26f91077b</t>
  </si>
  <si>
    <t>e9e8258f-3f5b-4bbf-99a7-59b4c88125e6</t>
  </si>
  <si>
    <t>51fad2bb-5e3b-45bc-8424-6e7331d255ae</t>
  </si>
  <si>
    <t>7b770d53-7ea7-4ad9-9fa9-17d09f8e857c</t>
  </si>
  <si>
    <t>16359306-8225-4f9c-a0f6-446f18067c00</t>
  </si>
  <si>
    <t>27bb1f44-8d9c-4424-a509-1510f95fa759</t>
  </si>
  <si>
    <t>30999e0c-ada1-4174-89b6-d820cfca282a</t>
  </si>
  <si>
    <t>473f971c-2a0c-48c2-aaaf-b4cdfca5aff3</t>
  </si>
  <si>
    <t>46e95e2c-14c7-45ef-a0a8-b5f76f9e5d75</t>
  </si>
  <si>
    <t>bb0b842b-0a9e-4351-8f7c-89365dde8a9d</t>
  </si>
  <si>
    <t>8c0c7d2b-cefb-48b1-a633-c1c84c36c057</t>
  </si>
  <si>
    <t>64485bba-7db6-4f9a-a22b-5cfec1cd2ee2</t>
  </si>
  <si>
    <t>e674d937-9114-4f7c-887a-1cd491c643c6</t>
  </si>
  <si>
    <t>2d1ea53f-d9bb-453f-b8be-88dfc36df0a3</t>
  </si>
  <si>
    <t>75ef07c7-3ac8-4c14-b9d3-2ce79a3865b7</t>
  </si>
  <si>
    <t>0b11ab87-551c-42d8-a5a4-1cd7ff98386f</t>
  </si>
  <si>
    <t>a5ecf5f2-452b-4dcd-873b-342c6094c012</t>
  </si>
  <si>
    <t>25ca4e8b-4fed-408f-9f94-607529cdd07b</t>
  </si>
  <si>
    <t>5f9af2fd-06c8-4c9e-b327-4830dab0361d</t>
  </si>
  <si>
    <t>fa1f7eb9-e6fd-41f7-943e-1186499aeb8b</t>
  </si>
  <si>
    <t>b88b733e-5ac8-46f5-9137-05b8f9e59898</t>
  </si>
  <si>
    <t>57e7b754-6ed5-43f6-804d-140bef82a2d7</t>
  </si>
  <si>
    <t>60dadbe4-fa7a-4c2d-a577-69aed385c0d0</t>
  </si>
  <si>
    <t>aeef9f76-67de-4dc1-ae73-8f625fe165cd</t>
  </si>
  <si>
    <t>6adc1db8-fe9f-4bec-9cb1-018123ce1b08</t>
  </si>
  <si>
    <t>45e3d341-d04b-4276-99dc-9fc89496e4b9</t>
  </si>
  <si>
    <t>c6ac02c8-fe12-46b3-a1ae-fd7f7ba481f9</t>
  </si>
  <si>
    <t>a3a126f7-1a28-4a66-9a60-6a60f8411e89</t>
  </si>
  <si>
    <t>276c1104-d5fd-4930-8d5d-35956891c4fb</t>
  </si>
  <si>
    <t>83cc815b-5d92-4695-a2a2-dacb964e209f</t>
  </si>
  <si>
    <t>b985d6de-295a-4ecd-9353-4e9357c6c9dc</t>
  </si>
  <si>
    <t>b8f85415-9ec9-4b9b-be60-a88f1b6ecbdd</t>
  </si>
  <si>
    <t>c3f8acfa-5b6c-4778-994d-0b27b839f52e</t>
  </si>
  <si>
    <t>cb415cf6-759a-40bc-873b-1abec0c9b5ec</t>
  </si>
  <si>
    <t>c6028128-8d31-4b45-90a7-4422386e8649</t>
  </si>
  <si>
    <t>24828084-41fa-4b71-a36f-4575ccbe0ca8</t>
  </si>
  <si>
    <t>fa639f8f-0453-46e1-93c3-ed22f0d0dff9</t>
  </si>
  <si>
    <t>7f047317-dfff-44b6-b4fc-4d3b7493da6b</t>
  </si>
  <si>
    <t>a1f99ca8-0b8f-4c59-a52e-4eb2ea8d4bf6</t>
  </si>
  <si>
    <t>d8e3d413-9b2b-47ee-96b7-c1de8ba78a74</t>
  </si>
  <si>
    <t>6f47f4c7-63e3-49c7-8e37-bbb0af66e9eb</t>
  </si>
  <si>
    <t>f18bb534-3003-4858-95d7-fdf908fc7432</t>
  </si>
  <si>
    <t>91c78112-b9eb-48ad-9fca-29f6197be2d7</t>
  </si>
  <si>
    <t>c34baf8c-d65c-4aaa-9602-2bb9efaa4f6c</t>
  </si>
  <si>
    <t>0ef9124e-50c5-411b-b436-edacd29199a8</t>
  </si>
  <si>
    <t>8f74fb47-9bcc-4ec6-a9d8-5e795ef2235d</t>
  </si>
  <si>
    <t>60fbb4af-309d-4a37-93b2-20c05286ac2f</t>
  </si>
  <si>
    <t>d5ebd5d0-4ce3-4120-9c8a-d01de6e00ba5</t>
  </si>
  <si>
    <t>e2fa23ce-0f5d-44a2-8cec-b14660947d11</t>
  </si>
  <si>
    <t>a28580ec-90be-4f6d-ab87-619d8f0679b0</t>
  </si>
  <si>
    <t>d9a89da8-9188-4be1-9fa4-6ff8394bce3a</t>
  </si>
  <si>
    <t>658cf3cd-4370-4794-8745-77395b791c00</t>
  </si>
  <si>
    <t>384e7ce5-f382-45e9-91da-8d4e24b9a392</t>
  </si>
  <si>
    <t>a6b50d35-9ec1-4952-bc1a-4db4877d1b7c</t>
  </si>
  <si>
    <t>609e52d2-62e8-428d-b9fa-f2fb77dd62cb</t>
  </si>
  <si>
    <t>2a70df84-b707-4ccb-b3ac-56b6ccc32347</t>
  </si>
  <si>
    <t>8372f52f-257c-4f58-ae67-dfa618516600</t>
  </si>
  <si>
    <t>d6ad8dcd-7d77-4c28-8a3b-fe698c0f7794</t>
  </si>
  <si>
    <t>2d77b990-4c9b-4602-b2cc-3635194e1daf</t>
  </si>
  <si>
    <t>aaa3844f-e33c-4ea6-b92d-35a5ceec248a</t>
  </si>
  <si>
    <t>277577cb-b4e0-41ca-9c88-2456d7f2ba36</t>
  </si>
  <si>
    <t>3cdce0fe-8109-4092-9d06-4746c152516c</t>
  </si>
  <si>
    <t>7c88ae82-dad4-4bb3-8e01-e587c43395ab</t>
  </si>
  <si>
    <t>e07c609b-0ad2-4f99-bc35-b91288003b2e</t>
  </si>
  <si>
    <t>d786a211-3e93-4204-8b1d-e10f595bf093</t>
  </si>
  <si>
    <t>6928de64-4465-4a01-9208-9597cdf58bf8</t>
  </si>
  <si>
    <t>d1bae981-3ea1-432e-b791-65c33a5310cc</t>
  </si>
  <si>
    <t>d5085dca-434a-4eab-91d5-9a0085af79d2</t>
  </si>
  <si>
    <t>c51c0139-d70e-4eb5-89a0-fb7553e33b4a</t>
  </si>
  <si>
    <t>01c5033b-b19f-4074-a2c2-a1ece7235af7</t>
  </si>
  <si>
    <t>4ce5cf41-1115-4423-ad64-807b0d57c5d7</t>
  </si>
  <si>
    <t>f332b1a7-8ece-44df-8237-bbc843e979b5</t>
  </si>
  <si>
    <t>1f9510bb-4838-49ae-83dd-4331a0f59f22</t>
  </si>
  <si>
    <t>9a31b543-8464-42d2-ab0b-4d9568ebe947</t>
  </si>
  <si>
    <t>7b7213e4-5ca8-4625-b1d2-f73605f5ca06</t>
  </si>
  <si>
    <t>94520f48-96a9-4b36-a6ee-5cfd9ec9143b</t>
  </si>
  <si>
    <t>f258f8f6-080b-4ef1-8884-c508456b9694</t>
  </si>
  <si>
    <t>acee18e9-c039-434c-9c7b-8a2bb81bf19f</t>
  </si>
  <si>
    <t>6e346808-c15b-472c-ab5a-83cc8f70c8cb</t>
  </si>
  <si>
    <t>786dbd2b-3739-4c1b-946b-6c101f827832</t>
  </si>
  <si>
    <t>1c44e21b-8dc4-4deb-b0a5-67556fbdf4a2</t>
  </si>
  <si>
    <t>a300bc71-2231-406c-953c-92a9a5ecbd89</t>
  </si>
  <si>
    <t>4c1eec06-5abb-4b67-a976-0a1b307004ce</t>
  </si>
  <si>
    <t>7dab1ac1-07b0-43d7-a665-63d71f903c49</t>
  </si>
  <si>
    <t>d66b7151-9251-4e63-8bac-8784764de25b</t>
  </si>
  <si>
    <t>d7fe9858-9131-4293-9ab0-88f6275949f8</t>
  </si>
  <si>
    <t>3f1a1195-8bb2-439e-8b0b-09b02dacda0d</t>
  </si>
  <si>
    <t>861019e6-124d-4a7b-8c20-0ea5f85f4b04</t>
  </si>
  <si>
    <t>0caa27d1-1f18-4fa5-97ce-a1656248d78e</t>
  </si>
  <si>
    <t>e2acf824-f42f-4e3b-b767-2d1a38910ce4</t>
  </si>
  <si>
    <t>c9a4793a-ad86-4111-9021-3b66af99fbfb</t>
  </si>
  <si>
    <t>704af732-4f2c-47bd-8005-51eaee71c3bb</t>
  </si>
  <si>
    <t>a6439c47-77e6-4c51-b834-0f66b0f1a239</t>
  </si>
  <si>
    <t>9344e6e8-32e7-4867-a514-a51882b6ab16</t>
  </si>
  <si>
    <t>02629028-5476-4dad-b44b-0c284f757874</t>
  </si>
  <si>
    <t>9e919388-ff51-4cf3-a822-a64ebac6a825</t>
  </si>
  <si>
    <t>af47b2dd-417b-4542-8f5f-34d5f6940e36</t>
  </si>
  <si>
    <t>4403409b-c5ff-4f1d-85b6-d7d26093f6a3</t>
  </si>
  <si>
    <t>c46da64b-c643-414b-9c74-f9c9cfd93905</t>
  </si>
  <si>
    <t>c1d847e8-da01-4f2c-ad47-5ca849b92f6d</t>
  </si>
  <si>
    <t>beba695f-a5c0-4418-a080-59fc806ea0c6</t>
  </si>
  <si>
    <t>722ad842-9f84-4f22-ba03-ec58ac6c23da</t>
  </si>
  <si>
    <t>6ca95308-1b7d-40a9-a8ff-fc292007d82f</t>
  </si>
  <si>
    <t>615e7406-59c1-43a1-a7c2-21eebf7b480b</t>
  </si>
  <si>
    <t>6165db84-db8d-46ac-b332-1c3c11a6a0d0</t>
  </si>
  <si>
    <t>e4a0a6b2-3105-4153-8233-36a82a6f9b11</t>
  </si>
  <si>
    <t>2d92d684-bf9c-4dbf-a3ee-f28d0a610007</t>
  </si>
  <si>
    <t>09861433-8978-4198-a3f3-51e0cbe5b9a0</t>
  </si>
  <si>
    <t>32f4e267-4894-4705-9abb-d834e5c51501</t>
  </si>
  <si>
    <t>a566dd67-1290-4278-8cc9-fd29e99a7aa6</t>
  </si>
  <si>
    <t>ad8ed552-77c0-494b-a820-0ff9eb72124d</t>
  </si>
  <si>
    <t>3497e92a-d299-4252-b5e1-b77c3424dd97</t>
  </si>
  <si>
    <t>cc89e609-6ccc-496f-b4ae-de53496d3706</t>
  </si>
  <si>
    <t>d1abaf68-4ead-452c-9916-921a55246557</t>
  </si>
  <si>
    <t>f872f7f1-9736-4b28-a268-51c252774a54</t>
  </si>
  <si>
    <t>b86bed59-f60a-4ad4-ad4d-1011bda4d143</t>
  </si>
  <si>
    <t>7f1d805c-7098-481c-aa5a-d4c06ab3b77c</t>
  </si>
  <si>
    <t>a3eeb138-744f-4bfb-87bf-72f794b2290a</t>
  </si>
  <si>
    <t>2a99d3ad-4874-4d00-a714-5e17ab8be70e</t>
  </si>
  <si>
    <t>871fbc03-cc9a-4915-a0b2-1b53fa2ea19e</t>
  </si>
  <si>
    <t>59c9af14-e6e7-42b9-bfc6-1e3f7b529c79</t>
  </si>
  <si>
    <t>c8389b66-987e-42cb-a884-a424dd8b6eef</t>
  </si>
  <si>
    <t>f0f2e301-21e8-4b5c-9b1a-69e650630e83</t>
  </si>
  <si>
    <t>2d60c768-c50a-462f-bcbf-e0d5a7715a9c</t>
  </si>
  <si>
    <t>1dedd7bd-4abf-4f4b-8269-f4becf423ce2</t>
  </si>
  <si>
    <t>9cfcedf7-e40b-4540-ba12-84d6f04d55d9</t>
  </si>
  <si>
    <t>29f0d261-6fb7-4413-9e1b-e93d45e073bc</t>
  </si>
  <si>
    <t>0f6eeb6a-a13b-49df-aa42-65048a3879e7</t>
  </si>
  <si>
    <t>867083ff-72cc-4bcb-a44f-442d4a12f7bd</t>
  </si>
  <si>
    <t>b1bc1db4-b670-44f7-a229-9ef130b67a3c</t>
  </si>
  <si>
    <t>91b43c76-8109-4310-9b77-70ff596e5237</t>
  </si>
  <si>
    <t>f7ef1fac-89a3-46ec-856c-daadc20d6e44</t>
  </si>
  <si>
    <t>9b063e64-9ae5-4e10-8b25-04d7859ac28c</t>
  </si>
  <si>
    <t>250343bf-153a-4ecf-969c-591aae270fc8</t>
  </si>
  <si>
    <t>3578445b-fdf1-4151-8f2b-22511480c2ef</t>
  </si>
  <si>
    <t>be23ec59-2fcc-4671-9283-33b1981584f0</t>
  </si>
  <si>
    <t>354dd217-2718-4a52-9640-2100fce27845</t>
  </si>
  <si>
    <t>d9909eed-db58-4db5-b0e4-92b311601ab9</t>
  </si>
  <si>
    <t>312afc5f-e59a-4e90-925d-2a8de08ec764</t>
  </si>
  <si>
    <t>75fc6d6b-4c43-4682-8151-3ca3b9669fb7</t>
  </si>
  <si>
    <t>88316c46-ce49-4f56-bed6-ac68ea711acf</t>
  </si>
  <si>
    <t>301cb0ea-848e-4782-926b-70a7042cd3b8</t>
  </si>
  <si>
    <t>1aa2e994-3eb1-4bd3-88e9-1aa4c4aab306</t>
  </si>
  <si>
    <t>51c26840-b286-42ef-b074-77c2db6c31f5</t>
  </si>
  <si>
    <t>24e4bd86-3468-4e68-befb-bd4b6a6676a9</t>
  </si>
  <si>
    <t>9eca028c-ffdd-4958-9e30-b04a4d3b93bf</t>
  </si>
  <si>
    <t>3d1d46bb-37e3-4347-84f6-1266325022c0</t>
  </si>
  <si>
    <t>054f20d6-02b1-4e8b-845e-85daac125a5a</t>
  </si>
  <si>
    <t>965f3ea1-7c9b-4640-bd10-d27c42163c65</t>
  </si>
  <si>
    <t>d26df67f-9283-43be-be84-53d211ed7bf4</t>
  </si>
  <si>
    <t>02ca32eb-bc08-4a92-8c39-ea2fe7612be9</t>
  </si>
  <si>
    <t>6bc3b8c6-8beb-4c8d-b43e-6f17e0280063</t>
  </si>
  <si>
    <t>aa6f379a-ce91-484e-b54e-c1223dd2a9c0</t>
  </si>
  <si>
    <t>1d3f0f36-3bb5-407a-a51b-4656e78996aa</t>
  </si>
  <si>
    <t>8ab68b44-3c2f-41b6-b3b9-39b79bd94fa8</t>
  </si>
  <si>
    <t>108167e5-098a-4268-834b-c154d0500827</t>
  </si>
  <si>
    <t>20c8a7c5-8ed4-4b39-a8f3-244a4679ff09</t>
  </si>
  <si>
    <t>f2f4b958-e361-4c93-afd5-3ce91d7b7165</t>
  </si>
  <si>
    <t>b305a860-7ad9-4d15-b67d-a8c5f7d04158</t>
  </si>
  <si>
    <t>6dfa61eb-b7eb-4d9f-979a-252808674892</t>
  </si>
  <si>
    <t>58e23f86-3804-49d5-aad4-ddae9767076e</t>
  </si>
  <si>
    <t>d9ab0b45-1fd7-42b4-8cac-954c506f4b0b</t>
  </si>
  <si>
    <t>92f00f87-ff84-41ee-8555-81009d4b6d10</t>
  </si>
  <si>
    <t>8751780d-93c1-4eb9-8905-ec30ecc5cabd</t>
  </si>
  <si>
    <t>5e67d8d5-6502-4810-99de-205eff3fa834</t>
  </si>
  <si>
    <t>337d7132-8164-46fe-9481-78329007a7af</t>
  </si>
  <si>
    <t>09b2a1f5-8eed-45d8-b381-b3327cfcd14f</t>
  </si>
  <si>
    <t>3fad7427-ca8a-45c7-8ace-23b3cfa8b921</t>
  </si>
  <si>
    <t>18780a36-d9e5-4aa3-ad15-3c6d0fb16344</t>
  </si>
  <si>
    <t>55a3fde3-633f-4391-8622-3375e3fa49b7</t>
  </si>
  <si>
    <t>1e9b1aeb-5474-4b08-8588-d736f184d8fe</t>
  </si>
  <si>
    <t>1f81b811-5888-4bae-83fd-50155e50c4da</t>
  </si>
  <si>
    <t>3b6f4e0f-3b8f-43a4-b7cb-806e26bf35d5</t>
  </si>
  <si>
    <t>6dce1b4d-a8d3-4f5a-94dc-b0fe742371df</t>
  </si>
  <si>
    <t>534229c3-8f50-4913-9f38-ceb0de98fa82</t>
  </si>
  <si>
    <t>ff43bebc-c143-44c4-bc18-643f1fab423c</t>
  </si>
  <si>
    <t>eb64992f-d352-47d7-afb7-c03dd58cdba6</t>
  </si>
  <si>
    <t>15f25fe0-0224-44b0-a150-2afc797b5cd5</t>
  </si>
  <si>
    <t>319e82a6-0499-4d27-9f10-f3c05154c3a0</t>
  </si>
  <si>
    <t>60edeb0f-1d93-4636-ad6d-7aafabfe9220</t>
  </si>
  <si>
    <t>1d13d8f1-ee57-45e2-981a-5ec74bc67f1d</t>
  </si>
  <si>
    <t>132eb3c0-beb0-4236-8684-bb3e2fc8cec9</t>
  </si>
  <si>
    <t>cc7b109f-a26d-466b-aee5-eea0b7709004</t>
  </si>
  <si>
    <t>48b066a3-ba77-444f-ac80-33a8b5921cea</t>
  </si>
  <si>
    <t>892b51bc-17bf-44f1-a629-5ab54394fc90</t>
  </si>
  <si>
    <t>e469dd14-2b8e-4054-b091-b7e45361ed5e</t>
  </si>
  <si>
    <t>72227fe7-9cb6-4220-8596-0bcad0d4d3e4</t>
  </si>
  <si>
    <t>53bc3af1-7d15-47c2-a0e0-d07714326d65</t>
  </si>
  <si>
    <t>8cab77af-0730-4c99-abfa-9322d9cd1e3f</t>
  </si>
  <si>
    <t>6af66e55-75f5-4b4b-8cc6-59f5b1a12687</t>
  </si>
  <si>
    <t>74a351ad-a105-47a3-8788-be27f4901415</t>
  </si>
  <si>
    <t>ebfb6de4-10aa-40fd-8f58-14f5bbe80d7f</t>
  </si>
  <si>
    <t>c1dd3024-79ef-48e1-b1f7-420cd63b57bf</t>
  </si>
  <si>
    <t>adb42d2f-cca8-4f85-ba5f-9ce775b0cdb7</t>
  </si>
  <si>
    <t>c44dca13-8b31-45ae-8749-b96c8cc7f207</t>
  </si>
  <si>
    <t>55b61c53-96bb-4c6e-9ebe-21cb327d2935</t>
  </si>
  <si>
    <t>a20e1296-2ca8-4935-9877-ced081fdedd6</t>
  </si>
  <si>
    <t>ed9ece99-238c-42cb-9dec-fd9333218f1a</t>
  </si>
  <si>
    <t>05014de6-4f07-455d-ae29-2ec9600d723c</t>
  </si>
  <si>
    <t>e0907dc5-05e8-4469-822f-a363ed76009f</t>
  </si>
  <si>
    <t>7f20a481-fa8a-466a-8003-791225f73ab2</t>
  </si>
  <si>
    <t>ffa3c2de-0887-4b1a-9f2e-f0aaaf5ea2e5</t>
  </si>
  <si>
    <t>1c351517-e739-4ef8-a0bf-c188dc68abca</t>
  </si>
  <si>
    <t>a54d2797-8e28-42a3-a8b9-74d42fc1d3bd</t>
  </si>
  <si>
    <t>1f1b3a5e-0dbc-4352-ac12-73d9bc1dc7b4</t>
  </si>
  <si>
    <t>7e6f4d69-8626-4fd9-a4b9-f0206bd3fa3b</t>
  </si>
  <si>
    <t>3835799a-8de3-44fd-8982-3f36e75865ed</t>
  </si>
  <si>
    <t>6c6bdb2d-b94f-40dd-9427-be74fdbb7d3b</t>
  </si>
  <si>
    <t>b40e1e26-2209-4e4f-8ca8-5199ec7d599b</t>
  </si>
  <si>
    <t>31785188-5996-4861-a62c-90d91330002d</t>
  </si>
  <si>
    <t>a765f57c-d958-435c-b331-ffc9a8750a0f</t>
  </si>
  <si>
    <t>e8f2664c-402d-4227-975c-6b6f3960336f</t>
  </si>
  <si>
    <t>c78370fc-117b-44eb-927d-1e56d69513fc</t>
  </si>
  <si>
    <t>86f4f231-f362-43d5-91ca-d0045caa2ba6</t>
  </si>
  <si>
    <t>a1ba331a-1851-4e9e-a785-9e38e25fee01</t>
  </si>
  <si>
    <t>31d3a4d3-4f08-4c99-b7c0-b86e5d907649</t>
  </si>
  <si>
    <t>e0cdb351-f217-4c9b-8462-56cd11d35000</t>
  </si>
  <si>
    <t>e8b7beae-b596-437f-9003-baf5250132d1</t>
  </si>
  <si>
    <t>c39feafb-2760-416e-98e6-ec7ba55a88bb</t>
  </si>
  <si>
    <t>e86efcfc-cc7a-402e-b8c1-b2a0a5ad92b8</t>
  </si>
  <si>
    <t>13ce4e0a-ed91-400c-a92a-d6d39c14bdd9</t>
  </si>
  <si>
    <t>51a00cea-7f82-4b3b-b03e-dcd34870ecb6</t>
  </si>
  <si>
    <t>450aaa67-4be4-4d6a-957f-3c3b3e02f741</t>
  </si>
  <si>
    <t>f5309997-6d14-4c98-9379-ac88f9cbbe93</t>
  </si>
  <si>
    <t>7b727762-d96e-4828-bd7d-0548f6311542</t>
  </si>
  <si>
    <t>f0998eae-9a45-4ed5-95e4-0b6a02db0630</t>
  </si>
  <si>
    <t>0cacf79a-fce7-458e-b6c4-875c2af22550</t>
  </si>
  <si>
    <t>725f7196-8df8-4046-8d35-22a7ee20413e</t>
  </si>
  <si>
    <t>7767a55d-bc06-4edf-89a6-0235f5728dd5</t>
  </si>
  <si>
    <t>e12018ab-4d36-4bbe-bd5a-3e7d2c14b5bb</t>
  </si>
  <si>
    <t>c24bf17b-a0f9-429c-9b41-a7b00dcfa39b</t>
  </si>
  <si>
    <t>d2c7c300-4be4-4fc4-9e3b-f7075f0140d4</t>
  </si>
  <si>
    <t>11889462-30c0-4225-a01f-7363d2edb91f</t>
  </si>
  <si>
    <t>ef33bc45-1eef-4924-970e-4fe1e0a2ad6b</t>
  </si>
  <si>
    <t>fb73a240-4dd9-4168-adfa-cd33c41b23a3</t>
  </si>
  <si>
    <t>6f0b25fb-c81b-4416-ad28-7ae1b7f73dfc</t>
  </si>
  <si>
    <t>d4642e0c-7c28-4b72-a098-27f0f6bf51ac</t>
  </si>
  <si>
    <t>c211101f-5e9f-4e0a-b04d-6e14174a8a29</t>
  </si>
  <si>
    <t>7e0c2384-0d8b-4ba9-9ff0-698bbd61512d</t>
  </si>
  <si>
    <t>45217a6b-8346-4945-907e-aa7b308c5d9d</t>
  </si>
  <si>
    <t>abfeba54-42ea-43d9-a800-a069d5b0dbda</t>
  </si>
  <si>
    <t>fac6f604-ca17-4e60-9c5a-50a7bd80f2bb</t>
  </si>
  <si>
    <t>c7370855-3032-43eb-988b-e8ac68458da1</t>
  </si>
  <si>
    <t>c1297aad-0eff-4128-a815-3d35e932b23c</t>
  </si>
  <si>
    <t>272a45af-0205-4022-a7d3-fd8266d2a630</t>
  </si>
  <si>
    <t>0bdf101f-bfac-4ae9-82bb-a063653efd7b</t>
  </si>
  <si>
    <t>305425be-706a-499b-992f-7c0c74027cba</t>
  </si>
  <si>
    <t>0c341383-e13c-495a-97e6-9da049fa458e</t>
  </si>
  <si>
    <t>1839b86b-6680-44d8-91d9-6875ad85997e</t>
  </si>
  <si>
    <t>ed301603-0c5b-4e19-bc71-e669064a348d</t>
  </si>
  <si>
    <t>d63982f2-ea11-489e-9092-559a4f2190ec</t>
  </si>
  <si>
    <t>f45345b7-462c-499d-9ad0-b9852024225d</t>
  </si>
  <si>
    <t>c2f0dedf-b5be-49d7-a724-7ace524e3cbf</t>
  </si>
  <si>
    <t>dbab2c81-25f3-4f64-969d-48093e7989cc</t>
  </si>
  <si>
    <t>e983ae1e-8a1b-4d99-b9fe-35b35f4e5a18</t>
  </si>
  <si>
    <t>1f5bbc73-5a88-444b-9814-ad4f1aa9291c</t>
  </si>
  <si>
    <t>79e33997-7571-4785-bf32-7c6b45dd2a38</t>
  </si>
  <si>
    <t>abac424e-372a-41ae-83ad-49cb2c194231</t>
  </si>
  <si>
    <t>09f7ad4e-663a-4d60-a8cb-28fbb633d12f</t>
  </si>
  <si>
    <t>3b9e88b6-d283-419b-9562-d98fe199e04e</t>
  </si>
  <si>
    <t>c9fa7288-917d-4b7c-8538-dcc9d103ab8b</t>
  </si>
  <si>
    <t>d71984cf-9d1d-4192-95df-020aed82e1af</t>
  </si>
  <si>
    <t>c70b095c-012c-4449-97e4-e685d7b9a45b</t>
  </si>
  <si>
    <t>5b57deb8-313a-4470-b11e-f3a11aecea63</t>
  </si>
  <si>
    <t>ec879c8c-9cc0-41a3-b625-69979bbc565f</t>
  </si>
  <si>
    <t>292f1ea2-d6d7-4446-9ed3-325ed83d4238</t>
  </si>
  <si>
    <t>c8bd8abb-7f19-4148-8b95-bf358610e66e</t>
  </si>
  <si>
    <t>2dcbd1ab-9f58-4dfd-86ae-87927ae211bf</t>
  </si>
  <si>
    <t>645a02c0-c741-4abc-8ac1-a9fb97b766e9</t>
  </si>
  <si>
    <t>ee23b820-b023-455c-a164-7a6f029cb8c8</t>
  </si>
  <si>
    <t>df604392-c45e-4f2d-80d5-544300e084e2</t>
  </si>
  <si>
    <t>9b57e510-576f-4fce-87b1-8f4d2b614820</t>
  </si>
  <si>
    <t>22de8619-8784-4702-a030-c9ca8312d7f1</t>
  </si>
  <si>
    <t>1c47a376-99f8-413d-80a8-1b409b29a493</t>
  </si>
  <si>
    <t>fef2b49b-0991-4aa2-8614-d01832721049</t>
  </si>
  <si>
    <t>a51a0fca-f883-4bde-9acb-a7dd51f56f09</t>
  </si>
  <si>
    <t>6cf5b92e-37e9-4e2e-9993-28d4abdbe701</t>
  </si>
  <si>
    <t>e0a74f0e-ad6f-485f-b40b-a100315bb68d</t>
  </si>
  <si>
    <t>3135c865-75e1-426d-bb90-4f6550be662a</t>
  </si>
  <si>
    <t>2fa4c011-968c-449e-b26f-3cb70ae6a8a0</t>
  </si>
  <si>
    <t>07e2381a-6287-4599-acc0-231fcce39535</t>
  </si>
  <si>
    <t>b40a2be6-d491-4cb7-820e-5d185505bbb6</t>
  </si>
  <si>
    <t>91ec5e63-ded9-4939-9069-d62188a03aef</t>
  </si>
  <si>
    <t>8c1a9225-1585-49c8-84c6-ef0e0cd5265b</t>
  </si>
  <si>
    <t>0a327804-a317-4c35-ba2d-ef4656c5f744</t>
  </si>
  <si>
    <t>76ad4d6a-19dd-42de-add3-bb96a7511b3c</t>
  </si>
  <si>
    <t>1a2dcd89-e8ac-4205-abd6-4f2fa9a6559a</t>
  </si>
  <si>
    <t>06938a8c-6c69-4e18-8c06-17a8f12f6019</t>
  </si>
  <si>
    <t>fef9c533-b570-4ab6-8bbc-8bc6bbec40fd</t>
  </si>
  <si>
    <t>87bb868a-f169-41ac-ab78-94021cf19a0f</t>
  </si>
  <si>
    <t>1d1cd9d8-ec13-4c06-88b3-c7aced7f8570</t>
  </si>
  <si>
    <t>240347ff-cafe-4b8b-86da-a0a0b6b8e162</t>
  </si>
  <si>
    <t>732d67f8-5996-46fe-9b35-695e2c344cee</t>
  </si>
  <si>
    <t>97e6a461-5a39-4cd6-8459-95562f279693</t>
  </si>
  <si>
    <t>c1036f42-7ebe-4737-aa18-7019022de901</t>
  </si>
  <si>
    <t>d7e8c0ad-3178-481a-855e-5fd5fe3ffa43</t>
  </si>
  <si>
    <t>92f2af93-27fc-4030-95ce-aecc9b077942</t>
  </si>
  <si>
    <t>de7ca252-1a6c-444f-950d-1d30acb83619</t>
  </si>
  <si>
    <t>4b2d1a25-31b7-4b0f-bc95-017606ce2284</t>
  </si>
  <si>
    <t>5497a74d-e048-4392-9025-2000dfceb952</t>
  </si>
  <si>
    <t>decb540e-6381-40d1-8c00-29e7277a279d</t>
  </si>
  <si>
    <t>ab11ccda-a915-4c76-851d-663a8e0d10df</t>
  </si>
  <si>
    <t>13d60860-ba76-458b-b4a2-a2b57814f3a5</t>
  </si>
  <si>
    <t>fa434710-e3c5-4591-b249-e7c0091ef66f</t>
  </si>
  <si>
    <t>98006a18-b3dc-4c62-862d-60e463cf6f7f</t>
  </si>
  <si>
    <t>e3eea8bc-2806-4c16-9034-bf7a50dd7acd</t>
  </si>
  <si>
    <t>7d27b819-bbc1-4ed3-90fc-fab14f4f7676</t>
  </si>
  <si>
    <t>f6586998-c5aa-4fc4-86ac-0c0356195134</t>
  </si>
  <si>
    <t>b93f548e-af61-48f2-9b3e-b3ac52460c91</t>
  </si>
  <si>
    <t>17c2628d-07f1-47e3-9684-dedb7aa86b6c</t>
  </si>
  <si>
    <t>12a7aef2-17ed-466d-80e4-e176d2ca52b9</t>
  </si>
  <si>
    <t>a0caf50f-05f2-45a0-8b16-a55f02928a2b</t>
  </si>
  <si>
    <t>06acad39-2870-4b82-be56-ed73b3aa151b</t>
  </si>
  <si>
    <t>71459779-5507-4c55-9b99-c6daee4273f0</t>
  </si>
  <si>
    <t>23f251da-e126-4afc-88a9-12165a683cde</t>
  </si>
  <si>
    <t>d950a7ae-60bd-4f16-ad7e-46c34268c6fd</t>
  </si>
  <si>
    <t>9faa53a9-c587-4b26-830b-365ae864c983</t>
  </si>
  <si>
    <t>68f57553-4bf4-455c-ad2e-ce88ba80449d</t>
  </si>
  <si>
    <t>1fda0f85-9ca8-4a37-b594-0577cc40d107</t>
  </si>
  <si>
    <t>99b75d88-389d-4e15-ae49-2fbda9481a56</t>
  </si>
  <si>
    <t>1ff10a52-1dd7-49be-a93f-16d96d69cfe8</t>
  </si>
  <si>
    <t>28750512-060a-4199-bbb4-ffa43bac55b5</t>
  </si>
  <si>
    <t>85116642-d67a-44fb-8cf1-193e544d9390</t>
  </si>
  <si>
    <t>4c85513b-b640-49e2-966a-ecaf69ed1a62</t>
  </si>
  <si>
    <t>83ca2b12-f1fd-48b2-886b-c795742478a4</t>
  </si>
  <si>
    <t>7003d3e0-38c6-442b-b19e-026dde7d98ea</t>
  </si>
  <si>
    <t>be26463d-8df5-4f33-aaa9-94fd9b9512f9</t>
  </si>
  <si>
    <t>476f04d7-1939-44f5-8231-9970934be051</t>
  </si>
  <si>
    <t>8063a1cf-5f45-417e-ac5b-3660ce54cbb3</t>
  </si>
  <si>
    <t>bbc95670-f863-4860-9cbb-d7b3dec90199</t>
  </si>
  <si>
    <t>abd53402-72af-47cc-812b-9baa61d4d769</t>
  </si>
  <si>
    <t>c3b7f8f2-8065-47c1-b595-aae94c1e9346</t>
  </si>
  <si>
    <t>ba0197bb-b5f5-478a-adda-7fc9c9963ae2</t>
  </si>
  <si>
    <t>dc7b6e36-883c-4d1b-8258-c057e80305e4</t>
  </si>
  <si>
    <t>82861b0b-5c7d-4251-a211-75c0a5b2ee6c</t>
  </si>
  <si>
    <t>a6391928-52e9-4141-85d4-5a49f203a0fb</t>
  </si>
  <si>
    <t>bc638748-782d-4220-8fc7-ed7e6747c894</t>
  </si>
  <si>
    <t>d43c645d-181a-41e8-89a1-051dee52867d</t>
  </si>
  <si>
    <t>5707a108-c200-42ad-af1e-b4653b58d581</t>
  </si>
  <si>
    <t>fd38515a-bac5-4f2e-a993-784b9013fa7b</t>
  </si>
  <si>
    <t>fea19557-12f5-44ac-a0af-198d9808d92b</t>
  </si>
  <si>
    <t>86b8e1a7-89e0-4e3e-9888-b7007b775af0</t>
  </si>
  <si>
    <t>75356eca-46e2-4c47-8f88-59c4646c5827</t>
  </si>
  <si>
    <t>4acacbc6-042b-4dce-aae2-1a5c6d52ce20</t>
  </si>
  <si>
    <t>87c00608-c077-4037-9cfe-11d7e7f3f9f2</t>
  </si>
  <si>
    <t>4ba7f702-5b22-4e31-ac70-272407eb79f8</t>
  </si>
  <si>
    <t>603d23eb-86c6-449e-83a9-626d45204c7f</t>
  </si>
  <si>
    <t>79b69ab0-31aa-48b1-a4bb-2987db4fa802</t>
  </si>
  <si>
    <t>5fb82ca0-59b1-4c7a-ace5-9dc04e30c4ab</t>
  </si>
  <si>
    <t>f42ed003-e8bf-42bd-830e-0286e52956a8</t>
  </si>
  <si>
    <t>376b1e05-d9f2-4a64-a5f9-7817933d9c19</t>
  </si>
  <si>
    <t>4bd379ac-7088-4f76-8659-5dee42ce681e</t>
  </si>
  <si>
    <t>825c1f34-4c70-4e01-88de-57f51cf6bc99</t>
  </si>
  <si>
    <t>47f99416-fe67-4680-89a7-d3fb3aad0529</t>
  </si>
  <si>
    <t>2810911b-db9f-4cf9-97c5-5c22d2d60bee</t>
  </si>
  <si>
    <t>114b979d-9555-470b-990f-4f6851855e8f</t>
  </si>
  <si>
    <t>023b26d4-c93d-4dc3-8397-5f01fd650e10</t>
  </si>
  <si>
    <t>95b8b913-647a-4cf0-8a1c-12eba4a8ed74</t>
  </si>
  <si>
    <t>df48d25d-a147-43c2-a6f4-7995ad062c66</t>
  </si>
  <si>
    <t>e3d1e10c-f5d4-42cb-a0cd-06b860980446</t>
  </si>
  <si>
    <t>3d604c3a-0b78-4192-8389-dd95566832af</t>
  </si>
  <si>
    <t>dda88e04-bad3-4755-9aee-584f129d0d86</t>
  </si>
  <si>
    <t>93880064-9281-4aec-a8f9-0be261a5257c</t>
  </si>
  <si>
    <t>ff06eb31-09ff-48f4-821a-632b3d504124</t>
  </si>
  <si>
    <t>41f6124d-7959-4fc3-83af-7c634c843b10</t>
  </si>
  <si>
    <t>cb4906d4-6473-4dff-a7a6-9188bad17eb7</t>
  </si>
  <si>
    <t>0fb2c3f5-d063-4477-baba-bffd25a2a799</t>
  </si>
  <si>
    <t>915bdcfc-6d40-4333-a5e2-5af8c8f31566</t>
  </si>
  <si>
    <t>414c16e4-7496-4596-b55d-41d8ed0219fe</t>
  </si>
  <si>
    <t>cca8b581-77d7-49a1-91e5-6e68aed943a2</t>
  </si>
  <si>
    <t>7136ba96-f288-4279-a5ea-f9e2305f5387</t>
  </si>
  <si>
    <t>7a83aab4-74d0-4981-a8dc-b3efb61412f6</t>
  </si>
  <si>
    <t>3d5df00c-915c-489c-8b43-5066e165ee26</t>
  </si>
  <si>
    <t>373bbb0c-fe39-494c-a615-e5066a1a2b6d</t>
  </si>
  <si>
    <t>524faae4-641a-4b2f-b59c-1e54ada79b0b</t>
  </si>
  <si>
    <t>3a5d46fd-0ca3-44a1-a8be-d7e35a75218e</t>
  </si>
  <si>
    <t>6b8c4ccd-8bee-4022-94e8-b5f5a0d5bb5f</t>
  </si>
  <si>
    <t>99a0c45f-205b-4979-b1da-1410233ab47f</t>
  </si>
  <si>
    <t>5abf9d55-254b-428f-83be-4bfd21883499</t>
  </si>
  <si>
    <t>0686a45f-68cd-4b98-94f5-3af6be2adc23</t>
  </si>
  <si>
    <t>73b0db82-374c-43df-a4a6-abebae1c9730</t>
  </si>
  <si>
    <t>53280000-5c09-40ef-a4dc-78d8c0583b19</t>
  </si>
  <si>
    <t>a7e20d3f-bf41-4628-8052-ba95cff759c1</t>
  </si>
  <si>
    <t>d8e57ff7-d71c-4ffa-8a92-f63fced488de</t>
  </si>
  <si>
    <t>c701bb39-0cd8-4e31-9b40-944dcc679fcb</t>
  </si>
  <si>
    <t>18bed870-a69b-40c0-8d97-e03ae32e7de8</t>
  </si>
  <si>
    <t>fa491f04-59eb-4305-83ea-0e1a91ac890f</t>
  </si>
  <si>
    <t>7be4e423-83bd-4cc9-96d5-a845a5ae728f</t>
  </si>
  <si>
    <t>69a8fdc5-cf5b-43c9-bd8d-3fb8299eac10</t>
  </si>
  <si>
    <t>dcaf88dd-7810-44bb-ab55-d2ad4410ad63</t>
  </si>
  <si>
    <t>a9d14534-5bca-41dd-8d02-0d92570cb764</t>
  </si>
  <si>
    <t>179e0f5d-799d-4691-accc-09755ff50aac</t>
  </si>
  <si>
    <t>8224eaf1-c683-4c85-a1f9-8bb9c2ef21ec</t>
  </si>
  <si>
    <t>4d72f986-020f-4c5e-9e76-eb69bea859e6</t>
  </si>
  <si>
    <t>39ec453a-2361-4649-b68a-cba07181c4a7</t>
  </si>
  <si>
    <t>f38cb847-0ed5-4a2d-87bb-e740dd8adef2</t>
  </si>
  <si>
    <t>9401354d-1498-4eee-a560-19b633a103b3</t>
  </si>
  <si>
    <t>ec49d8e7-535d-4732-8fd2-f99e64a19a5f</t>
  </si>
  <si>
    <t>27ccc5be-9895-4ee0-86b5-8e917c0650e4</t>
  </si>
  <si>
    <t>cb370c32-624d-42ee-b4c7-d90cd286a11f</t>
  </si>
  <si>
    <t>0ad1bda0-04dc-4731-9a41-b2c54969004c</t>
  </si>
  <si>
    <t>6a99ebb0-cc9f-45ab-b6e9-4791602ae7c4</t>
  </si>
  <si>
    <t>59711c93-38ef-47c5-b728-42fa302cacd0</t>
  </si>
  <si>
    <t>bb67998e-4ac1-45da-b7ca-605ec973e5fe</t>
  </si>
  <si>
    <t>32c0a4d8-3699-4f09-907b-5f303f8274c1</t>
  </si>
  <si>
    <t>e090df54-097b-4e77-87c0-f9e8a965c013</t>
  </si>
  <si>
    <t>ffb75258-7e17-4433-86eb-cca51e35b5de</t>
  </si>
  <si>
    <t>b26a4921-90b8-4360-8834-fad7a130bfb4</t>
  </si>
  <si>
    <t>a539900a-d75e-4437-865c-59d6ba1df7f5</t>
  </si>
  <si>
    <t>eaf0471b-e553-4302-a1aa-cf3284f3a3a9</t>
  </si>
  <si>
    <t>60fddd3f-fcdd-4d60-9195-d733c67449a0</t>
  </si>
  <si>
    <t>38af7deb-8836-4d80-a9fb-01540432a8b3</t>
  </si>
  <si>
    <t>5826ee1b-74c4-4180-bfd3-f486446f0023</t>
  </si>
  <si>
    <t>ccfcd4b9-a541-4751-abb4-571a84c4770c</t>
  </si>
  <si>
    <t>31673a23-132a-46a7-b029-975ac1465c50</t>
  </si>
  <si>
    <t>8c4c751f-f5a4-4ac7-877d-1158db922567</t>
  </si>
  <si>
    <t>90e5aae2-d9c9-4271-afb7-5e4b799ddaa6</t>
  </si>
  <si>
    <t>094c8ee8-4143-4ebf-9ed3-1ad255f30ef5</t>
  </si>
  <si>
    <t>c7429be0-64d2-4995-a915-e1250fbe94ec</t>
  </si>
  <si>
    <t>43359fac-cb1f-4e7e-ae5c-990d96bd2200</t>
  </si>
  <si>
    <t>83404a73-33c4-4297-a97c-8a146155e477</t>
  </si>
  <si>
    <t>2c06953e-4bc1-42f4-8769-813f8f36b530</t>
  </si>
  <si>
    <t>9797381e-3100-410c-8d84-6145bc723595</t>
  </si>
  <si>
    <t>32b9cb76-87c9-48c7-a73a-293d09c61937</t>
  </si>
  <si>
    <t>ab376d84-3616-480d-b4eb-49efee6f2837</t>
  </si>
  <si>
    <t>25fd1786-ff5a-45fc-bb97-0ab5ba25bbd4</t>
  </si>
  <si>
    <t>fcc3fddc-5adf-4ff0-9e0e-c84a424d2070</t>
  </si>
  <si>
    <t>73afe00b-3f93-4cd4-b71f-161f6da7d9a8</t>
  </si>
  <si>
    <t>9f5ad18c-d0a8-4ba0-b642-fa94801265f6</t>
  </si>
  <si>
    <t>3e8c2562-a487-4d89-a1d8-3fdc53caf638</t>
  </si>
  <si>
    <t>63424808-052e-4e93-a382-1bc16302c1cd</t>
  </si>
  <si>
    <t>704f903b-21e4-4101-8321-58d705089b06</t>
  </si>
  <si>
    <t>7ab6446a-575b-4875-ab7a-79bd93c17a64</t>
  </si>
  <si>
    <t>ac7b5aa4-5c89-4616-926f-1b8919909d63</t>
  </si>
  <si>
    <t>c1d2a88a-570a-4de1-8313-46284c224bee</t>
  </si>
  <si>
    <t>45ea1095-e06b-4a1c-a0b7-c3671c9f006a</t>
  </si>
  <si>
    <t>2e46a8d4-de1a-4340-9c8f-215dc059df43</t>
  </si>
  <si>
    <t>a1fceb9a-0b93-4ab1-8cc5-987d5ec80234</t>
  </si>
  <si>
    <t>054b7510-54c8-48f4-bd06-8e2ba58cbd51</t>
  </si>
  <si>
    <t>4a349095-f180-4dbf-981e-94a275412847</t>
  </si>
  <si>
    <t>1af70b1b-d756-415f-a5b4-3861139559d8</t>
  </si>
  <si>
    <t>6b9ce9b4-316f-4e82-a0b9-127441795232</t>
  </si>
  <si>
    <t>0d7ac1da-194d-4844-a919-6bfec0989d14</t>
  </si>
  <si>
    <t>760b70e5-2135-4106-bf18-2df119411aa4</t>
  </si>
  <si>
    <t>2a0fdbe4-588b-40fe-ba75-19cebe31bea8</t>
  </si>
  <si>
    <t>53c38b09-0edc-4eaa-b83f-d8227eb19850</t>
  </si>
  <si>
    <t>825bd557-2be9-4aca-a8d1-eb8a5f1bb037</t>
  </si>
  <si>
    <t>e2975ec5-cdb8-43d8-803a-1ebba615cf15</t>
  </si>
  <si>
    <t>820d7eb0-d64e-4e70-839a-ec9db5bf1969</t>
  </si>
  <si>
    <t>14f4e734-af4b-4566-9b26-a78985629df6</t>
  </si>
  <si>
    <t>9e80b9c8-a0b6-48bf-a0c6-44a0bb9a2fd4</t>
  </si>
  <si>
    <t>8c6cf0c3-b47d-4935-8973-e2a6de582b1c</t>
  </si>
  <si>
    <t>00aa6c2a-b291-411e-b240-202fea9bf417</t>
  </si>
  <si>
    <t>dc13c828-eda9-45c8-909b-cb84e3b0b8fb</t>
  </si>
  <si>
    <t>936b242f-90a4-4a2b-a846-12c531c67df2</t>
  </si>
  <si>
    <t>ec765c0b-cd27-4e30-b514-9509f020f439</t>
  </si>
  <si>
    <t>686ac4a2-1ff7-45dc-82a3-e28d5333190b</t>
  </si>
  <si>
    <t>b622cc96-c02c-4990-bba5-d27f32558b77</t>
  </si>
  <si>
    <t>6e13c94b-65dd-4b6b-b353-aa5382a88546</t>
  </si>
  <si>
    <t>c03d3d6b-a16d-4b1d-bf07-788f0372cec5</t>
  </si>
  <si>
    <t>7a1d3b12-9be6-46eb-baa5-51803a0a4f10</t>
  </si>
  <si>
    <t>0decc7ea-dece-4638-83c8-b1df7e1e54d2</t>
  </si>
  <si>
    <t>89c2cbb3-f9a7-4eb1-86c3-c5488a62490e</t>
  </si>
  <si>
    <t>9e99bc5e-ff55-4cae-8611-2ce51687be6a</t>
  </si>
  <si>
    <t>99b76135-94d0-48e6-9ac7-ada314cc1ad1</t>
  </si>
  <si>
    <t>225699c5-8b55-456f-95e3-7a5780ffac0a</t>
  </si>
  <si>
    <t>e969d3a9-a455-455f-9be8-38e701b1f653</t>
  </si>
  <si>
    <t>96de19f9-6aa8-493d-af89-56dbf25535c7</t>
  </si>
  <si>
    <t>7cdc323f-67af-48e2-b15b-3e94cf19681f</t>
  </si>
  <si>
    <t>fef36da3-13ae-416d-9e67-cfebe1220e24</t>
  </si>
  <si>
    <t>2a1b3474-38d6-4ca0-8c57-b10eaae5e250</t>
  </si>
  <si>
    <t>d7ec3b35-329b-4ea1-b9d7-8e8da1ae05bc</t>
  </si>
  <si>
    <t>38d2d2ab-e9ce-43d7-97bc-c6a2a3d37276</t>
  </si>
  <si>
    <t>b9be612d-c7cc-411f-afac-093196f87239</t>
  </si>
  <si>
    <t>798c452b-e7e0-48f3-a908-4f639ac8e614</t>
  </si>
  <si>
    <t>744ddc65-15bd-4ea4-abe0-e6c0e760796f</t>
  </si>
  <si>
    <t>f9436f14-5021-4177-9206-b79da434105c</t>
  </si>
  <si>
    <t>dccfb706-58be-4f82-9f92-b806781953e0</t>
  </si>
  <si>
    <t>9c9899e3-1edf-4b8b-9c6d-ceedbc530a70</t>
  </si>
  <si>
    <t>19e566a9-a789-4194-92eb-1a06b989a8d5</t>
  </si>
  <si>
    <t>c9f95e61-e079-477f-99b1-1136a2495e2f</t>
  </si>
  <si>
    <t>3bea04a9-f8bc-4696-b3bb-60ebd979b047</t>
  </si>
  <si>
    <t>23a70fc2-9249-43b1-bef3-ea3121bcc6d4</t>
  </si>
  <si>
    <t>46f6a6ef-156a-4979-892f-f6912d017577</t>
  </si>
  <si>
    <t>f426cb2e-e7cc-4571-bedf-ab5972f5ec5e</t>
  </si>
  <si>
    <t>0017c041-a14b-4780-9d9a-7a99558a0768</t>
  </si>
  <si>
    <t>702a602e-e109-4038-b50b-e599b4d7b76f</t>
  </si>
  <si>
    <t>8bbf6861-d17e-4548-bf18-f7f295ce59dd</t>
  </si>
  <si>
    <t>5673adfa-c739-4dbb-b371-fd1f3eaeb562</t>
  </si>
  <si>
    <t>7ff1a77b-f219-42d5-97cd-279306d9c7bc</t>
  </si>
  <si>
    <t>fbd594ee-94ca-41dd-ac59-144c2ceb26c3</t>
  </si>
  <si>
    <t>8095be8a-3220-40ec-a3ad-6bbc2aee0cc9</t>
  </si>
  <si>
    <t>17f2ec1d-c875-43da-9307-7012fa87236c</t>
  </si>
  <si>
    <t>d694ed01-7f0c-40af-8749-f22aa8dd2ffa</t>
  </si>
  <si>
    <t>33624a15-18f7-4ffc-9315-f18f25909579</t>
  </si>
  <si>
    <t>c76f1318-9857-4514-8548-3cd20a91f650</t>
  </si>
  <si>
    <t>68afcc40-9bb4-4903-a7ce-3c64492794f6</t>
  </si>
  <si>
    <t>6bcde048-341c-45ac-98f5-4d14cb9833fb</t>
  </si>
  <si>
    <t>a21b6747-ba7f-45cf-aac1-1356acb9c8ae</t>
  </si>
  <si>
    <t>11d62c4f-c1a0-4356-80eb-394f38d17efe</t>
  </si>
  <si>
    <t>b41e00a2-10d7-46ae-a151-2cc315df1c34</t>
  </si>
  <si>
    <t>2f6ecf7c-ed0c-4011-8d13-90edf44b305d</t>
  </si>
  <si>
    <t>f83a42d7-d5e6-4e72-ad56-651f51927aca</t>
  </si>
  <si>
    <t>8ff31276-200d-4aec-b2e0-6a25c12c51e1</t>
  </si>
  <si>
    <t>2649f2e5-179f-4ae9-8280-0dd4aadb0676</t>
  </si>
  <si>
    <t>dea362ed-393f-43b1-aaff-5195d91b0716</t>
  </si>
  <si>
    <t>414e2477-5a33-4de3-9f34-d375ccd27a80</t>
  </si>
  <si>
    <t>0627fc98-d9f7-49b9-a4cf-fd0b49f4e4d0</t>
  </si>
  <si>
    <t>05bf2a9f-e720-4d01-8ef5-9110d6fca724</t>
  </si>
  <si>
    <t>819a1e55-0a4e-4467-92b3-74936dc87ecd</t>
  </si>
  <si>
    <t>d667d8ed-686c-4d78-b93e-ad2bab070d4a</t>
  </si>
  <si>
    <t>fc8a1ff7-4c98-4ebd-a0cc-0fd7bb0bf243</t>
  </si>
  <si>
    <t>1c1a7d6e-6ca7-4b92-9ca2-8497547c5ba1</t>
  </si>
  <si>
    <t>3d90379c-6a89-4764-803b-b958c1a4e37a</t>
  </si>
  <si>
    <t>8779474b-9c48-4042-ae79-b30c1e583e5d</t>
  </si>
  <si>
    <t>d2538457-5b62-41a2-98c7-4b3b8e570a97</t>
  </si>
  <si>
    <t>d35e9995-4a42-438c-a56f-dff2e9acc65e</t>
  </si>
  <si>
    <t>66d3a92b-4c35-46e6-bf15-cb673be2aee2</t>
  </si>
  <si>
    <t>5dd447db-64ce-4b28-b902-9ca4fa896a61</t>
  </si>
  <si>
    <t>78d39da7-c35a-4a24-a6a2-dcf5627f84f1</t>
  </si>
  <si>
    <t>8fecb4d8-9571-46f5-8773-da640a6481bc</t>
  </si>
  <si>
    <t>7d3f0d0b-9acd-4f21-88ae-3801eba6cd8b</t>
  </si>
  <si>
    <t>a893ce7f-c8bc-427a-b89d-206a94d5a33a</t>
  </si>
  <si>
    <t>23b6e829-8591-490b-b518-20b451b14bb1</t>
  </si>
  <si>
    <t>d16ade89-0f8a-447e-b492-db632a54e02b</t>
  </si>
  <si>
    <t>713434a0-cfc8-456f-b17e-2f35e330560f</t>
  </si>
  <si>
    <t>d3b99f7e-d0ac-4199-8813-91665f16b3fb</t>
  </si>
  <si>
    <t>9f79dcf6-1ff7-4605-b82c-36cd49b06dd2</t>
  </si>
  <si>
    <t>e13622fa-d0b3-44c6-b157-38f7a6933d87</t>
  </si>
  <si>
    <t>45c38646-4908-4075-b81d-b90b507bdc9b</t>
  </si>
  <si>
    <t>ceae0c44-3af1-464c-98de-82c6c0a19ae2</t>
  </si>
  <si>
    <t>35fd09b4-e9f0-4d81-9839-c48198d46cf2</t>
  </si>
  <si>
    <t>92b89aae-d3d2-4715-b669-4634124a6444</t>
  </si>
  <si>
    <t>062c9b99-d361-4c0e-b1dd-507fdd20b1e7</t>
  </si>
  <si>
    <t>ccde27c7-ce46-4ad9-a8b4-8b2e100c2fa1</t>
  </si>
  <si>
    <t>cc5f3372-1199-4095-b04e-5d731f75390e</t>
  </si>
  <si>
    <t>8ea1e41b-df4c-4d34-bb14-d0b5eff7b1e9</t>
  </si>
  <si>
    <t>771523c2-478a-4251-bf5c-8a002d31b068</t>
  </si>
  <si>
    <t>4d3b2dc9-926d-4822-bb9d-93eb38181f03</t>
  </si>
  <si>
    <t>f77b7449-0c29-440f-a2c0-67cd766eb69b</t>
  </si>
  <si>
    <t>0c3d6cf4-03ef-4bdc-90c2-4219f71d505a</t>
  </si>
  <si>
    <t>c7e0f909-6796-452d-a3fd-dc07966ec853</t>
  </si>
  <si>
    <t>c8a3fc80-5146-415e-b463-45b56f4a9c14</t>
  </si>
  <si>
    <t>f86bf906-2201-4800-8413-fba4e4e8ae50</t>
  </si>
  <si>
    <t>59ddcb4d-d232-4415-a32e-7c13d1b268f5</t>
  </si>
  <si>
    <t>7016829c-88f3-4821-9fc1-ce5343e53906</t>
  </si>
  <si>
    <t>8590233c-8a03-4da7-b235-d889a4ba10a7</t>
  </si>
  <si>
    <t>b444d608-a7ec-4a3d-b25b-e182bde9cdca</t>
  </si>
  <si>
    <t>70c22bdb-e226-4a53-b2da-5f00c9873c5c</t>
  </si>
  <si>
    <t>e5d91451-1d12-4a01-a042-87b0f22cc66b</t>
  </si>
  <si>
    <t>a6d3a561-5aff-4eb2-b18a-60064af4a2c4</t>
  </si>
  <si>
    <t>391709dc-2122-409e-9e2c-0bcf6f96d131</t>
  </si>
  <si>
    <t>2995e5e8-b8e9-40d6-b211-a261528128d7</t>
  </si>
  <si>
    <t>a1b7828b-5601-4a18-b19c-fe7268dd5a15</t>
  </si>
  <si>
    <t>49b003fa-4997-4af1-90e2-c4f8ee1f1779</t>
  </si>
  <si>
    <t>30b72525-6af0-428b-a8d9-7451d407f3b9</t>
  </si>
  <si>
    <t>c5012664-e999-48d6-ba20-5a7c51f6f262</t>
  </si>
  <si>
    <t>fc1176e6-bf27-4f67-989e-2bb32af87eb5</t>
  </si>
  <si>
    <t>05e3ec87-8fbd-43ef-aa33-05e871060939</t>
  </si>
  <si>
    <t>e76f0da1-9474-47af-a161-0d2f9a8fda76</t>
  </si>
  <si>
    <t>ff13f6a1-44b1-4c92-b638-17f63606970b</t>
  </si>
  <si>
    <t>e9ea338a-e635-4d42-ab37-96de2f5656ad</t>
  </si>
  <si>
    <t>ddc99c73-7758-4640-aed3-4e11d1f22150</t>
  </si>
  <si>
    <t>561b865b-5d18-4836-b50e-f40bde688bcf</t>
  </si>
  <si>
    <t>6c9f98ff-4f0f-4639-85d0-5e401d743a4c</t>
  </si>
  <si>
    <t>bf6a8e72-8dbc-4f8c-8e6e-77f94994af64</t>
  </si>
  <si>
    <t>2f4ee00e-a84b-43e8-bb6d-64c48d0ce757</t>
  </si>
  <si>
    <t>d727f89d-d107-459c-a343-4c7c59015831</t>
  </si>
  <si>
    <t>101b4ce6-b2f8-41ab-b6f4-2a3ed4dba3eb</t>
  </si>
  <si>
    <t>571a05dc-0525-4962-81b2-e2debf902229</t>
  </si>
  <si>
    <t>01717096-8d78-4952-8e2a-2b736796d452</t>
  </si>
  <si>
    <t>3d81d442-7bd1-472e-be6c-87d59a39d2d6</t>
  </si>
  <si>
    <t>65ff28ce-5167-4737-b5e6-68c27a6a6d8a</t>
  </si>
  <si>
    <t>235a56c4-10be-43f0-ac08-14a913cd1569</t>
  </si>
  <si>
    <t>05b69fb9-1cd4-4eb2-866b-392801328417</t>
  </si>
  <si>
    <t>daa75c56-1674-4ac3-a470-64524a70d5b5</t>
  </si>
  <si>
    <t>537ac1c5-a609-4780-94eb-517b0e64ae21</t>
  </si>
  <si>
    <t>373df7a9-5e18-427a-982f-59e95851f9d7</t>
  </si>
  <si>
    <t>aaf5f091-7785-48d1-84e9-fa47bf7525e5</t>
  </si>
  <si>
    <t>843f9e04-265c-4f69-8cd8-27f093ec3e0f</t>
  </si>
  <si>
    <t>61e49860-703a-4a67-82ad-5749094f5dc2</t>
  </si>
  <si>
    <t>bbe915c1-0aba-4b41-befd-ddb68cdd7b58</t>
  </si>
  <si>
    <t>e45d6c09-50d4-44ae-b8f3-408bcd74cada</t>
  </si>
  <si>
    <t>dfc2c37e-28ec-47db-bfd9-87dce42a6384</t>
  </si>
  <si>
    <t>98b673eb-edbf-4aa3-81d9-b6cb512beb47</t>
  </si>
  <si>
    <t>9359e195-d2cd-4e6d-acdf-3cc04acb7545</t>
  </si>
  <si>
    <t>b1990fc7-29ce-4129-a239-b95591db2fe3</t>
  </si>
  <si>
    <t>ba8c3b67-e723-4833-8515-1909eb090ffc</t>
  </si>
  <si>
    <t>fdf173e9-3cc2-4211-ad97-6a89ab4c992d</t>
  </si>
  <si>
    <t>b2dabfea-7d61-4505-8d8b-15194d98a3c1</t>
  </si>
  <si>
    <t>0a450e9c-d685-4b05-bd36-cb4aab6a21ed</t>
  </si>
  <si>
    <t>e4e9504a-7d5d-47d9-940d-31817782fc8f</t>
  </si>
  <si>
    <t>20e2e96f-2ac5-4a36-9cfa-9d6738c4e1ee</t>
  </si>
  <si>
    <t>ba93d319-ddd9-4d3e-991a-fdcba85570c3</t>
  </si>
  <si>
    <t>3ae5e0f7-8bff-4310-b002-0d99213fadad</t>
  </si>
  <si>
    <t>c8a35af6-aa05-410a-85f0-e8ea8e13d69a</t>
  </si>
  <si>
    <t>a02f28e9-2264-4b14-b562-3098301b12fd</t>
  </si>
  <si>
    <t>e3d31a6c-7408-4ad9-a763-ea9a744f27de</t>
  </si>
  <si>
    <t>d642d465-d3dc-4c44-89d0-a93e4cc2f65d</t>
  </si>
  <si>
    <t>dfd1210c-8265-4142-b69e-e4cdb9258776</t>
  </si>
  <si>
    <t>ad681c74-e812-4922-a966-89fea4750cd4</t>
  </si>
  <si>
    <t>9ae480fe-dab2-482a-86cc-d7ad530f7704</t>
  </si>
  <si>
    <t>422b2b02-7b3c-4fbf-b594-6e2914e469c5</t>
  </si>
  <si>
    <t>6af7638e-274b-40ba-8035-97b8d5181611</t>
  </si>
  <si>
    <t>fd7293ff-a104-4081-b219-8a71ad708cb5</t>
  </si>
  <si>
    <t>892594b0-7698-4b09-9093-39ed12e147ae</t>
  </si>
  <si>
    <t>9f356c38-182c-4951-b612-e9412297b50d</t>
  </si>
  <si>
    <t>63daec73-9ae1-4781-ba06-3950acff9ba6</t>
  </si>
  <si>
    <t>dfbbbb1b-d847-42c1-920c-2e08ad6b3481</t>
  </si>
  <si>
    <t>7159f13c-01b8-4c3c-8d77-8a60df9e2653</t>
  </si>
  <si>
    <t>8329446c-9c38-459b-b296-59f5f19f2a51</t>
  </si>
  <si>
    <t>7aeada68-2ac1-4864-8292-82cc19d446da</t>
  </si>
  <si>
    <t>278c548d-ee93-44b9-aeab-dacd67b66291</t>
  </si>
  <si>
    <t>242a83be-25ed-4b50-966e-126fa3bda7d0</t>
  </si>
  <si>
    <t>0886815c-00c9-4177-bd6b-86b3d1610606</t>
  </si>
  <si>
    <t>19f96bab-f769-4ade-9add-63dd0769e499</t>
  </si>
  <si>
    <t>b586e701-6744-4a21-a4c4-2a434139d2ed</t>
  </si>
  <si>
    <t>2b17d2bf-926e-4ebf-a591-a9966eed3815</t>
  </si>
  <si>
    <t>17ec48bb-58d9-4be7-a2d5-ad5f1bd26c9b</t>
  </si>
  <si>
    <t>c4eb2f57-2a9b-405b-b686-e34aa4c1ba65</t>
  </si>
  <si>
    <t>71231f4a-6054-4c64-8499-31766c837b61</t>
  </si>
  <si>
    <t>acbe95b8-be8f-459a-b0e1-2e9f99755a77</t>
  </si>
  <si>
    <t>0a6816a7-f888-47b3-84f4-937bcd1a9023</t>
  </si>
  <si>
    <t>2e24691d-31e2-4802-af7a-2e2fd8afbee8</t>
  </si>
  <si>
    <t>65cb8d99-164b-4e42-badf-dae7fb16d388</t>
  </si>
  <si>
    <t>31f8fd87-aea7-4f86-ac51-080bbd39c074</t>
  </si>
  <si>
    <t>7d314499-d7e9-4619-a054-c17d976d3aa4</t>
  </si>
  <si>
    <t>22ada47b-5f63-44bc-ac7b-24989a5de212</t>
  </si>
  <si>
    <t>3bf8c2a4-b13f-4ce2-9532-440dfd0472a0</t>
  </si>
  <si>
    <t>0ae85af3-f96d-4d82-a2a0-72b0c0db8529</t>
  </si>
  <si>
    <t>dc684b93-d819-40f9-8e0e-8419b6139db6</t>
  </si>
  <si>
    <t>7c7cb0de-6a7a-4c38-91df-959c1fa55547</t>
  </si>
  <si>
    <t>1b03740b-7608-4b96-a78e-b48bebde5337</t>
  </si>
  <si>
    <t>4e66e2a1-2aa8-42eb-9372-1a01a6f04a8c</t>
  </si>
  <si>
    <t>b5f4e9de-96ed-44b6-9ce8-51d81ac90562</t>
  </si>
  <si>
    <t>a16251fb-f52b-430e-9bb1-272ebfb4a387</t>
  </si>
  <si>
    <t>f4c785ec-5213-4d09-8dfd-af38ed4cc0b8</t>
  </si>
  <si>
    <t>a1cacec9-db50-426d-b7e5-6ec5ccfbc39e</t>
  </si>
  <si>
    <t>84bb4a72-f675-48ba-a3d6-aa4b8c828fe6</t>
  </si>
  <si>
    <t>f29753d3-885d-4d69-a71c-5ac46637749e</t>
  </si>
  <si>
    <t>fe26c901-86af-42bf-a9cf-ec1bc66f6a46</t>
  </si>
  <si>
    <t>cd4e8d09-810c-44a7-a053-37f8f77c0514</t>
  </si>
  <si>
    <t>fa40f79b-8e48-448a-98b0-d9064c1b0115</t>
  </si>
  <si>
    <t>1b43ab83-77a5-4a8f-b68c-bbb2d21d310f</t>
  </si>
  <si>
    <t>51cf9141-4056-4062-85a8-43eb7e6272bc</t>
  </si>
  <si>
    <t>794b6449-c942-4346-82b8-166667e62c6c</t>
  </si>
  <si>
    <t>df4ef614-eed1-4c6c-8472-b5bf8fe1e6ae</t>
  </si>
  <si>
    <t>cff5d87d-e5d3-46a7-a439-b5d14d3aee6b</t>
  </si>
  <si>
    <t>bc14c635-9c82-42e0-9ea1-fb4cba7aacb5</t>
  </si>
  <si>
    <t>baaa1f32-4ba3-46ed-90ef-d74366522631</t>
  </si>
  <si>
    <t>1cedb0ea-4404-4bd3-bd08-e1aa6ee85a12</t>
  </si>
  <si>
    <t>3e453410-a025-42af-b464-f536ad03a150</t>
  </si>
  <si>
    <t>8a558ce9-588b-4840-9e84-5a5d836d430f</t>
  </si>
  <si>
    <t>b68c53e7-4c9f-4258-95b7-c73c28850f7c</t>
  </si>
  <si>
    <t>07ca6c7a-e7fb-498f-91b1-621fc7effa83</t>
  </si>
  <si>
    <t>b187ac76-4367-49b1-8c71-afb04eadbc52</t>
  </si>
  <si>
    <t>de1c3060-c7e2-4ddb-b67d-6c80b0cc9f9b</t>
  </si>
  <si>
    <t>b1255159-1199-4d92-925d-2bd1d66f27a8</t>
  </si>
  <si>
    <t>e68dd843-5ad0-4f96-a114-fecf95b5f4d6</t>
  </si>
  <si>
    <t>f9506e2a-6a22-4945-bb7b-0719c94e9258</t>
  </si>
  <si>
    <t>2779629f-a22b-448b-afe0-e9dedee50eff</t>
  </si>
  <si>
    <t>fbb0e169-5635-4785-8c4c-d8aca6bc724d</t>
  </si>
  <si>
    <t>a4e333cf-cc94-4387-ad6a-c182ab9a943a</t>
  </si>
  <si>
    <t>fb521689-6488-481f-b8eb-bacbf056f385</t>
  </si>
  <si>
    <t>5a65a314-97bb-4893-b479-fe03c3e20276</t>
  </si>
  <si>
    <t>36fdcf0e-96a0-4a84-80e5-92931c07651c</t>
  </si>
  <si>
    <t>d31f19b8-7add-4867-9aee-a9987c498e9d</t>
  </si>
  <si>
    <t>9e12b8bd-a9c9-4bfe-a09d-7df603c13f52</t>
  </si>
  <si>
    <t>8c9f805b-1cea-4395-904e-7a5a310e9234</t>
  </si>
  <si>
    <t>48f3d126-2b72-47ce-a88c-125dbfcea2f6</t>
  </si>
  <si>
    <t>ee80ddff-0534-48ba-a952-aa9e70933650</t>
  </si>
  <si>
    <t>6f90adfd-ddf0-49e9-ac0b-7833fad27958</t>
  </si>
  <si>
    <t>fdbb7c09-86b4-4a59-9772-021f06656aae</t>
  </si>
  <si>
    <t>5fd18efb-f1b5-4ecb-a506-7884ac990fcc</t>
  </si>
  <si>
    <t>7106a199-919c-4dca-bcdd-50de7516208c</t>
  </si>
  <si>
    <t>d2ca8f35-33de-41f7-900d-d56232be43e2</t>
  </si>
  <si>
    <t>a8a06958-f065-4125-ad8c-1d43312e8635</t>
  </si>
  <si>
    <t>8766bf34-0235-4bad-b3d3-4d855393ec68</t>
  </si>
  <si>
    <t>376a8158-1184-4952-ad53-914e27bc8d2e</t>
  </si>
  <si>
    <t>6a551fc0-60a5-483f-a823-de6ecf0ed3fc</t>
  </si>
  <si>
    <t>316b13ff-974f-46ee-a535-0eb0d54dbf08</t>
  </si>
  <si>
    <t>9a579630-34ed-41af-9605-6d16463f51a3</t>
  </si>
  <si>
    <t>99d26b54-a532-497d-891a-457988b8a000</t>
  </si>
  <si>
    <t>b75b9ecb-d8bf-486e-a896-153a2039cc85</t>
  </si>
  <si>
    <t>c6aa9949-ba46-4793-8045-c6c9f528801d</t>
  </si>
  <si>
    <t>f0d16cce-516b-4b52-b541-146fa115d382</t>
  </si>
  <si>
    <t>26028d11-a0cb-4305-89a4-f481f1dcc51e</t>
  </si>
  <si>
    <t>866d76de-f261-47fd-a76b-04d26f4354cd</t>
  </si>
  <si>
    <t>d20f17d4-829d-452f-8b9c-28b86a17ba70</t>
  </si>
  <si>
    <t>d28c2ac2-60ec-4630-b868-74ac7e722cf0</t>
  </si>
  <si>
    <t>51159c3c-65bd-4e2f-be01-7b65fec7cc64</t>
  </si>
  <si>
    <t>5ae85ada-ce4a-4e43-9055-cba17bc8e5e9</t>
  </si>
  <si>
    <t>ac609128-c66e-4721-84fe-5bc8669abe15</t>
  </si>
  <si>
    <t>8a796eb5-411e-4659-8712-f55009816c45</t>
  </si>
  <si>
    <t>c9178b03-a423-4479-8770-a7799b9f3714</t>
  </si>
  <si>
    <t>0e194852-0ef1-49eb-ace7-3995062e3482</t>
  </si>
  <si>
    <t>8045a861-a968-4b58-89c6-dc15c6fd41e8</t>
  </si>
  <si>
    <t>ea08302a-40c0-4e80-a0f6-0d4de8353a19</t>
  </si>
  <si>
    <t>3f98db89-eb95-4beb-9376-cb7e68d988cc</t>
  </si>
  <si>
    <t>44e5ebf4-9957-4c99-addf-0966df3b2db4</t>
  </si>
  <si>
    <t>3ef7aba6-d2db-4bf8-9700-8eaa5f286afe</t>
  </si>
  <si>
    <t>3386b0b9-c2dd-4bc0-aa2f-87fbd712d354</t>
  </si>
  <si>
    <t>8b113aca-3087-4316-b980-6925a693dc6e</t>
  </si>
  <si>
    <t>ac6e7c60-12d5-49f7-927e-a32412e81b93</t>
  </si>
  <si>
    <t>0566c602-68e3-47c4-baab-f9dd4db9dbea</t>
  </si>
  <si>
    <t>d5146e9c-493c-4165-a588-0340f585331c</t>
  </si>
  <si>
    <t>d3a4252b-a64c-4b21-99c8-fa78272e30c8</t>
  </si>
  <si>
    <t>431c392c-36ca-4def-955a-566f02823c23</t>
  </si>
  <si>
    <t>08cc1c3f-bd03-470e-9ee5-f6206ef8f0ea</t>
  </si>
  <si>
    <t>4875bcbf-cc55-419a-8d9d-cec963f0dc03</t>
  </si>
  <si>
    <t>57ffc492-dcb6-416b-a4f3-7109014eb262</t>
  </si>
  <si>
    <t>ecbbc218-4c84-4f64-bb43-ea339a091b4b</t>
  </si>
  <si>
    <t>e8f09351-f30e-4e46-9128-fd3307db7769</t>
  </si>
  <si>
    <t>c0687495-cb7e-4949-b63f-9532608d32f6</t>
  </si>
  <si>
    <t>24fae6e6-0303-46ef-835f-1123d6500129</t>
  </si>
  <si>
    <t>c19ffda9-ff61-4dcc-83a6-1c12abf91b0f</t>
  </si>
  <si>
    <t>22d0434e-3d72-42d0-a21d-0815d6fed80d</t>
  </si>
  <si>
    <t>815bed6b-02ad-465b-9f68-c07c508524ce</t>
  </si>
  <si>
    <t>e9063abe-14f1-4a30-ac69-04109b0bd3a6</t>
  </si>
  <si>
    <t>bc6d4f0a-746b-4b43-b1a9-9a39dac02d85</t>
  </si>
  <si>
    <t>0d120f0a-8b1e-4a3f-8f4c-b9da5114d22e</t>
  </si>
  <si>
    <t>4bb417fa-6c40-4649-a180-c6e5c6011565</t>
  </si>
  <si>
    <t>89c72886-d4cd-472c-82f4-82a56283ff8c</t>
  </si>
  <si>
    <t>5cbe23ea-3cac-44b7-b6cb-e6ccd8e6224c</t>
  </si>
  <si>
    <t>6c7a0786-5bbd-45a6-bf15-a8ca2018cb9f</t>
  </si>
  <si>
    <t>524d67c4-a4d6-46c4-853a-a934c0ccfeea</t>
  </si>
  <si>
    <t>2eb3cff4-1b23-4d37-a3dd-71e3a5a0e463</t>
  </si>
  <si>
    <t>57e4fad4-7fad-49ec-aa15-9e560b0fffae</t>
  </si>
  <si>
    <t>a9ffad05-0e54-445d-ad0d-a8a8da93f6c1</t>
  </si>
  <si>
    <t>1d6b8014-2fc0-431e-aa3e-4754e38b957d</t>
  </si>
  <si>
    <t>73062adc-8195-4300-838c-e746775a3183</t>
  </si>
  <si>
    <t>a20d885b-6335-48e3-bdd1-e4f60ebe2b61</t>
  </si>
  <si>
    <t>ec5c1648-1c9b-42ec-932f-3303d2f85fbf</t>
  </si>
  <si>
    <t>992f57db-5fda-457c-84f3-deb78b71d38d</t>
  </si>
  <si>
    <t>dcea56c8-d72f-4f30-9afb-5b064d171f83</t>
  </si>
  <si>
    <t>b91f25f0-5c8f-44e4-80ff-f3f3ed4eb2aa</t>
  </si>
  <si>
    <t>a2f7e258-4c9b-423f-b78f-23c8f482ef7e</t>
  </si>
  <si>
    <t>ded64a9a-2e56-4024-8a7e-81dc3e63e121</t>
  </si>
  <si>
    <t>fe46b178-30b3-46cf-be44-cac1f583f76c</t>
  </si>
  <si>
    <t>f40f674e-adfa-4d99-bff1-f4742c94a88f</t>
  </si>
  <si>
    <t>1c2f812e-ae76-46aa-ba56-e47b71e83832</t>
  </si>
  <si>
    <t>8c571858-a16e-42d9-b4f0-71986f50d67e</t>
  </si>
  <si>
    <t>29152433-d03d-4d65-bc6a-a13f5319a1d4</t>
  </si>
  <si>
    <t>5eb87ccc-7ce2-4502-b08e-4329d8b2b0ab</t>
  </si>
  <si>
    <t>d292c5c2-afaa-4fa5-b935-feb18b9e3b50</t>
  </si>
  <si>
    <t>268f87dd-8e50-4924-80b5-50821c1a67ed</t>
  </si>
  <si>
    <t>88700df7-f82a-4264-9795-7dbce785fddd</t>
  </si>
  <si>
    <t>54f5cc09-4077-40dc-a4d7-f6fb71e80f17</t>
  </si>
  <si>
    <t>5440ff01-6874-4316-a8de-332c14096e93</t>
  </si>
  <si>
    <t>9659348b-2121-44af-ba88-7d3c1e7f84a7</t>
  </si>
  <si>
    <t>a16386a4-1670-4f10-828f-3ac3c2b798b5</t>
  </si>
  <si>
    <t>b85a5deb-eba1-4241-a0c4-ad0cc05072b3</t>
  </si>
  <si>
    <t>f979c22f-3961-4834-9f65-00418173b159</t>
  </si>
  <si>
    <t>2df5009f-ba10-43b8-a428-572544188b0a</t>
  </si>
  <si>
    <t>dd3c1cea-8f2b-4191-ab60-ecf158741648</t>
  </si>
  <si>
    <t>d3be3978-5f44-44c2-ba5c-5efda55c0788</t>
  </si>
  <si>
    <t>915eb940-938f-4970-8bbf-9030603ae745</t>
  </si>
  <si>
    <t>76d82511-a6f4-4f45-ba69-2717608c288f</t>
  </si>
  <si>
    <t>96dd615f-2a29-4b16-8c77-24d24cfccee9</t>
  </si>
  <si>
    <t>59c7d7a5-6a3b-4790-9380-f763a497e0fa</t>
  </si>
  <si>
    <t>980bdfc4-9915-4faf-807d-013d3b374fcd</t>
  </si>
  <si>
    <t>1954befc-d7f8-4599-9ed6-70debad7d22f</t>
  </si>
  <si>
    <t>454a2114-082e-4421-9edb-12f83e186686</t>
  </si>
  <si>
    <t>3ed1e81a-004f-4f9a-9c08-516cd36f8f79</t>
  </si>
  <si>
    <t>4e1d4840-8dd1-44ec-8965-b46c39a19d9d</t>
  </si>
  <si>
    <t>9efa65da-9012-443d-8e26-ec27937ea9d1</t>
  </si>
  <si>
    <t>654257bf-3f17-4ffd-8a54-3410e94a9954</t>
  </si>
  <si>
    <t>a4d2a10a-b24e-4b17-8dc3-095c6a1a2b87</t>
  </si>
  <si>
    <t>f57ae19e-fab1-45e4-9372-c2574a68aa43</t>
  </si>
  <si>
    <t>27e77aca-ad72-4a6b-bda0-c438d5aa92e9</t>
  </si>
  <si>
    <t>f3848a3d-1201-49b8-bb23-7cbc6a08368b</t>
  </si>
  <si>
    <t>8f35fbad-1939-4a3c-a811-bbe07ef61935</t>
  </si>
  <si>
    <t>89f9379b-bb79-4b69-bdc7-b09d9a1fa20c</t>
  </si>
  <si>
    <t>6138f11f-9232-4a82-bed6-c62b92161da7</t>
  </si>
  <si>
    <t>355644db-e0bf-43b2-8be7-36a1205265c7</t>
  </si>
  <si>
    <t>86966fb9-ef7f-481f-a784-e39ac267b56f</t>
  </si>
  <si>
    <t>94fc55c1-643c-481f-8545-a970f5e10703</t>
  </si>
  <si>
    <t>3eaad6f4-7f15-4c49-87d7-e05105c2eea3</t>
  </si>
  <si>
    <t>2a81ec64-9b95-44ac-9bbd-3e77e004436e</t>
  </si>
  <si>
    <t>d4c626a2-6b6f-412f-b35f-453cc57a08b7</t>
  </si>
  <si>
    <t>7a65b354-9f0c-44fa-a680-0e9d3c87c73e</t>
  </si>
  <si>
    <t>88bacbc1-bb05-43ac-a090-35f31e6074d8</t>
  </si>
  <si>
    <t>8100db00-7b75-4069-93f5-cf74502a98c4</t>
  </si>
  <si>
    <t>21205edc-2ffb-4dce-b6a4-13ad8a8450bf</t>
  </si>
  <si>
    <t>450b6e68-026e-4d1b-b9bb-597f2a9b1bdc</t>
  </si>
  <si>
    <t>b266559f-da1e-48d0-a279-c7b37cdc5899</t>
  </si>
  <si>
    <t>86765856-af6d-4291-8299-8ef70972a583</t>
  </si>
  <si>
    <t>b76c94bc-af32-4a71-ae69-9a2c713cb696</t>
  </si>
  <si>
    <t>930be712-ec74-4260-8c2c-c52f7f2327b7</t>
  </si>
  <si>
    <t>2a290e33-1f4c-4b59-88d5-bb9fb03129ea</t>
  </si>
  <si>
    <t>a338aff4-ae1a-45ce-bea5-bce572efe8c1</t>
  </si>
  <si>
    <t>acb287e0-75a9-4889-8eb6-323d15cc7de3</t>
  </si>
  <si>
    <t>087f0011-86fb-4327-a18a-536a08edfb5d</t>
  </si>
  <si>
    <t>adf1a226-5359-44e7-8690-bbe814ff2ac3</t>
  </si>
  <si>
    <t>785e0652-1283-4c68-a635-e96f3140cbcc</t>
  </si>
  <si>
    <t>b4147601-494d-43c8-8ff2-1320cc1d525f</t>
  </si>
  <si>
    <t>8f340b20-ff03-4b80-9530-ef215931e3b9</t>
  </si>
  <si>
    <t>7116a96f-6d6e-46d3-8176-93513053d545</t>
  </si>
  <si>
    <t>b2b8ae31-eb8a-40a3-a5d9-b131324d826b</t>
  </si>
  <si>
    <t>8c10da11-2dd5-4223-888e-117a748f3107</t>
  </si>
  <si>
    <t>2f5798a1-fb24-4efb-932c-6b0a926a6290</t>
  </si>
  <si>
    <t>0f08014b-da6e-4b79-8171-2c51bdce39a2</t>
  </si>
  <si>
    <t>7abbcd40-0866-480d-9824-635556dbeac1</t>
  </si>
  <si>
    <t>7d2d65f3-ed1f-4425-a325-8f8e43594e69</t>
  </si>
  <si>
    <t>4a8b2fa1-8c5e-47f2-9801-c168aa84121d</t>
  </si>
  <si>
    <t>9c2bece6-8c3e-409b-bf83-40e0508a45cc</t>
  </si>
  <si>
    <t>ed0f871a-c1bc-4b93-9f5d-e2d90206146b</t>
  </si>
  <si>
    <t>b4c3ab7d-546b-4666-9e31-79d34941b0ae</t>
  </si>
  <si>
    <t>01b3b3ce-2c57-42d6-aca9-497b62a1c66b</t>
  </si>
  <si>
    <t>485931a6-ccb3-4436-9554-430fbc8d189a</t>
  </si>
  <si>
    <t>f6bb630e-6a2d-42e4-9371-a598462b1515</t>
  </si>
  <si>
    <t>d72a2ac1-389d-4500-8f2a-65253fd4ebc3</t>
  </si>
  <si>
    <t>5ad14c26-01d1-47d0-97d0-c57fe72f84ee</t>
  </si>
  <si>
    <t>4c0287b1-cf45-4107-a454-cd7c56d26948</t>
  </si>
  <si>
    <t>f6ab90b9-5e01-429e-aac6-b858b434b20c</t>
  </si>
  <si>
    <t>b9ae2a97-9bb7-42f3-b6a9-4c90f221ce64</t>
  </si>
  <si>
    <t>c20324f1-17e6-4484-b4bc-8671f89e607e</t>
  </si>
  <si>
    <t>b98db897-f857-4c18-ba27-c667b30c0dfe</t>
  </si>
  <si>
    <t>8a229d09-04c2-4922-8645-c46ee272ebd2</t>
  </si>
  <si>
    <t>7d6f9c3e-50e3-4059-b5d0-bbc9fcbd3910</t>
  </si>
  <si>
    <t>93b8f61c-4375-49bc-a30d-54b4c319f266</t>
  </si>
  <si>
    <t>b28cfde3-38e8-4dac-943d-c148414757b1</t>
  </si>
  <si>
    <t>3b478fcf-d4a2-4c33-b050-0b45af3c0679</t>
  </si>
  <si>
    <t>ba626d62-c8f5-4f0e-90da-05c8b526e564</t>
  </si>
  <si>
    <t>dda37d3a-c038-448e-894d-630954f9fd3f</t>
  </si>
  <si>
    <t>12f3fe4c-c868-4e9e-82de-21f630ec1e46</t>
  </si>
  <si>
    <t>2cc87dcd-7955-4ec0-b520-000d68d18181</t>
  </si>
  <si>
    <t>eb14315f-33e7-4020-b9f6-f94f2b357828</t>
  </si>
  <si>
    <t>a7bcd2d8-77b6-48b7-ba44-4a1939df29fb</t>
  </si>
  <si>
    <t>21a8aaa5-6af5-4756-be7d-57b226f5c7f3</t>
  </si>
  <si>
    <t>06863a94-2c2d-48b6-8770-af0d3d8a0948</t>
  </si>
  <si>
    <t>2b8002e0-b5f8-48f3-89d2-e7690e565274</t>
  </si>
  <si>
    <t>16a3e295-eada-4912-a842-8a4ed842d77b</t>
  </si>
  <si>
    <t>4d1caeb4-9ec4-4179-bb9b-ff2fd6206951</t>
  </si>
  <si>
    <t>a7f9da07-1c52-4dc2-9ba9-9f3f2b901acd</t>
  </si>
  <si>
    <t>483d0f42-e4be-4801-acaa-ece87555fe7e</t>
  </si>
  <si>
    <t>8b0943cb-2fd8-4ef7-9255-13bf11e0932d</t>
  </si>
  <si>
    <t>9b551d02-4450-4882-abca-6fc87f625427</t>
  </si>
  <si>
    <t>c3665e92-e3c1-4f8f-838f-149f8747bf10</t>
  </si>
  <si>
    <t>97677cac-6110-4fca-8580-98b42a698b5c</t>
  </si>
  <si>
    <t>22d560a5-e928-4526-9802-5c31ca8ae3ca</t>
  </si>
  <si>
    <t>9d8fb170-2207-4356-9a79-049a27db6af1</t>
  </si>
  <si>
    <t>e2c388e8-73e3-43f6-930b-1787b2345d9d</t>
  </si>
  <si>
    <t>95b2428f-6c41-4839-99d9-9e87a3ae603e</t>
  </si>
  <si>
    <t>4b04bf41-8529-490f-aad3-1c84e6f8b8e7</t>
  </si>
  <si>
    <t>84505d11-f057-48b5-a9ff-b18e99e81dcc</t>
  </si>
  <si>
    <t>1bf23e82-0b9d-4e22-92aa-4b8017e43f61</t>
  </si>
  <si>
    <t>984d419a-835e-49dd-be89-bb42da17c25a</t>
  </si>
  <si>
    <t>532673fd-e1a4-45bd-8652-63aaba3617a6</t>
  </si>
  <si>
    <t>64d4e2f0-b796-4477-a2b9-dcb8d011e50f</t>
  </si>
  <si>
    <t>24586107-5506-4471-a0fe-c2f6bdbe3a78</t>
  </si>
  <si>
    <t>ec2ed7b8-5675-4d32-b413-406ef8f75e89</t>
  </si>
  <si>
    <t>aa265a76-e810-4938-8736-3d1eedaa4584</t>
  </si>
  <si>
    <t>496b3ef6-6a0a-4f3b-a4e2-5369a458408a</t>
  </si>
  <si>
    <t>ab89e0ee-0f2c-405f-a6f5-2d32d8179218</t>
  </si>
  <si>
    <t>5c9b9dd1-47d9-4f4f-9e25-d4e7aaaa27a5</t>
  </si>
  <si>
    <t>cdf8f775-0d9f-4cbf-ba73-91ed31fbcf5b</t>
  </si>
  <si>
    <t>b7d06409-49ad-4e7a-9c82-12205a0a36b2</t>
  </si>
  <si>
    <t>93226922-b654-47d2-bee2-6801bd2f8ced</t>
  </si>
  <si>
    <t>e686a25c-0048-4481-b94e-b2668948bd5a</t>
  </si>
  <si>
    <t>9d51a596-157a-488b-955e-4c821202e8f5</t>
  </si>
  <si>
    <t>2fcf265c-b3a8-4d0c-9cb0-3adc351832f6</t>
  </si>
  <si>
    <t>6232c7ae-f01e-4ac3-845c-0f5a3f151e40</t>
  </si>
  <si>
    <t>1b0a8496-8374-45f8-9d5c-41c5f0749ccf</t>
  </si>
  <si>
    <t>309b7813-e5ae-4120-aeae-303993c0136a</t>
  </si>
  <si>
    <t>259e4b86-1544-4c6b-a093-d429692cdf4d</t>
  </si>
  <si>
    <t>c5922e16-8d07-4107-bf11-7a7d14353f44</t>
  </si>
  <si>
    <t>9d5ba8a6-0786-4b13-9c64-881480979699</t>
  </si>
  <si>
    <t>fdd9d730-eff6-4c49-86a3-1a8dbf9069f7</t>
  </si>
  <si>
    <t>0c40bdbb-d30b-489e-ac36-91ab09dfdeab</t>
  </si>
  <si>
    <t>bf7ba12e-d46e-470f-a5b2-ac24e64e1000</t>
  </si>
  <si>
    <t>dd0f0abf-7da7-451d-8303-5c9d4e6c7686</t>
  </si>
  <si>
    <t>40bdcfc1-aa37-4245-8b1a-5457ee4c3329</t>
  </si>
  <si>
    <t>8830a083-de96-4d43-a32b-e3862941a35d</t>
  </si>
  <si>
    <t>029a667b-d5e3-4e33-8804-ae8ad6593a7d</t>
  </si>
  <si>
    <t>b4c0a5b3-9910-4d8d-a34b-c7ac6672e6c3</t>
  </si>
  <si>
    <t>7630541e-4db2-42e7-9ec2-cbad37db0b46</t>
  </si>
  <si>
    <t>0fbffe99-eba0-4a18-b1f4-42b9e249dfae</t>
  </si>
  <si>
    <t>18d21cf8-fa88-4759-9ae3-81e1d3fc58fd</t>
  </si>
  <si>
    <t>8036cdac-84b1-4b10-abd3-f32109c28d1e</t>
  </si>
  <si>
    <t>a981b14d-307e-40e0-b1ac-65f5b3b6621d</t>
  </si>
  <si>
    <t>d65621ad-d7c8-43cb-b2d5-338df3a9e044</t>
  </si>
  <si>
    <t>1afd1afc-9a16-4a59-9391-b5165327d402</t>
  </si>
  <si>
    <t>6242664e-528e-49c3-bd6d-d0449f66cc35</t>
  </si>
  <si>
    <t>ce42525a-3f98-4e08-96d5-22881f3069cb</t>
  </si>
  <si>
    <t>b25014f9-a877-4644-8ca2-3ecc383aede2</t>
  </si>
  <si>
    <t>a92e0986-aa29-4342-a381-38b070a25697</t>
  </si>
  <si>
    <t>72b7cdc5-7d03-4550-8bc6-28db784dc8ca</t>
  </si>
  <si>
    <t>39de63f4-d266-4abf-b0f2-369d426acb2a</t>
  </si>
  <si>
    <t>2858e12c-4b07-4c7d-98d7-1c54f6e93ae1</t>
  </si>
  <si>
    <t>b6b9253b-918d-45e9-8a32-50b03cd7e969</t>
  </si>
  <si>
    <t>56e18a3c-3306-426a-87f4-a30881570966</t>
  </si>
  <si>
    <t>924f48da-83dd-4188-81e0-30d3d4b7753a</t>
  </si>
  <si>
    <t>af8f5153-7336-4fda-9255-900c86922fef</t>
  </si>
  <si>
    <t>11c276ad-6bf4-4e1e-bd5c-ae39ed4bad89</t>
  </si>
  <si>
    <t>3f02596b-e0e2-4a15-8142-60d5d4ea59cb</t>
  </si>
  <si>
    <t>31ff060b-e65e-4ff9-b663-dc0431f70c17</t>
  </si>
  <si>
    <t>2033f502-adfa-4ac1-8bfa-151aa1c6b05b</t>
  </si>
  <si>
    <t>0eac3038-33dd-4516-99ec-84d02f68a2c5</t>
  </si>
  <si>
    <t>a819f681-825a-48b6-9554-03c6ca09838b</t>
  </si>
  <si>
    <t>2d0da2af-0c0a-45d2-90e2-09bf79d186b2</t>
  </si>
  <si>
    <t>7e1fcb2f-e933-483a-a590-2d30a6f08e1b</t>
  </si>
  <si>
    <t>94096f6c-620a-4bb2-a60e-37dd3f3b1c53</t>
  </si>
  <si>
    <t>47bac1f0-d7bf-4c0b-8489-888e89950661</t>
  </si>
  <si>
    <t>7d3a7eb0-43dc-437f-acb9-23282ba7030d</t>
  </si>
  <si>
    <t>0473d552-6b1f-403d-82f0-df9246e4da81</t>
  </si>
  <si>
    <t>f178d493-4e6d-4769-8e2a-fb17b9e3b217</t>
  </si>
  <si>
    <t>8ef7eacb-b757-4433-8663-81f540a1f53f</t>
  </si>
  <si>
    <t>f51adae7-ef23-404a-a35b-af069595bfc3</t>
  </si>
  <si>
    <t>5377482b-2831-42cb-a580-2c8bc3613adc</t>
  </si>
  <si>
    <t>cbd69447-6141-4d27-80e4-3d24b6720c99</t>
  </si>
  <si>
    <t>aa5d28fd-4c26-4f47-8fca-552f071cc0b4</t>
  </si>
  <si>
    <t>651b3e7c-1854-42e0-9a77-5764c9372d8c</t>
  </si>
  <si>
    <t>f8a4d03b-fdf7-4ee5-86e9-411e45645bae</t>
  </si>
  <si>
    <t>3a24c949-e09e-4bae-830b-2c5462cf12dd</t>
  </si>
  <si>
    <t>e14b47da-804c-4813-9b11-42c5bf7a7966</t>
  </si>
  <si>
    <t>2c38e8ff-cf40-454e-b3b0-740af2a79dc4</t>
  </si>
  <si>
    <t>2b91949d-dcf1-41ea-a2d7-4c9314f5279d</t>
  </si>
  <si>
    <t>c6ef4026-e73c-488a-ad6f-9928108317be</t>
  </si>
  <si>
    <t>56a921c2-c213-45f1-9dbb-de2e3301283a</t>
  </si>
  <si>
    <t>ed940bf8-aee8-4084-aea0-c94146d3a17c</t>
  </si>
  <si>
    <t>9dff2733-4de0-4a36-9c8c-0e7dac7e36da</t>
  </si>
  <si>
    <t>f33fab0f-cdc4-4f27-927b-71b8540f1645</t>
  </si>
  <si>
    <t>63a5e679-c714-4728-b7b1-bd682373e173</t>
  </si>
  <si>
    <t>eb856ff3-00f3-44e5-be5b-0d895c9226e5</t>
  </si>
  <si>
    <t>36c1e728-81e6-4d66-99a2-cc8773d2db30</t>
  </si>
  <si>
    <t>59851cb6-1f00-424c-88b2-e1a5a3320650</t>
  </si>
  <si>
    <t>d1a393f0-9e4c-481a-a923-37ac3b34df3e</t>
  </si>
  <si>
    <t>351a84a4-4945-4956-a4f9-191886ec3e59</t>
  </si>
  <si>
    <t>4a96d981-4507-4e47-816a-6b5cf721875f</t>
  </si>
  <si>
    <t>deb7873d-1def-45fa-afd9-1cd7a6c3b199</t>
  </si>
  <si>
    <t>f44bb6f9-a8d9-4bac-95fc-6fd46ca8c65c</t>
  </si>
  <si>
    <t>02ec2522-2ad3-47c8-862a-0ecbcd44d536</t>
  </si>
  <si>
    <t>6308bb89-2d05-4eb5-b8b6-1a29eaa86f65</t>
  </si>
  <si>
    <t>17eb2d4c-2069-4247-9ced-33e6af1ccd4f</t>
  </si>
  <si>
    <t>04664fb8-2dc2-49fc-8f2f-2783dcbe7443</t>
  </si>
  <si>
    <t>e401cb19-1807-4c06-99bc-0cc66b195884</t>
  </si>
  <si>
    <t>0567aa10-7398-4fb5-9ad7-05bc221ccf7b</t>
  </si>
  <si>
    <t>0e38ffca-1f73-4b0d-82c2-e19a2035bab1</t>
  </si>
  <si>
    <t>a3e71728-f0d7-4b75-adf0-6df1d25f662e</t>
  </si>
  <si>
    <t>153f211f-8482-4da2-89b4-44848fa3ee76</t>
  </si>
  <si>
    <t>25d139fe-79a2-42a1-8a50-519177556977</t>
  </si>
  <si>
    <t>a7a5f733-c699-45ee-8aa3-22d484d8dfba</t>
  </si>
  <si>
    <t>c50b4664-7e7c-4c68-8615-0dd35ce09233</t>
  </si>
  <si>
    <t>9a94d32f-e929-4b83-8cb1-b58b14e15500</t>
  </si>
  <si>
    <t>b1fd18d0-3bee-4d64-b41d-20adab557168</t>
  </si>
  <si>
    <t>92880fff-5ea0-438f-b82f-52da83a48a2e</t>
  </si>
  <si>
    <t>275285d4-3473-42ef-9539-36f58642ca2d</t>
  </si>
  <si>
    <t>c7e04e58-fe88-45e8-9b70-e8325d3c0d77</t>
  </si>
  <si>
    <t>ed3733c8-fad9-42d2-a075-753a501485c1</t>
  </si>
  <si>
    <t>bb595ca1-75a4-4ff2-b2d5-7bc616908485</t>
  </si>
  <si>
    <t>de6ffcd0-4344-4bc7-9f81-0a47b718b1c6</t>
  </si>
  <si>
    <t>7ae75372-d52c-4b9f-81db-187b5df11b8f</t>
  </si>
  <si>
    <t>0961b447-259c-4106-9dfc-b29c18ee3268</t>
  </si>
  <si>
    <t>6733fa88-2c22-4289-8f9d-2738f2f223f2</t>
  </si>
  <si>
    <t>ba736959-f583-4739-8968-0290afa029e6</t>
  </si>
  <si>
    <t>d60d6724-ba88-43d6-b084-1098266795e3</t>
  </si>
  <si>
    <t>16e5f52c-b9a9-4682-bd78-bab672de433f</t>
  </si>
  <si>
    <t>cae083ba-161c-4411-a397-aa999397571f</t>
  </si>
  <si>
    <t>c7e024a2-a7b1-42de-9ec8-2eface7a42ea</t>
  </si>
  <si>
    <t>d294b97f-cf2d-4d94-a8ae-75b4fbb91cf6</t>
  </si>
  <si>
    <t>658035e4-1ba4-4be1-9ef9-45b5307d06d0</t>
  </si>
  <si>
    <t>581e6697-714a-4270-a0ee-fa3f59b0af0c</t>
  </si>
  <si>
    <t>803ceff0-36a0-4703-bf52-cad1d975542f</t>
  </si>
  <si>
    <t>73f751c7-8c61-4e76-83b6-452af6a4ede5</t>
  </si>
  <si>
    <t>b599a0ed-bf0a-45bb-aeb6-0722f73a50fa</t>
  </si>
  <si>
    <t>da72bd4b-af88-4044-9054-b1256e865aa1</t>
  </si>
  <si>
    <t>5e38612f-0499-48d1-9b5c-77f3ac880488</t>
  </si>
  <si>
    <t>0a66cb6f-a8c4-44db-bce7-81a5c9e5e968</t>
  </si>
  <si>
    <t>b9444b66-159e-4445-baa3-86b6c67d2a12</t>
  </si>
  <si>
    <t>a4493643-2e07-47da-a9aa-2cfd8b95ee3c</t>
  </si>
  <si>
    <t>9cbb6afa-02d9-4d41-a3a0-2cee0503e9cb</t>
  </si>
  <si>
    <t>7bab1710-b049-40ab-a51a-d4b81eb796ca</t>
  </si>
  <si>
    <t>34a2c2e6-d37c-441d-a3fa-8e2683608dc9</t>
  </si>
  <si>
    <t>d2175c8d-2b9d-4e57-8156-d60a6337269d</t>
  </si>
  <si>
    <t>6c1223e7-81e1-4917-85e5-1a4c20152121</t>
  </si>
  <si>
    <t>5dd87c4e-29ae-4eb3-af0c-170f76727f27</t>
  </si>
  <si>
    <t>459f77f9-49ea-4a47-8ef9-eccbcd48f711</t>
  </si>
  <si>
    <t>593f585f-8c2e-4301-8d4f-9a5072b0521a</t>
  </si>
  <si>
    <t>fcb2d78a-d7e2-4f45-bf6f-5c9d5be316a1</t>
  </si>
  <si>
    <t>9cf92281-2835-407d-8baf-930f65d4a895</t>
  </si>
  <si>
    <t>e0bd7f71-4fed-42d8-9543-838248a460d6</t>
  </si>
  <si>
    <t>f391b24a-8f47-4abf-98c6-2b6dc029b507</t>
  </si>
  <si>
    <t>8d62006d-9f79-4c44-8f55-bc75e32a3113</t>
  </si>
  <si>
    <t>58edff7e-fe12-4847-9d63-96fca02927aa</t>
  </si>
  <si>
    <t>ac249a0b-f687-44e4-8b45-c7e3ca5b62af</t>
  </si>
  <si>
    <t>22cf3563-a74a-422c-b504-4ed96bd42adb</t>
  </si>
  <si>
    <t>a369fdd9-f4e2-4ce1-88b5-8e63a29d3048</t>
  </si>
  <si>
    <t>14fd0c3d-7c20-4f74-b705-fc894aafc0e6</t>
  </si>
  <si>
    <t>c4e791eb-6ab3-4845-a181-b678fa7fa97a</t>
  </si>
  <si>
    <t>ffd64028-3f77-4c63-8a5c-42c17cf277db</t>
  </si>
  <si>
    <t>e873479a-1eee-40eb-b0ff-a77512efc64e</t>
  </si>
  <si>
    <t>ac571168-447d-4a33-9a0e-9ecf66da13a2</t>
  </si>
  <si>
    <t>ab3d3213-c9c4-4843-abef-94fedd12b6b9</t>
  </si>
  <si>
    <t>5f50140b-1f81-4e05-bf0d-e2efdf9d83d0</t>
  </si>
  <si>
    <t>8ca24125-559b-4d91-b405-46de7915f685</t>
  </si>
  <si>
    <t>3687107c-7c9b-40ff-86e7-2d0636774a48</t>
  </si>
  <si>
    <t>97532dfe-a293-4674-8dc1-1a90ca1e2925</t>
  </si>
  <si>
    <t>a7273326-fb8b-470d-ba98-dc6855d36bda</t>
  </si>
  <si>
    <t>d2a0854f-8b84-470a-8f81-ce7c2949e216</t>
  </si>
  <si>
    <t>0ff5f6d7-dc9b-46c0-b3d3-1a613b6f40dc</t>
  </si>
  <si>
    <t>d70e827b-2928-45cb-8c8a-70bb92c01baf</t>
  </si>
  <si>
    <t>aa7a6ff6-6acb-4fa2-80ac-c9df590d99b5</t>
  </si>
  <si>
    <t>f28ba34a-da01-4b10-a6e5-f19be9ec4993</t>
  </si>
  <si>
    <t>f8c37904-7754-4f4f-a0a6-6c300f52d1b9</t>
  </si>
  <si>
    <t>13892f24-0399-43e4-81ad-b2683a5937f3</t>
  </si>
  <si>
    <t>774601aa-0882-4fa4-a7ee-c107ab9822e5</t>
  </si>
  <si>
    <t>032e9a3c-7d07-42e6-8dc5-6c7da4996529</t>
  </si>
  <si>
    <t>4d6d9b2f-0d81-4d94-9269-e312986bcc5d</t>
  </si>
  <si>
    <t>00cf1667-2876-4dc9-978d-c5ab0abbde82</t>
  </si>
  <si>
    <t>85745954-f001-4b50-a3a8-89081a78fdb3</t>
  </si>
  <si>
    <t>d7f4bf21-ac26-45bf-91f0-06e1fcfe9bd7</t>
  </si>
  <si>
    <t>01e6801b-1fef-42fb-8ef2-ea09b77073a7</t>
  </si>
  <si>
    <t>ab0f1851-f5da-466f-9a40-39ac5c454128</t>
  </si>
  <si>
    <t>671165ba-f196-4285-925f-75d561220775</t>
  </si>
  <si>
    <t>d2d40ebb-b8b3-4ad9-ace3-096edd180329</t>
  </si>
  <si>
    <t>5c0b46c2-c510-45ff-98bb-beb686d84154</t>
  </si>
  <si>
    <t>58ded57a-ec90-49e9-963f-dfea5dc82a15</t>
  </si>
  <si>
    <t>66dec43e-1ffc-4923-9e95-3d865f5b8ef2</t>
  </si>
  <si>
    <t>fde12247-9936-42f7-8be1-77087b2ccb06</t>
  </si>
  <si>
    <t>b54bde1d-fa6b-4376-8f85-5daf9af3baf0</t>
  </si>
  <si>
    <t>fa32fedc-ac88-4f28-b1a5-911aa754bb54</t>
  </si>
  <si>
    <t>4acf70a4-4601-4a7b-ba60-ec429e02ed93</t>
  </si>
  <si>
    <t>1f93face-05de-4411-bebd-d5f0d5ca63cd</t>
  </si>
  <si>
    <t>e81aef30-e7a7-4aeb-8eef-c4967596a893</t>
  </si>
  <si>
    <t>99bc6deb-c00c-4e60-bf79-57535827e446</t>
  </si>
  <si>
    <t>44ae8a3c-93f0-4ffa-80ab-a04b49d288ce</t>
  </si>
  <si>
    <t>0bc417ee-3f71-4373-a8cc-331b1aa4a350</t>
  </si>
  <si>
    <t>4cbbe2c6-93a6-4f4a-8a58-cb0568992128</t>
  </si>
  <si>
    <t>842e532f-eafa-43c3-91e1-043216a3a1b9</t>
  </si>
  <si>
    <t>ce76d2eb-7452-44f4-bfe8-8f14ea2d179f</t>
  </si>
  <si>
    <t>b944a82d-8935-4ec4-a9a8-ee375c046361</t>
  </si>
  <si>
    <t>56fc1cd3-f46c-45b1-86c8-a8d814b4b01f</t>
  </si>
  <si>
    <t>eeecc979-d06f-4951-a2cd-655a554aeab5</t>
  </si>
  <si>
    <t>8cba73af-fdd2-40c5-a047-ad5892347414</t>
  </si>
  <si>
    <t>ce9e2886-8929-4783-b4c6-606c0b390a67</t>
  </si>
  <si>
    <t>de4b41a5-0849-4e62-8e1a-8a8402d632bc</t>
  </si>
  <si>
    <t>2def8921-9bc9-4018-94e5-e01583cb4a8a</t>
  </si>
  <si>
    <t>c6866d13-0b06-4e37-9951-7419fe48f070</t>
  </si>
  <si>
    <t>35f91264-6cc8-4a3a-ba35-f41a1f8845b8</t>
  </si>
  <si>
    <t>6322cad7-9bab-45ba-974b-e2761a226ff6</t>
  </si>
  <si>
    <t>0c62aef7-ef41-42aa-8500-89a6c481df76</t>
  </si>
  <si>
    <t>37791795-8e12-4220-89b1-1fcdde816eba</t>
  </si>
  <si>
    <t>48b9de50-6724-44ad-a0d2-d78beb2554c4</t>
  </si>
  <si>
    <t>0c872601-857c-425d-813a-07043f66be87</t>
  </si>
  <si>
    <t>9c36838f-6eaf-4bb4-9024-1e2b376b94ab</t>
  </si>
  <si>
    <t>3a184b71-300b-4893-b4aa-92cff705b7c7</t>
  </si>
  <si>
    <t>d1eea60c-8922-461e-97b9-7c8c3634e4a8</t>
  </si>
  <si>
    <t>ad4116a1-d841-48bb-b96d-4474cbf84c68</t>
  </si>
  <si>
    <t>1ee48ca0-f336-47e8-bc94-950b8fb7b8e4</t>
  </si>
  <si>
    <t>e256a69a-08fe-4384-91d9-c1bc7bb74c96</t>
  </si>
  <si>
    <t>01b9a552-c129-4000-a259-2125118a2d05</t>
  </si>
  <si>
    <t>f3763f9d-ced2-4983-9cfa-203770b1f23d</t>
  </si>
  <si>
    <t>5f4ae876-26fa-4e2d-a50c-06cc47a357a5</t>
  </si>
  <si>
    <t>23701bff-2f61-4efb-8367-a2b937e0a8c4</t>
  </si>
  <si>
    <t>6065d8f7-08e7-421c-ab2c-0f3401c1007e</t>
  </si>
  <si>
    <t>38c98f6f-3535-415c-bfba-78244c1ba199</t>
  </si>
  <si>
    <t>7af0ed2d-08ed-400c-a8e7-b764ab1e1b78</t>
  </si>
  <si>
    <t>14ce19c7-ffce-41b5-b4a1-67314cd5974a</t>
  </si>
  <si>
    <t>46849fbb-5a52-4e73-bb8f-ae01b6fb599c</t>
  </si>
  <si>
    <t>c916c9b4-1164-4387-81e7-0c2d0565b9b1</t>
  </si>
  <si>
    <t>44cc0ae8-cb94-4b3f-9d0d-0c24c1a57267</t>
  </si>
  <si>
    <t>4b3a58cf-f92e-40ab-bfe3-9203f6b813ea</t>
  </si>
  <si>
    <t>7e08b75e-d8c2-4370-917d-99e19d660ed3</t>
  </si>
  <si>
    <t>ecd05571-5133-452b-a15c-58b1d6fcf55b</t>
  </si>
  <si>
    <t>ad1386aa-c4a6-4fef-ac7d-8d017bc1834d</t>
  </si>
  <si>
    <t>5c0d251e-ecf0-42b1-a8a3-92879c7759d2</t>
  </si>
  <si>
    <t>1c50a915-b685-4954-b75e-50696b67585c</t>
  </si>
  <si>
    <t>0dbd65af-cebd-466e-8dae-0faefae015d0</t>
  </si>
  <si>
    <t>b0e1e6b6-595d-40f5-9190-bda8ffaf670c</t>
  </si>
  <si>
    <t>af3333ad-218a-4c59-a505-0bdc6c3a8ff9</t>
  </si>
  <si>
    <t>b86d66cb-9189-4291-b58a-ff82f1400a1b</t>
  </si>
  <si>
    <t>8792f856-e6dc-4e01-9e66-5da330500bb1</t>
  </si>
  <si>
    <t>9ee323d9-03fd-4243-b725-0799969eebe5</t>
  </si>
  <si>
    <t>ed30d9dc-3b8b-4568-90b0-9a4ab37c0b43</t>
  </si>
  <si>
    <t>5fd52a5c-0e8a-4c1f-bce7-fb565f654413</t>
  </si>
  <si>
    <t>646fdaf5-1306-44f0-b02d-00ae75a929ae</t>
  </si>
  <si>
    <t>a29a6a04-1baa-41ca-a6f8-8975da13ccac</t>
  </si>
  <si>
    <t>35687a5e-84aa-4fd3-8a35-6d2c4ede909e</t>
  </si>
  <si>
    <t>092b1c55-371b-4499-a9ba-03a34d3efd9e</t>
  </si>
  <si>
    <t>30f6ab29-5f0d-44e0-b094-8a26164d5303</t>
  </si>
  <si>
    <t>5709d5c3-d7e3-44cb-a414-0401be7a414d</t>
  </si>
  <si>
    <t>ff149146-918e-4a05-802a-08e696b05ca5</t>
  </si>
  <si>
    <t>8d3f248e-ed7c-42cd-b3d4-60774b897d71</t>
  </si>
  <si>
    <t>f0d90afa-ac9b-4248-9f1f-d262d266696b</t>
  </si>
  <si>
    <t>efe7aef5-61d4-4046-b949-8ebb253ea4df</t>
  </si>
  <si>
    <t>5f99dc80-0876-4938-9f32-32f8121def1d</t>
  </si>
  <si>
    <t>7dcf21e0-1891-4a67-8762-5475e064b562</t>
  </si>
  <si>
    <t>8891ec31-2a81-4f19-a0fb-9f092f2fa076</t>
  </si>
  <si>
    <t>b253557e-7e9f-42e7-a964-08409512972c</t>
  </si>
  <si>
    <t>80fa0811-9079-4a4e-bee3-27d5d809118c</t>
  </si>
  <si>
    <t>e0ed8133-983b-499f-aaa2-d55fed500c39</t>
  </si>
  <si>
    <t>0742f86e-5f2d-44ef-99e9-17701ba583e9</t>
  </si>
  <si>
    <t>b75366bb-d3d5-426f-bf5e-c38759e966bc</t>
  </si>
  <si>
    <t>394cb1e4-055f-4966-83e6-243beaeb3aca</t>
  </si>
  <si>
    <t>3a9ecfb2-33d3-4bee-a44a-630de00fbd01</t>
  </si>
  <si>
    <t>38e8f595-7ae2-478a-ad6b-449334d7fc96</t>
  </si>
  <si>
    <t>24796c47-3ab2-4476-834f-b8ee3062a37e</t>
  </si>
  <si>
    <t>41816b3f-56f6-43bf-9115-971ba7dc242f</t>
  </si>
  <si>
    <t>5cde086f-eb25-4291-b2ee-0c6d1c6b5459</t>
  </si>
  <si>
    <t>1dfb56be-d12c-4739-aab0-0f6cd8c3031c</t>
  </si>
  <si>
    <t>d8653e82-a487-4adf-9ac9-64f6664ed08c</t>
  </si>
  <si>
    <t>0cb3b1b4-f56d-4937-a509-b7c79a125bc7</t>
  </si>
  <si>
    <t>e33b05be-fc1b-4cf1-9fcc-185be5525bac</t>
  </si>
  <si>
    <t>e674aba0-35ab-4d84-9283-901a58d5ece9</t>
  </si>
  <si>
    <t>98504084-75ee-40c1-a61e-c01ebf8377d5</t>
  </si>
  <si>
    <t>db86ffd3-430d-4f21-99a0-d0c002b24dfb</t>
  </si>
  <si>
    <t>f2148f5b-1c1c-4924-8f23-c2781fe5c869</t>
  </si>
  <si>
    <t>6b12da3c-c538-4257-b3a8-6ecaaeb07210</t>
  </si>
  <si>
    <t>4419096c-eab3-4723-920e-eac48bdbf287</t>
  </si>
  <si>
    <t>6579bce5-dc6a-481c-b1fe-a22518a7a609</t>
  </si>
  <si>
    <t>891cf0f4-f86f-4ad3-9336-c08226ab832f</t>
  </si>
  <si>
    <t>3a412682-0c12-4379-8613-f752dadfc41d</t>
  </si>
  <si>
    <t>3ea62e22-d039-4d10-bdfb-ff1b821675bb</t>
  </si>
  <si>
    <t>71e228f4-5b7f-4806-8a29-28bf53814d83</t>
  </si>
  <si>
    <t>422bf1a4-f0ed-4bab-a1ff-8269c1c70ecc</t>
  </si>
  <si>
    <t>963809c1-1498-4951-b893-a42cd0b8038a</t>
  </si>
  <si>
    <t>32c89f45-a6e5-450a-991b-ca55e7d3bc65</t>
  </si>
  <si>
    <t>25c15fc4-5df8-45a4-a8f3-4477b6549bb9</t>
  </si>
  <si>
    <t>f80d6eaf-dae4-43ce-8c83-bd1c6ae38c81</t>
  </si>
  <si>
    <t>6861742f-e225-4a48-a899-10515f5fe14a</t>
  </si>
  <si>
    <t>3d12f279-fec1-42b9-8628-9191b773a7f4</t>
  </si>
  <si>
    <t>36490c08-2bed-473e-b421-f79d03e44d36</t>
  </si>
  <si>
    <t>952c3b4f-7921-4f45-bb74-2b229a8312d4</t>
  </si>
  <si>
    <t>b8fdc9d1-5b33-44ff-8112-c60df62d6f32</t>
  </si>
  <si>
    <t>0fe47c7b-385a-478d-bda2-22b84a8712a2</t>
  </si>
  <si>
    <t>18f6b306-a34c-4cfc-9798-99a919a0992f</t>
  </si>
  <si>
    <t>e975682c-48c9-49b9-8381-1fe0f4943c3b</t>
  </si>
  <si>
    <t>b041cc34-ff46-4f7c-8983-f68f29c0d3ef</t>
  </si>
  <si>
    <t>dd14a766-3108-4397-9422-525fac071e57</t>
  </si>
  <si>
    <t>f7e212bf-14ed-4017-ad80-dacd5d6b7be5</t>
  </si>
  <si>
    <t>c33f8bd1-b44c-4e7b-af87-b85574c2bec5</t>
  </si>
  <si>
    <t>d96d507e-5f27-43fc-b25e-c80f3e52f49d</t>
  </si>
  <si>
    <t>2224f87a-30da-4c5e-9ff3-dbdac8e1592e</t>
  </si>
  <si>
    <t>3cb33869-2004-4ce2-8d6d-bcfe4432e0cf</t>
  </si>
  <si>
    <t>1accc892-44fa-4be9-bfc4-c9168ec4417a</t>
  </si>
  <si>
    <t>f06a4e35-9aad-42e2-97b8-88c0876364ae</t>
  </si>
  <si>
    <t>07c019ac-78fd-4f04-99b3-ed1efce17ed2</t>
  </si>
  <si>
    <t>2114f4a9-f892-40f2-ad83-1f6431f06ad6</t>
  </si>
  <si>
    <t>eeafbbe8-c130-4215-98cb-2c50590d4c36</t>
  </si>
  <si>
    <t>b6c7f41f-f9fd-4915-a4b5-eb9eddfcca2f</t>
  </si>
  <si>
    <t>b60244ce-c9ab-4ca7-af7b-a752e7569f20</t>
  </si>
  <si>
    <t>a6af82cf-a6a1-4305-a839-e70b51783c32</t>
  </si>
  <si>
    <t>a70da997-2a45-4bb6-bb24-e40964941eff</t>
  </si>
  <si>
    <t>c306dc87-45f3-4bee-bfbc-2e928cd8c63f</t>
  </si>
  <si>
    <t>f898a1fd-293e-40b3-9a40-e21de4828852</t>
  </si>
  <si>
    <t>b47423e0-fc07-4c45-93e9-5de5f180c69b</t>
  </si>
  <si>
    <t>4bb2258b-b1bf-4e4a-8e25-5738517e9917</t>
  </si>
  <si>
    <t>4ca18b96-1fce-4bcc-9b1e-85c0f699523e</t>
  </si>
  <si>
    <t>45cd4327-0de3-43a8-a581-0bdd0432030d</t>
  </si>
  <si>
    <t>d263f088-0d09-494b-83b1-268d497cbcd0</t>
  </si>
  <si>
    <t>7e16b964-d803-4cb8-94da-29f5660c1027</t>
  </si>
  <si>
    <t>672a8d38-e6ed-4649-8b8f-e31ceedeea37</t>
  </si>
  <si>
    <t>3cffe3c7-6583-4e5a-b615-1fdf922642f9</t>
  </si>
  <si>
    <t>744bf5e8-5096-4082-8903-70e4cfdd1e64</t>
  </si>
  <si>
    <t>b9802ea9-5c98-4d4a-a77c-6de878d22ea4</t>
  </si>
  <si>
    <t>9363bef2-c9cb-4a76-971e-f1a5bb357d58</t>
  </si>
  <si>
    <t>349f7e43-7477-4e48-860d-b838ad415b1c</t>
  </si>
  <si>
    <t>9cc41b86-9e5f-40f1-91f1-5c431290571a</t>
  </si>
  <si>
    <t>6f5a2958-cb64-47b5-af53-1d70ba016494</t>
  </si>
  <si>
    <t>887de878-c150-46f7-9bf5-58c7ef8ce74e</t>
  </si>
  <si>
    <t>291d76b3-d8c3-406e-803f-c9e04fb283de</t>
  </si>
  <si>
    <t>46b5db3d-c2b2-4188-9424-4f7172f15112</t>
  </si>
  <si>
    <t>aaa4f493-b841-42d0-a7ca-644ad0512c3a</t>
  </si>
  <si>
    <t>43c97b11-0e8d-4947-9bdb-12af35174f31</t>
  </si>
  <si>
    <t>565b0478-0a6f-4900-b6b6-285e6656bb91</t>
  </si>
  <si>
    <t>2240c2c4-f736-4caa-bc9f-6500eb1501ba</t>
  </si>
  <si>
    <t>c9ca7e43-bb03-4e5c-82be-057200bc6f32</t>
  </si>
  <si>
    <t>32f97948-ac90-446f-ba8f-0da203d8d523</t>
  </si>
  <si>
    <t>501823e6-8ea5-433b-b0f6-d8c5f53c8907</t>
  </si>
  <si>
    <t>c4c39eed-21ee-4f06-be68-f9f4899be76b</t>
  </si>
  <si>
    <t>16c333fc-47cb-49f9-819b-b9853c0254d7</t>
  </si>
  <si>
    <t>3790887a-7a19-4201-9f39-fec333345e97</t>
  </si>
  <si>
    <t>7bd51ef6-d0f6-4894-ade9-af2b4f2f45b1</t>
  </si>
  <si>
    <t>67db947c-f035-417e-8883-71b4780b4fc0</t>
  </si>
  <si>
    <t>3d394651-d7f9-455c-b308-058cb52f8df8</t>
  </si>
  <si>
    <t>356a678e-8341-481b-b1dd-c3bf8085cdf3</t>
  </si>
  <si>
    <t>af9ce006-0bc4-48ee-ad39-730a74359d03</t>
  </si>
  <si>
    <t>466baf83-d1b8-4d98-9f30-06b1e654f463</t>
  </si>
  <si>
    <t>a902ec06-7bed-4c3d-b664-5e26fc183d7c</t>
  </si>
  <si>
    <t>32484385-55d4-4c6a-ad1a-834abeaaa883</t>
  </si>
  <si>
    <t>1227b01e-1600-46ac-b14f-3991a895796a</t>
  </si>
  <si>
    <t>64f688c6-0b4c-451a-94f9-48a66dd0139d</t>
  </si>
  <si>
    <t>d20c3cd3-e949-4026-a0af-1b9392f4d466</t>
  </si>
  <si>
    <t>16baff30-d637-4241-9b5f-1d0451f30375</t>
  </si>
  <si>
    <t>8b811175-e9c7-4a47-9e23-1b92a6a498aa</t>
  </si>
  <si>
    <t>a2796611-e145-4000-823c-16e30e8f2d03</t>
  </si>
  <si>
    <t>d1f48191-4dfa-474e-b7ca-3b935aee6531</t>
  </si>
  <si>
    <t>e724e4f3-9542-43f8-ab8f-e817d88999a3</t>
  </si>
  <si>
    <t>45c7566b-3b5b-4112-8ed2-89a4d20a3eae</t>
  </si>
  <si>
    <t>6b1bb258-a4c9-41c1-abb5-811dbb60701a</t>
  </si>
  <si>
    <t>d13f6fc0-7d6e-4dce-9798-93a1c6162887</t>
  </si>
  <si>
    <t>8018cc4c-3924-46b3-8fc8-a31de1b42fc2</t>
  </si>
  <si>
    <t>00108bd6-c0ee-42f0-8809-e5be2b6cd12a</t>
  </si>
  <si>
    <t>a7607adf-e66d-431e-ad89-61a216125690</t>
  </si>
  <si>
    <t>5a5cf094-cda6-4488-9171-9747ec590ad0</t>
  </si>
  <si>
    <t>5254de27-f444-44d4-bc79-08efebefaa4b</t>
  </si>
  <si>
    <t>c6d7aa04-5235-4214-b413-8a53f966b119</t>
  </si>
  <si>
    <t>fde18152-cb7b-433c-98b4-cc7b6016b750</t>
  </si>
  <si>
    <t>3155d3e9-2213-4d16-8587-5137a087ef3b</t>
  </si>
  <si>
    <t>104484a9-8ace-4877-a90c-bf2c7e79be7b</t>
  </si>
  <si>
    <t>65fcb9c7-6e5a-4058-86ee-93af0d7bd2fb</t>
  </si>
  <si>
    <t>94b1c205-4fe9-431a-bba7-ca1d0d013436</t>
  </si>
  <si>
    <t>55725796-857e-4b59-b253-187bd5f07d1b</t>
  </si>
  <si>
    <t>d2f0f6e0-fa3c-4b50-97fd-a84f8b4707fe</t>
  </si>
  <si>
    <t>ddb275d9-4e72-4fa7-8ce6-d3d458a81cf3</t>
  </si>
  <si>
    <t>606adbe6-dd8a-4eb8-8ddf-baf3d62da553</t>
  </si>
  <si>
    <t>c172eab0-fd92-44ea-aed5-4119fdf3d104</t>
  </si>
  <si>
    <t>6e118d2b-80ba-4226-8a1a-cdacad3f4448</t>
  </si>
  <si>
    <t>ca6c9e3c-8993-450d-b1fb-49cc7afd440e</t>
  </si>
  <si>
    <t>e4e34065-9917-4bec-9673-b0f75e992985</t>
  </si>
  <si>
    <t>0512ed5b-de30-4681-8b7c-8f2aeaf80725</t>
  </si>
  <si>
    <t>1257021f-5cd1-4213-821c-e0a323d6e2ee</t>
  </si>
  <si>
    <t>9356ab66-a890-48cf-86d8-a569664d9b56</t>
  </si>
  <si>
    <t>3daa3b0c-08d0-4763-876b-dc2c86533963</t>
  </si>
  <si>
    <t>47366ae4-467f-4bec-b49d-a7f22b794f59</t>
  </si>
  <si>
    <t>1b077aeb-57d0-438b-adab-48691727b847</t>
  </si>
  <si>
    <t>49725105-8575-4217-87f4-5733bd288d03</t>
  </si>
  <si>
    <t>6b2ff669-1b0a-4f76-acfe-421153087710</t>
  </si>
  <si>
    <t>a22669d5-6da6-4097-a4e4-4ff4655a0d38</t>
  </si>
  <si>
    <t>aef0ea56-6758-44c7-88b6-32d7ca0556ca</t>
  </si>
  <si>
    <t>fb963246-a793-4d70-a015-0402e3173f5a</t>
  </si>
  <si>
    <t>b1806254-48df-4ade-8024-ce14aab30781</t>
  </si>
  <si>
    <t>cfce115a-0bc5-4aac-bf51-59898240c4a1</t>
  </si>
  <si>
    <t>4c6ba635-f6a3-47b0-b165-d6654655de23</t>
  </si>
  <si>
    <t>5fe4f40a-4055-446d-8d46-e7cb6a540c72</t>
  </si>
  <si>
    <t>266be772-0a13-4114-bd1b-dc40b0516ce2</t>
  </si>
  <si>
    <t>fc9cfb2b-7e44-456d-ad56-cb91f2b276fb</t>
  </si>
  <si>
    <t>1c1ef7b5-72cc-4aa6-95d8-7b26897e9a21</t>
  </si>
  <si>
    <t>baa40e1d-e279-4770-b5fa-1da71e3ab2e2</t>
  </si>
  <si>
    <t>edd9b3d1-bdde-4f75-a7f9-8012744512ba</t>
  </si>
  <si>
    <t>255dd7cf-6113-435a-a958-00f25e1987e5</t>
  </si>
  <si>
    <t>0fa1ce67-73cf-4d9b-a171-81ef2ba271fd</t>
  </si>
  <si>
    <t>23e2a122-9e50-41d8-a434-c25675765f79</t>
  </si>
  <si>
    <t>7ec26427-23a6-4cc3-a188-ac08968e6f3e</t>
  </si>
  <si>
    <t>e012b536-8421-45de-a8ca-caab61d9b1e4</t>
  </si>
  <si>
    <t>7069b89a-b443-4895-89a4-44b719c1e347</t>
  </si>
  <si>
    <t>1dcf08f8-357b-4740-98c1-bb768f842126</t>
  </si>
  <si>
    <t>9ffd0956-8b70-4483-ac93-63f2e5e101cc</t>
  </si>
  <si>
    <t>bfbe5804-1dc1-452b-b92b-a483c5eeb76b</t>
  </si>
  <si>
    <t>7bf23b3d-ab59-48e0-a558-db5c48b1a206</t>
  </si>
  <si>
    <t>02ec20f5-ed7f-4f0e-8c1c-e95b386c28b5</t>
  </si>
  <si>
    <t>7954dfc1-63a1-4207-b3e0-4d55b73f564f</t>
  </si>
  <si>
    <t>48692c47-9278-4198-be47-f921a8ab8299</t>
  </si>
  <si>
    <t>57a8fb5f-c293-4702-ad9e-71cbdb4aa6e8</t>
  </si>
  <si>
    <t>3fe822d8-7078-4018-a420-b4496d29ccf2</t>
  </si>
  <si>
    <t>fcd90302-e7f6-4679-ac49-cffe71a7ee46</t>
  </si>
  <si>
    <t>aae4b13b-2247-4c8b-bdfd-f94dc5ac45e9</t>
  </si>
  <si>
    <t>5d298906-96ce-4a2a-b1f1-8e7b18bbbd25</t>
  </si>
  <si>
    <t>ba02bc00-8be5-478d-92ba-eb993ed9e571</t>
  </si>
  <si>
    <t>05f5d068-70f9-45f7-a440-2eca2e0af6df</t>
  </si>
  <si>
    <t>f57d69c1-f51d-4ec3-b0f7-7cfcc5f49e3b</t>
  </si>
  <si>
    <t>403d8e8c-bc7b-4d0a-8339-07365f767b62</t>
  </si>
  <si>
    <t>792136ad-a56c-4505-abf3-22d4b8fe35d9</t>
  </si>
  <si>
    <t>82eb568e-1658-4648-8809-2a53fafc3dc7</t>
  </si>
  <si>
    <t>8ff8e23b-ac00-4e86-9748-01556e3ecc32</t>
  </si>
  <si>
    <t>5626606a-8708-469e-a1c9-d0d93478c2e1</t>
  </si>
  <si>
    <t>b3b8b32a-3b18-4ef3-86ff-424d50eef43f</t>
  </si>
  <si>
    <t>ee0c0189-40a6-4894-a64a-5c23b3f6b5a2</t>
  </si>
  <si>
    <t>d20a61c2-fa3d-4e57-8b09-3e19ade44d10</t>
  </si>
  <si>
    <t>0301a4b5-7475-4b89-bac5-00093859216d</t>
  </si>
  <si>
    <t>6236413f-44f4-4429-85ba-6ba5dbf37e89</t>
  </si>
  <si>
    <t>154ec30a-7a10-4161-9386-87abd5a14b98</t>
  </si>
  <si>
    <t>88848d87-d7aa-4f30-85e6-af72905dd402</t>
  </si>
  <si>
    <t>e4768262-43e0-4321-929d-d7ac85194afa</t>
  </si>
  <si>
    <t>fd0ebde2-f8c0-4963-a1af-402dd9fe9fb6</t>
  </si>
  <si>
    <t>60d8375e-e90b-4db1-827d-29f59ee209a7</t>
  </si>
  <si>
    <t>dd57db1b-a539-458a-a190-1fa9d3961f20</t>
  </si>
  <si>
    <t>54089806-c774-4d4b-b323-e5f2d42fbb5c</t>
  </si>
  <si>
    <t>f6c76b05-75ec-4bf4-a63d-e8eede4026c6</t>
  </si>
  <si>
    <t>2d1781ac-2416-4df0-8681-e86766db1d33</t>
  </si>
  <si>
    <t>838bc2fe-a146-4520-97ba-0f710f7b1ea3</t>
  </si>
  <si>
    <t>38dde078-8a79-4e50-8d44-dad952e9ae22</t>
  </si>
  <si>
    <t>c0b4153b-d0b1-4974-90f4-28dbb8c88ff8</t>
  </si>
  <si>
    <t>b5c5a9ff-0db7-466e-b0cd-e2948bd83e94</t>
  </si>
  <si>
    <t>aeff1496-6b97-4258-870d-670cd28f4ada</t>
  </si>
  <si>
    <t>c71e9898-65ce-47bd-918c-3ebdd3ffcac9</t>
  </si>
  <si>
    <t>1f9e775f-0ade-4083-9cb5-11b1324985ec</t>
  </si>
  <si>
    <t>a577834a-41c6-489f-9666-5eafe78530a5</t>
  </si>
  <si>
    <t>796a5f77-018a-451d-abc9-46948b6456b2</t>
  </si>
  <si>
    <t>dc518d2a-a7f9-4120-8407-01ccb6efe5cb</t>
  </si>
  <si>
    <t>49ff3afb-cb6c-4dfc-8468-530f9c0abfd6</t>
  </si>
  <si>
    <t>6c561eec-2d63-4ef6-9d9a-18c9c6f1bac1</t>
  </si>
  <si>
    <t>560576d9-5dd5-4ce5-9c25-319ce946f39e</t>
  </si>
  <si>
    <t>3ab879fb-d01a-4c51-b3f9-625d2c4e1860</t>
  </si>
  <si>
    <t>ee70356f-8d7b-4674-bdc8-ee84bf93e296</t>
  </si>
  <si>
    <t>d43ee357-4a11-411a-be89-1e938a2b03c5</t>
  </si>
  <si>
    <t>950d7dad-d93e-43ae-ab6f-1e24d330f4b3</t>
  </si>
  <si>
    <t>a085a33f-40ea-44f0-a592-3869a8fb76d6</t>
  </si>
  <si>
    <t>f1bf566a-dde7-4e4f-8895-4e30277b67fe</t>
  </si>
  <si>
    <t>ff0381b1-21b5-4e1c-9f32-a33104814ce9</t>
  </si>
  <si>
    <t>b02aafea-c911-43ca-8034-748cdba41d79</t>
  </si>
  <si>
    <t>58d12b76-d7ee-481e-b9f8-6d8513ea063d</t>
  </si>
  <si>
    <t>08141b17-2f86-464f-ac79-eac660142aab</t>
  </si>
  <si>
    <t>1560ad96-084e-4aee-9acd-5e46ee8105e4</t>
  </si>
  <si>
    <t>0d26aff1-5dcd-4c72-8853-ac6efd34ca2a</t>
  </si>
  <si>
    <t>84080a5b-af89-4c17-b1f8-6859842d4e5b</t>
  </si>
  <si>
    <t>c0d31bac-2ab7-4f02-a3b0-d9b5a0e1c03d</t>
  </si>
  <si>
    <t>8196f9c1-0f8f-4a56-9eb3-baa2012b65d4</t>
  </si>
  <si>
    <t>01e7ba0e-23f7-4c43-91c2-97ccea703e51</t>
  </si>
  <si>
    <t>4fe787fa-8786-4d56-93d0-ed72f11b7241</t>
  </si>
  <si>
    <t>a9284906-2f35-4b1c-85bb-7eb60338cc2d</t>
  </si>
  <si>
    <t>26b2ed27-68f5-4d21-a1f2-1cd87d048e06</t>
  </si>
  <si>
    <t>92c683ff-034e-4bdd-8c27-d196a4676bed</t>
  </si>
  <si>
    <t>64a5562b-1eeb-4de7-90d8-9eba0b1c09ff</t>
  </si>
  <si>
    <t>1524b909-0e45-44be-8e93-1855b614339c</t>
  </si>
  <si>
    <t>693f8ac0-ef10-4a05-9f43-07e089edab75</t>
  </si>
  <si>
    <t>c31b9740-ad76-4178-9256-2c00a1c7290a</t>
  </si>
  <si>
    <t>c7f1727b-e0a3-4f06-86ba-cc1a3dedfa85</t>
  </si>
  <si>
    <t>f376f532-f75b-4c60-b56e-08527a7facca</t>
  </si>
  <si>
    <t>4a212db8-6b5d-4f86-96c6-027c1d4c5a60</t>
  </si>
  <si>
    <t>16993e91-870b-47d2-9098-b687b2f20336</t>
  </si>
  <si>
    <t>5b5ea547-92ab-40fa-8576-69d92d37557b</t>
  </si>
  <si>
    <t>80545107-3bf0-4bad-8c8e-98950b1e8738</t>
  </si>
  <si>
    <t>0376ecc1-f7bd-41b0-bb41-719f1cdf0853</t>
  </si>
  <si>
    <t>e7aeeddd-1450-47d9-a18a-0e209f5af835</t>
  </si>
  <si>
    <t>19646dbb-a0c8-44c8-a262-169801a59f2f</t>
  </si>
  <si>
    <t>ae7779f6-13a0-43e7-a356-45a7c3965e23</t>
  </si>
  <si>
    <t>2dc2f017-c762-4922-8704-ed47a421afb6</t>
  </si>
  <si>
    <t>d34b78fd-e9fd-4af2-8185-ecad66520d4b</t>
  </si>
  <si>
    <t>910ccab4-1c1a-4591-94c7-8399939f3480</t>
  </si>
  <si>
    <t>cb2b7b7c-60aa-4222-a711-cb109e2aa2b8</t>
  </si>
  <si>
    <t>a7b3553d-e719-4b4d-802d-33622723dd5d</t>
  </si>
  <si>
    <t>d2f0f59a-fd2c-4f32-9da0-a09c7b877025</t>
  </si>
  <si>
    <t>6e99dfd5-3046-4724-8933-41ed69d81932</t>
  </si>
  <si>
    <t>97bb6237-30a3-4795-b9dd-036113d4b3b3</t>
  </si>
  <si>
    <t>efba9209-3221-4892-8d96-23146aef4424</t>
  </si>
  <si>
    <t>8eb5037d-cf60-465e-a7b6-fc940311b87b</t>
  </si>
  <si>
    <t>a9aa274f-d581-457a-ad8e-94d886058ed8</t>
  </si>
  <si>
    <t>92ba884c-d467-4b97-aba0-7032878c1e03</t>
  </si>
  <si>
    <t>0a8bc259-eb14-4cdf-8add-0d96ac8f1646</t>
  </si>
  <si>
    <t>748be132-1b1e-4306-ba23-735a539d422e</t>
  </si>
  <si>
    <t>298435d0-1f7a-4dd4-b065-7801de7e23fd</t>
  </si>
  <si>
    <t>07bb46a2-c255-4133-8fec-c0b3ac944990</t>
  </si>
  <si>
    <t>92c53048-5882-489d-856d-aa142eaf9d80</t>
  </si>
  <si>
    <t>8f16a933-2d0f-43f7-af59-63dba7b6db8d</t>
  </si>
  <si>
    <t>a673ecc2-3f9e-49c8-a8a0-33518170fc75</t>
  </si>
  <si>
    <t>e4c0bdd0-8887-4794-83d0-90bcf550e7f8</t>
  </si>
  <si>
    <t>e1400ac9-2fdf-4207-8c65-82d322a55539</t>
  </si>
  <si>
    <t>f6271f82-73c1-4c68-94f0-00a8c7ee3ec1</t>
  </si>
  <si>
    <t>2af3f4c7-9797-4e72-b0e8-7005376ce267</t>
  </si>
  <si>
    <t>246e7b39-0755-4a0a-9d9b-dfe34ab133cb</t>
  </si>
  <si>
    <t>9fb45fe7-6937-4239-8548-115936dfce77</t>
  </si>
  <si>
    <t>bae9ac0c-dcd5-429b-88df-2af895fc1f3e</t>
  </si>
  <si>
    <t>fbeabb4d-6f7e-4465-881f-bcb265b21ca0</t>
  </si>
  <si>
    <t>db369245-5a2d-4fd1-8463-4679d35d7cd2</t>
  </si>
  <si>
    <t>fbdfea76-1ced-4cf1-96dd-6c38e159ddbb</t>
  </si>
  <si>
    <t>df1f5e40-48f8-4501-b220-53ba2a1001d3</t>
  </si>
  <si>
    <t>fe420cef-9ccb-473e-9ae5-d7ca920ec4fc</t>
  </si>
  <si>
    <t>9b8878c6-238f-44c8-9dfe-4676c66e11f7</t>
  </si>
  <si>
    <t>3cdcd810-39e5-4f28-989b-378a9b976a5d</t>
  </si>
  <si>
    <t>c95f2368-372e-46c4-9f3d-1c82a301fd78</t>
  </si>
  <si>
    <t>c43449fd-4ad5-429d-89c4-74d268dcb6bc</t>
  </si>
  <si>
    <t>365dc778-c1e5-4ab8-8687-f9583f9308e1</t>
  </si>
  <si>
    <t>639cda74-2249-449f-a7f2-64228302647b</t>
  </si>
  <si>
    <t>4fd24bc2-10ac-4a18-96cd-1f062ba5024c</t>
  </si>
  <si>
    <t>7fa02534-0dd1-455f-84ac-dcbef3aa4168</t>
  </si>
  <si>
    <t>27fd0327-3305-449e-b4df-20aeb99d6ea2</t>
  </si>
  <si>
    <t>66284077-a6c7-4460-9cc9-df93097a5fb5</t>
  </si>
  <si>
    <t>9f1d9e64-d5eb-4014-a291-033be9ad6031</t>
  </si>
  <si>
    <t>81f9ef23-4a14-44ac-9c0d-8322b1588958</t>
  </si>
  <si>
    <t>fd89085e-0ec9-40aa-8b8b-b72b7ca501da</t>
  </si>
  <si>
    <t>b3aa4ed8-5a94-461b-8446-d653fc705466</t>
  </si>
  <si>
    <t>099bd55e-eb92-4b54-b33a-c148619d6148</t>
  </si>
  <si>
    <t>90ad70cd-6152-4d45-a6a3-9289f33ed606</t>
  </si>
  <si>
    <t>1a69031e-2a84-46b5-a375-e94e60ab0bc7</t>
  </si>
  <si>
    <t>065606ab-5f1f-428f-b2c5-c6da4baf9597</t>
  </si>
  <si>
    <t>1660ae96-d64f-496c-91cb-bdac9b7722aa</t>
  </si>
  <si>
    <t>eb8761bc-db4a-4e20-951a-e00522afcb18</t>
  </si>
  <si>
    <t>c7d025b0-f633-4505-8793-1401f9c0f412</t>
  </si>
  <si>
    <t>4585284f-5848-44b3-83e5-aac36e6bfe1e</t>
  </si>
  <si>
    <t>ab1a4a62-5d67-4e91-bceb-bfd5cf9779c9</t>
  </si>
  <si>
    <t>a29e03cc-8960-45b2-b2dd-608515080f08</t>
  </si>
  <si>
    <t>f0e1c2de-9251-4a9a-a28d-083519f93a99</t>
  </si>
  <si>
    <t>b7da6db6-172a-4970-b38a-4a375cfa375b</t>
  </si>
  <si>
    <t>a9876912-824c-4e5a-846e-819e55d8269f</t>
  </si>
  <si>
    <t>94f9f356-3b73-4a86-95d0-d27829bd0717</t>
  </si>
  <si>
    <t>a1e0529c-84b2-4403-b3c1-6c64aa9e23cc</t>
  </si>
  <si>
    <t>2e278144-386b-48ff-9777-dbe15a249e13</t>
  </si>
  <si>
    <t>5675244b-3663-4d14-9b6b-b076128889a5</t>
  </si>
  <si>
    <t>6b0cde7d-0f34-41bc-bc64-a3254a2d7561</t>
  </si>
  <si>
    <t>d3911e59-4ea8-4fa9-aeef-5bfb155c103b</t>
  </si>
  <si>
    <t>8c796d6a-ee93-4640-b9a9-7556b5a1a07d</t>
  </si>
  <si>
    <t>1241fd90-c3c5-4a10-a69b-708ba8b4633e</t>
  </si>
  <si>
    <t>eab99641-f7e9-4cba-a913-e1880044e640</t>
  </si>
  <si>
    <t>5acce646-5752-40e2-bc51-1c308240464e</t>
  </si>
  <si>
    <t>b76c3506-251d-4836-a3f7-f3bb62d02ad1</t>
  </si>
  <si>
    <t>bbcb20f1-75b4-4393-95dd-6e2b65d5ff4f</t>
  </si>
  <si>
    <t>59cbff4b-2d9f-4539-b6d6-0d89eddde6bc</t>
  </si>
  <si>
    <t>d8f3a1ce-a034-4298-bdec-7a1edd116231</t>
  </si>
  <si>
    <t>cd82c04b-852d-4e0c-8d5e-68645248bd6f</t>
  </si>
  <si>
    <t>c3335df7-3db5-44c4-bc70-1b03ba03048a</t>
  </si>
  <si>
    <t>dbdbfa7c-7932-46fa-ad10-d53bbd798cf5</t>
  </si>
  <si>
    <t>f608833d-8f7e-4184-a3fc-665f57aba3b0</t>
  </si>
  <si>
    <t>ef61f409-a614-4271-986a-5d40d27e053c</t>
  </si>
  <si>
    <t>aad6f51a-1c6f-46b7-aa7b-768352ed8d1c</t>
  </si>
  <si>
    <t>2723dca3-d1e9-4198-829f-f9ed1fb396b4</t>
  </si>
  <si>
    <t>7984e2c6-c353-4a41-b094-e1dafb4edf8b</t>
  </si>
  <si>
    <t>07dbcfe6-abc1-4d18-8461-eb3989c5462b</t>
  </si>
  <si>
    <t>132aaf5f-1300-43ed-bae5-4887a7e7e6aa</t>
  </si>
  <si>
    <t>08b55574-a0b5-45c8-abea-e84eb7b32975</t>
  </si>
  <si>
    <t>09f04fe7-9954-4df3-9431-cd35713dbc1a</t>
  </si>
  <si>
    <t>f078167b-f855-4987-bfda-6527e54e8d44</t>
  </si>
  <si>
    <t>cabf84bd-b268-4013-af9d-cbe9ffc044af</t>
  </si>
  <si>
    <t>da313250-0337-4225-a411-b5b75ca190d9</t>
  </si>
  <si>
    <t>a7cc0271-0b4c-4da5-869b-7b59ce57d0bd</t>
  </si>
  <si>
    <t>cd0e79d8-3857-4dfb-b7f9-8d7106aa1fce</t>
  </si>
  <si>
    <t>954dcb74-100f-4ceb-8eed-376103cf5436</t>
  </si>
  <si>
    <t>a4c72480-839c-4b10-9139-e602b10215b8</t>
  </si>
  <si>
    <t>06768e6d-9118-44cd-852c-32cce8bfe898</t>
  </si>
  <si>
    <t>d0885607-812a-49f6-b5a4-dbc7a59549f4</t>
  </si>
  <si>
    <t>4bc6206b-a4ee-4f43-a69f-13a03aa8adbe</t>
  </si>
  <si>
    <t>6afbc377-c531-4b4b-ba2d-f616107bea3e</t>
  </si>
  <si>
    <t>e7069522-df6f-43e5-acd7-050d7c3f1fe3</t>
  </si>
  <si>
    <t>9d8871fd-6726-4bdd-b846-4a19c7d197bc</t>
  </si>
  <si>
    <t>fd485b3c-f7bd-4eb2-a742-1d2431bcbb2a</t>
  </si>
  <si>
    <t>efb1d2d1-e437-4a9d-a0e4-6b1da652541e</t>
  </si>
  <si>
    <t>d553a8df-d604-4a85-b7cc-c11980bd7ce2</t>
  </si>
  <si>
    <t>7f73a9ec-fb82-4eb0-bc55-bff60ca0afc4</t>
  </si>
  <si>
    <t>cd3e92be-8dbb-4f0f-a7b7-80be21d85db8</t>
  </si>
  <si>
    <t>7843f07d-f2c8-4ebc-8dc1-9a25d28b8d28</t>
  </si>
  <si>
    <t>8b92d68f-3baa-431c-b556-472d9638ce45</t>
  </si>
  <si>
    <t>6c580d81-de0f-4db3-b8dd-bd1ab10919e4</t>
  </si>
  <si>
    <t>3997f8f9-ed0e-4bda-94b0-6f06372c9506</t>
  </si>
  <si>
    <t>8f556804-a1d0-41b1-930d-96be4a33e606</t>
  </si>
  <si>
    <t>369b918f-c741-4cd7-8f5a-74eaebb3ba16</t>
  </si>
  <si>
    <t>ebd6f9c6-f04e-402a-b3b5-e35e3d1752ca</t>
  </si>
  <si>
    <t>d26a52b3-d9f5-4b5d-8aca-afa2484875ee</t>
  </si>
  <si>
    <t>6a3430a2-4a88-41a8-beaf-fccdd1d45517</t>
  </si>
  <si>
    <t>03572a83-a989-4602-bb89-d6ed424bb61a</t>
  </si>
  <si>
    <t>a0338b15-ee5a-46b7-9ff5-6efb2eb8f5ab</t>
  </si>
  <si>
    <t>30d8cd44-a1a8-4ab7-87f1-99111c75cb6f</t>
  </si>
  <si>
    <t>4efe87f8-2bf7-48e1-85cf-5c1457df9d9d</t>
  </si>
  <si>
    <t>0fc80a72-2d05-4c3c-8136-f544df2093c3</t>
  </si>
  <si>
    <t>5bde9c98-533b-4ba8-8d0d-aed2782d2684</t>
  </si>
  <si>
    <t>074974ed-7713-4edf-abcc-5e200bc8537d</t>
  </si>
  <si>
    <t>5bb7086d-a632-48c5-9b57-a2ff4dc934f8</t>
  </si>
  <si>
    <t>b48455fa-fbdf-4a42-aa4e-cbf8da5d9ee1</t>
  </si>
  <si>
    <t>fcd98704-3381-4da8-a9d0-85206456ca0b</t>
  </si>
  <si>
    <t>03473cbb-116f-4f83-86c0-50d5889eff11</t>
  </si>
  <si>
    <t>1cec8e1a-078f-4340-ba27-a583a615df39</t>
  </si>
  <si>
    <t>9a1b7476-d0e7-436f-ae1b-959aafbad559</t>
  </si>
  <si>
    <t>e8ba80fd-2a67-4540-bd98-b356fd9e2dd2</t>
  </si>
  <si>
    <t>d5959062-3681-408a-a01a-53c7403a89be</t>
  </si>
  <si>
    <t>33fa6e25-f271-47d9-8a29-de91bc1af0d5</t>
  </si>
  <si>
    <t>cdfc45e7-7f97-429e-bb8b-09a7c29b9bd0</t>
  </si>
  <si>
    <t>85a4f95c-60cc-4cb9-814d-d8f745f82325</t>
  </si>
  <si>
    <t>8388cf02-9398-4b74-b67b-56d7a074612e</t>
  </si>
  <si>
    <t>ab956cd0-1819-451c-b8c1-d22b4b6796b2</t>
  </si>
  <si>
    <t>5d77fa6c-4508-4088-9722-5a2902285a19</t>
  </si>
  <si>
    <t>2312ef5d-8274-4e8c-90e6-0f5c3eadd031</t>
  </si>
  <si>
    <t>5a7ab9d8-b064-4994-8477-3a606aad924c</t>
  </si>
  <si>
    <t>3c779e4e-ccc4-4d72-b98e-a1757ac6797f</t>
  </si>
  <si>
    <t>eca1d876-576b-4434-b47b-1bebd8f426d2</t>
  </si>
  <si>
    <t>cb4b90e7-5dcc-4e06-92b4-2aeb4db98cdf</t>
  </si>
  <si>
    <t>08a14bb8-ab48-4170-bccf-ef04ab15c43a</t>
  </si>
  <si>
    <t>05eaae1b-e321-499c-be9b-b6599ad1a880</t>
  </si>
  <si>
    <t>1a594ae9-af38-4c31-a00b-a1cf439139bc</t>
  </si>
  <si>
    <t>ead812db-d371-4bc2-abb4-ca8c8471ca77</t>
  </si>
  <si>
    <t>a3dfcf7d-3765-40d2-8a11-2111df14899b</t>
  </si>
  <si>
    <t>46bdbd12-f628-49d0-850d-40ed37757cdc</t>
  </si>
  <si>
    <t>7dca795d-ec1e-44b2-a87c-daa04461915a</t>
  </si>
  <si>
    <t>ea9dd8be-c392-42e1-8ccc-ace56b211966</t>
  </si>
  <si>
    <t>6d7cc8e5-2cc5-46a0-84c8-43c7f87daf9a</t>
  </si>
  <si>
    <t>1b88d370-7853-4579-99af-dc942e3f248f</t>
  </si>
  <si>
    <t>b8c06b97-66a7-492f-9ee4-a115b51e9dcf</t>
  </si>
  <si>
    <t>ee89f93f-b2ff-459e-93a2-ea8bfa7992f6</t>
  </si>
  <si>
    <t>4473c5da-f69b-4fd8-9a33-1838c1e09fc6</t>
  </si>
  <si>
    <t>6b31ebd3-0df5-4c2f-a137-a81d2c18e90a</t>
  </si>
  <si>
    <t>cadbece8-fd1a-4fcf-a4f5-3dd2e6bdd969</t>
  </si>
  <si>
    <t>33a69d90-e90a-45af-a9ce-eda2a1ab0d7c</t>
  </si>
  <si>
    <t>a59ad549-bbaa-4fee-9eb0-10d7e64b5e3b</t>
  </si>
  <si>
    <t>837a5bb7-7d0f-4315-8528-d5a30bf12108</t>
  </si>
  <si>
    <t>396f6900-f042-44d8-be21-0b167b912ff9</t>
  </si>
  <si>
    <t>c8fb5434-5cc6-4b80-85f4-3bcd5205a7a8</t>
  </si>
  <si>
    <t>59512720-e88a-468c-adda-27695b946960</t>
  </si>
  <si>
    <t>7b7aa94d-7978-405d-874b-593805447b56</t>
  </si>
  <si>
    <t>8134248c-be39-48b8-ae98-f9e508dbb240</t>
  </si>
  <si>
    <t>c86981de-a762-42d2-8576-c52e61cf46b6</t>
  </si>
  <si>
    <t>435e0df1-9dc6-4dbc-8a22-d98d9287743f</t>
  </si>
  <si>
    <t>4e273869-ee28-46a6-b32d-41c1b291af1e</t>
  </si>
  <si>
    <t>c93b183b-6934-4630-b9b9-727cf3a44d9f</t>
  </si>
  <si>
    <t>984f7f4a-0e12-47d7-8f25-00433e9a81ab</t>
  </si>
  <si>
    <t>2c7ccf0f-852f-4359-a5bf-1e15605d2411</t>
  </si>
  <si>
    <t>e0203e9a-2724-4032-b679-6c33795c4d13</t>
  </si>
  <si>
    <t>b2976ddf-b2bb-4870-8fcf-2377c119d2cd</t>
  </si>
  <si>
    <t>4b4e57f2-0dce-4598-885f-71fa5662cf0e</t>
  </si>
  <si>
    <t>521d1f0d-3f5f-438f-8c6d-6c9aab0299af</t>
  </si>
  <si>
    <t>c8a08658-20ab-4f89-a0e7-3f614340eb78</t>
  </si>
  <si>
    <t>b010be93-76b2-4b4d-bdbc-a420fc96aeaf</t>
  </si>
  <si>
    <t>7e4e462c-f211-4671-b964-ee732464853e</t>
  </si>
  <si>
    <t>35cdcfe1-c48a-43b6-8533-8f70aa35c713</t>
  </si>
  <si>
    <t>1df5b1e8-8112-471d-80aa-74af1982324f</t>
  </si>
  <si>
    <t>eb295874-e3cf-4c03-8fcc-0d20f7002487</t>
  </si>
  <si>
    <t>b46fb518-339f-4c79-a429-f00e662c7085</t>
  </si>
  <si>
    <t>d6b8270f-7185-40df-9965-535dc995fafb</t>
  </si>
  <si>
    <t>5f8bdd64-2a4f-404d-9cdc-a1ada06cafe8</t>
  </si>
  <si>
    <t>cb5d5d80-7f94-421c-a76a-fb560beeb1ba</t>
  </si>
  <si>
    <t>1de5ede5-f00c-473f-9a4c-adb67defa9a2</t>
  </si>
  <si>
    <t>31cd336c-f793-4bec-bc4c-039d941c2490</t>
  </si>
  <si>
    <t>29208590-743a-425b-9077-67234e055f13</t>
  </si>
  <si>
    <t>3db1dae5-386e-4bcd-8696-37840c900ccf</t>
  </si>
  <si>
    <t>7ba75cd9-df14-4e14-a22c-3ddc259ef325</t>
  </si>
  <si>
    <t>8109f1c7-ba4f-46ec-b3c5-46243b944811</t>
  </si>
  <si>
    <t>06465985-0b74-4942-bae3-5d65186df92b</t>
  </si>
  <si>
    <t>ca45e25e-8bdd-4799-8c0c-2eccdcb6bbf2</t>
  </si>
  <si>
    <t>b2b6a0a2-6478-467c-b4f6-901fde495cec</t>
  </si>
  <si>
    <t>9181fa02-7760-4f1e-a008-1a54d063fb9b</t>
  </si>
  <si>
    <t>bb097e87-3e4e-40ad-b791-cd342f7ad67b</t>
  </si>
  <si>
    <t>1c813952-7e02-4264-a834-416e29ccb810</t>
  </si>
  <si>
    <t>f4d7fadf-5c3b-41d9-b4fb-f6df2bfaaa2d</t>
  </si>
  <si>
    <t>7b2aae74-2b75-4973-93ec-b657bff5a9a1</t>
  </si>
  <si>
    <t>09263d5f-674e-482d-a8c0-324762193672</t>
  </si>
  <si>
    <t>3dd65018-61b5-4329-a9cc-bac8c15a6b25</t>
  </si>
  <si>
    <t>516e93d4-bbed-4673-9afd-e3e853754100</t>
  </si>
  <si>
    <t>42466881-a58b-4057-a0ea-615af204f9a6</t>
  </si>
  <si>
    <t>6dde2c86-7593-4d49-aee0-38ae33b01060</t>
  </si>
  <si>
    <t>1a0feffc-117c-4e7c-a2cf-8c2c3548f658</t>
  </si>
  <si>
    <t>a0acfed2-3ecb-4404-a39e-2fc473381219</t>
  </si>
  <si>
    <t>3cef2ed3-dfec-427e-ba70-5d08fa92a631</t>
  </si>
  <si>
    <t>25c3f6c6-d0d4-4135-b2e8-67e3d423fa2d</t>
  </si>
  <si>
    <t>fa6410af-b085-4a71-9789-00ccefdeb848</t>
  </si>
  <si>
    <t>ea172916-31b9-429f-b590-a746507bb20e</t>
  </si>
  <si>
    <t>b36b2e7d-ddd2-41ee-8a2f-00154f07b184</t>
  </si>
  <si>
    <t>1b82995d-cc3f-4f27-a87f-2dd1b6c9fc2e</t>
  </si>
  <si>
    <t>eb0149c4-6c4f-4467-92f1-32a3745766f7</t>
  </si>
  <si>
    <t>eb6c6692-bbc5-40f1-b191-88b47869c368</t>
  </si>
  <si>
    <t>181aa143-101d-4965-9ab4-80edcaedd194</t>
  </si>
  <si>
    <t>0066a45e-d10f-4519-9e4a-15e32388ad00</t>
  </si>
  <si>
    <t>41750832-10d6-4ce6-ae6c-494a1d849b0a</t>
  </si>
  <si>
    <t>e55e1e83-d28d-4691-a909-185781512ae0</t>
  </si>
  <si>
    <t>1ad376c4-db63-48e2-92ea-1f2f94d583ce</t>
  </si>
  <si>
    <t>79d11806-228a-4fab-8270-a7d65c9cecf7</t>
  </si>
  <si>
    <t>b69ffd1c-443e-47a7-ac67-b304ee8ece03</t>
  </si>
  <si>
    <t>cff04a7a-b133-49e2-9a12-16c9c89c1a7a</t>
  </si>
  <si>
    <t>2d6e45f9-c626-4f26-b7ca-7fbea55a3773</t>
  </si>
  <si>
    <t>78a91b6f-0e0a-4432-b7cf-170f0d378356</t>
  </si>
  <si>
    <t>ce4be12e-c15f-46e0-8026-f3e4935d04b4</t>
  </si>
  <si>
    <t>1c8ec967-8010-404b-b7d6-767a09e543bc</t>
  </si>
  <si>
    <t>a35353ba-7e5d-4a4e-b1e2-851b4ce3ed64</t>
  </si>
  <si>
    <t>ab117f6f-73fc-4211-b264-db6211bd97f3</t>
  </si>
  <si>
    <t>a060eae1-66cc-4f52-9aef-d512ccc77f47</t>
  </si>
  <si>
    <t>1663f5da-a60e-41d7-a9ae-5704f4c7a196</t>
  </si>
  <si>
    <t>24be0465-3bee-4952-bc5b-8b0227a6baaa</t>
  </si>
  <si>
    <t>a952d34f-2ec1-4daf-9ee0-9c06351caa91</t>
  </si>
  <si>
    <t>f7b5a5d9-ce05-4088-8839-e0ee991872ec</t>
  </si>
  <si>
    <t>8f38ef25-91a6-42e2-947f-9d9d094a2d0d</t>
  </si>
  <si>
    <t>2756a817-e711-4a26-b146-2e793e01d065</t>
  </si>
  <si>
    <t>f1bbc7ec-707d-4d01-b7fc-ceb06bd4de36</t>
  </si>
  <si>
    <t>4b488ecd-4021-414b-9e79-052a51e982e6</t>
  </si>
  <si>
    <t>2919e65b-e387-49f7-8afa-26b4cb2f5d35</t>
  </si>
  <si>
    <t>abe07eca-d0df-4a23-8b09-738a81049742</t>
  </si>
  <si>
    <t>03e076ee-865e-440a-bf29-41053d4f0b3b</t>
  </si>
  <si>
    <t>37cfcd56-9185-4c3d-8049-8ac6b15e6cbb</t>
  </si>
  <si>
    <t>7e65ef60-0906-4e1e-9b54-b8d89cefddae</t>
  </si>
  <si>
    <t>5c619083-1760-4a87-a00a-3ca15ffccf0c</t>
  </si>
  <si>
    <t>4d396fff-770c-4879-ab7d-562cd5347d99</t>
  </si>
  <si>
    <t>e1c24850-9ba6-4b3c-b64c-b3dc0e49a8f0</t>
  </si>
  <si>
    <t>80ae474f-2e01-4732-a930-00d3e2cd07ba</t>
  </si>
  <si>
    <t>e9c0e33c-d11c-49fe-8c0a-7cd7c19bccb6</t>
  </si>
  <si>
    <t>eb61a935-8dbb-40cc-83eb-a4b86a1c5f82</t>
  </si>
  <si>
    <t>6ef75419-014d-484f-b0b5-ad892dc6355a</t>
  </si>
  <si>
    <t>78881b37-93a3-40e3-af3f-0ed648260308</t>
  </si>
  <si>
    <t>3e5ca0e8-0ee4-442c-a7d5-42e317f42e32</t>
  </si>
  <si>
    <t>1ef03e82-e34c-4c29-b256-b321b3a5ce99</t>
  </si>
  <si>
    <t>74321b67-ea33-4478-a9a2-a5d32e6eab48</t>
  </si>
  <si>
    <t>5a8ba2fb-5253-47fd-8008-44384430edf1</t>
  </si>
  <si>
    <t>ba7257d0-99c8-4c55-a657-6537eb677dfb</t>
  </si>
  <si>
    <t>fa287c41-72cd-40a9-82b6-1fc0737ab235</t>
  </si>
  <si>
    <t>09054f5f-12f8-4050-a4a3-0200272daaa0</t>
  </si>
  <si>
    <t>900d8e75-3067-4dfb-8193-9f2a21e0678e</t>
  </si>
  <si>
    <t>e158767d-d404-4c70-9ab1-df830be9d0d7</t>
  </si>
  <si>
    <t>804256f3-09b1-43a2-9e9b-2e12ed16cffe</t>
  </si>
  <si>
    <t>210b9c3e-61bd-419b-842d-72ed78d38e9e</t>
  </si>
  <si>
    <t>5ab5431d-4185-4b4f-be21-4183473aa0a9</t>
  </si>
  <si>
    <t>eb0d1e13-35b7-472c-a39c-c5211ebb80e4</t>
  </si>
  <si>
    <t>83f21fb5-7cfa-45e9-875e-819c773032fb</t>
  </si>
  <si>
    <t>33bca94a-0b75-4ad7-b4fe-db44cfdd6992</t>
  </si>
  <si>
    <t>ac790561-30ba-49da-b38b-56e3f1d6898d</t>
  </si>
  <si>
    <t>1b49ab1b-80c6-48a5-8fa2-99155b0d743d</t>
  </si>
  <si>
    <t>2053f03c-0aff-41b0-be01-b4b81f0b1c6b</t>
  </si>
  <si>
    <t>77b85c42-c67d-4876-b26b-6ab89ed8bbaf</t>
  </si>
  <si>
    <t>6b608954-fb0e-409e-bb61-f6b97fea7fb5</t>
  </si>
  <si>
    <t>7fc041a7-0fd1-44e9-b505-6dd1e752a78c</t>
  </si>
  <si>
    <t>cd3d65e9-6653-4206-8809-0665721a1af5</t>
  </si>
  <si>
    <t>d7fbf7d7-9302-402c-a84e-d8303dedc8cd</t>
  </si>
  <si>
    <t>4715e1c8-4447-49fb-aaf6-d1f7cdc5a4a3</t>
  </si>
  <si>
    <t>e6d043fa-2dd1-45d0-876c-a7c704f2ce1f</t>
  </si>
  <si>
    <t>84e37d64-6055-4386-ba92-21d96a511b3b</t>
  </si>
  <si>
    <t>b16c9135-2798-4e1d-a48a-1d9c64d459f2</t>
  </si>
  <si>
    <t>029e94b4-bc1c-4602-a8ef-7fe92c78f4c2</t>
  </si>
  <si>
    <t>28c6e751-2511-479d-83c1-455a6e1fc02a</t>
  </si>
  <si>
    <t>727e553f-d207-4563-9a00-8d82561e7817</t>
  </si>
  <si>
    <t>3f14d6e0-dd02-4fe1-82ff-bd5cec08118b</t>
  </si>
  <si>
    <t>43c2a767-ad49-4977-b9b7-e87e81e9e93d</t>
  </si>
  <si>
    <t>2b7bf795-ccef-4bca-93a6-d00318b73c50</t>
  </si>
  <si>
    <t>f1200806-6780-4b17-b062-50507384f5ce</t>
  </si>
  <si>
    <t>e3a57085-5027-4193-90fd-91b31d51ffe8</t>
  </si>
  <si>
    <t>214cb42c-b964-4040-9c71-0251fb9a4a1e</t>
  </si>
  <si>
    <t>e8e2671b-ef4f-4d9b-a1b3-0b642a8eff25</t>
  </si>
  <si>
    <t>4d29e9ee-d620-4826-934a-0ad009294493</t>
  </si>
  <si>
    <t>ecb0426b-5580-4337-a6c4-add3b523895d</t>
  </si>
  <si>
    <t>83a192a7-6748-40bc-a60b-004e4a03e87b</t>
  </si>
  <si>
    <t>85420440-ebf6-49e6-af14-16079557b57a</t>
  </si>
  <si>
    <t>57212dcb-1d06-4d90-8679-277113d72959</t>
  </si>
  <si>
    <t>69f107ad-0d39-475d-850e-6d718d486ae4</t>
  </si>
  <si>
    <t>18a5612d-f555-46c6-ad9a-ec247c068c0e</t>
  </si>
  <si>
    <t>cc8ec647-33c7-46cf-af2b-141363c9314f</t>
  </si>
  <si>
    <t>63c3d866-4c2f-4b50-9e58-332a2bbea4e5</t>
  </si>
  <si>
    <t>981b303b-c6cd-438a-9e2a-d360db261b75</t>
  </si>
  <si>
    <t>b6a5e8ca-ccd7-4fca-a1d3-949bffc746cf</t>
  </si>
  <si>
    <t>c3bb2207-5913-4675-9977-5a1a64de72e1</t>
  </si>
  <si>
    <t>ac6d762a-91b1-494e-9ce5-cdccfd177f90</t>
  </si>
  <si>
    <t>9084d77f-70c5-4e36-91f5-57f8f36c20c7</t>
  </si>
  <si>
    <t>b2bf8c40-7a2a-4695-8a51-354e6021337e</t>
  </si>
  <si>
    <t>75213958-6f81-4fc1-a446-5eafb01dca12</t>
  </si>
  <si>
    <t>ead37a59-af0e-4cd8-a764-f2cdbe727457</t>
  </si>
  <si>
    <t>91b02759-584d-4f29-b1a4-5818311708d1</t>
  </si>
  <si>
    <t>2b8e4729-3d02-40e1-86ba-7cb9241b7f80</t>
  </si>
  <si>
    <t>10fe2d39-3e7a-4fd6-afef-fd7885f1fd16</t>
  </si>
  <si>
    <t>8f256cb4-eb43-4eaf-a0f9-ee1436424b70</t>
  </si>
  <si>
    <t>47787f39-8e7e-44fb-b179-442e3735f82f</t>
  </si>
  <si>
    <t>b6083e69-466b-43ff-bd61-d835ff91dfae</t>
  </si>
  <si>
    <t>225a3fb2-e273-4726-a0f3-0fea1aa6f0c9</t>
  </si>
  <si>
    <t>bdfa953f-4810-434e-a574-205313689450</t>
  </si>
  <si>
    <t>9f3553ad-d5b2-4d08-85f8-1560403a619d</t>
  </si>
  <si>
    <t>11ea4551-84fd-4d94-b679-4a8f5d4fd69a</t>
  </si>
  <si>
    <t>6a2c245c-1c2b-4aab-8133-182c39000b3a</t>
  </si>
  <si>
    <t>435ccceb-38f8-40a8-86eb-7629bd3d9c54</t>
  </si>
  <si>
    <t>437ee4e8-fc39-4e80-99a5-3e8aa461522a</t>
  </si>
  <si>
    <t>3a541439-f431-4fbc-9f60-8434d47eaae8</t>
  </si>
  <si>
    <t>28c544f1-3e87-4ae2-bd03-8bb94284b82c</t>
  </si>
  <si>
    <t>9927198c-86e3-4f28-a6ce-397acc4caf69</t>
  </si>
  <si>
    <t>2381eca7-1a48-4bfb-8dab-c7a632ed0058</t>
  </si>
  <si>
    <t>c6e7dcc7-f791-40a3-ac2e-7604b3a98468</t>
  </si>
  <si>
    <t>0986188b-fb15-47a9-afc2-8a22c131768f</t>
  </si>
  <si>
    <t>51846af3-4ee8-4383-b77e-c7941ff99e4f</t>
  </si>
  <si>
    <t>872edb94-4351-4086-b95a-9e27431cc43f</t>
  </si>
  <si>
    <t>5387eb2d-2e8e-47aa-a12f-9202951e5f69</t>
  </si>
  <si>
    <t>887211af-46f5-4170-b67d-ae4b857a3e02</t>
  </si>
  <si>
    <t>19cef185-673b-4519-9fb2-cd85a59f6528</t>
  </si>
  <si>
    <t>398c5457-acaa-41b1-887c-eb2b44578430</t>
  </si>
  <si>
    <t>87224324-13d4-4c0c-b5a2-8f782c47cccd</t>
  </si>
  <si>
    <t>67cf164d-d961-4310-8646-8b5792f20876</t>
  </si>
  <si>
    <t>5c55ebb6-04ac-4d5d-9d7c-32ea910c88ba</t>
  </si>
  <si>
    <t>de02cddd-08a6-42fe-99bc-06cc033f2bd5</t>
  </si>
  <si>
    <t>d625591a-3bbc-429e-a938-e0c608d79b57</t>
  </si>
  <si>
    <t>51902957-4d34-4297-ae4b-fb94b2467e14</t>
  </si>
  <si>
    <t>42c50042-91a6-424a-b693-29d883255e61</t>
  </si>
  <si>
    <t>5ad29c73-f218-4cb0-b44c-628973888c49</t>
  </si>
  <si>
    <t>226c0013-0f4e-437e-a087-e806934fc1fb</t>
  </si>
  <si>
    <t>5952e659-bab6-482a-96c4-f44b828be07a</t>
  </si>
  <si>
    <t>07cbc13d-c375-4955-a2a8-15fd519c8740</t>
  </si>
  <si>
    <t>dbb5d434-8a56-41f9-87eb-1cf8dc563b1b</t>
  </si>
  <si>
    <t>40f121cf-8cc7-4e5a-bf91-dfa99f774bca</t>
  </si>
  <si>
    <t>4be265b7-f86a-4d63-913d-f15259bbc9ad</t>
  </si>
  <si>
    <t>4b9cde42-026c-4e54-a2d5-c417ffca15ac</t>
  </si>
  <si>
    <t>cd892f9f-b0e1-4c18-b7da-e733c906f25a</t>
  </si>
  <si>
    <t>207339d4-84f7-4562-aeab-481ca61807c6</t>
  </si>
  <si>
    <t>755f3ee0-6334-4300-8117-dd9d43d6b113</t>
  </si>
  <si>
    <t>5cd4bc7f-42fe-4ca5-8903-f154b5473974</t>
  </si>
  <si>
    <t>803b8187-d2cd-405e-9016-a8aa418384e1</t>
  </si>
  <si>
    <t>61ed2c75-3159-4640-9a7f-adbdcd9f6144</t>
  </si>
  <si>
    <t>47ef1fd4-7788-481e-829c-abd737dbd61f</t>
  </si>
  <si>
    <t>2820c5f3-3394-45aa-930f-e4e26a781c66</t>
  </si>
  <si>
    <t>3080b07c-545a-4370-9485-b288de08764f</t>
  </si>
  <si>
    <t>c0874a78-dcb0-4a64-b41d-1995f7c54cab</t>
  </si>
  <si>
    <t>c2edf117-ec72-4ee9-bf3c-bb67ea3ce636</t>
  </si>
  <si>
    <t>8eebe75f-d578-48f5-9c59-5a5864dfa1c2</t>
  </si>
  <si>
    <t>d87c00e4-e192-46ea-a7cf-353a90d06715</t>
  </si>
  <si>
    <t>10d5f159-a06d-4c0b-8ca6-20231beefa15</t>
  </si>
  <si>
    <t>7ffed6ac-db02-4e27-9368-551fb7b66687</t>
  </si>
  <si>
    <t>c8a454e7-9cfd-41de-a06e-f0251becf007</t>
  </si>
  <si>
    <t>2f7bc8a8-1433-4c9e-976d-02584059d9c4</t>
  </si>
  <si>
    <t>724af657-0df2-4775-8850-9e3cd124f620</t>
  </si>
  <si>
    <t>5c4b45aa-9549-406c-9b5a-efbc6faf2a36</t>
  </si>
  <si>
    <t>19ff99c9-4347-4ec5-9ba7-d9680a0268a6</t>
  </si>
  <si>
    <t>f933c9ef-6e58-4e70-b20d-e7d40e7c0ea2</t>
  </si>
  <si>
    <t>e334edac-479f-4209-a523-985d5244f439</t>
  </si>
  <si>
    <t>76cf661d-95cb-4b43-bd4e-a2fb1e1ca16c</t>
  </si>
  <si>
    <t>2736897f-a383-4813-bb71-2a3b303dc1be</t>
  </si>
  <si>
    <t>d178f7f4-f66b-4f59-8ab8-d15e9b51a915</t>
  </si>
  <si>
    <t>14505c8a-5d16-4808-8a62-75fcdfbb28d1</t>
  </si>
  <si>
    <t>a20bd2c0-01c9-46f2-883e-addc3a0b0ab3</t>
  </si>
  <si>
    <t>3a85cb4f-fbe6-43cd-9e48-561e968a38ba</t>
  </si>
  <si>
    <t>df6931fb-0022-4c8a-a665-d7a6fa7e896d</t>
  </si>
  <si>
    <t>a4cfac30-906c-46c6-9613-799375ab5c8a</t>
  </si>
  <si>
    <t>4accb3d6-cb3e-4912-955e-5c7ab5b2f60a</t>
  </si>
  <si>
    <t>ee1c6064-32f6-488d-b0c5-e7ff7fc46d64</t>
  </si>
  <si>
    <t>d3b41960-c2b4-4bf5-92cb-243fd3dd3839</t>
  </si>
  <si>
    <t>88007999-8185-4c2c-8bb7-019af9a4268a</t>
  </si>
  <si>
    <t>bbc959b5-3e2d-486d-afe6-f5604ccd8353</t>
  </si>
  <si>
    <t>c7070081-a154-4414-b413-bef90b05e624</t>
  </si>
  <si>
    <t>0048f001-a72c-4307-8f2d-3820bdf4ed80</t>
  </si>
  <si>
    <t>37d89df6-e945-4365-b6bf-f153ff42dba6</t>
  </si>
  <si>
    <t>81264692-e2fd-4344-9f2b-0826d6bb7edf</t>
  </si>
  <si>
    <t>0b23f53c-b88a-4f84-9ad7-a5c6c58468c1</t>
  </si>
  <si>
    <t>baf77c0b-ae75-441e-a9ca-10dcb0ca8a86</t>
  </si>
  <si>
    <t>e6f30248-cada-456a-9bad-60136760979b</t>
  </si>
  <si>
    <t>07b6de05-0028-418a-9e1c-09a345bd813c</t>
  </si>
  <si>
    <t>a07f537a-651f-4bfd-894c-91d437fe5a2f</t>
  </si>
  <si>
    <t>49d28e48-9b37-4e3d-b921-06b3c1ff01f3</t>
  </si>
  <si>
    <t>005bfa8f-2b5b-4b77-8285-3bf38fc632da</t>
  </si>
  <si>
    <t>6463ec75-e456-45e7-8cfb-a377f3842234</t>
  </si>
  <si>
    <t>acccbbd5-848f-4151-a9e8-33e653d4e494</t>
  </si>
  <si>
    <t>31f056a8-4f89-4d97-a971-d157f79285c2</t>
  </si>
  <si>
    <t>86222aa8-5671-4c15-b626-a0b47e66afcf</t>
  </si>
  <si>
    <t>3a338129-8b57-498d-b986-04c650132c87</t>
  </si>
  <si>
    <t>119a8e37-6e68-4055-b5bb-012e97bc9ffb</t>
  </si>
  <si>
    <t>8cb6d729-372a-415e-a63f-7460bf042fb5</t>
  </si>
  <si>
    <t>6cdf0799-8c0c-40af-8522-41cb8dedbd76</t>
  </si>
  <si>
    <t>fd0ef1ea-371a-4e71-8fb7-c9a05f7ccd03</t>
  </si>
  <si>
    <t>0d84a40e-1adf-46a9-850f-312e3efd401b</t>
  </si>
  <si>
    <t>3fede56d-0d7a-4aa2-93b7-acc1341f620b</t>
  </si>
  <si>
    <t>c55bd57e-3c4f-495c-be97-d55c21b22f6f</t>
  </si>
  <si>
    <t>7b4e29be-baa8-42c4-a7e8-3a707d8ef336</t>
  </si>
  <si>
    <t>00e9f683-9379-4296-a5a6-76bc2c9dd117</t>
  </si>
  <si>
    <t>3c9f262f-a793-4935-8967-c74dbadf9938</t>
  </si>
  <si>
    <t>a70e3fc7-66f5-4ab7-ac53-4875558a9a48</t>
  </si>
  <si>
    <t>fb35081c-372b-46f2-afb1-a239c1ca535b</t>
  </si>
  <si>
    <t>c214a79d-72d0-4384-8a5a-619721b76c8e</t>
  </si>
  <si>
    <t>0090f79e-a776-489a-9112-5f71e7870f94</t>
  </si>
  <si>
    <t>df3978cc-64e6-4e40-9cd3-10a6a5dda843</t>
  </si>
  <si>
    <t>174b96de-7b2d-4934-a5a0-35ba2d435c5a</t>
  </si>
  <si>
    <t>69aedea2-3081-4c29-805a-c76edff4c5a3</t>
  </si>
  <si>
    <t>0bd8dee5-47a9-4349-9d55-e109f81d4394</t>
  </si>
  <si>
    <t>593b2af6-e882-4129-8c49-1deddd7278fb</t>
  </si>
  <si>
    <t>cfe10e0f-1aac-495b-b869-4af2359dbb3a</t>
  </si>
  <si>
    <t>a65d3fbe-d5b0-4ac7-840c-fdca8d9a9379</t>
  </si>
  <si>
    <t>3fa23200-518c-4593-983c-1114bf8ee2e7</t>
  </si>
  <si>
    <t>75994c2a-9f9a-4701-b51d-ad8b7e3787cb</t>
  </si>
  <si>
    <t>b96865dc-ec6f-42ff-8d8b-9a0bf7d5b6be</t>
  </si>
  <si>
    <t>99700d41-55b7-4d78-acd3-86a1060d880c</t>
  </si>
  <si>
    <t>14032ec1-bd28-4b6e-8baf-e87a673489b1</t>
  </si>
  <si>
    <t>c73888d0-47c7-49e4-ac1f-8c525c426907</t>
  </si>
  <si>
    <t>99ac905d-c892-41e1-b9dc-619aace2175a</t>
  </si>
  <si>
    <t>d7f8474a-aa5c-452d-b85d-c86132f7e5c0</t>
  </si>
  <si>
    <t>236586ff-c75c-4dfa-b787-19a63e0b4dbd</t>
  </si>
  <si>
    <t>30bc483c-87d9-4a9a-9863-6eb5c6bdcb66</t>
  </si>
  <si>
    <t>374de352-5868-4026-b9fb-57fd075b1fb3</t>
  </si>
  <si>
    <t>bb31bd8f-7d63-4280-ada1-f1e832fcfdd6</t>
  </si>
  <si>
    <t>71c014eb-50d0-488e-9f41-b4db638f20be</t>
  </si>
  <si>
    <t>eaafa153-5c55-4d3b-897c-ef6198ece521</t>
  </si>
  <si>
    <t>5d64d061-91f4-4dd9-ab18-93007717e295</t>
  </si>
  <si>
    <t>2e409def-802a-4a41-9972-8c8864802af3</t>
  </si>
  <si>
    <t>4d71c035-c5c9-4da6-907e-171241ea0922</t>
  </si>
  <si>
    <t>93a74dd5-ab90-4ce9-a0b9-8eb45b50e030</t>
  </si>
  <si>
    <t>8f6ce173-fad9-4b9f-bb9c-54cf1f37d6ef</t>
  </si>
  <si>
    <t>9db403c5-08c3-4cee-8e71-59423d132195</t>
  </si>
  <si>
    <t>a8f4a8ea-a8a6-4ebb-bcd8-b22e7da612a5</t>
  </si>
  <si>
    <t>b4866929-b3fb-47af-a191-0afaf68d14c8</t>
  </si>
  <si>
    <t>941a7320-7c18-442a-9184-f56d633b7b8e</t>
  </si>
  <si>
    <t>abb4775a-faff-43c3-8d78-641ec98033a8</t>
  </si>
  <si>
    <t>f234490c-9b75-4956-9efa-ed1c14b00599</t>
  </si>
  <si>
    <t>a5796917-05b1-456c-8d56-a2d396ebfcf2</t>
  </si>
  <si>
    <t>8c15047a-4ddf-4b9b-9f42-5e616af49dc1</t>
  </si>
  <si>
    <t>1d4d7280-ee29-4030-8773-d70bea7b2b3b</t>
  </si>
  <si>
    <t>58bf1357-6164-4e5f-a325-69d1bbd93289</t>
  </si>
  <si>
    <t>919cd49b-f1e4-4deb-82e8-ed7db297d9b8</t>
  </si>
  <si>
    <t>2f4b3f98-c2e9-49e2-bc44-5bfd637d4dec</t>
  </si>
  <si>
    <t>18886a51-c0a1-4984-90d4-d4a65e31e03b</t>
  </si>
  <si>
    <t>11ff4157-7112-460a-b2f0-b74ee12ee607</t>
  </si>
  <si>
    <t>61ad71a3-40b3-487a-9f6d-38a74144f87b</t>
  </si>
  <si>
    <t>70b1a663-57dc-4d65-8665-808f618abbba</t>
  </si>
  <si>
    <t>8790e02e-d917-4c2b-bcae-249e1597109c</t>
  </si>
  <si>
    <t>2f38faa5-6695-40e3-892a-ecd94ff19800</t>
  </si>
  <si>
    <t>75f21653-1613-4eb8-92a6-5b82721d96df</t>
  </si>
  <si>
    <t>6a427566-52a2-4932-9486-979c1bc514d8</t>
  </si>
  <si>
    <t>904460bb-b5a1-4450-bc0f-5fec7fd21583</t>
  </si>
  <si>
    <t>5fd7658b-f5bb-462e-b9e4-86a4485b0fb0</t>
  </si>
  <si>
    <t>9e060381-f27b-4fbf-b098-6415f3eb4bbb</t>
  </si>
  <si>
    <t>5c4d8663-35c7-4f51-a930-5b1a7059a8b0</t>
  </si>
  <si>
    <t>1934ae7e-6f01-40d2-a15c-ee3db2650f99</t>
  </si>
  <si>
    <t>9eacdfae-16bb-4a84-8c31-dd5976efb95f</t>
  </si>
  <si>
    <t>9f085e5d-c6b2-4ec1-a43f-1307f1f59222</t>
  </si>
  <si>
    <t>444b694b-d1b2-476b-98d7-f05298e37b91</t>
  </si>
  <si>
    <t>e5fa0aa5-41a0-4c47-8547-4d9600229701</t>
  </si>
  <si>
    <t>4937c49d-70db-459d-b2d1-ac7f33f0dfc5</t>
  </si>
  <si>
    <t>3d36ed49-a4f4-4fb2-80ea-f90f048bc0e1</t>
  </si>
  <si>
    <t>e5a706a6-0a02-4a59-93ae-8d86ea5fcb6e</t>
  </si>
  <si>
    <t>511d9a10-669b-4283-bc6d-40c10a595b43</t>
  </si>
  <si>
    <t>92bd3cd1-3724-4b30-a56c-4929277c2461</t>
  </si>
  <si>
    <t>68be0bb5-a6ed-4dfd-889d-0e116265290d</t>
  </si>
  <si>
    <t>bfe8f1a3-00d5-436f-b79a-553651c553f7</t>
  </si>
  <si>
    <t>f4fc7c39-6b78-4437-ab00-8ab2957f73f7</t>
  </si>
  <si>
    <t>7d7ec060-ca0f-4371-a86a-69bf262b94bb</t>
  </si>
  <si>
    <t>bce13731-9d24-4bbe-9b0f-97221e952048</t>
  </si>
  <si>
    <t>489dcbd1-474e-42b6-878e-f62c181860f6</t>
  </si>
  <si>
    <t>571102fa-b9c7-4e1c-8e0f-bc6642d36cb0</t>
  </si>
  <si>
    <t>e5ba5dd3-a246-4526-9616-662dd7188e7c</t>
  </si>
  <si>
    <t>b4aae09c-528f-445d-afb3-68ab027b8d48</t>
  </si>
  <si>
    <t>0210bc7e-5a01-4a6b-b3c1-8c1a332ab7f6</t>
  </si>
  <si>
    <t>e5e25330-3900-43bf-a8e2-45a13d1ec806</t>
  </si>
  <si>
    <t>95c88693-4388-4ab9-bd37-c917bc4c8d1d</t>
  </si>
  <si>
    <t>3e87afc6-292d-4a8b-8399-1a8fe6aad089</t>
  </si>
  <si>
    <t>8e57aa17-60f6-4c7e-9e15-a886a240c4d7</t>
  </si>
  <si>
    <t>e16e6ae0-8e67-4b63-80a5-a0f7e8801ed7</t>
  </si>
  <si>
    <t>cb219c7b-8d77-454d-8967-2b4529a0e172</t>
  </si>
  <si>
    <t>abf01a4a-4b6f-477f-943c-7189c33cd6cc</t>
  </si>
  <si>
    <t>520074a5-0028-44e4-b17a-199d74134190</t>
  </si>
  <si>
    <t>b64e1a04-ef14-4a6c-ad72-640a941c2612</t>
  </si>
  <si>
    <t>b963a331-91ee-4a6a-9d9c-208788c49074</t>
  </si>
  <si>
    <t>2f55007a-9682-4109-8431-2fa060e85673</t>
  </si>
  <si>
    <t>17874397-5431-4e69-9bf9-19d705faab2e</t>
  </si>
  <si>
    <t>d3975aa1-9bf5-45a5-9375-ff6ced50de42</t>
  </si>
  <si>
    <t>22266a98-3d16-4f4e-b382-ffa5d3aed831</t>
  </si>
  <si>
    <t>44d3397a-806f-43c1-8907-aa8c27ed8079</t>
  </si>
  <si>
    <t>521382de-978e-48ad-b161-5d8ab6b7234e</t>
  </si>
  <si>
    <t>72601ad7-f6b1-4f64-8c07-f1a0a787a386</t>
  </si>
  <si>
    <t>ab5b6ce1-4472-4987-b7ca-dd71334f9592</t>
  </si>
  <si>
    <t>697ba97e-0ab7-465c-8c43-87a7e484dfac</t>
  </si>
  <si>
    <t>c1d6b7a6-e749-43fc-8430-e0f0057aca5f</t>
  </si>
  <si>
    <t>a683a981-d35f-49f3-9b9a-a8ad04fd7b16</t>
  </si>
  <si>
    <t>5548db44-9939-45ea-8cde-6dd44b0d8036</t>
  </si>
  <si>
    <t>30add045-ab3e-4753-abfa-c317ec02730a</t>
  </si>
  <si>
    <t>ec4fcd72-7a49-473c-85ca-390fc9e57d52</t>
  </si>
  <si>
    <t>6c7026ab-704b-4d7d-b658-66432e78fbf8</t>
  </si>
  <si>
    <t>aeb6a179-a31d-4430-9d79-388dbd8b552f</t>
  </si>
  <si>
    <t>60334592-83df-4b11-a2e1-da7ded2535aa</t>
  </si>
  <si>
    <t>1b829a44-ed16-4913-aac5-28506c92e0a9</t>
  </si>
  <si>
    <t>55aa7135-3268-48a1-a965-0fac4eddb7b8</t>
  </si>
  <si>
    <t>2ad8b82e-2168-47f7-9744-e845a8e48a18</t>
  </si>
  <si>
    <t>b88a132f-9afd-4eb8-9e78-2d359cc78a22</t>
  </si>
  <si>
    <t>2d25d85a-6085-4ad8-ae08-1a4d21b7c05b</t>
  </si>
  <si>
    <t>51ba57c9-cf31-4241-9a54-ad1abaf17326</t>
  </si>
  <si>
    <t>a8f8a526-8289-46fc-83a3-9717a64af759</t>
  </si>
  <si>
    <t>2975d560-cd13-47c5-8216-f8847177ed85</t>
  </si>
  <si>
    <t>edaac9b2-7788-4cc2-bcae-8cf07f8afb3a</t>
  </si>
  <si>
    <t>55987346-c6e1-4766-8226-74d0fcf02ff5</t>
  </si>
  <si>
    <t>feca176b-1ae3-47f9-82d6-ebee151dcd65</t>
  </si>
  <si>
    <t>70877fd0-301a-4021-9bca-539c1833ae4d</t>
  </si>
  <si>
    <t>bcae9b58-6081-44e3-8dec-26406f6835e7</t>
  </si>
  <si>
    <t>0e9c2a39-12f4-4bf6-be86-deaccd099fec</t>
  </si>
  <si>
    <t>c0d2bb59-f5bb-4da4-88ed-9d670e2ec727</t>
  </si>
  <si>
    <t>1bc58c87-ff12-4ead-995a-c2c35062e450</t>
  </si>
  <si>
    <t>eec8b59a-4325-43d3-9308-fc5cc94830fa</t>
  </si>
  <si>
    <t>6ef3d5c9-1d7f-4100-9b17-22a554e8caad</t>
  </si>
  <si>
    <t>287ec5fe-48e9-4538-b9c9-71bf23aa8781</t>
  </si>
  <si>
    <t>036b4a5f-d26d-40e3-ba14-669a725bdb1f</t>
  </si>
  <si>
    <t>0691d9e7-92de-4dc5-ae11-64824edbf9e0</t>
  </si>
  <si>
    <t>099473b4-b27c-4cf8-9bb1-862c639701f3</t>
  </si>
  <si>
    <t>0ac19238-cb50-4882-b4bb-3d068dc29494</t>
  </si>
  <si>
    <t>8728e75d-5ce9-4a44-b6ab-f53ffaacf6c5</t>
  </si>
  <si>
    <t>8050afa7-ecbe-4ad4-a793-50f42ab423d3</t>
  </si>
  <si>
    <t>5ed9091c-6b7e-4351-b526-d57df230b26d</t>
  </si>
  <si>
    <t>4d37690f-3d7f-4aae-9b34-9a45b65cf63d</t>
  </si>
  <si>
    <t>81a2a8c7-3f1b-47be-b787-9730e6874b3b</t>
  </si>
  <si>
    <t>b1b17c62-0907-4594-8477-b6d9a1de203c</t>
  </si>
  <si>
    <t>41667e6f-421b-44dc-a22e-6f49d64d11c7</t>
  </si>
  <si>
    <t>7987069d-efaa-4d6b-bf85-de78408157c5</t>
  </si>
  <si>
    <t>f6790d45-e49b-478e-9535-ee8ce7ef1cdf</t>
  </si>
  <si>
    <t>a4a081bf-78e0-49f2-b13d-edb25ab7ea32</t>
  </si>
  <si>
    <t>3a705431-53dc-4ec6-a4e5-2960228a1ad8</t>
  </si>
  <si>
    <t>b9fd67cd-6bf0-4c9c-ab2f-2d3060247949</t>
  </si>
  <si>
    <t>1009cba1-e578-425e-99b7-0693b4024e29</t>
  </si>
  <si>
    <t>9448266e-01a1-472a-9fe4-37d4e1a6b7b4</t>
  </si>
  <si>
    <t>9c5addc5-de2b-4614-8efc-afc56a0ac20b</t>
  </si>
  <si>
    <t>fbf7eced-0008-448b-a601-d051971b1764</t>
  </si>
  <si>
    <t>7b929fce-23d0-4c91-886c-e9d3c60f2a03</t>
  </si>
  <si>
    <t>e938d06e-fcc5-4768-86d8-6aaf73f4fa35</t>
  </si>
  <si>
    <t>a5e54cb5-cab8-452b-9592-f2b83dadb4c5</t>
  </si>
  <si>
    <t>c7ef45c3-a8d7-4952-bf06-66e39f308471</t>
  </si>
  <si>
    <t>6e91dbee-b822-44c0-a014-a48a452ec9d0</t>
  </si>
  <si>
    <t>49d191d4-94d6-46a0-a47a-f36813b05dfb</t>
  </si>
  <si>
    <t>f500aa1d-d760-42ea-8cd1-725d5aa13413</t>
  </si>
  <si>
    <t>da1d94c9-af82-46ad-a2a3-112aa874e2c2</t>
  </si>
  <si>
    <t>6eaa7000-e450-4dbd-9eea-6abe53a3ccea</t>
  </si>
  <si>
    <t>14b8d5b4-acf9-4243-bfc7-371bfc3b67df</t>
  </si>
  <si>
    <t>5ff64e1b-5ffa-4f13-827c-62773ab1ab6f</t>
  </si>
  <si>
    <t>89931699-5ba5-434a-8dca-32e18d7dbd4b</t>
  </si>
  <si>
    <t>46621af8-c4ca-4079-87d7-a8b68c9461b3</t>
  </si>
  <si>
    <t>750a6638-3b93-407c-80b6-074f7b7e9673</t>
  </si>
  <si>
    <t>a1419778-cfb0-47d8-8e7a-bc5d093195d2</t>
  </si>
  <si>
    <t>4933b25d-6722-45b2-b706-e08605c11066</t>
  </si>
  <si>
    <t>24405e27-b8b8-4ef8-9cb0-c7974bd0dcd7</t>
  </si>
  <si>
    <t>3fb95ed2-0c85-4197-9463-622b3ca9a90c</t>
  </si>
  <si>
    <t>c414e639-5ea4-4481-b760-4c16636863fb</t>
  </si>
  <si>
    <t>f7b0c51e-0031-4647-900a-115a166b40b5</t>
  </si>
  <si>
    <t>17219697-8881-42f0-aba7-7ab8fdd11da9</t>
  </si>
  <si>
    <t>b4af5cfb-b811-4ec6-9b0e-b8fbf7de35b5</t>
  </si>
  <si>
    <t>9216565f-576a-44ed-9d7a-a8aab306d7fb</t>
  </si>
  <si>
    <t>7f00af18-e9a7-464e-a6b5-b9b10a54b27d</t>
  </si>
  <si>
    <t>931bee39-98db-4b72-9e52-f40e09e00738</t>
  </si>
  <si>
    <t>8c2d6f55-ade2-477e-b273-53e50b0a40b7</t>
  </si>
  <si>
    <t>6b1bf8c4-e894-4ba9-9fad-7497ef253b7f</t>
  </si>
  <si>
    <t>1a7ac656-bafb-4e6a-a5ac-ae0416f3dbe1</t>
  </si>
  <si>
    <t>6034d060-391f-4f38-9ff7-870fb4d6c241</t>
  </si>
  <si>
    <t>e1ba461d-21c7-4a8a-9629-d916d9b5cff7</t>
  </si>
  <si>
    <t>f0b6c5bd-f49e-4cd3-90f5-29b4b00a8ab3</t>
  </si>
  <si>
    <t>17570efb-4ba0-4b9f-8841-56492358c59a</t>
  </si>
  <si>
    <t>17d1f30d-33be-4bc4-ba78-8a57cdc8ef8d</t>
  </si>
  <si>
    <t>cf036ddf-1a7e-4a72-b1ea-55b11a87b482</t>
  </si>
  <si>
    <t>62bf9eae-d919-4c34-8bc2-2ffedcc4ec5d</t>
  </si>
  <si>
    <t>3b71b9da-ed2a-4bac-935d-60979792672e</t>
  </si>
  <si>
    <t>d4fa918c-1bfb-4a9f-ab36-2179e743db0b</t>
  </si>
  <si>
    <t>b585c7c3-46df-4c32-95eb-12551b1bb2d8</t>
  </si>
  <si>
    <t>91cf940b-4be6-4692-b46e-53cc59c3bc36</t>
  </si>
  <si>
    <t>1b5f4177-371a-4c9a-a4fd-46ccc96103dd</t>
  </si>
  <si>
    <t>cf0e854c-0608-40f6-b631-6b4d5f7a0ce9</t>
  </si>
  <si>
    <t>2c906f73-b731-418e-8097-95c0f874c3eb</t>
  </si>
  <si>
    <t>6843cc5d-4c0d-4a4f-a479-05001622c9bb</t>
  </si>
  <si>
    <t>4ffd8a27-1149-4b0c-a822-1da56b80b212</t>
  </si>
  <si>
    <t>dcece5b0-43e4-466c-9511-3fbae0a3b624</t>
  </si>
  <si>
    <t>56664bb3-161c-447c-a977-00f18bc4787d</t>
  </si>
  <si>
    <t>552546fb-dfc4-48e2-a13e-183c8fb7c18f</t>
  </si>
  <si>
    <t>da959d35-24c6-46e5-b52b-a2908e645ed7</t>
  </si>
  <si>
    <t>a4eaedbe-375c-472f-bf56-15f560afa034</t>
  </si>
  <si>
    <t>b9d07746-6aa5-48e1-9033-e37b45cefb34</t>
  </si>
  <si>
    <t>fcf7205d-ed92-45a1-a608-75f6a70e5ed7</t>
  </si>
  <si>
    <t>43e3cd1c-2c5a-4b3b-bd24-5a7d4ccd8bf2</t>
  </si>
  <si>
    <t>87c2892e-e449-40c4-b110-0824c85d14af</t>
  </si>
  <si>
    <t>ccada82d-8cc9-47a7-bc93-ac1b8fa07b8e</t>
  </si>
  <si>
    <t>5526ab76-d30d-4cdf-84cb-ff2d3217274a</t>
  </si>
  <si>
    <t>086a7a3f-9a89-42cd-8b47-ac858b72722a</t>
  </si>
  <si>
    <t>d6fde866-8dab-414d-93a6-44293e26c97b</t>
  </si>
  <si>
    <t>f2b16c7f-4760-4f1e-a4b2-b5e50e67fb27</t>
  </si>
  <si>
    <t>6e160b44-363a-4d57-bab6-5b22e979e887</t>
  </si>
  <si>
    <t>f0e8e312-3315-46d4-9475-d376bb231524</t>
  </si>
  <si>
    <t>3ee82784-d01b-44da-b1fe-bbfa81b78bf1</t>
  </si>
  <si>
    <t>27df865c-d4b2-4981-a525-360126dcd57a</t>
  </si>
  <si>
    <t>efd974fa-1dce-41ff-9d11-0d2f181559a0</t>
  </si>
  <si>
    <t>e2c3f40a-af6b-49bb-a8c6-85691505fae8</t>
  </si>
  <si>
    <t>8e595ac0-28a0-4178-b0bb-04b452326a5b</t>
  </si>
  <si>
    <t>e49a8c45-d0f3-40a4-bbdf-08134e2c2a91</t>
  </si>
  <si>
    <t>47f88627-cafa-48f1-be88-630ac9399313</t>
  </si>
  <si>
    <t>140050f4-0857-4a05-b012-34001d8114a6</t>
  </si>
  <si>
    <t>fae18ffd-0f18-453b-9a08-6af102c029fa</t>
  </si>
  <si>
    <t>25d38511-efff-416e-a92e-af59e71aedae</t>
  </si>
  <si>
    <t>37df711b-35ee-4ed8-83d2-922c80ffa1a1</t>
  </si>
  <si>
    <t>94db0386-f234-4ee7-8aa0-dcc0ff457278</t>
  </si>
  <si>
    <t>73133473-9657-49c2-b4f8-77b2380ca309</t>
  </si>
  <si>
    <t>e19f60cc-7e74-458f-9e37-12511d3a3506</t>
  </si>
  <si>
    <t>ddb44990-503f-4d57-b23e-81ee8e33e31c</t>
  </si>
  <si>
    <t>fefecab1-579c-48fa-8803-253dfbdf42d5</t>
  </si>
  <si>
    <t>46fd4297-b49a-45d6-a09d-19a26147e19a</t>
  </si>
  <si>
    <t>89c5d399-6c86-4310-b981-2bd58fc37e57</t>
  </si>
  <si>
    <t>f1506978-d456-462e-a6c7-85a160c9b82e</t>
  </si>
  <si>
    <t>165348b6-2c90-4d08-88c4-9c3a76076b85</t>
  </si>
  <si>
    <t>146bc219-473c-4813-9d27-f584962bdb44</t>
  </si>
  <si>
    <t>1715c4e4-7c56-4bcf-845a-4c366c39e8fc</t>
  </si>
  <si>
    <t>1986a40f-eb95-42f1-866c-0aa905972aa5</t>
  </si>
  <si>
    <t>eb982e0d-4adc-47a3-98e8-4e86a3befe48</t>
  </si>
  <si>
    <t>c469045f-ec87-42e4-82a1-be8e5bab2135</t>
  </si>
  <si>
    <t>b74f6b4b-a83d-4319-a121-99c5b4e1a7ed</t>
  </si>
  <si>
    <t>23d09f18-697f-4233-b1a5-6fe4513aab29</t>
  </si>
  <si>
    <t>b12d8725-09de-44f9-8b52-603ba1c99166</t>
  </si>
  <si>
    <t>c26d29b3-eac5-4ac4-82a5-116833c65582</t>
  </si>
  <si>
    <t>c53745c7-448f-4527-be6b-734d02c8548e</t>
  </si>
  <si>
    <t>a2147627-7d68-4461-8c26-3192b1252e0e</t>
  </si>
  <si>
    <t>dd2569d2-b6cc-474b-be8b-bc3dc7a5cb4a</t>
  </si>
  <si>
    <t>cd974314-1954-4de9-9813-63cb988be716</t>
  </si>
  <si>
    <t>7f3ea46a-0d94-46df-a668-471a6e468f64</t>
  </si>
  <si>
    <t>89fa6c7c-ab59-40a0-aab5-8a9c35733ad5</t>
  </si>
  <si>
    <t>0908b54f-538e-4a4b-bc5e-e93d4b529d8d</t>
  </si>
  <si>
    <t>e4d4a948-04d2-434f-a52c-ebc5151db43e</t>
  </si>
  <si>
    <t>edf8770b-4690-4b30-a9da-a5bc9ef3c615</t>
  </si>
  <si>
    <t>8571850d-e2cd-47a6-bc93-63f2d3f9cb30</t>
  </si>
  <si>
    <t>2b696005-f4d7-40c5-bcc3-587d2910a8e3</t>
  </si>
  <si>
    <t>77f8d2da-3f34-4a02-8780-fcaab801b7fb</t>
  </si>
  <si>
    <t>2986b2af-cafa-4e8e-84ef-935c90683c79</t>
  </si>
  <si>
    <t>23a6a866-d1a1-4929-9b5d-97c99ed39c80</t>
  </si>
  <si>
    <t>81572c13-a12d-4bf8-a510-5bdb12c9c16a</t>
  </si>
  <si>
    <t>1f89f505-ac3f-4538-9215-063c70b48b98</t>
  </si>
  <si>
    <t>dcf62189-400f-4b2a-afc7-9b673182c229</t>
  </si>
  <si>
    <t>3c84119c-5db9-4cbb-ac42-45757da0210f</t>
  </si>
  <si>
    <t>729ef660-eb97-4b5e-8765-4791dba2f754</t>
  </si>
  <si>
    <t>93ddd2c6-7761-44e5-a8b5-a43863575f33</t>
  </si>
  <si>
    <t>3c43176b-3672-4722-87a6-74a88692c573</t>
  </si>
  <si>
    <t>0e9cfc52-27cb-4fed-97cd-46f4bbacfa31</t>
  </si>
  <si>
    <t>973e84f5-3ef5-4309-9b37-2b4af45ed4b9</t>
  </si>
  <si>
    <t>0301dc2e-b1d8-46ad-a291-0f056e28896a</t>
  </si>
  <si>
    <t>e5bd752b-a772-4775-b45b-1f2fdd438ba7</t>
  </si>
  <si>
    <t>e33f6670-abe6-4931-8c94-3c94e8a9ce49</t>
  </si>
  <si>
    <t>ad445a45-e3da-485d-9d7c-d174bd6cb9fd</t>
  </si>
  <si>
    <t>23f24aaf-241e-4d60-a09e-7b0ca98bc162</t>
  </si>
  <si>
    <t>9fc308fa-66ba-46c2-ab5d-96a0592bfdb6</t>
  </si>
  <si>
    <t>535f3322-6658-449b-8cca-0942262d1c30</t>
  </si>
  <si>
    <t>df0faf6a-31a9-4e2a-bb49-3ec85a23da60</t>
  </si>
  <si>
    <t>ac816925-161d-46fb-94c9-1fd98990a8a9</t>
  </si>
  <si>
    <t>99ad0075-1330-459a-80ee-c657f8d65788</t>
  </si>
  <si>
    <t>46c6cf49-e8b6-475d-9252-218a53be060c</t>
  </si>
  <si>
    <t>d1beab45-e3a2-4cbd-84d3-15d4409cfab0</t>
  </si>
  <si>
    <t>421eaae8-990a-4421-be7e-b58f45b36d28</t>
  </si>
  <si>
    <t>28dd1332-f527-4429-88e4-2c54f09b4578</t>
  </si>
  <si>
    <t>2094b063-9307-43b4-93e2-c886a4267f3e</t>
  </si>
  <si>
    <t>32e6a570-0814-4ec5-9437-964eb1c0628c</t>
  </si>
  <si>
    <t>2f3049d1-4d2c-4843-a9c2-8fc9120b4c94</t>
  </si>
  <si>
    <t>67e5d466-d227-4f8e-9bda-0149ee523745</t>
  </si>
  <si>
    <t>373a5341-9fae-4e0f-b0cb-940c4142c903</t>
  </si>
  <si>
    <t>aac9ebfd-3df9-483c-8fa5-ff1d45671696</t>
  </si>
  <si>
    <t>44dbc1a9-eb73-4769-bb12-4664aaac9fd5</t>
  </si>
  <si>
    <t>96e05214-21b3-4450-ab7c-2722a75e519d</t>
  </si>
  <si>
    <t>d9e6a910-4984-4cba-bacc-406df78a9267</t>
  </si>
  <si>
    <t>46251140-d9fd-4ce3-b8dd-fb44601072b2</t>
  </si>
  <si>
    <t>34b11349-c05d-4937-a515-141c02818f64</t>
  </si>
  <si>
    <t>07aaee5a-c849-49f0-bc95-4ec089ebd3fd</t>
  </si>
  <si>
    <t>e7ef30c9-36eb-4033-ba19-2baf2f0563c8</t>
  </si>
  <si>
    <t>39047018-dbfe-4cd5-8d42-abef35b1be4a</t>
  </si>
  <si>
    <t>91218fe1-6859-4876-80f7-d6165cbd7bd0</t>
  </si>
  <si>
    <t>6c6c1bb7-6107-461d-ae34-e6759269a77d</t>
  </si>
  <si>
    <t>03c16f8b-64ce-4d37-9afe-f7a7359a10b8</t>
  </si>
  <si>
    <t>24f1f8ac-6d0e-4447-a0db-c3ab27251400</t>
  </si>
  <si>
    <t>4264a846-1da0-44d8-b472-dee73a80502e</t>
  </si>
  <si>
    <t>027c06c0-4dec-43d4-91eb-d2a5a70f92e0</t>
  </si>
  <si>
    <t>fb5cc622-695b-4447-b65e-173ed40be7fd</t>
  </si>
  <si>
    <t>7344e8a9-c160-4f84-9215-54be55f8b369</t>
  </si>
  <si>
    <t>0690ee56-dbe2-4187-9a3b-db22c49cea51</t>
  </si>
  <si>
    <t>72c79df9-fe17-4b36-887c-9ac68890f255</t>
  </si>
  <si>
    <t>34795a37-7635-423e-9ecb-56194c0ee1ef</t>
  </si>
  <si>
    <t>504c17d7-19fd-456d-a80e-b60c45ce6e7f</t>
  </si>
  <si>
    <t>64d66fab-5ec1-4ae5-9010-b72c1aefa827</t>
  </si>
  <si>
    <t>15f35d98-ef62-4252-a44a-98483ecfdc6b</t>
  </si>
  <si>
    <t>381b9550-7403-48dc-bcff-6dad9fc2fa87</t>
  </si>
  <si>
    <t>3ead40cc-03a1-4cf8-abf1-cfed74120c33</t>
  </si>
  <si>
    <t>91f3fee3-3140-4e9a-a53e-b7cd3160bbb8</t>
  </si>
  <si>
    <t>35eda14f-a4c1-4e4d-a0ff-48d5f47d6cd0</t>
  </si>
  <si>
    <t>ac468cbb-0f55-48fd-978f-33519d3c4e8f</t>
  </si>
  <si>
    <t>4d1f6b5b-7652-4e4e-b63b-a8bc84930962</t>
  </si>
  <si>
    <t>0c23ddf6-2f6f-4738-bbbe-d03878cef662</t>
  </si>
  <si>
    <t>85b672b9-5979-4d69-a17e-9fab8ddf7175</t>
  </si>
  <si>
    <t>f2cd737b-75dc-4064-bd5c-de2ee6af51c9</t>
  </si>
  <si>
    <t>5b1eeeb3-53e3-4ae2-bcfb-2b0d60e1a21c</t>
  </si>
  <si>
    <t>6c63319f-2d29-4cd8-ae08-7d646783282a</t>
  </si>
  <si>
    <t>ef8a5d14-205a-47a3-a595-acef403bffa7</t>
  </si>
  <si>
    <t>af35351d-11cc-4c32-8b3c-6d477cb05b19</t>
  </si>
  <si>
    <t>cfe60bd5-d9f0-4eb7-bd59-3358e35bca91</t>
  </si>
  <si>
    <t>2c9b21d9-8b8d-4e69-bb70-e20d34b16983</t>
  </si>
  <si>
    <t>1211c375-77c5-456b-b087-adb685025dd0</t>
  </si>
  <si>
    <t>e093d405-4d3f-489f-969f-6c14fcac2a33</t>
  </si>
  <si>
    <t>25790560-f785-425f-a426-fd3545fc21ad</t>
  </si>
  <si>
    <t>ffbe0e7c-9921-4107-9d4c-f75a1a70ac2a</t>
  </si>
  <si>
    <t>7d0a7427-093b-4583-9b8e-13162463ad6a</t>
  </si>
  <si>
    <t>08d9dcda-cbfc-4b6b-adc8-658ae78cdcf3</t>
  </si>
  <si>
    <t>5d798ad1-efc9-4cfe-99af-7dcae34b5c0e</t>
  </si>
  <si>
    <t>acb5b541-437d-4150-9562-2639a38159db</t>
  </si>
  <si>
    <t>643494e4-afe5-405d-b0e2-daec487796a3</t>
  </si>
  <si>
    <t>96845736-2edd-450d-8678-2d935b5b3f09</t>
  </si>
  <si>
    <t>42fb7dc0-56cd-426e-8c8e-19808925ea59</t>
  </si>
  <si>
    <t>2024bd7e-e873-48c0-9e44-5c66143e14a2</t>
  </si>
  <si>
    <t>28e30bf4-e7c0-4579-9c38-0aee5d5ea3f2</t>
  </si>
  <si>
    <t>196f5f4b-47a8-496e-9ddb-9299912fd698</t>
  </si>
  <si>
    <t>4b1c7681-3221-44aa-82c7-02aebdd20434</t>
  </si>
  <si>
    <t>179fd5bc-99d7-42ca-96e9-194c7c1068be</t>
  </si>
  <si>
    <t>ecd368fd-0a23-436c-b18c-f79fa8d974c1</t>
  </si>
  <si>
    <t>faddd042-b338-4999-ab4a-21667a8aff99</t>
  </si>
  <si>
    <t>3fd47b85-cf5a-414e-9929-7ed51be738ab</t>
  </si>
  <si>
    <t>548084c6-48aa-4110-ae71-02c2cd0640d8</t>
  </si>
  <si>
    <t>200744fd-339d-46b7-bdd7-75f6311d10c2</t>
  </si>
  <si>
    <t>4f3c78e6-9e90-4601-bece-377f38567cef</t>
  </si>
  <si>
    <t>faf264ee-c0a0-400b-9d77-353c6ced1a8c</t>
  </si>
  <si>
    <t>44e14173-268c-47b3-b10d-35e655f1b8d5</t>
  </si>
  <si>
    <t>f0e9091e-2431-4ab8-8bb9-444c5c39c800</t>
  </si>
  <si>
    <t>1f0b6300-2576-4798-bd4a-7645fc55445b</t>
  </si>
  <si>
    <t>514c1267-5be8-4418-9efb-f7999a11f894</t>
  </si>
  <si>
    <t>ec5781d8-464a-454c-baff-392f96621e07</t>
  </si>
  <si>
    <t>4c9eda19-2bb3-43e7-8e1c-0a0ff9357bd4</t>
  </si>
  <si>
    <t>910c5164-93ec-4e31-88ad-549868476466</t>
  </si>
  <si>
    <t>2d4805d4-31be-4eb1-940d-a328774e9e5d</t>
  </si>
  <si>
    <t>d2d6b334-a048-454e-a756-1d925a2445eb</t>
  </si>
  <si>
    <t>f3246e5b-ec85-446b-bcf2-30b15de58d9d</t>
  </si>
  <si>
    <t>346ab0c2-f11d-4a08-a0ef-7694363f3ae0</t>
  </si>
  <si>
    <t>6e50444c-6c08-423f-b720-847af215bd41</t>
  </si>
  <si>
    <t>5e0f5d5f-f7b8-4ad4-a56f-22b2bb3c43e4</t>
  </si>
  <si>
    <t>a48287db-3d2e-40a0-a0b8-8675d4589388</t>
  </si>
  <si>
    <t>26622754-7436-4bf5-adea-04a292f06216</t>
  </si>
  <si>
    <t>abd4eaa5-969c-4035-bd81-b98533442ae0</t>
  </si>
  <si>
    <t>faf370da-6bed-4d99-aa01-15b0f2868a9e</t>
  </si>
  <si>
    <t>28b8c898-187c-49cb-b827-d91fd93bec70</t>
  </si>
  <si>
    <t>049ec9ab-b09f-461c-b774-5810bc5789c9</t>
  </si>
  <si>
    <t>18529d93-893a-4903-8289-5bc00dfbbbc6</t>
  </si>
  <si>
    <t>1303b7b6-6ec5-4e7a-af22-ea429515357d</t>
  </si>
  <si>
    <t>654260fa-24d7-4f03-b32c-f5ab977a1031</t>
  </si>
  <si>
    <t>301e8131-5946-4245-ba48-2dc3fd552cb8</t>
  </si>
  <si>
    <t>ffd7a77d-7608-4dbc-82d1-c2d4d1d5d132</t>
  </si>
  <si>
    <t>b2b3bbdb-482c-4388-b355-c728f9da748f</t>
  </si>
  <si>
    <t>1f796607-be06-4e6a-a102-2efc78b1ca16</t>
  </si>
  <si>
    <t>bfa02557-5441-4042-8137-793c43a422e8</t>
  </si>
  <si>
    <t>f6907862-a9fd-4a23-aae1-6edbf491d7f1</t>
  </si>
  <si>
    <t>5144a8df-7f6d-4e84-9022-66f39e58bb68</t>
  </si>
  <si>
    <t>7b0d81cd-c249-4d2d-9cdc-6ee9d85ed283</t>
  </si>
  <si>
    <t>769674ba-19e5-4a6a-b353-facf54fbb6e0</t>
  </si>
  <si>
    <t>1679b3fc-718f-4000-8f69-3b9366299e49</t>
  </si>
  <si>
    <t>d88c20b8-c0af-41e5-8d59-65a345133fb3</t>
  </si>
  <si>
    <t>e5a8e0b5-5b5e-4613-acc4-76b38e03f958</t>
  </si>
  <si>
    <t>b034d781-e4ca-4cfc-b645-e9531ef2d347</t>
  </si>
  <si>
    <t>0c07f09f-a442-4a69-a25d-8af2df6af414</t>
  </si>
  <si>
    <t>916d87c9-3f88-4f0e-98ee-0f27d8e62b0a</t>
  </si>
  <si>
    <t>9b6193ab-b21c-4cc8-b45d-2bd11475efb3</t>
  </si>
  <si>
    <t>14b956af-aa78-468c-a20d-daabae23108d</t>
  </si>
  <si>
    <t>6032d0f5-e5c0-49d2-971d-079db6c358df</t>
  </si>
  <si>
    <t>d59ba34e-6680-40f2-ae1a-14f2d2c88e91</t>
  </si>
  <si>
    <t>1ba18211-9c5f-498f-b188-b5b5f58ff198</t>
  </si>
  <si>
    <t>7fc98c2f-c71a-4af0-b532-7bb513272815</t>
  </si>
  <si>
    <t>c6f3374b-7a7f-4219-b194-f0c989f78cfc</t>
  </si>
  <si>
    <t>fcf17ea1-2e26-45b6-8c64-052a0c84e1a4</t>
  </si>
  <si>
    <t>af2f7a8e-6611-416a-8cbc-871e3df33a1b</t>
  </si>
  <si>
    <t>8329b08a-22c9-41c9-b4a2-ede2a1407ca9</t>
  </si>
  <si>
    <t>e7e2dc97-77cb-4657-a75c-7b909b1f473f</t>
  </si>
  <si>
    <t>e96f9dcb-1d39-48ea-8c76-83d4526b1d5f</t>
  </si>
  <si>
    <t>63b76069-9c9c-4030-8501-e9bd5f70baac</t>
  </si>
  <si>
    <t>d5494de3-5422-4437-a937-9e9fc1673b23</t>
  </si>
  <si>
    <t>965d9ef5-fdbf-48e4-a11e-8fd70b8dd4a9</t>
  </si>
  <si>
    <t>b3e8ad34-ade8-4b9e-a72d-1629275399eb</t>
  </si>
  <si>
    <t>1a417fbf-866c-4ff1-af44-13e90cbbb9db</t>
  </si>
  <si>
    <t>29495870-356f-4676-9bf8-f8ba49204d46</t>
  </si>
  <si>
    <t>161da9aa-5e4f-427e-a647-bc015a469252</t>
  </si>
  <si>
    <t>93c00b2a-b12a-4729-978a-1856748fec65</t>
  </si>
  <si>
    <t>d3bfe52c-7f6a-4e4a-b895-a3210b84d94d</t>
  </si>
  <si>
    <t>99d5bb9e-b3ce-4e56-a8d2-493bed4864e1</t>
  </si>
  <si>
    <t>4e3cbc2a-8c21-4845-932b-bd5bbb02e10b</t>
  </si>
  <si>
    <t>1c1c5145-fd13-4c0e-9a45-e18e9ebb6a07</t>
  </si>
  <si>
    <t>9e153932-2f33-4f32-ac2d-279f5c5ffaab</t>
  </si>
  <si>
    <t>a2860e45-9812-4952-8865-2c9113baae8d</t>
  </si>
  <si>
    <t>eb9ffc1d-90cf-41bb-b18e-b118d745b184</t>
  </si>
  <si>
    <t>f3d58e2f-b78f-4df7-8455-58ecd328798d</t>
  </si>
  <si>
    <t>ed233136-d1c6-4e17-8ea3-64ec10d8f882</t>
  </si>
  <si>
    <t>065fa014-3a3e-4d9a-a54f-60f91fae5820</t>
  </si>
  <si>
    <t>b942a90e-e80a-4079-94cf-b6657f127de4</t>
  </si>
  <si>
    <t>bf57159a-63c5-479a-b4c8-ced4a60e2d2d</t>
  </si>
  <si>
    <t>ebdbba9b-b3c9-4074-b02d-4ee57b51f8f6</t>
  </si>
  <si>
    <t>e433a731-5370-4d70-8852-a81c478d4483</t>
  </si>
  <si>
    <t>3d0ef301-6769-46fc-b331-ce295cd74e80</t>
  </si>
  <si>
    <t>f71aec52-ab1e-4dcf-a184-69646fe45f56</t>
  </si>
  <si>
    <t>303e5d95-809b-4bf4-92ac-6e5f2cc59ba8</t>
  </si>
  <si>
    <t>412c7e89-3176-4918-9264-dd82be8010f5</t>
  </si>
  <si>
    <t>1a681a1b-25e5-4de8-837d-0cf7d69b7a21</t>
  </si>
  <si>
    <t>3c7bdc9d-9591-4914-8ba0-50080fe98b08</t>
  </si>
  <si>
    <t>8bd100a3-8559-404b-bdd6-ddaa029b6c70</t>
  </si>
  <si>
    <t>e4b24812-efbd-4593-9d9c-00b531d763c4</t>
  </si>
  <si>
    <t>803da581-3136-49b8-8fcc-7a3b32964c21</t>
  </si>
  <si>
    <t>f3c0fef7-e0e2-4559-9541-63d4d6c943ce</t>
  </si>
  <si>
    <t>5fc305d7-0598-4114-bd7d-e523aa1befc9</t>
  </si>
  <si>
    <t>e43fd57a-efec-41d1-93be-ef8bb0e913be</t>
  </si>
  <si>
    <t>96cd4e09-7d3a-44ac-8895-3e579b483e67</t>
  </si>
  <si>
    <t>9b84c381-8a4e-425e-82d6-e4574ce7eaef</t>
  </si>
  <si>
    <t>ae61debd-11d7-4e74-90b0-5058e273c518</t>
  </si>
  <si>
    <t>027d0683-397f-4764-b23b-26c0baa7dd31</t>
  </si>
  <si>
    <t>69fce7d7-873c-4a8c-9e16-31b51f8a5b89</t>
  </si>
  <si>
    <t>b51e3fd6-b485-4fb4-8f4d-7308e8f8637f</t>
  </si>
  <si>
    <t>f542341a-c266-4e89-a629-a1bd8ea7b663</t>
  </si>
  <si>
    <t>a0aa33e6-8d16-4270-8fff-50888fca0dcf</t>
  </si>
  <si>
    <t>b92f9947-8cc5-4c19-a6e2-92166d3183a6</t>
  </si>
  <si>
    <t>20610703-f205-4e18-8f71-b06869a773d9</t>
  </si>
  <si>
    <t>27ad2e65-11c8-44ef-b468-c1b5a271b2d6</t>
  </si>
  <si>
    <t>9eee1bd0-7e98-411b-8970-2fe112d7ebec</t>
  </si>
  <si>
    <t>43f062ac-2abc-4849-b273-eee6c1d03926</t>
  </si>
  <si>
    <t>80bdb6a9-af1d-4bf8-bdd6-d44d23361ec7</t>
  </si>
  <si>
    <t>4b561de5-67ca-4d0c-8e49-ec97fa83626a</t>
  </si>
  <si>
    <t>ae401f97-f477-4b59-835c-80aba1166e34</t>
  </si>
  <si>
    <t>31a4140a-c4fb-42c7-8854-4c24c438d18e</t>
  </si>
  <si>
    <t>ce3fbd40-95b0-45e9-b263-3c8ec20036c0</t>
  </si>
  <si>
    <t>b7738cff-10aa-4e6f-9fef-e9fcf917d1c4</t>
  </si>
  <si>
    <t>57f1d116-ea1e-43db-93e6-4a9324378aa1</t>
  </si>
  <si>
    <t>0ca91c24-0ea5-4885-8ae4-665754c4a464</t>
  </si>
  <si>
    <t>c98976dd-6fef-4649-bf60-100427cfa861</t>
  </si>
  <si>
    <t>bf4af9cd-1b68-481c-96aa-d569dc62852d</t>
  </si>
  <si>
    <t>13480445-fc86-4991-89e5-ab251055352d</t>
  </si>
  <si>
    <t>d0a6eca4-bb35-4ab4-a281-9a5427cd35af</t>
  </si>
  <si>
    <t>1a2e23e5-b228-4e47-b7cc-0ae914646afd</t>
  </si>
  <si>
    <t>6f635592-2a83-4d81-bfc8-1bc88a9a26a2</t>
  </si>
  <si>
    <t>3ba1272d-37f8-45eb-89d8-9a1dfbc113dc</t>
  </si>
  <si>
    <t>7ae87f0b-ec48-4a45-9947-aadbd421a2d8</t>
  </si>
  <si>
    <t>d074446a-701b-4b52-8a63-790ae3d922b0</t>
  </si>
  <si>
    <t>d1957af6-689c-4010-81fd-fd8590ba41b6</t>
  </si>
  <si>
    <t>663438b8-2e83-49b7-8ca1-f4e8d89fa67f</t>
  </si>
  <si>
    <t>017de893-5eca-4abb-a6fb-235bf52e1183</t>
  </si>
  <si>
    <t>bb58fe93-e0b2-4946-b2f9-f150f203a485</t>
  </si>
  <si>
    <t>82ce0b3d-f1d9-4a0f-92cf-cef581133e3f</t>
  </si>
  <si>
    <t>f1f1260d-5360-470d-9818-505f8db68230</t>
  </si>
  <si>
    <t>2fe5ac5c-459b-49f1-a673-398b1db9b72e</t>
  </si>
  <si>
    <t>ebf85bd7-b3b1-4299-9d0f-e32e7fc3cd4a</t>
  </si>
  <si>
    <t>7864a64d-b304-4501-84ea-cfd022c2f1bc</t>
  </si>
  <si>
    <t>e6b3368d-95d8-445d-bf7e-102d660f0c57</t>
  </si>
  <si>
    <t>3944f950-85d8-4cb2-bedb-09ce9cbed09c</t>
  </si>
  <si>
    <t>9bae5e8d-359c-48c6-ad6f-c791395832e2</t>
  </si>
  <si>
    <t>a24bb748-6eb6-4841-94a9-bf532feac6e6</t>
  </si>
  <si>
    <t>ead6bbc7-1708-4702-99d6-95f30ea755bb</t>
  </si>
  <si>
    <t>a2794c07-a79c-43a9-ba77-bcbc4cfb17ef</t>
  </si>
  <si>
    <t>d9fc180d-06dc-4976-b536-f86b54c3006f</t>
  </si>
  <si>
    <t>b80f6489-78a5-440f-8084-6db353891aeb</t>
  </si>
  <si>
    <t>4fc4e447-3b9a-4414-aed8-894d34103034</t>
  </si>
  <si>
    <t>83bad4fe-fb54-4501-8bfc-0b1f728b523e</t>
  </si>
  <si>
    <t>00ce9289-e055-4962-ad61-110ce7d37ff4</t>
  </si>
  <si>
    <t>9ac104ea-5967-4a62-8f82-3a14e82ecde0</t>
  </si>
  <si>
    <t>5055574d-e03a-4409-8940-5aa540f8c7b1</t>
  </si>
  <si>
    <t>886ecf0d-e049-42b3-bb10-c2e7993a5682</t>
  </si>
  <si>
    <t>2a8b672e-c40e-4884-a460-33c3a34a315e</t>
  </si>
  <si>
    <t>a0e1dbff-bcc6-41c4-97f6-1a3a032b39f4</t>
  </si>
  <si>
    <t>90e19cd2-bb3b-4fd6-bec6-db40cf203781</t>
  </si>
  <si>
    <t>cb532b75-eac0-49c2-898e-6f86e94cd9ee</t>
  </si>
  <si>
    <t>a8013c09-772b-450f-9e42-403cdabc7b2d</t>
  </si>
  <si>
    <t>2f313767-ac03-459d-9300-05962c229980</t>
  </si>
  <si>
    <t>5294d27c-a856-43bb-a560-05cd5d08b939</t>
  </si>
  <si>
    <t>673c0432-05df-4c54-98bb-2cf25801fc96</t>
  </si>
  <si>
    <t>f749e2c8-e004-479b-b690-6a89ef434ddb</t>
  </si>
  <si>
    <t>05ec7918-ccd6-4042-9577-99ccf86b3031</t>
  </si>
  <si>
    <t>64a172b5-1f6b-4618-aeb1-50fef19ae22f</t>
  </si>
  <si>
    <t>06ca1b4c-5275-4cf2-b1e3-44955c49c0aa</t>
  </si>
  <si>
    <t>64b4c226-5693-4b0c-a064-e5e7567ef883</t>
  </si>
  <si>
    <t>5a4745cf-5727-463f-a722-07eaf6b09ee6</t>
  </si>
  <si>
    <t>cfea570a-88d4-4f81-88ae-d89496ed6c87</t>
  </si>
  <si>
    <t>0be77627-7c87-403b-9aa1-35591b045fba</t>
  </si>
  <si>
    <t>d50c7902-2f7e-4db5-b315-db3e9f0c2496</t>
  </si>
  <si>
    <t>344c5424-1d19-4abe-9252-a8ca71cf5aca</t>
  </si>
  <si>
    <t>8e927d87-d1c2-4694-8abb-afc222021faa</t>
  </si>
  <si>
    <t>44c26f24-daef-4b15-bed0-ec68547f0413</t>
  </si>
  <si>
    <t>22f875b0-1894-46a3-b73c-e077fa665873</t>
  </si>
  <si>
    <t>606e1bbd-36d5-45a1-9932-cf5aa3484e5c</t>
  </si>
  <si>
    <t>c69e8c4a-8081-46ab-9482-0147501a5603</t>
  </si>
  <si>
    <t>b312c59e-92cd-4b0a-9baa-d6477c72a8a5</t>
  </si>
  <si>
    <t>b9616946-7d01-4c68-ac7d-b7dcd62fb6ad</t>
  </si>
  <si>
    <t>d019d181-62ae-4042-80fc-61c843545bcd</t>
  </si>
  <si>
    <t>cd2b2235-3612-4d81-b143-1a3af5884238</t>
  </si>
  <si>
    <t>f78f708e-fc00-4c1d-823b-8798f10c8b83</t>
  </si>
  <si>
    <t>4c1a5dd9-a2d2-46f0-870e-a6142afbb3a9</t>
  </si>
  <si>
    <t>4dc3204a-1c4f-4afd-9597-9dc4e9166bd9</t>
  </si>
  <si>
    <t>054d48d4-e95f-4bb8-a4cb-e1bd7c448dbc</t>
  </si>
  <si>
    <t>b0fde5ba-8a38-45ee-b7fb-6c35851e8975</t>
  </si>
  <si>
    <t>c4a05da1-d840-47cf-baf8-d8f4005a4928</t>
  </si>
  <si>
    <t>caaa5ce7-686c-4498-add9-565eb0493c6d</t>
  </si>
  <si>
    <t>9829890a-3880-439c-a2b4-80afeb217997</t>
  </si>
  <si>
    <t>3c07805f-4275-40c9-ac26-921ea46824e8</t>
  </si>
  <si>
    <t>30f6a1ee-33d7-4a8a-a6cb-82c3aa6a16ae</t>
  </si>
  <si>
    <t>59adee7e-d7d6-4c22-b62c-1b42311f77a2</t>
  </si>
  <si>
    <t>bd4aab1a-8302-4e08-a648-a63609db66df</t>
  </si>
  <si>
    <t>11373011-9e1b-41f4-ab76-15ee1c916105</t>
  </si>
  <si>
    <t>e9087e86-8089-43bc-be36-a876aeb5ceb6</t>
  </si>
  <si>
    <t>0ad6fe46-9b24-46fc-9698-7001aa3c071b</t>
  </si>
  <si>
    <t>2f8c9d54-7c13-4902-bc95-dca665d28276</t>
  </si>
  <si>
    <t>3ee5c136-2055-4e39-a9b9-46da20b123a7</t>
  </si>
  <si>
    <t>9274feb4-b477-492e-8ebe-8e6a3466bbdf</t>
  </si>
  <si>
    <t>7bb73ff8-9bb9-4f6d-866f-240f38cc21ee</t>
  </si>
  <si>
    <t>09676128-1363-46d4-8e65-fb15aab4502c</t>
  </si>
  <si>
    <t>3117ae22-8768-4682-b37c-f6788ee60ace</t>
  </si>
  <si>
    <t>e5697b4f-3b1f-40d0-a27f-ffbe199aa1fa</t>
  </si>
  <si>
    <t>1829ac6c-bf86-4add-93af-ef3534a06c28</t>
  </si>
  <si>
    <t>7d44b140-388b-45e7-90be-3989f2c186ef</t>
  </si>
  <si>
    <t>7f720eb2-a80f-4b4d-8daf-1f6829e1e9ae</t>
  </si>
  <si>
    <t>a854b579-3d98-44fb-9d45-00ab83f24a6f</t>
  </si>
  <si>
    <t>c614659a-26da-476a-864b-718733fe9da3</t>
  </si>
  <si>
    <t>948ce2cb-69d0-44e8-82d3-77e8e7e8faef</t>
  </si>
  <si>
    <t>7d08d89e-8404-4b5f-9997-bf9e6b5fb250</t>
  </si>
  <si>
    <t>8ca4333b-e984-423e-8c3b-359064e08c95</t>
  </si>
  <si>
    <t>bfa1ea14-554f-4ea6-bdde-025e9f3797f5</t>
  </si>
  <si>
    <t>b188eb5c-8e85-49e6-be94-ebd9f6c8db61</t>
  </si>
  <si>
    <t>e5cd7a56-d6f1-4023-81ab-11a379047f1d</t>
  </si>
  <si>
    <t>1532673a-a236-4238-8071-860e099bd870</t>
  </si>
  <si>
    <t>760e2c65-f8d5-4600-802d-36cb875e9a19</t>
  </si>
  <si>
    <t>15717c27-c14f-451f-9cd6-8cfa0a2d24e1</t>
  </si>
  <si>
    <t>9352be40-839f-4dcc-af25-f8edd6a94669</t>
  </si>
  <si>
    <t>416b8522-14e6-4803-8f23-a434add52670</t>
  </si>
  <si>
    <t>cd60de06-e3c0-4b41-914f-f63e856ddd67</t>
  </si>
  <si>
    <t>2026cff5-8c58-4355-8d63-cd1bd67114a1</t>
  </si>
  <si>
    <t>9ad724af-34b1-4dc6-913d-291f9a5e5d26</t>
  </si>
  <si>
    <t>0ce8e49e-5fe9-4acc-a9fa-9cc3afcfde73</t>
  </si>
  <si>
    <t>2fcd7184-dbcc-40ba-9107-01eb946cd492</t>
  </si>
  <si>
    <t>8b5b904f-29d5-4933-ba64-957976fa103c</t>
  </si>
  <si>
    <t>9b509a70-72ae-4d6a-8ec3-7501f5220d76</t>
  </si>
  <si>
    <t>76410bb6-7942-4be9-a862-94701d4dcbd3</t>
  </si>
  <si>
    <t>9d93da93-4af0-4ee3-a33a-e9113bb9e909</t>
  </si>
  <si>
    <t>38769edf-d82f-4be4-98b2-324b1295e6d9</t>
  </si>
  <si>
    <t>1bc9bedd-0caf-425e-aed3-5faf9a0c2d27</t>
  </si>
  <si>
    <t>9aa74495-95c3-4d40-afa8-6b352ea283ae</t>
  </si>
  <si>
    <t>24920cb3-62f7-4d92-85b5-ad23f9c29103</t>
  </si>
  <si>
    <t>5fd6b79c-c1c6-45e2-9604-58cece9a92f7</t>
  </si>
  <si>
    <t>6d029724-a31c-4ef1-aea2-59c572067d27</t>
  </si>
  <si>
    <t>b918e3f7-644c-4be8-9b94-e079f0e57adb</t>
  </si>
  <si>
    <t>4b7b3437-9e9b-476a-93e2-b566045c069e</t>
  </si>
  <si>
    <t>051f8977-2874-40a1-b3ff-2374156b1ea0</t>
  </si>
  <si>
    <t>23dbe855-88b7-49e6-8afd-c87e6e7a3789</t>
  </si>
  <si>
    <t>c5070e45-4a31-420c-aa42-6c8733276b63</t>
  </si>
  <si>
    <t>b5acd69b-8cd3-401d-88c2-40c7d6ce48c6</t>
  </si>
  <si>
    <t>595dbdea-9fbb-419c-9e52-4bf9e64d802e</t>
  </si>
  <si>
    <t>3c7f59b3-1c9e-4dc6-9b84-9ef32bde9b1a</t>
  </si>
  <si>
    <t>891545a3-c612-41af-b037-c9513bd65f4d</t>
  </si>
  <si>
    <t>a897c8ea-28f4-4fc2-a050-9b41f2188f72</t>
  </si>
  <si>
    <t>f3fd9e3a-3a0c-4290-8368-4ec6535a24fa</t>
  </si>
  <si>
    <t>fb7ccdf3-68c3-4ed8-bc57-04ba93357cfd</t>
  </si>
  <si>
    <t>069324d5-5b98-413b-b77a-f60ebb7a0342</t>
  </si>
  <si>
    <t>cf4022df-7092-48f3-8264-878f8fba98e5</t>
  </si>
  <si>
    <t>bbfa791d-bf59-4022-b8fc-3c0a64e7c2f4</t>
  </si>
  <si>
    <t>2aa44138-b15c-461f-ba7b-6b1718fc3f8f</t>
  </si>
  <si>
    <t>ae174d75-414d-4847-b752-44d73211df8e</t>
  </si>
  <si>
    <t>8a61f494-bab5-4e82-a508-a7120e973db8</t>
  </si>
  <si>
    <t>47a75ee0-4752-4838-9962-891abdb5c0ea</t>
  </si>
  <si>
    <t>745745e9-e354-486c-952d-1cf7bcc6451f</t>
  </si>
  <si>
    <t>a41dd9ef-0764-4f95-9101-e9d5bb30c03a</t>
  </si>
  <si>
    <t>f31c3891-2944-40ab-a8ef-92b11b3f4334</t>
  </si>
  <si>
    <t>a63f5214-db0f-4cac-a315-64d3499cde08</t>
  </si>
  <si>
    <t>66cd6ce6-43f8-4f9b-920c-03fe32f6b3c1</t>
  </si>
  <si>
    <t>adbfc678-4fe5-4b2e-b071-f72b8bdf9aa1</t>
  </si>
  <si>
    <t>fbe0177d-1a78-4759-91f1-ba62b03acc15</t>
  </si>
  <si>
    <t>27cea559-7785-44c0-ac70-6b3494eeb70b</t>
  </si>
  <si>
    <t>8a0848fd-4827-4f85-9b6f-007ffe391d30</t>
  </si>
  <si>
    <t>84ee2484-f659-41f0-b358-119262ea7d5d</t>
  </si>
  <si>
    <t>94135b4f-6a37-41c4-8625-d91c4926ec68</t>
  </si>
  <si>
    <t>8d2214a8-eef2-4345-ab43-dc9fa0719c72</t>
  </si>
  <si>
    <t>b72a5d95-24ba-4440-8288-b9aacfee95b9</t>
  </si>
  <si>
    <t>abb262e4-25f1-48a4-a322-879a563a00af</t>
  </si>
  <si>
    <t>8f6dc546-9b9c-41fb-9ed2-afac4e5c5a9e</t>
  </si>
  <si>
    <t>ed668da3-d99b-4026-92a3-300a114142e7</t>
  </si>
  <si>
    <t>ee57514c-eefb-44e1-a80d-8dfe36cee93b</t>
  </si>
  <si>
    <t>fa307a7f-4a55-4e3a-a385-0de816f61de8</t>
  </si>
  <si>
    <t>30ce7dcc-c41f-48e9-8e16-b6cfb0e9d1a3</t>
  </si>
  <si>
    <t>d8a6954a-bf7f-45fa-bde0-90266d3195fb</t>
  </si>
  <si>
    <t>bba14e0b-05f9-4cf4-b201-41398c6d4ec5</t>
  </si>
  <si>
    <t>47537e18-5119-4d3c-934e-c0fa3646be77</t>
  </si>
  <si>
    <t>1f70867f-6022-4521-8138-3116b8a88a5c</t>
  </si>
  <si>
    <t>49261e9e-fdd0-48df-87f7-3eab7d66fa81</t>
  </si>
  <si>
    <t>a065e7e1-f8a6-429b-90be-e5b35e78f22a</t>
  </si>
  <si>
    <t>9f43a60a-bd6e-42de-9707-0a3b942d97fc</t>
  </si>
  <si>
    <t>5cdde76b-50a8-4d41-a799-177a2e77e581</t>
  </si>
  <si>
    <t>b21baa2a-9c93-4d91-92bc-88f708dabe32</t>
  </si>
  <si>
    <t>73a4b76c-1e0c-4d55-9ef4-cfce29a688ba</t>
  </si>
  <si>
    <t>1e89c820-f686-4a32-aeab-924d79f6d288</t>
  </si>
  <si>
    <t>f8520665-cd2a-42c9-ba24-3da9505579a9</t>
  </si>
  <si>
    <t>7e06975c-0bf7-4fe1-b884-8e7de13b702d</t>
  </si>
  <si>
    <t>f6abaaad-45a9-4879-8e66-3b1d4d5c3cbc</t>
  </si>
  <si>
    <t>f1c437f2-b4be-40fb-9007-03dece9b63bd</t>
  </si>
  <si>
    <t>1b217597-8e8c-475f-bfc2-df1b648f3ec8</t>
  </si>
  <si>
    <t>a7b7aed8-c00a-4d06-8ffc-bf527572f7bb</t>
  </si>
  <si>
    <t>ccbcbfcb-32f4-4cfb-be96-79bb84daf04b</t>
  </si>
  <si>
    <t>febacab1-7c87-4a27-b2a5-6aaa51021c13</t>
  </si>
  <si>
    <t>deadc085-ed13-47fb-81b4-45eadc08353d</t>
  </si>
  <si>
    <t>5b9fc53d-960a-475a-b189-b54d9c7564a6</t>
  </si>
  <si>
    <t>065fe85d-0373-4737-bbf9-0880fc13ad44</t>
  </si>
  <si>
    <t>88fd7813-ff27-47be-9470-b4ad4044ccef</t>
  </si>
  <si>
    <t>20eb5fec-6d12-4d6a-b791-c984c662cd33</t>
  </si>
  <si>
    <t>c1c6bed5-6167-4c79-bd6f-4c27851ce580</t>
  </si>
  <si>
    <t>c4da46c8-aadf-4aca-98c3-b2e9422c1e93</t>
  </si>
  <si>
    <t>089c7011-1dec-412d-a160-d029ac6eb0a5</t>
  </si>
  <si>
    <t>20971458-c879-4bdc-bf4f-6a4758552a35</t>
  </si>
  <si>
    <t>c3144388-5e8f-4c1c-83ff-3129e562ba4e</t>
  </si>
  <si>
    <t>4489b67d-456a-40da-941e-68facbe3bdb4</t>
  </si>
  <si>
    <t>90acaef3-45c4-49e4-bd9f-1faf1b350e71</t>
  </si>
  <si>
    <t>c42b0dd0-9d7e-47eb-9b16-18c2195e9fce</t>
  </si>
  <si>
    <t>590d4fc0-17ef-42af-aa91-778aa0d317d6</t>
  </si>
  <si>
    <t>55125abd-2493-40cf-8843-604709af81e7</t>
  </si>
  <si>
    <t>24d6f90a-ea1f-44cb-a83b-4d3d53c4d152</t>
  </si>
  <si>
    <t>a525e81a-ceac-45bf-9aaf-312b292c0ab2</t>
  </si>
  <si>
    <t>4e16202d-72c0-4a59-974b-ba3e9c9fb04d</t>
  </si>
  <si>
    <t>b74fff72-ab6f-46d9-a86c-66e7b580c4f3</t>
  </si>
  <si>
    <t>ecf5d19d-4bb9-4dd4-9b1f-1e34cf7b03cf</t>
  </si>
  <si>
    <t>cb28901c-b8a3-43aa-9580-f116d219bf30</t>
  </si>
  <si>
    <t>3db02ad4-41a1-4582-975d-a3a19e873c5a</t>
  </si>
  <si>
    <t>39c2f74d-e634-4686-b4a4-7f3617f6db10</t>
  </si>
  <si>
    <t>b4c1296b-4b42-4988-8541-0e5e848c4488</t>
  </si>
  <si>
    <t>18c08dd6-5cd2-49ff-b9d4-d1e5d3b4aaf1</t>
  </si>
  <si>
    <t>33a14e13-98be-4886-8707-28184c66ae0d</t>
  </si>
  <si>
    <t>0658b8ed-13e8-4ea7-a31f-8afeb49acd60</t>
  </si>
  <si>
    <t>f49a225d-d3da-4584-8f5b-2d17ebb19bd7</t>
  </si>
  <si>
    <t>2d41aa15-7acd-4ab4-b5df-2d6a316ddb17</t>
  </si>
  <si>
    <t>3f593c64-f2eb-4736-974a-5efadabce25a</t>
  </si>
  <si>
    <t>8966b795-f82f-4c5d-a80c-5244a1016339</t>
  </si>
  <si>
    <t>88023604-f612-409e-9761-9fe2336a43e4</t>
  </si>
  <si>
    <t>2635a91a-d4db-4458-8100-c8aa01ee55f1</t>
  </si>
  <si>
    <t>e3852e2b-3a3c-466a-916e-edd403c5353f</t>
  </si>
  <si>
    <t>eeca7e99-fc70-4609-aeb1-5ba88fd7daef</t>
  </si>
  <si>
    <t>8632438c-1adb-4a0f-9d3b-9eed17db3536</t>
  </si>
  <si>
    <t>4020ae84-bece-4f52-bee7-b9ea56435b36</t>
  </si>
  <si>
    <t>8918b03e-e245-4ebf-b05f-158b557fcaea</t>
  </si>
  <si>
    <t>67b67fc6-7750-44bd-896c-3260f78d8e53</t>
  </si>
  <si>
    <t>f8839f01-4286-4f45-a675-f09d869146c1</t>
  </si>
  <si>
    <t>3cb37e51-569d-4238-9854-5e659abf16c4</t>
  </si>
  <si>
    <t>d64c129e-b523-4e14-ab3a-ec621137c3af</t>
  </si>
  <si>
    <t>d08e5984-dcc6-4e82-9190-c0532bbb7cae</t>
  </si>
  <si>
    <t>5299c7dd-6117-44fb-b316-41e3c6ca0e8f</t>
  </si>
  <si>
    <t>187a5666-9d16-459c-a524-35b1789ba1ae</t>
  </si>
  <si>
    <t>3fd34d59-ed02-4b2a-a7b7-7c8dba676ef9</t>
  </si>
  <si>
    <t>79b3f0bd-b45f-444d-a121-5b7a374c0780</t>
  </si>
  <si>
    <t>d74761a3-27c1-4593-92ee-084f86b6c7f5</t>
  </si>
  <si>
    <t>14e1fddb-7d3b-4098-b5f5-98d0467d9921</t>
  </si>
  <si>
    <t>d3cdf140-4887-4f53-a5d3-ec891892c883</t>
  </si>
  <si>
    <t>2fae4d1f-9063-4947-aac3-ec1c00169d35</t>
  </si>
  <si>
    <t>4beaf71e-a65e-4ddd-a643-c8e5acf5bd55</t>
  </si>
  <si>
    <t>d0c512fc-8212-4d61-9ad2-dce10af1dbf7</t>
  </si>
  <si>
    <t>76a7587e-4288-4134-acd3-1c161865573a</t>
  </si>
  <si>
    <t>8868e07d-acc4-4b62-808a-ad4553109922</t>
  </si>
  <si>
    <t>91a11dc0-b609-434f-a1d2-3ecd42d2321b</t>
  </si>
  <si>
    <t>3bca6390-0c4b-4f47-a993-8e49139361c3</t>
  </si>
  <si>
    <t>f6aa3008-2137-480e-ac38-70d58514af59</t>
  </si>
  <si>
    <t>6fb2caa8-9389-4816-91cb-d1134a7b15a1</t>
  </si>
  <si>
    <t>a96d856f-c265-4f78-80d5-f6d85c2e3e48</t>
  </si>
  <si>
    <t>0769f070-5b48-4e47-9507-35259b4dfc71</t>
  </si>
  <si>
    <t>57b1d167-a660-48d5-8fca-f75fa0837d41</t>
  </si>
  <si>
    <t>9bc6420a-4fe7-4bda-97db-6689849cc101</t>
  </si>
  <si>
    <t>9127fd59-f25d-4b74-a710-7f60b1804252</t>
  </si>
  <si>
    <t>39a2da01-6445-4ba4-8dd5-846b8fe23c43</t>
  </si>
  <si>
    <t>ac511430-85a0-40ed-bac6-423c3fe14a63</t>
  </si>
  <si>
    <t>c42c5dc0-22f1-464b-9aa8-9ff0661a54c3</t>
  </si>
  <si>
    <t>7d756761-f638-4e9b-8c0a-00492281d68d</t>
  </si>
  <si>
    <t>cade9688-a34c-4bf1-a49a-962d5d8fb7c4</t>
  </si>
  <si>
    <t>466eaa12-9e20-4d53-860f-a8dccfb242b8</t>
  </si>
  <si>
    <t>57a0a7ed-21ea-4587-b519-ab35689cc9c8</t>
  </si>
  <si>
    <t>4e091ec6-3c1b-4649-aed7-cf99cc9da60d</t>
  </si>
  <si>
    <t>3afd0a8c-2d06-41f8-954a-e439e193f21d</t>
  </si>
  <si>
    <t>63fb5a17-b9fc-4191-8cec-ca2848cc3e54</t>
  </si>
  <si>
    <t>1c663855-e700-49cf-8512-224b34d1efac</t>
  </si>
  <si>
    <t>ca44d69c-f059-423e-82e2-65550f1314be</t>
  </si>
  <si>
    <t>07b638bb-a4bf-4938-9b81-3160ecf59053</t>
  </si>
  <si>
    <t>10187a53-e499-45ef-b5b2-0c0d16ffaef7</t>
  </si>
  <si>
    <t>fe5bdcb9-aa57-47ff-b123-33e4842057da</t>
  </si>
  <si>
    <t>dc67ab9c-2786-4c67-8b27-3891f2676446</t>
  </si>
  <si>
    <t>92ea3113-82a0-40c9-8d98-142d22f0799b</t>
  </si>
  <si>
    <t>834274e5-cea9-4d78-a673-89b85674de2a</t>
  </si>
  <si>
    <t>68fcc8f2-4100-4fb8-bc83-efdca9a49322</t>
  </si>
  <si>
    <t>e0306a29-e5de-43f9-a455-6955498cd3ed</t>
  </si>
  <si>
    <t>27482340-b055-4041-aeb1-1a0feb5dec60</t>
  </si>
  <si>
    <t>ab2d8fa6-2f40-4122-ae99-bf400c1301b1</t>
  </si>
  <si>
    <t>4f6ec262-da69-45ec-914c-026309454e98</t>
  </si>
  <si>
    <t>fbdb9c05-f713-42da-acbc-426247e3dae8</t>
  </si>
  <si>
    <t>63fefe7d-6134-49fb-95fc-5b011b8583c7</t>
  </si>
  <si>
    <t>72913cf5-928b-4c70-9fdf-23f320b7387e</t>
  </si>
  <si>
    <t>e9ecd068-dda1-43b9-a4fb-c17b3e2c9455</t>
  </si>
  <si>
    <t>aa56b066-fb34-4c3c-8ffa-913e48221d38</t>
  </si>
  <si>
    <t>4b34b055-d1b3-401e-8b73-b8c3297396d0</t>
  </si>
  <si>
    <t>2c4ab875-d3c3-429d-9dad-fdf4c0f850d7</t>
  </si>
  <si>
    <t>dba01592-6410-4be2-b930-10d122fabfef</t>
  </si>
  <si>
    <t>35119411-b270-46a9-b807-5f703dc512e5</t>
  </si>
  <si>
    <t>63d9d93c-1c27-4123-951c-81f49f5bcc38</t>
  </si>
  <si>
    <t>794a55aa-41e8-4973-a92d-e694ac1d2c10</t>
  </si>
  <si>
    <t>8ca9ce9b-95f1-480a-bdf8-7ab9b97535ce</t>
  </si>
  <si>
    <t>9c5b8ee6-d18b-4614-8c23-4a4fcac04d80</t>
  </si>
  <si>
    <t>604f83af-4c1b-4e00-897c-82ce3d3a5727</t>
  </si>
  <si>
    <t>2e1aad64-26cc-449a-b08c-fbedd731de31</t>
  </si>
  <si>
    <t>7aa81ae5-8879-4d6b-ac2c-e30ddadbbef6</t>
  </si>
  <si>
    <t>73c16c1b-0b24-47d3-b7c8-41a1fac54b48</t>
  </si>
  <si>
    <t>58540f35-ed97-4eef-9638-9039f8eddb3d</t>
  </si>
  <si>
    <t>59631c00-9348-44af-a232-40e34ec07c22</t>
  </si>
  <si>
    <t>2b59d33a-1b53-4131-a0d5-4d3e56e07d85</t>
  </si>
  <si>
    <t>1f736007-b6d2-447a-840d-89c0ee65629b</t>
  </si>
  <si>
    <t>02421d84-5f78-429d-a2f6-be81c656dc0a</t>
  </si>
  <si>
    <t>797e3a2d-50ad-478d-9f62-48f49771dd87</t>
  </si>
  <si>
    <t>98850d40-9bb7-46e5-bf51-9c36ff13ccf1</t>
  </si>
  <si>
    <t>6df50497-d522-4c9e-ae35-b570fc2656cf</t>
  </si>
  <si>
    <t>1e7bde1f-8158-40b9-9aa5-97cf0312ed3f</t>
  </si>
  <si>
    <t>5bc33d7d-2258-438c-9c77-7cfb0af09acb</t>
  </si>
  <si>
    <t>e40b9738-ff59-46b5-a2bb-3dc95a2a429c</t>
  </si>
  <si>
    <t>12fa97b3-078a-4a97-b338-f130fb3762a4</t>
  </si>
  <si>
    <t>1753bc3c-d5f3-4507-bbc9-3d8d2de87bf6</t>
  </si>
  <si>
    <t>b13b45b8-9130-4222-aced-db116c542c50</t>
  </si>
  <si>
    <t>5843bccd-c8a2-4294-b541-85481a633beb</t>
  </si>
  <si>
    <t>56e385b7-755f-4c91-917e-0a5a60db358a</t>
  </si>
  <si>
    <t>f2477cdd-25e4-47c2-8b0e-2194e62a4ea2</t>
  </si>
  <si>
    <t>153d426a-bfd4-47d8-9821-a84a5e9fee7b</t>
  </si>
  <si>
    <t>b512a9aa-3832-4ec2-bfc0-65cec94afd68</t>
  </si>
  <si>
    <t>19ef59d2-6a1c-4507-8b4c-8d8fbd68db12</t>
  </si>
  <si>
    <t>7ccb2fc4-29ae-47d5-b9ca-c10d7e9dce63</t>
  </si>
  <si>
    <t>51440c93-aa74-453e-a0ac-0fd9cb25409f</t>
  </si>
  <si>
    <t>d78f5876-1525-463f-9790-58f96401020d</t>
  </si>
  <si>
    <t>b4a4ef53-4da5-4b3a-818d-7a2db7b6dc3c</t>
  </si>
  <si>
    <t>5e5dcb10-52c2-4611-b0a2-c083f94dde3c</t>
  </si>
  <si>
    <t>0244ba1e-f643-4f1a-9ed1-2531650a2ace</t>
  </si>
  <si>
    <t>43c345f1-1534-4f02-afed-866b3515059b</t>
  </si>
  <si>
    <t>31a08a9f-e3b2-46ed-80fc-4cdc63f2e593</t>
  </si>
  <si>
    <t>0abfd213-ef70-4c96-979a-95401f2d222a</t>
  </si>
  <si>
    <t>9318ddca-73d1-425f-8cf2-180b30bf5c37</t>
  </si>
  <si>
    <t>e95ba0a7-3085-4358-9fac-b404fdb198b3</t>
  </si>
  <si>
    <t>5405f752-cb3f-4f59-9206-4e7cdc662738</t>
  </si>
  <si>
    <t>bfb8411b-0e6a-4f69-b072-24ed44cc094e</t>
  </si>
  <si>
    <t>9fbafa7f-e3de-4166-b71b-e4bc230715a5</t>
  </si>
  <si>
    <t>575e8cef-5ce2-4bbc-80a0-bdf68bd29505</t>
  </si>
  <si>
    <t>17bd8bda-c161-413a-bb7d-8453978c974b</t>
  </si>
  <si>
    <t>a36af881-f75f-42aa-bb55-aa8f43cd2c1f</t>
  </si>
  <si>
    <t>dd222a27-27ab-459a-994a-8c5ad58ddeeb</t>
  </si>
  <si>
    <t>9216acf7-bc86-44f9-95d5-2d5e96d459d4</t>
  </si>
  <si>
    <t>1b673fc7-2b1b-4f12-ae55-6f61e739c483</t>
  </si>
  <si>
    <t>8643fbb4-e91f-40d3-bb3d-9da4cf47d8d2</t>
  </si>
  <si>
    <t>efa05e12-91f5-4de0-886d-7efe2b13e3df</t>
  </si>
  <si>
    <t>de40d774-89d7-43ef-81f2-a845c85cb3a3</t>
  </si>
  <si>
    <t>e3b0394b-c1e2-4d2a-8f3e-881750fa9401</t>
  </si>
  <si>
    <t>c42c3176-bb7e-411d-a769-0b2ad9e8ed2a</t>
  </si>
  <si>
    <t>433c3f13-1127-42b6-bff7-8801b71cdaf6</t>
  </si>
  <si>
    <t>e8e4d4ec-8d71-4f31-9a49-18b68cb209b8</t>
  </si>
  <si>
    <t>3b6ad87b-8320-46b3-8cd0-ba38c3def845</t>
  </si>
  <si>
    <t>b239abd3-b75b-4da5-9794-0de700a9d4a7</t>
  </si>
  <si>
    <t>87dd331e-af28-4193-ad16-3fa4dde9f4df</t>
  </si>
  <si>
    <t>1a222df2-070f-4549-b164-a9baa2bbdafe</t>
  </si>
  <si>
    <t>dd06b1e7-368e-4a14-9c4b-1167e1751312</t>
  </si>
  <si>
    <t>bdeb4f47-097c-49b8-956a-d9fa25802324</t>
  </si>
  <si>
    <t>23983a3b-9ddb-44ee-b02d-7128ffc31a36</t>
  </si>
  <si>
    <t>1f21093e-a068-4fd4-a23a-3bdbe2a2ac90</t>
  </si>
  <si>
    <t>452e1227-fdcd-4f2a-b51d-93c972870576</t>
  </si>
  <si>
    <t>f53aabeb-9951-48d4-a47c-ee92be30b9ef</t>
  </si>
  <si>
    <t>d0478dc6-40b3-4217-b23b-1e5d368d99e3</t>
  </si>
  <si>
    <t>9b97bbce-cee3-4f9f-929a-91a55540665a</t>
  </si>
  <si>
    <t>1a4dc981-f642-40e7-be57-eb92abdce2cd</t>
  </si>
  <si>
    <t>789522f8-c4a7-458c-8303-68262a0f458a</t>
  </si>
  <si>
    <t>ca235c75-ef56-4b6e-b147-144484fc7a68</t>
  </si>
  <si>
    <t>e7be6384-c0d8-4762-8490-1242e245f14a</t>
  </si>
  <si>
    <t>530f7589-89c5-487c-a14a-d1500bb9fc21</t>
  </si>
  <si>
    <t>cc1eecc4-1916-4342-9400-b18c036d98e5</t>
  </si>
  <si>
    <t>8629cc72-e810-4acd-89b5-51614d21b070</t>
  </si>
  <si>
    <t>fa0f95cd-a763-4ca0-b86c-dc7d1e93f8a9</t>
  </si>
  <si>
    <t>f58d7d36-bc85-44c4-b74a-e7de9cf5104a</t>
  </si>
  <si>
    <t>094fe1ea-c59b-434b-afd9-be895740dea7</t>
  </si>
  <si>
    <t>a35dfad2-b67f-40ea-871c-37c1ec686bda</t>
  </si>
  <si>
    <t>234a89e9-0793-4c4b-8855-8afaf76b3bc7</t>
  </si>
  <si>
    <t>7a889b45-8ea4-416d-b58f-d38b5eb7ea45</t>
  </si>
  <si>
    <t>6818695a-d9b5-47c0-98dc-c1b0c1c379ce</t>
  </si>
  <si>
    <t>0cff8cd5-ab3c-4116-8edb-fa314b5a3273</t>
  </si>
  <si>
    <t>2774bcf2-ddec-44c9-a3bc-ff87a8a96dee</t>
  </si>
  <si>
    <t>eb0251cf-302e-4e08-a31d-a9a5ab2baef3</t>
  </si>
  <si>
    <t>e001f24e-444b-4781-84bf-a90a3b374710</t>
  </si>
  <si>
    <t>83913311-e86f-4750-98dc-e9d4bf78e544</t>
  </si>
  <si>
    <t>463a6397-5c89-4ad4-8d08-f9c6e3081f25</t>
  </si>
  <si>
    <t>7dae8155-8114-4ead-acab-712cdb9fecda</t>
  </si>
  <si>
    <t>1d0e9016-5635-4615-b5aa-defaadffcc7f</t>
  </si>
  <si>
    <t>4d84f911-ed8d-42bd-a583-924e3b9dafd8</t>
  </si>
  <si>
    <t>0a77605c-e86e-4b72-91a1-7a49969c1ac1</t>
  </si>
  <si>
    <t>17edb2d1-c14b-4e51-a874-2f1658336201</t>
  </si>
  <si>
    <t>f8bef0a9-79f7-4d01-9699-f7d9ca36129b</t>
  </si>
  <si>
    <t>5eaaffbf-db92-48f4-88e2-6d0924f6bc9c</t>
  </si>
  <si>
    <t>b2ec2304-01bd-4336-8a61-f0b0abbba0db</t>
  </si>
  <si>
    <t>1a3b4d35-f6d2-4645-a156-55305464e7ae</t>
  </si>
  <si>
    <t>9eec9d5c-6e0e-4796-b55f-75b8b68180b4</t>
  </si>
  <si>
    <t>5f426a25-b218-474f-8d86-484cb97d3a29</t>
  </si>
  <si>
    <t>c40c9949-8c3e-4002-9ad3-3e98abf9d759</t>
  </si>
  <si>
    <t>629cdfb3-3b30-4a6d-8112-8a323da83e34</t>
  </si>
  <si>
    <t>9e095556-c0fe-4ebd-9e42-00fdbd49a5e6</t>
  </si>
  <si>
    <t>54c05598-365d-4f0a-9053-47c773d60fb0</t>
  </si>
  <si>
    <t>33b1d71a-a301-4ff5-b31e-e0ae15703dc6</t>
  </si>
  <si>
    <t>a7e66b70-b8a9-466c-83c2-28f7ee12b1f5</t>
  </si>
  <si>
    <t>23738ea6-6051-407f-b134-54b5abf97c76</t>
  </si>
  <si>
    <t>127c0924-f08c-4b58-826e-eaba5d7e5684</t>
  </si>
  <si>
    <t>5db3f1f4-2a78-4905-a404-38b184a190d4</t>
  </si>
  <si>
    <t>ca048e28-c4a0-423c-abe2-a0da5ead69a1</t>
  </si>
  <si>
    <t>ece55bb3-fc9a-4a30-92b0-fb95a55aec51</t>
  </si>
  <si>
    <t>2f262b29-6001-432d-9f5c-0f6558826627</t>
  </si>
  <si>
    <t>bc7703f4-a5d9-4d99-955e-158eb11751ef</t>
  </si>
  <si>
    <t>9253a50a-fd90-4a43-a419-1a8725cdaaad</t>
  </si>
  <si>
    <t>6dd30fa8-e9be-4ba1-831d-ec479489390d</t>
  </si>
  <si>
    <t>0f3aff18-a29f-48d1-96fd-3dce25aa3f30</t>
  </si>
  <si>
    <t>b2ac1325-4f88-49f8-b626-c339c8a839b8</t>
  </si>
  <si>
    <t>2cea2e6f-6ac0-451e-bc97-28c032b6431b</t>
  </si>
  <si>
    <t>daba8bad-2131-40db-9fa3-467c7da43703</t>
  </si>
  <si>
    <t>ad2be0d3-7744-43bd-b4b8-5b61799756a1</t>
  </si>
  <si>
    <t>2e6ffbc2-aaf8-41c1-9d30-47ae9260fb4b</t>
  </si>
  <si>
    <t>13fc0db0-35b8-4902-a770-11a2aade369d</t>
  </si>
  <si>
    <t>286e9bc1-b9d2-4d4d-9b46-8f823a170139</t>
  </si>
  <si>
    <t>a9bac7bd-9fb2-43cc-b170-fb3a6c9772f7</t>
  </si>
  <si>
    <t>6e498648-f7cf-4fd0-9315-df66b413fba8</t>
  </si>
  <si>
    <t>0acb8995-d92d-46a1-b80a-2c5d7fac4df3</t>
  </si>
  <si>
    <t>b81c524a-a1a3-4047-a9ca-a656564f9ad2</t>
  </si>
  <si>
    <t>8c722fa9-57be-4fa0-a466-f43e61d35f94</t>
  </si>
  <si>
    <t>67261644-d5d8-4867-a359-22d606e2dcc9</t>
  </si>
  <si>
    <t>3cbf2873-561b-4ef3-a946-fc8693dab3bc</t>
  </si>
  <si>
    <t>d021c19c-289d-44b2-959c-bb3231f5f23a</t>
  </si>
  <si>
    <t>d73ea6c0-c6a3-43ef-b4df-34d432f0295f</t>
  </si>
  <si>
    <t>9ab55bb5-1957-46a6-8472-d26b2fda624a</t>
  </si>
  <si>
    <t>7492f32f-8c97-4a80-81ad-78749329c8f3</t>
  </si>
  <si>
    <t>d9ea07b7-ffa7-4165-8d37-04fdfe0fd5fa</t>
  </si>
  <si>
    <t>ad0caecf-9b95-4921-8a81-7bb311564c2a</t>
  </si>
  <si>
    <t>5b2ec7eb-5ee5-4b1a-a409-88f9b0dba73e</t>
  </si>
  <si>
    <t>9fa65636-ca49-40ef-bd85-85dac00a0612</t>
  </si>
  <si>
    <t>f916f25f-2303-4145-af99-99a0b8e8de5b</t>
  </si>
  <si>
    <t>37b1f7e9-731b-45f0-8b64-0019780a7c3c</t>
  </si>
  <si>
    <t>0c65fd72-9e3b-4033-99ed-4397ccf9346f</t>
  </si>
  <si>
    <t>9212f1ee-8fcc-49de-9379-496677369ec0</t>
  </si>
  <si>
    <t>245a68d0-ff48-4300-8fd9-94cc361e02c9</t>
  </si>
  <si>
    <t>88d0c4cb-a32d-45df-b849-536859b8ba10</t>
  </si>
  <si>
    <t>9b18d52f-d169-4ac0-aae9-840d5b8fd937</t>
  </si>
  <si>
    <t>85f3c893-5cb4-402f-893a-563686a5a644</t>
  </si>
  <si>
    <t>ff5354ce-5deb-4dc4-8d39-a68c03938af3</t>
  </si>
  <si>
    <t>e60d2e98-1236-4d67-aa6c-b5b3ca28e7a0</t>
  </si>
  <si>
    <t>d6dbab58-a030-43a9-9873-06b044b65052</t>
  </si>
  <si>
    <t>f290c3ba-8bc9-48c3-8b9f-d4c878f405fa</t>
  </si>
  <si>
    <t>a12e71fd-b9d2-4a9f-aa23-ec9901dd1fc3</t>
  </si>
  <si>
    <t>44bf9ce1-bd7d-40f8-a16c-abce926888ae</t>
  </si>
  <si>
    <t>10b310c8-dca5-4bbc-a54e-696beba345f2</t>
  </si>
  <si>
    <t>38d1c68c-e901-4446-a303-9ea123048b89</t>
  </si>
  <si>
    <t>795a4e3f-5b2a-4d74-94c7-0879c68f7140</t>
  </si>
  <si>
    <t>5eb42c33-ba38-441a-8c46-55726449543b</t>
  </si>
  <si>
    <t>6bbbd9ca-d3d6-443d-aed6-a5c6d9a6aa03</t>
  </si>
  <si>
    <t>7c517774-77b3-4c4c-acb6-8d338fcb3a6f</t>
  </si>
  <si>
    <t>3485b497-ec38-4c7f-abdb-05c2bad0e25b</t>
  </si>
  <si>
    <t>4b02c88c-a29d-46c6-aa87-2dae9f140e4e</t>
  </si>
  <si>
    <t>1f0e4cc1-431d-4fbe-89ca-3bd42241cd29</t>
  </si>
  <si>
    <t>2a059484-209d-4e60-8329-4344aac42bbb</t>
  </si>
  <si>
    <t>1ee12cc7-48c9-452c-83d0-aaf89ee786ff</t>
  </si>
  <si>
    <t>2fb99e15-5e31-4f4e-acaa-78dc5da4b8bf</t>
  </si>
  <si>
    <t>75609f51-5ee6-4cac-ad28-a3821e94554e</t>
  </si>
  <si>
    <t>f33d248f-0bb4-4189-919e-61f1a239d69e</t>
  </si>
  <si>
    <t>43cb53f5-d22c-4cb2-ae1c-879ffabb8b97</t>
  </si>
  <si>
    <t>85629d48-5eda-4610-b233-c4e4d562c796</t>
  </si>
  <si>
    <t>207f99b4-fa1e-4ed8-ad8e-7fb58d76e1aa</t>
  </si>
  <si>
    <t>39319e9d-faad-4026-bac4-4270b7853cd0</t>
  </si>
  <si>
    <t>a5c028fb-e6fd-43ab-a87c-bd591558b580</t>
  </si>
  <si>
    <t>1a19714f-fc3f-4023-8006-84d562378a9b</t>
  </si>
  <si>
    <t>96506b65-616a-497c-a3e4-888b830db1c3</t>
  </si>
  <si>
    <t>2d7ebb9d-93bb-495c-80de-4346c8a4cbee</t>
  </si>
  <si>
    <t>9d34ab95-164d-4c46-8f82-38b03ea4a17f</t>
  </si>
  <si>
    <t>025f67d8-5ff0-4e79-9463-ec829fec6755</t>
  </si>
  <si>
    <t>72795539-6b5f-4f9a-8105-7f15dba34e9d</t>
  </si>
  <si>
    <t>610b1d2e-92ab-4c35-868a-3227a0e36ba5</t>
  </si>
  <si>
    <t>7b2c7b95-8650-4966-80b5-50bcedc9ef73</t>
  </si>
  <si>
    <t>2ce755db-5314-4c64-b00b-ad8c71df90f8</t>
  </si>
  <si>
    <t>905edc2c-831c-4d3a-90e1-c80fd7f63a97</t>
  </si>
  <si>
    <t>b3210d44-92c1-40ad-b881-b560dda637c1</t>
  </si>
  <si>
    <t>9e87210e-05ee-4e33-9e89-9cd544cf9a4e</t>
  </si>
  <si>
    <t>6380741d-7d1c-4c91-8df5-cb4db02fbac7</t>
  </si>
  <si>
    <t>67f97be2-f7bd-4fe4-b6f9-5b5f3fd1da4c</t>
  </si>
  <si>
    <t>3b02d521-586b-4e03-88dc-a0e6f9d01eda</t>
  </si>
  <si>
    <t>053a53a2-0627-432e-b93b-ae6465d32095</t>
  </si>
  <si>
    <t>a2e3e19d-086e-4e27-9fcd-4677c429156f</t>
  </si>
  <si>
    <t>559d5073-6ed9-4e7a-ab5c-4cabe918406b</t>
  </si>
  <si>
    <t>6be63f37-9c93-4781-b9d3-ee6e4170a2c5</t>
  </si>
  <si>
    <t>0ba4451f-8bef-4373-99e9-338665b1faaf</t>
  </si>
  <si>
    <t>d4a3ccb8-d383-49aa-8b56-259c70e96ec1</t>
  </si>
  <si>
    <t>1b5e5fe1-2e6d-44d7-9a7c-e5bccbfe2c6d</t>
  </si>
  <si>
    <t>febcc30f-5bb3-4977-ba96-f546920d93c9</t>
  </si>
  <si>
    <t>362b51e7-e0eb-49f2-aa16-2e94b8062820</t>
  </si>
  <si>
    <t>759ff976-7636-4958-8a91-acb48aa80dfe</t>
  </si>
  <si>
    <t>33522bd5-ca92-4999-9077-ded7f2fb1e49</t>
  </si>
  <si>
    <t>32d86b8c-cf94-4d2e-9963-baae45c6b1ea</t>
  </si>
  <si>
    <t>b58920d7-b06e-4602-8f17-6351acee76bb</t>
  </si>
  <si>
    <t>40426e9f-3686-43a6-b231-f0d6d435df43</t>
  </si>
  <si>
    <t>34ce66fa-96d9-43d5-a840-7d0f624e6686</t>
  </si>
  <si>
    <t>9ae7d36b-12f9-4d0d-a13e-dbade0db9f8e</t>
  </si>
  <si>
    <t>06571e46-9baa-43e8-a233-e03930636b84</t>
  </si>
  <si>
    <t>3fd709e6-3919-422b-a31f-5d087936d68b</t>
  </si>
  <si>
    <t>8701ef59-597f-4cb4-abf3-c2fac543e7e4</t>
  </si>
  <si>
    <t>cd226887-22a7-4f48-ab87-03e7b874b9cb</t>
  </si>
  <si>
    <t>2eba8457-300a-470e-add1-a90f68e6b02a</t>
  </si>
  <si>
    <t>115385ba-4d05-41c3-8437-4c6892265daa</t>
  </si>
  <si>
    <t>d42b27cf-7d96-4bd9-8752-2a3e2dbc0def</t>
  </si>
  <si>
    <t>64c6a3d1-570a-4835-9f8a-295e5f4f5607</t>
  </si>
  <si>
    <t>1ab284de-6a45-4a1e-bccb-f31c7e8304b9</t>
  </si>
  <si>
    <t>3da7720a-a9fb-48f9-835c-45d6eba9a95c</t>
  </si>
  <si>
    <t>501815fc-7cd1-4680-8c34-93a69e69f7eb</t>
  </si>
  <si>
    <t>8a86d03a-5e09-42ff-bd95-e5195e959450</t>
  </si>
  <si>
    <t>9aaa979e-72ef-477c-b2ea-e1e373a1533e</t>
  </si>
  <si>
    <t>dcf5f39e-43d4-4d3e-bd9a-217b4ef016b8</t>
  </si>
  <si>
    <t>193ff2d8-d842-4028-837d-b13263e2f08f</t>
  </si>
  <si>
    <t>8798f187-18cb-42aa-a3bf-698dfd72a880</t>
  </si>
  <si>
    <t>81ff625a-3b7d-4d84-8a40-c0e42881eab7</t>
  </si>
  <si>
    <t>af59c21c-5c00-4051-b1a8-96b84b8c46be</t>
  </si>
  <si>
    <t>25af57e2-b956-4155-bf4c-3d7687b5d3b8</t>
  </si>
  <si>
    <t>4fc64b59-3f7e-4560-b434-027440fd4e30</t>
  </si>
  <si>
    <t>e8dd552e-5b29-4c98-b499-ac4be92ea012</t>
  </si>
  <si>
    <t>2a0d5401-4f2f-49e7-811e-f0ea4fe51a48</t>
  </si>
  <si>
    <t>1feead91-6d5b-4113-84f7-8a01c3112fa4</t>
  </si>
  <si>
    <t>5508c3b7-0927-40eb-9e4f-b9fed144ab44</t>
  </si>
  <si>
    <t>47fe2c0b-aac3-4406-9d6f-fac41aa6ef9b</t>
  </si>
  <si>
    <t>ec4b1929-7af9-4042-af0d-580378d7fd70</t>
  </si>
  <si>
    <t>b81d84e9-720c-4ebf-88d1-76fb220fec64</t>
  </si>
  <si>
    <t>dc750f45-8d0f-4d97-9c14-5f2c12b388df</t>
  </si>
  <si>
    <t>35183e0c-9d34-4de7-8e56-c02d8150d52a</t>
  </si>
  <si>
    <t>ea0ee4eb-bc26-492d-a755-e024bd41fc86</t>
  </si>
  <si>
    <t>e68ca7ad-262c-4faa-8f72-31acf9b3520c</t>
  </si>
  <si>
    <t>5cbb9981-6f2d-424f-af91-af52901b2f54</t>
  </si>
  <si>
    <t>c7d5fd94-65a7-44d0-9950-cbd4a81baefc</t>
  </si>
  <si>
    <t>5ff73d3c-2fab-46f6-9b67-48982872780e</t>
  </si>
  <si>
    <t>1d278ed7-0ab6-4012-8ab9-58513b6242e1</t>
  </si>
  <si>
    <t>37371173-515b-475e-afc8-832445a40a2a</t>
  </si>
  <si>
    <t>175442f3-3430-402e-8032-bd875f2163c2</t>
  </si>
  <si>
    <t>74c58c56-4bbd-4e7c-8ff9-1853e03f0e7b</t>
  </si>
  <si>
    <t>1367ea74-884b-4db8-b4be-43a00413f280</t>
  </si>
  <si>
    <t>b5632911-eebb-4df5-98e5-68ba421fee57</t>
  </si>
  <si>
    <t>10b6a948-69ee-4074-8e15-c15ce0304f8f</t>
  </si>
  <si>
    <t>05cc6f25-3ad7-48e3-b37d-cd542f0facd8</t>
  </si>
  <si>
    <t>1170be2f-64e5-4819-856d-961cd44a38d4</t>
  </si>
  <si>
    <t>c6a8e5fa-5432-47ce-b361-ae6096451a27</t>
  </si>
  <si>
    <t>ec9db0f2-3043-427d-a332-28ec111524de</t>
  </si>
  <si>
    <t>2773e85d-c7cf-4a74-885e-e2f0d15c50f5</t>
  </si>
  <si>
    <t>82f97023-7abf-4356-9b04-437f708c843a</t>
  </si>
  <si>
    <t>7cdbbdf7-d057-4b7f-b595-38a19016ad63</t>
  </si>
  <si>
    <t>7d6adea2-0428-4b69-b74a-83be5a20dcdd</t>
  </si>
  <si>
    <t>58c2d13e-80d1-4d13-ba1b-c10fdb76845d</t>
  </si>
  <si>
    <t>fd0bbc67-8b8e-4ced-ae4b-67e27c0e854e</t>
  </si>
  <si>
    <t>0b3ee497-e62e-42de-907d-169ab8c05e41</t>
  </si>
  <si>
    <t>578a0a90-3fed-4c72-ba24-bb08903f1d4e</t>
  </si>
  <si>
    <t>7a9a43fb-a99f-4468-a7df-8b037e5723d7</t>
  </si>
  <si>
    <t>9bdf15cd-9bb1-498f-ae9f-182f09db433a</t>
  </si>
  <si>
    <t>c3f7aa56-f0bd-416c-8351-b4a71bb9cc03</t>
  </si>
  <si>
    <t>b21933f8-6d51-47a5-8cc3-800b518ebd77</t>
  </si>
  <si>
    <t>816f0519-7f1f-4840-b216-b8c08471d1c9</t>
  </si>
  <si>
    <t>fbf49131-0d40-4538-b833-61f2853232f7</t>
  </si>
  <si>
    <t>fca823b8-3edd-4563-a0cf-b232af5e2b5b</t>
  </si>
  <si>
    <t>003a0b79-bbe0-4fc3-a472-6f41163304f6</t>
  </si>
  <si>
    <t>9df42ee9-00e2-45dc-90a7-f5111edb1dd4</t>
  </si>
  <si>
    <t>a5274505-ce99-404d-91d2-7eb2b196c891</t>
  </si>
  <si>
    <t>ab0b6855-52b4-4535-bde3-ef4e0941742b</t>
  </si>
  <si>
    <t>b69cfa34-4ed4-4990-91ba-4e92acf4365d</t>
  </si>
  <si>
    <t>9ec86251-a006-474a-a64e-cdca8f8c125d</t>
  </si>
  <si>
    <t>28da7e28-603e-4b58-90d9-084ffdc09314</t>
  </si>
  <si>
    <t>168a2180-feec-4b0e-82e7-a717621851ad</t>
  </si>
  <si>
    <t>66b059d7-75da-4083-ae90-baf7321930ba</t>
  </si>
  <si>
    <t>1fda63bb-9af0-4c63-b275-92e1711d8c2f</t>
  </si>
  <si>
    <t>1e5ea5bb-78d0-44d0-8ed9-1ab9ee0f5ec6</t>
  </si>
  <si>
    <t>3e7541bd-bfd7-4c88-a7f6-bcdb0c97507a</t>
  </si>
  <si>
    <t>5ce962cf-4737-4fed-b993-de3e16546c74</t>
  </si>
  <si>
    <t>3fe2608c-c96b-44ba-9bd4-3b9815ca30a8</t>
  </si>
  <si>
    <t>0518f586-beca-4a14-89bc-b8084bcf6599</t>
  </si>
  <si>
    <t>2841bec1-e995-44c2-a8a3-461e3eb33cb6</t>
  </si>
  <si>
    <t>79834450-f52d-498e-902b-cb69d3f6c6a4</t>
  </si>
  <si>
    <t>2efa1510-6349-40ab-8c60-5b5abec779a6</t>
  </si>
  <si>
    <t>2adb38da-c9e8-43dc-b500-4ebdfc5187e1</t>
  </si>
  <si>
    <t>fa4ec32f-55e7-4609-bb12-293d41b042f6</t>
  </si>
  <si>
    <t>54ef27f9-1c05-4e92-8b3d-adbaf901c73f</t>
  </si>
  <si>
    <t>6a973e51-c068-46f4-92f7-8eec5d2028cd</t>
  </si>
  <si>
    <t>6c9531ae-10ec-45cf-99bc-971287abef2a</t>
  </si>
  <si>
    <t>b6b5ba74-46cf-4df3-aeae-c16d3338d3e3</t>
  </si>
  <si>
    <t>04df6b31-22ff-4a64-b1f9-fde97eed25f8</t>
  </si>
  <si>
    <t>aa9475e4-00e1-4e7c-9c1b-780632d33b3d</t>
  </si>
  <si>
    <t>aa019cbc-24d5-4898-93ee-5b2f4b89ef68</t>
  </si>
  <si>
    <t>f8b2fc02-c42f-48c0-a07b-56e4d8eb9d85</t>
  </si>
  <si>
    <t>57e85db6-af70-499c-9d7d-c89dcc29a52d</t>
  </si>
  <si>
    <t>86b5d63b-5dd5-4d9b-907e-ef44a55e3c9e</t>
  </si>
  <si>
    <t>15e35649-01d8-4a27-849b-6aab102fce77</t>
  </si>
  <si>
    <t>5bf04dcf-b209-4833-a2b7-be6c11aa6a41</t>
  </si>
  <si>
    <t>3cf947ab-e2d5-43cf-8dee-e8b8566d5dee</t>
  </si>
  <si>
    <t>3a5fcf0b-57a7-4e8d-8afd-7bcf84b8adc5</t>
  </si>
  <si>
    <t>61ae1e60-0d02-409b-b105-b64c3f2ecf90</t>
  </si>
  <si>
    <t>884c5fad-a79e-457f-be31-813997b37cf6</t>
  </si>
  <si>
    <t>3414e470-95a7-4043-b8ce-b7c876fa0969</t>
  </si>
  <si>
    <t>2a4f3f62-fb1c-4854-b2d0-8078586f0eff</t>
  </si>
  <si>
    <t>6d118c34-ab50-4536-a2a2-b07a214e2343</t>
  </si>
  <si>
    <t>147bda63-2552-4e10-a3d7-3ad43264b5e2</t>
  </si>
  <si>
    <t>43711252-d3df-41aa-98bf-b17bd33ad95e</t>
  </si>
  <si>
    <t>755df1c3-0358-4107-9e92-d5bcc92e25ff</t>
  </si>
  <si>
    <t>a29dec9d-fc5a-4d29-9c63-5d4465de58c6</t>
  </si>
  <si>
    <t>4e50ad61-f951-418f-88ca-cbdaf2b57e8d</t>
  </si>
  <si>
    <t>cc3ba241-0ca3-40b2-a1f9-a8e88cb724e8</t>
  </si>
  <si>
    <t>a8eeb6ff-e4e6-4fa6-b4dd-2147d66e5234</t>
  </si>
  <si>
    <t>81a4ab80-32bd-4d9a-9e23-6cecbebf2173</t>
  </si>
  <si>
    <t>9677ed5d-0bf2-4ccc-92ca-c176e3ed5ab2</t>
  </si>
  <si>
    <t>bc860dfd-b813-4828-a17c-0b55c994de44</t>
  </si>
  <si>
    <t>a5f996c0-05a7-4654-b5ee-46b897cfbb83</t>
  </si>
  <si>
    <t>ac99a3e4-fbf6-4b32-82cc-76d8d2d528f1</t>
  </si>
  <si>
    <t>dc8a8278-a2ed-47b1-aa4f-c0693a216b8f</t>
  </si>
  <si>
    <t>19f92e26-27ea-420a-803a-fffce53367a5</t>
  </si>
  <si>
    <t>1ada8db6-b7b4-4bfc-ae3d-600e0fce87c6</t>
  </si>
  <si>
    <t>9e87a156-02ad-45a1-b98f-e218859f3d38</t>
  </si>
  <si>
    <t>eb5b6e30-6cc5-4abf-a0e0-99faac5951e6</t>
  </si>
  <si>
    <t>4abe31be-3910-4fe0-9b6b-17481304f2c6</t>
  </si>
  <si>
    <t>99e90dad-2eaa-46e0-838a-ed38065dcef8</t>
  </si>
  <si>
    <t>012bcaff-f27c-444f-bba9-0e8d362980d6</t>
  </si>
  <si>
    <t>67370c23-ea2c-4fae-a662-bac10e67fb5d</t>
  </si>
  <si>
    <t>d58c60e4-282f-48df-a284-f965335453a6</t>
  </si>
  <si>
    <t>2a7592d1-a98b-47f9-9b78-1da8608e4ba2</t>
  </si>
  <si>
    <t>fb89a317-d2a8-4415-b75b-923bc1f30e87</t>
  </si>
  <si>
    <t>eae91e7a-6c46-4327-b6d4-a5ad5d813d39</t>
  </si>
  <si>
    <t>c2e7c00e-db9d-4789-89ad-76d415275d8d</t>
  </si>
  <si>
    <t>95b33d84-4e8c-487c-80e1-3612c7911294</t>
  </si>
  <si>
    <t>9691b88b-4dcc-4c06-a61b-7703cc740491</t>
  </si>
  <si>
    <t>819a11d2-8939-4883-84fb-7983e1326cbb</t>
  </si>
  <si>
    <t>09cb6244-abf9-46b2-98fe-24e87b26170e</t>
  </si>
  <si>
    <t>eb9c8e47-3f0f-4851-95fc-9edd7ff39aa2</t>
  </si>
  <si>
    <t>d2947208-73ad-4e8c-9665-809f51d636fb</t>
  </si>
  <si>
    <t>cc7fca45-d81c-4971-8fd7-2a953250de71</t>
  </si>
  <si>
    <t>28da3fe8-e182-4b9e-874c-0ac4c7cdf9cd</t>
  </si>
  <si>
    <t>6ef6129f-8d85-4be9-a20a-bd1e67689ab7</t>
  </si>
  <si>
    <t>bead6a43-11a4-4f53-af77-0d537fe06928</t>
  </si>
  <si>
    <t>e2f70790-f0ed-4ad8-8985-bc89def534a9</t>
  </si>
  <si>
    <t>8710f794-e3ec-4fd0-b4aa-f9feff298048</t>
  </si>
  <si>
    <t>35ccb42a-5b8f-4a56-b979-56ef4df94413</t>
  </si>
  <si>
    <t>3032fb1b-eee1-4e0b-8b51-30b6a52cd563</t>
  </si>
  <si>
    <t>a47b3283-a619-43f4-8ae0-b649ee493a8e</t>
  </si>
  <si>
    <t>e27f7ce7-451e-43a1-921d-805411db2e25</t>
  </si>
  <si>
    <t>985405ca-0c9a-41bb-b747-4c142f3e339a</t>
  </si>
  <si>
    <t>d8a243e7-f547-459a-929c-4105fd3f8b38</t>
  </si>
  <si>
    <t>ca6b3804-bb03-4b9b-b835-76b2fe647189</t>
  </si>
  <si>
    <t>1bbee03c-aa9a-43ba-a760-10d789b2bb68</t>
  </si>
  <si>
    <t>b8c8c57b-903f-448b-88fc-0313c24694b7</t>
  </si>
  <si>
    <t>39414f09-6fcd-4d7e-a1f0-f4345620df82</t>
  </si>
  <si>
    <t>b4aebd19-20bf-4d4e-a458-45038b95a910</t>
  </si>
  <si>
    <t>4ca1ccbe-5e66-4bdc-b1d4-282060b755ed</t>
  </si>
  <si>
    <t>c5bfe476-a505-42d5-8a63-9ec89b17d347</t>
  </si>
  <si>
    <t>2d9e4af8-9f66-4585-9e71-d42609937bb8</t>
  </si>
  <si>
    <t>0bf9c06d-e909-461d-9505-147648fc9e80</t>
  </si>
  <si>
    <t>730c39fa-5f30-44a1-9ca8-0fb76e80cd16</t>
  </si>
  <si>
    <t>dd50e0b3-cece-4441-881f-09eee537b752</t>
  </si>
  <si>
    <t>7ebf8b63-c79a-41b3-b418-e06465b5d3ee</t>
  </si>
  <si>
    <t>95f04ac9-d1ae-4d72-874a-8e2927626532</t>
  </si>
  <si>
    <t>a76291ab-bfb6-4bb9-8467-2c5c89ce0c01</t>
  </si>
  <si>
    <t>3d0adeac-cb46-4796-8548-b37987c94581</t>
  </si>
  <si>
    <t>54b96af4-ca5c-4846-a42d-4d6f8698163d</t>
  </si>
  <si>
    <t>e6a7df09-1068-494e-86b1-382393fc5ee9</t>
  </si>
  <si>
    <t>b96e7dcf-5d14-4745-bb48-28c661562440</t>
  </si>
  <si>
    <t>ad17bae3-ef4b-43ea-95f6-c26fd969493e</t>
  </si>
  <si>
    <t>2cb5d01b-9a5a-4270-a03f-d487eb11ae88</t>
  </si>
  <si>
    <t>b832a589-8dc2-48a0-8a58-25d1035941ec</t>
  </si>
  <si>
    <t>728a8191-97ca-408b-882e-f8f5ec540146</t>
  </si>
  <si>
    <t>10d74e3d-d297-4008-9a90-bd424fd2423e</t>
  </si>
  <si>
    <t>8492a1da-4c16-458f-b27f-7f3127b402bb</t>
  </si>
  <si>
    <t>ac9e9c4b-a50e-4c0c-9f68-d0a2b3a657f5</t>
  </si>
  <si>
    <t>ccddfb15-797a-4e9e-b571-4675290b071d</t>
  </si>
  <si>
    <t>414f08d4-5a4c-4113-b152-09813060f9a4</t>
  </si>
  <si>
    <t>16bb271f-9990-42ef-a49e-5563fb1d11b9</t>
  </si>
  <si>
    <t>724493ea-fdfc-4cb1-914c-4f157f8803a8</t>
  </si>
  <si>
    <t>525028b4-ea2d-463f-892f-86a839621ee9</t>
  </si>
  <si>
    <t>ea3decc3-11cf-464e-8b9b-91e394e97d41</t>
  </si>
  <si>
    <t>ad8bfdb0-341b-4c9c-8e83-d96aed9203e5</t>
  </si>
  <si>
    <t>b146adf9-cdfd-48d7-bc1c-0748cca548b2</t>
  </si>
  <si>
    <t>b488bac9-04c0-425b-a671-70598580c686</t>
  </si>
  <si>
    <t>d29365dc-c4e0-4b7e-a094-b3aee49a99f4</t>
  </si>
  <si>
    <t>63f9d986-7068-49e3-b822-fab8e0a49bc1</t>
  </si>
  <si>
    <t>d2bbf3a7-d910-4d8b-b554-497251508886</t>
  </si>
  <si>
    <t>0ceddb1d-533e-46bc-967f-823b87b432fa</t>
  </si>
  <si>
    <t>9747ed12-6f16-46af-8c59-c54fcd947b73</t>
  </si>
  <si>
    <t>08dbcf43-5ce6-4326-a997-8da4cf6f731f</t>
  </si>
  <si>
    <t>3c78a99f-e9a5-4f6a-9bd4-9bea5f137515</t>
  </si>
  <si>
    <t>99cbb3de-fe56-4704-82c1-ffa8dd5c7a36</t>
  </si>
  <si>
    <t>ae2fd5ac-59e1-4433-b26b-3ac43b42a4bf</t>
  </si>
  <si>
    <t>0a82244e-e72e-46a5-9d96-76eedc5674c6</t>
  </si>
  <si>
    <t>8316d994-9295-49d6-b608-7a27856fa6cf</t>
  </si>
  <si>
    <t>e1b71893-1f20-45ab-b9e6-0edacceaf9d3</t>
  </si>
  <si>
    <t>00c85c4a-478b-411c-a06f-8d229eea4684</t>
  </si>
  <si>
    <t>77601669-57ba-4d83-822b-2c9d3fbee785</t>
  </si>
  <si>
    <t>aa3d931e-f2c1-4a87-ac26-f4feed539178</t>
  </si>
  <si>
    <t>4abb2b16-b493-4d53-a738-9475abc94756</t>
  </si>
  <si>
    <t>dbee2c1d-4003-4723-b0db-0cdd117d341d</t>
  </si>
  <si>
    <t>06ad36eb-67ec-4eb4-93d7-fa5c1a4abded</t>
  </si>
  <si>
    <t>74296717-7313-49b7-a0ff-17281751b037</t>
  </si>
  <si>
    <t>10374c5a-0a9b-46c9-a19a-4b9acbfe6322</t>
  </si>
  <si>
    <t>107f9e60-e4ce-4fe0-b90f-7f478b64e346</t>
  </si>
  <si>
    <t>e6f5aad8-3d0d-482c-b377-0399c888f984</t>
  </si>
  <si>
    <t>e88ae0bf-e5ca-4295-ab09-1ea14e389b70</t>
  </si>
  <si>
    <t>3c748cc8-fab5-41d0-971e-eba32b247a66</t>
  </si>
  <si>
    <t>bd3ee325-8a00-419a-b1a6-e976080197f5</t>
  </si>
  <si>
    <t>ce5f31e7-101e-4709-ac71-b46dfd8c8c59</t>
  </si>
  <si>
    <t>f9aae5f5-3f3b-4afe-ba24-4f313a94ec46</t>
  </si>
  <si>
    <t>46942525-7197-40ab-a5d1-79e46f5e09f4</t>
  </si>
  <si>
    <t>eca3b2cc-7fa6-4731-93c2-c2af38d448ad</t>
  </si>
  <si>
    <t>17f77859-2514-41c7-95be-cd3570d0025c</t>
  </si>
  <si>
    <t>e0795841-bcb5-499e-86e6-cb0f87f9870f</t>
  </si>
  <si>
    <t>c76969cd-336d-4838-a240-8002d91705f2</t>
  </si>
  <si>
    <t>74dcb7c7-74c6-43e6-9034-d1a72adad651</t>
  </si>
  <si>
    <t>9ee5c445-56ec-4208-b47c-759c3b7f01bb</t>
  </si>
  <si>
    <t>999d8e4e-1e8e-46fa-818e-9657afcc0068</t>
  </si>
  <si>
    <t>a1743e4c-9e2c-4f48-a208-dba3b8df1c91</t>
  </si>
  <si>
    <t>32b42dc3-6e82-44bb-b5d0-f323244aba7c</t>
  </si>
  <si>
    <t>1386123c-5f7c-459e-ae51-08ae5fbe47bb</t>
  </si>
  <si>
    <t>b1298a61-b99b-4b75-a99a-ad94966f69f6</t>
  </si>
  <si>
    <t>71f9b5da-cd65-4d82-aadc-03be9f0d0822</t>
  </si>
  <si>
    <t>feb0dafb-ef3c-4cd8-a3e4-530babafb063</t>
  </si>
  <si>
    <t>68fd098e-d088-47eb-b14f-bd5e306322a0</t>
  </si>
  <si>
    <t>ad293cc0-f9c5-41cc-b98b-d30104acd571</t>
  </si>
  <si>
    <t>2d709119-8028-4486-8e2c-d140c42a3e33</t>
  </si>
  <si>
    <t>2619177e-ff09-4d89-b00b-f61e7dad8bf9</t>
  </si>
  <si>
    <t>a2fa6fbd-35f8-4db0-aff2-2673727dc84c</t>
  </si>
  <si>
    <t>dc3a0a45-0717-4baa-86f2-8d6573d5cd0c</t>
  </si>
  <si>
    <t>5fa5ca82-b81d-40df-a054-96e09acb28ea</t>
  </si>
  <si>
    <t>ce71d08b-80b9-4b6a-a055-d07ad964b74e</t>
  </si>
  <si>
    <t>3f0c299b-2856-4fcd-9da8-a1d19afa1365</t>
  </si>
  <si>
    <t>c298405c-4f93-4e45-b8ce-de46bc13b51a</t>
  </si>
  <si>
    <t>107b7ac2-d69a-482e-ba42-0707d07983f5</t>
  </si>
  <si>
    <t>a9414457-2c36-4d97-8820-4dcc8349368e</t>
  </si>
  <si>
    <t>db07d34d-d62e-4cee-a65b-00f8a336c73b</t>
  </si>
  <si>
    <t>a1fa1e89-c730-4c7f-b615-5fc51f92abfc</t>
  </si>
  <si>
    <t>df2e5ee6-a486-4cd8-b452-959e63e397c6</t>
  </si>
  <si>
    <t>5dbd7687-5f99-4393-93cd-22ad811b4d22</t>
  </si>
  <si>
    <t>3f8f748f-aae8-4ebd-8e6d-a88ed721f2fd</t>
  </si>
  <si>
    <t>dfb72a40-99ce-419c-8bb8-a7e6d80f8d0f</t>
  </si>
  <si>
    <t>2c9893fa-7934-40a5-8ddb-85f934f5dbe0</t>
  </si>
  <si>
    <t>45c38e06-d28c-46b6-b473-bd983b259d4c</t>
  </si>
  <si>
    <t>64d85f24-42f8-48b1-8675-590db42d23e5</t>
  </si>
  <si>
    <t>0aa018d1-6f8d-493a-bd1b-7d79b803fd22</t>
  </si>
  <si>
    <t>d50276ec-30c4-4e33-94b1-68cb83eaf5a7</t>
  </si>
  <si>
    <t>76cc2999-f28b-46ee-b31d-a27407c1f421</t>
  </si>
  <si>
    <t>9ae4fd75-7402-4539-8d0d-a5d7d1ac9596</t>
  </si>
  <si>
    <t>1b9db6e9-6522-4731-9474-7b1f63da1fc9</t>
  </si>
  <si>
    <t>0c7a461a-e6f9-45c9-a1ba-b9745a6b3b17</t>
  </si>
  <si>
    <t>37dd41be-f537-46b1-8e2e-905604a8cdad</t>
  </si>
  <si>
    <t>2fa9fc55-ecbd-428f-a0e6-7ce6f60e8975</t>
  </si>
  <si>
    <t>76f5fba2-0349-4f73-84aa-475fa2f8c789</t>
  </si>
  <si>
    <t>cf48d58a-217e-40c4-b6c5-72bbbe03fd56</t>
  </si>
  <si>
    <t>ac919ac2-e711-45b2-8d74-f2d164585c15</t>
  </si>
  <si>
    <t>dbdab0cd-577e-49b5-b94e-4c5d8162c4f5</t>
  </si>
  <si>
    <t>d85e4916-857b-4008-b7a5-20ea8157e9af</t>
  </si>
  <si>
    <t>17ed341d-de04-4466-8b18-bda03f5e38fd</t>
  </si>
  <si>
    <t>274599c6-5a23-4d2e-a471-22fa0e76e24e</t>
  </si>
  <si>
    <t>dc5b0984-88d3-4ff3-b093-f0cfdb80070d</t>
  </si>
  <si>
    <t>ca23a8be-fef8-4b6c-afba-136af304b2d5</t>
  </si>
  <si>
    <t>4099d31a-cc4b-4948-bcb8-d3270cf3a9f5</t>
  </si>
  <si>
    <t>37c521d5-e042-4dc6-a38a-be7eafeb9092</t>
  </si>
  <si>
    <t>17ce1fd9-fa04-4c76-b7c0-f23519005371</t>
  </si>
  <si>
    <t>c1660018-6e78-4bd4-88f0-3a1faa017c4c</t>
  </si>
  <si>
    <t>86079cfc-0cd9-4487-ac31-0e38a2859cd2</t>
  </si>
  <si>
    <t>3e3cfb79-20ef-4690-a186-7f69adb9c1c6</t>
  </si>
  <si>
    <t>c726aec5-29ec-4b62-b752-7d9f91d7ebd1</t>
  </si>
  <si>
    <t>7911e6e5-fad9-423b-b343-c74a045ad2ae</t>
  </si>
  <si>
    <t>0a5ee218-5618-44fe-b90d-cae6da8f6859</t>
  </si>
  <si>
    <t>99b365a9-075d-4ed6-b3a4-539d4245cd22</t>
  </si>
  <si>
    <t>20b10142-39c2-4061-8573-a1e5f91ad019</t>
  </si>
  <si>
    <t>2b784338-d744-4800-b6f8-4508260255b7</t>
  </si>
  <si>
    <t>ac8576dd-8167-485c-9452-c8fc0e559ed8</t>
  </si>
  <si>
    <t>e95a32d7-dbb3-457d-b655-df5765b3ea84</t>
  </si>
  <si>
    <t>a22b2cef-2032-47d9-8fb4-36f3dcf93b94</t>
  </si>
  <si>
    <t>ba13ed63-7cc2-4a1e-9d77-d45bfe793cc5</t>
  </si>
  <si>
    <t>8bdf4628-437d-4675-a5bd-c0e70adb590d</t>
  </si>
  <si>
    <t>e203e4ef-dc62-4e97-884d-77a46ddf3813</t>
  </si>
  <si>
    <t>5b4c2040-0725-49cd-b8bb-0c1848fe1577</t>
  </si>
  <si>
    <t>cdd7611f-d900-43cf-b218-71d45bca9a13</t>
  </si>
  <si>
    <t>11d562cc-a296-442c-8ad0-4c2a5f5f2e1f</t>
  </si>
  <si>
    <t>1fb210c3-6369-4fb9-9abc-f56736df9f47</t>
  </si>
  <si>
    <t>1aab7315-184d-4e18-8338-071aab257e63</t>
  </si>
  <si>
    <t>33e54062-d5b6-400e-9f34-fe98abbe476c</t>
  </si>
  <si>
    <t>5d0fd4a3-dc03-4a99-8cb0-087424513a52</t>
  </si>
  <si>
    <t>d16fcf8a-89ce-4b6c-9083-bf9e43fbd8d7</t>
  </si>
  <si>
    <t>609e1a47-614a-4c12-b0c7-50c6a27c83bb</t>
  </si>
  <si>
    <t>c3fc2a8b-b9e3-48b3-9c46-b3a64b62157d</t>
  </si>
  <si>
    <t>6af2ef31-7637-45a5-8a64-201ec7cb3065</t>
  </si>
  <si>
    <t>a35b0e4d-c43a-48cb-8c56-e49d6879c391</t>
  </si>
  <si>
    <t>1c904da9-0232-449d-a20e-43a3c0e409b7</t>
  </si>
  <si>
    <t>3f0b4a45-5ec6-4a10-a6f0-dfab7d32c292</t>
  </si>
  <si>
    <t>696ead93-5262-4d00-a2ab-042f737bcb9c</t>
  </si>
  <si>
    <t>eacf58bf-9e97-4299-b176-75e028554818</t>
  </si>
  <si>
    <t>75c9cb84-d05c-4a42-8ab2-828d008f94ba</t>
  </si>
  <si>
    <t>dac932ff-cdf8-4b8d-a369-7a25f9bd7a0e</t>
  </si>
  <si>
    <t>39000a6b-840b-4387-8278-74242df72456</t>
  </si>
  <si>
    <t>0c1633dd-ffdf-4a8e-acf3-6b8726513703</t>
  </si>
  <si>
    <t>4c9b0d0f-1fa8-439e-af1f-8282130cf0bf</t>
  </si>
  <si>
    <t>dbaf9169-5442-4b8c-b41d-b9f87f96e404</t>
  </si>
  <si>
    <t>56eae98d-0f94-42e9-bc74-b87ee559adc0</t>
  </si>
  <si>
    <t>4234d7ee-c5d2-43be-ad24-1545623c4983</t>
  </si>
  <si>
    <t>a880a8d5-fd6c-4056-8fea-151329ac0bc0</t>
  </si>
  <si>
    <t>fe3fe07b-85b9-4f24-aef0-78a120ffca7d</t>
  </si>
  <si>
    <t>da3695da-d79e-4240-be6f-e5252500e74c</t>
  </si>
  <si>
    <t>45556d1e-cca3-4681-91f0-c400a3523511</t>
  </si>
  <si>
    <t>755ce452-4079-48bb-bc47-4ba2b2ecd942</t>
  </si>
  <si>
    <t>fa010757-b01a-4f20-abed-bce22f5a810a</t>
  </si>
  <si>
    <t>e2dfa569-35ea-412e-9a4e-2b194f5d62c8</t>
  </si>
  <si>
    <t>003e8ce2-25ac-44b6-91db-fc2784528c36</t>
  </si>
  <si>
    <t>e25b97a4-daab-4243-8698-14b71b085a13</t>
  </si>
  <si>
    <t>8acd78db-f4ed-4bc0-a385-0764a60e7b9f</t>
  </si>
  <si>
    <t>8a3af76b-7153-48c0-a775-3534fd49fe16</t>
  </si>
  <si>
    <t>8661f083-bf8b-497e-80af-74b5442aa691</t>
  </si>
  <si>
    <t>e444d340-ba14-40bd-99f4-85f85f98cf78</t>
  </si>
  <si>
    <t>e12dbde6-af94-4fed-8392-75efd9f8c1a8</t>
  </si>
  <si>
    <t>095b2666-34f3-42ba-aaa6-f9512b8d30cc</t>
  </si>
  <si>
    <t>d3c3d095-8b42-45d2-9c19-7e3fa96ca787</t>
  </si>
  <si>
    <t>1aa16b12-fff7-48b4-9b72-fa22e08d058d</t>
  </si>
  <si>
    <t>f8aa86e5-518a-4051-9727-74947064db92</t>
  </si>
  <si>
    <t>a92a788b-ae74-4716-9bea-7eb0b3cef793</t>
  </si>
  <si>
    <t>17183448-1fc2-4e97-a5f2-36d1d5a9ca1e</t>
  </si>
  <si>
    <t>cdb0c59c-6086-4985-a133-bd141e1bb6ca</t>
  </si>
  <si>
    <t>dcb91836-142b-4bcd-b42c-f0b34c272121</t>
  </si>
  <si>
    <t>828e263c-a5a2-4390-8880-5851ba9395c1</t>
  </si>
  <si>
    <t>c54f6982-c7af-4460-b1ca-661c411ee091</t>
  </si>
  <si>
    <t>e7c17a68-7cb0-445f-8d31-f2c1d07aab3d</t>
  </si>
  <si>
    <t>da5099cc-9057-4fcd-a133-8873336c7697</t>
  </si>
  <si>
    <t>2d6081cb-4964-472e-ad69-86ebf0dd7c1c</t>
  </si>
  <si>
    <t>45edfde5-88c9-424d-8d71-709998c94939</t>
  </si>
  <si>
    <t>55e8d23c-b8a3-4bb1-9c03-3e14641639ac</t>
  </si>
  <si>
    <t>def3e5b6-5ce0-4d69-b0b5-b39fad417a6d</t>
  </si>
  <si>
    <t>b27e3290-ca39-4779-89db-6402ae280a3d</t>
  </si>
  <si>
    <t>3a23e4a5-22f8-4647-8717-8331fa5eba94</t>
  </si>
  <si>
    <t>b945055d-449d-47e8-9f14-574ea7cea9a1</t>
  </si>
  <si>
    <t>c5dc62ac-e177-461a-bc76-d7842de60ca8</t>
  </si>
  <si>
    <t>035988be-2cdb-4a69-a630-6d76bc1b97f6</t>
  </si>
  <si>
    <t>8a0a4ccf-0708-43c7-8b95-12cf9b4fb001</t>
  </si>
  <si>
    <t>f044c71b-3fed-4121-9cd6-b3a3d0be4cf6</t>
  </si>
  <si>
    <t>77a6c968-3ec1-4c82-ae01-a2e5b4db0931</t>
  </si>
  <si>
    <t>6a53dd10-b7e8-44f2-8f4a-56015f9a5c61</t>
  </si>
  <si>
    <t>bbe577b2-0e7e-44de-aec5-8d54cbb0eed8</t>
  </si>
  <si>
    <t>8b412cdc-c03a-456c-af50-3d045bc026ee</t>
  </si>
  <si>
    <t>735190c8-4a3d-46a6-885f-795f3ecdad42</t>
  </si>
  <si>
    <t>f60e85aa-2c80-4282-9a7e-885c5b1801fd</t>
  </si>
  <si>
    <t>43316923-630e-4b9d-97af-cc263e0b56e3</t>
  </si>
  <si>
    <t>67ce86b7-0f74-4af8-acf1-5987206db796</t>
  </si>
  <si>
    <t>87d5811f-29bd-480a-b53e-8b2775331cfe</t>
  </si>
  <si>
    <t>6d446445-a1b2-455d-bba9-d7f3077c0a10</t>
  </si>
  <si>
    <t>dce7ccc8-e51c-4cb3-9aed-7f952220a2d1</t>
  </si>
  <si>
    <t>688d52ac-3051-4780-b1f1-5436fdb4d51b</t>
  </si>
  <si>
    <t>efe57503-644e-4224-a159-a8d880e1676b</t>
  </si>
  <si>
    <t>8a965066-832a-445b-a5d3-6935102c89a0</t>
  </si>
  <si>
    <t>211cc3e6-2493-4cb5-a05d-648a8b62339e</t>
  </si>
  <si>
    <t>827b839a-2a40-41e8-a668-3e84708aab8d</t>
  </si>
  <si>
    <t>5a434596-ec80-4d47-a472-46587f20a98f</t>
  </si>
  <si>
    <t>6c297fda-c973-4435-ac49-c330b5e20030</t>
  </si>
  <si>
    <t>e7336493-b9bd-47ee-9298-a74a91625ab9</t>
  </si>
  <si>
    <t>14ef7d6f-0c7f-448e-8bb2-a718401cd8a9</t>
  </si>
  <si>
    <t>3914fd90-24cd-4681-a26a-2ba4a2a159f9</t>
  </si>
  <si>
    <t>5f056e77-b597-4372-81ec-74cfa153e832</t>
  </si>
  <si>
    <t>f1f834a6-23c4-405a-b5f2-dfd604ce318b</t>
  </si>
  <si>
    <t>2cf69775-8761-45e2-a44d-b4bd0669b757</t>
  </si>
  <si>
    <t>4f25b8c4-d5c9-4131-af78-55e3ffeed2dd</t>
  </si>
  <si>
    <t>c51b4715-3ce4-49e7-9102-508107212399</t>
  </si>
  <si>
    <t>2430b31a-ab1d-4aeb-9d8f-5b5bb2427ff5</t>
  </si>
  <si>
    <t>a06f6ebb-cdf1-4d0a-ab74-c3c1b86d53ae</t>
  </si>
  <si>
    <t>b160aa5f-532a-4e17-999d-5d17abb3926f</t>
  </si>
  <si>
    <t>f7f78b0a-14a9-43c0-8ab4-dbae4364badc</t>
  </si>
  <si>
    <t>6516706c-08dd-4be3-9bcf-d8cc39b8e59b</t>
  </si>
  <si>
    <t>e518b0d5-b916-43a0-9f3e-23030ae34aa7</t>
  </si>
  <si>
    <t>ca6e759e-e5b0-4f69-b548-2acfba9ef338</t>
  </si>
  <si>
    <t>b0d6c364-2083-42c5-9c6f-92fb5a21a71a</t>
  </si>
  <si>
    <t>5d26a7bf-3240-4197-a94c-369861b65c37</t>
  </si>
  <si>
    <t>58ae61ba-c2a5-4ae2-b3ec-3a99c8ea6357</t>
  </si>
  <si>
    <t>f55fe025-31da-4f50-ab61-f691c3fc3631</t>
  </si>
  <si>
    <t>b78b1bc6-d7d2-45a0-ba76-f10383ccc023</t>
  </si>
  <si>
    <t>7bb98f8f-da88-4641-9a18-990f20e1ec42</t>
  </si>
  <si>
    <t>8639ee6f-b8d5-4f6a-949e-ede441e48612</t>
  </si>
  <si>
    <t>4cac4adf-90cb-4cce-a753-7aee0a1c21ae</t>
  </si>
  <si>
    <t>ed8ebb86-abad-4cd8-b5b9-c5a6fb6abac7</t>
  </si>
  <si>
    <t>d9ebed4c-cdb4-468e-a1e1-9e2cf8ad491d</t>
  </si>
  <si>
    <t>ad1bd590-72fa-472e-9a02-22ec6cd82e5f</t>
  </si>
  <si>
    <t>e68fd0c3-ad0e-46be-b2c8-233662c68310</t>
  </si>
  <si>
    <t>6b127fa4-cce8-4a17-8b7f-926b1d1edd42</t>
  </si>
  <si>
    <t>c8cfc65c-6035-46d5-8c9c-d7bb68bf9f20</t>
  </si>
  <si>
    <t>c0670d76-1e6f-4c29-b07e-c28c5ce90b62</t>
  </si>
  <si>
    <t>dca23069-4f5f-4525-9277-eadd2bc97e9c</t>
  </si>
  <si>
    <t>8e164955-faf6-4390-8b3f-f65a067bdf27</t>
  </si>
  <si>
    <t>8f0aadba-150a-48c7-a659-16e5cee03b2e</t>
  </si>
  <si>
    <t>9836211a-c1be-4ccd-b56c-fe50e8f975fd</t>
  </si>
  <si>
    <t>28f087f2-d7ca-4d0c-b8cc-17ac530ecd68</t>
  </si>
  <si>
    <t>b392aeef-57c0-4bfd-95a8-0d91d61a7493</t>
  </si>
  <si>
    <t>be65e2d8-f330-4919-af85-108de70426dd</t>
  </si>
  <si>
    <t>2b853bf7-98c9-4980-8425-80cf8a0b472b</t>
  </si>
  <si>
    <t>48231d68-14ab-4cff-a17c-f9fb1022ba1a</t>
  </si>
  <si>
    <t>7501de45-fff5-4212-8179-1c1877baab45</t>
  </si>
  <si>
    <t>c8dd50f4-f755-486a-a904-024a1be2ba69</t>
  </si>
  <si>
    <t>f739acc1-b74a-4659-87ee-b634e946c9b5</t>
  </si>
  <si>
    <t>5095a93a-4007-4f71-b9c0-063e9a8f41e5</t>
  </si>
  <si>
    <t>927b4844-c0e6-41ba-bb80-76019beb67c8</t>
  </si>
  <si>
    <t>a4d87de9-69bf-459a-b5e9-95b76b21badb</t>
  </si>
  <si>
    <t>625dc945-cbd7-42b5-9199-2f64f2abd664</t>
  </si>
  <si>
    <t>72adca9f-6269-4e59-a56b-cb03c699549c</t>
  </si>
  <si>
    <t>fce4863c-99e6-4058-ab31-561b8607bbe4</t>
  </si>
  <si>
    <t>f6652572-c33f-4cf6-ba8e-db6ce43bf4b9</t>
  </si>
  <si>
    <t>b9380b2a-266e-4475-a158-19726cfc98f7</t>
  </si>
  <si>
    <t>e9b2749d-d99a-4826-96f7-a9b971b69714</t>
  </si>
  <si>
    <t>c448fef8-33e2-4067-b717-ae7f77695a51</t>
  </si>
  <si>
    <t>aed594ac-9218-427f-8d52-d137f7604c5f</t>
  </si>
  <si>
    <t>7370e647-9b05-42bd-8ede-b893eebcbafc</t>
  </si>
  <si>
    <t>60d0282f-3849-479f-a487-9a3b59e0c727</t>
  </si>
  <si>
    <t>3f92d3cc-76cc-4fc6-a6fb-cfea5a0292be</t>
  </si>
  <si>
    <t>c98b0d35-2af6-43a6-8589-e358859de87f</t>
  </si>
  <si>
    <t>052e5ea6-7c77-4cc2-9437-1baf5694adb5</t>
  </si>
  <si>
    <t>2452bd61-488e-4fa5-a947-3329c9d4aac3</t>
  </si>
  <si>
    <t>800c65d1-ea65-45d2-843e-b710461c44fd</t>
  </si>
  <si>
    <t>00dda31e-daec-401f-af63-32a4bd2be0f9</t>
  </si>
  <si>
    <t>62d7e157-addd-463a-8fa3-07f8f309d8ca</t>
  </si>
  <si>
    <t>134fda45-9bd5-42dd-8192-f1b24ff87fc8</t>
  </si>
  <si>
    <t>5df7e878-2b99-4215-813e-76ddff65867e</t>
  </si>
  <si>
    <t>f6b53553-e1df-4c96-ab51-1b9f5d512011</t>
  </si>
  <si>
    <t>4bcc6a9a-9a97-477c-9fef-531b6bee4626</t>
  </si>
  <si>
    <t>4b1239ba-6b62-4d21-a8a6-2b59b284a1b9</t>
  </si>
  <si>
    <t>10180c1a-d001-46c9-910a-1a232602a1e2</t>
  </si>
  <si>
    <t>91d28d6e-d797-43b0-918a-180131e67a89</t>
  </si>
  <si>
    <t>0e25484d-2192-4933-af25-8c1ce66ddef1</t>
  </si>
  <si>
    <t>b8109934-3350-4d7d-a4a2-4665cbbac2b0</t>
  </si>
  <si>
    <t>37efe8d4-f30b-4839-8707-67cfb77cc1ff</t>
  </si>
  <si>
    <t>3127338f-47d9-4aa7-b9f6-79107e057b80</t>
  </si>
  <si>
    <t>0a8aa6a2-ba3d-4042-b959-8cb224db42f2</t>
  </si>
  <si>
    <t>f267db4a-af7e-447d-b5b2-09798e3160a4</t>
  </si>
  <si>
    <t>7e3de2a4-1eda-4822-9414-edf630b56ca0</t>
  </si>
  <si>
    <t>c08952b5-9e61-464b-8118-851535b2f0a0</t>
  </si>
  <si>
    <t>e183f03b-e7ec-425a-b5be-b5c7ee8010b2</t>
  </si>
  <si>
    <t>fa9e2423-d295-4fb8-af3c-4197ee5b7435</t>
  </si>
  <si>
    <t>ed914a01-62e5-4b18-b4ad-1e9a28c3a68c</t>
  </si>
  <si>
    <t>53c0345a-7d19-48bd-b659-70d4a6781dfb</t>
  </si>
  <si>
    <t>6d6a8d7b-f943-4279-ba4f-f2fcc8df2fc0</t>
  </si>
  <si>
    <t>783898c5-a397-44be-9556-e1fd61bf35e9</t>
  </si>
  <si>
    <t>82dee3af-9f17-421c-8d3e-2177420183e1</t>
  </si>
  <si>
    <t>05aa98f7-b533-4184-9f57-bafe5be92e11</t>
  </si>
  <si>
    <t>a16eabd8-7500-401f-a09f-c196e8084525</t>
  </si>
  <si>
    <t>125660b9-b996-4330-b1c1-c12ecf075f80</t>
  </si>
  <si>
    <t>c214433b-2cd5-42bb-8b59-657928b311a6</t>
  </si>
  <si>
    <t>ff769f45-e8c0-4224-8fef-763d9b9cf9b6</t>
  </si>
  <si>
    <t>7aaf4a07-bbee-41cc-b800-8084935b8b7c</t>
  </si>
  <si>
    <t>7cd4a8f6-a14a-4c46-9c67-d52b2279855e</t>
  </si>
  <si>
    <t>4231d1df-7cdf-491d-b0ca-794940a56bfd</t>
  </si>
  <si>
    <t>f1cfed63-b6f3-4af8-b406-dc92beac76ce</t>
  </si>
  <si>
    <t>914a0ec2-9ccc-4c89-a18e-4a95f8f38049</t>
  </si>
  <si>
    <t>c39ca4e9-d9f8-440e-a74b-56d91473dd2c</t>
  </si>
  <si>
    <t>edfd175f-6d64-4ba5-9c17-5ed2312cfb32</t>
  </si>
  <si>
    <t>c251eb3b-1929-4c6a-a29e-7bb49e637a0a</t>
  </si>
  <si>
    <t>4c80103d-ac0a-4e95-a494-7ba0f6388867</t>
  </si>
  <si>
    <t>ae7ea312-9fa1-40ef-a563-25d4efa57399</t>
  </si>
  <si>
    <t>9eec0f0f-8898-49ab-bdd4-59839a8a1d9d</t>
  </si>
  <si>
    <t>0b97eae3-769e-4f45-bdc7-47173286870f</t>
  </si>
  <si>
    <t>97b3ebca-2895-42c0-8c95-d75f212b5efa</t>
  </si>
  <si>
    <t>72b5dad8-35cd-4e5b-b5f6-9fd189e46db5</t>
  </si>
  <si>
    <t>bc0deac4-46d4-46a3-aa7f-7e4f7d0cd88c</t>
  </si>
  <si>
    <t>33ce32b1-a79b-4b4f-8e3f-a73a326be03a</t>
  </si>
  <si>
    <t>0d5125bb-9a77-46fd-a008-e12965c68f6e</t>
  </si>
  <si>
    <t>7c554923-0fc8-4af4-9482-48ddaa9af4ce</t>
  </si>
  <si>
    <t>4aaa4b30-0995-42b2-86f8-acd420bd1f27</t>
  </si>
  <si>
    <t>0b4d9c35-a743-4c45-acac-1953cacbac29</t>
  </si>
  <si>
    <t>6f2eb696-241e-4d07-b0dd-f8fa78955fc7</t>
  </si>
  <si>
    <t>37eab84e-f904-41ee-9fa0-9160d1a8ac85</t>
  </si>
  <si>
    <t>07d39ac7-4f54-407c-9065-d2de9017092b</t>
  </si>
  <si>
    <t>a816aad2-ddc6-4714-9013-8d76b4de89e5</t>
  </si>
  <si>
    <t>4825a472-0710-4ab2-824d-2fdd30ed23ca</t>
  </si>
  <si>
    <t>934908b3-41b9-4415-bbad-0f3032a18506</t>
  </si>
  <si>
    <t>c52a8297-84ec-4e1f-8193-4ee88a0fc34e</t>
  </si>
  <si>
    <t>b2161461-eb4c-4473-a193-e167ba3c784c</t>
  </si>
  <si>
    <t>c5fc233b-21e3-410c-85bf-742fca828d6a</t>
  </si>
  <si>
    <t>3ca556af-b4d6-4c39-bb53-f00960221cbf</t>
  </si>
  <si>
    <t>5a11d8d0-cb62-456e-939d-ae4a8cbdde5c</t>
  </si>
  <si>
    <t>b7fd931c-d59d-466c-b104-dc8819641e5d</t>
  </si>
  <si>
    <t>c175fd94-acfe-41f0-9c92-0f5e386499fe</t>
  </si>
  <si>
    <t>0a762b77-7701-436c-a5e6-2b4a2cff7d03</t>
  </si>
  <si>
    <t>ffdf0f37-5ab0-4b5d-b33d-1a4a11e02c70</t>
  </si>
  <si>
    <t>d4b6b1c5-e809-4a36-9126-c485c93c2099</t>
  </si>
  <si>
    <t>fac8f5fe-151e-4991-98a9-7906520b9967</t>
  </si>
  <si>
    <t>b794556e-1123-4c20-bc98-4ad400d68f76</t>
  </si>
  <si>
    <t>abcdc4df-ade6-4dc0-a29f-26751510f091</t>
  </si>
  <si>
    <t>92a658bc-f2c1-4f19-ba0a-5f8627195a23</t>
  </si>
  <si>
    <t>9176aa47-8f35-4b61-aa0c-7f5e82ef4315</t>
  </si>
  <si>
    <t>a74837e1-dc9c-4feb-a9f4-4091b15d15ea</t>
  </si>
  <si>
    <t>9e6a25d6-4014-4c58-a23f-6016815d6f31</t>
  </si>
  <si>
    <t>c52e4d67-f98f-4f1e-83a0-ec401295cd65</t>
  </si>
  <si>
    <t>6d40b2a3-6520-4f59-b076-276940e28dee</t>
  </si>
  <si>
    <t>65c8b6a9-0386-40de-b313-0ccfd413fda0</t>
  </si>
  <si>
    <t>eab869fb-6318-4e76-ad3d-453d4fd7a219</t>
  </si>
  <si>
    <t>f30ef5c3-be17-4886-9bcf-a859532fbfef</t>
  </si>
  <si>
    <t>086bac2e-0490-4c8b-8b1e-5b9813ef2e72</t>
  </si>
  <si>
    <t>13169809-d529-496b-a4f8-1d470a744300</t>
  </si>
  <si>
    <t>0a7127ae-3d90-4b6d-8249-484df4905aec</t>
  </si>
  <si>
    <t>d5dbc55b-8ef1-4988-a9b0-c45505ca2431</t>
  </si>
  <si>
    <t>8afd45e9-d401-4a9b-b3c6-e20808c39073</t>
  </si>
  <si>
    <t>7d40c105-0ae1-4235-aab9-f8ec0122145d</t>
  </si>
  <si>
    <t>4834dd77-26eb-49c2-9684-2ca5183ca4f0</t>
  </si>
  <si>
    <t>a2a1697f-7d68-4c9a-bd9f-82c6958a0222</t>
  </si>
  <si>
    <t>a7a9bf50-f432-4336-b5ce-f5fc967c388d</t>
  </si>
  <si>
    <t>4aa4cb4e-bb15-429c-88ae-00274c3fcebf</t>
  </si>
  <si>
    <t>938b3e5a-2269-45d3-9a05-b04df79d7719</t>
  </si>
  <si>
    <t>ea9ede30-ded4-475e-8bdb-6e6f74ef8557</t>
  </si>
  <si>
    <t>16cf6caf-bc65-4ec7-bf7b-ed1944ac741d</t>
  </si>
  <si>
    <t>57b01680-4141-4474-a48b-e78a987b9d2f</t>
  </si>
  <si>
    <t>34c37623-852f-4ce4-92f1-f8c41322e3a3</t>
  </si>
  <si>
    <t>1de748fc-27f6-4d04-95b1-43185506ff98</t>
  </si>
  <si>
    <t>f5463712-8752-4fb0-ae3f-30137078f44b</t>
  </si>
  <si>
    <t>c1d63ea1-39ef-402c-aaac-6086bd3e3368</t>
  </si>
  <si>
    <t>c3892ced-e6d1-4218-aa88-6ed1d835de10</t>
  </si>
  <si>
    <t>d7cbf38b-95b2-46b7-8ac3-50f4b316878c</t>
  </si>
  <si>
    <t>7ae851ab-037f-41f3-b58a-a54190149ed0</t>
  </si>
  <si>
    <t>692b797c-2e2c-4907-a81a-24f394f25810</t>
  </si>
  <si>
    <t>b3d7df66-3750-4afa-afd1-d217ac259eff</t>
  </si>
  <si>
    <t>0ac9f17d-3658-4d74-9054-0f96a5460c54</t>
  </si>
  <si>
    <t>32c2a5bc-7e17-4fe3-85f0-b00105dde7dc</t>
  </si>
  <si>
    <t>91898a2b-07f0-43d5-aecb-7933052c3f77</t>
  </si>
  <si>
    <t>d11573bf-f68b-4134-89ff-659630bb63f3</t>
  </si>
  <si>
    <t>aeca46b3-2f4a-4f8a-941a-bcc7c536f372</t>
  </si>
  <si>
    <t>c8117a2e-0ad2-4702-98d4-a91b9e29247c</t>
  </si>
  <si>
    <t>12be3d4b-67ef-4665-a7bb-f889989afe1a</t>
  </si>
  <si>
    <t>d14be48f-b54b-4b14-90b7-153e6c90a1ed</t>
  </si>
  <si>
    <t>89f7d229-8ad2-4553-8582-066a2af2ebed</t>
  </si>
  <si>
    <t>f4eaec8d-554b-40c5-9761-c74633a253b5</t>
  </si>
  <si>
    <t>1d72e7f2-4e93-471d-8d46-772c2d538fdd</t>
  </si>
  <si>
    <t>e408ee62-5313-4e04-bcec-e23b5202a7ab</t>
  </si>
  <si>
    <t>f1c83b47-42f3-43d3-8e18-4ea89c57773c</t>
  </si>
  <si>
    <t>610d956e-f1f5-4b11-9d7c-441a37b21a17</t>
  </si>
  <si>
    <t>f0c87ced-93a5-4494-a348-fcfcecb24541</t>
  </si>
  <si>
    <t>a32eee4c-69e9-41ee-a91d-f328cb381b15</t>
  </si>
  <si>
    <t>a5e64288-3362-4735-be6e-a09c1c044761</t>
  </si>
  <si>
    <t>2fe53083-6764-4dc3-bbaa-a88e030e71e2</t>
  </si>
  <si>
    <t>44f7004f-4f0c-4ff0-848b-97da9a781eb0</t>
  </si>
  <si>
    <t>50ebca29-2130-4894-9f3c-63f3f938f819</t>
  </si>
  <si>
    <t>48486230-b6dd-4d6c-8d2a-0c8a2b7f2f39</t>
  </si>
  <si>
    <t>47ea998f-01f4-4e7e-8c55-0fa01baecd11</t>
  </si>
  <si>
    <t>5af2d5bd-47aa-435f-8ea9-f18bba61da3f</t>
  </si>
  <si>
    <t>39218d93-3485-4f1a-b7db-f501deb29f04</t>
  </si>
  <si>
    <t>d763fc11-4943-4f8b-80c2-4de5ba439245</t>
  </si>
  <si>
    <t>aacd3fe3-fdd1-415f-bdaf-a0d23aeb3c37</t>
  </si>
  <si>
    <t>26f6d31c-6d28-43f9-a56e-760eef8da91e</t>
  </si>
  <si>
    <t>1fc5bc15-e2ed-47e0-a8c3-78632ffeae19</t>
  </si>
  <si>
    <t>d9930885-add6-474c-91bd-a2f9d0d2629d</t>
  </si>
  <si>
    <t>b0204082-d07f-4b31-858a-7ece1b76fb30</t>
  </si>
  <si>
    <t>f10c6464-abf4-4120-a49d-2b80657f5324</t>
  </si>
  <si>
    <t>23c526da-c76e-4a8c-82ea-838a7736f832</t>
  </si>
  <si>
    <t>bf9a7e56-2737-4931-a68d-e0b9696b65d7</t>
  </si>
  <si>
    <t>a88f8e6a-cf81-47eb-b982-5f73f413cf84</t>
  </si>
  <si>
    <t>ee612990-fd6f-4b96-95c5-4c3d64a961a7</t>
  </si>
  <si>
    <t>70ef21fb-2720-408f-8d98-7070d307971b</t>
  </si>
  <si>
    <t>44e03489-87f8-4024-8ad0-24eb139168fe</t>
  </si>
  <si>
    <t>72556cf5-71a1-404b-bb96-e1d49e112ed3</t>
  </si>
  <si>
    <t>94940860-8fc0-4fe9-a813-136e736dc785</t>
  </si>
  <si>
    <t>5d4f942c-5e0c-4e72-b7e5-c03cc4dc020c</t>
  </si>
  <si>
    <t>6a1cf920-fbb2-4b70-881c-358c007bc43c</t>
  </si>
  <si>
    <t>8e64c096-6cc3-468e-b5bc-63c64e8ea64a</t>
  </si>
  <si>
    <t>c38f1921-4fc2-4350-a1e1-c0aaeedf1654</t>
  </si>
  <si>
    <t>dcc0039c-307a-4d72-a67e-a69688d676db</t>
  </si>
  <si>
    <t>6c89b2aa-65db-477b-8a60-5d8da393950f</t>
  </si>
  <si>
    <t>91c178ba-d603-4aa5-8a9f-f872b9e9ee38</t>
  </si>
  <si>
    <t>2a2087f5-d137-4320-a395-2352acab3eef</t>
  </si>
  <si>
    <t>e874713c-7349-4582-806f-1fb0d743ab6c</t>
  </si>
  <si>
    <t>75bb1697-a008-4d94-9307-8652f6b88827</t>
  </si>
  <si>
    <t>f5edc841-bc01-4908-ae59-2051c2757a7b</t>
  </si>
  <si>
    <t>95da76ce-dc72-4192-b15d-57b576909335</t>
  </si>
  <si>
    <t>5152898c-b43a-4087-93bc-4ec283f379b2</t>
  </si>
  <si>
    <t>eee51db1-409b-4642-becb-311ad53094a2</t>
  </si>
  <si>
    <t>c8363c4a-8478-4498-b1fb-f6c33222e11d</t>
  </si>
  <si>
    <t>8ba829fb-fe7c-47f4-89db-241934a74db6</t>
  </si>
  <si>
    <t>6bf1d15a-7ede-4fa1-8ac3-ca10566780ea</t>
  </si>
  <si>
    <t>c3f2e7fd-8b89-48a5-8327-6db568e73a64</t>
  </si>
  <si>
    <t>ad7ef66f-b1ff-4e88-a13a-3a031501a8cb</t>
  </si>
  <si>
    <t>12ddaf98-d735-4343-954a-5269936b4d85</t>
  </si>
  <si>
    <t>28028f3f-af46-4e13-b3cd-d32ab1279c48</t>
  </si>
  <si>
    <t>ab76d3cc-b330-42c9-ad6b-28b5e707a64d</t>
  </si>
  <si>
    <t>1adad285-b2b1-4090-84b5-21d9aa4d1922</t>
  </si>
  <si>
    <t>76ee5c7f-f3c8-49ae-b448-a2510b0bd954</t>
  </si>
  <si>
    <t>23cfb542-2422-44ab-9acf-48096caccd3c</t>
  </si>
  <si>
    <t>c32bafe7-6744-4901-bf9a-fa83bda82088</t>
  </si>
  <si>
    <t>c18a0290-a6c6-4d07-9641-5255c31da967</t>
  </si>
  <si>
    <t>3ad7f42c-02c6-469e-915c-cc1d57bba996</t>
  </si>
  <si>
    <t>ce97c787-6a6c-4162-aeda-19b2f014d2ff</t>
  </si>
  <si>
    <t>4f064243-4e60-4a9b-ab4e-b4b262969f53</t>
  </si>
  <si>
    <t>87badf81-7a2d-4bbe-a869-321a3ca58275</t>
  </si>
  <si>
    <t>3cd1c05f-5575-4a10-ac1f-b67337a7acaf</t>
  </si>
  <si>
    <t>336a2ae7-f0bc-4aa5-8fc8-540c138b7d3c</t>
  </si>
  <si>
    <t>7e9ddb87-4b17-40c9-aa12-a070f3720693</t>
  </si>
  <si>
    <t>c1d1ae44-0bc9-49ee-b2ae-e2d6fb2bf599</t>
  </si>
  <si>
    <t>b819383f-8219-47be-a119-7c9225b5436c</t>
  </si>
  <si>
    <t>7c1dfa22-78a1-4be1-a9c9-929801f14b1c</t>
  </si>
  <si>
    <t>a7ffdf22-b673-4b5a-aed8-8c53ed42814d</t>
  </si>
  <si>
    <t>958219d9-6c45-4863-ae79-e0580f7936a0</t>
  </si>
  <si>
    <t>cdcea36d-e4be-42ff-8df1-f792147643fc</t>
  </si>
  <si>
    <t>71243054-81b6-43a9-bea5-0bb0a0b2cf11</t>
  </si>
  <si>
    <t>f10cd6c5-f3ec-43e7-a296-ccfa7f15942e</t>
  </si>
  <si>
    <t>cde28795-9a83-4b21-85a4-2fdd628430a5</t>
  </si>
  <si>
    <t>0d2e7cf3-53e8-4ff5-8385-3d2047301d5a</t>
  </si>
  <si>
    <t>5816a80b-d30e-4f74-b896-66982b245ac2</t>
  </si>
  <si>
    <t>8b321e79-2eea-4412-8d82-1d3178d5bf05</t>
  </si>
  <si>
    <t>dfcfa9b7-1cf2-4fc2-a671-12b758a6d6fd</t>
  </si>
  <si>
    <t>e502bbd1-d79d-4705-b2f8-51d3d0da534a</t>
  </si>
  <si>
    <t>126bb497-94e7-4c3e-b7e4-58f87b347217</t>
  </si>
  <si>
    <t>783256b2-4209-4768-8239-6c32fd358074</t>
  </si>
  <si>
    <t>399c1cff-c016-45b4-b2b0-984443300064</t>
  </si>
  <si>
    <t>728cb69b-4920-4d86-83ce-8c89da725583</t>
  </si>
  <si>
    <t>9347980b-009d-4c3f-99d8-e7c509a64747</t>
  </si>
  <si>
    <t>1b8d684d-619c-41b0-9e21-ae96bf84dcf7</t>
  </si>
  <si>
    <t>8f4a47f4-7b2a-4afc-b520-7b99b5ab2b37</t>
  </si>
  <si>
    <t>96ff8ebe-a6e9-4cdc-ba8f-cd8ab503887e</t>
  </si>
  <si>
    <t>6e4404fd-2f42-4a86-8d30-769a4f940474</t>
  </si>
  <si>
    <t>aaddbc84-7ee8-4c0f-8e0c-16ca63dd7881</t>
  </si>
  <si>
    <t>8dc81534-c8a1-4a55-8f4c-5e34ba2ae7bc</t>
  </si>
  <si>
    <t>ba083146-d48c-4d1f-aca2-ca4bc5d6178a</t>
  </si>
  <si>
    <t>f6f6624a-b2d0-4655-a972-f9bec17a6ee4</t>
  </si>
  <si>
    <t>458dc247-15ed-4e76-aa27-d2f194e47d2a</t>
  </si>
  <si>
    <t>c889501d-97d7-4383-9fcf-9c87840e4a43</t>
  </si>
  <si>
    <t>18fdd87e-1221-4b90-a8ac-c80d74f6511f</t>
  </si>
  <si>
    <t>74e8480b-6d93-4e54-8298-026036832022</t>
  </si>
  <si>
    <t>5f0daf72-991e-4edc-a8c2-c1a330351e9a</t>
  </si>
  <si>
    <t>ca75f885-2393-40f3-bd87-28f761ef8487</t>
  </si>
  <si>
    <t>2bcf8e3c-c68d-4343-9d6f-8a0d4406a4cb</t>
  </si>
  <si>
    <t>984019b7-1f52-407c-a36f-8288f6a141a0</t>
  </si>
  <si>
    <t>6f60718e-5a94-4ed6-9350-982f44c4166c</t>
  </si>
  <si>
    <t>5d21578a-b614-4939-9ce3-0c2e84aed9a4</t>
  </si>
  <si>
    <t>9731c4f5-6e17-4efb-8757-47e7b6491b02</t>
  </si>
  <si>
    <t>0601af52-dab0-4113-9231-3a750db99347</t>
  </si>
  <si>
    <t>bf7c20e7-a641-4744-b5f5-77726be8761b</t>
  </si>
  <si>
    <t>b1f58e6d-869a-4bcc-b8ef-85c692608b44</t>
  </si>
  <si>
    <t>615bf370-1547-4522-bd9a-095ea804c262</t>
  </si>
  <si>
    <t>6b9ea7e4-5a75-4ad1-8e49-8b47731862a2</t>
  </si>
  <si>
    <t>28e352ce-75b6-4fe3-8f57-ea1b0757ae28</t>
  </si>
  <si>
    <t>ca30626a-76d6-4200-a884-9883377bfbc5</t>
  </si>
  <si>
    <t>5bf1d96e-c284-4dae-851a-3b2cc3922dc9</t>
  </si>
  <si>
    <t>2dd034c1-08b9-4b8a-9121-5ee5b4ff187e</t>
  </si>
  <si>
    <t>13b141f5-ad9b-49ea-9c0b-1fbbe042f285</t>
  </si>
  <si>
    <t>411b6bce-947c-4e94-a92c-f9709d42f9ea</t>
  </si>
  <si>
    <t>7d2e8c99-eba5-41d7-8a5a-6f5d58fecaca</t>
  </si>
  <si>
    <t>c9a12c20-e602-4d0f-b036-4877d4e55e9a</t>
  </si>
  <si>
    <t>df086863-9f4b-48ba-968b-0286614e5bd5</t>
  </si>
  <si>
    <t>c9246e8b-545b-4719-88f1-ee69be75e652</t>
  </si>
  <si>
    <t>1b5a59a3-7bd7-460a-8978-0a0d192fe774</t>
  </si>
  <si>
    <t>f6cbd08c-12fa-4eba-b860-da3b6c21eb39</t>
  </si>
  <si>
    <t>8443f57d-34f9-495c-9471-eb212212192e</t>
  </si>
  <si>
    <t>d2a932ab-697b-4647-8f2c-dbc66caef165</t>
  </si>
  <si>
    <t>e6c7d246-1773-48c1-ac58-689c3e68ac6b</t>
  </si>
  <si>
    <t>7a5a1c2d-4ddf-4ced-8b06-9fe87d4e0d77</t>
  </si>
  <si>
    <t>eb1715dc-8db7-4781-a6fd-027e5f6bb5ac</t>
  </si>
  <si>
    <t>c2e9b503-386d-42dc-bac7-6a297a98e82c</t>
  </si>
  <si>
    <t>3589dd2e-c79a-4239-99fb-f35c8b19f77c</t>
  </si>
  <si>
    <t>d487b07d-0a2d-49c5-81f9-0ca3d4a25069</t>
  </si>
  <si>
    <t>e1844a6b-1068-4951-83f9-eb207e5b60d3</t>
  </si>
  <si>
    <t>181fd400-afb0-4208-9315-759de2eb87d9</t>
  </si>
  <si>
    <t>996b6673-00fa-4bf0-b45d-74d98888f537</t>
  </si>
  <si>
    <t>47610273-6edd-4a7b-a38e-8299b453981e</t>
  </si>
  <si>
    <t>01adeb52-273b-42eb-979a-3fb1a4440a75</t>
  </si>
  <si>
    <t>1a3f4483-772d-43ea-a48a-605e0ebe7079</t>
  </si>
  <si>
    <t>e473c69f-6859-4428-844e-93814aaf0186</t>
  </si>
  <si>
    <t>5ee0ae54-f871-4dd1-9614-e4ca9f74659f</t>
  </si>
  <si>
    <t>a03ee82d-6ef9-4c38-976a-d121e6b7dea0</t>
  </si>
  <si>
    <t>082c7632-daca-4f82-ba6e-dc1e7dca5624</t>
  </si>
  <si>
    <t>da9c8b84-7d45-457f-9038-dfe4a87751a1</t>
  </si>
  <si>
    <t>1e2cf6c0-3fb4-49d5-8aeb-af2a4c886d64</t>
  </si>
  <si>
    <t>b8004935-690f-401b-b365-33b40b1d5d4e</t>
  </si>
  <si>
    <t>2de72af7-0363-4ede-bf96-c0003a896f72</t>
  </si>
  <si>
    <t>023674fd-9b81-45e5-8f9d-f8733d7d65d8</t>
  </si>
  <si>
    <t>77a52f9c-7768-491c-9b1d-723ead182bdf</t>
  </si>
  <si>
    <t>454fec46-8e0d-4393-8447-cd6a9e571728</t>
  </si>
  <si>
    <t>5cc8a992-4c30-43be-a159-973c513b4dd6</t>
  </si>
  <si>
    <t>1a0e524e-c388-4abf-af21-46baf2798e0a</t>
  </si>
  <si>
    <t>2e4826ea-64a8-4eae-84f2-4e5e2c104656</t>
  </si>
  <si>
    <t>f4c54bfe-7854-4c8c-ad84-b9710932a4af</t>
  </si>
  <si>
    <t>7108b055-a04f-4eb1-b937-acf3b9eacbfc</t>
  </si>
  <si>
    <t>72836765-0277-45c6-8517-86670c85cc1c</t>
  </si>
  <si>
    <t>fa628a8c-2284-4cd4-b893-92f7667cd544</t>
  </si>
  <si>
    <t>bfc31455-3690-4b1c-8b1d-7c920788dacd</t>
  </si>
  <si>
    <t>838a0849-d3c0-459d-be8a-3062f5c3c0f4</t>
  </si>
  <si>
    <t>9adb0b11-3199-438c-9b3c-59dee22c6b27</t>
  </si>
  <si>
    <t>817458bd-a260-4430-b45e-f81d607fb449</t>
  </si>
  <si>
    <t>219a55d5-2799-4e22-9e75-ef4fe26ed9cd</t>
  </si>
  <si>
    <t>6d10f486-9b5f-4cd3-b85b-fc27a5a5595d</t>
  </si>
  <si>
    <t>082fd087-4859-4b03-9ec1-f51050cd285b</t>
  </si>
  <si>
    <t>c31a20bb-1b05-4448-801c-a8193f1b4f74</t>
  </si>
  <si>
    <t>cbdd092b-08f0-4234-8418-feceb1f990d9</t>
  </si>
  <si>
    <t>74bab484-aac9-4a5c-8e3d-d2a4504a1eff</t>
  </si>
  <si>
    <t>c3614ddf-ee73-496a-b1ea-3e27f6a5288a</t>
  </si>
  <si>
    <t>26024fd4-7715-4460-ae23-4e78f477a652</t>
  </si>
  <si>
    <t>c7cf1b97-cdd3-47cf-a147-a8ab731a5f19</t>
  </si>
  <si>
    <t>6004fb8d-885f-4bdc-bcef-d671742ba6f6</t>
  </si>
  <si>
    <t>19fc98f0-ad10-4ad2-9526-28254dca93e5</t>
  </si>
  <si>
    <t>80b1fe1e-8ef5-42af-ada7-af43d8993352</t>
  </si>
  <si>
    <t>c65be27e-f93b-4423-a704-e981640e344e</t>
  </si>
  <si>
    <t>e2bcc0cf-556c-4c71-93b4-f4e99a0e9520</t>
  </si>
  <si>
    <t>693dbaee-4cc2-4978-ab24-f5588acfe591</t>
  </si>
  <si>
    <t>cc439399-1ef2-4143-8924-b9e36668bdea</t>
  </si>
  <si>
    <t>4b051c08-de8a-4d4e-a445-efb30be01528</t>
  </si>
  <si>
    <t>d1be299e-4ffd-47bf-9976-93a9c9456ba0</t>
  </si>
  <si>
    <t>2f01c18c-8ac5-4b63-873e-fe10605673e3</t>
  </si>
  <si>
    <t>ab672cb5-ca3c-4c41-8f60-05033fd5a24f</t>
  </si>
  <si>
    <t>5a322090-313f-4308-ab38-8fdf937cc37e</t>
  </si>
  <si>
    <t>2b48ac28-5439-47a6-b935-4438f01794ee</t>
  </si>
  <si>
    <t>612e9485-7864-4dcb-83be-bc58c403719e</t>
  </si>
  <si>
    <t>f140d0f2-16e8-44d1-b48c-2d1cc316939e</t>
  </si>
  <si>
    <t>1575ab22-bbac-4dc1-be66-e03431a9fc07</t>
  </si>
  <si>
    <t>3a68905f-037f-48eb-97b0-7e8c5a6f9c5a</t>
  </si>
  <si>
    <t>6ed1be2a-984e-4fe7-becc-351b913eb571</t>
  </si>
  <si>
    <t>79a31ced-93d3-4f11-a961-7ce4256ab073</t>
  </si>
  <si>
    <t>1e0c89ad-a44c-479e-b2b5-eb8e35cc0f41</t>
  </si>
  <si>
    <t>f4223a44-e729-4eb9-afca-28680c9cdb21</t>
  </si>
  <si>
    <t>96ba87e6-324e-4976-96e1-5359f74975f6</t>
  </si>
  <si>
    <t>4a019852-cd31-4f1a-ab65-fce6b1b4fa01</t>
  </si>
  <si>
    <t>31832db0-5f36-4c75-9226-07c279e0f707</t>
  </si>
  <si>
    <t>9d3b9aa9-6ef6-40c3-990a-0b71d4e1cd32</t>
  </si>
  <si>
    <t>d62d3551-4902-442d-8c64-0d6877a35934</t>
  </si>
  <si>
    <t>84e03006-c72a-4d1f-bd72-d59d7854660a</t>
  </si>
  <si>
    <t>0ea4c14c-52be-4987-a6b8-396c00b47ee1</t>
  </si>
  <si>
    <t>d736a739-cc2b-4884-ae4b-72c68825f391</t>
  </si>
  <si>
    <t>7fde535c-b503-4287-a277-ee12295cf580</t>
  </si>
  <si>
    <t>4ad47677-3633-4836-a9df-c0f173e50006</t>
  </si>
  <si>
    <t>8ad33487-24c0-448e-a75a-35ec18a47e30</t>
  </si>
  <si>
    <t>ac50dc85-d01d-4066-b80f-ef5f2d2af804</t>
  </si>
  <si>
    <t>d25fa337-92ae-40f9-a2ab-8c6bc5cdf6ae</t>
  </si>
  <si>
    <t>ca46ce36-fc9e-44f2-8389-482a3140e392</t>
  </si>
  <si>
    <t>1646d3ef-e240-4ca8-8594-d79116550b71</t>
  </si>
  <si>
    <t>0d95ff72-e987-4197-b250-afc7e62d2dee</t>
  </si>
  <si>
    <t>62b61c40-b80a-416a-9ccb-fe3c9e6d0a06</t>
  </si>
  <si>
    <t>4ef6fb81-a622-445f-8f85-597ecf5567be</t>
  </si>
  <si>
    <t>056fe4f4-e919-4cfe-ba2f-fdec0661500d</t>
  </si>
  <si>
    <t>ee07ca21-c2c4-44e6-9df9-1c15ec176c3a</t>
  </si>
  <si>
    <t>6531fb78-bb8a-4beb-ab13-c3e8b856e3f6</t>
  </si>
  <si>
    <t>266c6b86-79e8-4fa9-a41c-be3d23ef2475</t>
  </si>
  <si>
    <t>4115cbbb-3de8-46ef-a43f-b338d350ad79</t>
  </si>
  <si>
    <t>5381612f-764a-40ee-9b78-d63104e51f5f</t>
  </si>
  <si>
    <t>3988c64c-4754-489c-bf86-146be943c7b8</t>
  </si>
  <si>
    <t>83d9f3d1-27b2-46d3-b2c5-6803bb220f4d</t>
  </si>
  <si>
    <t>31fa49f8-825a-4ea0-8ac6-ea7101ad0bda</t>
  </si>
  <si>
    <t>b0494b53-2f3c-46cc-b907-265ed1f3d345</t>
  </si>
  <si>
    <t>a9815df5-69e5-4cb7-9cdd-e7e47b879875</t>
  </si>
  <si>
    <t>8d1288c4-b29c-4cba-8c59-4bbf0db22487</t>
  </si>
  <si>
    <t>3a1bf4c6-39ee-430e-bdf0-74fd5f9615c2</t>
  </si>
  <si>
    <t>ee78b050-dae3-4b93-ba7c-cc046f2e7003</t>
  </si>
  <si>
    <t>1d8fdb2f-7a27-4d1f-9dcf-fc324a029558</t>
  </si>
  <si>
    <t>a58a4b83-c549-420b-acf2-e746ed63477a</t>
  </si>
  <si>
    <t>7769cf6c-0c7c-4f5b-8807-03a2ccb516a7</t>
  </si>
  <si>
    <t>32fb3202-3001-457c-b218-60b3e3bfe26b</t>
  </si>
  <si>
    <t>622065af-078b-407b-ac57-754272d9b7df</t>
  </si>
  <si>
    <t>0c18ab75-e044-4805-ac68-9828f50f3193</t>
  </si>
  <si>
    <t>6c602423-7b4c-4b86-8505-32b042557344</t>
  </si>
  <si>
    <t>351a509c-28ab-4e97-8ac2-d8addfe48e93</t>
  </si>
  <si>
    <t>d9ac3ade-6c21-4bae-89bd-c2ad880d31f0</t>
  </si>
  <si>
    <t>5c3ffb03-1eb8-4441-853f-e6aca2fdbc2b</t>
  </si>
  <si>
    <t>c836e596-7e8e-4be9-8413-4d75f8151709</t>
  </si>
  <si>
    <t>79aa6450-52e2-4c0e-9efe-969afaa8c252</t>
  </si>
  <si>
    <t>5913a03e-ba87-408c-b4fd-b0713609ab9f</t>
  </si>
  <si>
    <t>c004d46a-3676-4c1f-bd2a-b3ca2c55389d</t>
  </si>
  <si>
    <t>4a3d750d-4fc6-43ce-9354-c086e2372d3e</t>
  </si>
  <si>
    <t>81703340-2d76-4363-953e-56bed0c5b93c</t>
  </si>
  <si>
    <t>feff7dcc-8b4d-4121-9638-e39edad5c67f</t>
  </si>
  <si>
    <t>56ba0529-b5aa-48e2-ba5b-154e594ce824</t>
  </si>
  <si>
    <t>7f9e1a97-c9be-4712-a61b-aed1bbbf858e</t>
  </si>
  <si>
    <t>dc9be9a8-e518-4f3c-a023-bdbaeeb17b3c</t>
  </si>
  <si>
    <t>633ce2e6-3297-4e35-83ac-1eb8ebb10331</t>
  </si>
  <si>
    <t>03d585d7-1c33-4d36-a7b1-f75db2ebff42</t>
  </si>
  <si>
    <t>181b6713-b90e-4211-a3c5-0f763e890d58</t>
  </si>
  <si>
    <t>fff878e7-afef-4b0f-9934-6f5b2819e20d</t>
  </si>
  <si>
    <t>e1a73fc5-3f78-481b-bc83-3e2938ba4129</t>
  </si>
  <si>
    <t>3d98a1f8-5893-42da-b18d-59e48283ec63</t>
  </si>
  <si>
    <t>6d950e48-0e13-4e8f-a6d7-2c30b2ec6529</t>
  </si>
  <si>
    <t>887801e2-9db1-4956-a541-c39601fb5c06</t>
  </si>
  <si>
    <t>f967ac11-3d04-4c44-a518-5e6f432cd0c0</t>
  </si>
  <si>
    <t>88ff87a0-d3a1-4609-9960-d505e81d2507</t>
  </si>
  <si>
    <t>4ab6dc88-5117-45e9-8a50-d7ce2f48cc66</t>
  </si>
  <si>
    <t>b084d328-0b3a-49bd-a03f-06d53bf89686</t>
  </si>
  <si>
    <t>cbe73b6f-edfd-43a2-95aa-8821c564389e</t>
  </si>
  <si>
    <t>be92bfd0-a5a6-431a-b376-dd8207dd32d2</t>
  </si>
  <si>
    <t>1b5358fa-03c3-4163-8dd5-c30b2460ca97</t>
  </si>
  <si>
    <t>83662cbb-68d7-4d0a-bed6-73c0b4fb0206</t>
  </si>
  <si>
    <t>5a10ba14-49e9-4305-84c4-39690a5750e2</t>
  </si>
  <si>
    <t>6d3f8263-b314-4d76-b2bf-0329597d963e</t>
  </si>
  <si>
    <t>a34e8ef9-faa1-42a4-8db2-d0402e6f09ee</t>
  </si>
  <si>
    <t>b33d87e2-8e21-405e-95e0-b357f02a0af5</t>
  </si>
  <si>
    <t>651e01c7-45b6-44ef-a851-16dd82b0d92f</t>
  </si>
  <si>
    <t>eb9340bf-76e0-4abc-a037-897ab16a9321</t>
  </si>
  <si>
    <t>13d9a2c4-6246-4b31-9c92-2dd0a8ab193b</t>
  </si>
  <si>
    <t>ea772153-fc26-4ae7-9a01-f0c441d77bac</t>
  </si>
  <si>
    <t>a856148d-f351-4167-97b3-f542c4b0055b</t>
  </si>
  <si>
    <t>41c3b640-f804-4274-8b9b-10c9ad380348</t>
  </si>
  <si>
    <t>470957a2-9765-4376-bd45-7b0c8ae3fdac</t>
  </si>
  <si>
    <t>01bf79df-d2f3-4bf8-b63c-1e8031b22ac3</t>
  </si>
  <si>
    <t>c2a427a1-f7a0-4e27-aa4b-00a947a019fb</t>
  </si>
  <si>
    <t>dc9c76a8-0447-4ba5-ae03-cf1babba783b</t>
  </si>
  <si>
    <t>e75da4f2-0792-4146-9a51-f4a49af1275b</t>
  </si>
  <si>
    <t>611b8c45-f9dd-4635-a726-f2fab2ab0c7e</t>
  </si>
  <si>
    <t>6f8f6066-8b9d-4d86-9706-fd94c6d87f8c</t>
  </si>
  <si>
    <t>0ef46415-fdcc-428b-8f0d-068a9412db6a</t>
  </si>
  <si>
    <t>79ffa97f-3b33-4795-9d8b-98cb819d9a5c</t>
  </si>
  <si>
    <t>e3c31b2e-94eb-419b-8212-3536e2385d2c</t>
  </si>
  <si>
    <t>d8a1b0e1-30c5-404c-aaef-ee2f91090379</t>
  </si>
  <si>
    <t>3305c5ff-0c1d-4454-a4d1-dea0e3978975</t>
  </si>
  <si>
    <t>13869085-2e02-4a17-add2-47d51472d671</t>
  </si>
  <si>
    <t>e4103b71-a2ba-4c11-82f8-9bff9aba5a4b</t>
  </si>
  <si>
    <t>e160466a-f14f-4ad4-b190-ab9ffd5c2a27</t>
  </si>
  <si>
    <t>f6c82890-a67e-4c6c-bc25-c0942e667b1a</t>
  </si>
  <si>
    <t>c8c6df6c-920d-4f3c-80b1-8607d13c62dd</t>
  </si>
  <si>
    <t>45b3fb12-d487-41cf-a511-6bb224c2848d</t>
  </si>
  <si>
    <t>284b8e48-b6ef-4947-a69b-4934f8509b51</t>
  </si>
  <si>
    <t>02cc8f8c-5d42-4c4b-bacb-177a896e51b7</t>
  </si>
  <si>
    <t>84057a35-72ad-4922-8c79-4bdd241b83c3</t>
  </si>
  <si>
    <t>36562aee-2f47-41c0-8455-e0ad53858c3c</t>
  </si>
  <si>
    <t>ad57c204-f497-4f4b-88fb-03a6ed249a42</t>
  </si>
  <si>
    <t>37e9a389-655c-4b71-a5f8-ceb53a4b0728</t>
  </si>
  <si>
    <t>f812b295-fffc-4248-9068-a94a1f30bba7</t>
  </si>
  <si>
    <t>ed9483f7-d1bb-43ea-b042-737f411148e0</t>
  </si>
  <si>
    <t>a6a03d8a-8c9b-4f3b-910d-4ee276cd1b8b</t>
  </si>
  <si>
    <t>ac2992f2-0f0b-410e-acc3-cd2df1cc164d</t>
  </si>
  <si>
    <t>a885f06b-975d-4dc1-b097-fbeeb8a5ae05</t>
  </si>
  <si>
    <t>7fba5ae9-1913-4021-9975-c3b8982a0c16</t>
  </si>
  <si>
    <t>6631dbbb-dba7-4e36-98e1-ecd5867db158</t>
  </si>
  <si>
    <t>2cc8e207-22d5-4fb0-a161-45d411d07da6</t>
  </si>
  <si>
    <t>7d760c06-d947-48e0-8db5-f5329387d1ef</t>
  </si>
  <si>
    <t>ecdc67bf-2219-48d4-ad54-61842802c67c</t>
  </si>
  <si>
    <t>7b1a55cd-297f-4b7e-b881-1b5fd6f5ec61</t>
  </si>
  <si>
    <t>bd92a3f0-63ff-4e60-8ebd-7789d7318af9</t>
  </si>
  <si>
    <t>7cdf9e69-0b07-42dc-8aa9-225c8cdf6904</t>
  </si>
  <si>
    <t>36d2ad86-3674-4aa9-86e0-b523c81990b6</t>
  </si>
  <si>
    <t>10e56352-8dce-4ba9-a452-87405310c972</t>
  </si>
  <si>
    <t>fe446b20-d84d-4ee7-9de6-6bf726b339b4</t>
  </si>
  <si>
    <t>8974f6aa-5a7b-4cef-9f38-b56ac2869ef4</t>
  </si>
  <si>
    <t>4c950183-7b4d-433d-94f0-7f415e89c36e</t>
  </si>
  <si>
    <t>ef0c40a9-94e9-43d8-b0f5-0123e35c851c</t>
  </si>
  <si>
    <t>727a2bec-50ec-47ee-9905-3caf8cb2a987</t>
  </si>
  <si>
    <t>1f958ee1-08d0-46d2-8375-88bb42ff738a</t>
  </si>
  <si>
    <t>1d5bbdf1-b8eb-49c8-8502-6925c92285d6</t>
  </si>
  <si>
    <t>ee8faa7f-a7e8-4a8b-8441-695a894635ec</t>
  </si>
  <si>
    <t>33287cc9-f41f-40ae-ac5c-71754484e635</t>
  </si>
  <si>
    <t>e3a08f87-a693-47d8-a47e-cf071d5c1d71</t>
  </si>
  <si>
    <t>0b4eb218-348c-4c68-a3a5-08e7993b303a</t>
  </si>
  <si>
    <t>2146a842-093c-446d-a78d-86b66080475f</t>
  </si>
  <si>
    <t>e6dd515f-7399-4451-8a24-6e0ffda79f66</t>
  </si>
  <si>
    <t>cc2d1c2c-57dd-420b-8937-6004c639af1d</t>
  </si>
  <si>
    <t>a54a7593-d55e-4f30-b27b-56c9b17b6bb6</t>
  </si>
  <si>
    <t>7fe742a0-9a13-4740-93f2-7de97369def0</t>
  </si>
  <si>
    <t>7948427b-e1c2-40c2-8447-04791699eeb9</t>
  </si>
  <si>
    <t>c4694ef0-b6af-47a9-b7ae-f24ad7ecdb29</t>
  </si>
  <si>
    <t>ed0d8d2e-659d-4a88-ba88-b42846c0e9c8</t>
  </si>
  <si>
    <t>45e9c6d3-4c02-4437-9a89-b1e425b3809c</t>
  </si>
  <si>
    <t>7e2e2ab8-ef15-4a1d-ab31-70439070dcb2</t>
  </si>
  <si>
    <t>ac363bfb-8031-4077-a271-465e28b18e97</t>
  </si>
  <si>
    <t>e8a364a4-feae-43f7-805e-eca0a2ba8b9c</t>
  </si>
  <si>
    <t>1d57d21e-088d-4e30-9d26-a22f243d2cfd</t>
  </si>
  <si>
    <t>fddebef1-3eb1-4164-b39e-58708ccec633</t>
  </si>
  <si>
    <t>9b096c41-88cb-47f7-821a-51088e67fd01</t>
  </si>
  <si>
    <t>586bee8a-9719-4537-ab4a-5ce2b2a584fa</t>
  </si>
  <si>
    <t>1d2a4f65-52e7-4608-8b68-eb5bd4cdffe7</t>
  </si>
  <si>
    <t>2dae5422-290c-43f5-86a0-1b32d4ac035b</t>
  </si>
  <si>
    <t>4524dbd8-5791-42d4-b071-f52c41ee1c6e</t>
  </si>
  <si>
    <t>05c92d11-017e-4bc6-bb81-936a2547ed8a</t>
  </si>
  <si>
    <t>44b4f479-0f54-4647-b5fc-eca9657724ce</t>
  </si>
  <si>
    <t>1b04627d-b81d-4bad-8343-ae22bd145828</t>
  </si>
  <si>
    <t>b281af12-1392-4e70-9dc8-b394fe8de6a8</t>
  </si>
  <si>
    <t>08b88a8c-5cf1-4443-8735-cb68e6ec3769</t>
  </si>
  <si>
    <t>aac86e6a-dd8e-4a52-9ab0-b6f14fd2911f</t>
  </si>
  <si>
    <t>3e53a4a8-4033-4454-8c95-0b6be106de8d</t>
  </si>
  <si>
    <t>48b92021-3236-486c-8c47-9e0c6e6e6c4b</t>
  </si>
  <si>
    <t>2d323e83-1795-4c77-91fa-cbc75c603296</t>
  </si>
  <si>
    <t>adc7f84c-3aab-48f5-af7e-27358f82ac21</t>
  </si>
  <si>
    <t>5c43c29c-5301-4c78-bde7-d3f55324e38e</t>
  </si>
  <si>
    <t>3b324e22-6303-4712-b779-d62414ac4ecc</t>
  </si>
  <si>
    <t>8bfa387d-bfd3-411f-ab70-4754993bc947</t>
  </si>
  <si>
    <t>3937c4f3-e061-412e-881c-4abc32f985e0</t>
  </si>
  <si>
    <t>f2bd18f7-ed02-4f34-980e-1c7dba261108</t>
  </si>
  <si>
    <t>2224d120-e062-49d2-bd41-26419d703ce9</t>
  </si>
  <si>
    <t>fedb3f81-a21c-43fe-839b-fcb7c0252e68</t>
  </si>
  <si>
    <t>74e01e40-d5a7-4efb-90fe-f1300408cb29</t>
  </si>
  <si>
    <t>048c60bd-5233-445a-83d5-f33e8e5ad0f1</t>
  </si>
  <si>
    <t>b4ebf013-bb7d-4033-b06d-cd08a2026791</t>
  </si>
  <si>
    <t>886e8d80-2dd5-42ef-82ce-513b690759b0</t>
  </si>
  <si>
    <t>81882b96-2263-47c0-be9a-895d4c8983d3</t>
  </si>
  <si>
    <t>acbfff21-46ea-4d22-9320-980af367bdc2</t>
  </si>
  <si>
    <t>ce4f1f9b-06d3-4ed6-a75c-bc1d13e5cbec</t>
  </si>
  <si>
    <t>6e006abe-2672-4309-9303-6ca60ffd2e60</t>
  </si>
  <si>
    <t>3cf2407f-5d20-4c4c-aa54-7f5ca07e0183</t>
  </si>
  <si>
    <t>ab212213-fe29-41ff-9baf-98537678d60c</t>
  </si>
  <si>
    <t>f8d78376-febd-4540-8d6a-81bbab8f3b57</t>
  </si>
  <si>
    <t>3878e4e3-2960-4b36-b25c-f90ddd01b5d8</t>
  </si>
  <si>
    <t>47c7ceb4-e638-4732-abbf-708c055d13f5</t>
  </si>
  <si>
    <t>8511ae79-b03f-432b-bac6-1933649f2b24</t>
  </si>
  <si>
    <t>18c6f3b7-bdb7-4860-b12f-d614adedd94e</t>
  </si>
  <si>
    <t>3396e8c6-d124-466a-976a-2282eb070659</t>
  </si>
  <si>
    <t>2c7e4d20-2f73-49a5-82d4-3eea433b1dee</t>
  </si>
  <si>
    <t>8ce3c8fd-8d0a-42cd-9ace-c79d8847f482</t>
  </si>
  <si>
    <t>180983f8-9d3c-440f-b4cd-32012522ca03</t>
  </si>
  <si>
    <t>49fa3709-598c-42ec-9f7f-3fe2952a7a9d</t>
  </si>
  <si>
    <t>11b11026-73bb-42af-8a0f-092fac0012ee</t>
  </si>
  <si>
    <t>ab2a775f-9e55-4246-a6f8-6f9b9b933da5</t>
  </si>
  <si>
    <t>9204fff6-14fd-45be-ab46-1cd5efe61aff</t>
  </si>
  <si>
    <t>95718011-6fd5-45fc-a8f1-4edcd8cadcbf</t>
  </si>
  <si>
    <t>080276bb-8ca9-4584-bd17-e42062a10a56</t>
  </si>
  <si>
    <t>362cc198-e99a-4e0f-91b3-f0442b7d0177</t>
  </si>
  <si>
    <t>26b02b3c-52b1-4c5e-b5d7-62e599a4e310</t>
  </si>
  <si>
    <t>75019d85-6f3c-4332-a407-7ff4f9a5da92</t>
  </si>
  <si>
    <t>038a3b7a-2156-496b-95dc-1a141efbf296</t>
  </si>
  <si>
    <t>bcf1e773-449b-4e76-878a-9e9620465707</t>
  </si>
  <si>
    <t>f621bd06-0cdf-4010-b39e-3ad5d697ba92</t>
  </si>
  <si>
    <t>dfd041ff-d855-4c8e-81c1-57155d28c48f</t>
  </si>
  <si>
    <t>b656e72d-28cd-4aec-bc48-4fd49b5fc7c8</t>
  </si>
  <si>
    <t>e758dc19-126c-439f-bc98-4302726912cd</t>
  </si>
  <si>
    <t>f73da12b-b911-40cf-910e-202e6419d7e9</t>
  </si>
  <si>
    <t>de0bbcd6-c19d-4e30-9cf2-b66bf2dc5ceb</t>
  </si>
  <si>
    <t>a8df1927-7706-42ec-9dd9-99d18857cb02</t>
  </si>
  <si>
    <t>5253e4fd-15d7-42e6-b83c-4cffe2678758</t>
  </si>
  <si>
    <t>e2204612-d947-4f10-8e02-a7e9aa6e4ee8</t>
  </si>
  <si>
    <t>da651aa7-4e06-40d7-88dd-bc98395aaade</t>
  </si>
  <si>
    <t>b72187e9-7572-4cc6-b79c-5b07cea9e128</t>
  </si>
  <si>
    <t>c079ea83-bb00-4217-86b6-cbb230f0e14f</t>
  </si>
  <si>
    <t>f566b553-8b4f-48d7-90f0-0b21c62cfc5b</t>
  </si>
  <si>
    <t>19841454-1c0f-4a76-bc4a-223be392e712</t>
  </si>
  <si>
    <t>2b231ddf-e204-4577-ae91-f0da4cb5f261</t>
  </si>
  <si>
    <t>dfa1b990-66dd-4237-afee-721ed2e9aab6</t>
  </si>
  <si>
    <t>6008bb17-f444-46ae-a8c5-b1890e810ca4</t>
  </si>
  <si>
    <t>b3fe4f32-1641-4053-b26c-b5000c1d2a58</t>
  </si>
  <si>
    <t>bd8e834a-51cf-4e23-8487-bf5892bce69b</t>
  </si>
  <si>
    <t>44a3736f-eb54-4b27-afb8-6f07d6c9c25b</t>
  </si>
  <si>
    <t>18c7ffea-f407-4e12-a8ca-f4cf9bb2e4ab</t>
  </si>
  <si>
    <t>945a5f93-9c3b-4b1e-893a-bb486805d851</t>
  </si>
  <si>
    <t>5862858f-d37e-4231-aaef-31db7463d60d</t>
  </si>
  <si>
    <t>1f8f36b8-2b12-423c-8d89-7b6421897c37</t>
  </si>
  <si>
    <t>5caa5ca3-c54d-4b59-838f-e008e0cdc129</t>
  </si>
  <si>
    <t>4efc58fd-c544-473c-8e01-cb331aa88456</t>
  </si>
  <si>
    <t>3cf735c4-c340-44e5-9fe5-b5aee7b4d3d9</t>
  </si>
  <si>
    <t>97a423c0-e104-4e03-8ba2-4083cba8d28a</t>
  </si>
  <si>
    <t>82f9b433-0df6-4474-97b9-c478f3d5d7c8</t>
  </si>
  <si>
    <t>e7e1eef2-2f92-487c-a5f3-d1cf791e3167</t>
  </si>
  <si>
    <t>3d0767c0-fa70-434f-ac4c-57f6ffa24e4c</t>
  </si>
  <si>
    <t>3bc53390-2e23-40a3-9ebd-f4eeb7367575</t>
  </si>
  <si>
    <t>be1de62d-9b6f-4c09-9316-1212c248b4c6</t>
  </si>
  <si>
    <t>1b68c20d-bee2-4f66-8701-67809addd9aa</t>
  </si>
  <si>
    <t>72a2c300-cc3d-4e71-81e6-85e4e309c680</t>
  </si>
  <si>
    <t>322eef98-5dfd-41d1-b4f6-41f20f253632</t>
  </si>
  <si>
    <t>3cd2ff2c-063e-4384-a092-1f812a51a456</t>
  </si>
  <si>
    <t>439b60cc-9888-424f-98f0-d2ed345b5dd5</t>
  </si>
  <si>
    <t>261ddbef-9b7a-4226-a1b6-631ae8dbf332</t>
  </si>
  <si>
    <t>0451999d-c51d-4453-8015-9dc317341a30</t>
  </si>
  <si>
    <t>6ed5f317-ba85-4aac-8f7b-0324686982f6</t>
  </si>
  <si>
    <t>0b811eb1-b4b7-4873-ab45-437e74f75a6c</t>
  </si>
  <si>
    <t>d85b071c-30c4-4396-9b9d-14e3e60e724f</t>
  </si>
  <si>
    <t>11c1de99-a041-4f28-9158-033c5e09ef50</t>
  </si>
  <si>
    <t>125db7ff-b7e9-44a4-b29c-80b0cd45ea2e</t>
  </si>
  <si>
    <t>f418494c-d6e3-4fca-bdb8-d08fb3b83a85</t>
  </si>
  <si>
    <t>886da80b-6c19-47ba-b070-c7630c5b4241</t>
  </si>
  <si>
    <t>922bce16-2ceb-44a4-96f4-fc49fb0e0ac2</t>
  </si>
  <si>
    <t>080dac1d-54e2-4664-af52-56eb42281c72</t>
  </si>
  <si>
    <t>c185f0f8-0410-4e1c-bc87-40f90824bf1d</t>
  </si>
  <si>
    <t>90695f65-6429-4f63-903f-843160038baa</t>
  </si>
  <si>
    <t>4ce50867-9e68-4f77-857c-45d1b57260f3</t>
  </si>
  <si>
    <t>2dd53c77-3646-42b0-825e-69f598e0dc00</t>
  </si>
  <si>
    <t>c090572e-263a-422d-9829-d167bf0e98fa</t>
  </si>
  <si>
    <t>aca733c9-cee7-40e5-acc5-0c0627834828</t>
  </si>
  <si>
    <t>352b88dc-f431-41cc-ab32-20829a4e4e37</t>
  </si>
  <si>
    <t>24798db7-c1a2-4e80-9275-ae9b143dace7</t>
  </si>
  <si>
    <t>1531f56b-7a98-43de-9ee2-ca215bec697b</t>
  </si>
  <si>
    <t>ad498abb-6c86-4ece-81b7-9588a0ff3eda</t>
  </si>
  <si>
    <t>c5703e60-bad8-4b18-880d-7ed85d00462b</t>
  </si>
  <si>
    <t>ee43f918-a9d2-4a68-8b2a-5f4a25dee1f2</t>
  </si>
  <si>
    <t>12a181f8-58ca-45ab-968b-af28ef28b37b</t>
  </si>
  <si>
    <t>0d13d747-9091-4ad1-af2f-752b753b78d5</t>
  </si>
  <si>
    <t>a985f355-5ac2-4b10-a656-ab62e4e279f3</t>
  </si>
  <si>
    <t>4bcdf3d2-c743-46f8-9656-911dc92e6213</t>
  </si>
  <si>
    <t>aaafd476-ccb4-457e-a984-24abae7f34c8</t>
  </si>
  <si>
    <t>2d08c15f-c97d-4cf0-84fc-9127dcf6e9cb</t>
  </si>
  <si>
    <t>ee8b1fc7-9123-4e95-9df9-8bcb4c58bbb8</t>
  </si>
  <si>
    <t>7829169d-75d6-4f04-bef9-7ae2fc256e33</t>
  </si>
  <si>
    <t>177ad6c2-46ed-4fbb-a3f8-1dc137c45417</t>
  </si>
  <si>
    <t>cba44e85-c06e-4bbc-8c94-6ab64421e817</t>
  </si>
  <si>
    <t>e1d31d7f-2cff-40bb-8a77-3da93095d5d4</t>
  </si>
  <si>
    <t>3ca8ae59-19ce-4566-8ad0-922c03c652b2</t>
  </si>
  <si>
    <t>e0f75dc5-79d3-466c-af2c-6cddc2518204</t>
  </si>
  <si>
    <t>161b7568-fcb1-49a4-ab7e-97cc7be6a554</t>
  </si>
  <si>
    <t>e8f79144-74d8-4255-845a-4080948838c8</t>
  </si>
  <si>
    <t>5f35fd9b-f8b6-4c0c-8ee5-824cec062f5a</t>
  </si>
  <si>
    <t>a2c2e9bb-e5dd-497c-aa8f-1a6354694023</t>
  </si>
  <si>
    <t>2eb65cb4-3e68-4e6a-abb5-fb5988bcd903</t>
  </si>
  <si>
    <t>467d07a0-cee3-437e-99c0-24ad8b68fb34</t>
  </si>
  <si>
    <t>bc17d830-baf7-4d14-b51e-b18ee693e4b9</t>
  </si>
  <si>
    <t>4e449f48-1106-4a52-a52f-217f716f2987</t>
  </si>
  <si>
    <t>c9b84086-70b7-4713-9370-09408b3c0173</t>
  </si>
  <si>
    <t>055a3dec-4f91-4b6d-b8ac-cbfdce142525</t>
  </si>
  <si>
    <t>d00e3438-46da-4754-bb0d-637232738b44</t>
  </si>
  <si>
    <t>658fa594-c797-41fb-b95f-7e27e0b3dcc8</t>
  </si>
  <si>
    <t>e4dd7619-90ac-4b86-944a-f37209896674</t>
  </si>
  <si>
    <t>6fdb47dd-024c-459a-955a-eb58b4306458</t>
  </si>
  <si>
    <t>025012fa-15f3-4f23-8772-35803aa97fae</t>
  </si>
  <si>
    <t>94da8854-45e5-453f-99ce-a98d248d8673</t>
  </si>
  <si>
    <t>6fbcc123-9037-4413-b11c-df0870f0f896</t>
  </si>
  <si>
    <t>85e00a43-2e79-4d0b-8231-6920229fb2f9</t>
  </si>
  <si>
    <t>4b4467e7-7863-4358-8c3e-2b5f347a1dfc</t>
  </si>
  <si>
    <t>7608719d-77c5-43c9-88fd-918eaaf748ba</t>
  </si>
  <si>
    <t>dbf86fb5-6f71-4453-95af-8dadc61159d6</t>
  </si>
  <si>
    <t>921baddb-222c-49fe-94f2-cc54858a5de8</t>
  </si>
  <si>
    <t>893fda9f-2a90-4011-ae1f-9e5ba9cf7d6c</t>
  </si>
  <si>
    <t>dbb8c947-e4f5-46a0-b002-a03a0e6d5ea4</t>
  </si>
  <si>
    <t>c8e2f96a-60f2-42b0-86f4-b7f16868f196</t>
  </si>
  <si>
    <t>df15018a-f407-4f1b-8be5-8cfb76e94670</t>
  </si>
  <si>
    <t>b2f4e8db-e2b0-42f7-81aa-26e6239d7d25</t>
  </si>
  <si>
    <t>e84d1748-a4af-4405-b3ae-53d2ca64cd15</t>
  </si>
  <si>
    <t>9b1b8058-d053-4a3b-82e3-280336c2e162</t>
  </si>
  <si>
    <t>d32c1ecf-9553-4e07-b563-9e800c42efe4</t>
  </si>
  <si>
    <t>9904ca50-a24a-42c6-b4b0-5459488f77d9</t>
  </si>
  <si>
    <t>04d2b903-4529-4255-8f4a-b4b688fcad51</t>
  </si>
  <si>
    <t>8b51b646-9bd3-4bba-9258-43df68214950</t>
  </si>
  <si>
    <t>bb85954d-bb34-4a56-96e8-4a8829119bb7</t>
  </si>
  <si>
    <t>2200c15c-d6fe-4aa0-879c-9e929c7aeb08</t>
  </si>
  <si>
    <t>e1535564-40f4-4c87-8d67-95f407c4ded6</t>
  </si>
  <si>
    <t>b79ffb90-91f7-44dd-98fc-83d59992fc62</t>
  </si>
  <si>
    <t>546af1fb-d39f-4610-8236-c4cd162d3c0c</t>
  </si>
  <si>
    <t>95a26a20-22a0-452e-a647-851b418f41de</t>
  </si>
  <si>
    <t>895ad12a-717f-4427-9caf-bdbc0b6bb987</t>
  </si>
  <si>
    <t>ae62aa52-5971-4017-a0d9-f7968e105e3a</t>
  </si>
  <si>
    <t>d99b28e5-4ecf-4ac4-871b-e205b421c803</t>
  </si>
  <si>
    <t>62978367-96e2-470a-be63-38060506031d</t>
  </si>
  <si>
    <t>ebf470a5-4f3b-4a61-906e-244e5b4178cc</t>
  </si>
  <si>
    <t>155fbfe6-62e7-4937-aecd-8b8c14595c20</t>
  </si>
  <si>
    <t>f858d7a7-d4bb-4aeb-af27-6560bac0725f</t>
  </si>
  <si>
    <t>ff19f85a-c162-45d2-969d-836e7b33e80f</t>
  </si>
  <si>
    <t>cf64bda1-0bda-4e56-8478-81836f5b24d3</t>
  </si>
  <si>
    <t>c5d86549-b3f3-4afe-9bf3-b1b47a6bf584</t>
  </si>
  <si>
    <t>e5c7d145-545a-4927-b751-7c4159ab7b84</t>
  </si>
  <si>
    <t>142de341-a41c-4cbf-98d2-1c8c86d08880</t>
  </si>
  <si>
    <t>25aa1d59-9191-4128-91d6-87f8209a8712</t>
  </si>
  <si>
    <t>a1edd117-ae99-404f-82d8-efff65663f21</t>
  </si>
  <si>
    <t>d212aebd-df18-4bac-992d-3d4e6bb90711</t>
  </si>
  <si>
    <t>9ef98845-2393-4e72-96fd-95047f25a4b4</t>
  </si>
  <si>
    <t>f81158ac-1559-4728-88fd-9c2e111fc41b</t>
  </si>
  <si>
    <t>30a113c8-1b0c-4bc1-885c-e1a385ad11c0</t>
  </si>
  <si>
    <t>81ca6a1b-94bd-4e46-afe5-e274d3b4ff1f</t>
  </si>
  <si>
    <t>4297d7f1-545a-486b-8473-214ebfa4741a</t>
  </si>
  <si>
    <t>d37ec561-1768-4a93-be30-15a7c820e307</t>
  </si>
  <si>
    <t>f859113a-2fe6-48da-9ef1-8e7c7b0291ed</t>
  </si>
  <si>
    <t>d58ddc1e-1bdf-440a-8c6b-309077fc3f17</t>
  </si>
  <si>
    <t>2198e57e-f273-418b-9841-2728c362b67c</t>
  </si>
  <si>
    <t>30b99823-3634-4286-a9b9-7db9f87cb49b</t>
  </si>
  <si>
    <t>ce3c7cbb-b993-4916-a81d-4e4ac032a5c9</t>
  </si>
  <si>
    <t>55cfd789-ef07-43f7-aeac-cb4e8beb5c27</t>
  </si>
  <si>
    <t>de4e0a07-b2f0-4b45-8764-dedff7dc00ce</t>
  </si>
  <si>
    <t>de33c8b1-ecb2-448f-8f97-a99ffbabe1be</t>
  </si>
  <si>
    <t>e6e1676e-f17d-4e77-89b2-cf0e3df598ab</t>
  </si>
  <si>
    <t>a1d6a50d-973f-4e43-a3c0-ce5acf4b09ec</t>
  </si>
  <si>
    <t>255cd731-221c-4f98-adda-f7dffb7a03c9</t>
  </si>
  <si>
    <t>c2feda98-9478-480b-b544-ec89a3cd58b8</t>
  </si>
  <si>
    <t>12a31de2-5742-4217-a7ba-eac8cb7a79f6</t>
  </si>
  <si>
    <t>52322a98-a709-4dcd-8cc6-e84f8461e005</t>
  </si>
  <si>
    <t>468c7547-f285-47e1-8fa8-d836ba848846</t>
  </si>
  <si>
    <t>3e4d0c22-74cd-4be3-b03c-2342026e82bb</t>
  </si>
  <si>
    <t>880a72cd-79fd-44fd-806f-b9bdcedd04f4</t>
  </si>
  <si>
    <t>cbeb85c5-9480-4ea2-b6ab-8518eece6961</t>
  </si>
  <si>
    <t>1141bdf2-a5e8-4026-9422-d4844620fe61</t>
  </si>
  <si>
    <t>54372fef-6fb6-421f-bab6-606fb3a90f0c</t>
  </si>
  <si>
    <t>989ca7a0-a0c3-4e55-a23c-3f4458291008</t>
  </si>
  <si>
    <t>7955efc4-a06e-43e7-9b8e-028e700955bd</t>
  </si>
  <si>
    <t>e5187426-4fcb-4133-8191-022dbde6aee2</t>
  </si>
  <si>
    <t>6f26710a-d654-4a36-99e4-bdaf2943fe2e</t>
  </si>
  <si>
    <t>6836917d-1c7f-4651-861b-1c4ebbeb6020</t>
  </si>
  <si>
    <t>cc8af428-e171-48ac-8ac3-3354d52bffaa</t>
  </si>
  <si>
    <t>8f6bb647-36a1-40de-af06-825e69ea7f9d</t>
  </si>
  <si>
    <t>5ca7dc45-e131-41be-82fb-580106346593</t>
  </si>
  <si>
    <t>bb98f21e-15a6-459f-9739-d007cae5734e</t>
  </si>
  <si>
    <t>bbeab1f0-e7d0-4d12-9a73-a1927bfdb187</t>
  </si>
  <si>
    <t>8b4f9c81-82fb-40df-8382-0dd2a0cef83c</t>
  </si>
  <si>
    <t>5e47d43e-927d-46dc-8828-d13eaab15b4e</t>
  </si>
  <si>
    <t>da1333b2-35f9-4d1e-9799-55116f166b51</t>
  </si>
  <si>
    <t>19352d22-01bc-4e16-b5b7-cb2fe248f5b7</t>
  </si>
  <si>
    <t>1f814426-fb33-4ea8-8abb-5c5b4ec64076</t>
  </si>
  <si>
    <t>99003cbb-a0e2-4663-9628-13f6d46f1a0c</t>
  </si>
  <si>
    <t>334fbf6b-0681-49de-ae3a-c08da907fda0</t>
  </si>
  <si>
    <t>a8fddcff-3303-437f-b4ba-c3ecab9da8f5</t>
  </si>
  <si>
    <t>e257dba6-fb3d-41cf-99a2-0700e8f8a568</t>
  </si>
  <si>
    <t>052a034c-7746-43fc-912d-4991c01b1f95</t>
  </si>
  <si>
    <t>f6b21267-fc81-4b2c-bb52-26535593c64d</t>
  </si>
  <si>
    <t>d567ec1c-9950-494f-b619-0071de29b581</t>
  </si>
  <si>
    <t>140506ea-05e5-40e5-abc3-253581dd24e0</t>
  </si>
  <si>
    <t>c85a5890-a887-41bf-b866-5cd201747ede</t>
  </si>
  <si>
    <t>863590b0-7d07-487b-a89c-d4700d8d4e4e</t>
  </si>
  <si>
    <t>46bbc44d-525c-498c-bee4-71c73afbc13c</t>
  </si>
  <si>
    <t>6a061a82-97b7-4d14-b9ae-e7df764684b1</t>
  </si>
  <si>
    <t>b5e00f1f-9d09-4429-889f-ade90e1b3cee</t>
  </si>
  <si>
    <t>90826a68-bc7f-4a10-aa24-989fad597c30</t>
  </si>
  <si>
    <t>81eb7012-12b8-43df-854b-711a40561be0</t>
  </si>
  <si>
    <t>d1b705c9-acf8-4f48-bd4b-c0fc00234b0f</t>
  </si>
  <si>
    <t>7cf05bfb-74e6-4c8e-a949-8c4193d254d6</t>
  </si>
  <si>
    <t>d9900693-90bf-43ce-953f-8d1888e0bb1b</t>
  </si>
  <si>
    <t>94226c99-e3c6-44a8-b8df-d66080b5bf30</t>
  </si>
  <si>
    <t>a7723da8-3f8e-49df-b973-d9959d8bf844</t>
  </si>
  <si>
    <t>5649fe75-6de9-4ecc-86f6-712fdfe3848a</t>
  </si>
  <si>
    <t>0afc4baf-0aa5-44c3-b6be-949008d9c2da</t>
  </si>
  <si>
    <t>dd192706-2635-46a1-9559-9ca27f7999b9</t>
  </si>
  <si>
    <t>bb20c584-b8c7-4e09-a487-df50428b49ba</t>
  </si>
  <si>
    <t>ebaa15ec-5b85-4b6c-8b99-d9ce1cba8577</t>
  </si>
  <si>
    <t>8e1031b6-b98f-4b5a-b035-8d7aafad3c47</t>
  </si>
  <si>
    <t>cb536c36-8a1e-41b7-ac20-43f09a4cedbd</t>
  </si>
  <si>
    <t>e623d359-0278-4bfc-82c3-86892eed77a3</t>
  </si>
  <si>
    <t>630f9371-9298-435a-8a66-f24f4bb528fc</t>
  </si>
  <si>
    <t>91bf7b50-f149-4e23-9e93-b614ad58212e</t>
  </si>
  <si>
    <t>bc11510c-f213-4766-a2c6-904ce8c1512e</t>
  </si>
  <si>
    <t>1769de71-a047-4194-b2a4-5e0a7ef18add</t>
  </si>
  <si>
    <t>8d258669-8a00-4643-9a8b-f004488b0472</t>
  </si>
  <si>
    <t>c1f2945d-92e6-4f96-b443-eb5b7b84220f</t>
  </si>
  <si>
    <t>ff4bc4b3-d731-4cc8-8b4f-221224581e83</t>
  </si>
  <si>
    <t>282e622f-a1cc-41a1-8e62-fe70a9375f25</t>
  </si>
  <si>
    <t>7928e876-645a-49fe-a21c-9d02944d1523</t>
  </si>
  <si>
    <t>629740f1-2ca1-4daf-af46-9b3cb2c6fe63</t>
  </si>
  <si>
    <t>a88809ec-5337-4c2d-bee2-480cdcb0ad4d</t>
  </si>
  <si>
    <t>4f841e9d-dcd6-4e42-818e-c9789756e156</t>
  </si>
  <si>
    <t>33572a9e-8851-48b3-a9b8-9b6a3f88b1d1</t>
  </si>
  <si>
    <t>7732d3d5-ded6-4927-86ff-71aa998186f9</t>
  </si>
  <si>
    <t>0b05e78a-8c4b-4097-8bc1-72f52ff1e5d9</t>
  </si>
  <si>
    <t>12a50fbb-54f6-4bf1-9c0d-db8bc6dfc159</t>
  </si>
  <si>
    <t>480aa107-c976-4ba7-ac36-ee39787e0eda</t>
  </si>
  <si>
    <t>16bcce49-e615-4ebb-80e6-bcad0eb613c9</t>
  </si>
  <si>
    <t>d95789b7-7e89-4e4c-aa62-f881fff47dd1</t>
  </si>
  <si>
    <t>37eff54d-aa2b-4cc4-8aba-ea192afc459b</t>
  </si>
  <si>
    <t>15559746-e817-4930-9bc7-3342d891627e</t>
  </si>
  <si>
    <t>dbfb92e5-f251-4870-9cf1-89bd39cee9bc</t>
  </si>
  <si>
    <t>c1f6a329-e3f2-40d7-a1e2-03175940526b</t>
  </si>
  <si>
    <t>37b9f2c3-372c-4a11-9176-4e66bdc8ea38</t>
  </si>
  <si>
    <t>a092de74-2718-48f3-956a-679b4e32095b</t>
  </si>
  <si>
    <t>7bf6c6f7-98e4-45d8-bba8-e23ec8e56048</t>
  </si>
  <si>
    <t>aa0e03bb-5758-4edb-9d50-e2539e629c75</t>
  </si>
  <si>
    <t>97d0f609-4ed9-4c1b-bcfb-443ffb41e275</t>
  </si>
  <si>
    <t>0e10b5dc-491e-4846-8c4f-1c77e212012e</t>
  </si>
  <si>
    <t>61ccaa63-d356-4c51-a436-db45268b829e</t>
  </si>
  <si>
    <t>a5b6b29e-7a7e-4f62-9eea-b64ff3861d78</t>
  </si>
  <si>
    <t>05c4636f-6e42-4460-9449-9667b4ce9fbd</t>
  </si>
  <si>
    <t>146b3e1f-e680-446f-8f4a-54de55694a39</t>
  </si>
  <si>
    <t>a1a58d35-7759-4b6e-aeb1-438c26f3b366</t>
  </si>
  <si>
    <t>1e696e35-8de8-4004-9518-cb7281926da8</t>
  </si>
  <si>
    <t>4ae5d0f2-121d-4820-9404-26032ef97eba</t>
  </si>
  <si>
    <t>408e8f7f-608c-4b8d-bf43-d68933ab6606</t>
  </si>
  <si>
    <t>cce5be2a-9112-4447-93af-db8dd2263ed1</t>
  </si>
  <si>
    <t>3d1d4b0b-7556-4ab7-8a9f-f47e37c61ac1</t>
  </si>
  <si>
    <t>e8444cdf-5d82-4110-9138-1d882576c44e</t>
  </si>
  <si>
    <t>cb2fa434-022a-42a5-97ea-56caf52190af</t>
  </si>
  <si>
    <t>25fca800-6c8b-4d78-a43a-ff33ff870ea8</t>
  </si>
  <si>
    <t>b6f391a5-6046-41cd-bd2a-bb08cba87ade</t>
  </si>
  <si>
    <t>08645725-d1af-4d97-ab3d-2e4f806c7f82</t>
  </si>
  <si>
    <t>cb43f579-8d20-441e-9de6-2680dee7b966</t>
  </si>
  <si>
    <t>d778081e-6fc5-4121-bd2c-2d23134b04b8</t>
  </si>
  <si>
    <t>a1f04ee3-d220-47e3-aba1-1fcdb769db0a</t>
  </si>
  <si>
    <t>997cbf98-32d4-40da-9947-3faefe7425ad</t>
  </si>
  <si>
    <t>78d3f793-dcfd-4d7a-acb2-83fa6cdc33c8</t>
  </si>
  <si>
    <t>60e6c533-6c9c-4ca6-a917-a27cbe86aa1d</t>
  </si>
  <si>
    <t>abb49c7b-8ac5-47b5-a703-ece9fb8d520a</t>
  </si>
  <si>
    <t>9a31ef57-a971-484e-a186-29ed435f5442</t>
  </si>
  <si>
    <t>5673e225-586b-4e99-8613-8aa01162aaf8</t>
  </si>
  <si>
    <t>a18a210b-9083-420a-924e-9719359d2bac</t>
  </si>
  <si>
    <t>6c6e1e7a-2ba2-4934-bd13-d2ce7afe9b7c</t>
  </si>
  <si>
    <t>320b668c-0d42-45da-b0ce-12503b250c96</t>
  </si>
  <si>
    <t>7f15e45b-1f7a-4fd2-851d-60ab2cb332c1</t>
  </si>
  <si>
    <t>d4d13760-ac88-41b9-84dd-47c40ba26551</t>
  </si>
  <si>
    <t>22f87c88-86f3-412d-8fa6-2c15ed0b6573</t>
  </si>
  <si>
    <t>1a57587b-d48d-45d1-8315-92cac73d6e3d</t>
  </si>
  <si>
    <t>3abb8f5e-2c86-47ae-a744-e20a7cf52642</t>
  </si>
  <si>
    <t>16bda772-63ea-4e5c-965d-daca311c6a7c</t>
  </si>
  <si>
    <t>98642ab8-58f0-4356-912e-7b4425666afe</t>
  </si>
  <si>
    <t>94224e57-69e7-4350-99bb-9740aa185bbd</t>
  </si>
  <si>
    <t>d949fbce-cb2f-4e7d-90ba-6cfac9f1186f</t>
  </si>
  <si>
    <t>9c0261eb-7cd4-47c0-8548-369d8838d46f</t>
  </si>
  <si>
    <t>137afd34-0646-4d13-ab57-0adf696ce9af</t>
  </si>
  <si>
    <t>8e403409-9787-47c1-bf20-402eff1b5288</t>
  </si>
  <si>
    <t>da2d3172-12b3-4348-975d-4334d32bd28e</t>
  </si>
  <si>
    <t>146badc9-8bea-4703-970a-5735ef9e9896</t>
  </si>
  <si>
    <t>2f8b0059-b300-4da0-bacc-749ab45c3722</t>
  </si>
  <si>
    <t>cb4abf9b-83d9-4750-b258-e05045a74ae0</t>
  </si>
  <si>
    <t>951166de-8d22-49ad-afff-2d0f720aedc8</t>
  </si>
  <si>
    <t>135953be-32e3-4fd8-a0ae-8234fdc7a8dc</t>
  </si>
  <si>
    <t>b3fa7afc-d504-446f-8f32-30c061b305d9</t>
  </si>
  <si>
    <t>894bdf78-d2ce-4630-ad1c-c770beae1bfd</t>
  </si>
  <si>
    <t>73e2a9b9-8d0b-4ad8-87e2-7fe83110c999</t>
  </si>
  <si>
    <t>b8ddfe4f-977c-46d4-b995-fc1756d4ddd9</t>
  </si>
  <si>
    <t>e2099718-98c9-4ab1-8b20-cdc7184feacf</t>
  </si>
  <si>
    <t>4d69fd9b-a1e8-48a9-a0b3-ea425eacd7e0</t>
  </si>
  <si>
    <t>dff09d24-0925-4658-95d4-89b6ced8d1ca</t>
  </si>
  <si>
    <t>44d38c32-c73b-4041-9eb6-c850b7ac39c7</t>
  </si>
  <si>
    <t>e42d9b7c-45aa-407a-8bd8-5e0622a2ecbf</t>
  </si>
  <si>
    <t>b6342efb-3668-4707-9bcd-ae6ba9180b54</t>
  </si>
  <si>
    <t>3eb2ec73-7f46-4fbc-a330-e4c7400ea6cd</t>
  </si>
  <si>
    <t>15af8821-bdd5-4c9b-8aff-88435d9efaae</t>
  </si>
  <si>
    <t>ef23baaf-4a7b-41d2-903f-4f772ab31c26</t>
  </si>
  <si>
    <t>a0fc6f9f-8c84-43ef-9dcd-2d0cab4faaf2</t>
  </si>
  <si>
    <t>49d7dd83-0c7b-4f1d-8b1c-1cc13096b151</t>
  </si>
  <si>
    <t>a7678a7a-b501-41b5-b5d3-abf39e61644e</t>
  </si>
  <si>
    <t>caa9db16-975d-48b6-963d-e6c30c58eeb0</t>
  </si>
  <si>
    <t>471fb8cd-4497-4e20-a9c5-cfb8b3729308</t>
  </si>
  <si>
    <t>28994e1c-df97-40f1-9b04-20cb29462486</t>
  </si>
  <si>
    <t>6de03854-44a1-40e2-94b7-5fd20db6a39d</t>
  </si>
  <si>
    <t>14ee7859-5504-41ac-aac7-9bc5d66a0bb9</t>
  </si>
  <si>
    <t>25cc756b-6f70-4855-9d3f-36af6724cec5</t>
  </si>
  <si>
    <t>6bb1aca9-0bb6-4a2c-a5ea-b04faf91ec09</t>
  </si>
  <si>
    <t>ecc5a056-e4b1-4000-a217-e5932f7a3ec1</t>
  </si>
  <si>
    <t>33cfe352-95d7-49f7-b368-ce5218758112</t>
  </si>
  <si>
    <t>7c912f5e-49f4-40e7-a68d-0a8a3ae3bcf9</t>
  </si>
  <si>
    <t>ed400be4-19d2-4196-aea3-680c798f0e17</t>
  </si>
  <si>
    <t>e821aafd-dfc3-4ffb-9129-3741f65aef17</t>
  </si>
  <si>
    <t>0b945a37-fe3d-48f3-8bd9-0ce0d58c74de</t>
  </si>
  <si>
    <t>6fda8923-b925-4e65-97e4-ed9481d66b44</t>
  </si>
  <si>
    <t>6df35e17-ca7f-42c2-a978-28b213e921e9</t>
  </si>
  <si>
    <t>5b9b1694-e5d7-49be-af2a-9ee50f968320</t>
  </si>
  <si>
    <t>31862a3b-baef-4cf2-9ece-f6bc288b9224</t>
  </si>
  <si>
    <t>ed57e399-b34c-447e-ab12-d72946d0fc73</t>
  </si>
  <si>
    <t>435c5516-9ca4-4623-8c1b-6e7c568352ca</t>
  </si>
  <si>
    <t>591e2d65-1b87-48ff-8e68-93917868cd24</t>
  </si>
  <si>
    <t>856b5e64-f982-4156-adb9-f005d6c56ee2</t>
  </si>
  <si>
    <t>ac171460-b30b-48bb-9949-f420e21c3982</t>
  </si>
  <si>
    <t>86ef9bd7-c8e2-4dc7-8a6f-ec68e57730df</t>
  </si>
  <si>
    <t>2b46513e-8412-4b99-91aa-d614206322d1</t>
  </si>
  <si>
    <t>aba3a59d-6ff0-4069-bdaf-6847d1148489</t>
  </si>
  <si>
    <t>eaf657b9-53f1-4b33-9521-61b096e9666b</t>
  </si>
  <si>
    <t>07717e07-d7a1-4bee-8bf5-c51e19276964</t>
  </si>
  <si>
    <t>d2038fcb-1899-4b27-acc7-8bd054f32003</t>
  </si>
  <si>
    <t>1bfddb22-4308-411a-897e-1081198500ce</t>
  </si>
  <si>
    <t>735f5a63-06cb-47d4-8240-138887fdbab6</t>
  </si>
  <si>
    <t>6b6918bb-7f5d-4d77-a829-0b5a803100bd</t>
  </si>
  <si>
    <t>c6e04c65-8c8b-4cc2-acbe-772bf63edfff</t>
  </si>
  <si>
    <t>7de2a54b-751d-44a9-9755-3ed3e90742c0</t>
  </si>
  <si>
    <t>b4b4555b-8433-434f-9383-001239cf8129</t>
  </si>
  <si>
    <t>97920ba3-ed2d-418c-93f1-bf3d0f0148bc</t>
  </si>
  <si>
    <t>850e58a9-93e1-4c1a-a8f8-d8a39ce4e461</t>
  </si>
  <si>
    <t>d25183cb-ffaa-4b4e-8a22-140d3a21a7de</t>
  </si>
  <si>
    <t>6dd067ff-f2b5-423c-8c38-ab5ceab92ff4</t>
  </si>
  <si>
    <t>4b19503c-673b-4073-bdc1-f672de41d568</t>
  </si>
  <si>
    <t>296d587f-e02a-4e4c-a88a-cc31e10823f3</t>
  </si>
  <si>
    <t>2ea80c34-962f-4983-a53a-f5781331d132</t>
  </si>
  <si>
    <t>19da3460-ef3d-4094-aa3f-f168246b42a2</t>
  </si>
  <si>
    <t>10ee957b-891f-4fee-8861-eb84aeec2de1</t>
  </si>
  <si>
    <t>0427fde9-46c6-469c-bc4a-6d8e39a85df9</t>
  </si>
  <si>
    <t>e35b86c8-465a-4945-8f2d-a6c42b61f6d8</t>
  </si>
  <si>
    <t>c46cced1-d263-4237-ac16-4248956204f5</t>
  </si>
  <si>
    <t>b91503ef-c830-4d47-986c-6e87d8e718bb</t>
  </si>
  <si>
    <t>e7847fc5-4848-485d-8172-53505ff5c1d5</t>
  </si>
  <si>
    <t>292beacd-895e-4d60-bdc4-69faec93ce66</t>
  </si>
  <si>
    <t>f6080e6d-2a61-4d67-bb58-6ab35b805bca</t>
  </si>
  <si>
    <t>c26ca12f-3a9d-4522-ad03-95e1a45137eb</t>
  </si>
  <si>
    <t>1112b137-d4fe-448d-9188-af48334fbc53</t>
  </si>
  <si>
    <t>5b61c411-6055-4022-a40a-b05d1555eac4</t>
  </si>
  <si>
    <t>10e961c3-40de-45cb-bcf5-76836ec603d7</t>
  </si>
  <si>
    <t>bf0363ac-7c6a-4e50-bfb5-ff71151df8f1</t>
  </si>
  <si>
    <t>bb04c7d9-f77a-4793-b984-e9d20d7cecb2</t>
  </si>
  <si>
    <t>0bf99c02-b45f-4b75-a9eb-11aad9c48c54</t>
  </si>
  <si>
    <t>10f0eb98-3902-458f-9e2f-24f48f83ae41</t>
  </si>
  <si>
    <t>b423daa9-5960-4361-8806-025fdd52d654</t>
  </si>
  <si>
    <t>ee7b619d-8df1-47ce-8ab5-060c29ac3d3e</t>
  </si>
  <si>
    <t>3f260c2f-4b6c-49d7-9617-2f906b933ca8</t>
  </si>
  <si>
    <t>1e5a70bf-83da-4c7b-b76c-606333bfa7aa</t>
  </si>
  <si>
    <t>f0e1cc4a-8545-4e03-9f16-9e83b65e44aa</t>
  </si>
  <si>
    <t>032719c1-eafd-4963-9362-778c661ad881</t>
  </si>
  <si>
    <t>041d3c04-aa19-4359-861a-05327029f960</t>
  </si>
  <si>
    <t>d32f3fc2-f9df-45b7-bd91-4ed789bd17bb</t>
  </si>
  <si>
    <t>752d1403-7fc8-46d1-8532-f861147b73dc</t>
  </si>
  <si>
    <t>28652897-1058-46fd-a152-0acea9e9284f</t>
  </si>
  <si>
    <t>d6c4c6fc-d6ac-4f13-9518-103cc3cd52c6</t>
  </si>
  <si>
    <t>af17ffdc-f27a-4159-9c8d-addd1bfb0979</t>
  </si>
  <si>
    <t>ff583d32-c660-49dd-ba75-54106ef7d44a</t>
  </si>
  <si>
    <t>85003a46-57ba-4ad5-8240-99d3d8b9ef27</t>
  </si>
  <si>
    <t>0c807992-f90b-4e89-85e3-9178d3bae4a8</t>
  </si>
  <si>
    <t>ef6d974d-c79d-4fe6-b2e8-a3d375ea37c8</t>
  </si>
  <si>
    <t>16241f0a-8cfe-4ded-88f9-12e70315e6aa</t>
  </si>
  <si>
    <t>1f0aa18c-1417-4ca7-9895-7dac0baee3ee</t>
  </si>
  <si>
    <t>f229d011-40b4-4e21-ac8e-394de1b4d6bc</t>
  </si>
  <si>
    <t>f0a64ef5-b531-4c85-9f81-5ce41490de02</t>
  </si>
  <si>
    <t>b6b3f022-6564-45d9-a070-90f66db4d09d</t>
  </si>
  <si>
    <t>422f3159-6fd0-42d4-9bc8-4f8dc29d531e</t>
  </si>
  <si>
    <t>24b27817-e433-45cf-8439-8658f84b5d2e</t>
  </si>
  <si>
    <t>5de098c2-fa28-45bf-ae9f-f31dbaa387c0</t>
  </si>
  <si>
    <t>d7f54be2-58dd-46b8-b43b-4ff590876743</t>
  </si>
  <si>
    <t>938fec83-206c-4bb3-8ae6-7aa0bd8e7683</t>
  </si>
  <si>
    <t>ece05305-60ed-4148-b003-3d3fde5ac23b</t>
  </si>
  <si>
    <t>72e1395c-665a-40d9-99d4-150a7d6ba156</t>
  </si>
  <si>
    <t>9490f2fb-6881-415d-a9c2-55855ad016fc</t>
  </si>
  <si>
    <t>5bd2fa59-db60-4274-9e7c-f64de753ff84</t>
  </si>
  <si>
    <t>e60ca66e-6129-4c74-9917-2039b803fb3a</t>
  </si>
  <si>
    <t>7dae5dd3-9815-4ae0-a868-c1d08eb7ec3f</t>
  </si>
  <si>
    <t>2477d719-b049-4b4c-8f1d-d9173919eedd</t>
  </si>
  <si>
    <t>375eca39-a99b-48a4-b4c0-bb0e8722d963</t>
  </si>
  <si>
    <t>d2927ae0-0518-4579-aed1-4ad9a039d1d0</t>
  </si>
  <si>
    <t>e74a58dd-5c33-41a4-a2f5-ba8f634216dc</t>
  </si>
  <si>
    <t>913c9b60-2bf4-495a-9e80-74719a9c5047</t>
  </si>
  <si>
    <t>e66f76a6-9e44-4d2a-ac84-d297b96abe7c</t>
  </si>
  <si>
    <t>018fad5a-7be7-48ad-993f-68fe75ed0b9b</t>
  </si>
  <si>
    <t>5f0a5e42-5c88-417a-b627-1f3057237d04</t>
  </si>
  <si>
    <t>07d43b0b-94e3-4ea5-9281-7d959494690d</t>
  </si>
  <si>
    <t>91c22005-2619-4f68-a797-531076bc8d6a</t>
  </si>
  <si>
    <t>2a93d86f-7768-4c2d-93f0-82a7356ef894</t>
  </si>
  <si>
    <t>4c14bede-0e49-4c69-bd98-ad6fa46fed15</t>
  </si>
  <si>
    <t>44e5fbde-b513-4d69-accb-f083a5863d89</t>
  </si>
  <si>
    <t>090d46ba-d78e-4f49-a4c6-9bf211df3f91</t>
  </si>
  <si>
    <t>66513bd6-e31b-4dc4-9b1b-aff8caa18e88</t>
  </si>
  <si>
    <t>acc43c61-4f60-49b8-a93b-4241c02b2be2</t>
  </si>
  <si>
    <t>079d22b5-cb52-4784-862a-93eb40a6fc9d</t>
  </si>
  <si>
    <t>fb137217-22e7-4472-9f24-c3e1982c0bbd</t>
  </si>
  <si>
    <t>e25dbc8a-284a-4064-bddd-ea62c7fde074</t>
  </si>
  <si>
    <t>4a72d855-c7d1-41ea-bf1d-5e0eba3be8d8</t>
  </si>
  <si>
    <t>ffef8fb1-3847-4535-a403-fad7ac35eb46</t>
  </si>
  <si>
    <t>44c431b4-0f1a-4403-b701-98ab0f23f260</t>
  </si>
  <si>
    <t>70f8a703-4e16-495b-97b5-739c7edace9e</t>
  </si>
  <si>
    <t>7e829bbe-ef04-481e-88d9-8eeae0a7cac6</t>
  </si>
  <si>
    <t>48130993-574a-4765-b5f0-5f98dba9547e</t>
  </si>
  <si>
    <t>efc777d9-e7a2-404c-9626-3b30b333dcce</t>
  </si>
  <si>
    <t>e51e6d48-d863-4799-9f3d-75b6980b5d3e</t>
  </si>
  <si>
    <t>ce0b32de-26ff-4f3d-bd27-9c85e6f2bf26</t>
  </si>
  <si>
    <t>3ef8e526-3060-49e4-b23d-7c8325593d35</t>
  </si>
  <si>
    <t>4e3215e3-48be-4ea9-86e4-057e5ce9bf39</t>
  </si>
  <si>
    <t>9d71a390-0c88-40da-b62e-7ff0cd29f65b</t>
  </si>
  <si>
    <t>11d0215f-7d5c-439a-ab60-98c27e38d982</t>
  </si>
  <si>
    <t>b81e2759-c1e2-433e-a4e1-d7fe65a14464</t>
  </si>
  <si>
    <t>cee2b2d5-7bd7-46de-8d55-36b262b78b70</t>
  </si>
  <si>
    <t>c83d8343-0bd3-42a8-a312-9b6e75367d29</t>
  </si>
  <si>
    <t>2c4930a3-789b-4ed5-8f39-e8c64a740269</t>
  </si>
  <si>
    <t>16a200cb-3249-413a-977d-6ad61271b74f</t>
  </si>
  <si>
    <t>4f6c6788-a003-4eca-b344-5e47ace30e12</t>
  </si>
  <si>
    <t>c56d6009-0b18-47d0-a605-99c63f1cf8c3</t>
  </si>
  <si>
    <t>f4db7304-7056-46c8-88dd-0b612ad71ba2</t>
  </si>
  <si>
    <t>6fb66bbb-0951-4845-a4cd-3ce9151ab345</t>
  </si>
  <si>
    <t>ca15d77a-57d5-44c3-bcb3-a0c4d1abbbdd</t>
  </si>
  <si>
    <t>567dc920-9ae2-41ca-b169-a6706369169f</t>
  </si>
  <si>
    <t>6fbc22eb-6eb2-4df2-82f7-1fa1d07d4802</t>
  </si>
  <si>
    <t>c7580297-a79c-4487-a676-afefffc00a0c</t>
  </si>
  <si>
    <t>b63bbb24-3940-4377-bda2-081dc5008511</t>
  </si>
  <si>
    <t>c7bd6a1e-dd9b-4ae0-8640-b800f73384ae</t>
  </si>
  <si>
    <t>f25ebdda-0532-43da-91be-d2ff34c108cc</t>
  </si>
  <si>
    <t>b47239a1-8e93-4c1a-87b5-3ba3b6d46a77</t>
  </si>
  <si>
    <t>c06f7f28-0fde-4b15-819b-ec1061932a50</t>
  </si>
  <si>
    <t>c6c8cbb4-b03d-4aa7-ae8f-591c88f61aa2</t>
  </si>
  <si>
    <t>4ef69a1f-c2b7-4e85-b0f5-318696e2675c</t>
  </si>
  <si>
    <t>7a8163de-f9a8-416e-8019-79049bb31e9b</t>
  </si>
  <si>
    <t>c064e06e-7e55-493f-817f-ca67c074b251</t>
  </si>
  <si>
    <t>b7aa7d7c-1680-4a40-9646-3fbc458fdef6</t>
  </si>
  <si>
    <t>107172f9-17aa-4d27-9316-211b12b7ca66</t>
  </si>
  <si>
    <t>e4cedabe-2ad7-4c28-ad24-34ad6ac0a7db</t>
  </si>
  <si>
    <t>360177a9-b5fd-4c78-ba0d-a0dad34611f6</t>
  </si>
  <si>
    <t>9cf98ae9-3ca2-4174-a7ca-0fb8969544aa</t>
  </si>
  <si>
    <t>6d0baae0-e0c5-4a4e-8e3b-97bf14be6147</t>
  </si>
  <si>
    <t>2d568e58-1bce-43d3-b509-529c4907feb6</t>
  </si>
  <si>
    <t>c154deff-4e9e-4fe4-9d67-f48908ff54d9</t>
  </si>
  <si>
    <t>71f2e2cc-c590-4263-a857-9d41079aeca5</t>
  </si>
  <si>
    <t>1750bbeb-a4d1-4fdd-9d4b-6da8f2110f83</t>
  </si>
  <si>
    <t>a5c9b131-7db9-49dc-bbf0-ab2cc975db2e</t>
  </si>
  <si>
    <t>f34c660c-8130-46ea-b9eb-2b94983e70f0</t>
  </si>
  <si>
    <t>b3df269b-9a99-4b0d-b72a-309d9eb0fdff</t>
  </si>
  <si>
    <t>762bdb2f-9869-459d-a388-b7d7499de3d1</t>
  </si>
  <si>
    <t>8c5e8ece-8b04-4187-943f-c47e7452ac98</t>
  </si>
  <si>
    <t>1ba7df97-738b-4bda-84bc-342e75f0bb3b</t>
  </si>
  <si>
    <t>0b029466-21a8-4aa2-a32d-7957bc97dd15</t>
  </si>
  <si>
    <t>78f2bf62-fba1-46a6-833c-110010ab98ad</t>
  </si>
  <si>
    <t>68ce89c8-a5b2-4117-b896-352c78e682a5</t>
  </si>
  <si>
    <t>e06fb7ea-7713-4fac-a996-c7ea9349c0f1</t>
  </si>
  <si>
    <t>8c3c1be4-1e6e-44d8-8c71-d45fd198b10a</t>
  </si>
  <si>
    <t>8f7170b0-9f51-4774-88cc-a5881e14d60d</t>
  </si>
  <si>
    <t>391f7245-b2ef-4328-b1f0-47135a7252ce</t>
  </si>
  <si>
    <t>c3d0acc2-11f2-410c-bdcb-15da9958e18d</t>
  </si>
  <si>
    <t>602855b3-cd60-4b34-9201-1dfb89a22d88</t>
  </si>
  <si>
    <t>910f20e5-3307-4e9f-928d-bf6b69fbc430</t>
  </si>
  <si>
    <t>05e332ce-23b3-4687-90ae-3a9a515490ff</t>
  </si>
  <si>
    <t>5802fec8-2f12-4cea-8fe6-64a2d9038aba</t>
  </si>
  <si>
    <t>4a384e91-f1c0-47f5-a245-485175a01a96</t>
  </si>
  <si>
    <t>72636137-36a1-4188-98f6-faaa54b0a5aa</t>
  </si>
  <si>
    <t>0687c494-6a02-4c35-9ed5-4932776b9162</t>
  </si>
  <si>
    <t>215aac75-022a-4a4a-90c3-160a8a792257</t>
  </si>
  <si>
    <t>21a179f2-e450-4d64-a10f-439788529ba6</t>
  </si>
  <si>
    <t>16eef2bf-6be9-48c4-bc16-37c86a697011</t>
  </si>
  <si>
    <t>f53ae566-c104-415c-a1f2-4e8e5e814603</t>
  </si>
  <si>
    <t>22bb275c-104e-497a-b1eb-227b79c9a40b</t>
  </si>
  <si>
    <t>7ce95fbf-f28c-4734-b710-35650d1be437</t>
  </si>
  <si>
    <t>f96cf079-d1d5-42bb-9878-4865d631dd13</t>
  </si>
  <si>
    <t>87d56579-1f8f-477f-a0bf-ab16a504a431</t>
  </si>
  <si>
    <t>f640922d-1951-4e52-8d07-58299a016cf0</t>
  </si>
  <si>
    <t>7f4f807a-f985-419c-820c-17ecfd0e613a</t>
  </si>
  <si>
    <t>32eb81b5-af6f-44d3-bc33-4de00ebe132d</t>
  </si>
  <si>
    <t>79b9c555-5d7f-401d-8ac8-a13fb0c5c1cf</t>
  </si>
  <si>
    <t>d105d2bf-fcf9-44c6-b086-51c0d096dbb4</t>
  </si>
  <si>
    <t>42608df0-d58d-440c-8038-cc4f2352733f</t>
  </si>
  <si>
    <t>557d44b5-24ef-4176-a0bc-33f51ec3c62a</t>
  </si>
  <si>
    <t>6119cd5f-25ae-468c-a4c8-0e86ce0da93f</t>
  </si>
  <si>
    <t>01e0e04b-2235-4fb9-8fb9-973653881bd7</t>
  </si>
  <si>
    <t>a92b4d05-6e6e-435e-b8ab-ed160c1a0671</t>
  </si>
  <si>
    <t>8eedeb3b-2b2f-4fbf-8c78-78d95da51319</t>
  </si>
  <si>
    <t>0de1d06b-e229-4173-ae8f-a5e2602c629a</t>
  </si>
  <si>
    <t>7dd16f76-9942-47b6-ae7f-fe82db8b862c</t>
  </si>
  <si>
    <t>96fa01b4-dcd1-4b01-bff4-4c52bc6e55bf</t>
  </si>
  <si>
    <t>674799d1-2e7f-485b-bec5-b874a7d43a30</t>
  </si>
  <si>
    <t>e11b6d38-05be-4524-9735-a838b05d752b</t>
  </si>
  <si>
    <t>9efe5bf3-7810-450a-a05a-4dc4ad997e2a</t>
  </si>
  <si>
    <t>9e0064ca-ef2e-4133-92b6-baae9a0fbab5</t>
  </si>
  <si>
    <t>88a98e69-9e49-4d28-98d7-1e0b1bce6138</t>
  </si>
  <si>
    <t>bf9da4d1-f789-4552-93e8-3b529290ed7d</t>
  </si>
  <si>
    <t>93ffabf9-401d-4998-ba07-69b25693af8f</t>
  </si>
  <si>
    <t>7798c7b5-2c45-40bb-b512-c35124084997</t>
  </si>
  <si>
    <t>0cf9f5e9-d094-49c5-a870-c736b66720a1</t>
  </si>
  <si>
    <t>1d3013fb-2d20-4f30-b937-1df99dafb903</t>
  </si>
  <si>
    <t>fc43da7e-fdb4-4950-924d-1dea2738ae4c</t>
  </si>
  <si>
    <t>e832c2fc-cd6b-419d-8c4c-e3c2a995c0da</t>
  </si>
  <si>
    <t>d4d09568-7425-484c-876a-0d23fbd58db7</t>
  </si>
  <si>
    <t>bad0e971-e8d5-4e75-979b-1663960b5f7f</t>
  </si>
  <si>
    <t>d670c278-b9ea-43fc-b638-8a136c66a9d0</t>
  </si>
  <si>
    <t>9064a593-c430-4ce4-be40-2fce743f1440</t>
  </si>
  <si>
    <t>3513193b-7a3b-4f79-8c6c-0fdeec771f7c</t>
  </si>
  <si>
    <t>b906246e-44aa-441f-85c5-fc2aa946b0cb</t>
  </si>
  <si>
    <t>05b8250f-403e-455e-8588-acfd28455970</t>
  </si>
  <si>
    <t>43fb462c-015a-4412-ab1e-61798120a503</t>
  </si>
  <si>
    <t>5e9407b5-aba7-4f9b-a6ce-7c7d5b22d0c1</t>
  </si>
  <si>
    <t>079d4971-f869-4eb4-9d75-a43a98c3df95</t>
  </si>
  <si>
    <t>1e25499f-f040-4626-b6d9-a923812d8aa1</t>
  </si>
  <si>
    <t>1ce4b8f6-4a3b-433e-b6df-03b90ab10530</t>
  </si>
  <si>
    <t>04c15b59-8639-4ca1-a09c-b3cdf6cd26e9</t>
  </si>
  <si>
    <t>9c9bcf2e-647a-4b9f-a950-dbec36feafd2</t>
  </si>
  <si>
    <t>b7b3766d-a554-4590-930c-4fac22ad5609</t>
  </si>
  <si>
    <t>a7bce00c-ce93-4774-b7aa-19c634036995</t>
  </si>
  <si>
    <t>22576ce0-1d98-41da-818e-272c0718c042</t>
  </si>
  <si>
    <t>0d2a0b24-a292-4470-b7b3-ef99948c12ed</t>
  </si>
  <si>
    <t>682fdf52-1ebf-4d53-a4b0-141a586bd183</t>
  </si>
  <si>
    <t>7e3cf4e1-5524-4c58-9e6f-181025287358</t>
  </si>
  <si>
    <t>7dc4b049-4b46-484c-8424-bdcc319c961a</t>
  </si>
  <si>
    <t>778255d3-5584-4006-8e97-c9256d319ebe</t>
  </si>
  <si>
    <t>c2228620-0aeb-4528-9afb-6c5acf3a4584</t>
  </si>
  <si>
    <t>c9fe7a97-ae87-4846-99cc-dffc804d029e</t>
  </si>
  <si>
    <t>70b56f5e-a3c0-404d-99d8-7aa2814b5a4d</t>
  </si>
  <si>
    <t>95fb8941-2b7c-429c-a1d6-d142fcebae4b</t>
  </si>
  <si>
    <t>d0eea795-1f4e-4edb-9bd6-d37816cef777</t>
  </si>
  <si>
    <t>c8778c91-31b9-4288-8522-0fc97992be4e</t>
  </si>
  <si>
    <t>21a219c6-4cd0-4da5-aea7-20e42999e21a</t>
  </si>
  <si>
    <t>5561ccd8-e146-49f5-8565-f3592b99c120</t>
  </si>
  <si>
    <t>702ab0a5-683f-47fa-b391-95acd2d54a89</t>
  </si>
  <si>
    <t>1f1887b9-f6a0-4e02-bdde-ca416a4c59ed</t>
  </si>
  <si>
    <t>4441c4ff-a006-4c5a-98d4-31e630b35f3c</t>
  </si>
  <si>
    <t>f74ff24c-51f6-475d-bf10-78327965060f</t>
  </si>
  <si>
    <t>fb637754-0acb-469f-adc6-8f653eb28048</t>
  </si>
  <si>
    <t>82c7d813-e397-4de4-8100-fc27da80fd7f</t>
  </si>
  <si>
    <t>0f1b36d1-4484-445c-b533-065818d12a59</t>
  </si>
  <si>
    <t>3bd93596-85f5-4e95-bd11-1c6f0b3cd87d</t>
  </si>
  <si>
    <t>a5d3af2e-027f-4ff1-811c-5b08b95aa234</t>
  </si>
  <si>
    <t>2d38083f-cfad-40b3-8343-c572f3d841d8</t>
  </si>
  <si>
    <t>a954f81c-754f-4b5b-bf48-510a882ae1e6</t>
  </si>
  <si>
    <t>94efcb70-ed00-4597-ad2b-cb64e70c3fac</t>
  </si>
  <si>
    <t>6e4d182d-a3ce-4477-bc55-af71b882893a</t>
  </si>
  <si>
    <t>135cfb15-52a8-4e74-8383-7a65f8c1bd7c</t>
  </si>
  <si>
    <t>c013d89c-ded5-477f-a7a1-82f17a4bc821</t>
  </si>
  <si>
    <t>d202349e-dd45-42e7-84a9-fa604082763f</t>
  </si>
  <si>
    <t>fd689478-3167-465d-b35c-2f2238dec6b1</t>
  </si>
  <si>
    <t>f05696ed-c46f-44f2-9356-17a9b6de2f88</t>
  </si>
  <si>
    <t>ef22bb3e-f5d3-495a-9e74-c6589bd524fb</t>
  </si>
  <si>
    <t>4213e867-3c80-4fd0-b3c6-e2541d2c96ed</t>
  </si>
  <si>
    <t>c07e896d-752f-4841-9fa4-aa8c9ed4acf5</t>
  </si>
  <si>
    <t>faaf8bca-8e08-486c-8968-51c445f22219</t>
  </si>
  <si>
    <t>1abb50cc-2669-4928-88c7-d4ab9d4c4481</t>
  </si>
  <si>
    <t>ebcedfc0-ae7b-4860-ad1e-3546b9425f43</t>
  </si>
  <si>
    <t>0e09d94c-15d8-4621-bb91-7439249d7087</t>
  </si>
  <si>
    <t>ac7d370b-5d58-4576-b476-0b9bc78e8750</t>
  </si>
  <si>
    <t>4b38a420-d599-48b2-9b49-b4d3ddfa370b</t>
  </si>
  <si>
    <t>068d3ec3-4558-4ce6-9c85-06f657b6bd3f</t>
  </si>
  <si>
    <t>ca2c759f-eb04-494f-8fc1-cd125bf44244</t>
  </si>
  <si>
    <t>04bde8d7-e8ac-4858-811e-4d2ed879f3b2</t>
  </si>
  <si>
    <t>731179a6-acc0-4d35-8dff-4ab8a6a427d0</t>
  </si>
  <si>
    <t>ea275892-9e6a-4ea7-bff4-2fd8e8b52e9a</t>
  </si>
  <si>
    <t>a2405e26-4977-4666-96f0-555b63ef33f5</t>
  </si>
  <si>
    <t>3585efe7-1d69-4db5-ac08-839a0e8df609</t>
  </si>
  <si>
    <t>9fd6430d-c973-4120-8dc5-d4f4bd8b2973</t>
  </si>
  <si>
    <t>535accfb-6771-4dc9-98aa-94a627c9d53a</t>
  </si>
  <si>
    <t>e90ac329-d5ca-425a-8ee5-e4d465f17cf1</t>
  </si>
  <si>
    <t>a69c4c3d-1d84-4a11-afbf-096c2d9d4746</t>
  </si>
  <si>
    <t>089923b3-af5c-4e4d-a9ae-44fdc09c96ed</t>
  </si>
  <si>
    <t>bb281009-8f9e-4de8-a2be-18ead738858e</t>
  </si>
  <si>
    <t>4faf647b-445b-40e8-a4cc-322e3c0cf8c1</t>
  </si>
  <si>
    <t>5e0c466c-778c-4fc4-959f-c9c585c28e03</t>
  </si>
  <si>
    <t>10fb9dda-dcb6-4f56-a21a-48efd69b6947</t>
  </si>
  <si>
    <t>43a2287a-3941-451d-9039-112f75a510ab</t>
  </si>
  <si>
    <t>bedcd2ac-2dd8-4df1-85c4-3b099174e2e3</t>
  </si>
  <si>
    <t>8196b73c-db52-4aed-b976-cbaa245c008b</t>
  </si>
  <si>
    <t>c97606a8-478f-4114-aca0-fa17084ef4b3</t>
  </si>
  <si>
    <t>08bcd88f-9bc2-4463-bc5f-498b5a3e6c27</t>
  </si>
  <si>
    <t>9f0232a1-f6d5-4ab9-bdb4-8258c05c7d63</t>
  </si>
  <si>
    <t>19e36af2-7843-4b27-9fd1-32169a2da1fa</t>
  </si>
  <si>
    <t>1d9e1a86-6cb4-4b0e-8c0b-8e4aad38184f</t>
  </si>
  <si>
    <t>e4c81362-e709-4351-aab3-69e8a590ef40</t>
  </si>
  <si>
    <t>b62a8e36-a7a1-434b-bc18-f55f6d0569c5</t>
  </si>
  <si>
    <t>0ec75c65-a599-4e39-8878-3455437f38d3</t>
  </si>
  <si>
    <t>4f9ba8fb-4fe1-4c92-996a-313e16e6a939</t>
  </si>
  <si>
    <t>15dd5aab-02a9-4353-b946-129f72a1560b</t>
  </si>
  <si>
    <t>db495161-ed07-4cd1-82d4-50a9e4c8c5c0</t>
  </si>
  <si>
    <t>bb9475e9-1a35-46a1-908e-0fcbca2b075d</t>
  </si>
  <si>
    <t>bab5dc46-e42e-406c-bcde-6ec042c2379b</t>
  </si>
  <si>
    <t>3be193c1-71c9-4feb-8146-f7c113153a5e</t>
  </si>
  <si>
    <t>067df9b8-5818-4c62-b69c-7d52b011a2ee</t>
  </si>
  <si>
    <t>e096d116-d8cc-473d-aca9-e8f785e96471</t>
  </si>
  <si>
    <t>a354f784-6051-47cd-9266-f9f76ae17cf9</t>
  </si>
  <si>
    <t>1d46a6b0-f972-4e84-b7e5-53c37d927a82</t>
  </si>
  <si>
    <t>30c6845d-fcd3-4100-be4a-6939a129e80d</t>
  </si>
  <si>
    <t>ad1f7c5d-8ae0-47c9-b206-7c8815ae90c8</t>
  </si>
  <si>
    <t>d2e9c9a4-1ffa-4197-a19a-bfc1ba75e82e</t>
  </si>
  <si>
    <t>789a8aba-0b46-435e-a7a7-903883ab845d</t>
  </si>
  <si>
    <t>4cadb250-9598-41b1-9aa5-b69f7c146ac3</t>
  </si>
  <si>
    <t>110faa05-b3a5-4946-93c0-4d7e014cf3d4</t>
  </si>
  <si>
    <t>8408aa81-381c-4653-ad47-eff2475f2fe6</t>
  </si>
  <si>
    <t>846071b8-3512-4c74-8ce2-29621445a8e0</t>
  </si>
  <si>
    <t>aee0bad7-f0d3-4485-af23-b9e4dfa52fd4</t>
  </si>
  <si>
    <t>85c2635d-3904-4955-b4fe-1467211e58d9</t>
  </si>
  <si>
    <t>8a651951-8fd2-431e-968d-ed0041ad09cd</t>
  </si>
  <si>
    <t>33a5ffac-c883-407a-9910-f24995588d22</t>
  </si>
  <si>
    <t>5f236990-4ea0-4f3d-bad9-81da221f49ab</t>
  </si>
  <si>
    <t>66fb3011-2fb9-4506-8854-e332308091c2</t>
  </si>
  <si>
    <t>de3fea5a-0bac-47ec-8304-83c1f89f049e</t>
  </si>
  <si>
    <t>f88695e3-3887-4837-b06e-44545116971b</t>
  </si>
  <si>
    <t>25786b48-b57f-43d4-8a62-b852aa91d6eb</t>
  </si>
  <si>
    <t>d01b5f38-e5e2-424a-bf0f-65f51fc1d64c</t>
  </si>
  <si>
    <t>c480d2b5-7843-47fb-94c0-9f40c6c3d562</t>
  </si>
  <si>
    <t>5cd95d80-f5f2-405a-b630-3b517d652c66</t>
  </si>
  <si>
    <t>249f226e-b40a-41f9-93a2-32a9504d7dd9</t>
  </si>
  <si>
    <t>207f3314-e691-4165-9db7-11d5209f16b8</t>
  </si>
  <si>
    <t>485e76bb-675c-4eb5-b1e2-82a4934adc5f</t>
  </si>
  <si>
    <t>d6e2c3f2-1b15-47fc-a1db-49862399a770</t>
  </si>
  <si>
    <t>daddb68f-42a4-46d6-aa0a-39a8dec340f8</t>
  </si>
  <si>
    <t>001b5926-1113-493d-80a4-f09012f2f43b</t>
  </si>
  <si>
    <t>fe3f068b-304f-4982-adbc-b2d992a4dfba</t>
  </si>
  <si>
    <t>534a8d77-57a7-4b82-a0ff-f55952dc55b1</t>
  </si>
  <si>
    <t>30918cb9-5f0f-453f-a5ce-88069390debc</t>
  </si>
  <si>
    <t>c2d3c910-2a29-4ae5-9f49-238b32cd2b34</t>
  </si>
  <si>
    <t>4bac5430-7ecd-45e2-99ba-f2c89c88edce</t>
  </si>
  <si>
    <t>01758428-1a21-4640-8f6c-36c669b35b03</t>
  </si>
  <si>
    <t>f6b290df-1d8b-42d8-9aac-5b19f94e441f</t>
  </si>
  <si>
    <t>1e1a8c33-1975-4586-b9e5-62c598f1ec78</t>
  </si>
  <si>
    <t>d2a0a7b8-a6c8-47cc-832f-000b87721bca</t>
  </si>
  <si>
    <t>5f2c7678-c330-4a6e-ab6b-2aa6446621e5</t>
  </si>
  <si>
    <t>f67de85d-948d-472f-ac82-35eeddb732b1</t>
  </si>
  <si>
    <t>c86cc60f-22f1-4233-829a-59d67a049bc7</t>
  </si>
  <si>
    <t>dbf49e6b-5487-4076-ad57-58e87c51afdc</t>
  </si>
  <si>
    <t>e67ca5f6-85c4-44d9-b257-120a96520964</t>
  </si>
  <si>
    <t>a50f0102-dae4-47af-b71f-bbe15439c86b</t>
  </si>
  <si>
    <t>e6883a9e-8210-4351-9acd-cd814c82f075</t>
  </si>
  <si>
    <t>df29e495-0935-4eb2-8330-15d416f94131</t>
  </si>
  <si>
    <t>2f4ba72c-20a1-4e4c-be17-4cdcb85aed84</t>
  </si>
  <si>
    <t>7f42c766-a854-4c9c-890e-fe4aa2e468d8</t>
  </si>
  <si>
    <t>a0a99e1e-afe1-4f6a-9435-828c93f0423b</t>
  </si>
  <si>
    <t>d6517555-2524-4794-8793-69011d3f7527</t>
  </si>
  <si>
    <t>302a7a07-2d07-4d15-aa7c-e8000c97f321</t>
  </si>
  <si>
    <t>1ac33b59-9ffa-45ea-bce9-95b004d48235</t>
  </si>
  <si>
    <t>0c77bb21-f163-4c27-b2d7-cd3691c0d932</t>
  </si>
  <si>
    <t>fffbf94b-2308-4687-a8bb-12e0347a511d</t>
  </si>
  <si>
    <t>38c0cb0d-73e5-492d-86ae-af609fdc20f3</t>
  </si>
  <si>
    <t>436e88e3-310d-4e5c-993d-2c984387b918</t>
  </si>
  <si>
    <t>c069c37d-b02d-4509-b039-bf16d73d22fb</t>
  </si>
  <si>
    <t>33208f6c-63b0-473e-ab21-97527b057c83</t>
  </si>
  <si>
    <t>5a2186bb-646a-4b19-8c83-54a103376f3e</t>
  </si>
  <si>
    <t>3710e889-665a-4e74-82b4-84338bbd4ec5</t>
  </si>
  <si>
    <t>ff1360fb-906c-459e-b73c-dbe79d6c0bba</t>
  </si>
  <si>
    <t>4597d5ab-47a9-4d12-80a8-0babe6446f8d</t>
  </si>
  <si>
    <t>54f85781-8e1c-4902-864e-01c6f423bb3c</t>
  </si>
  <si>
    <t>5f1e4fd7-5fd5-4d17-9506-07d94708a5a6</t>
  </si>
  <si>
    <t>3159a3b9-ff3a-4ecd-976b-44e795002c17</t>
  </si>
  <si>
    <t>727a57d8-56dd-4b96-8e01-c0841ed37406</t>
  </si>
  <si>
    <t>1a613704-dbee-4a93-b9d1-7949da2b1aab</t>
  </si>
  <si>
    <t>ce69dec0-1f59-4584-ae9b-509c66fb056a</t>
  </si>
  <si>
    <t>00bdfac1-c682-408a-b6e1-73fdbfd9453c</t>
  </si>
  <si>
    <t>2a4fafb1-ea01-4a1b-aacc-a09cf8eb1040</t>
  </si>
  <si>
    <t>a8725398-953d-4250-af9d-f99ecb96b562</t>
  </si>
  <si>
    <t>3160aa58-0bf6-4e81-a1af-51903f0c0588</t>
  </si>
  <si>
    <t>762e1664-e032-49bd-b40b-6ffc62b9f79d</t>
  </si>
  <si>
    <t>8965ad72-c8b5-478a-879e-8136cdd2b134</t>
  </si>
  <si>
    <t>40d27e9f-dd96-4b7b-b4c1-b9e098c71542</t>
  </si>
  <si>
    <t>e26bf752-9b54-4ad5-95c0-ebfdd1985e6a</t>
  </si>
  <si>
    <t>dbe93e6b-0841-4e21-8651-6e8ecac62efc</t>
  </si>
  <si>
    <t>4d0d9fe7-24e6-423a-909d-9842181b5945</t>
  </si>
  <si>
    <t>6e59af78-eae8-4862-a459-ccb4bb6c9077</t>
  </si>
  <si>
    <t>c0f1eefc-9a25-44f6-bf4b-85d606fd6b15</t>
  </si>
  <si>
    <t>ff85f5f5-218c-4a52-b148-7b8883f635aa</t>
  </si>
  <si>
    <t>17e2425b-34d9-4947-93ef-3f2d2f3ea259</t>
  </si>
  <si>
    <t>c0afed78-fc9f-4375-a3a2-a4e02e01946f</t>
  </si>
  <si>
    <t>299e91ef-64c6-4cde-83d5-49b2c453eeb6</t>
  </si>
  <si>
    <t>8303a039-6a27-43cf-9410-2bb30cd7df1a</t>
  </si>
  <si>
    <t>a6ffb99c-83d7-4249-ad0f-6e34402a52d8</t>
  </si>
  <si>
    <t>e4995385-d038-45d3-8363-db73a27d7469</t>
  </si>
  <si>
    <t>e30087d7-5154-4bed-b206-a5a3a8beb672</t>
  </si>
  <si>
    <t>c2385a8f-375b-4476-b78d-072cd47b996c</t>
  </si>
  <si>
    <t>5a416884-375a-4442-b7c6-b480321dd6fd</t>
  </si>
  <si>
    <t>b35d25da-2139-4003-95ae-4692112104fc</t>
  </si>
  <si>
    <t>4a6f3042-0fd3-47d6-ba34-bac14e81e872</t>
  </si>
  <si>
    <t>e495cf16-e38d-4e9f-900c-2f4a9d00a0bb</t>
  </si>
  <si>
    <t>bdf58108-85ad-4ec0-b613-65576525b913</t>
  </si>
  <si>
    <t>a213aa66-7585-47f8-b1fa-3bd2bc3a1387</t>
  </si>
  <si>
    <t>3853a2be-416d-4b36-ab0f-1e9284166094</t>
  </si>
  <si>
    <t>96c14d7e-0813-4f70-be22-9198e307cc5d</t>
  </si>
  <si>
    <t>9cac0e48-698a-4808-9ca9-9601ff0bd4d2</t>
  </si>
  <si>
    <t>b2903ea6-d58c-4ffa-bf43-3e5e6a25ca06</t>
  </si>
  <si>
    <t>edb9036d-95f9-4998-9910-78ba85869dbd</t>
  </si>
  <si>
    <t>ac6eb271-0239-4957-b828-c89508fcfbea</t>
  </si>
  <si>
    <t>9721209e-3147-456f-a2c0-81d23b4cf822</t>
  </si>
  <si>
    <t>f915a366-31c7-4a9e-9042-ca526c771219</t>
  </si>
  <si>
    <t>75532a22-9cd9-492c-8865-fa4ac7da2ec8</t>
  </si>
  <si>
    <t>44f3ba44-b95d-4e50-a786-bac4d06f4a43</t>
  </si>
  <si>
    <t>18779bcb-ba2b-41da-b751-e70b812061ec</t>
  </si>
  <si>
    <t>3f32e8c5-615b-4a3b-a864-db2688f7834f</t>
  </si>
  <si>
    <t>7b0ad82d-6571-430e-90f4-906259e0e89c</t>
  </si>
  <si>
    <t>82aeef39-ddb0-40ad-bae1-5c436e0cf042</t>
  </si>
  <si>
    <t>Customer ID</t>
  </si>
  <si>
    <t>Age</t>
  </si>
  <si>
    <t>Gender</t>
  </si>
  <si>
    <t>Subscription Type</t>
  </si>
  <si>
    <t>Watch Hours</t>
  </si>
  <si>
    <t>Last Login Days</t>
  </si>
  <si>
    <t>Region</t>
  </si>
  <si>
    <t>Device</t>
  </si>
  <si>
    <t>Monthly Fee</t>
  </si>
  <si>
    <t>Churned</t>
  </si>
  <si>
    <t>Payment Method</t>
  </si>
  <si>
    <t>Number of Profiles</t>
  </si>
  <si>
    <t>Avg Watch Time Per Day</t>
  </si>
  <si>
    <t>Favorite Genre</t>
  </si>
  <si>
    <t>Sum of Hours Watched</t>
  </si>
  <si>
    <t>Age Group</t>
  </si>
  <si>
    <t>Watch Hours Group</t>
  </si>
  <si>
    <t>Engagement Group</t>
  </si>
  <si>
    <t xml:space="preserve">Revenue </t>
  </si>
  <si>
    <t>Engagement Score</t>
  </si>
  <si>
    <t>Activity Group</t>
  </si>
  <si>
    <t>Avg Watch Time (Minutes)</t>
  </si>
  <si>
    <t>Sum of Churned</t>
  </si>
  <si>
    <t>Row Labels</t>
  </si>
  <si>
    <t>Grand Total</t>
  </si>
  <si>
    <t xml:space="preserve">Sum of Revenue </t>
  </si>
  <si>
    <t>Sum of Monthly Fee</t>
  </si>
  <si>
    <t>Sum of Revenue</t>
  </si>
  <si>
    <t>18-24</t>
  </si>
  <si>
    <t>25-34</t>
  </si>
  <si>
    <t>35-44</t>
  </si>
  <si>
    <t>45-54</t>
  </si>
  <si>
    <t>55+</t>
  </si>
  <si>
    <t>Sum of Watch Hours</t>
  </si>
  <si>
    <t>Low</t>
  </si>
  <si>
    <t>High</t>
  </si>
  <si>
    <t>Medium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</si>
</sst>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4" fontId="1" fillId="0" borderId="0" applyFont="0" applyFill="0" applyBorder="0" applyAlignment="0" applyProtection="0"/>
  </cellStyleXfs>
  <cellXfs count="11">
    <xf numFmtId="0" fontId="0" fillId="0" borderId="0" xfId="0"/>
    <xf numFmtId="11" fontId="0" fillId="0" borderId="0" xfId="0" applyNumberFormat="1"/>
    <xf numFmtId="0" fontId="0" fillId="0" borderId="0" xfId="0" applyAlignment="1">
      <alignment wrapText="1"/>
    </xf>
    <xf numFmtId="44" fontId="0" fillId="0" borderId="0" xfId="42" applyFont="1" applyAlignment="1">
      <alignment wrapText="1"/>
    </xf>
    <xf numFmtId="44" fontId="0" fillId="0" borderId="0" xfId="42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Alignment="1">
      <alignment horizontal="left" indent="3"/>
    </xf>
    <xf numFmtId="0" fontId="0" fillId="0" borderId="0" xfId="0" applyAlignment="1">
      <alignment horizontal="left" indent="4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urrency" xfId="42" builtinId="4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[Netflix_Customer_Churns.xlsx]Sheet2!PivotTable2</c:name>
    <c:fmtId val="1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Sheet2!$A$4:$A$22</c:f>
              <c:multiLvlStrCache>
                <c:ptCount val="15"/>
                <c:lvl>
                  <c:pt idx="0">
                    <c:v>18-24</c:v>
                  </c:pt>
                  <c:pt idx="1">
                    <c:v>25-34</c:v>
                  </c:pt>
                  <c:pt idx="2">
                    <c:v>35-44</c:v>
                  </c:pt>
                  <c:pt idx="3">
                    <c:v>45-54</c:v>
                  </c:pt>
                  <c:pt idx="4">
                    <c:v>55+</c:v>
                  </c:pt>
                  <c:pt idx="5">
                    <c:v>18-24</c:v>
                  </c:pt>
                  <c:pt idx="6">
                    <c:v>25-34</c:v>
                  </c:pt>
                  <c:pt idx="7">
                    <c:v>35-44</c:v>
                  </c:pt>
                  <c:pt idx="8">
                    <c:v>45-54</c:v>
                  </c:pt>
                  <c:pt idx="9">
                    <c:v>55+</c:v>
                  </c:pt>
                  <c:pt idx="10">
                    <c:v>18-24</c:v>
                  </c:pt>
                  <c:pt idx="11">
                    <c:v>25-34</c:v>
                  </c:pt>
                  <c:pt idx="12">
                    <c:v>35-44</c:v>
                  </c:pt>
                  <c:pt idx="13">
                    <c:v>45-54</c:v>
                  </c:pt>
                  <c:pt idx="14">
                    <c:v>55+</c:v>
                  </c:pt>
                </c:lvl>
                <c:lvl>
                  <c:pt idx="0">
                    <c:v>Basic</c:v>
                  </c:pt>
                  <c:pt idx="5">
                    <c:v>Premium</c:v>
                  </c:pt>
                  <c:pt idx="10">
                    <c:v>Standard</c:v>
                  </c:pt>
                </c:lvl>
              </c:multiLvlStrCache>
            </c:multiLvlStrRef>
          </c:cat>
          <c:val>
            <c:numRef>
              <c:f>Sheet2!$B$4:$B$22</c:f>
              <c:numCache>
                <c:formatCode>General</c:formatCode>
                <c:ptCount val="15"/>
                <c:pt idx="0">
                  <c:v>168</c:v>
                </c:pt>
                <c:pt idx="1">
                  <c:v>188</c:v>
                </c:pt>
                <c:pt idx="2">
                  <c:v>171</c:v>
                </c:pt>
                <c:pt idx="3">
                  <c:v>197</c:v>
                </c:pt>
                <c:pt idx="4">
                  <c:v>303</c:v>
                </c:pt>
                <c:pt idx="5">
                  <c:v>113</c:v>
                </c:pt>
                <c:pt idx="6">
                  <c:v>144</c:v>
                </c:pt>
                <c:pt idx="7">
                  <c:v>121</c:v>
                </c:pt>
                <c:pt idx="8">
                  <c:v>157</c:v>
                </c:pt>
                <c:pt idx="9">
                  <c:v>205</c:v>
                </c:pt>
                <c:pt idx="10">
                  <c:v>125</c:v>
                </c:pt>
                <c:pt idx="11">
                  <c:v>146</c:v>
                </c:pt>
                <c:pt idx="12">
                  <c:v>131</c:v>
                </c:pt>
                <c:pt idx="13">
                  <c:v>147</c:v>
                </c:pt>
                <c:pt idx="14">
                  <c:v>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FE-4CF7-8B91-0C8E2C9ABD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79592047"/>
        <c:axId val="2079592879"/>
      </c:barChart>
      <c:catAx>
        <c:axId val="20795920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9592879"/>
        <c:crosses val="autoZero"/>
        <c:auto val="1"/>
        <c:lblAlgn val="ctr"/>
        <c:lblOffset val="100"/>
        <c:noMultiLvlLbl val="0"/>
      </c:catAx>
      <c:valAx>
        <c:axId val="2079592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95920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[Netflix_Customer_Churns.xlsx]Sheet3!PivotTable3</c:name>
    <c:fmtId val="1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stack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multiLvlStrRef>
              <c:f>Sheet3!$A$4:$A$53</c:f>
              <c:multiLvlStrCache>
                <c:ptCount val="42"/>
                <c:lvl>
                  <c:pt idx="0">
                    <c:v>Africa</c:v>
                  </c:pt>
                  <c:pt idx="1">
                    <c:v>Asia</c:v>
                  </c:pt>
                  <c:pt idx="2">
                    <c:v>Europe</c:v>
                  </c:pt>
                  <c:pt idx="3">
                    <c:v>North America</c:v>
                  </c:pt>
                  <c:pt idx="4">
                    <c:v>Oceania</c:v>
                  </c:pt>
                  <c:pt idx="5">
                    <c:v>South America</c:v>
                  </c:pt>
                  <c:pt idx="6">
                    <c:v>Africa</c:v>
                  </c:pt>
                  <c:pt idx="7">
                    <c:v>Asia</c:v>
                  </c:pt>
                  <c:pt idx="8">
                    <c:v>Europe</c:v>
                  </c:pt>
                  <c:pt idx="9">
                    <c:v>North America</c:v>
                  </c:pt>
                  <c:pt idx="10">
                    <c:v>Oceania</c:v>
                  </c:pt>
                  <c:pt idx="11">
                    <c:v>South America</c:v>
                  </c:pt>
                  <c:pt idx="12">
                    <c:v>Africa</c:v>
                  </c:pt>
                  <c:pt idx="13">
                    <c:v>Asia</c:v>
                  </c:pt>
                  <c:pt idx="14">
                    <c:v>Europe</c:v>
                  </c:pt>
                  <c:pt idx="15">
                    <c:v>North America</c:v>
                  </c:pt>
                  <c:pt idx="16">
                    <c:v>Oceania</c:v>
                  </c:pt>
                  <c:pt idx="17">
                    <c:v>South America</c:v>
                  </c:pt>
                  <c:pt idx="18">
                    <c:v>Africa</c:v>
                  </c:pt>
                  <c:pt idx="19">
                    <c:v>Asia</c:v>
                  </c:pt>
                  <c:pt idx="20">
                    <c:v>Europe</c:v>
                  </c:pt>
                  <c:pt idx="21">
                    <c:v>North America</c:v>
                  </c:pt>
                  <c:pt idx="22">
                    <c:v>Oceania</c:v>
                  </c:pt>
                  <c:pt idx="23">
                    <c:v>South America</c:v>
                  </c:pt>
                  <c:pt idx="24">
                    <c:v>Africa</c:v>
                  </c:pt>
                  <c:pt idx="25">
                    <c:v>Asia</c:v>
                  </c:pt>
                  <c:pt idx="26">
                    <c:v>Europe</c:v>
                  </c:pt>
                  <c:pt idx="27">
                    <c:v>North America</c:v>
                  </c:pt>
                  <c:pt idx="28">
                    <c:v>Oceania</c:v>
                  </c:pt>
                  <c:pt idx="29">
                    <c:v>South America</c:v>
                  </c:pt>
                  <c:pt idx="30">
                    <c:v>Africa</c:v>
                  </c:pt>
                  <c:pt idx="31">
                    <c:v>Asia</c:v>
                  </c:pt>
                  <c:pt idx="32">
                    <c:v>Europe</c:v>
                  </c:pt>
                  <c:pt idx="33">
                    <c:v>North America</c:v>
                  </c:pt>
                  <c:pt idx="34">
                    <c:v>Oceania</c:v>
                  </c:pt>
                  <c:pt idx="35">
                    <c:v>South America</c:v>
                  </c:pt>
                  <c:pt idx="36">
                    <c:v>Africa</c:v>
                  </c:pt>
                  <c:pt idx="37">
                    <c:v>Asia</c:v>
                  </c:pt>
                  <c:pt idx="38">
                    <c:v>Europe</c:v>
                  </c:pt>
                  <c:pt idx="39">
                    <c:v>North America</c:v>
                  </c:pt>
                  <c:pt idx="40">
                    <c:v>Oceania</c:v>
                  </c:pt>
                  <c:pt idx="41">
                    <c:v>South America</c:v>
                  </c:pt>
                </c:lvl>
                <c:lvl>
                  <c:pt idx="0">
                    <c:v>Action</c:v>
                  </c:pt>
                  <c:pt idx="6">
                    <c:v>Comedy</c:v>
                  </c:pt>
                  <c:pt idx="12">
                    <c:v>Documentary</c:v>
                  </c:pt>
                  <c:pt idx="18">
                    <c:v>Drama</c:v>
                  </c:pt>
                  <c:pt idx="24">
                    <c:v>Horror</c:v>
                  </c:pt>
                  <c:pt idx="30">
                    <c:v>Romance</c:v>
                  </c:pt>
                  <c:pt idx="36">
                    <c:v>Sci-Fi</c:v>
                  </c:pt>
                </c:lvl>
              </c:multiLvlStrCache>
            </c:multiLvlStrRef>
          </c:cat>
          <c:val>
            <c:numRef>
              <c:f>Sheet3!$B$4:$B$53</c:f>
              <c:numCache>
                <c:formatCode>General</c:formatCode>
                <c:ptCount val="42"/>
                <c:pt idx="0">
                  <c:v>49</c:v>
                </c:pt>
                <c:pt idx="1">
                  <c:v>55</c:v>
                </c:pt>
                <c:pt idx="2">
                  <c:v>66</c:v>
                </c:pt>
                <c:pt idx="3">
                  <c:v>72</c:v>
                </c:pt>
                <c:pt idx="4">
                  <c:v>56</c:v>
                </c:pt>
                <c:pt idx="5">
                  <c:v>67</c:v>
                </c:pt>
                <c:pt idx="6">
                  <c:v>53</c:v>
                </c:pt>
                <c:pt idx="7">
                  <c:v>70</c:v>
                </c:pt>
                <c:pt idx="8">
                  <c:v>57</c:v>
                </c:pt>
                <c:pt idx="9">
                  <c:v>51</c:v>
                </c:pt>
                <c:pt idx="10">
                  <c:v>47</c:v>
                </c:pt>
                <c:pt idx="11">
                  <c:v>64</c:v>
                </c:pt>
                <c:pt idx="12">
                  <c:v>70</c:v>
                </c:pt>
                <c:pt idx="13">
                  <c:v>64</c:v>
                </c:pt>
                <c:pt idx="14">
                  <c:v>61</c:v>
                </c:pt>
                <c:pt idx="15">
                  <c:v>53</c:v>
                </c:pt>
                <c:pt idx="16">
                  <c:v>61</c:v>
                </c:pt>
                <c:pt idx="17">
                  <c:v>61</c:v>
                </c:pt>
                <c:pt idx="18">
                  <c:v>67</c:v>
                </c:pt>
                <c:pt idx="19">
                  <c:v>64</c:v>
                </c:pt>
                <c:pt idx="20">
                  <c:v>64</c:v>
                </c:pt>
                <c:pt idx="21">
                  <c:v>54</c:v>
                </c:pt>
                <c:pt idx="22">
                  <c:v>64</c:v>
                </c:pt>
                <c:pt idx="23">
                  <c:v>69</c:v>
                </c:pt>
                <c:pt idx="24">
                  <c:v>52</c:v>
                </c:pt>
                <c:pt idx="25">
                  <c:v>67</c:v>
                </c:pt>
                <c:pt idx="26">
                  <c:v>62</c:v>
                </c:pt>
                <c:pt idx="27">
                  <c:v>68</c:v>
                </c:pt>
                <c:pt idx="28">
                  <c:v>51</c:v>
                </c:pt>
                <c:pt idx="29">
                  <c:v>67</c:v>
                </c:pt>
                <c:pt idx="30">
                  <c:v>54</c:v>
                </c:pt>
                <c:pt idx="31">
                  <c:v>49</c:v>
                </c:pt>
                <c:pt idx="32">
                  <c:v>69</c:v>
                </c:pt>
                <c:pt idx="33">
                  <c:v>59</c:v>
                </c:pt>
                <c:pt idx="34">
                  <c:v>53</c:v>
                </c:pt>
                <c:pt idx="35">
                  <c:v>66</c:v>
                </c:pt>
                <c:pt idx="36">
                  <c:v>43</c:v>
                </c:pt>
                <c:pt idx="37">
                  <c:v>57</c:v>
                </c:pt>
                <c:pt idx="38">
                  <c:v>69</c:v>
                </c:pt>
                <c:pt idx="39">
                  <c:v>64</c:v>
                </c:pt>
                <c:pt idx="40">
                  <c:v>51</c:v>
                </c:pt>
                <c:pt idx="41">
                  <c:v>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86-4062-AC59-28C992CF3C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31500879"/>
        <c:axId val="131505871"/>
        <c:axId val="0"/>
      </c:bar3DChart>
      <c:catAx>
        <c:axId val="1315008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505871"/>
        <c:crosses val="autoZero"/>
        <c:auto val="1"/>
        <c:lblAlgn val="ctr"/>
        <c:lblOffset val="100"/>
        <c:noMultiLvlLbl val="0"/>
      </c:catAx>
      <c:valAx>
        <c:axId val="131505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5008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[Netflix_Customer_Churns.xlsx]Sheet4!PivotTable2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Sum of Watch Hours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Sheet4!$A$4:$A$7</c:f>
              <c:strCache>
                <c:ptCount val="3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</c:strCache>
            </c:strRef>
          </c:cat>
          <c:val>
            <c:numRef>
              <c:f>Sheet4!$B$4:$B$7</c:f>
              <c:numCache>
                <c:formatCode>General</c:formatCode>
                <c:ptCount val="3"/>
                <c:pt idx="0">
                  <c:v>5284.6699999999964</c:v>
                </c:pt>
                <c:pt idx="1">
                  <c:v>29811.479999999923</c:v>
                </c:pt>
                <c:pt idx="2">
                  <c:v>23151.100000000017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4F-457C-A03E-892E6E645CBC}"/>
            </c:ext>
          </c:extLst>
        </c:ser>
        <c:ser>
          <c:idx val="1"/>
          <c:order val="1"/>
          <c:tx>
            <c:strRef>
              <c:f>Sheet4!$C$3</c:f>
              <c:strCache>
                <c:ptCount val="1"/>
                <c:pt idx="0">
                  <c:v>Sum of Churned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Sheet4!$A$4:$A$7</c:f>
              <c:strCache>
                <c:ptCount val="3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</c:strCache>
            </c:strRef>
          </c:cat>
          <c:val>
            <c:numRef>
              <c:f>Sheet4!$C$4:$C$7</c:f>
              <c:numCache>
                <c:formatCode>General</c:formatCode>
                <c:ptCount val="3"/>
                <c:pt idx="0">
                  <c:v>0</c:v>
                </c:pt>
                <c:pt idx="1">
                  <c:v>2475</c:v>
                </c:pt>
                <c:pt idx="2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14F-457C-A03E-892E6E645C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1534991"/>
        <c:axId val="131537903"/>
      </c:barChart>
      <c:catAx>
        <c:axId val="1315349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537903"/>
        <c:crosses val="autoZero"/>
        <c:auto val="1"/>
        <c:lblAlgn val="ctr"/>
        <c:lblOffset val="100"/>
        <c:noMultiLvlLbl val="0"/>
      </c:catAx>
      <c:valAx>
        <c:axId val="131537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5349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[Netflix_Customer_Churns.xlsx]Sheet5!PivotTable3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Sheet5!$B$3</c:f>
              <c:strCache>
                <c:ptCount val="1"/>
                <c:pt idx="0">
                  <c:v>Sum of Revenue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Sheet5!$A$4:$A$7</c:f>
              <c:strCache>
                <c:ptCount val="3"/>
                <c:pt idx="0">
                  <c:v>Basic</c:v>
                </c:pt>
                <c:pt idx="1">
                  <c:v>Premium</c:v>
                </c:pt>
                <c:pt idx="2">
                  <c:v>Standard</c:v>
                </c:pt>
              </c:strCache>
            </c:strRef>
          </c:cat>
          <c:val>
            <c:numRef>
              <c:f>Sheet5!$B$4:$B$7</c:f>
              <c:numCache>
                <c:formatCode>General</c:formatCode>
                <c:ptCount val="3"/>
                <c:pt idx="0">
                  <c:v>14932.38999999969</c:v>
                </c:pt>
                <c:pt idx="1">
                  <c:v>30457.07000000108</c:v>
                </c:pt>
                <c:pt idx="2">
                  <c:v>23027.540000000539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62-449C-8B26-2C9EBBC48C4A}"/>
            </c:ext>
          </c:extLst>
        </c:ser>
        <c:ser>
          <c:idx val="1"/>
          <c:order val="1"/>
          <c:tx>
            <c:strRef>
              <c:f>Sheet5!$C$3</c:f>
              <c:strCache>
                <c:ptCount val="1"/>
                <c:pt idx="0">
                  <c:v>Sum of Monthly Fee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Sheet5!$A$4:$A$7</c:f>
              <c:strCache>
                <c:ptCount val="3"/>
                <c:pt idx="0">
                  <c:v>Basic</c:v>
                </c:pt>
                <c:pt idx="1">
                  <c:v>Premium</c:v>
                </c:pt>
                <c:pt idx="2">
                  <c:v>Standard</c:v>
                </c:pt>
              </c:strCache>
            </c:strRef>
          </c:cat>
          <c:val>
            <c:numRef>
              <c:f>Sheet5!$C$4:$C$7</c:f>
              <c:numCache>
                <c:formatCode>General</c:formatCode>
                <c:ptCount val="3"/>
                <c:pt idx="0">
                  <c:v>14932.38999999969</c:v>
                </c:pt>
                <c:pt idx="1">
                  <c:v>30457.07000000108</c:v>
                </c:pt>
                <c:pt idx="2">
                  <c:v>23027.540000000539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E62-449C-8B26-2C9EBBC48C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1528335"/>
        <c:axId val="131544143"/>
      </c:barChart>
      <c:catAx>
        <c:axId val="131528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544143"/>
        <c:crosses val="autoZero"/>
        <c:auto val="1"/>
        <c:lblAlgn val="ctr"/>
        <c:lblOffset val="100"/>
        <c:noMultiLvlLbl val="0"/>
      </c:catAx>
      <c:valAx>
        <c:axId val="131544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5283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26192</xdr:colOff>
      <xdr:row>2</xdr:row>
      <xdr:rowOff>23813</xdr:rowOff>
    </xdr:from>
    <xdr:to>
      <xdr:col>23</xdr:col>
      <xdr:colOff>47624</xdr:colOff>
      <xdr:row>25</xdr:row>
      <xdr:rowOff>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594BB8C-8E6A-4A33-8158-29EE9DA02E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1247775</xdr:colOff>
      <xdr:row>1</xdr:row>
      <xdr:rowOff>0</xdr:rowOff>
    </xdr:from>
    <xdr:to>
      <xdr:col>13</xdr:col>
      <xdr:colOff>561974</xdr:colOff>
      <xdr:row>24</xdr:row>
      <xdr:rowOff>9525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C967221-E672-46F8-BA15-245BE9E63C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19050</xdr:colOff>
      <xdr:row>2</xdr:row>
      <xdr:rowOff>14287</xdr:rowOff>
    </xdr:from>
    <xdr:to>
      <xdr:col>11</xdr:col>
      <xdr:colOff>323850</xdr:colOff>
      <xdr:row>16</xdr:row>
      <xdr:rowOff>90487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268A30A-F6FF-4EBC-9317-FD42D9CCBA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9525</xdr:colOff>
      <xdr:row>2</xdr:row>
      <xdr:rowOff>4762</xdr:rowOff>
    </xdr:from>
    <xdr:to>
      <xdr:col>11</xdr:col>
      <xdr:colOff>314325</xdr:colOff>
      <xdr:row>16</xdr:row>
      <xdr:rowOff>80962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62C8993-FCAD-4D0B-8E3B-303BA6B0DC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leb innocent" refreshedDate="46066.556459143518" createdVersion="7" refreshedVersion="7" minRefreshableVersion="3" recordCount="5000" xr:uid="{21685A9C-4943-452A-BFC7-A436B0FFEF84}">
  <cacheSource type="worksheet">
    <worksheetSource ref="A1:U5001" sheet="netflix_customer_churn"/>
  </cacheSource>
  <cacheFields count="21">
    <cacheField name="Customer ID" numFmtId="0">
      <sharedItems count="5000">
        <s v="a9b75100-82a8-427a-a208-72f24052884a"/>
        <s v="49a5dfd9-7e69-4022-a6ad-0a1b9767fb5b"/>
        <s v="4d71f6ce-fca9-4ff7-8afa-197ac24de14b"/>
        <s v="d3c72c38-631b-4f9e-8a0e-de103cad1a7d"/>
        <s v="4e265c34-103a-4dbb-9553-76c9aa47e946"/>
        <s v="d8079475-5be7-47e9-8782-ceb7ff61395e"/>
        <s v="8e63450a-13d6-4e83-bbb5-6aebde9152cb"/>
        <s v="02387681-8c42-462a-807a-de0168c73b38"/>
        <s v="0bcaad0c-545c-4ee1-85a6-75e165f39361"/>
        <s v="eae6439e-8cdf-4258-ab49-c493925b927a"/>
        <s v="45a03ce3-26d0-4cd5-a9bd-22d42490b612"/>
        <s v="9df43ad1-d6ee-44d0-a79b-c8ab444f10bf"/>
        <s v="4690bf9c-b828-44d3-bdb6-f91b10668288"/>
        <s v="0aac0e54-7d40-4cf2-abe4-45f3ff73f5ff"/>
        <s v="e2a75072-5f48-47ed-a533-eb1b0301aad9"/>
        <s v="25db8257-f409-4acd-81f8-99629fbf15a0"/>
        <s v="bf48551e-a8e6-4fd9-bb32-3f798ed84680"/>
        <s v="3819aaed-bed6-49c8-ab53-0fd9d917e4e1"/>
        <s v="e2f28860-44e4-4fc2-a445-014332e7fb11"/>
        <s v="a088d61d-be5a-409e-b943-73b145b358d1"/>
        <s v="109cc416-0a22-4c41-93e9-2c7dd24ddd3f"/>
        <s v="a8c8dcff-92d3-4a79-849d-42c6e6bbc7bc"/>
        <s v="8071c1be-1197-49a1-aa75-5fb6a6b3087a"/>
        <s v="98b7c57d-1094-45dd-bb45-d9bb8dff9b83"/>
        <s v="18be905c-203f-4de2-8e78-ef10061fc57f"/>
        <s v="b7c1bdad-cafb-4586-a15d-fc9ff30a8115"/>
        <s v="6e061f35-b1b5-4efe-9e37-f40a14d929b1"/>
        <s v="8c2d377b-f6ec-44b5-ae08-3660c4358a93"/>
        <s v="afcc5c55-a3d8-4e2f-ab95-3d34f5e0390d"/>
        <s v="2211b077-0300-4e0c-834c-e7751a45eb96"/>
        <s v="8d755725-4f16-4006-bdae-fa3dc9fa2579"/>
        <s v="c39a5943-fe7c-46ec-8d3c-2a24ab46733b"/>
        <s v="e62d9bc8-dab9-42e0-b6b2-e8d076fe843b"/>
        <s v="7a89d8b6-28ec-4b0c-9d3b-88e0a5119e3b"/>
        <s v="c8648f0f-0b92-4445-a3a7-5c48711cbc07"/>
        <s v="ebe928a7-de65-4567-b349-06056b35e6a6"/>
        <s v="8b3597af-7da9-405d-9815-60d1e4dbe2e5"/>
        <s v="839ec473-5f41-4a8b-955a-ec14b3a9cad4"/>
        <s v="cdf4012d-14b0-41d5-ab40-cc6627fe1e3b"/>
        <s v="aa97d1a3-c4ad-4c76-bd2a-56f1b46a753c"/>
        <s v="6ead42f9-86d8-4c66-b2fc-3d791323186d"/>
        <s v="9235d289-6d46-46ba-a48a-1cf4ea18b599"/>
        <s v="20529e32-d3e7-4cfc-8210-b6468cdbe2a4"/>
        <s v="bfe7729e-7d5d-4850-b496-51e891158836"/>
        <s v="783c7652-37b8-4be0-b8bc-fb51bd4b5578"/>
        <s v="2117b36a-9e3e-4077-ac5b-03540bb38461"/>
        <s v="ceec2c10-9770-48d1-8366-344fa66195b1"/>
        <s v="854b2bfd-6773-413f-b385-02338fa3a316"/>
        <s v="ee53be31-fb36-41d9-8eb2-1a4c1d976552"/>
        <s v="c9c8202c-992c-4e6c-b04f-0e2961ea87cc"/>
        <s v="022f9c7a-8276-494a-8629-086ad5e81df1"/>
        <s v="1a0f21b6-454a-4a22-88a8-5045b9d00fa4"/>
        <s v="616199ed-33c4-4ff5-9450-251fc608d3a1"/>
        <s v="d1593b1d-ef59-4d4a-a169-5ff338b8baef"/>
        <s v="749b69f5-8a24-428a-880c-86057af2a485"/>
        <s v="a2eab47c-dc4c-427f-88f8-755051b303fb"/>
        <s v="b313f39d-0675-4bef-9b10-573146872adf"/>
        <s v="09a76bc9-4048-4403-8087-a31cdb16556e"/>
        <s v="af9b0f0d-9532-48f2-ad24-bf41faa164a6"/>
        <s v="ec202012-e4bf-4b14-b5fe-4447d8cfb730"/>
        <s v="8c78b61b-0d41-4470-ade0-3ed2e2b36c28"/>
        <s v="da57899f-77b4-4b23-bcab-700db438f6d1"/>
        <s v="361aff57-8a5f-4229-b4f5-f52544178dc7"/>
        <s v="900034d1-e7de-4e99-914e-4ad863061834"/>
        <s v="6082e011-4f6d-4acb-93f2-3bfefd532880"/>
        <s v="4c7d404a-ebd5-4881-9fb5-302ad47f2fb8"/>
        <s v="33146637-8d6b-4a63-b0be-65c67a894825"/>
        <s v="746cea20-f12a-4b78-900d-fe19b5eaf91d"/>
        <s v="44361538-0ea0-4b91-bef5-4c5af2dc15bd"/>
        <s v="05e8a643-0a5c-4413-ae75-a4dcdccf9c62"/>
        <s v="85b74247-a98b-47b1-91ba-8b7db3c3662c"/>
        <s v="aaf3513b-97c7-46fa-b889-0d78c2ca0be7"/>
        <s v="62d2ca00-38a2-4f3b-a517-e212fb24e26e"/>
        <s v="005b6afc-cff9-432f-ae0e-265d9acb5a59"/>
        <s v="4dbbc3f7-6ede-48ad-bf36-84c7e9188e3c"/>
        <s v="60559c1a-4093-4379-9e24-d2f033256395"/>
        <s v="842cacde-7763-4505-bef1-538dedd13be7"/>
        <s v="73772dd0-a793-479a-a5fa-51423747291a"/>
        <s v="52aa9ac1-8625-4421-8d2c-3ed00cf83389"/>
        <s v="72452f35-f1ef-4881-a0f6-df6de0351844"/>
        <s v="fdf130c6-cd3c-434b-abbf-4645c8ca928d"/>
        <s v="f3dd9f07-99ca-4425-8eaa-62f1a949e8b1"/>
        <s v="f67b2663-cc48-4d48-a855-fc3e1e323a0f"/>
        <s v="da8c00ec-40b0-400a-90b6-ed24b0b37c89"/>
        <s v="6be0b14c-eaea-4580-b845-457df93bb828"/>
        <s v="134e6a09-9723-4652-9213-fbfecaa84377"/>
        <s v="31563b13-7c8d-41c6-bdf2-6a1a554574cd"/>
        <s v="ce40f5f8-42ee-44e2-b754-bd3a626cf48d"/>
        <s v="2682c90e-8e16-4cb6-88ae-1348cd5a62fb"/>
        <s v="84cbf173-d71c-49cf-b015-0ea96838663a"/>
        <s v="55587cf4-5322-467e-8066-2ac35e023421"/>
        <s v="72c5f29b-8e0a-4b81-99c2-6db14fd602a6"/>
        <s v="f1e8f248-727d-47f5-92da-d6f7610cfc5b"/>
        <s v="1cb5c1a8-8724-4edc-8255-06b1152f5dea"/>
        <s v="72e27837-1995-4843-8284-fadf89a8cfe8"/>
        <s v="40e78b9f-b88b-4eb9-b6dd-f288901b072d"/>
        <s v="c82cb034-7c20-47af-901e-91379d90a183"/>
        <s v="6d9e258d-3110-475f-ac1c-1eba0f56b7e8"/>
        <s v="a9661b26-d812-406e-a1e2-58f640879a0a"/>
        <s v="747d7b40-97b1-4207-923c-72d5c3e65343"/>
        <s v="8ba94dad-4f0e-4aaf-b8d5-c8b4deb2195b"/>
        <s v="cd2fbe59-0226-47ac-83f9-3aad8fdd9fd1"/>
        <s v="e443c6b3-1d47-4274-b231-23f2ffe08dc9"/>
        <s v="7fdace55-3767-41d2-85d3-e43a5eddede6"/>
        <s v="85d2824e-34b3-4e81-8e27-d1426f49ae4b"/>
        <s v="4b1e6601-b97e-479b-b01c-5228f3c6681e"/>
        <s v="fa19687b-872c-4163-a900-59f1b4098ed9"/>
        <s v="90b17b2a-6b37-4913-acb5-70b9a7fb7400"/>
        <s v="f2d0a49a-a99d-440c-8495-66a3e2e4d7f9"/>
        <s v="79f6a459-5e71-40e9-831a-8657ed6f160b"/>
        <s v="fd3c898e-3bfd-453b-b00e-839eaf2dd443"/>
        <s v="d88332b4-4d6a-49a9-a74c-55a5d43f3785"/>
        <s v="ad1d5a11-4a28-49fe-ab0d-9d9708af9ae4"/>
        <s v="f5a0302a-6df7-4cad-b563-199ad2af75da"/>
        <s v="2dab7db6-0652-42aa-9bbd-c685fadca648"/>
        <s v="123f622f-26f1-431d-bc19-2219c6e7fc86"/>
        <s v="4b9d865e-50f1-447e-8e49-89d2c6acd3b3"/>
        <s v="4891e3c6-f53b-45af-ad62-12572f687302"/>
        <s v="2e3a45b3-b511-42dd-b3e3-e9ce9d182b7a"/>
        <s v="5519a119-ca14-4ca1-9518-40ab23d4ea93"/>
        <s v="ccaded82-6e9b-4863-b165-cb90cb39fd26"/>
        <s v="52c7f909-500a-4c6d-851d-e504c27ec859"/>
        <s v="d019bb17-c284-4b18-b15e-a8625a16d93f"/>
        <s v="efe01bcd-e159-4494-a1d3-6e8432a0c269"/>
        <s v="552fb14c-c171-4f05-895a-61d49233686b"/>
        <s v="99e08a07-d0de-46c9-997d-1fb9452bea46"/>
        <s v="45291e8c-5116-4068-9168-545eecfaf691"/>
        <s v="00477256-578d-4abd-8ed8-3a5e75539e7a"/>
        <s v="a8f0268f-cb07-4c40-9fde-dbe0f1c737fc"/>
        <s v="3b237337-1044-4e5d-a612-e1a9e5f6eb36"/>
        <s v="80e4a598-68b9-48e1-8bc0-4dbfa54d769e"/>
        <s v="33563d42-7f51-405c-8328-8cd881128656"/>
        <s v="4949efaa-be29-41cc-a0ee-683eaa53f442"/>
        <s v="4cea2a42-ffdf-49e0-a1c0-5a13b3bdffe3"/>
        <s v="e301bbbc-80e3-4e8a-9016-545ab980b0cf"/>
        <s v="5945dc09-1b5b-4511-ac0d-20135699628e"/>
        <s v="69281385-44f2-48fb-abf2-dc483ee5be8b"/>
        <s v="844f2522-32e3-4f44-a960-cd0c13881618"/>
        <s v="8bc108d0-ddb9-4aa9-8c28-081008f38cb6"/>
        <s v="7bb33e01-e208-48b0-9c0b-cd38833b1124"/>
        <s v="21f1a30f-ff82-424c-b085-7770795446c1"/>
        <s v="5fa579a5-f777-4206-98c3-de5d03627c6c"/>
        <s v="ffdade4e-d794-42ce-a50d-25f0a5729e88"/>
        <s v="e8fda88a-2847-4cb4-b5a0-b7f0c3454405"/>
        <s v="e19a5270-f0e0-4586-8893-ca3fabdc2fc8"/>
        <s v="46fe1eb8-c6f9-4bd4-8a9a-d91919ed031a"/>
        <s v="6735d050-2af6-4030-b34f-9687ab1a8914"/>
        <s v="629a11d7-4bd9-4698-b40f-8638ffd900c7"/>
        <s v="39287652-cd55-45d3-99bc-5b4917558f5e"/>
        <s v="071f4ab9-b7c8-42b9-9571-dac40f75fe29"/>
        <s v="ebfb8aef-3cb5-40e2-9eed-15a73a544d43"/>
        <s v="1ce9139b-2013-4a00-b77f-fbab1b020a00"/>
        <s v="9fbdd1e9-64e2-41a4-8753-fb3412bea228"/>
        <s v="76d56597-dfb2-4223-845f-b8ff46b00ccd"/>
        <s v="7da43629-4c0f-49ff-8bf2-047e7d6ff102"/>
        <s v="fb2804df-cb81-4735-a73b-15241d47b179"/>
        <s v="fd5c0b28-152d-47e2-bc46-c8db8eb99985"/>
        <s v="54ff35f5-4b7d-4740-a2b3-4755a628e79a"/>
        <s v="8af34fa6-55d3-4e2f-bb67-94d27ba89512"/>
        <s v="4ab4899e-8602-4207-8d66-b1d0037f9061"/>
        <s v="d0882378-87e1-4f8c-ae52-9b4c6650ed1d"/>
        <s v="95506f85-ac7c-441f-9653-2ff87e09cf22"/>
        <s v="78f24d23-96c3-46bf-a87a-fb61569fc00b"/>
        <s v="3d2a67b3-9cdb-4e45-9066-27e51d45cb66"/>
        <s v="a8582720-4d1c-4377-8be1-a414bc51938d"/>
        <s v="6ad7f0b7-91f7-4c49-9d03-085ce4845c8e"/>
        <s v="a9bb3c30-19d3-4f1c-ab31-2749363de6ca"/>
        <s v="6517898e-2c6a-4f44-a25a-33272efdc08d"/>
        <s v="ce63b3cf-0d7a-499f-a1d7-5ee3a26a0257"/>
        <s v="5911a679-cdb3-4ccc-8ce8-491fb5a5f538"/>
        <s v="8f45c680-7d92-47c2-910e-2e4c69803700"/>
        <s v="9141433d-3463-435d-9b27-87d08766f03d"/>
        <s v="5131e34f-e327-4746-9132-241d79255ecc"/>
        <s v="8a93c9a8-86d1-4fb8-9f0f-89ff6671601a"/>
        <s v="61e92891-b875-4291-8e37-00d10b069367"/>
        <s v="c96e98a2-6211-4466-9096-6c389ef0143a"/>
        <s v="dd0dd66b-b4e4-4077-b128-50039b87c68f"/>
        <s v="9945eeb5-7747-4c17-a171-35bfde1b29ff"/>
        <s v="e3e9c377-2cb7-4ec4-a85a-f59b9e6f298d"/>
        <s v="01bcc59b-2ffe-4146-9c55-05195c1bfd4f"/>
        <s v="66ee8b3e-54d4-47b0-9bdf-a9830a3be6f0"/>
        <s v="042c6d84-17fa-4c97-a537-dcc1ebfc9b19"/>
        <s v="37bf780f-45c1-471c-8158-9f211fbf9e0a"/>
        <s v="57bea9bb-8e3b-4a70-831b-89ec71163a30"/>
        <s v="ea197301-ecc0-4b24-b3f2-f9c7aa3efccf"/>
        <s v="31dab47e-d021-4d4b-8284-98460539ef0a"/>
        <s v="339bd217-4512-4fce-8e0f-a8ee2938f548"/>
        <s v="e4696783-b60d-40f9-8556-b6aaca0439bb"/>
        <s v="6131b5ac-7daf-4a54-9f44-63fe0fcca85f"/>
        <s v="c81ba12a-e438-42fc-9d0a-045fb8a0e87a"/>
        <s v="d9706e06-14bf-475c-aeb6-1eaaf5a3dd1b"/>
        <s v="db2af8cb-89e8-4d68-b1b4-6620a2d5d041"/>
        <s v="b84c61be-3dbf-4706-9ac0-bf2c77b54dde"/>
        <s v="29c66269-9ffd-4c33-a193-ce878aadd03e"/>
        <s v="5515be5c-4926-4e19-abbf-6f2f6c8da2ac"/>
        <s v="65967ad4-dae6-45d3-9af8-3897eed4bdfb"/>
        <s v="ac2f51d0-0824-4f84-b2cd-ab20ec04b858"/>
        <s v="f1c3c48d-f3d2-4d85-a8c3-f1a96eaacad9"/>
        <s v="2986574c-65fa-40e8-ae90-3c745b045804"/>
        <s v="533ad58f-7675-4e1f-8a7b-27f64e6ac546"/>
        <s v="bf84e8d8-05ec-42a0-acea-ef18118399c7"/>
        <s v="ec781d62-dcea-497b-a9e4-c17263747c67"/>
        <s v="8b81a984-02e2-48aa-9ff5-5f1868dcf643"/>
        <s v="56406333-657b-4c54-8abd-6493fcfb3683"/>
        <s v="7ce062a1-89ad-45c1-a25a-0b3b4ee4ec72"/>
        <s v="2febe28b-3c16-4efb-9188-1f37a1c01d82"/>
        <s v="0480261e-6011-440b-862c-17eb4d5f183f"/>
        <s v="5af996e6-33fe-477d-a99e-1c10776fda79"/>
        <s v="dae2da1f-76cb-41c0-b04f-33dc860fcf32"/>
        <s v="9be09f8c-f7dc-49dd-8c6b-25c8f448d92f"/>
        <s v="a15b0804-4a6c-4410-b37f-a4986930e827"/>
        <s v="6354bb8b-9f9d-440d-bcaf-fb281e48866e"/>
        <s v="c9c2f14e-1e0f-467a-90f5-e8512a867bf1"/>
        <s v="73b4ab33-132d-4c64-b52d-c9aa2e2f85d6"/>
        <s v="a03703b4-96da-4fc9-ab23-dc087a013b7d"/>
        <s v="8e10ed31-6232-49d2-9def-3cb40206c216"/>
        <s v="2c8412ce-38b1-4edd-9a05-23df72e6ec65"/>
        <s v="06d02ff5-4241-48cf-88cd-83e965c477fa"/>
        <s v="feb1f73a-8cc1-44c9-a58e-83bc8d1fd127"/>
        <s v="8f511109-28d6-4502-bb4a-02a31d2fd9b1"/>
        <s v="908d1c29-96cd-4d12-9b7b-6f25c85d46ea"/>
        <s v="59b1d940-2563-4884-9944-87129d5a5399"/>
        <s v="a229903c-f733-4e37-8f53-26759271a27d"/>
        <s v="ecd9a401-3be9-4ff9-8b82-7491e8de3376"/>
        <s v="82247ee5-3c0e-45db-b734-31cf92c63a7a"/>
        <s v="8874bf6b-73ab-4361-9955-e6d678400a2f"/>
        <s v="41e580ba-a11a-416e-863f-d94f0fcb729e"/>
        <s v="80304332-21c7-4123-9691-ec47680ef521"/>
        <s v="e2bade9e-76ad-4e9c-b851-f15137431ca2"/>
        <s v="93991bdd-3b61-4167-ba40-807e3fc24cce"/>
        <s v="5b14b084-6bd2-4df4-b9c5-8839f9e9680a"/>
        <s v="10e3667e-01b2-4340-8f1e-f6eca396f00c"/>
        <s v="ba539916-0de8-4f60-9b2f-fb07ba7f1193"/>
        <s v="ae95f50e-1e2f-4f65-874d-0b6bc9427707"/>
        <s v="10fa7f05-3ce2-4829-bafa-78e5001ebaa0"/>
        <s v="c92450d6-b3fa-47a1-82ac-ebbf6f022eac"/>
        <s v="bc58e790-61ad-438b-9059-67adee68af43"/>
        <s v="a59003ca-fc14-4078-9ed4-d9dbf9d91826"/>
        <s v="075f3920-d7be-49de-b9a8-04ae797d2806"/>
        <s v="c562cd9e-2437-4343-afd8-740938a1b59b"/>
        <s v="e85f81f9-f1c6-4db6-91b8-a68d9a225b14"/>
        <s v="95b61ee7-ccc7-4c12-b422-3518fa9a9de9"/>
        <s v="9479a993-2027-4f6b-90c3-76082a333411"/>
        <s v="258fb686-a114-48c9-b4d9-45d0e773064f"/>
        <s v="dc507aeb-ca76-409a-9ff8-09dd364e0754"/>
        <s v="ed01a482-affc-4e7f-a7b4-ff9fcde8024a"/>
        <s v="af94b7ff-2542-4364-b5fb-a71e0250ef2d"/>
        <s v="0e678d61-af68-4c15-8870-34aeb9e546de"/>
        <s v="0507202b-60a0-4db0-9d84-d54696712eb1"/>
        <s v="613bfc9a-f30f-416c-802a-2aa9327cfa58"/>
        <s v="77cf8860-f7d9-4320-a1eb-c06c6b3941db"/>
        <s v="fe5de36a-ab2a-40c9-9697-4578c5212b9e"/>
        <s v="b512d943-7962-447f-9112-8ff4bf5b2767"/>
        <s v="c91b0ee0-8912-4f6a-bad2-32747ee6e7b4"/>
        <s v="461b021e-97a5-486b-921b-6642c9d3e82a"/>
        <s v="ce433abe-57fd-4e3d-9342-2e73dfda078b"/>
        <s v="8c0e6937-e5a5-4e4b-80e6-734497960ec4"/>
        <s v="c6b0204e-436a-40a3-8de9-2f3a84d799b7"/>
        <s v="7b0bee97-a383-498d-a1d0-2de7c824ce74"/>
        <s v="5ec455c9-3823-4034-b614-261b8e723d17"/>
        <s v="95613c6d-17d2-4b03-8c8b-9ebe03768f44"/>
        <s v="8a88927d-a219-4bb5-8f16-acc4c3171dbf"/>
        <s v="d8da3b68-dfd2-48bb-8717-352605346780"/>
        <s v="6627f98b-c514-4d31-9be0-73d1f859e0bc"/>
        <s v="c0361c14-77f2-4833-ae4a-4fe578223f75"/>
        <s v="8ad4594c-beba-471b-abe6-8071694e4294"/>
        <s v="2b408c37-307e-4e4b-aa9e-df26fd74e648"/>
        <s v="b943a742-e530-4b1d-a717-b6f72c8eb0df"/>
        <s v="86ca5953-8687-4fd4-ad11-0d5d680458a8"/>
        <s v="1e06d863-a4c7-4967-8340-46c14cb445a0"/>
        <s v="860a5a69-185b-4aef-8746-502864830574"/>
        <s v="fd6488c2-9e1f-4227-9498-0a49f3702153"/>
        <s v="0de32e81-bbd2-465d-a0bd-dc9981e9de95"/>
        <s v="d3d8842a-961b-4951-ad19-f2ce40f0bd6c"/>
        <s v="251b46dc-0342-44cf-8868-ac80695ec9df"/>
        <s v="10b94520-29d7-4845-917f-98fd0a3bf3e7"/>
        <s v="c73edd98-948a-45a2-bf02-d8556d7771c1"/>
        <s v="15977af7-baf7-4922-ac0b-06541e0271d3"/>
        <s v="3ca42ba1-9483-49c4-9da0-3261165ecb8e"/>
        <s v="14ab6691-c9c4-479d-b472-b54fad1ea99e"/>
        <s v="32777b99-f320-4575-93f0-635af1cf0b43"/>
        <s v="baee1593-6034-48d7-8a84-7486c56e1563"/>
        <s v="b81c0235-959b-4e73-af06-1a55896f1693"/>
        <s v="314e27f7-020f-48a3-8914-5c0b51f67d00"/>
        <s v="cb507a43-512e-4dec-be49-2489ad065c20"/>
        <s v="505fa98f-6743-4996-abac-4dfadbf39cef"/>
        <s v="b7842c18-8a7c-427d-985c-190fa574149d"/>
        <s v="51efc330-55c5-4b72-98ef-7bb6c3a82162"/>
        <s v="d798a26c-3ede-4a44-b16a-a49c50e8f053"/>
        <s v="7b5ec85e-2ca0-4c16-a1d2-daa5e187fc5c"/>
        <s v="10424d23-f638-4f9b-b107-3a3fc714ebdb"/>
        <s v="318b785e-376e-47cc-bf21-95b314654f83"/>
        <s v="844f557e-b944-4ca0-aa50-1ce827d8bcb8"/>
        <s v="03e51425-ede3-4da6-9769-2ac43a43a6c8"/>
        <s v="f18f3f06-7f7a-4860-8d04-5656e811782e"/>
        <s v="6abb7d1e-a927-4b88-a4f6-a995b5c42361"/>
        <s v="3aabb525-5a7b-4668-af65-a641a594a772"/>
        <s v="4cb69e88-ac09-4383-b583-af8ac1ed8aa7"/>
        <s v="9eb4965a-d5d7-4223-abf2-4bc3205567d5"/>
        <s v="40c040fc-9b95-4b3b-871a-21ff700d0f77"/>
        <s v="83a0d0df-f602-47a7-8f84-ff7b087eb234"/>
        <s v="5226d599-736b-422f-bf60-186a26fdeaca"/>
        <s v="fa3df7a7-031b-4bc3-ad1c-12c10ebc05f7"/>
        <s v="330da1e1-f14f-48b1-a950-169e4c02303d"/>
        <s v="d9536bca-b67a-4e23-88b3-27208462b5f0"/>
        <s v="503bb6a2-47c8-4dee-b381-3b5415ad89c9"/>
        <s v="ff0a52b7-4a72-4a00-b2b9-926f67c65a15"/>
        <s v="97b76db8-4504-438b-b561-4b8c8976c938"/>
        <s v="f5194307-2cf2-4d42-a353-6ed0142b7dee"/>
        <s v="bb60c0f0-462a-411c-bd4a-be52a830f801"/>
        <s v="2147d452-2d5c-4618-aaba-e7feb7d322f5"/>
        <s v="12f4c115-7090-47f6-9450-7f3c5b7ce2ee"/>
        <s v="2f2b96aa-a4b0-47fd-8163-128e7da936ac"/>
        <s v="071580bb-2081-42f1-82d9-55d269964fed"/>
        <s v="49460bf3-2d1f-48a8-abca-b6af133f2803"/>
        <s v="1cddb6f1-fc2f-4e07-887b-e3703974af83"/>
        <s v="00ed9abb-99cc-4b26-bac4-eab742a14f5a"/>
        <s v="304e77f6-80f7-4820-affe-f288fb212762"/>
        <s v="f1664406-d734-495d-8499-225258ceb44d"/>
        <s v="2e7f0f39-fa6e-4eb0-92de-1ec80999427b"/>
        <s v="6419436c-0144-4b48-a8be-7a43d909a91d"/>
        <s v="407bcc3b-fda7-46f1-ad86-4fb4b4d34e84"/>
        <s v="0c7c7313-11c4-4127-86d9-7db7dbc296b3"/>
        <s v="fb18811c-c703-4f82-8119-20f4341d811e"/>
        <s v="2ef8917f-008f-4cda-ac07-1c700c111afd"/>
        <s v="61e9d50e-dbe8-4e0c-99cc-cfd614f9da3c"/>
        <s v="9eb92a08-3a88-47a8-93ed-717e041463d3"/>
        <s v="4ed3af39-edab-4a77-a166-978bd2fe04c3"/>
        <s v="7325ea2c-d50b-4cd1-aad0-245a0602f7ce"/>
        <s v="4e354ac7-0a8e-4e95-bea1-a9075202ef61"/>
        <s v="4857b9de-1edb-4296-b3ad-7a33e68f0c85"/>
        <s v="d5092d9c-c22a-462c-ab30-88227da4a8bd"/>
        <s v="cae4eb59-460f-4819-82ee-b5ac5de9a5bc"/>
        <s v="45fae5a6-eb08-4eae-9ec0-d6530ad02310"/>
        <s v="aaf921c3-5870-4508-8814-a72e0cbd10ff"/>
        <s v="fbf6539b-a9e0-4443-8cd2-46cc1f1c7f81"/>
        <s v="a1683619-5cc2-49c0-9830-26abcf323125"/>
        <s v="8ead4768-c185-45ab-acc0-233037753cf4"/>
        <s v="8ee6ec42-bc06-4390-b152-bbf1c1c0b165"/>
        <s v="9d59350b-6bf3-48ad-aa59-d0fc92f66475"/>
        <s v="463e5585-9dae-4c85-94fd-dd5c15096551"/>
        <s v="0c8b427b-4b17-4656-9664-805fd9d79d94"/>
        <s v="dba7977d-3e9b-444f-9130-e3cf2f18c821"/>
        <s v="57c2ede7-538e-4e16-88a3-fdbea0addc45"/>
        <s v="d6cca673-966d-4c20-b758-19c3510c4219"/>
        <s v="b525f0c4-903c-4313-b1b4-48e7c2ed21fa"/>
        <s v="7aeed096-1bb8-48ca-9bbc-8961abcf5628"/>
        <s v="066c1a91-ea7d-44ec-8d8a-0a7e16d61fad"/>
        <s v="2d9b4222-589e-4c8d-b433-3b6f82c14e4c"/>
        <s v="0bd9e2e0-5f3a-43af-a33e-9b91f849e3df"/>
        <s v="f98dfba7-4659-4486-af51-c26bb5812dd7"/>
        <s v="136dea6e-2ef8-4543-8646-3a53ecf58c37"/>
        <s v="54ba5a09-05cd-4a27-a689-3aacea4bc87a"/>
        <s v="dacb6f05-14d5-4f84-891e-c6498f9a27f2"/>
        <s v="5ce52697-adf6-410e-9fa4-136a826020d3"/>
        <s v="73985dc8-731e-4899-93ad-a2fc6dd855b4"/>
        <s v="65a8b79c-91b9-4e37-8db0-46d6eb08a523"/>
        <s v="54ac9d64-1c06-4c41-af42-cbde0c8b1fb4"/>
        <s v="126ecb5d-8652-497f-b5c4-c30d60a9baaa"/>
        <s v="182a0a12-73f2-430c-ace1-e771d0579b8d"/>
        <s v="32fefe2e-b543-4afe-ad6e-c9a54d4b9a47"/>
        <s v="8a8873b4-5397-44ca-a433-9a870d6876bc"/>
        <s v="a9b1e2d9-7f36-437e-a38b-9339999f2ae3"/>
        <s v="fe70faa8-b5c5-4161-8dc8-d3e67b347bbe"/>
        <s v="652a3ef0-a115-4f83-b5bf-451c62ada858"/>
        <s v="335f4a66-cbce-4d08-affb-aa5c6d92ca89"/>
        <s v="93ea1605-c19e-4faf-8ddb-cd2c4499908c"/>
        <s v="3fa39771-d81f-4b62-a45d-d864399ac4be"/>
        <s v="6701c268-e97f-46a1-891b-a5283d199258"/>
        <s v="e5b3a35a-183b-4048-9eea-11b59ae5ce5f"/>
        <s v="95e16d3f-1437-48a6-878c-5684ef5f409a"/>
        <s v="d482d990-31c6-4a80-a9f3-f4bc26d671cf"/>
        <s v="ad31433b-096b-43e2-b67b-28aac9340c0c"/>
        <s v="6a16e21f-e800-42a9-9c0c-3ef09efe57d4"/>
        <s v="5f976666-0c51-493a-9924-14a17c615b89"/>
        <s v="c71d03ad-0974-4365-9d07-44c31a3dd2ca"/>
        <s v="b8ca4f83-91e4-4913-bb2a-7af18b9df8a5"/>
        <s v="09746f94-c065-41ac-aa70-2c6bd5645554"/>
        <s v="efa03a02-4c30-4ef2-a7ea-5d5f76104688"/>
        <s v="b294bf19-b1f0-4b62-ba68-2b8d4d0bb572"/>
        <s v="676427ff-9d86-4bc4-98aa-4904e25ed3ed"/>
        <s v="0a12e979-14a5-4cd3-bb0f-28768f6a1163"/>
        <s v="f27eb411-b0c4-4cad-8568-c071b05101d1"/>
        <s v="090c334f-63fc-4946-92ad-a588a7600d25"/>
        <s v="06a94eb2-a132-4bd9-8737-99c282f2fcc5"/>
        <s v="5c758e8d-16b7-4015-a0fc-7bb34b34879d"/>
        <s v="00499449-d818-4965-b170-d6a300fca0fd"/>
        <s v="1d186e14-fe68-41bb-abb3-cf5a3055bdd1"/>
        <s v="d38dd14e-66f0-4a23-8c80-370b4f241ec1"/>
        <s v="aa838ade-266b-42a6-96eb-79d73ce1c63a"/>
        <s v="1abd56c9-1fde-473b-89cd-f9d78879fc10"/>
        <s v="d9b3c54f-401e-4ff5-83c5-66c369e26290"/>
        <s v="dd4567d9-cc06-4eed-bf3c-44042f1d4e6b"/>
        <s v="dddfa932-69d3-48e0-81df-8c797829701a"/>
        <s v="5c49d257-0de5-4601-a2ec-ff29a72735ab"/>
        <s v="b34037d6-c10b-4513-9969-2b2578c9e3a8"/>
        <s v="31229975-3432-4e6f-9676-3ba672c58f6a"/>
        <s v="6af6fe1b-f71f-4488-b5a0-749e5ffd0add"/>
        <s v="b54f35bd-04b4-4772-bccc-c0914906efd2"/>
        <s v="7169fc97-817c-4230-9aaf-514d20a0a711"/>
        <s v="b563fad3-459d-424f-b754-d7e38a922faa"/>
        <s v="fbd31429-1b1e-4a66-bcb3-1c571dfe6cd3"/>
        <s v="6946db19-5d1e-450e-9112-2342b6ebb400"/>
        <s v="d16217df-4ad4-42ad-95da-3c3c95f09d2b"/>
        <s v="b039fd18-e62f-4ab4-9bae-db1d0eb6872b"/>
        <s v="bed23ab3-6714-42a2-a245-7865f95bf8ed"/>
        <s v="0e66bbc5-6d6d-400d-971e-7604323c6e5a"/>
        <s v="f0f6032f-1fbc-4115-822e-f85a80af44ba"/>
        <s v="a00452e6-6d9a-4b59-a93d-d52833512ece"/>
        <s v="a78cd558-abc4-4205-8f08-aac802c5d896"/>
        <s v="7c183a33-34e5-4c0b-ad55-ffa5702d8d2e"/>
        <s v="48892130-c90f-4efa-80dd-b26c5de70e6b"/>
        <s v="d9268020-9d9f-4b1a-a284-87ee535bee3f"/>
        <s v="7bbe4107-001f-4bc9-a9b0-c449d046f78b"/>
        <s v="e17a955b-011b-402a-9ee1-58470d595818"/>
        <s v="326aa08e-4b87-4552-ba4b-c12e33b9aadd"/>
        <s v="77998b87-1b1a-4e4d-bbdc-63bc7a33610b"/>
        <s v="0bc35530-60ff-4701-b4a4-82974657d4ab"/>
        <s v="cd662d41-5e22-45b1-a82a-b10b90503d2e"/>
        <s v="9c2ffacf-8752-49e0-ad2c-018b0373d9d3"/>
        <s v="4af19fec-91fd-4307-897a-8820d828d965"/>
        <s v="09900f0a-9376-42db-9958-85c35349ccac"/>
        <s v="2741a884-1629-4cc1-aedb-dd2e1b24bdeb"/>
        <s v="0fa0e024-38a5-4cdf-9595-628ca4218902"/>
        <s v="1972b144-6f74-4774-87db-a6e90f56b0a3"/>
        <s v="9bbc806a-c4c0-4de9-8e5e-4f8b28bfa209"/>
        <s v="3484396b-3ad3-44fe-8288-9cd8fb629122"/>
        <s v="307992d3-bd88-4d61-8c0f-8131659b3076"/>
        <s v="1e6a3b73-f6dd-4bbb-aa8d-b0462877ce4f"/>
        <s v="5ad16f1b-83c8-45eb-b506-7a1baafdab4f"/>
        <s v="f0432d3c-5c75-4cca-b27c-73f92ef194cb"/>
        <s v="8db6b22f-a49a-49a2-a991-901b21d61905"/>
        <s v="eac73a53-f46d-4c9a-ab1e-def6c81b670e"/>
        <s v="a17ade56-9ee7-4d41-8efd-659350776e44"/>
        <s v="f81b3026-7189-46a6-8987-bca6172794b3"/>
        <s v="b6f7895c-4a09-4e75-82cb-06baf8b2ef29"/>
        <s v="24fa2911-7aa9-42dd-88f8-c1f76ff94cba"/>
        <s v="8f6dbb06-4191-4bd6-9147-d9507a3e863b"/>
        <s v="03b2b19e-62cd-4c9e-a3ef-51cb27a687df"/>
        <s v="7afcacfb-38f5-4f28-89d6-93b00a26104c"/>
        <s v="4a62ea61-7fd3-4f73-9d0f-fea08b4087f7"/>
        <s v="05232fb1-bb8f-4e7e-a2fd-d7c0957a3fd0"/>
        <s v="6e8f06ec-bf9b-4aca-82c9-6dfbf5dc0d77"/>
        <s v="9d09dcf2-0456-4e2b-903f-b9e4ccb40654"/>
        <s v="15d5126a-b913-491a-ba7c-73ceca42478c"/>
        <s v="b48359e4-842d-4aeb-8bd5-9775186a9250"/>
        <s v="6bb29066-b9f3-4312-b7ed-07c422adda79"/>
        <s v="35f0abfa-dfe5-4081-ae01-cece7e233dd1"/>
        <s v="60929da4-5915-4610-b737-ba4e7b7fab9a"/>
        <s v="5b71d159-108a-4bc4-ad12-604740c7b9f5"/>
        <s v="2bcb1598-761e-4e79-bbb3-0a27ee8735ad"/>
        <s v="2c7c944e-7d27-409d-aef6-46659c0fb0c5"/>
        <s v="6bb3b410-ec41-4958-a6eb-a1109b526c2e"/>
        <s v="416a1fd1-5f6d-483d-9fb3-75c6e1f01afb"/>
        <s v="980d0f2a-52e1-4525-94a6-0f04c19414cc"/>
        <s v="fa67e175-0a06-4309-b029-013aca420427"/>
        <s v="bec1ae44-944b-454d-afbe-fd5358230b23"/>
        <s v="52a46829-efc4-48f2-adbf-6a7da898af49"/>
        <s v="47e821d7-8960-4158-a530-812f1e4649a9"/>
        <s v="9a51ecb7-e23d-429f-b479-95a6d35fc07d"/>
        <s v="943a4f59-f7b3-406d-90c3-4dfff002c6cc"/>
        <s v="7519830f-3b2a-42c3-91c4-d440cec4edd4"/>
        <s v="eab381c2-b6d8-434b-bc0d-a8631c8c5dbe"/>
        <s v="8d11c2a7-db32-4ffa-bd30-00b65f83f249"/>
        <s v="4ef7aca8-5f78-47ac-a29f-e5aba589a6f8"/>
        <s v="5629ff24-b786-4812-b0fd-bc82d7af1f45"/>
        <s v="10bfc352-0f52-44e7-b086-16fb3b7c4834"/>
        <s v="9440d961-076a-4e3b-bfd3-1faf6b67db3d"/>
        <s v="ffaf5a8f-4a21-4263-b2e6-1661ea990c16"/>
        <s v="ce6a5766-b2c1-47e6-b45e-950bdd6eb6ef"/>
        <s v="b3be52ce-4170-4eac-b249-af6b1475451f"/>
        <s v="7d8f6a29-0e4d-47f5-8bb5-3b07c5ba02ef"/>
        <s v="b7d9b624-c891-4639-87e9-a8eafacf6fc5"/>
        <s v="c24a6c5a-5d0d-4590-be69-7316185ba76f"/>
        <s v="bf0666fc-cc28-486c-8763-e4ae72e567bd"/>
        <s v="05806200-9ba0-4323-adfd-4993ce054d36"/>
        <s v="3eed3d0c-0ee6-4e81-8651-dd2585e2228e"/>
        <s v="2e50b30b-57f0-4ab7-8aa0-7d1c90049955"/>
        <s v="801c7969-7d28-4e6b-8276-b4f92da9f3f6"/>
        <s v="6298bd59-6893-401d-94e5-a69aa8b48d25"/>
        <s v="a0503463-95d6-4b99-87c3-f473b095717d"/>
        <s v="13477d55-06b1-4d0e-a170-4047512eb6c6"/>
        <s v="f807418c-659b-40b0-9741-5045480e70d4"/>
        <s v="35634eef-1966-4d15-992c-7486e67a53c4"/>
        <s v="da7b0235-ccf2-4fc3-8244-cfd2258370ec"/>
        <s v="b27b7e7d-38bd-4baa-9fd2-cf2aae9c5bd5"/>
        <s v="9fa9433e-9b38-4a44-9a82-5c6014630867"/>
        <s v="cf7bca4d-00b0-48ef-930e-f08e2422f3d0"/>
        <s v="a34a0408-ee59-4b6d-ac53-33dd131ba1f2"/>
        <s v="d38a661a-9fbe-4961-90d8-0e8100b13965"/>
        <s v="f6655409-3486-469e-aa75-61a674188c36"/>
        <s v="c08bf813-a733-48df-9388-00b25842fe2b"/>
        <s v="cc539484-c58e-4f2a-8d71-499afab22937"/>
        <s v="ece38646-24dc-4bb9-9aa4-c5f22592d6ad"/>
        <s v="727582cf-31c0-4f90-bfa3-931b71f80ea4"/>
        <s v="e2716bd9-d203-499c-8788-c8a7f8b192a9"/>
        <s v="012128df-8b33-420d-89d1-4716b755bda8"/>
        <s v="aaaf0816-0f3c-4a93-8bbc-ace15d6cf5db"/>
        <s v="f3f3ef4b-6dfa-4504-a0df-68572435dd73"/>
        <s v="3a6e044f-361e-4c4a-be44-67ce2b5fddd5"/>
        <s v="12248975-1f7f-458f-b21e-c3a45986b4c0"/>
        <s v="de73097b-d6cb-4862-9308-ed129859bccb"/>
        <s v="7c48c4cc-32c0-436b-aa5d-da2cb1509f93"/>
        <s v="11f37912-99c6-41fe-ac0c-48dd0930a4b4"/>
        <s v="3b400433-a639-4fe3-a458-dbbb865f8261"/>
        <s v="ca6a16c5-d79c-40a5-949f-ba4b2a45993d"/>
        <s v="d80a7642-b629-4ca4-b51d-91600ae5d0a5"/>
        <s v="fea2691a-fc62-4a68-b155-bd95ecf587de"/>
        <s v="d8127bf4-b7ea-4cf8-81ce-270df2f38163"/>
        <s v="7d980d04-b321-432f-b415-ce55969de68a"/>
        <s v="928dc2a2-8361-4e04-bfef-dcade10168eb"/>
        <s v="3a5bfad8-d098-4418-bdbb-d15c889a2389"/>
        <s v="cd918584-dbe4-43ee-8ee4-f35dcf029de4"/>
        <s v="784bbf74-1bec-42e8-805d-d0a12579432c"/>
        <s v="e76c1166-9bcf-4959-a627-863f1c621434"/>
        <s v="3ed28f9d-f5ec-4a13-afb8-d65fe7f58ab3"/>
        <s v="c0df8988-6625-4beb-8955-1a12520bd8c5"/>
        <s v="14b07c0b-a32b-4f96-a236-6992f512fd8e"/>
        <s v="eec5fa1c-5a41-448a-b4f8-46e7e258acc3"/>
        <s v="bf910ef4-cb21-4375-a624-e57cc2e4c293"/>
        <s v="fed18198-3eef-444c-825e-068b5729aac9"/>
        <s v="7a2c4939-7e7b-4ada-8f61-e09737ba40b3"/>
        <s v="ef372c4a-20ae-4373-a2db-12a114ee5e2b"/>
        <s v="a91bb5e4-a577-4365-8bc6-3a306dcc8dd0"/>
        <s v="0f372dc7-03c2-4955-88bd-4b78deb7bdc1"/>
        <s v="f5dda56c-7406-4db7-90ed-e6738e422b8f"/>
        <s v="04c8618d-f34e-4885-b587-6d6b324603b7"/>
        <s v="6732052d-d079-4067-a288-4c23e1a599b9"/>
        <s v="f3786d5d-fa50-4225-a34c-c869fe92149d"/>
        <s v="4ac8c08a-cb1c-41d8-8834-7f4d43160ca5"/>
        <s v="1c45723e-c679-4557-874e-17971854aea4"/>
        <s v="ed2e6d14-1ec8-4f3a-8a09-10311a97e7db"/>
        <s v="23511a64-59ce-4cc2-bc00-c4fe31339534"/>
        <s v="23800c7b-cb6d-46c8-b966-bbb20f9b0ca5"/>
        <s v="458036e4-1c6f-42b8-819f-e453f97ba7b1"/>
        <s v="fe65b1ac-55dc-4d8e-a802-5867af17f8ea"/>
        <s v="00139d09-c969-4136-987c-6e7d30f41cc0"/>
        <s v="682d7f24-bf51-4e54-a2d2-2e25a3e17b61"/>
        <s v="6004a0a1-5334-4dc7-8cd6-6ad98aa442e7"/>
        <s v="9732c8a3-1080-422b-92c6-ecb2c1f838f3"/>
        <s v="2d356c69-fcbe-4a5d-af62-c41e1944a95b"/>
        <s v="e9b22aff-6ec8-4298-8d8a-74084c1bac83"/>
        <s v="ab588e4b-6d23-4746-a5d3-2380dd359f2c"/>
        <s v="9c254e1c-5ae4-470d-9db9-79fd55092590"/>
        <s v="68111b31-0aa4-40ac-a612-5001e2891b73"/>
        <s v="44fec6f1-73e6-4d9c-93d3-ec91313a4eb8"/>
        <s v="2ad44ab8-c58d-4228-80f8-57d658a25d04"/>
        <s v="157af3fa-dccb-4aba-a47f-a1d91c5426fe"/>
        <s v="a5275893-fc09-4f77-a4bb-7fcb11fbb042"/>
        <s v="04549d24-8090-4c9f-bfd2-d5f77c7dba5e"/>
        <s v="4d4d4e8d-a8e6-44a5-bc8d-e6585696d1b7"/>
        <s v="d700d121-5896-4474-915e-9c163bdf9c32"/>
        <s v="aae17cd4-a7ca-4820-844d-a03761fa27af"/>
        <s v="afa62629-6f9b-48a2-956f-68fdd66e2982"/>
        <s v="d85bd9b4-0564-435a-bd8c-7599b9076257"/>
        <s v="b042695c-e2c1-4f68-ab2d-3446f8f65967"/>
        <s v="d04d1f2d-ed98-4ffe-b4f8-05678d9903a2"/>
        <s v="1d65e890-ed62-468a-b0cd-153ad70cf2d4"/>
        <s v="d0483b77-f8ff-4535-9c53-9ee919409583"/>
        <s v="a525393b-868f-4f37-a301-565e5472a982"/>
        <s v="53b18dce-bb9a-4e83-a4ab-bfb367144160"/>
        <s v="766eaa1d-56f8-441e-a9f0-e8626a5f4d40"/>
        <s v="470675d5-5cf6-4a4c-974d-38ba18e0d875"/>
        <s v="9086d806-dcb7-4c64-9714-765f6a0303c6"/>
        <s v="0d6dae1e-d44c-425b-abf5-371bb1a033db"/>
        <s v="b72d9a7d-7c15-4521-8a90-479596bff39d"/>
        <s v="7f34876f-d31e-4c36-be90-691335b33844"/>
        <s v="f7add970-dc85-4c29-90e7-cdb047f52746"/>
        <s v="51edbf12-a8ef-4848-9be8-b5baeb8adab7"/>
        <s v="8f8e95b6-5be4-47ed-a018-6976631fbe71"/>
        <s v="b15d15eb-0dda-409b-90c8-211757521f5d"/>
        <s v="4f808be4-e7f6-424a-87e8-61497b1afee7"/>
        <s v="ab429cc1-b1b1-4a7c-9a14-38212b83747d"/>
        <s v="cf74b30a-3f9e-4db8-afbd-cb920c58390e"/>
        <s v="ff95f3be-2385-4aca-b331-f385759179bb"/>
        <s v="de93cbf9-0851-4c5b-826f-939b565c632e"/>
        <s v="72fa5202-e5c7-4ac9-9974-05157876aa57"/>
        <s v="68d59730-6ec5-4fe3-8c1a-8f3b7e60c047"/>
        <s v="0b9e8972-a536-4e1c-8f0d-62e22d801f63"/>
        <s v="67155e14-7779-4ff6-9536-1fa72821c3ab"/>
        <s v="38948c93-2299-4dc1-9bcf-aadfdbde8079"/>
        <s v="e9bacc45-dde8-4b72-bfbc-2466280d785a"/>
        <s v="139a0e01-29df-48c9-bdad-fa7801585dea"/>
        <s v="04f5830d-14f7-4ba4-916d-8485f464808a"/>
        <s v="40f087fd-eaa5-407c-8b81-41d6795a73ac"/>
        <s v="51866f33-a26b-4c0e-8aa0-a8d5c11bbfd1"/>
        <s v="49ac3b2b-bdf7-499a-8549-1a66ff5934a5"/>
        <s v="0f0a0838-f17e-4151-be3a-174c1df1d1c7"/>
        <s v="6611dcd9-93b5-4a43-a351-cd9570bd8d8d"/>
        <s v="6ee480c7-c4c3-4dcd-abbc-d46b49f0b6dd"/>
        <s v="0d1c4623-a498-47e4-acb2-bb5d73f9baff"/>
        <s v="ca65ce5d-63ec-4006-86ab-32fb0feda982"/>
        <s v="997c57f8-f1c1-4b92-a9ff-717d6df18df6"/>
        <s v="4a42dedb-08aa-4609-84cf-5b06eae21153"/>
        <s v="101e7c6b-4f18-42d0-9626-5f5fd3bbd2e7"/>
        <s v="7e292c54-b2c4-497a-b05b-00d61d2b824d"/>
        <s v="ad9d7de3-a095-4576-931f-7e06480c9b78"/>
        <s v="916a5696-c195-4934-bddc-ef0b43ec800b"/>
        <s v="e3e4232d-f726-423d-80bc-e293587b52d9"/>
        <s v="a32ab2df-8cda-4673-9acf-c0a20e99522e"/>
        <s v="0dc3af4d-e69a-4efc-ab80-757bf616d4b7"/>
        <s v="15bf4f39-0a66-4d87-a298-8f53c4e0f27d"/>
        <s v="9ab81da7-21f5-4a76-9bd4-10a78fe5ae0a"/>
        <s v="145a8f1f-3c7d-4dd1-b0d4-858bea81ce6f"/>
        <s v="ef94ff72-ab34-4be0-9fdb-525daa2c114c"/>
        <s v="f022ca06-c211-4695-9187-4a67a9f811da"/>
        <s v="5bdfbdcf-ab7b-41da-b1d5-51f819eb66dc"/>
        <s v="900f7a72-5fd2-448b-b8fa-a24862c7766f"/>
        <s v="63f4e2e6-f646-430e-9f39-89f270669dc4"/>
        <s v="2c840d2c-acbe-4a46-8e80-99489a4c1622"/>
        <s v="6c5c94d3-ceba-42ba-8361-235b50a755d9"/>
        <s v="f43dbc00-267c-4582-8a48-c51c960178ab"/>
        <s v="0e3bcd74-c73f-4979-a929-487d0ee88e20"/>
        <s v="5db9fb65-b73d-48b1-b112-619d9ff3cbac"/>
        <s v="ee277a8f-6580-47ff-b15d-bd4c472f7c33"/>
        <s v="2af0fa44-a495-4ed8-b750-e29f5ae68251"/>
        <s v="36cad62c-bef7-4f24-bc63-6a45179bbe5f"/>
        <s v="5db1bdfc-a507-4f07-baad-908aeb6de81a"/>
        <s v="98b942f7-194b-40aa-95ab-66f412de5d19"/>
        <s v="cc99892d-23de-44d2-a63f-f8ac9fab69fe"/>
        <s v="478cb287-75dd-4ed3-99f0-bcc5877f308a"/>
        <s v="2dee33b5-2a32-4b1e-b663-e4e941113df5"/>
        <s v="ff81933a-fb48-42d3-9358-c1aba9255e95"/>
        <s v="901270ae-4cad-4cb8-b501-fa015ea5c5f3"/>
        <s v="a6a0e427-fde3-4051-bced-8486d4bd1883"/>
        <s v="96e2f6c6-657d-4d48-82c0-b2e87060fe56"/>
        <s v="cd276040-08db-4333-90c5-7b14e4af20ae"/>
        <s v="1137c41e-fb4a-4d4b-a92a-075de068f94a"/>
        <s v="d012e665-05a5-454d-bc1c-4eb7f132dc77"/>
        <s v="5b39d054-a85a-472a-9c6b-6ca36f9c6f4c"/>
        <s v="627b1b93-2178-4157-8e76-b8b8326e8694"/>
        <s v="7c5015d6-cb4d-4738-9d1d-7f49dbee59c4"/>
        <s v="eac45018-321f-4108-b08c-70f09651748c"/>
        <s v="e2bb3e3f-6995-4d56-8ada-5b22730b7d50"/>
        <s v="91f223fb-6d17-463e-96e6-dc72621732c3"/>
        <s v="73e2fabe-cd9f-47cd-91c1-fa7d54a00851"/>
        <s v="e9c0dcf8-d2f5-45de-8296-71b278906386"/>
        <s v="09ff548d-7103-467d-b2bb-e7185dae56c3"/>
        <s v="72bb60bf-c49d-4cc3-86c2-8cd3f6be1ce5"/>
        <s v="c8065254-8741-4265-84d7-b72ddf02f2f5"/>
        <s v="bb486791-58b7-43c1-a079-b5388eb2615a"/>
        <s v="cd6292f9-f9aa-4d53-83d2-e1a38238cf1e"/>
        <s v="6dc6596e-60e8-414b-a3b5-c2bca64bb68f"/>
        <s v="7ad15795-15cf-443a-9272-439388f8af25"/>
        <s v="52ff69f9-64ce-456d-a1b9-2494c4b9bdc8"/>
        <s v="57d8b5cf-f8ef-4b53-9b81-ce894a52f74e"/>
        <s v="29a921ff-1567-4ba6-87c0-585ba15fcac7"/>
        <s v="c350d5a0-fef7-4281-b752-42162d72bd05"/>
        <s v="af3557aa-86d0-4ab8-9ea1-28312fef7900"/>
        <s v="d96a205c-59e2-44e0-a5f6-de58c25eb3b1"/>
        <s v="4c77f75f-2b1e-4d25-b652-6047d04741d4"/>
        <s v="58b46654-4b27-4247-ba09-49536ac95586"/>
        <s v="39bad655-5f49-40ce-addd-c69cc6742a25"/>
        <s v="4b8b75ad-626f-4201-aaa3-6b1c4935f342"/>
        <s v="52b32e23-e4d9-4aa8-bdb6-3d8116bc98aa"/>
        <s v="fdd237ec-8cfb-4dc9-94a8-e378c84e1c09"/>
        <s v="74352c11-1327-4522-b04e-09375d2ae60a"/>
        <s v="c49e2f08-2711-434a-86ce-a14869024d33"/>
        <s v="e0f60ffb-2b43-4da0-a550-7567557da37e"/>
        <s v="0a7b5a2a-3292-409a-a758-5c93b920813c"/>
        <s v="df17acd4-8698-461e-9cc7-1ac06d763fbc"/>
        <s v="52281669-df74-44a5-a392-2be8c8a0147c"/>
        <s v="ebdb9ce1-02bf-4681-b86c-a11d237ab90b"/>
        <s v="7f79fa2f-18f5-4f95-8b69-b22fc667f4f4"/>
        <s v="f19ee025-d5a8-41e3-9a40-78a71e473891"/>
        <s v="ebb4aac9-1770-4e76-be32-0a6990073795"/>
        <s v="210b00a5-c07d-401b-8396-3eaba615e20f"/>
        <s v="00bcd65f-ca17-43af-b1a3-c0e310d52966"/>
        <s v="570a21e1-bc72-482a-b2f3-afea983390f0"/>
        <s v="1ad47f3a-f860-4c98-81a5-8616344abafe"/>
        <s v="b82b1e9c-2120-4d5d-ab97-6d871eded035"/>
        <s v="6800590b-a6fe-40ed-81d1-201693007a0a"/>
        <s v="5e4d2986-6750-4833-84d7-bf79f53e92ae"/>
        <s v="047cacb4-85d1-4fb9-82ef-e68ce12afd11"/>
        <s v="054bfc20-e65d-4fd8-a9d4-5cf77eefe836"/>
        <s v="9d45d604-6975-4a0c-9de6-0c1fb839c3e3"/>
        <s v="a02d6ab0-2fda-47eb-8656-158beb0200a4"/>
        <s v="adf86f47-e169-492e-9ec6-d2fed5212796"/>
        <s v="e614db81-6994-48a8-a374-e5aa644e85e0"/>
        <s v="00cadb17-dcde-4cbc-ae45-068cd811df59"/>
        <s v="bbd4f7df-e4dc-4f51-b4ff-473eaf1005ee"/>
        <s v="1f80abbd-35a7-4d62-b292-d31fa23c9f5f"/>
        <s v="19f66e59-f164-47f1-b788-4b1762db226b"/>
        <s v="f7b78561-9d8b-4712-b3f3-238569b95f4b"/>
        <s v="a2ac0be9-2264-4582-9d74-96dcc0c869f8"/>
        <s v="2bb0265f-8add-4083-aed9-1e94748be77b"/>
        <s v="cfd014c4-3952-4b99-b2f1-76ed56da8964"/>
        <s v="93460e1b-34b6-4586-8289-48a6f91e18fb"/>
        <s v="3e46a9e8-ebcc-4569-b534-d1beeb525aa5"/>
        <s v="6175ecf8-a860-463c-90e5-277f36609637"/>
        <s v="3be271a0-02dd-41ad-bed5-3fdeb3a08266"/>
        <s v="3860d316-c068-488e-84ff-747868b9365f"/>
        <s v="22cb4dd5-d158-4dd6-a49d-e8723fadc557"/>
        <s v="48a57226-1b00-4e56-b555-2cf66bc4b9a7"/>
        <s v="50693056-61ef-4ad9-977c-6eaeb1ec5f72"/>
        <s v="6acac882-0bc1-4196-bb12-05ac39dc229c"/>
        <s v="afa322d5-a185-42a6-8cc2-76bcd432403e"/>
        <s v="aa982946-1b7d-4315-8b81-9b19bb6cc8c8"/>
        <s v="642cffb6-ab5c-4931-b947-cfa60413b560"/>
        <s v="09904ad7-d9db-45a3-ba9f-220cfe88a333"/>
        <s v="2c564e41-545b-44a4-bb03-6a827657ea51"/>
        <s v="ee076784-8841-4531-be9c-ca0b916c309a"/>
        <s v="3382730c-46bb-40d1-92de-55f346dda22a"/>
        <s v="06b5b5a3-f995-47a2-af2f-86b9cfbb42ef"/>
        <s v="e6e1e9a3-8bb0-4ebc-a469-fc1581b6d59d"/>
        <s v="7ee9fa15-81b6-4b1b-a841-eec8b03d8b1e"/>
        <s v="babe5601-7e34-47ad-bcb1-0ab32ede5cef"/>
        <s v="7d921bf8-61ef-4609-a46e-96d832d0d04e"/>
        <s v="8042c4ad-3a4a-4994-b81e-8ae09199076c"/>
        <s v="39f699b0-d6db-4b6d-9c15-b8bbc716ce34"/>
        <s v="f28413c0-e4fb-4469-a595-c23e39036e09"/>
        <s v="a62473b8-5d94-4b05-a6b5-bddfa59478c6"/>
        <s v="395e2c15-2abb-4a29-8f8c-06118a5539e2"/>
        <s v="f779a2cd-cb9d-445f-b0f7-2af6c1a514c0"/>
        <s v="4d040be6-2b36-4f59-ba9c-b92c8c683a5f"/>
        <s v="3406522e-fd20-4c37-aeab-1690d6b7cb51"/>
        <s v="dd3b38cd-3856-47f9-8f69-4bdf268983eb"/>
        <s v="746cb060-c9f1-432e-91cc-cb1b57ddb1c0"/>
        <s v="432fa974-2a36-4f64-af1e-770e03b9385f"/>
        <s v="d74666ec-7b7b-4f1a-8776-0a17a1152f47"/>
        <s v="84e4f9a0-f16b-4b00-ba64-a1dc667f9350"/>
        <s v="a756e8d5-a9c2-4520-8f06-1e13159bd0c0"/>
        <s v="7514941b-007c-44ea-90ee-4ae0690f013d"/>
        <s v="0f22beb8-1281-4aca-bfaa-17235c7fb5d5"/>
        <s v="48f68f53-a7ef-4736-91a4-28ba10e80c58"/>
        <s v="5f41a538-a9ef-457b-8022-57fd9cebc8d4"/>
        <s v="c16c6ac0-11d2-496c-b9a3-2117f5d8e0db"/>
        <s v="34e13cb5-2657-4148-ac24-be078c809d92"/>
        <s v="ed148da8-e51d-4504-b40a-e358f6e8238a"/>
        <s v="d89f54d3-882d-4cfc-96c5-b5f0ddbb9915"/>
        <s v="f76a2802-20d0-4772-b6cc-f7e2a95d6384"/>
        <s v="6c75691c-3ea5-49b5-92a9-894b2bd420be"/>
        <s v="286d0a50-0c08-4d40-b50a-38cfbdc3b8fb"/>
        <s v="bb2ec39d-5eeb-478a-b763-0a2528ec4d7b"/>
        <s v="ed93decf-e627-4873-a2f9-8b6bf0d7dce3"/>
        <s v="bd27bcd3-feaa-4a06-a98f-c4f3d61de505"/>
        <s v="178d73ec-7742-4f67-894c-2fe27601cf8b"/>
        <s v="68203b4f-6e76-442b-863a-29eca29cc26b"/>
        <s v="f4af1dff-3131-49eb-a195-0cb169bf9ed4"/>
        <s v="9d6dfd4a-f437-4d78-b291-dc00556b9e40"/>
        <s v="ab1d244f-8750-47b1-8a61-cf8bce66c0fb"/>
        <s v="0eeed5d2-c02e-4f29-bfc4-85a0f21bed79"/>
        <s v="31e1a27e-d7f3-48a6-b560-60963b7ae366"/>
        <s v="08875185-f2ab-42e7-ae3e-5945341e5bb7"/>
        <s v="bb3dc1e7-e1f4-4010-b227-3af57309c626"/>
        <s v="51ac7c84-3653-4bd2-8f22-6f6cace9b98b"/>
        <s v="99f7b4c6-5aea-49ad-b746-6e145c979d52"/>
        <s v="dd11f0f0-3644-48e2-b20c-bca7038b3028"/>
        <s v="6c369c84-7138-451a-98d8-8dd3d2d2b4f2"/>
        <s v="2726ac92-319f-4aac-bf5a-89ce36e291fe"/>
        <s v="a31f2dc4-a9a6-4a19-80d9-8dabb6a104e0"/>
        <s v="76a4093f-a297-45cf-a672-8c52d4743545"/>
        <s v="38d00f7e-c7ba-4cd5-b1fd-fd704cb0502d"/>
        <s v="f337bc34-f6bf-4cf4-a559-4b79ae8ec658"/>
        <s v="18e0afd1-09c2-4c33-8069-4f2aff4d1f3d"/>
        <s v="43e26139-b60e-4374-99a0-4e6c798438de"/>
        <s v="f80ed925-6951-4cf0-8372-8424d7b6af02"/>
        <s v="bad8a04e-c0c9-4084-b4b7-069072424e68"/>
        <s v="b4cc7509-0f49-4213-82c3-be547ead38e7"/>
        <s v="1059ec7d-1182-4b81-98fc-3fa73374a98f"/>
        <s v="80ee7450-f22a-4f0f-b081-c978a5a5b347"/>
        <s v="e02106ca-0101-4adc-963b-9bdfc6e6877c"/>
        <s v="b2c52c4f-2ca8-4719-b798-32128b9009ba"/>
        <s v="def12ba1-ee3f-4059-a620-05d7d523636c"/>
        <s v="eb0cd898-3b91-46fc-9d23-8bb53d4297c4"/>
        <s v="fc76c95d-6886-4993-bc12-adbfcd4cdac0"/>
        <s v="4641b78c-9f54-43b3-8f33-809da152aba2"/>
        <s v="3829a8ad-947c-4e70-906d-bf4bbdf0fe60"/>
        <s v="021af9d9-2fff-4a33-b2c4-710ad6f3f85c"/>
        <s v="0194ee30-cde8-47fd-9568-22e20b2c80dc"/>
        <s v="29836151-75b3-437c-8395-299b962d9f0d"/>
        <s v="5f63adf1-cf70-4f07-8351-63fe77c15857"/>
        <s v="70b0ba0c-2333-4ae5-9860-ec22b91ffc93"/>
        <s v="53ce20da-acf5-45f6-bb0c-958c360dbad6"/>
        <s v="a36c6729-b90c-4514-92d8-4a98a66bfff4"/>
        <s v="193ffca7-6d19-4f3c-85e5-9e8b9f7e160e"/>
        <s v="0146854f-d5a1-4ee7-a28c-69b5af885934"/>
        <s v="fbbbb16f-2d7f-4b68-b601-13da986cdcef"/>
        <s v="da21d05b-cec0-405d-a7d3-3dad478f3bcf"/>
        <s v="0f125ed8-866a-4f58-acd3-f981c2d910c4"/>
        <s v="5736a841-06be-4e91-a475-fdeae4dbb161"/>
        <s v="2088ff07-56ed-49a3-8824-6b0f5577b9eb"/>
        <s v="534f289f-35c5-4314-973b-1b0c9ed473db"/>
        <s v="976212fe-e88c-4118-a57c-8c828ce17f0c"/>
        <s v="8f5e0f72-3edf-4a03-bdb4-44a26f91077b"/>
        <s v="e9e8258f-3f5b-4bbf-99a7-59b4c88125e6"/>
        <s v="51fad2bb-5e3b-45bc-8424-6e7331d255ae"/>
        <s v="7b770d53-7ea7-4ad9-9fa9-17d09f8e857c"/>
        <s v="16359306-8225-4f9c-a0f6-446f18067c00"/>
        <s v="27bb1f44-8d9c-4424-a509-1510f95fa759"/>
        <s v="30999e0c-ada1-4174-89b6-d820cfca282a"/>
        <s v="473f971c-2a0c-48c2-aaaf-b4cdfca5aff3"/>
        <s v="46e95e2c-14c7-45ef-a0a8-b5f76f9e5d75"/>
        <s v="bb0b842b-0a9e-4351-8f7c-89365dde8a9d"/>
        <s v="8c0c7d2b-cefb-48b1-a633-c1c84c36c057"/>
        <s v="64485bba-7db6-4f9a-a22b-5cfec1cd2ee2"/>
        <s v="e674d937-9114-4f7c-887a-1cd491c643c6"/>
        <s v="2d1ea53f-d9bb-453f-b8be-88dfc36df0a3"/>
        <s v="75ef07c7-3ac8-4c14-b9d3-2ce79a3865b7"/>
        <s v="0b11ab87-551c-42d8-a5a4-1cd7ff98386f"/>
        <s v="a5ecf5f2-452b-4dcd-873b-342c6094c012"/>
        <s v="25ca4e8b-4fed-408f-9f94-607529cdd07b"/>
        <s v="5f9af2fd-06c8-4c9e-b327-4830dab0361d"/>
        <s v="fa1f7eb9-e6fd-41f7-943e-1186499aeb8b"/>
        <s v="b88b733e-5ac8-46f5-9137-05b8f9e59898"/>
        <s v="57e7b754-6ed5-43f6-804d-140bef82a2d7"/>
        <s v="60dadbe4-fa7a-4c2d-a577-69aed385c0d0"/>
        <s v="aeef9f76-67de-4dc1-ae73-8f625fe165cd"/>
        <s v="6adc1db8-fe9f-4bec-9cb1-018123ce1b08"/>
        <s v="45e3d341-d04b-4276-99dc-9fc89496e4b9"/>
        <s v="c6ac02c8-fe12-46b3-a1ae-fd7f7ba481f9"/>
        <s v="a3a126f7-1a28-4a66-9a60-6a60f8411e89"/>
        <s v="276c1104-d5fd-4930-8d5d-35956891c4fb"/>
        <s v="83cc815b-5d92-4695-a2a2-dacb964e209f"/>
        <s v="b985d6de-295a-4ecd-9353-4e9357c6c9dc"/>
        <s v="b8f85415-9ec9-4b9b-be60-a88f1b6ecbdd"/>
        <s v="c3f8acfa-5b6c-4778-994d-0b27b839f52e"/>
        <s v="cb415cf6-759a-40bc-873b-1abec0c9b5ec"/>
        <s v="c6028128-8d31-4b45-90a7-4422386e8649"/>
        <s v="24828084-41fa-4b71-a36f-4575ccbe0ca8"/>
        <s v="fa639f8f-0453-46e1-93c3-ed22f0d0dff9"/>
        <s v="7f047317-dfff-44b6-b4fc-4d3b7493da6b"/>
        <s v="a1f99ca8-0b8f-4c59-a52e-4eb2ea8d4bf6"/>
        <s v="d8e3d413-9b2b-47ee-96b7-c1de8ba78a74"/>
        <s v="6f47f4c7-63e3-49c7-8e37-bbb0af66e9eb"/>
        <s v="f18bb534-3003-4858-95d7-fdf908fc7432"/>
        <s v="91c78112-b9eb-48ad-9fca-29f6197be2d7"/>
        <s v="c34baf8c-d65c-4aaa-9602-2bb9efaa4f6c"/>
        <s v="0ef9124e-50c5-411b-b436-edacd29199a8"/>
        <s v="8f74fb47-9bcc-4ec6-a9d8-5e795ef2235d"/>
        <s v="60fbb4af-309d-4a37-93b2-20c05286ac2f"/>
        <s v="d5ebd5d0-4ce3-4120-9c8a-d01de6e00ba5"/>
        <s v="e2fa23ce-0f5d-44a2-8cec-b14660947d11"/>
        <s v="a28580ec-90be-4f6d-ab87-619d8f0679b0"/>
        <s v="d9a89da8-9188-4be1-9fa4-6ff8394bce3a"/>
        <s v="658cf3cd-4370-4794-8745-77395b791c00"/>
        <s v="384e7ce5-f382-45e9-91da-8d4e24b9a392"/>
        <s v="a6b50d35-9ec1-4952-bc1a-4db4877d1b7c"/>
        <s v="609e52d2-62e8-428d-b9fa-f2fb77dd62cb"/>
        <s v="2a70df84-b707-4ccb-b3ac-56b6ccc32347"/>
        <s v="8372f52f-257c-4f58-ae67-dfa618516600"/>
        <s v="d6ad8dcd-7d77-4c28-8a3b-fe698c0f7794"/>
        <s v="2d77b990-4c9b-4602-b2cc-3635194e1daf"/>
        <s v="aaa3844f-e33c-4ea6-b92d-35a5ceec248a"/>
        <s v="277577cb-b4e0-41ca-9c88-2456d7f2ba36"/>
        <s v="3cdce0fe-8109-4092-9d06-4746c152516c"/>
        <s v="7c88ae82-dad4-4bb3-8e01-e587c43395ab"/>
        <s v="e07c609b-0ad2-4f99-bc35-b91288003b2e"/>
        <s v="d786a211-3e93-4204-8b1d-e10f595bf093"/>
        <s v="6928de64-4465-4a01-9208-9597cdf58bf8"/>
        <s v="d1bae981-3ea1-432e-b791-65c33a5310cc"/>
        <s v="d5085dca-434a-4eab-91d5-9a0085af79d2"/>
        <s v="c51c0139-d70e-4eb5-89a0-fb7553e33b4a"/>
        <s v="01c5033b-b19f-4074-a2c2-a1ece7235af7"/>
        <s v="4ce5cf41-1115-4423-ad64-807b0d57c5d7"/>
        <s v="f332b1a7-8ece-44df-8237-bbc843e979b5"/>
        <s v="1f9510bb-4838-49ae-83dd-4331a0f59f22"/>
        <s v="9a31b543-8464-42d2-ab0b-4d9568ebe947"/>
        <s v="7b7213e4-5ca8-4625-b1d2-f73605f5ca06"/>
        <s v="94520f48-96a9-4b36-a6ee-5cfd9ec9143b"/>
        <s v="f258f8f6-080b-4ef1-8884-c508456b9694"/>
        <s v="acee18e9-c039-434c-9c7b-8a2bb81bf19f"/>
        <s v="6e346808-c15b-472c-ab5a-83cc8f70c8cb"/>
        <s v="786dbd2b-3739-4c1b-946b-6c101f827832"/>
        <s v="1c44e21b-8dc4-4deb-b0a5-67556fbdf4a2"/>
        <s v="a300bc71-2231-406c-953c-92a9a5ecbd89"/>
        <s v="4c1eec06-5abb-4b67-a976-0a1b307004ce"/>
        <s v="7dab1ac1-07b0-43d7-a665-63d71f903c49"/>
        <s v="d66b7151-9251-4e63-8bac-8784764de25b"/>
        <s v="d7fe9858-9131-4293-9ab0-88f6275949f8"/>
        <s v="3f1a1195-8bb2-439e-8b0b-09b02dacda0d"/>
        <s v="861019e6-124d-4a7b-8c20-0ea5f85f4b04"/>
        <s v="0caa27d1-1f18-4fa5-97ce-a1656248d78e"/>
        <s v="e2acf824-f42f-4e3b-b767-2d1a38910ce4"/>
        <s v="c9a4793a-ad86-4111-9021-3b66af99fbfb"/>
        <s v="704af732-4f2c-47bd-8005-51eaee71c3bb"/>
        <s v="a6439c47-77e6-4c51-b834-0f66b0f1a239"/>
        <s v="9344e6e8-32e7-4867-a514-a51882b6ab16"/>
        <s v="02629028-5476-4dad-b44b-0c284f757874"/>
        <s v="9e919388-ff51-4cf3-a822-a64ebac6a825"/>
        <s v="af47b2dd-417b-4542-8f5f-34d5f6940e36"/>
        <s v="4403409b-c5ff-4f1d-85b6-d7d26093f6a3"/>
        <s v="c46da64b-c643-414b-9c74-f9c9cfd93905"/>
        <s v="c1d847e8-da01-4f2c-ad47-5ca849b92f6d"/>
        <s v="beba695f-a5c0-4418-a080-59fc806ea0c6"/>
        <s v="722ad842-9f84-4f22-ba03-ec58ac6c23da"/>
        <s v="6ca95308-1b7d-40a9-a8ff-fc292007d82f"/>
        <s v="615e7406-59c1-43a1-a7c2-21eebf7b480b"/>
        <s v="6165db84-db8d-46ac-b332-1c3c11a6a0d0"/>
        <s v="e4a0a6b2-3105-4153-8233-36a82a6f9b11"/>
        <s v="2d92d684-bf9c-4dbf-a3ee-f28d0a610007"/>
        <s v="09861433-8978-4198-a3f3-51e0cbe5b9a0"/>
        <s v="32f4e267-4894-4705-9abb-d834e5c51501"/>
        <s v="a566dd67-1290-4278-8cc9-fd29e99a7aa6"/>
        <s v="ad8ed552-77c0-494b-a820-0ff9eb72124d"/>
        <s v="3497e92a-d299-4252-b5e1-b77c3424dd97"/>
        <s v="cc89e609-6ccc-496f-b4ae-de53496d3706"/>
        <s v="d1abaf68-4ead-452c-9916-921a55246557"/>
        <s v="f872f7f1-9736-4b28-a268-51c252774a54"/>
        <s v="b86bed59-f60a-4ad4-ad4d-1011bda4d143"/>
        <s v="7f1d805c-7098-481c-aa5a-d4c06ab3b77c"/>
        <s v="a3eeb138-744f-4bfb-87bf-72f794b2290a"/>
        <s v="2a99d3ad-4874-4d00-a714-5e17ab8be70e"/>
        <s v="871fbc03-cc9a-4915-a0b2-1b53fa2ea19e"/>
        <s v="59c9af14-e6e7-42b9-bfc6-1e3f7b529c79"/>
        <s v="c8389b66-987e-42cb-a884-a424dd8b6eef"/>
        <s v="f0f2e301-21e8-4b5c-9b1a-69e650630e83"/>
        <s v="2d60c768-c50a-462f-bcbf-e0d5a7715a9c"/>
        <s v="1dedd7bd-4abf-4f4b-8269-f4becf423ce2"/>
        <s v="9cfcedf7-e40b-4540-ba12-84d6f04d55d9"/>
        <s v="29f0d261-6fb7-4413-9e1b-e93d45e073bc"/>
        <s v="0f6eeb6a-a13b-49df-aa42-65048a3879e7"/>
        <s v="867083ff-72cc-4bcb-a44f-442d4a12f7bd"/>
        <s v="b1bc1db4-b670-44f7-a229-9ef130b67a3c"/>
        <s v="91b43c76-8109-4310-9b77-70ff596e5237"/>
        <s v="f7ef1fac-89a3-46ec-856c-daadc20d6e44"/>
        <s v="9b063e64-9ae5-4e10-8b25-04d7859ac28c"/>
        <s v="250343bf-153a-4ecf-969c-591aae270fc8"/>
        <s v="3578445b-fdf1-4151-8f2b-22511480c2ef"/>
        <s v="be23ec59-2fcc-4671-9283-33b1981584f0"/>
        <s v="354dd217-2718-4a52-9640-2100fce27845"/>
        <s v="d9909eed-db58-4db5-b0e4-92b311601ab9"/>
        <s v="312afc5f-e59a-4e90-925d-2a8de08ec764"/>
        <s v="75fc6d6b-4c43-4682-8151-3ca3b9669fb7"/>
        <s v="88316c46-ce49-4f56-bed6-ac68ea711acf"/>
        <s v="301cb0ea-848e-4782-926b-70a7042cd3b8"/>
        <s v="1aa2e994-3eb1-4bd3-88e9-1aa4c4aab306"/>
        <s v="51c26840-b286-42ef-b074-77c2db6c31f5"/>
        <s v="24e4bd86-3468-4e68-befb-bd4b6a6676a9"/>
        <s v="9eca028c-ffdd-4958-9e30-b04a4d3b93bf"/>
        <s v="3d1d46bb-37e3-4347-84f6-1266325022c0"/>
        <s v="054f20d6-02b1-4e8b-845e-85daac125a5a"/>
        <s v="965f3ea1-7c9b-4640-bd10-d27c42163c65"/>
        <s v="d26df67f-9283-43be-be84-53d211ed7bf4"/>
        <s v="02ca32eb-bc08-4a92-8c39-ea2fe7612be9"/>
        <s v="6bc3b8c6-8beb-4c8d-b43e-6f17e0280063"/>
        <s v="aa6f379a-ce91-484e-b54e-c1223dd2a9c0"/>
        <s v="1d3f0f36-3bb5-407a-a51b-4656e78996aa"/>
        <s v="8ab68b44-3c2f-41b6-b3b9-39b79bd94fa8"/>
        <s v="108167e5-098a-4268-834b-c154d0500827"/>
        <s v="20c8a7c5-8ed4-4b39-a8f3-244a4679ff09"/>
        <s v="f2f4b958-e361-4c93-afd5-3ce91d7b7165"/>
        <s v="b305a860-7ad9-4d15-b67d-a8c5f7d04158"/>
        <s v="6dfa61eb-b7eb-4d9f-979a-252808674892"/>
        <s v="58e23f86-3804-49d5-aad4-ddae9767076e"/>
        <s v="d9ab0b45-1fd7-42b4-8cac-954c506f4b0b"/>
        <s v="92f00f87-ff84-41ee-8555-81009d4b6d10"/>
        <s v="8751780d-93c1-4eb9-8905-ec30ecc5cabd"/>
        <s v="5e67d8d5-6502-4810-99de-205eff3fa834"/>
        <s v="337d7132-8164-46fe-9481-78329007a7af"/>
        <s v="09b2a1f5-8eed-45d8-b381-b3327cfcd14f"/>
        <s v="3fad7427-ca8a-45c7-8ace-23b3cfa8b921"/>
        <s v="18780a36-d9e5-4aa3-ad15-3c6d0fb16344"/>
        <s v="55a3fde3-633f-4391-8622-3375e3fa49b7"/>
        <s v="1e9b1aeb-5474-4b08-8588-d736f184d8fe"/>
        <s v="1f81b811-5888-4bae-83fd-50155e50c4da"/>
        <s v="3b6f4e0f-3b8f-43a4-b7cb-806e26bf35d5"/>
        <s v="6dce1b4d-a8d3-4f5a-94dc-b0fe742371df"/>
        <s v="534229c3-8f50-4913-9f38-ceb0de98fa82"/>
        <s v="ff43bebc-c143-44c4-bc18-643f1fab423c"/>
        <s v="eb64992f-d352-47d7-afb7-c03dd58cdba6"/>
        <s v="15f25fe0-0224-44b0-a150-2afc797b5cd5"/>
        <s v="319e82a6-0499-4d27-9f10-f3c05154c3a0"/>
        <s v="60edeb0f-1d93-4636-ad6d-7aafabfe9220"/>
        <s v="1d13d8f1-ee57-45e2-981a-5ec74bc67f1d"/>
        <s v="132eb3c0-beb0-4236-8684-bb3e2fc8cec9"/>
        <s v="cc7b109f-a26d-466b-aee5-eea0b7709004"/>
        <s v="48b066a3-ba77-444f-ac80-33a8b5921cea"/>
        <s v="892b51bc-17bf-44f1-a629-5ab54394fc90"/>
        <s v="e469dd14-2b8e-4054-b091-b7e45361ed5e"/>
        <s v="72227fe7-9cb6-4220-8596-0bcad0d4d3e4"/>
        <s v="53bc3af1-7d15-47c2-a0e0-d07714326d65"/>
        <s v="8cab77af-0730-4c99-abfa-9322d9cd1e3f"/>
        <s v="6af66e55-75f5-4b4b-8cc6-59f5b1a12687"/>
        <s v="74a351ad-a105-47a3-8788-be27f4901415"/>
        <s v="ebfb6de4-10aa-40fd-8f58-14f5bbe80d7f"/>
        <s v="c1dd3024-79ef-48e1-b1f7-420cd63b57bf"/>
        <s v="adb42d2f-cca8-4f85-ba5f-9ce775b0cdb7"/>
        <s v="c44dca13-8b31-45ae-8749-b96c8cc7f207"/>
        <s v="55b61c53-96bb-4c6e-9ebe-21cb327d2935"/>
        <s v="a20e1296-2ca8-4935-9877-ced081fdedd6"/>
        <s v="ed9ece99-238c-42cb-9dec-fd9333218f1a"/>
        <s v="05014de6-4f07-455d-ae29-2ec9600d723c"/>
        <s v="e0907dc5-05e8-4469-822f-a363ed76009f"/>
        <s v="7f20a481-fa8a-466a-8003-791225f73ab2"/>
        <s v="ffa3c2de-0887-4b1a-9f2e-f0aaaf5ea2e5"/>
        <s v="1c351517-e739-4ef8-a0bf-c188dc68abca"/>
        <s v="a54d2797-8e28-42a3-a8b9-74d42fc1d3bd"/>
        <s v="1f1b3a5e-0dbc-4352-ac12-73d9bc1dc7b4"/>
        <s v="7e6f4d69-8626-4fd9-a4b9-f0206bd3fa3b"/>
        <s v="3835799a-8de3-44fd-8982-3f36e75865ed"/>
        <s v="6c6bdb2d-b94f-40dd-9427-be74fdbb7d3b"/>
        <s v="b40e1e26-2209-4e4f-8ca8-5199ec7d599b"/>
        <s v="31785188-5996-4861-a62c-90d91330002d"/>
        <s v="a765f57c-d958-435c-b331-ffc9a8750a0f"/>
        <s v="e8f2664c-402d-4227-975c-6b6f3960336f"/>
        <s v="c78370fc-117b-44eb-927d-1e56d69513fc"/>
        <s v="86f4f231-f362-43d5-91ca-d0045caa2ba6"/>
        <s v="a1ba331a-1851-4e9e-a785-9e38e25fee01"/>
        <s v="31d3a4d3-4f08-4c99-b7c0-b86e5d907649"/>
        <s v="e0cdb351-f217-4c9b-8462-56cd11d35000"/>
        <s v="e8b7beae-b596-437f-9003-baf5250132d1"/>
        <s v="c39feafb-2760-416e-98e6-ec7ba55a88bb"/>
        <s v="e86efcfc-cc7a-402e-b8c1-b2a0a5ad92b8"/>
        <s v="13ce4e0a-ed91-400c-a92a-d6d39c14bdd9"/>
        <s v="51a00cea-7f82-4b3b-b03e-dcd34870ecb6"/>
        <s v="450aaa67-4be4-4d6a-957f-3c3b3e02f741"/>
        <s v="f5309997-6d14-4c98-9379-ac88f9cbbe93"/>
        <s v="7b727762-d96e-4828-bd7d-0548f6311542"/>
        <s v="f0998eae-9a45-4ed5-95e4-0b6a02db0630"/>
        <s v="0cacf79a-fce7-458e-b6c4-875c2af22550"/>
        <s v="725f7196-8df8-4046-8d35-22a7ee20413e"/>
        <s v="7767a55d-bc06-4edf-89a6-0235f5728dd5"/>
        <s v="e12018ab-4d36-4bbe-bd5a-3e7d2c14b5bb"/>
        <s v="c24bf17b-a0f9-429c-9b41-a7b00dcfa39b"/>
        <s v="d2c7c300-4be4-4fc4-9e3b-f7075f0140d4"/>
        <s v="11889462-30c0-4225-a01f-7363d2edb91f"/>
        <s v="ef33bc45-1eef-4924-970e-4fe1e0a2ad6b"/>
        <s v="fb73a240-4dd9-4168-adfa-cd33c41b23a3"/>
        <s v="6f0b25fb-c81b-4416-ad28-7ae1b7f73dfc"/>
        <s v="d4642e0c-7c28-4b72-a098-27f0f6bf51ac"/>
        <s v="c211101f-5e9f-4e0a-b04d-6e14174a8a29"/>
        <s v="7e0c2384-0d8b-4ba9-9ff0-698bbd61512d"/>
        <s v="45217a6b-8346-4945-907e-aa7b308c5d9d"/>
        <s v="abfeba54-42ea-43d9-a800-a069d5b0dbda"/>
        <s v="fac6f604-ca17-4e60-9c5a-50a7bd80f2bb"/>
        <s v="c7370855-3032-43eb-988b-e8ac68458da1"/>
        <s v="c1297aad-0eff-4128-a815-3d35e932b23c"/>
        <s v="272a45af-0205-4022-a7d3-fd8266d2a630"/>
        <s v="0bdf101f-bfac-4ae9-82bb-a063653efd7b"/>
        <s v="305425be-706a-499b-992f-7c0c74027cba"/>
        <s v="0c341383-e13c-495a-97e6-9da049fa458e"/>
        <s v="1839b86b-6680-44d8-91d9-6875ad85997e"/>
        <s v="ed301603-0c5b-4e19-bc71-e669064a348d"/>
        <s v="d63982f2-ea11-489e-9092-559a4f2190ec"/>
        <s v="f45345b7-462c-499d-9ad0-b9852024225d"/>
        <s v="c2f0dedf-b5be-49d7-a724-7ace524e3cbf"/>
        <s v="dbab2c81-25f3-4f64-969d-48093e7989cc"/>
        <s v="e983ae1e-8a1b-4d99-b9fe-35b35f4e5a18"/>
        <s v="1f5bbc73-5a88-444b-9814-ad4f1aa9291c"/>
        <s v="79e33997-7571-4785-bf32-7c6b45dd2a38"/>
        <s v="abac424e-372a-41ae-83ad-49cb2c194231"/>
        <s v="09f7ad4e-663a-4d60-a8cb-28fbb633d12f"/>
        <s v="3b9e88b6-d283-419b-9562-d98fe199e04e"/>
        <s v="c9fa7288-917d-4b7c-8538-dcc9d103ab8b"/>
        <s v="d71984cf-9d1d-4192-95df-020aed82e1af"/>
        <s v="c70b095c-012c-4449-97e4-e685d7b9a45b"/>
        <s v="5b57deb8-313a-4470-b11e-f3a11aecea63"/>
        <s v="ec879c8c-9cc0-41a3-b625-69979bbc565f"/>
        <s v="292f1ea2-d6d7-4446-9ed3-325ed83d4238"/>
        <s v="c8bd8abb-7f19-4148-8b95-bf358610e66e"/>
        <s v="2dcbd1ab-9f58-4dfd-86ae-87927ae211bf"/>
        <s v="645a02c0-c741-4abc-8ac1-a9fb97b766e9"/>
        <s v="ee23b820-b023-455c-a164-7a6f029cb8c8"/>
        <s v="df604392-c45e-4f2d-80d5-544300e084e2"/>
        <s v="9b57e510-576f-4fce-87b1-8f4d2b614820"/>
        <s v="22de8619-8784-4702-a030-c9ca8312d7f1"/>
        <s v="1c47a376-99f8-413d-80a8-1b409b29a493"/>
        <s v="fef2b49b-0991-4aa2-8614-d01832721049"/>
        <s v="a51a0fca-f883-4bde-9acb-a7dd51f56f09"/>
        <s v="6cf5b92e-37e9-4e2e-9993-28d4abdbe701"/>
        <s v="e0a74f0e-ad6f-485f-b40b-a100315bb68d"/>
        <s v="3135c865-75e1-426d-bb90-4f6550be662a"/>
        <s v="2fa4c011-968c-449e-b26f-3cb70ae6a8a0"/>
        <s v="07e2381a-6287-4599-acc0-231fcce39535"/>
        <s v="b40a2be6-d491-4cb7-820e-5d185505bbb6"/>
        <s v="91ec5e63-ded9-4939-9069-d62188a03aef"/>
        <s v="8c1a9225-1585-49c8-84c6-ef0e0cd5265b"/>
        <s v="0a327804-a317-4c35-ba2d-ef4656c5f744"/>
        <s v="76ad4d6a-19dd-42de-add3-bb96a7511b3c"/>
        <s v="1a2dcd89-e8ac-4205-abd6-4f2fa9a6559a"/>
        <s v="06938a8c-6c69-4e18-8c06-17a8f12f6019"/>
        <s v="fef9c533-b570-4ab6-8bbc-8bc6bbec40fd"/>
        <s v="87bb868a-f169-41ac-ab78-94021cf19a0f"/>
        <s v="1d1cd9d8-ec13-4c06-88b3-c7aced7f8570"/>
        <s v="240347ff-cafe-4b8b-86da-a0a0b6b8e162"/>
        <s v="732d67f8-5996-46fe-9b35-695e2c344cee"/>
        <s v="97e6a461-5a39-4cd6-8459-95562f279693"/>
        <s v="c1036f42-7ebe-4737-aa18-7019022de901"/>
        <s v="d7e8c0ad-3178-481a-855e-5fd5fe3ffa43"/>
        <s v="92f2af93-27fc-4030-95ce-aecc9b077942"/>
        <s v="de7ca252-1a6c-444f-950d-1d30acb83619"/>
        <s v="4b2d1a25-31b7-4b0f-bc95-017606ce2284"/>
        <s v="5497a74d-e048-4392-9025-2000dfceb952"/>
        <s v="decb540e-6381-40d1-8c00-29e7277a279d"/>
        <s v="ab11ccda-a915-4c76-851d-663a8e0d10df"/>
        <s v="13d60860-ba76-458b-b4a2-a2b57814f3a5"/>
        <s v="fa434710-e3c5-4591-b249-e7c0091ef66f"/>
        <s v="98006a18-b3dc-4c62-862d-60e463cf6f7f"/>
        <s v="e3eea8bc-2806-4c16-9034-bf7a50dd7acd"/>
        <s v="7d27b819-bbc1-4ed3-90fc-fab14f4f7676"/>
        <s v="f6586998-c5aa-4fc4-86ac-0c0356195134"/>
        <s v="b93f548e-af61-48f2-9b3e-b3ac52460c91"/>
        <s v="17c2628d-07f1-47e3-9684-dedb7aa86b6c"/>
        <s v="12a7aef2-17ed-466d-80e4-e176d2ca52b9"/>
        <s v="a0caf50f-05f2-45a0-8b16-a55f02928a2b"/>
        <s v="06acad39-2870-4b82-be56-ed73b3aa151b"/>
        <s v="71459779-5507-4c55-9b99-c6daee4273f0"/>
        <s v="23f251da-e126-4afc-88a9-12165a683cde"/>
        <s v="d950a7ae-60bd-4f16-ad7e-46c34268c6fd"/>
        <s v="9faa53a9-c587-4b26-830b-365ae864c983"/>
        <s v="68f57553-4bf4-455c-ad2e-ce88ba80449d"/>
        <s v="1fda0f85-9ca8-4a37-b594-0577cc40d107"/>
        <s v="99b75d88-389d-4e15-ae49-2fbda9481a56"/>
        <s v="1ff10a52-1dd7-49be-a93f-16d96d69cfe8"/>
        <s v="28750512-060a-4199-bbb4-ffa43bac55b5"/>
        <s v="85116642-d67a-44fb-8cf1-193e544d9390"/>
        <s v="4c85513b-b640-49e2-966a-ecaf69ed1a62"/>
        <s v="83ca2b12-f1fd-48b2-886b-c795742478a4"/>
        <s v="7003d3e0-38c6-442b-b19e-026dde7d98ea"/>
        <s v="be26463d-8df5-4f33-aaa9-94fd9b9512f9"/>
        <s v="476f04d7-1939-44f5-8231-9970934be051"/>
        <s v="8063a1cf-5f45-417e-ac5b-3660ce54cbb3"/>
        <s v="bbc95670-f863-4860-9cbb-d7b3dec90199"/>
        <s v="abd53402-72af-47cc-812b-9baa61d4d769"/>
        <s v="c3b7f8f2-8065-47c1-b595-aae94c1e9346"/>
        <s v="ba0197bb-b5f5-478a-adda-7fc9c9963ae2"/>
        <s v="dc7b6e36-883c-4d1b-8258-c057e80305e4"/>
        <s v="82861b0b-5c7d-4251-a211-75c0a5b2ee6c"/>
        <s v="a6391928-52e9-4141-85d4-5a49f203a0fb"/>
        <s v="bc638748-782d-4220-8fc7-ed7e6747c894"/>
        <s v="d43c645d-181a-41e8-89a1-051dee52867d"/>
        <s v="5707a108-c200-42ad-af1e-b4653b58d581"/>
        <s v="fd38515a-bac5-4f2e-a993-784b9013fa7b"/>
        <s v="fea19557-12f5-44ac-a0af-198d9808d92b"/>
        <s v="86b8e1a7-89e0-4e3e-9888-b7007b775af0"/>
        <s v="75356eca-46e2-4c47-8f88-59c4646c5827"/>
        <s v="4acacbc6-042b-4dce-aae2-1a5c6d52ce20"/>
        <s v="87c00608-c077-4037-9cfe-11d7e7f3f9f2"/>
        <s v="4ba7f702-5b22-4e31-ac70-272407eb79f8"/>
        <s v="603d23eb-86c6-449e-83a9-626d45204c7f"/>
        <s v="79b69ab0-31aa-48b1-a4bb-2987db4fa802"/>
        <s v="5fb82ca0-59b1-4c7a-ace5-9dc04e30c4ab"/>
        <s v="f42ed003-e8bf-42bd-830e-0286e52956a8"/>
        <s v="376b1e05-d9f2-4a64-a5f9-7817933d9c19"/>
        <s v="4bd379ac-7088-4f76-8659-5dee42ce681e"/>
        <s v="825c1f34-4c70-4e01-88de-57f51cf6bc99"/>
        <s v="47f99416-fe67-4680-89a7-d3fb3aad0529"/>
        <s v="2810911b-db9f-4cf9-97c5-5c22d2d60bee"/>
        <s v="114b979d-9555-470b-990f-4f6851855e8f"/>
        <s v="023b26d4-c93d-4dc3-8397-5f01fd650e10"/>
        <s v="95b8b913-647a-4cf0-8a1c-12eba4a8ed74"/>
        <s v="df48d25d-a147-43c2-a6f4-7995ad062c66"/>
        <s v="e3d1e10c-f5d4-42cb-a0cd-06b860980446"/>
        <s v="3d604c3a-0b78-4192-8389-dd95566832af"/>
        <s v="dda88e04-bad3-4755-9aee-584f129d0d86"/>
        <s v="93880064-9281-4aec-a8f9-0be261a5257c"/>
        <s v="ff06eb31-09ff-48f4-821a-632b3d504124"/>
        <s v="41f6124d-7959-4fc3-83af-7c634c843b10"/>
        <s v="cb4906d4-6473-4dff-a7a6-9188bad17eb7"/>
        <s v="0fb2c3f5-d063-4477-baba-bffd25a2a799"/>
        <s v="915bdcfc-6d40-4333-a5e2-5af8c8f31566"/>
        <s v="414c16e4-7496-4596-b55d-41d8ed0219fe"/>
        <s v="cca8b581-77d7-49a1-91e5-6e68aed943a2"/>
        <s v="7136ba96-f288-4279-a5ea-f9e2305f5387"/>
        <s v="7a83aab4-74d0-4981-a8dc-b3efb61412f6"/>
        <s v="3d5df00c-915c-489c-8b43-5066e165ee26"/>
        <s v="373bbb0c-fe39-494c-a615-e5066a1a2b6d"/>
        <s v="524faae4-641a-4b2f-b59c-1e54ada79b0b"/>
        <s v="3a5d46fd-0ca3-44a1-a8be-d7e35a75218e"/>
        <s v="6b8c4ccd-8bee-4022-94e8-b5f5a0d5bb5f"/>
        <s v="99a0c45f-205b-4979-b1da-1410233ab47f"/>
        <s v="5abf9d55-254b-428f-83be-4bfd21883499"/>
        <s v="0686a45f-68cd-4b98-94f5-3af6be2adc23"/>
        <s v="73b0db82-374c-43df-a4a6-abebae1c9730"/>
        <s v="53280000-5c09-40ef-a4dc-78d8c0583b19"/>
        <s v="a7e20d3f-bf41-4628-8052-ba95cff759c1"/>
        <s v="d8e57ff7-d71c-4ffa-8a92-f63fced488de"/>
        <s v="c701bb39-0cd8-4e31-9b40-944dcc679fcb"/>
        <s v="18bed870-a69b-40c0-8d97-e03ae32e7de8"/>
        <s v="fa491f04-59eb-4305-83ea-0e1a91ac890f"/>
        <s v="7be4e423-83bd-4cc9-96d5-a845a5ae728f"/>
        <s v="69a8fdc5-cf5b-43c9-bd8d-3fb8299eac10"/>
        <s v="dcaf88dd-7810-44bb-ab55-d2ad4410ad63"/>
        <s v="a9d14534-5bca-41dd-8d02-0d92570cb764"/>
        <s v="179e0f5d-799d-4691-accc-09755ff50aac"/>
        <s v="8224eaf1-c683-4c85-a1f9-8bb9c2ef21ec"/>
        <s v="4d72f986-020f-4c5e-9e76-eb69bea859e6"/>
        <s v="39ec453a-2361-4649-b68a-cba07181c4a7"/>
        <s v="f38cb847-0ed5-4a2d-87bb-e740dd8adef2"/>
        <s v="9401354d-1498-4eee-a560-19b633a103b3"/>
        <s v="ec49d8e7-535d-4732-8fd2-f99e64a19a5f"/>
        <s v="27ccc5be-9895-4ee0-86b5-8e917c0650e4"/>
        <s v="cb370c32-624d-42ee-b4c7-d90cd286a11f"/>
        <s v="0ad1bda0-04dc-4731-9a41-b2c54969004c"/>
        <s v="6a99ebb0-cc9f-45ab-b6e9-4791602ae7c4"/>
        <s v="59711c93-38ef-47c5-b728-42fa302cacd0"/>
        <s v="bb67998e-4ac1-45da-b7ca-605ec973e5fe"/>
        <s v="32c0a4d8-3699-4f09-907b-5f303f8274c1"/>
        <s v="e090df54-097b-4e77-87c0-f9e8a965c013"/>
        <s v="ffb75258-7e17-4433-86eb-cca51e35b5de"/>
        <s v="b26a4921-90b8-4360-8834-fad7a130bfb4"/>
        <s v="a539900a-d75e-4437-865c-59d6ba1df7f5"/>
        <s v="eaf0471b-e553-4302-a1aa-cf3284f3a3a9"/>
        <s v="60fddd3f-fcdd-4d60-9195-d733c67449a0"/>
        <s v="38af7deb-8836-4d80-a9fb-01540432a8b3"/>
        <s v="5826ee1b-74c4-4180-bfd3-f486446f0023"/>
        <s v="ccfcd4b9-a541-4751-abb4-571a84c4770c"/>
        <s v="31673a23-132a-46a7-b029-975ac1465c50"/>
        <s v="8c4c751f-f5a4-4ac7-877d-1158db922567"/>
        <s v="90e5aae2-d9c9-4271-afb7-5e4b799ddaa6"/>
        <s v="094c8ee8-4143-4ebf-9ed3-1ad255f30ef5"/>
        <s v="c7429be0-64d2-4995-a915-e1250fbe94ec"/>
        <s v="43359fac-cb1f-4e7e-ae5c-990d96bd2200"/>
        <s v="83404a73-33c4-4297-a97c-8a146155e477"/>
        <s v="2c06953e-4bc1-42f4-8769-813f8f36b530"/>
        <s v="9797381e-3100-410c-8d84-6145bc723595"/>
        <s v="32b9cb76-87c9-48c7-a73a-293d09c61937"/>
        <s v="ab376d84-3616-480d-b4eb-49efee6f2837"/>
        <s v="25fd1786-ff5a-45fc-bb97-0ab5ba25bbd4"/>
        <s v="fcc3fddc-5adf-4ff0-9e0e-c84a424d2070"/>
        <s v="73afe00b-3f93-4cd4-b71f-161f6da7d9a8"/>
        <s v="9f5ad18c-d0a8-4ba0-b642-fa94801265f6"/>
        <s v="3e8c2562-a487-4d89-a1d8-3fdc53caf638"/>
        <s v="63424808-052e-4e93-a382-1bc16302c1cd"/>
        <s v="704f903b-21e4-4101-8321-58d705089b06"/>
        <s v="7ab6446a-575b-4875-ab7a-79bd93c17a64"/>
        <s v="ac7b5aa4-5c89-4616-926f-1b8919909d63"/>
        <s v="c1d2a88a-570a-4de1-8313-46284c224bee"/>
        <s v="45ea1095-e06b-4a1c-a0b7-c3671c9f006a"/>
        <s v="2e46a8d4-de1a-4340-9c8f-215dc059df43"/>
        <s v="a1fceb9a-0b93-4ab1-8cc5-987d5ec80234"/>
        <s v="054b7510-54c8-48f4-bd06-8e2ba58cbd51"/>
        <s v="4a349095-f180-4dbf-981e-94a275412847"/>
        <s v="1af70b1b-d756-415f-a5b4-3861139559d8"/>
        <s v="6b9ce9b4-316f-4e82-a0b9-127441795232"/>
        <s v="0d7ac1da-194d-4844-a919-6bfec0989d14"/>
        <s v="760b70e5-2135-4106-bf18-2df119411aa4"/>
        <s v="2a0fdbe4-588b-40fe-ba75-19cebe31bea8"/>
        <s v="53c38b09-0edc-4eaa-b83f-d8227eb19850"/>
        <s v="825bd557-2be9-4aca-a8d1-eb8a5f1bb037"/>
        <s v="e2975ec5-cdb8-43d8-803a-1ebba615cf15"/>
        <s v="820d7eb0-d64e-4e70-839a-ec9db5bf1969"/>
        <s v="14f4e734-af4b-4566-9b26-a78985629df6"/>
        <s v="9e80b9c8-a0b6-48bf-a0c6-44a0bb9a2fd4"/>
        <s v="8c6cf0c3-b47d-4935-8973-e2a6de582b1c"/>
        <s v="00aa6c2a-b291-411e-b240-202fea9bf417"/>
        <s v="dc13c828-eda9-45c8-909b-cb84e3b0b8fb"/>
        <s v="936b242f-90a4-4a2b-a846-12c531c67df2"/>
        <s v="ec765c0b-cd27-4e30-b514-9509f020f439"/>
        <s v="686ac4a2-1ff7-45dc-82a3-e28d5333190b"/>
        <s v="b622cc96-c02c-4990-bba5-d27f32558b77"/>
        <s v="6e13c94b-65dd-4b6b-b353-aa5382a88546"/>
        <s v="c03d3d6b-a16d-4b1d-bf07-788f0372cec5"/>
        <s v="7a1d3b12-9be6-46eb-baa5-51803a0a4f10"/>
        <s v="0decc7ea-dece-4638-83c8-b1df7e1e54d2"/>
        <s v="89c2cbb3-f9a7-4eb1-86c3-c5488a62490e"/>
        <s v="9e99bc5e-ff55-4cae-8611-2ce51687be6a"/>
        <s v="99b76135-94d0-48e6-9ac7-ada314cc1ad1"/>
        <s v="225699c5-8b55-456f-95e3-7a5780ffac0a"/>
        <s v="e969d3a9-a455-455f-9be8-38e701b1f653"/>
        <s v="96de19f9-6aa8-493d-af89-56dbf25535c7"/>
        <s v="7cdc323f-67af-48e2-b15b-3e94cf19681f"/>
        <s v="fef36da3-13ae-416d-9e67-cfebe1220e24"/>
        <s v="2a1b3474-38d6-4ca0-8c57-b10eaae5e250"/>
        <s v="d7ec3b35-329b-4ea1-b9d7-8e8da1ae05bc"/>
        <s v="38d2d2ab-e9ce-43d7-97bc-c6a2a3d37276"/>
        <s v="b9be612d-c7cc-411f-afac-093196f87239"/>
        <s v="798c452b-e7e0-48f3-a908-4f639ac8e614"/>
        <s v="744ddc65-15bd-4ea4-abe0-e6c0e760796f"/>
        <s v="f9436f14-5021-4177-9206-b79da434105c"/>
        <s v="dccfb706-58be-4f82-9f92-b806781953e0"/>
        <s v="9c9899e3-1edf-4b8b-9c6d-ceedbc530a70"/>
        <s v="19e566a9-a789-4194-92eb-1a06b989a8d5"/>
        <s v="c9f95e61-e079-477f-99b1-1136a2495e2f"/>
        <s v="3bea04a9-f8bc-4696-b3bb-60ebd979b047"/>
        <s v="23a70fc2-9249-43b1-bef3-ea3121bcc6d4"/>
        <s v="46f6a6ef-156a-4979-892f-f6912d017577"/>
        <s v="f426cb2e-e7cc-4571-bedf-ab5972f5ec5e"/>
        <s v="0017c041-a14b-4780-9d9a-7a99558a0768"/>
        <s v="702a602e-e109-4038-b50b-e599b4d7b76f"/>
        <s v="8bbf6861-d17e-4548-bf18-f7f295ce59dd"/>
        <s v="5673adfa-c739-4dbb-b371-fd1f3eaeb562"/>
        <s v="7ff1a77b-f219-42d5-97cd-279306d9c7bc"/>
        <s v="fbd594ee-94ca-41dd-ac59-144c2ceb26c3"/>
        <s v="8095be8a-3220-40ec-a3ad-6bbc2aee0cc9"/>
        <s v="17f2ec1d-c875-43da-9307-7012fa87236c"/>
        <s v="d694ed01-7f0c-40af-8749-f22aa8dd2ffa"/>
        <s v="33624a15-18f7-4ffc-9315-f18f25909579"/>
        <s v="c76f1318-9857-4514-8548-3cd20a91f650"/>
        <s v="68afcc40-9bb4-4903-a7ce-3c64492794f6"/>
        <s v="6bcde048-341c-45ac-98f5-4d14cb9833fb"/>
        <s v="a21b6747-ba7f-45cf-aac1-1356acb9c8ae"/>
        <s v="11d62c4f-c1a0-4356-80eb-394f38d17efe"/>
        <s v="b41e00a2-10d7-46ae-a151-2cc315df1c34"/>
        <s v="2f6ecf7c-ed0c-4011-8d13-90edf44b305d"/>
        <s v="f83a42d7-d5e6-4e72-ad56-651f51927aca"/>
        <s v="8ff31276-200d-4aec-b2e0-6a25c12c51e1"/>
        <s v="2649f2e5-179f-4ae9-8280-0dd4aadb0676"/>
        <s v="dea362ed-393f-43b1-aaff-5195d91b0716"/>
        <s v="414e2477-5a33-4de3-9f34-d375ccd27a80"/>
        <s v="0627fc98-d9f7-49b9-a4cf-fd0b49f4e4d0"/>
        <s v="05bf2a9f-e720-4d01-8ef5-9110d6fca724"/>
        <s v="819a1e55-0a4e-4467-92b3-74936dc87ecd"/>
        <s v="d667d8ed-686c-4d78-b93e-ad2bab070d4a"/>
        <s v="fc8a1ff7-4c98-4ebd-a0cc-0fd7bb0bf243"/>
        <s v="1c1a7d6e-6ca7-4b92-9ca2-8497547c5ba1"/>
        <s v="3d90379c-6a89-4764-803b-b958c1a4e37a"/>
        <s v="8779474b-9c48-4042-ae79-b30c1e583e5d"/>
        <s v="d2538457-5b62-41a2-98c7-4b3b8e570a97"/>
        <s v="d35e9995-4a42-438c-a56f-dff2e9acc65e"/>
        <s v="66d3a92b-4c35-46e6-bf15-cb673be2aee2"/>
        <s v="5dd447db-64ce-4b28-b902-9ca4fa896a61"/>
        <s v="78d39da7-c35a-4a24-a6a2-dcf5627f84f1"/>
        <s v="8fecb4d8-9571-46f5-8773-da640a6481bc"/>
        <s v="7d3f0d0b-9acd-4f21-88ae-3801eba6cd8b"/>
        <s v="a893ce7f-c8bc-427a-b89d-206a94d5a33a"/>
        <s v="23b6e829-8591-490b-b518-20b451b14bb1"/>
        <s v="d16ade89-0f8a-447e-b492-db632a54e02b"/>
        <s v="713434a0-cfc8-456f-b17e-2f35e330560f"/>
        <s v="d3b99f7e-d0ac-4199-8813-91665f16b3fb"/>
        <s v="9f79dcf6-1ff7-4605-b82c-36cd49b06dd2"/>
        <s v="e13622fa-d0b3-44c6-b157-38f7a6933d87"/>
        <s v="45c38646-4908-4075-b81d-b90b507bdc9b"/>
        <s v="ceae0c44-3af1-464c-98de-82c6c0a19ae2"/>
        <s v="35fd09b4-e9f0-4d81-9839-c48198d46cf2"/>
        <s v="92b89aae-d3d2-4715-b669-4634124a6444"/>
        <s v="062c9b99-d361-4c0e-b1dd-507fdd20b1e7"/>
        <s v="ccde27c7-ce46-4ad9-a8b4-8b2e100c2fa1"/>
        <s v="cc5f3372-1199-4095-b04e-5d731f75390e"/>
        <s v="8ea1e41b-df4c-4d34-bb14-d0b5eff7b1e9"/>
        <s v="771523c2-478a-4251-bf5c-8a002d31b068"/>
        <s v="4d3b2dc9-926d-4822-bb9d-93eb38181f03"/>
        <s v="f77b7449-0c29-440f-a2c0-67cd766eb69b"/>
        <s v="0c3d6cf4-03ef-4bdc-90c2-4219f71d505a"/>
        <s v="c7e0f909-6796-452d-a3fd-dc07966ec853"/>
        <s v="c8a3fc80-5146-415e-b463-45b56f4a9c14"/>
        <s v="f86bf906-2201-4800-8413-fba4e4e8ae50"/>
        <s v="59ddcb4d-d232-4415-a32e-7c13d1b268f5"/>
        <s v="7016829c-88f3-4821-9fc1-ce5343e53906"/>
        <s v="8590233c-8a03-4da7-b235-d889a4ba10a7"/>
        <s v="b444d608-a7ec-4a3d-b25b-e182bde9cdca"/>
        <s v="70c22bdb-e226-4a53-b2da-5f00c9873c5c"/>
        <s v="e5d91451-1d12-4a01-a042-87b0f22cc66b"/>
        <s v="a6d3a561-5aff-4eb2-b18a-60064af4a2c4"/>
        <s v="391709dc-2122-409e-9e2c-0bcf6f96d131"/>
        <s v="2995e5e8-b8e9-40d6-b211-a261528128d7"/>
        <s v="a1b7828b-5601-4a18-b19c-fe7268dd5a15"/>
        <s v="49b003fa-4997-4af1-90e2-c4f8ee1f1779"/>
        <s v="30b72525-6af0-428b-a8d9-7451d407f3b9"/>
        <s v="c5012664-e999-48d6-ba20-5a7c51f6f262"/>
        <s v="fc1176e6-bf27-4f67-989e-2bb32af87eb5"/>
        <s v="05e3ec87-8fbd-43ef-aa33-05e871060939"/>
        <s v="e76f0da1-9474-47af-a161-0d2f9a8fda76"/>
        <s v="ff13f6a1-44b1-4c92-b638-17f63606970b"/>
        <s v="e9ea338a-e635-4d42-ab37-96de2f5656ad"/>
        <s v="ddc99c73-7758-4640-aed3-4e11d1f22150"/>
        <s v="561b865b-5d18-4836-b50e-f40bde688bcf"/>
        <s v="6c9f98ff-4f0f-4639-85d0-5e401d743a4c"/>
        <s v="bf6a8e72-8dbc-4f8c-8e6e-77f94994af64"/>
        <s v="2f4ee00e-a84b-43e8-bb6d-64c48d0ce757"/>
        <s v="d727f89d-d107-459c-a343-4c7c59015831"/>
        <s v="101b4ce6-b2f8-41ab-b6f4-2a3ed4dba3eb"/>
        <s v="571a05dc-0525-4962-81b2-e2debf902229"/>
        <s v="01717096-8d78-4952-8e2a-2b736796d452"/>
        <s v="3d81d442-7bd1-472e-be6c-87d59a39d2d6"/>
        <s v="65ff28ce-5167-4737-b5e6-68c27a6a6d8a"/>
        <s v="235a56c4-10be-43f0-ac08-14a913cd1569"/>
        <s v="05b69fb9-1cd4-4eb2-866b-392801328417"/>
        <s v="daa75c56-1674-4ac3-a470-64524a70d5b5"/>
        <s v="537ac1c5-a609-4780-94eb-517b0e64ae21"/>
        <s v="373df7a9-5e18-427a-982f-59e95851f9d7"/>
        <s v="aaf5f091-7785-48d1-84e9-fa47bf7525e5"/>
        <s v="843f9e04-265c-4f69-8cd8-27f093ec3e0f"/>
        <s v="61e49860-703a-4a67-82ad-5749094f5dc2"/>
        <s v="bbe915c1-0aba-4b41-befd-ddb68cdd7b58"/>
        <s v="e45d6c09-50d4-44ae-b8f3-408bcd74cada"/>
        <s v="dfc2c37e-28ec-47db-bfd9-87dce42a6384"/>
        <s v="98b673eb-edbf-4aa3-81d9-b6cb512beb47"/>
        <s v="9359e195-d2cd-4e6d-acdf-3cc04acb7545"/>
        <s v="b1990fc7-29ce-4129-a239-b95591db2fe3"/>
        <s v="ba8c3b67-e723-4833-8515-1909eb090ffc"/>
        <s v="fdf173e9-3cc2-4211-ad97-6a89ab4c992d"/>
        <s v="b2dabfea-7d61-4505-8d8b-15194d98a3c1"/>
        <s v="0a450e9c-d685-4b05-bd36-cb4aab6a21ed"/>
        <s v="e4e9504a-7d5d-47d9-940d-31817782fc8f"/>
        <s v="20e2e96f-2ac5-4a36-9cfa-9d6738c4e1ee"/>
        <s v="ba93d319-ddd9-4d3e-991a-fdcba85570c3"/>
        <s v="3ae5e0f7-8bff-4310-b002-0d99213fadad"/>
        <s v="c8a35af6-aa05-410a-85f0-e8ea8e13d69a"/>
        <s v="a02f28e9-2264-4b14-b562-3098301b12fd"/>
        <s v="e3d31a6c-7408-4ad9-a763-ea9a744f27de"/>
        <s v="d642d465-d3dc-4c44-89d0-a93e4cc2f65d"/>
        <s v="dfd1210c-8265-4142-b69e-e4cdb9258776"/>
        <s v="ad681c74-e812-4922-a966-89fea4750cd4"/>
        <s v="9ae480fe-dab2-482a-86cc-d7ad530f7704"/>
        <s v="422b2b02-7b3c-4fbf-b594-6e2914e469c5"/>
        <s v="6af7638e-274b-40ba-8035-97b8d5181611"/>
        <s v="fd7293ff-a104-4081-b219-8a71ad708cb5"/>
        <s v="892594b0-7698-4b09-9093-39ed12e147ae"/>
        <s v="9f356c38-182c-4951-b612-e9412297b50d"/>
        <s v="63daec73-9ae1-4781-ba06-3950acff9ba6"/>
        <s v="dfbbbb1b-d847-42c1-920c-2e08ad6b3481"/>
        <s v="7159f13c-01b8-4c3c-8d77-8a60df9e2653"/>
        <s v="8329446c-9c38-459b-b296-59f5f19f2a51"/>
        <s v="7aeada68-2ac1-4864-8292-82cc19d446da"/>
        <s v="278c548d-ee93-44b9-aeab-dacd67b66291"/>
        <s v="242a83be-25ed-4b50-966e-126fa3bda7d0"/>
        <s v="0886815c-00c9-4177-bd6b-86b3d1610606"/>
        <s v="19f96bab-f769-4ade-9add-63dd0769e499"/>
        <s v="b586e701-6744-4a21-a4c4-2a434139d2ed"/>
        <s v="2b17d2bf-926e-4ebf-a591-a9966eed3815"/>
        <s v="17ec48bb-58d9-4be7-a2d5-ad5f1bd26c9b"/>
        <s v="c4eb2f57-2a9b-405b-b686-e34aa4c1ba65"/>
        <s v="71231f4a-6054-4c64-8499-31766c837b61"/>
        <s v="acbe95b8-be8f-459a-b0e1-2e9f99755a77"/>
        <s v="0a6816a7-f888-47b3-84f4-937bcd1a9023"/>
        <s v="2e24691d-31e2-4802-af7a-2e2fd8afbee8"/>
        <s v="65cb8d99-164b-4e42-badf-dae7fb16d388"/>
        <s v="31f8fd87-aea7-4f86-ac51-080bbd39c074"/>
        <s v="7d314499-d7e9-4619-a054-c17d976d3aa4"/>
        <s v="22ada47b-5f63-44bc-ac7b-24989a5de212"/>
        <s v="3bf8c2a4-b13f-4ce2-9532-440dfd0472a0"/>
        <s v="0ae85af3-f96d-4d82-a2a0-72b0c0db8529"/>
        <s v="dc684b93-d819-40f9-8e0e-8419b6139db6"/>
        <s v="7c7cb0de-6a7a-4c38-91df-959c1fa55547"/>
        <s v="1b03740b-7608-4b96-a78e-b48bebde5337"/>
        <s v="4e66e2a1-2aa8-42eb-9372-1a01a6f04a8c"/>
        <s v="b5f4e9de-96ed-44b6-9ce8-51d81ac90562"/>
        <s v="a16251fb-f52b-430e-9bb1-272ebfb4a387"/>
        <s v="f4c785ec-5213-4d09-8dfd-af38ed4cc0b8"/>
        <s v="a1cacec9-db50-426d-b7e5-6ec5ccfbc39e"/>
        <s v="84bb4a72-f675-48ba-a3d6-aa4b8c828fe6"/>
        <s v="f29753d3-885d-4d69-a71c-5ac46637749e"/>
        <s v="fe26c901-86af-42bf-a9cf-ec1bc66f6a46"/>
        <s v="cd4e8d09-810c-44a7-a053-37f8f77c0514"/>
        <s v="fa40f79b-8e48-448a-98b0-d9064c1b0115"/>
        <s v="1b43ab83-77a5-4a8f-b68c-bbb2d21d310f"/>
        <s v="51cf9141-4056-4062-85a8-43eb7e6272bc"/>
        <s v="794b6449-c942-4346-82b8-166667e62c6c"/>
        <s v="df4ef614-eed1-4c6c-8472-b5bf8fe1e6ae"/>
        <s v="cff5d87d-e5d3-46a7-a439-b5d14d3aee6b"/>
        <s v="bc14c635-9c82-42e0-9ea1-fb4cba7aacb5"/>
        <s v="baaa1f32-4ba3-46ed-90ef-d74366522631"/>
        <s v="1cedb0ea-4404-4bd3-bd08-e1aa6ee85a12"/>
        <s v="3e453410-a025-42af-b464-f536ad03a150"/>
        <s v="8a558ce9-588b-4840-9e84-5a5d836d430f"/>
        <s v="b68c53e7-4c9f-4258-95b7-c73c28850f7c"/>
        <s v="07ca6c7a-e7fb-498f-91b1-621fc7effa83"/>
        <s v="b187ac76-4367-49b1-8c71-afb04eadbc52"/>
        <s v="de1c3060-c7e2-4ddb-b67d-6c80b0cc9f9b"/>
        <s v="b1255159-1199-4d92-925d-2bd1d66f27a8"/>
        <s v="e68dd843-5ad0-4f96-a114-fecf95b5f4d6"/>
        <s v="f9506e2a-6a22-4945-bb7b-0719c94e9258"/>
        <s v="2779629f-a22b-448b-afe0-e9dedee50eff"/>
        <s v="fbb0e169-5635-4785-8c4c-d8aca6bc724d"/>
        <s v="a4e333cf-cc94-4387-ad6a-c182ab9a943a"/>
        <s v="fb521689-6488-481f-b8eb-bacbf056f385"/>
        <s v="5a65a314-97bb-4893-b479-fe03c3e20276"/>
        <s v="36fdcf0e-96a0-4a84-80e5-92931c07651c"/>
        <s v="d31f19b8-7add-4867-9aee-a9987c498e9d"/>
        <s v="9e12b8bd-a9c9-4bfe-a09d-7df603c13f52"/>
        <s v="8c9f805b-1cea-4395-904e-7a5a310e9234"/>
        <s v="48f3d126-2b72-47ce-a88c-125dbfcea2f6"/>
        <s v="ee80ddff-0534-48ba-a952-aa9e70933650"/>
        <s v="6f90adfd-ddf0-49e9-ac0b-7833fad27958"/>
        <s v="fdbb7c09-86b4-4a59-9772-021f06656aae"/>
        <s v="5fd18efb-f1b5-4ecb-a506-7884ac990fcc"/>
        <s v="7106a199-919c-4dca-bcdd-50de7516208c"/>
        <s v="d2ca8f35-33de-41f7-900d-d56232be43e2"/>
        <s v="a8a06958-f065-4125-ad8c-1d43312e8635"/>
        <s v="8766bf34-0235-4bad-b3d3-4d855393ec68"/>
        <s v="376a8158-1184-4952-ad53-914e27bc8d2e"/>
        <s v="6a551fc0-60a5-483f-a823-de6ecf0ed3fc"/>
        <s v="316b13ff-974f-46ee-a535-0eb0d54dbf08"/>
        <s v="9a579630-34ed-41af-9605-6d16463f51a3"/>
        <s v="99d26b54-a532-497d-891a-457988b8a000"/>
        <s v="b75b9ecb-d8bf-486e-a896-153a2039cc85"/>
        <s v="c6aa9949-ba46-4793-8045-c6c9f528801d"/>
        <s v="f0d16cce-516b-4b52-b541-146fa115d382"/>
        <s v="26028d11-a0cb-4305-89a4-f481f1dcc51e"/>
        <s v="866d76de-f261-47fd-a76b-04d26f4354cd"/>
        <s v="d20f17d4-829d-452f-8b9c-28b86a17ba70"/>
        <s v="d28c2ac2-60ec-4630-b868-74ac7e722cf0"/>
        <s v="51159c3c-65bd-4e2f-be01-7b65fec7cc64"/>
        <s v="5ae85ada-ce4a-4e43-9055-cba17bc8e5e9"/>
        <s v="ac609128-c66e-4721-84fe-5bc8669abe15"/>
        <s v="8a796eb5-411e-4659-8712-f55009816c45"/>
        <s v="c9178b03-a423-4479-8770-a7799b9f3714"/>
        <s v="0e194852-0ef1-49eb-ace7-3995062e3482"/>
        <s v="8045a861-a968-4b58-89c6-dc15c6fd41e8"/>
        <s v="ea08302a-40c0-4e80-a0f6-0d4de8353a19"/>
        <s v="3f98db89-eb95-4beb-9376-cb7e68d988cc"/>
        <s v="44e5ebf4-9957-4c99-addf-0966df3b2db4"/>
        <s v="3ef7aba6-d2db-4bf8-9700-8eaa5f286afe"/>
        <s v="3386b0b9-c2dd-4bc0-aa2f-87fbd712d354"/>
        <s v="8b113aca-3087-4316-b980-6925a693dc6e"/>
        <s v="ac6e7c60-12d5-49f7-927e-a32412e81b93"/>
        <s v="0566c602-68e3-47c4-baab-f9dd4db9dbea"/>
        <s v="d5146e9c-493c-4165-a588-0340f585331c"/>
        <s v="d3a4252b-a64c-4b21-99c8-fa78272e30c8"/>
        <s v="431c392c-36ca-4def-955a-566f02823c23"/>
        <s v="08cc1c3f-bd03-470e-9ee5-f6206ef8f0ea"/>
        <s v="4875bcbf-cc55-419a-8d9d-cec963f0dc03"/>
        <s v="57ffc492-dcb6-416b-a4f3-7109014eb262"/>
        <s v="ecbbc218-4c84-4f64-bb43-ea339a091b4b"/>
        <s v="e8f09351-f30e-4e46-9128-fd3307db7769"/>
        <s v="c0687495-cb7e-4949-b63f-9532608d32f6"/>
        <s v="24fae6e6-0303-46ef-835f-1123d6500129"/>
        <s v="c19ffda9-ff61-4dcc-83a6-1c12abf91b0f"/>
        <s v="22d0434e-3d72-42d0-a21d-0815d6fed80d"/>
        <s v="815bed6b-02ad-465b-9f68-c07c508524ce"/>
        <s v="e9063abe-14f1-4a30-ac69-04109b0bd3a6"/>
        <s v="bc6d4f0a-746b-4b43-b1a9-9a39dac02d85"/>
        <s v="0d120f0a-8b1e-4a3f-8f4c-b9da5114d22e"/>
        <s v="4bb417fa-6c40-4649-a180-c6e5c6011565"/>
        <s v="89c72886-d4cd-472c-82f4-82a56283ff8c"/>
        <s v="5cbe23ea-3cac-44b7-b6cb-e6ccd8e6224c"/>
        <s v="6c7a0786-5bbd-45a6-bf15-a8ca2018cb9f"/>
        <s v="524d67c4-a4d6-46c4-853a-a934c0ccfeea"/>
        <s v="2eb3cff4-1b23-4d37-a3dd-71e3a5a0e463"/>
        <s v="57e4fad4-7fad-49ec-aa15-9e560b0fffae"/>
        <s v="a9ffad05-0e54-445d-ad0d-a8a8da93f6c1"/>
        <s v="1d6b8014-2fc0-431e-aa3e-4754e38b957d"/>
        <s v="73062adc-8195-4300-838c-e746775a3183"/>
        <s v="a20d885b-6335-48e3-bdd1-e4f60ebe2b61"/>
        <s v="ec5c1648-1c9b-42ec-932f-3303d2f85fbf"/>
        <s v="992f57db-5fda-457c-84f3-deb78b71d38d"/>
        <s v="dcea56c8-d72f-4f30-9afb-5b064d171f83"/>
        <s v="b91f25f0-5c8f-44e4-80ff-f3f3ed4eb2aa"/>
        <s v="a2f7e258-4c9b-423f-b78f-23c8f482ef7e"/>
        <s v="ded64a9a-2e56-4024-8a7e-81dc3e63e121"/>
        <s v="fe46b178-30b3-46cf-be44-cac1f583f76c"/>
        <s v="f40f674e-adfa-4d99-bff1-f4742c94a88f"/>
        <s v="1c2f812e-ae76-46aa-ba56-e47b71e83832"/>
        <s v="8c571858-a16e-42d9-b4f0-71986f50d67e"/>
        <s v="29152433-d03d-4d65-bc6a-a13f5319a1d4"/>
        <s v="5eb87ccc-7ce2-4502-b08e-4329d8b2b0ab"/>
        <s v="d292c5c2-afaa-4fa5-b935-feb18b9e3b50"/>
        <s v="268f87dd-8e50-4924-80b5-50821c1a67ed"/>
        <s v="88700df7-f82a-4264-9795-7dbce785fddd"/>
        <s v="54f5cc09-4077-40dc-a4d7-f6fb71e80f17"/>
        <s v="5440ff01-6874-4316-a8de-332c14096e93"/>
        <s v="9659348b-2121-44af-ba88-7d3c1e7f84a7"/>
        <s v="a16386a4-1670-4f10-828f-3ac3c2b798b5"/>
        <s v="b85a5deb-eba1-4241-a0c4-ad0cc05072b3"/>
        <s v="f979c22f-3961-4834-9f65-00418173b159"/>
        <s v="2df5009f-ba10-43b8-a428-572544188b0a"/>
        <s v="dd3c1cea-8f2b-4191-ab60-ecf158741648"/>
        <s v="d3be3978-5f44-44c2-ba5c-5efda55c0788"/>
        <s v="915eb940-938f-4970-8bbf-9030603ae745"/>
        <s v="76d82511-a6f4-4f45-ba69-2717608c288f"/>
        <s v="96dd615f-2a29-4b16-8c77-24d24cfccee9"/>
        <s v="59c7d7a5-6a3b-4790-9380-f763a497e0fa"/>
        <s v="980bdfc4-9915-4faf-807d-013d3b374fcd"/>
        <s v="1954befc-d7f8-4599-9ed6-70debad7d22f"/>
        <s v="454a2114-082e-4421-9edb-12f83e186686"/>
        <s v="3ed1e81a-004f-4f9a-9c08-516cd36f8f79"/>
        <s v="4e1d4840-8dd1-44ec-8965-b46c39a19d9d"/>
        <s v="9efa65da-9012-443d-8e26-ec27937ea9d1"/>
        <s v="654257bf-3f17-4ffd-8a54-3410e94a9954"/>
        <s v="a4d2a10a-b24e-4b17-8dc3-095c6a1a2b87"/>
        <s v="f57ae19e-fab1-45e4-9372-c2574a68aa43"/>
        <s v="27e77aca-ad72-4a6b-bda0-c438d5aa92e9"/>
        <s v="f3848a3d-1201-49b8-bb23-7cbc6a08368b"/>
        <s v="8f35fbad-1939-4a3c-a811-bbe07ef61935"/>
        <s v="89f9379b-bb79-4b69-bdc7-b09d9a1fa20c"/>
        <s v="6138f11f-9232-4a82-bed6-c62b92161da7"/>
        <s v="355644db-e0bf-43b2-8be7-36a1205265c7"/>
        <s v="86966fb9-ef7f-481f-a784-e39ac267b56f"/>
        <s v="94fc55c1-643c-481f-8545-a970f5e10703"/>
        <s v="3eaad6f4-7f15-4c49-87d7-e05105c2eea3"/>
        <s v="2a81ec64-9b95-44ac-9bbd-3e77e004436e"/>
        <s v="d4c626a2-6b6f-412f-b35f-453cc57a08b7"/>
        <s v="7a65b354-9f0c-44fa-a680-0e9d3c87c73e"/>
        <s v="88bacbc1-bb05-43ac-a090-35f31e6074d8"/>
        <s v="8100db00-7b75-4069-93f5-cf74502a98c4"/>
        <s v="21205edc-2ffb-4dce-b6a4-13ad8a8450bf"/>
        <s v="450b6e68-026e-4d1b-b9bb-597f2a9b1bdc"/>
        <s v="b266559f-da1e-48d0-a279-c7b37cdc5899"/>
        <s v="86765856-af6d-4291-8299-8ef70972a583"/>
        <s v="b76c94bc-af32-4a71-ae69-9a2c713cb696"/>
        <s v="930be712-ec74-4260-8c2c-c52f7f2327b7"/>
        <s v="2a290e33-1f4c-4b59-88d5-bb9fb03129ea"/>
        <s v="a338aff4-ae1a-45ce-bea5-bce572efe8c1"/>
        <s v="acb287e0-75a9-4889-8eb6-323d15cc7de3"/>
        <s v="087f0011-86fb-4327-a18a-536a08edfb5d"/>
        <s v="adf1a226-5359-44e7-8690-bbe814ff2ac3"/>
        <s v="785e0652-1283-4c68-a635-e96f3140cbcc"/>
        <s v="b4147601-494d-43c8-8ff2-1320cc1d525f"/>
        <s v="8f340b20-ff03-4b80-9530-ef215931e3b9"/>
        <s v="7116a96f-6d6e-46d3-8176-93513053d545"/>
        <s v="b2b8ae31-eb8a-40a3-a5d9-b131324d826b"/>
        <s v="8c10da11-2dd5-4223-888e-117a748f3107"/>
        <s v="2f5798a1-fb24-4efb-932c-6b0a926a6290"/>
        <s v="0f08014b-da6e-4b79-8171-2c51bdce39a2"/>
        <s v="7abbcd40-0866-480d-9824-635556dbeac1"/>
        <s v="7d2d65f3-ed1f-4425-a325-8f8e43594e69"/>
        <s v="4a8b2fa1-8c5e-47f2-9801-c168aa84121d"/>
        <s v="9c2bece6-8c3e-409b-bf83-40e0508a45cc"/>
        <s v="ed0f871a-c1bc-4b93-9f5d-e2d90206146b"/>
        <s v="b4c3ab7d-546b-4666-9e31-79d34941b0ae"/>
        <s v="01b3b3ce-2c57-42d6-aca9-497b62a1c66b"/>
        <s v="485931a6-ccb3-4436-9554-430fbc8d189a"/>
        <s v="f6bb630e-6a2d-42e4-9371-a598462b1515"/>
        <s v="d72a2ac1-389d-4500-8f2a-65253fd4ebc3"/>
        <s v="5ad14c26-01d1-47d0-97d0-c57fe72f84ee"/>
        <s v="4c0287b1-cf45-4107-a454-cd7c56d26948"/>
        <s v="f6ab90b9-5e01-429e-aac6-b858b434b20c"/>
        <s v="b9ae2a97-9bb7-42f3-b6a9-4c90f221ce64"/>
        <s v="c20324f1-17e6-4484-b4bc-8671f89e607e"/>
        <s v="b98db897-f857-4c18-ba27-c667b30c0dfe"/>
        <s v="8a229d09-04c2-4922-8645-c46ee272ebd2"/>
        <s v="7d6f9c3e-50e3-4059-b5d0-bbc9fcbd3910"/>
        <s v="93b8f61c-4375-49bc-a30d-54b4c319f266"/>
        <s v="b28cfde3-38e8-4dac-943d-c148414757b1"/>
        <s v="3b478fcf-d4a2-4c33-b050-0b45af3c0679"/>
        <s v="ba626d62-c8f5-4f0e-90da-05c8b526e564"/>
        <s v="dda37d3a-c038-448e-894d-630954f9fd3f"/>
        <s v="12f3fe4c-c868-4e9e-82de-21f630ec1e46"/>
        <s v="2cc87dcd-7955-4ec0-b520-000d68d18181"/>
        <s v="eb14315f-33e7-4020-b9f6-f94f2b357828"/>
        <s v="a7bcd2d8-77b6-48b7-ba44-4a1939df29fb"/>
        <s v="21a8aaa5-6af5-4756-be7d-57b226f5c7f3"/>
        <s v="06863a94-2c2d-48b6-8770-af0d3d8a0948"/>
        <s v="2b8002e0-b5f8-48f3-89d2-e7690e565274"/>
        <s v="16a3e295-eada-4912-a842-8a4ed842d77b"/>
        <s v="4d1caeb4-9ec4-4179-bb9b-ff2fd6206951"/>
        <s v="a7f9da07-1c52-4dc2-9ba9-9f3f2b901acd"/>
        <s v="483d0f42-e4be-4801-acaa-ece87555fe7e"/>
        <s v="8b0943cb-2fd8-4ef7-9255-13bf11e0932d"/>
        <s v="9b551d02-4450-4882-abca-6fc87f625427"/>
        <s v="c3665e92-e3c1-4f8f-838f-149f8747bf10"/>
        <s v="97677cac-6110-4fca-8580-98b42a698b5c"/>
        <s v="22d560a5-e928-4526-9802-5c31ca8ae3ca"/>
        <s v="9d8fb170-2207-4356-9a79-049a27db6af1"/>
        <s v="e2c388e8-73e3-43f6-930b-1787b2345d9d"/>
        <s v="95b2428f-6c41-4839-99d9-9e87a3ae603e"/>
        <s v="4b04bf41-8529-490f-aad3-1c84e6f8b8e7"/>
        <s v="84505d11-f057-48b5-a9ff-b18e99e81dcc"/>
        <s v="1bf23e82-0b9d-4e22-92aa-4b8017e43f61"/>
        <s v="984d419a-835e-49dd-be89-bb42da17c25a"/>
        <s v="532673fd-e1a4-45bd-8652-63aaba3617a6"/>
        <s v="64d4e2f0-b796-4477-a2b9-dcb8d011e50f"/>
        <s v="24586107-5506-4471-a0fe-c2f6bdbe3a78"/>
        <s v="ec2ed7b8-5675-4d32-b413-406ef8f75e89"/>
        <s v="aa265a76-e810-4938-8736-3d1eedaa4584"/>
        <s v="496b3ef6-6a0a-4f3b-a4e2-5369a458408a"/>
        <s v="ab89e0ee-0f2c-405f-a6f5-2d32d8179218"/>
        <s v="5c9b9dd1-47d9-4f4f-9e25-d4e7aaaa27a5"/>
        <s v="cdf8f775-0d9f-4cbf-ba73-91ed31fbcf5b"/>
        <s v="b7d06409-49ad-4e7a-9c82-12205a0a36b2"/>
        <s v="93226922-b654-47d2-bee2-6801bd2f8ced"/>
        <s v="e686a25c-0048-4481-b94e-b2668948bd5a"/>
        <s v="9d51a596-157a-488b-955e-4c821202e8f5"/>
        <s v="2fcf265c-b3a8-4d0c-9cb0-3adc351832f6"/>
        <s v="6232c7ae-f01e-4ac3-845c-0f5a3f151e40"/>
        <s v="1b0a8496-8374-45f8-9d5c-41c5f0749ccf"/>
        <s v="309b7813-e5ae-4120-aeae-303993c0136a"/>
        <s v="259e4b86-1544-4c6b-a093-d429692cdf4d"/>
        <s v="c5922e16-8d07-4107-bf11-7a7d14353f44"/>
        <s v="9d5ba8a6-0786-4b13-9c64-881480979699"/>
        <s v="fdd9d730-eff6-4c49-86a3-1a8dbf9069f7"/>
        <s v="0c40bdbb-d30b-489e-ac36-91ab09dfdeab"/>
        <s v="bf7ba12e-d46e-470f-a5b2-ac24e64e1000"/>
        <s v="dd0f0abf-7da7-451d-8303-5c9d4e6c7686"/>
        <s v="40bdcfc1-aa37-4245-8b1a-5457ee4c3329"/>
        <s v="8830a083-de96-4d43-a32b-e3862941a35d"/>
        <s v="029a667b-d5e3-4e33-8804-ae8ad6593a7d"/>
        <s v="b4c0a5b3-9910-4d8d-a34b-c7ac6672e6c3"/>
        <s v="7630541e-4db2-42e7-9ec2-cbad37db0b46"/>
        <s v="0fbffe99-eba0-4a18-b1f4-42b9e249dfae"/>
        <s v="18d21cf8-fa88-4759-9ae3-81e1d3fc58fd"/>
        <s v="8036cdac-84b1-4b10-abd3-f32109c28d1e"/>
        <s v="a981b14d-307e-40e0-b1ac-65f5b3b6621d"/>
        <s v="d65621ad-d7c8-43cb-b2d5-338df3a9e044"/>
        <s v="1afd1afc-9a16-4a59-9391-b5165327d402"/>
        <s v="6242664e-528e-49c3-bd6d-d0449f66cc35"/>
        <s v="ce42525a-3f98-4e08-96d5-22881f3069cb"/>
        <s v="b25014f9-a877-4644-8ca2-3ecc383aede2"/>
        <s v="a92e0986-aa29-4342-a381-38b070a25697"/>
        <s v="72b7cdc5-7d03-4550-8bc6-28db784dc8ca"/>
        <s v="39de63f4-d266-4abf-b0f2-369d426acb2a"/>
        <s v="2858e12c-4b07-4c7d-98d7-1c54f6e93ae1"/>
        <s v="b6b9253b-918d-45e9-8a32-50b03cd7e969"/>
        <s v="56e18a3c-3306-426a-87f4-a30881570966"/>
        <s v="924f48da-83dd-4188-81e0-30d3d4b7753a"/>
        <s v="af8f5153-7336-4fda-9255-900c86922fef"/>
        <s v="11c276ad-6bf4-4e1e-bd5c-ae39ed4bad89"/>
        <s v="3f02596b-e0e2-4a15-8142-60d5d4ea59cb"/>
        <s v="31ff060b-e65e-4ff9-b663-dc0431f70c17"/>
        <s v="2033f502-adfa-4ac1-8bfa-151aa1c6b05b"/>
        <s v="0eac3038-33dd-4516-99ec-84d02f68a2c5"/>
        <s v="a819f681-825a-48b6-9554-03c6ca09838b"/>
        <s v="2d0da2af-0c0a-45d2-90e2-09bf79d186b2"/>
        <s v="7e1fcb2f-e933-483a-a590-2d30a6f08e1b"/>
        <s v="94096f6c-620a-4bb2-a60e-37dd3f3b1c53"/>
        <s v="47bac1f0-d7bf-4c0b-8489-888e89950661"/>
        <s v="7d3a7eb0-43dc-437f-acb9-23282ba7030d"/>
        <s v="0473d552-6b1f-403d-82f0-df9246e4da81"/>
        <s v="f178d493-4e6d-4769-8e2a-fb17b9e3b217"/>
        <s v="8ef7eacb-b757-4433-8663-81f540a1f53f"/>
        <s v="f51adae7-ef23-404a-a35b-af069595bfc3"/>
        <s v="5377482b-2831-42cb-a580-2c8bc3613adc"/>
        <s v="cbd69447-6141-4d27-80e4-3d24b6720c99"/>
        <s v="aa5d28fd-4c26-4f47-8fca-552f071cc0b4"/>
        <s v="651b3e7c-1854-42e0-9a77-5764c9372d8c"/>
        <s v="f8a4d03b-fdf7-4ee5-86e9-411e45645bae"/>
        <s v="3a24c949-e09e-4bae-830b-2c5462cf12dd"/>
        <s v="e14b47da-804c-4813-9b11-42c5bf7a7966"/>
        <s v="2c38e8ff-cf40-454e-b3b0-740af2a79dc4"/>
        <s v="2b91949d-dcf1-41ea-a2d7-4c9314f5279d"/>
        <s v="c6ef4026-e73c-488a-ad6f-9928108317be"/>
        <s v="56a921c2-c213-45f1-9dbb-de2e3301283a"/>
        <s v="ed940bf8-aee8-4084-aea0-c94146d3a17c"/>
        <s v="9dff2733-4de0-4a36-9c8c-0e7dac7e36da"/>
        <s v="f33fab0f-cdc4-4f27-927b-71b8540f1645"/>
        <s v="63a5e679-c714-4728-b7b1-bd682373e173"/>
        <s v="eb856ff3-00f3-44e5-be5b-0d895c9226e5"/>
        <s v="36c1e728-81e6-4d66-99a2-cc8773d2db30"/>
        <s v="59851cb6-1f00-424c-88b2-e1a5a3320650"/>
        <s v="d1a393f0-9e4c-481a-a923-37ac3b34df3e"/>
        <s v="351a84a4-4945-4956-a4f9-191886ec3e59"/>
        <s v="4a96d981-4507-4e47-816a-6b5cf721875f"/>
        <s v="deb7873d-1def-45fa-afd9-1cd7a6c3b199"/>
        <s v="f44bb6f9-a8d9-4bac-95fc-6fd46ca8c65c"/>
        <s v="02ec2522-2ad3-47c8-862a-0ecbcd44d536"/>
        <s v="6308bb89-2d05-4eb5-b8b6-1a29eaa86f65"/>
        <s v="17eb2d4c-2069-4247-9ced-33e6af1ccd4f"/>
        <s v="04664fb8-2dc2-49fc-8f2f-2783dcbe7443"/>
        <s v="e401cb19-1807-4c06-99bc-0cc66b195884"/>
        <s v="0567aa10-7398-4fb5-9ad7-05bc221ccf7b"/>
        <s v="0e38ffca-1f73-4b0d-82c2-e19a2035bab1"/>
        <s v="a3e71728-f0d7-4b75-adf0-6df1d25f662e"/>
        <s v="153f211f-8482-4da2-89b4-44848fa3ee76"/>
        <s v="25d139fe-79a2-42a1-8a50-519177556977"/>
        <s v="a7a5f733-c699-45ee-8aa3-22d484d8dfba"/>
        <s v="c50b4664-7e7c-4c68-8615-0dd35ce09233"/>
        <s v="9a94d32f-e929-4b83-8cb1-b58b14e15500"/>
        <s v="b1fd18d0-3bee-4d64-b41d-20adab557168"/>
        <s v="92880fff-5ea0-438f-b82f-52da83a48a2e"/>
        <s v="275285d4-3473-42ef-9539-36f58642ca2d"/>
        <s v="c7e04e58-fe88-45e8-9b70-e8325d3c0d77"/>
        <s v="ed3733c8-fad9-42d2-a075-753a501485c1"/>
        <s v="bb595ca1-75a4-4ff2-b2d5-7bc616908485"/>
        <s v="de6ffcd0-4344-4bc7-9f81-0a47b718b1c6"/>
        <s v="7ae75372-d52c-4b9f-81db-187b5df11b8f"/>
        <s v="0961b447-259c-4106-9dfc-b29c18ee3268"/>
        <s v="6733fa88-2c22-4289-8f9d-2738f2f223f2"/>
        <s v="ba736959-f583-4739-8968-0290afa029e6"/>
        <s v="d60d6724-ba88-43d6-b084-1098266795e3"/>
        <s v="16e5f52c-b9a9-4682-bd78-bab672de433f"/>
        <s v="cae083ba-161c-4411-a397-aa999397571f"/>
        <s v="c7e024a2-a7b1-42de-9ec8-2eface7a42ea"/>
        <s v="d294b97f-cf2d-4d94-a8ae-75b4fbb91cf6"/>
        <s v="658035e4-1ba4-4be1-9ef9-45b5307d06d0"/>
        <s v="581e6697-714a-4270-a0ee-fa3f59b0af0c"/>
        <s v="803ceff0-36a0-4703-bf52-cad1d975542f"/>
        <s v="73f751c7-8c61-4e76-83b6-452af6a4ede5"/>
        <s v="b599a0ed-bf0a-45bb-aeb6-0722f73a50fa"/>
        <s v="da72bd4b-af88-4044-9054-b1256e865aa1"/>
        <s v="5e38612f-0499-48d1-9b5c-77f3ac880488"/>
        <s v="0a66cb6f-a8c4-44db-bce7-81a5c9e5e968"/>
        <s v="b9444b66-159e-4445-baa3-86b6c67d2a12"/>
        <s v="a4493643-2e07-47da-a9aa-2cfd8b95ee3c"/>
        <s v="9cbb6afa-02d9-4d41-a3a0-2cee0503e9cb"/>
        <s v="7bab1710-b049-40ab-a51a-d4b81eb796ca"/>
        <s v="34a2c2e6-d37c-441d-a3fa-8e2683608dc9"/>
        <s v="d2175c8d-2b9d-4e57-8156-d60a6337269d"/>
        <s v="6c1223e7-81e1-4917-85e5-1a4c20152121"/>
        <s v="5dd87c4e-29ae-4eb3-af0c-170f76727f27"/>
        <s v="459f77f9-49ea-4a47-8ef9-eccbcd48f711"/>
        <s v="593f585f-8c2e-4301-8d4f-9a5072b0521a"/>
        <s v="fcb2d78a-d7e2-4f45-bf6f-5c9d5be316a1"/>
        <s v="9cf92281-2835-407d-8baf-930f65d4a895"/>
        <s v="e0bd7f71-4fed-42d8-9543-838248a460d6"/>
        <s v="f391b24a-8f47-4abf-98c6-2b6dc029b507"/>
        <s v="8d62006d-9f79-4c44-8f55-bc75e32a3113"/>
        <s v="58edff7e-fe12-4847-9d63-96fca02927aa"/>
        <s v="ac249a0b-f687-44e4-8b45-c7e3ca5b62af"/>
        <s v="22cf3563-a74a-422c-b504-4ed96bd42adb"/>
        <s v="a369fdd9-f4e2-4ce1-88b5-8e63a29d3048"/>
        <s v="14fd0c3d-7c20-4f74-b705-fc894aafc0e6"/>
        <s v="c4e791eb-6ab3-4845-a181-b678fa7fa97a"/>
        <s v="ffd64028-3f77-4c63-8a5c-42c17cf277db"/>
        <s v="e873479a-1eee-40eb-b0ff-a77512efc64e"/>
        <s v="ac571168-447d-4a33-9a0e-9ecf66da13a2"/>
        <s v="ab3d3213-c9c4-4843-abef-94fedd12b6b9"/>
        <s v="5f50140b-1f81-4e05-bf0d-e2efdf9d83d0"/>
        <s v="8ca24125-559b-4d91-b405-46de7915f685"/>
        <s v="3687107c-7c9b-40ff-86e7-2d0636774a48"/>
        <s v="97532dfe-a293-4674-8dc1-1a90ca1e2925"/>
        <s v="a7273326-fb8b-470d-ba98-dc6855d36bda"/>
        <s v="d2a0854f-8b84-470a-8f81-ce7c2949e216"/>
        <s v="0ff5f6d7-dc9b-46c0-b3d3-1a613b6f40dc"/>
        <s v="d70e827b-2928-45cb-8c8a-70bb92c01baf"/>
        <s v="aa7a6ff6-6acb-4fa2-80ac-c9df590d99b5"/>
        <s v="f28ba34a-da01-4b10-a6e5-f19be9ec4993"/>
        <s v="f8c37904-7754-4f4f-a0a6-6c300f52d1b9"/>
        <s v="13892f24-0399-43e4-81ad-b2683a5937f3"/>
        <s v="774601aa-0882-4fa4-a7ee-c107ab9822e5"/>
        <s v="032e9a3c-7d07-42e6-8dc5-6c7da4996529"/>
        <s v="4d6d9b2f-0d81-4d94-9269-e312986bcc5d"/>
        <s v="00cf1667-2876-4dc9-978d-c5ab0abbde82"/>
        <s v="85745954-f001-4b50-a3a8-89081a78fdb3"/>
        <s v="d7f4bf21-ac26-45bf-91f0-06e1fcfe9bd7"/>
        <s v="01e6801b-1fef-42fb-8ef2-ea09b77073a7"/>
        <s v="ab0f1851-f5da-466f-9a40-39ac5c454128"/>
        <s v="671165ba-f196-4285-925f-75d561220775"/>
        <s v="d2d40ebb-b8b3-4ad9-ace3-096edd180329"/>
        <s v="5c0b46c2-c510-45ff-98bb-beb686d84154"/>
        <s v="58ded57a-ec90-49e9-963f-dfea5dc82a15"/>
        <s v="66dec43e-1ffc-4923-9e95-3d865f5b8ef2"/>
        <s v="fde12247-9936-42f7-8be1-77087b2ccb06"/>
        <s v="b54bde1d-fa6b-4376-8f85-5daf9af3baf0"/>
        <s v="fa32fedc-ac88-4f28-b1a5-911aa754bb54"/>
        <s v="4acf70a4-4601-4a7b-ba60-ec429e02ed93"/>
        <s v="1f93face-05de-4411-bebd-d5f0d5ca63cd"/>
        <s v="e81aef30-e7a7-4aeb-8eef-c4967596a893"/>
        <s v="99bc6deb-c00c-4e60-bf79-57535827e446"/>
        <s v="44ae8a3c-93f0-4ffa-80ab-a04b49d288ce"/>
        <s v="0bc417ee-3f71-4373-a8cc-331b1aa4a350"/>
        <s v="4cbbe2c6-93a6-4f4a-8a58-cb0568992128"/>
        <s v="842e532f-eafa-43c3-91e1-043216a3a1b9"/>
        <s v="ce76d2eb-7452-44f4-bfe8-8f14ea2d179f"/>
        <s v="b944a82d-8935-4ec4-a9a8-ee375c046361"/>
        <s v="56fc1cd3-f46c-45b1-86c8-a8d814b4b01f"/>
        <s v="eeecc979-d06f-4951-a2cd-655a554aeab5"/>
        <s v="8cba73af-fdd2-40c5-a047-ad5892347414"/>
        <s v="ce9e2886-8929-4783-b4c6-606c0b390a67"/>
        <s v="de4b41a5-0849-4e62-8e1a-8a8402d632bc"/>
        <s v="2def8921-9bc9-4018-94e5-e01583cb4a8a"/>
        <s v="c6866d13-0b06-4e37-9951-7419fe48f070"/>
        <s v="35f91264-6cc8-4a3a-ba35-f41a1f8845b8"/>
        <s v="6322cad7-9bab-45ba-974b-e2761a226ff6"/>
        <s v="0c62aef7-ef41-42aa-8500-89a6c481df76"/>
        <s v="37791795-8e12-4220-89b1-1fcdde816eba"/>
        <s v="48b9de50-6724-44ad-a0d2-d78beb2554c4"/>
        <s v="0c872601-857c-425d-813a-07043f66be87"/>
        <s v="9c36838f-6eaf-4bb4-9024-1e2b376b94ab"/>
        <s v="3a184b71-300b-4893-b4aa-92cff705b7c7"/>
        <s v="d1eea60c-8922-461e-97b9-7c8c3634e4a8"/>
        <s v="ad4116a1-d841-48bb-b96d-4474cbf84c68"/>
        <s v="1ee48ca0-f336-47e8-bc94-950b8fb7b8e4"/>
        <s v="e256a69a-08fe-4384-91d9-c1bc7bb74c96"/>
        <s v="01b9a552-c129-4000-a259-2125118a2d05"/>
        <s v="f3763f9d-ced2-4983-9cfa-203770b1f23d"/>
        <s v="5f4ae876-26fa-4e2d-a50c-06cc47a357a5"/>
        <s v="23701bff-2f61-4efb-8367-a2b937e0a8c4"/>
        <s v="6065d8f7-08e7-421c-ab2c-0f3401c1007e"/>
        <s v="38c98f6f-3535-415c-bfba-78244c1ba199"/>
        <s v="7af0ed2d-08ed-400c-a8e7-b764ab1e1b78"/>
        <s v="14ce19c7-ffce-41b5-b4a1-67314cd5974a"/>
        <s v="46849fbb-5a52-4e73-bb8f-ae01b6fb599c"/>
        <s v="c916c9b4-1164-4387-81e7-0c2d0565b9b1"/>
        <s v="44cc0ae8-cb94-4b3f-9d0d-0c24c1a57267"/>
        <s v="4b3a58cf-f92e-40ab-bfe3-9203f6b813ea"/>
        <s v="7e08b75e-d8c2-4370-917d-99e19d660ed3"/>
        <s v="ecd05571-5133-452b-a15c-58b1d6fcf55b"/>
        <s v="ad1386aa-c4a6-4fef-ac7d-8d017bc1834d"/>
        <s v="5c0d251e-ecf0-42b1-a8a3-92879c7759d2"/>
        <s v="1c50a915-b685-4954-b75e-50696b67585c"/>
        <s v="0dbd65af-cebd-466e-8dae-0faefae015d0"/>
        <s v="b0e1e6b6-595d-40f5-9190-bda8ffaf670c"/>
        <s v="af3333ad-218a-4c59-a505-0bdc6c3a8ff9"/>
        <s v="b86d66cb-9189-4291-b58a-ff82f1400a1b"/>
        <s v="8792f856-e6dc-4e01-9e66-5da330500bb1"/>
        <s v="9ee323d9-03fd-4243-b725-0799969eebe5"/>
        <s v="ed30d9dc-3b8b-4568-90b0-9a4ab37c0b43"/>
        <s v="5fd52a5c-0e8a-4c1f-bce7-fb565f654413"/>
        <s v="646fdaf5-1306-44f0-b02d-00ae75a929ae"/>
        <s v="a29a6a04-1baa-41ca-a6f8-8975da13ccac"/>
        <s v="35687a5e-84aa-4fd3-8a35-6d2c4ede909e"/>
        <s v="092b1c55-371b-4499-a9ba-03a34d3efd9e"/>
        <s v="30f6ab29-5f0d-44e0-b094-8a26164d5303"/>
        <s v="5709d5c3-d7e3-44cb-a414-0401be7a414d"/>
        <s v="ff149146-918e-4a05-802a-08e696b05ca5"/>
        <s v="8d3f248e-ed7c-42cd-b3d4-60774b897d71"/>
        <s v="f0d90afa-ac9b-4248-9f1f-d262d266696b"/>
        <s v="efe7aef5-61d4-4046-b949-8ebb253ea4df"/>
        <s v="5f99dc80-0876-4938-9f32-32f8121def1d"/>
        <s v="7dcf21e0-1891-4a67-8762-5475e064b562"/>
        <s v="8891ec31-2a81-4f19-a0fb-9f092f2fa076"/>
        <s v="b253557e-7e9f-42e7-a964-08409512972c"/>
        <s v="80fa0811-9079-4a4e-bee3-27d5d809118c"/>
        <s v="e0ed8133-983b-499f-aaa2-d55fed500c39"/>
        <s v="0742f86e-5f2d-44ef-99e9-17701ba583e9"/>
        <s v="b75366bb-d3d5-426f-bf5e-c38759e966bc"/>
        <s v="394cb1e4-055f-4966-83e6-243beaeb3aca"/>
        <s v="3a9ecfb2-33d3-4bee-a44a-630de00fbd01"/>
        <s v="38e8f595-7ae2-478a-ad6b-449334d7fc96"/>
        <s v="24796c47-3ab2-4476-834f-b8ee3062a37e"/>
        <s v="41816b3f-56f6-43bf-9115-971ba7dc242f"/>
        <s v="5cde086f-eb25-4291-b2ee-0c6d1c6b5459"/>
        <s v="1dfb56be-d12c-4739-aab0-0f6cd8c3031c"/>
        <s v="d8653e82-a487-4adf-9ac9-64f6664ed08c"/>
        <s v="0cb3b1b4-f56d-4937-a509-b7c79a125bc7"/>
        <s v="e33b05be-fc1b-4cf1-9fcc-185be5525bac"/>
        <s v="e674aba0-35ab-4d84-9283-901a58d5ece9"/>
        <s v="98504084-75ee-40c1-a61e-c01ebf8377d5"/>
        <s v="db86ffd3-430d-4f21-99a0-d0c002b24dfb"/>
        <s v="f2148f5b-1c1c-4924-8f23-c2781fe5c869"/>
        <s v="6b12da3c-c538-4257-b3a8-6ecaaeb07210"/>
        <s v="4419096c-eab3-4723-920e-eac48bdbf287"/>
        <s v="6579bce5-dc6a-481c-b1fe-a22518a7a609"/>
        <s v="891cf0f4-f86f-4ad3-9336-c08226ab832f"/>
        <s v="3a412682-0c12-4379-8613-f752dadfc41d"/>
        <s v="3ea62e22-d039-4d10-bdfb-ff1b821675bb"/>
        <s v="71e228f4-5b7f-4806-8a29-28bf53814d83"/>
        <s v="422bf1a4-f0ed-4bab-a1ff-8269c1c70ecc"/>
        <s v="963809c1-1498-4951-b893-a42cd0b8038a"/>
        <s v="32c89f45-a6e5-450a-991b-ca55e7d3bc65"/>
        <s v="25c15fc4-5df8-45a4-a8f3-4477b6549bb9"/>
        <s v="f80d6eaf-dae4-43ce-8c83-bd1c6ae38c81"/>
        <s v="6861742f-e225-4a48-a899-10515f5fe14a"/>
        <s v="3d12f279-fec1-42b9-8628-9191b773a7f4"/>
        <s v="36490c08-2bed-473e-b421-f79d03e44d36"/>
        <s v="952c3b4f-7921-4f45-bb74-2b229a8312d4"/>
        <s v="b8fdc9d1-5b33-44ff-8112-c60df62d6f32"/>
        <s v="0fe47c7b-385a-478d-bda2-22b84a8712a2"/>
        <s v="18f6b306-a34c-4cfc-9798-99a919a0992f"/>
        <s v="e975682c-48c9-49b9-8381-1fe0f4943c3b"/>
        <s v="b041cc34-ff46-4f7c-8983-f68f29c0d3ef"/>
        <s v="dd14a766-3108-4397-9422-525fac071e57"/>
        <s v="f7e212bf-14ed-4017-ad80-dacd5d6b7be5"/>
        <s v="c33f8bd1-b44c-4e7b-af87-b85574c2bec5"/>
        <s v="d96d507e-5f27-43fc-b25e-c80f3e52f49d"/>
        <s v="2224f87a-30da-4c5e-9ff3-dbdac8e1592e"/>
        <s v="3cb33869-2004-4ce2-8d6d-bcfe4432e0cf"/>
        <s v="1accc892-44fa-4be9-bfc4-c9168ec4417a"/>
        <s v="f06a4e35-9aad-42e2-97b8-88c0876364ae"/>
        <s v="07c019ac-78fd-4f04-99b3-ed1efce17ed2"/>
        <s v="2114f4a9-f892-40f2-ad83-1f6431f06ad6"/>
        <s v="eeafbbe8-c130-4215-98cb-2c50590d4c36"/>
        <s v="b6c7f41f-f9fd-4915-a4b5-eb9eddfcca2f"/>
        <s v="b60244ce-c9ab-4ca7-af7b-a752e7569f20"/>
        <s v="a6af82cf-a6a1-4305-a839-e70b51783c32"/>
        <s v="a70da997-2a45-4bb6-bb24-e40964941eff"/>
        <s v="c306dc87-45f3-4bee-bfbc-2e928cd8c63f"/>
        <s v="f898a1fd-293e-40b3-9a40-e21de4828852"/>
        <s v="b47423e0-fc07-4c45-93e9-5de5f180c69b"/>
        <s v="4bb2258b-b1bf-4e4a-8e25-5738517e9917"/>
        <s v="4ca18b96-1fce-4bcc-9b1e-85c0f699523e"/>
        <s v="45cd4327-0de3-43a8-a581-0bdd0432030d"/>
        <s v="d263f088-0d09-494b-83b1-268d497cbcd0"/>
        <s v="7e16b964-d803-4cb8-94da-29f5660c1027"/>
        <s v="672a8d38-e6ed-4649-8b8f-e31ceedeea37"/>
        <s v="3cffe3c7-6583-4e5a-b615-1fdf922642f9"/>
        <s v="744bf5e8-5096-4082-8903-70e4cfdd1e64"/>
        <s v="b9802ea9-5c98-4d4a-a77c-6de878d22ea4"/>
        <s v="9363bef2-c9cb-4a76-971e-f1a5bb357d58"/>
        <s v="349f7e43-7477-4e48-860d-b838ad415b1c"/>
        <s v="9cc41b86-9e5f-40f1-91f1-5c431290571a"/>
        <s v="6f5a2958-cb64-47b5-af53-1d70ba016494"/>
        <s v="887de878-c150-46f7-9bf5-58c7ef8ce74e"/>
        <s v="291d76b3-d8c3-406e-803f-c9e04fb283de"/>
        <s v="46b5db3d-c2b2-4188-9424-4f7172f15112"/>
        <s v="aaa4f493-b841-42d0-a7ca-644ad0512c3a"/>
        <s v="43c97b11-0e8d-4947-9bdb-12af35174f31"/>
        <s v="565b0478-0a6f-4900-b6b6-285e6656bb91"/>
        <s v="2240c2c4-f736-4caa-bc9f-6500eb1501ba"/>
        <s v="c9ca7e43-bb03-4e5c-82be-057200bc6f32"/>
        <s v="32f97948-ac90-446f-ba8f-0da203d8d523"/>
        <s v="501823e6-8ea5-433b-b0f6-d8c5f53c8907"/>
        <s v="c4c39eed-21ee-4f06-be68-f9f4899be76b"/>
        <s v="16c333fc-47cb-49f9-819b-b9853c0254d7"/>
        <s v="3790887a-7a19-4201-9f39-fec333345e97"/>
        <s v="7bd51ef6-d0f6-4894-ade9-af2b4f2f45b1"/>
        <s v="67db947c-f035-417e-8883-71b4780b4fc0"/>
        <s v="3d394651-d7f9-455c-b308-058cb52f8df8"/>
        <s v="356a678e-8341-481b-b1dd-c3bf8085cdf3"/>
        <s v="af9ce006-0bc4-48ee-ad39-730a74359d03"/>
        <s v="466baf83-d1b8-4d98-9f30-06b1e654f463"/>
        <s v="a902ec06-7bed-4c3d-b664-5e26fc183d7c"/>
        <s v="32484385-55d4-4c6a-ad1a-834abeaaa883"/>
        <s v="1227b01e-1600-46ac-b14f-3991a895796a"/>
        <s v="64f688c6-0b4c-451a-94f9-48a66dd0139d"/>
        <s v="d20c3cd3-e949-4026-a0af-1b9392f4d466"/>
        <s v="16baff30-d637-4241-9b5f-1d0451f30375"/>
        <s v="8b811175-e9c7-4a47-9e23-1b92a6a498aa"/>
        <s v="a2796611-e145-4000-823c-16e30e8f2d03"/>
        <s v="d1f48191-4dfa-474e-b7ca-3b935aee6531"/>
        <s v="e724e4f3-9542-43f8-ab8f-e817d88999a3"/>
        <s v="45c7566b-3b5b-4112-8ed2-89a4d20a3eae"/>
        <s v="6b1bb258-a4c9-41c1-abb5-811dbb60701a"/>
        <s v="d13f6fc0-7d6e-4dce-9798-93a1c6162887"/>
        <s v="8018cc4c-3924-46b3-8fc8-a31de1b42fc2"/>
        <s v="00108bd6-c0ee-42f0-8809-e5be2b6cd12a"/>
        <s v="a7607adf-e66d-431e-ad89-61a216125690"/>
        <s v="5a5cf094-cda6-4488-9171-9747ec590ad0"/>
        <s v="5254de27-f444-44d4-bc79-08efebefaa4b"/>
        <s v="c6d7aa04-5235-4214-b413-8a53f966b119"/>
        <s v="fde18152-cb7b-433c-98b4-cc7b6016b750"/>
        <s v="3155d3e9-2213-4d16-8587-5137a087ef3b"/>
        <s v="104484a9-8ace-4877-a90c-bf2c7e79be7b"/>
        <s v="65fcb9c7-6e5a-4058-86ee-93af0d7bd2fb"/>
        <s v="94b1c205-4fe9-431a-bba7-ca1d0d013436"/>
        <s v="55725796-857e-4b59-b253-187bd5f07d1b"/>
        <s v="d2f0f6e0-fa3c-4b50-97fd-a84f8b4707fe"/>
        <s v="ddb275d9-4e72-4fa7-8ce6-d3d458a81cf3"/>
        <s v="606adbe6-dd8a-4eb8-8ddf-baf3d62da553"/>
        <s v="c172eab0-fd92-44ea-aed5-4119fdf3d104"/>
        <s v="6e118d2b-80ba-4226-8a1a-cdacad3f4448"/>
        <s v="ca6c9e3c-8993-450d-b1fb-49cc7afd440e"/>
        <s v="e4e34065-9917-4bec-9673-b0f75e992985"/>
        <s v="0512ed5b-de30-4681-8b7c-8f2aeaf80725"/>
        <s v="1257021f-5cd1-4213-821c-e0a323d6e2ee"/>
        <s v="9356ab66-a890-48cf-86d8-a569664d9b56"/>
        <s v="3daa3b0c-08d0-4763-876b-dc2c86533963"/>
        <s v="47366ae4-467f-4bec-b49d-a7f22b794f59"/>
        <s v="1b077aeb-57d0-438b-adab-48691727b847"/>
        <s v="49725105-8575-4217-87f4-5733bd288d03"/>
        <s v="6b2ff669-1b0a-4f76-acfe-421153087710"/>
        <s v="a22669d5-6da6-4097-a4e4-4ff4655a0d38"/>
        <s v="aef0ea56-6758-44c7-88b6-32d7ca0556ca"/>
        <s v="fb963246-a793-4d70-a015-0402e3173f5a"/>
        <s v="b1806254-48df-4ade-8024-ce14aab30781"/>
        <s v="cfce115a-0bc5-4aac-bf51-59898240c4a1"/>
        <s v="4c6ba635-f6a3-47b0-b165-d6654655de23"/>
        <s v="5fe4f40a-4055-446d-8d46-e7cb6a540c72"/>
        <s v="266be772-0a13-4114-bd1b-dc40b0516ce2"/>
        <s v="fc9cfb2b-7e44-456d-ad56-cb91f2b276fb"/>
        <s v="1c1ef7b5-72cc-4aa6-95d8-7b26897e9a21"/>
        <s v="baa40e1d-e279-4770-b5fa-1da71e3ab2e2"/>
        <s v="edd9b3d1-bdde-4f75-a7f9-8012744512ba"/>
        <s v="255dd7cf-6113-435a-a958-00f25e1987e5"/>
        <s v="0fa1ce67-73cf-4d9b-a171-81ef2ba271fd"/>
        <s v="23e2a122-9e50-41d8-a434-c25675765f79"/>
        <s v="7ec26427-23a6-4cc3-a188-ac08968e6f3e"/>
        <s v="e012b536-8421-45de-a8ca-caab61d9b1e4"/>
        <s v="7069b89a-b443-4895-89a4-44b719c1e347"/>
        <s v="1dcf08f8-357b-4740-98c1-bb768f842126"/>
        <s v="9ffd0956-8b70-4483-ac93-63f2e5e101cc"/>
        <s v="bfbe5804-1dc1-452b-b92b-a483c5eeb76b"/>
        <s v="7bf23b3d-ab59-48e0-a558-db5c48b1a206"/>
        <s v="02ec20f5-ed7f-4f0e-8c1c-e95b386c28b5"/>
        <s v="7954dfc1-63a1-4207-b3e0-4d55b73f564f"/>
        <s v="48692c47-9278-4198-be47-f921a8ab8299"/>
        <s v="57a8fb5f-c293-4702-ad9e-71cbdb4aa6e8"/>
        <s v="3fe822d8-7078-4018-a420-b4496d29ccf2"/>
        <s v="fcd90302-e7f6-4679-ac49-cffe71a7ee46"/>
        <s v="aae4b13b-2247-4c8b-bdfd-f94dc5ac45e9"/>
        <s v="5d298906-96ce-4a2a-b1f1-8e7b18bbbd25"/>
        <s v="ba02bc00-8be5-478d-92ba-eb993ed9e571"/>
        <s v="05f5d068-70f9-45f7-a440-2eca2e0af6df"/>
        <s v="f57d69c1-f51d-4ec3-b0f7-7cfcc5f49e3b"/>
        <s v="403d8e8c-bc7b-4d0a-8339-07365f767b62"/>
        <s v="792136ad-a56c-4505-abf3-22d4b8fe35d9"/>
        <s v="82eb568e-1658-4648-8809-2a53fafc3dc7"/>
        <s v="8ff8e23b-ac00-4e86-9748-01556e3ecc32"/>
        <s v="5626606a-8708-469e-a1c9-d0d93478c2e1"/>
        <s v="b3b8b32a-3b18-4ef3-86ff-424d50eef43f"/>
        <s v="ee0c0189-40a6-4894-a64a-5c23b3f6b5a2"/>
        <s v="d20a61c2-fa3d-4e57-8b09-3e19ade44d10"/>
        <s v="0301a4b5-7475-4b89-bac5-00093859216d"/>
        <s v="6236413f-44f4-4429-85ba-6ba5dbf37e89"/>
        <s v="154ec30a-7a10-4161-9386-87abd5a14b98"/>
        <s v="88848d87-d7aa-4f30-85e6-af72905dd402"/>
        <s v="e4768262-43e0-4321-929d-d7ac85194afa"/>
        <s v="fd0ebde2-f8c0-4963-a1af-402dd9fe9fb6"/>
        <s v="60d8375e-e90b-4db1-827d-29f59ee209a7"/>
        <s v="dd57db1b-a539-458a-a190-1fa9d3961f20"/>
        <s v="54089806-c774-4d4b-b323-e5f2d42fbb5c"/>
        <s v="f6c76b05-75ec-4bf4-a63d-e8eede4026c6"/>
        <s v="2d1781ac-2416-4df0-8681-e86766db1d33"/>
        <s v="838bc2fe-a146-4520-97ba-0f710f7b1ea3"/>
        <s v="38dde078-8a79-4e50-8d44-dad952e9ae22"/>
        <s v="c0b4153b-d0b1-4974-90f4-28dbb8c88ff8"/>
        <s v="b5c5a9ff-0db7-466e-b0cd-e2948bd83e94"/>
        <s v="aeff1496-6b97-4258-870d-670cd28f4ada"/>
        <s v="c71e9898-65ce-47bd-918c-3ebdd3ffcac9"/>
        <s v="1f9e775f-0ade-4083-9cb5-11b1324985ec"/>
        <s v="a577834a-41c6-489f-9666-5eafe78530a5"/>
        <s v="796a5f77-018a-451d-abc9-46948b6456b2"/>
        <s v="dc518d2a-a7f9-4120-8407-01ccb6efe5cb"/>
        <s v="49ff3afb-cb6c-4dfc-8468-530f9c0abfd6"/>
        <s v="6c561eec-2d63-4ef6-9d9a-18c9c6f1bac1"/>
        <s v="560576d9-5dd5-4ce5-9c25-319ce946f39e"/>
        <s v="3ab879fb-d01a-4c51-b3f9-625d2c4e1860"/>
        <s v="ee70356f-8d7b-4674-bdc8-ee84bf93e296"/>
        <s v="d43ee357-4a11-411a-be89-1e938a2b03c5"/>
        <s v="950d7dad-d93e-43ae-ab6f-1e24d330f4b3"/>
        <s v="a085a33f-40ea-44f0-a592-3869a8fb76d6"/>
        <s v="f1bf566a-dde7-4e4f-8895-4e30277b67fe"/>
        <s v="ff0381b1-21b5-4e1c-9f32-a33104814ce9"/>
        <s v="b02aafea-c911-43ca-8034-748cdba41d79"/>
        <s v="58d12b76-d7ee-481e-b9f8-6d8513ea063d"/>
        <s v="08141b17-2f86-464f-ac79-eac660142aab"/>
        <s v="1560ad96-084e-4aee-9acd-5e46ee8105e4"/>
        <s v="0d26aff1-5dcd-4c72-8853-ac6efd34ca2a"/>
        <s v="84080a5b-af89-4c17-b1f8-6859842d4e5b"/>
        <s v="c0d31bac-2ab7-4f02-a3b0-d9b5a0e1c03d"/>
        <s v="8196f9c1-0f8f-4a56-9eb3-baa2012b65d4"/>
        <s v="01e7ba0e-23f7-4c43-91c2-97ccea703e51"/>
        <s v="4fe787fa-8786-4d56-93d0-ed72f11b7241"/>
        <s v="a9284906-2f35-4b1c-85bb-7eb60338cc2d"/>
        <s v="26b2ed27-68f5-4d21-a1f2-1cd87d048e06"/>
        <s v="92c683ff-034e-4bdd-8c27-d196a4676bed"/>
        <s v="64a5562b-1eeb-4de7-90d8-9eba0b1c09ff"/>
        <s v="1524b909-0e45-44be-8e93-1855b614339c"/>
        <s v="693f8ac0-ef10-4a05-9f43-07e089edab75"/>
        <s v="c31b9740-ad76-4178-9256-2c00a1c7290a"/>
        <s v="c7f1727b-e0a3-4f06-86ba-cc1a3dedfa85"/>
        <s v="f376f532-f75b-4c60-b56e-08527a7facca"/>
        <s v="4a212db8-6b5d-4f86-96c6-027c1d4c5a60"/>
        <s v="16993e91-870b-47d2-9098-b687b2f20336"/>
        <s v="5b5ea547-92ab-40fa-8576-69d92d37557b"/>
        <s v="80545107-3bf0-4bad-8c8e-98950b1e8738"/>
        <s v="0376ecc1-f7bd-41b0-bb41-719f1cdf0853"/>
        <s v="e7aeeddd-1450-47d9-a18a-0e209f5af835"/>
        <s v="19646dbb-a0c8-44c8-a262-169801a59f2f"/>
        <s v="ae7779f6-13a0-43e7-a356-45a7c3965e23"/>
        <s v="2dc2f017-c762-4922-8704-ed47a421afb6"/>
        <s v="d34b78fd-e9fd-4af2-8185-ecad66520d4b"/>
        <s v="910ccab4-1c1a-4591-94c7-8399939f3480"/>
        <s v="cb2b7b7c-60aa-4222-a711-cb109e2aa2b8"/>
        <s v="a7b3553d-e719-4b4d-802d-33622723dd5d"/>
        <s v="d2f0f59a-fd2c-4f32-9da0-a09c7b877025"/>
        <s v="6e99dfd5-3046-4724-8933-41ed69d81932"/>
        <s v="97bb6237-30a3-4795-b9dd-036113d4b3b3"/>
        <s v="efba9209-3221-4892-8d96-23146aef4424"/>
        <s v="8eb5037d-cf60-465e-a7b6-fc940311b87b"/>
        <s v="a9aa274f-d581-457a-ad8e-94d886058ed8"/>
        <s v="92ba884c-d467-4b97-aba0-7032878c1e03"/>
        <s v="0a8bc259-eb14-4cdf-8add-0d96ac8f1646"/>
        <s v="748be132-1b1e-4306-ba23-735a539d422e"/>
        <s v="298435d0-1f7a-4dd4-b065-7801de7e23fd"/>
        <s v="07bb46a2-c255-4133-8fec-c0b3ac944990"/>
        <s v="92c53048-5882-489d-856d-aa142eaf9d80"/>
        <s v="8f16a933-2d0f-43f7-af59-63dba7b6db8d"/>
        <s v="a673ecc2-3f9e-49c8-a8a0-33518170fc75"/>
        <s v="e4c0bdd0-8887-4794-83d0-90bcf550e7f8"/>
        <s v="e1400ac9-2fdf-4207-8c65-82d322a55539"/>
        <s v="f6271f82-73c1-4c68-94f0-00a8c7ee3ec1"/>
        <s v="2af3f4c7-9797-4e72-b0e8-7005376ce267"/>
        <s v="246e7b39-0755-4a0a-9d9b-dfe34ab133cb"/>
        <s v="9fb45fe7-6937-4239-8548-115936dfce77"/>
        <s v="bae9ac0c-dcd5-429b-88df-2af895fc1f3e"/>
        <s v="fbeabb4d-6f7e-4465-881f-bcb265b21ca0"/>
        <s v="db369245-5a2d-4fd1-8463-4679d35d7cd2"/>
        <s v="fbdfea76-1ced-4cf1-96dd-6c38e159ddbb"/>
        <s v="df1f5e40-48f8-4501-b220-53ba2a1001d3"/>
        <s v="fe420cef-9ccb-473e-9ae5-d7ca920ec4fc"/>
        <s v="9b8878c6-238f-44c8-9dfe-4676c66e11f7"/>
        <s v="3cdcd810-39e5-4f28-989b-378a9b976a5d"/>
        <s v="c95f2368-372e-46c4-9f3d-1c82a301fd78"/>
        <s v="c43449fd-4ad5-429d-89c4-74d268dcb6bc"/>
        <s v="365dc778-c1e5-4ab8-8687-f9583f9308e1"/>
        <s v="639cda74-2249-449f-a7f2-64228302647b"/>
        <s v="4fd24bc2-10ac-4a18-96cd-1f062ba5024c"/>
        <s v="7fa02534-0dd1-455f-84ac-dcbef3aa4168"/>
        <s v="27fd0327-3305-449e-b4df-20aeb99d6ea2"/>
        <s v="66284077-a6c7-4460-9cc9-df93097a5fb5"/>
        <s v="9f1d9e64-d5eb-4014-a291-033be9ad6031"/>
        <s v="81f9ef23-4a14-44ac-9c0d-8322b1588958"/>
        <s v="fd89085e-0ec9-40aa-8b8b-b72b7ca501da"/>
        <s v="b3aa4ed8-5a94-461b-8446-d653fc705466"/>
        <s v="099bd55e-eb92-4b54-b33a-c148619d6148"/>
        <s v="90ad70cd-6152-4d45-a6a3-9289f33ed606"/>
        <s v="1a69031e-2a84-46b5-a375-e94e60ab0bc7"/>
        <s v="065606ab-5f1f-428f-b2c5-c6da4baf9597"/>
        <s v="1660ae96-d64f-496c-91cb-bdac9b7722aa"/>
        <s v="eb8761bc-db4a-4e20-951a-e00522afcb18"/>
        <s v="c7d025b0-f633-4505-8793-1401f9c0f412"/>
        <s v="4585284f-5848-44b3-83e5-aac36e6bfe1e"/>
        <s v="ab1a4a62-5d67-4e91-bceb-bfd5cf9779c9"/>
        <s v="a29e03cc-8960-45b2-b2dd-608515080f08"/>
        <s v="f0e1c2de-9251-4a9a-a28d-083519f93a99"/>
        <s v="b7da6db6-172a-4970-b38a-4a375cfa375b"/>
        <s v="a9876912-824c-4e5a-846e-819e55d8269f"/>
        <s v="94f9f356-3b73-4a86-95d0-d27829bd0717"/>
        <s v="a1e0529c-84b2-4403-b3c1-6c64aa9e23cc"/>
        <s v="2e278144-386b-48ff-9777-dbe15a249e13"/>
        <s v="5675244b-3663-4d14-9b6b-b076128889a5"/>
        <s v="6b0cde7d-0f34-41bc-bc64-a3254a2d7561"/>
        <s v="d3911e59-4ea8-4fa9-aeef-5bfb155c103b"/>
        <s v="8c796d6a-ee93-4640-b9a9-7556b5a1a07d"/>
        <s v="1241fd90-c3c5-4a10-a69b-708ba8b4633e"/>
        <s v="eab99641-f7e9-4cba-a913-e1880044e640"/>
        <s v="5acce646-5752-40e2-bc51-1c308240464e"/>
        <s v="b76c3506-251d-4836-a3f7-f3bb62d02ad1"/>
        <s v="bbcb20f1-75b4-4393-95dd-6e2b65d5ff4f"/>
        <s v="59cbff4b-2d9f-4539-b6d6-0d89eddde6bc"/>
        <s v="d8f3a1ce-a034-4298-bdec-7a1edd116231"/>
        <s v="cd82c04b-852d-4e0c-8d5e-68645248bd6f"/>
        <s v="c3335df7-3db5-44c4-bc70-1b03ba03048a"/>
        <s v="dbdbfa7c-7932-46fa-ad10-d53bbd798cf5"/>
        <s v="f608833d-8f7e-4184-a3fc-665f57aba3b0"/>
        <s v="ef61f409-a614-4271-986a-5d40d27e053c"/>
        <s v="aad6f51a-1c6f-46b7-aa7b-768352ed8d1c"/>
        <s v="2723dca3-d1e9-4198-829f-f9ed1fb396b4"/>
        <s v="7984e2c6-c353-4a41-b094-e1dafb4edf8b"/>
        <s v="07dbcfe6-abc1-4d18-8461-eb3989c5462b"/>
        <s v="132aaf5f-1300-43ed-bae5-4887a7e7e6aa"/>
        <s v="08b55574-a0b5-45c8-abea-e84eb7b32975"/>
        <s v="09f04fe7-9954-4df3-9431-cd35713dbc1a"/>
        <s v="f078167b-f855-4987-bfda-6527e54e8d44"/>
        <s v="cabf84bd-b268-4013-af9d-cbe9ffc044af"/>
        <s v="da313250-0337-4225-a411-b5b75ca190d9"/>
        <s v="a7cc0271-0b4c-4da5-869b-7b59ce57d0bd"/>
        <s v="cd0e79d8-3857-4dfb-b7f9-8d7106aa1fce"/>
        <s v="954dcb74-100f-4ceb-8eed-376103cf5436"/>
        <s v="a4c72480-839c-4b10-9139-e602b10215b8"/>
        <s v="06768e6d-9118-44cd-852c-32cce8bfe898"/>
        <s v="d0885607-812a-49f6-b5a4-dbc7a59549f4"/>
        <s v="4bc6206b-a4ee-4f43-a69f-13a03aa8adbe"/>
        <s v="6afbc377-c531-4b4b-ba2d-f616107bea3e"/>
        <s v="e7069522-df6f-43e5-acd7-050d7c3f1fe3"/>
        <s v="9d8871fd-6726-4bdd-b846-4a19c7d197bc"/>
        <s v="fd485b3c-f7bd-4eb2-a742-1d2431bcbb2a"/>
        <s v="efb1d2d1-e437-4a9d-a0e4-6b1da652541e"/>
        <s v="d553a8df-d604-4a85-b7cc-c11980bd7ce2"/>
        <s v="7f73a9ec-fb82-4eb0-bc55-bff60ca0afc4"/>
        <s v="cd3e92be-8dbb-4f0f-a7b7-80be21d85db8"/>
        <s v="7843f07d-f2c8-4ebc-8dc1-9a25d28b8d28"/>
        <s v="8b92d68f-3baa-431c-b556-472d9638ce45"/>
        <s v="6c580d81-de0f-4db3-b8dd-bd1ab10919e4"/>
        <s v="3997f8f9-ed0e-4bda-94b0-6f06372c9506"/>
        <s v="8f556804-a1d0-41b1-930d-96be4a33e606"/>
        <s v="369b918f-c741-4cd7-8f5a-74eaebb3ba16"/>
        <s v="ebd6f9c6-f04e-402a-b3b5-e35e3d1752ca"/>
        <s v="d26a52b3-d9f5-4b5d-8aca-afa2484875ee"/>
        <s v="6a3430a2-4a88-41a8-beaf-fccdd1d45517"/>
        <s v="03572a83-a989-4602-bb89-d6ed424bb61a"/>
        <s v="a0338b15-ee5a-46b7-9ff5-6efb2eb8f5ab"/>
        <s v="30d8cd44-a1a8-4ab7-87f1-99111c75cb6f"/>
        <s v="4efe87f8-2bf7-48e1-85cf-5c1457df9d9d"/>
        <s v="0fc80a72-2d05-4c3c-8136-f544df2093c3"/>
        <s v="5bde9c98-533b-4ba8-8d0d-aed2782d2684"/>
        <s v="074974ed-7713-4edf-abcc-5e200bc8537d"/>
        <s v="5bb7086d-a632-48c5-9b57-a2ff4dc934f8"/>
        <s v="b48455fa-fbdf-4a42-aa4e-cbf8da5d9ee1"/>
        <s v="fcd98704-3381-4da8-a9d0-85206456ca0b"/>
        <s v="03473cbb-116f-4f83-86c0-50d5889eff11"/>
        <s v="1cec8e1a-078f-4340-ba27-a583a615df39"/>
        <s v="9a1b7476-d0e7-436f-ae1b-959aafbad559"/>
        <s v="e8ba80fd-2a67-4540-bd98-b356fd9e2dd2"/>
        <s v="d5959062-3681-408a-a01a-53c7403a89be"/>
        <s v="33fa6e25-f271-47d9-8a29-de91bc1af0d5"/>
        <s v="cdfc45e7-7f97-429e-bb8b-09a7c29b9bd0"/>
        <s v="85a4f95c-60cc-4cb9-814d-d8f745f82325"/>
        <s v="8388cf02-9398-4b74-b67b-56d7a074612e"/>
        <s v="ab956cd0-1819-451c-b8c1-d22b4b6796b2"/>
        <s v="5d77fa6c-4508-4088-9722-5a2902285a19"/>
        <s v="2312ef5d-8274-4e8c-90e6-0f5c3eadd031"/>
        <s v="5a7ab9d8-b064-4994-8477-3a606aad924c"/>
        <s v="3c779e4e-ccc4-4d72-b98e-a1757ac6797f"/>
        <s v="eca1d876-576b-4434-b47b-1bebd8f426d2"/>
        <s v="cb4b90e7-5dcc-4e06-92b4-2aeb4db98cdf"/>
        <s v="08a14bb8-ab48-4170-bccf-ef04ab15c43a"/>
        <s v="05eaae1b-e321-499c-be9b-b6599ad1a880"/>
        <s v="1a594ae9-af38-4c31-a00b-a1cf439139bc"/>
        <s v="ead812db-d371-4bc2-abb4-ca8c8471ca77"/>
        <s v="a3dfcf7d-3765-40d2-8a11-2111df14899b"/>
        <s v="46bdbd12-f628-49d0-850d-40ed37757cdc"/>
        <s v="7dca795d-ec1e-44b2-a87c-daa04461915a"/>
        <s v="ea9dd8be-c392-42e1-8ccc-ace56b211966"/>
        <s v="6d7cc8e5-2cc5-46a0-84c8-43c7f87daf9a"/>
        <s v="1b88d370-7853-4579-99af-dc942e3f248f"/>
        <s v="b8c06b97-66a7-492f-9ee4-a115b51e9dcf"/>
        <s v="ee89f93f-b2ff-459e-93a2-ea8bfa7992f6"/>
        <s v="4473c5da-f69b-4fd8-9a33-1838c1e09fc6"/>
        <s v="6b31ebd3-0df5-4c2f-a137-a81d2c18e90a"/>
        <s v="cadbece8-fd1a-4fcf-a4f5-3dd2e6bdd969"/>
        <s v="33a69d90-e90a-45af-a9ce-eda2a1ab0d7c"/>
        <s v="a59ad549-bbaa-4fee-9eb0-10d7e64b5e3b"/>
        <s v="837a5bb7-7d0f-4315-8528-d5a30bf12108"/>
        <s v="396f6900-f042-44d8-be21-0b167b912ff9"/>
        <s v="c8fb5434-5cc6-4b80-85f4-3bcd5205a7a8"/>
        <s v="59512720-e88a-468c-adda-27695b946960"/>
        <s v="7b7aa94d-7978-405d-874b-593805447b56"/>
        <s v="8134248c-be39-48b8-ae98-f9e508dbb240"/>
        <s v="c86981de-a762-42d2-8576-c52e61cf46b6"/>
        <s v="435e0df1-9dc6-4dbc-8a22-d98d9287743f"/>
        <s v="4e273869-ee28-46a6-b32d-41c1b291af1e"/>
        <s v="c93b183b-6934-4630-b9b9-727cf3a44d9f"/>
        <s v="984f7f4a-0e12-47d7-8f25-00433e9a81ab"/>
        <s v="2c7ccf0f-852f-4359-a5bf-1e15605d2411"/>
        <s v="e0203e9a-2724-4032-b679-6c33795c4d13"/>
        <s v="b2976ddf-b2bb-4870-8fcf-2377c119d2cd"/>
        <s v="4b4e57f2-0dce-4598-885f-71fa5662cf0e"/>
        <s v="521d1f0d-3f5f-438f-8c6d-6c9aab0299af"/>
        <s v="c8a08658-20ab-4f89-a0e7-3f614340eb78"/>
        <s v="b010be93-76b2-4b4d-bdbc-a420fc96aeaf"/>
        <s v="7e4e462c-f211-4671-b964-ee732464853e"/>
        <s v="35cdcfe1-c48a-43b6-8533-8f70aa35c713"/>
        <s v="1df5b1e8-8112-471d-80aa-74af1982324f"/>
        <s v="eb295874-e3cf-4c03-8fcc-0d20f7002487"/>
        <s v="b46fb518-339f-4c79-a429-f00e662c7085"/>
        <s v="d6b8270f-7185-40df-9965-535dc995fafb"/>
        <s v="5f8bdd64-2a4f-404d-9cdc-a1ada06cafe8"/>
        <s v="cb5d5d80-7f94-421c-a76a-fb560beeb1ba"/>
        <s v="1de5ede5-f00c-473f-9a4c-adb67defa9a2"/>
        <s v="31cd336c-f793-4bec-bc4c-039d941c2490"/>
        <s v="29208590-743a-425b-9077-67234e055f13"/>
        <s v="3db1dae5-386e-4bcd-8696-37840c900ccf"/>
        <s v="7ba75cd9-df14-4e14-a22c-3ddc259ef325"/>
        <s v="8109f1c7-ba4f-46ec-b3c5-46243b944811"/>
        <s v="06465985-0b74-4942-bae3-5d65186df92b"/>
        <s v="ca45e25e-8bdd-4799-8c0c-2eccdcb6bbf2"/>
        <s v="b2b6a0a2-6478-467c-b4f6-901fde495cec"/>
        <s v="9181fa02-7760-4f1e-a008-1a54d063fb9b"/>
        <s v="bb097e87-3e4e-40ad-b791-cd342f7ad67b"/>
        <s v="1c813952-7e02-4264-a834-416e29ccb810"/>
        <s v="f4d7fadf-5c3b-41d9-b4fb-f6df2bfaaa2d"/>
        <s v="7b2aae74-2b75-4973-93ec-b657bff5a9a1"/>
        <s v="09263d5f-674e-482d-a8c0-324762193672"/>
        <s v="3dd65018-61b5-4329-a9cc-bac8c15a6b25"/>
        <s v="516e93d4-bbed-4673-9afd-e3e853754100"/>
        <s v="42466881-a58b-4057-a0ea-615af204f9a6"/>
        <s v="6dde2c86-7593-4d49-aee0-38ae33b01060"/>
        <s v="1a0feffc-117c-4e7c-a2cf-8c2c3548f658"/>
        <s v="a0acfed2-3ecb-4404-a39e-2fc473381219"/>
        <s v="3cef2ed3-dfec-427e-ba70-5d08fa92a631"/>
        <s v="25c3f6c6-d0d4-4135-b2e8-67e3d423fa2d"/>
        <s v="fa6410af-b085-4a71-9789-00ccefdeb848"/>
        <s v="ea172916-31b9-429f-b590-a746507bb20e"/>
        <s v="b36b2e7d-ddd2-41ee-8a2f-00154f07b184"/>
        <s v="1b82995d-cc3f-4f27-a87f-2dd1b6c9fc2e"/>
        <s v="eb0149c4-6c4f-4467-92f1-32a3745766f7"/>
        <s v="eb6c6692-bbc5-40f1-b191-88b47869c368"/>
        <s v="181aa143-101d-4965-9ab4-80edcaedd194"/>
        <s v="0066a45e-d10f-4519-9e4a-15e32388ad00"/>
        <s v="41750832-10d6-4ce6-ae6c-494a1d849b0a"/>
        <s v="e55e1e83-d28d-4691-a909-185781512ae0"/>
        <s v="1ad376c4-db63-48e2-92ea-1f2f94d583ce"/>
        <s v="79d11806-228a-4fab-8270-a7d65c9cecf7"/>
        <s v="b69ffd1c-443e-47a7-ac67-b304ee8ece03"/>
        <s v="cff04a7a-b133-49e2-9a12-16c9c89c1a7a"/>
        <s v="2d6e45f9-c626-4f26-b7ca-7fbea55a3773"/>
        <s v="78a91b6f-0e0a-4432-b7cf-170f0d378356"/>
        <s v="ce4be12e-c15f-46e0-8026-f3e4935d04b4"/>
        <s v="1c8ec967-8010-404b-b7d6-767a09e543bc"/>
        <s v="a35353ba-7e5d-4a4e-b1e2-851b4ce3ed64"/>
        <s v="ab117f6f-73fc-4211-b264-db6211bd97f3"/>
        <s v="a060eae1-66cc-4f52-9aef-d512ccc77f47"/>
        <s v="1663f5da-a60e-41d7-a9ae-5704f4c7a196"/>
        <s v="24be0465-3bee-4952-bc5b-8b0227a6baaa"/>
        <s v="a952d34f-2ec1-4daf-9ee0-9c06351caa91"/>
        <s v="f7b5a5d9-ce05-4088-8839-e0ee991872ec"/>
        <s v="8f38ef25-91a6-42e2-947f-9d9d094a2d0d"/>
        <s v="2756a817-e711-4a26-b146-2e793e01d065"/>
        <s v="f1bbc7ec-707d-4d01-b7fc-ceb06bd4de36"/>
        <s v="4b488ecd-4021-414b-9e79-052a51e982e6"/>
        <s v="2919e65b-e387-49f7-8afa-26b4cb2f5d35"/>
        <s v="abe07eca-d0df-4a23-8b09-738a81049742"/>
        <s v="03e076ee-865e-440a-bf29-41053d4f0b3b"/>
        <s v="37cfcd56-9185-4c3d-8049-8ac6b15e6cbb"/>
        <s v="7e65ef60-0906-4e1e-9b54-b8d89cefddae"/>
        <s v="5c619083-1760-4a87-a00a-3ca15ffccf0c"/>
        <s v="4d396fff-770c-4879-ab7d-562cd5347d99"/>
        <s v="e1c24850-9ba6-4b3c-b64c-b3dc0e49a8f0"/>
        <s v="80ae474f-2e01-4732-a930-00d3e2cd07ba"/>
        <s v="e9c0e33c-d11c-49fe-8c0a-7cd7c19bccb6"/>
        <s v="eb61a935-8dbb-40cc-83eb-a4b86a1c5f82"/>
        <s v="6ef75419-014d-484f-b0b5-ad892dc6355a"/>
        <s v="78881b37-93a3-40e3-af3f-0ed648260308"/>
        <s v="3e5ca0e8-0ee4-442c-a7d5-42e317f42e32"/>
        <s v="1ef03e82-e34c-4c29-b256-b321b3a5ce99"/>
        <s v="74321b67-ea33-4478-a9a2-a5d32e6eab48"/>
        <s v="5a8ba2fb-5253-47fd-8008-44384430edf1"/>
        <s v="ba7257d0-99c8-4c55-a657-6537eb677dfb"/>
        <s v="fa287c41-72cd-40a9-82b6-1fc0737ab235"/>
        <s v="09054f5f-12f8-4050-a4a3-0200272daaa0"/>
        <s v="900d8e75-3067-4dfb-8193-9f2a21e0678e"/>
        <s v="e158767d-d404-4c70-9ab1-df830be9d0d7"/>
        <s v="804256f3-09b1-43a2-9e9b-2e12ed16cffe"/>
        <s v="210b9c3e-61bd-419b-842d-72ed78d38e9e"/>
        <s v="5ab5431d-4185-4b4f-be21-4183473aa0a9"/>
        <s v="eb0d1e13-35b7-472c-a39c-c5211ebb80e4"/>
        <s v="83f21fb5-7cfa-45e9-875e-819c773032fb"/>
        <s v="33bca94a-0b75-4ad7-b4fe-db44cfdd6992"/>
        <s v="ac790561-30ba-49da-b38b-56e3f1d6898d"/>
        <s v="1b49ab1b-80c6-48a5-8fa2-99155b0d743d"/>
        <s v="2053f03c-0aff-41b0-be01-b4b81f0b1c6b"/>
        <s v="77b85c42-c67d-4876-b26b-6ab89ed8bbaf"/>
        <s v="6b608954-fb0e-409e-bb61-f6b97fea7fb5"/>
        <s v="7fc041a7-0fd1-44e9-b505-6dd1e752a78c"/>
        <s v="cd3d65e9-6653-4206-8809-0665721a1af5"/>
        <s v="d7fbf7d7-9302-402c-a84e-d8303dedc8cd"/>
        <s v="4715e1c8-4447-49fb-aaf6-d1f7cdc5a4a3"/>
        <s v="e6d043fa-2dd1-45d0-876c-a7c704f2ce1f"/>
        <s v="84e37d64-6055-4386-ba92-21d96a511b3b"/>
        <s v="b16c9135-2798-4e1d-a48a-1d9c64d459f2"/>
        <s v="029e94b4-bc1c-4602-a8ef-7fe92c78f4c2"/>
        <s v="28c6e751-2511-479d-83c1-455a6e1fc02a"/>
        <s v="727e553f-d207-4563-9a00-8d82561e7817"/>
        <s v="3f14d6e0-dd02-4fe1-82ff-bd5cec08118b"/>
        <s v="43c2a767-ad49-4977-b9b7-e87e81e9e93d"/>
        <s v="2b7bf795-ccef-4bca-93a6-d00318b73c50"/>
        <s v="f1200806-6780-4b17-b062-50507384f5ce"/>
        <s v="e3a57085-5027-4193-90fd-91b31d51ffe8"/>
        <s v="214cb42c-b964-4040-9c71-0251fb9a4a1e"/>
        <s v="e8e2671b-ef4f-4d9b-a1b3-0b642a8eff25"/>
        <s v="4d29e9ee-d620-4826-934a-0ad009294493"/>
        <s v="ecb0426b-5580-4337-a6c4-add3b523895d"/>
        <s v="83a192a7-6748-40bc-a60b-004e4a03e87b"/>
        <s v="85420440-ebf6-49e6-af14-16079557b57a"/>
        <s v="57212dcb-1d06-4d90-8679-277113d72959"/>
        <s v="69f107ad-0d39-475d-850e-6d718d486ae4"/>
        <s v="18a5612d-f555-46c6-ad9a-ec247c068c0e"/>
        <s v="cc8ec647-33c7-46cf-af2b-141363c9314f"/>
        <s v="63c3d866-4c2f-4b50-9e58-332a2bbea4e5"/>
        <s v="981b303b-c6cd-438a-9e2a-d360db261b75"/>
        <s v="b6a5e8ca-ccd7-4fca-a1d3-949bffc746cf"/>
        <s v="c3bb2207-5913-4675-9977-5a1a64de72e1"/>
        <s v="ac6d762a-91b1-494e-9ce5-cdccfd177f90"/>
        <s v="9084d77f-70c5-4e36-91f5-57f8f36c20c7"/>
        <s v="b2bf8c40-7a2a-4695-8a51-354e6021337e"/>
        <s v="75213958-6f81-4fc1-a446-5eafb01dca12"/>
        <s v="ead37a59-af0e-4cd8-a764-f2cdbe727457"/>
        <s v="91b02759-584d-4f29-b1a4-5818311708d1"/>
        <s v="2b8e4729-3d02-40e1-86ba-7cb9241b7f80"/>
        <s v="10fe2d39-3e7a-4fd6-afef-fd7885f1fd16"/>
        <s v="8f256cb4-eb43-4eaf-a0f9-ee1436424b70"/>
        <s v="47787f39-8e7e-44fb-b179-442e3735f82f"/>
        <s v="b6083e69-466b-43ff-bd61-d835ff91dfae"/>
        <s v="225a3fb2-e273-4726-a0f3-0fea1aa6f0c9"/>
        <s v="bdfa953f-4810-434e-a574-205313689450"/>
        <s v="9f3553ad-d5b2-4d08-85f8-1560403a619d"/>
        <s v="11ea4551-84fd-4d94-b679-4a8f5d4fd69a"/>
        <s v="6a2c245c-1c2b-4aab-8133-182c39000b3a"/>
        <s v="435ccceb-38f8-40a8-86eb-7629bd3d9c54"/>
        <s v="437ee4e8-fc39-4e80-99a5-3e8aa461522a"/>
        <s v="3a541439-f431-4fbc-9f60-8434d47eaae8"/>
        <s v="28c544f1-3e87-4ae2-bd03-8bb94284b82c"/>
        <s v="9927198c-86e3-4f28-a6ce-397acc4caf69"/>
        <s v="2381eca7-1a48-4bfb-8dab-c7a632ed0058"/>
        <s v="c6e7dcc7-f791-40a3-ac2e-7604b3a98468"/>
        <s v="0986188b-fb15-47a9-afc2-8a22c131768f"/>
        <s v="51846af3-4ee8-4383-b77e-c7941ff99e4f"/>
        <s v="872edb94-4351-4086-b95a-9e27431cc43f"/>
        <s v="5387eb2d-2e8e-47aa-a12f-9202951e5f69"/>
        <s v="887211af-46f5-4170-b67d-ae4b857a3e02"/>
        <s v="19cef185-673b-4519-9fb2-cd85a59f6528"/>
        <s v="398c5457-acaa-41b1-887c-eb2b44578430"/>
        <s v="87224324-13d4-4c0c-b5a2-8f782c47cccd"/>
        <s v="67cf164d-d961-4310-8646-8b5792f20876"/>
        <s v="5c55ebb6-04ac-4d5d-9d7c-32ea910c88ba"/>
        <s v="de02cddd-08a6-42fe-99bc-06cc033f2bd5"/>
        <s v="d625591a-3bbc-429e-a938-e0c608d79b57"/>
        <s v="51902957-4d34-4297-ae4b-fb94b2467e14"/>
        <s v="42c50042-91a6-424a-b693-29d883255e61"/>
        <s v="5ad29c73-f218-4cb0-b44c-628973888c49"/>
        <s v="226c0013-0f4e-437e-a087-e806934fc1fb"/>
        <s v="5952e659-bab6-482a-96c4-f44b828be07a"/>
        <s v="07cbc13d-c375-4955-a2a8-15fd519c8740"/>
        <s v="dbb5d434-8a56-41f9-87eb-1cf8dc563b1b"/>
        <s v="40f121cf-8cc7-4e5a-bf91-dfa99f774bca"/>
        <s v="4be265b7-f86a-4d63-913d-f15259bbc9ad"/>
        <s v="4b9cde42-026c-4e54-a2d5-c417ffca15ac"/>
        <s v="cd892f9f-b0e1-4c18-b7da-e733c906f25a"/>
        <s v="207339d4-84f7-4562-aeab-481ca61807c6"/>
        <s v="755f3ee0-6334-4300-8117-dd9d43d6b113"/>
        <s v="5cd4bc7f-42fe-4ca5-8903-f154b5473974"/>
        <s v="803b8187-d2cd-405e-9016-a8aa418384e1"/>
        <s v="61ed2c75-3159-4640-9a7f-adbdcd9f6144"/>
        <s v="47ef1fd4-7788-481e-829c-abd737dbd61f"/>
        <s v="2820c5f3-3394-45aa-930f-e4e26a781c66"/>
        <s v="3080b07c-545a-4370-9485-b288de08764f"/>
        <s v="c0874a78-dcb0-4a64-b41d-1995f7c54cab"/>
        <s v="c2edf117-ec72-4ee9-bf3c-bb67ea3ce636"/>
        <s v="8eebe75f-d578-48f5-9c59-5a5864dfa1c2"/>
        <s v="d87c00e4-e192-46ea-a7cf-353a90d06715"/>
        <s v="10d5f159-a06d-4c0b-8ca6-20231beefa15"/>
        <s v="7ffed6ac-db02-4e27-9368-551fb7b66687"/>
        <s v="c8a454e7-9cfd-41de-a06e-f0251becf007"/>
        <s v="2f7bc8a8-1433-4c9e-976d-02584059d9c4"/>
        <s v="724af657-0df2-4775-8850-9e3cd124f620"/>
        <s v="5c4b45aa-9549-406c-9b5a-efbc6faf2a36"/>
        <s v="19ff99c9-4347-4ec5-9ba7-d9680a0268a6"/>
        <s v="f933c9ef-6e58-4e70-b20d-e7d40e7c0ea2"/>
        <s v="e334edac-479f-4209-a523-985d5244f439"/>
        <s v="76cf661d-95cb-4b43-bd4e-a2fb1e1ca16c"/>
        <s v="2736897f-a383-4813-bb71-2a3b303dc1be"/>
        <s v="d178f7f4-f66b-4f59-8ab8-d15e9b51a915"/>
        <s v="14505c8a-5d16-4808-8a62-75fcdfbb28d1"/>
        <s v="a20bd2c0-01c9-46f2-883e-addc3a0b0ab3"/>
        <s v="3a85cb4f-fbe6-43cd-9e48-561e968a38ba"/>
        <s v="df6931fb-0022-4c8a-a665-d7a6fa7e896d"/>
        <s v="a4cfac30-906c-46c6-9613-799375ab5c8a"/>
        <s v="4accb3d6-cb3e-4912-955e-5c7ab5b2f60a"/>
        <s v="ee1c6064-32f6-488d-b0c5-e7ff7fc46d64"/>
        <s v="d3b41960-c2b4-4bf5-92cb-243fd3dd3839"/>
        <s v="88007999-8185-4c2c-8bb7-019af9a4268a"/>
        <s v="bbc959b5-3e2d-486d-afe6-f5604ccd8353"/>
        <s v="c7070081-a154-4414-b413-bef90b05e624"/>
        <s v="0048f001-a72c-4307-8f2d-3820bdf4ed80"/>
        <s v="37d89df6-e945-4365-b6bf-f153ff42dba6"/>
        <s v="81264692-e2fd-4344-9f2b-0826d6bb7edf"/>
        <s v="0b23f53c-b88a-4f84-9ad7-a5c6c58468c1"/>
        <s v="baf77c0b-ae75-441e-a9ca-10dcb0ca8a86"/>
        <s v="e6f30248-cada-456a-9bad-60136760979b"/>
        <s v="07b6de05-0028-418a-9e1c-09a345bd813c"/>
        <s v="a07f537a-651f-4bfd-894c-91d437fe5a2f"/>
        <s v="49d28e48-9b37-4e3d-b921-06b3c1ff01f3"/>
        <s v="005bfa8f-2b5b-4b77-8285-3bf38fc632da"/>
        <s v="6463ec75-e456-45e7-8cfb-a377f3842234"/>
        <s v="acccbbd5-848f-4151-a9e8-33e653d4e494"/>
        <s v="31f056a8-4f89-4d97-a971-d157f79285c2"/>
        <s v="86222aa8-5671-4c15-b626-a0b47e66afcf"/>
        <s v="3a338129-8b57-498d-b986-04c650132c87"/>
        <s v="119a8e37-6e68-4055-b5bb-012e97bc9ffb"/>
        <s v="8cb6d729-372a-415e-a63f-7460bf042fb5"/>
        <s v="6cdf0799-8c0c-40af-8522-41cb8dedbd76"/>
        <s v="fd0ef1ea-371a-4e71-8fb7-c9a05f7ccd03"/>
        <s v="0d84a40e-1adf-46a9-850f-312e3efd401b"/>
        <s v="3fede56d-0d7a-4aa2-93b7-acc1341f620b"/>
        <s v="c55bd57e-3c4f-495c-be97-d55c21b22f6f"/>
        <s v="7b4e29be-baa8-42c4-a7e8-3a707d8ef336"/>
        <s v="00e9f683-9379-4296-a5a6-76bc2c9dd117"/>
        <s v="3c9f262f-a793-4935-8967-c74dbadf9938"/>
        <s v="a70e3fc7-66f5-4ab7-ac53-4875558a9a48"/>
        <s v="fb35081c-372b-46f2-afb1-a239c1ca535b"/>
        <s v="c214a79d-72d0-4384-8a5a-619721b76c8e"/>
        <s v="0090f79e-a776-489a-9112-5f71e7870f94"/>
        <s v="df3978cc-64e6-4e40-9cd3-10a6a5dda843"/>
        <s v="174b96de-7b2d-4934-a5a0-35ba2d435c5a"/>
        <s v="69aedea2-3081-4c29-805a-c76edff4c5a3"/>
        <s v="0bd8dee5-47a9-4349-9d55-e109f81d4394"/>
        <s v="593b2af6-e882-4129-8c49-1deddd7278fb"/>
        <s v="cfe10e0f-1aac-495b-b869-4af2359dbb3a"/>
        <s v="a65d3fbe-d5b0-4ac7-840c-fdca8d9a9379"/>
        <s v="3fa23200-518c-4593-983c-1114bf8ee2e7"/>
        <s v="75994c2a-9f9a-4701-b51d-ad8b7e3787cb"/>
        <s v="b96865dc-ec6f-42ff-8d8b-9a0bf7d5b6be"/>
        <s v="99700d41-55b7-4d78-acd3-86a1060d880c"/>
        <s v="14032ec1-bd28-4b6e-8baf-e87a673489b1"/>
        <s v="c73888d0-47c7-49e4-ac1f-8c525c426907"/>
        <s v="99ac905d-c892-41e1-b9dc-619aace2175a"/>
        <s v="d7f8474a-aa5c-452d-b85d-c86132f7e5c0"/>
        <s v="236586ff-c75c-4dfa-b787-19a63e0b4dbd"/>
        <s v="30bc483c-87d9-4a9a-9863-6eb5c6bdcb66"/>
        <s v="374de352-5868-4026-b9fb-57fd075b1fb3"/>
        <s v="bb31bd8f-7d63-4280-ada1-f1e832fcfdd6"/>
        <s v="71c014eb-50d0-488e-9f41-b4db638f20be"/>
        <s v="eaafa153-5c55-4d3b-897c-ef6198ece521"/>
        <s v="5d64d061-91f4-4dd9-ab18-93007717e295"/>
        <s v="2e409def-802a-4a41-9972-8c8864802af3"/>
        <s v="4d71c035-c5c9-4da6-907e-171241ea0922"/>
        <s v="93a74dd5-ab90-4ce9-a0b9-8eb45b50e030"/>
        <s v="8f6ce173-fad9-4b9f-bb9c-54cf1f37d6ef"/>
        <s v="9db403c5-08c3-4cee-8e71-59423d132195"/>
        <s v="a8f4a8ea-a8a6-4ebb-bcd8-b22e7da612a5"/>
        <s v="b4866929-b3fb-47af-a191-0afaf68d14c8"/>
        <s v="941a7320-7c18-442a-9184-f56d633b7b8e"/>
        <s v="abb4775a-faff-43c3-8d78-641ec98033a8"/>
        <s v="f234490c-9b75-4956-9efa-ed1c14b00599"/>
        <s v="a5796917-05b1-456c-8d56-a2d396ebfcf2"/>
        <s v="8c15047a-4ddf-4b9b-9f42-5e616af49dc1"/>
        <s v="1d4d7280-ee29-4030-8773-d70bea7b2b3b"/>
        <s v="58bf1357-6164-4e5f-a325-69d1bbd93289"/>
        <s v="919cd49b-f1e4-4deb-82e8-ed7db297d9b8"/>
        <s v="2f4b3f98-c2e9-49e2-bc44-5bfd637d4dec"/>
        <s v="18886a51-c0a1-4984-90d4-d4a65e31e03b"/>
        <s v="11ff4157-7112-460a-b2f0-b74ee12ee607"/>
        <s v="61ad71a3-40b3-487a-9f6d-38a74144f87b"/>
        <s v="70b1a663-57dc-4d65-8665-808f618abbba"/>
        <s v="8790e02e-d917-4c2b-bcae-249e1597109c"/>
        <s v="2f38faa5-6695-40e3-892a-ecd94ff19800"/>
        <s v="75f21653-1613-4eb8-92a6-5b82721d96df"/>
        <s v="6a427566-52a2-4932-9486-979c1bc514d8"/>
        <s v="904460bb-b5a1-4450-bc0f-5fec7fd21583"/>
        <s v="5fd7658b-f5bb-462e-b9e4-86a4485b0fb0"/>
        <s v="9e060381-f27b-4fbf-b098-6415f3eb4bbb"/>
        <s v="5c4d8663-35c7-4f51-a930-5b1a7059a8b0"/>
        <s v="1934ae7e-6f01-40d2-a15c-ee3db2650f99"/>
        <s v="9eacdfae-16bb-4a84-8c31-dd5976efb95f"/>
        <s v="9f085e5d-c6b2-4ec1-a43f-1307f1f59222"/>
        <s v="444b694b-d1b2-476b-98d7-f05298e37b91"/>
        <s v="e5fa0aa5-41a0-4c47-8547-4d9600229701"/>
        <s v="4937c49d-70db-459d-b2d1-ac7f33f0dfc5"/>
        <s v="3d36ed49-a4f4-4fb2-80ea-f90f048bc0e1"/>
        <s v="e5a706a6-0a02-4a59-93ae-8d86ea5fcb6e"/>
        <s v="511d9a10-669b-4283-bc6d-40c10a595b43"/>
        <s v="92bd3cd1-3724-4b30-a56c-4929277c2461"/>
        <s v="68be0bb5-a6ed-4dfd-889d-0e116265290d"/>
        <s v="bfe8f1a3-00d5-436f-b79a-553651c553f7"/>
        <s v="f4fc7c39-6b78-4437-ab00-8ab2957f73f7"/>
        <s v="7d7ec060-ca0f-4371-a86a-69bf262b94bb"/>
        <s v="bce13731-9d24-4bbe-9b0f-97221e952048"/>
        <s v="489dcbd1-474e-42b6-878e-f62c181860f6"/>
        <s v="571102fa-b9c7-4e1c-8e0f-bc6642d36cb0"/>
        <s v="e5ba5dd3-a246-4526-9616-662dd7188e7c"/>
        <s v="b4aae09c-528f-445d-afb3-68ab027b8d48"/>
        <s v="0210bc7e-5a01-4a6b-b3c1-8c1a332ab7f6"/>
        <s v="e5e25330-3900-43bf-a8e2-45a13d1ec806"/>
        <s v="95c88693-4388-4ab9-bd37-c917bc4c8d1d"/>
        <s v="3e87afc6-292d-4a8b-8399-1a8fe6aad089"/>
        <s v="8e57aa17-60f6-4c7e-9e15-a886a240c4d7"/>
        <s v="e16e6ae0-8e67-4b63-80a5-a0f7e8801ed7"/>
        <s v="cb219c7b-8d77-454d-8967-2b4529a0e172"/>
        <s v="abf01a4a-4b6f-477f-943c-7189c33cd6cc"/>
        <s v="520074a5-0028-44e4-b17a-199d74134190"/>
        <s v="b64e1a04-ef14-4a6c-ad72-640a941c2612"/>
        <s v="b963a331-91ee-4a6a-9d9c-208788c49074"/>
        <s v="2f55007a-9682-4109-8431-2fa060e85673"/>
        <s v="17874397-5431-4e69-9bf9-19d705faab2e"/>
        <s v="d3975aa1-9bf5-45a5-9375-ff6ced50de42"/>
        <s v="22266a98-3d16-4f4e-b382-ffa5d3aed831"/>
        <s v="44d3397a-806f-43c1-8907-aa8c27ed8079"/>
        <s v="521382de-978e-48ad-b161-5d8ab6b7234e"/>
        <s v="72601ad7-f6b1-4f64-8c07-f1a0a787a386"/>
        <s v="ab5b6ce1-4472-4987-b7ca-dd71334f9592"/>
        <s v="697ba97e-0ab7-465c-8c43-87a7e484dfac"/>
        <s v="c1d6b7a6-e749-43fc-8430-e0f0057aca5f"/>
        <s v="a683a981-d35f-49f3-9b9a-a8ad04fd7b16"/>
        <s v="5548db44-9939-45ea-8cde-6dd44b0d8036"/>
        <s v="30add045-ab3e-4753-abfa-c317ec02730a"/>
        <s v="ec4fcd72-7a49-473c-85ca-390fc9e57d52"/>
        <s v="6c7026ab-704b-4d7d-b658-66432e78fbf8"/>
        <s v="aeb6a179-a31d-4430-9d79-388dbd8b552f"/>
        <s v="60334592-83df-4b11-a2e1-da7ded2535aa"/>
        <s v="1b829a44-ed16-4913-aac5-28506c92e0a9"/>
        <s v="55aa7135-3268-48a1-a965-0fac4eddb7b8"/>
        <s v="2ad8b82e-2168-47f7-9744-e845a8e48a18"/>
        <s v="b88a132f-9afd-4eb8-9e78-2d359cc78a22"/>
        <s v="2d25d85a-6085-4ad8-ae08-1a4d21b7c05b"/>
        <s v="51ba57c9-cf31-4241-9a54-ad1abaf17326"/>
        <s v="a8f8a526-8289-46fc-83a3-9717a64af759"/>
        <s v="2975d560-cd13-47c5-8216-f8847177ed85"/>
        <s v="edaac9b2-7788-4cc2-bcae-8cf07f8afb3a"/>
        <s v="55987346-c6e1-4766-8226-74d0fcf02ff5"/>
        <s v="feca176b-1ae3-47f9-82d6-ebee151dcd65"/>
        <s v="70877fd0-301a-4021-9bca-539c1833ae4d"/>
        <s v="bcae9b58-6081-44e3-8dec-26406f6835e7"/>
        <s v="0e9c2a39-12f4-4bf6-be86-deaccd099fec"/>
        <s v="c0d2bb59-f5bb-4da4-88ed-9d670e2ec727"/>
        <s v="1bc58c87-ff12-4ead-995a-c2c35062e450"/>
        <s v="eec8b59a-4325-43d3-9308-fc5cc94830fa"/>
        <s v="6ef3d5c9-1d7f-4100-9b17-22a554e8caad"/>
        <s v="287ec5fe-48e9-4538-b9c9-71bf23aa8781"/>
        <s v="036b4a5f-d26d-40e3-ba14-669a725bdb1f"/>
        <s v="0691d9e7-92de-4dc5-ae11-64824edbf9e0"/>
        <s v="099473b4-b27c-4cf8-9bb1-862c639701f3"/>
        <s v="0ac19238-cb50-4882-b4bb-3d068dc29494"/>
        <s v="8728e75d-5ce9-4a44-b6ab-f53ffaacf6c5"/>
        <s v="8050afa7-ecbe-4ad4-a793-50f42ab423d3"/>
        <s v="5ed9091c-6b7e-4351-b526-d57df230b26d"/>
        <s v="4d37690f-3d7f-4aae-9b34-9a45b65cf63d"/>
        <s v="81a2a8c7-3f1b-47be-b787-9730e6874b3b"/>
        <s v="b1b17c62-0907-4594-8477-b6d9a1de203c"/>
        <s v="41667e6f-421b-44dc-a22e-6f49d64d11c7"/>
        <s v="7987069d-efaa-4d6b-bf85-de78408157c5"/>
        <s v="f6790d45-e49b-478e-9535-ee8ce7ef1cdf"/>
        <s v="a4a081bf-78e0-49f2-b13d-edb25ab7ea32"/>
        <s v="3a705431-53dc-4ec6-a4e5-2960228a1ad8"/>
        <s v="b9fd67cd-6bf0-4c9c-ab2f-2d3060247949"/>
        <s v="1009cba1-e578-425e-99b7-0693b4024e29"/>
        <s v="9448266e-01a1-472a-9fe4-37d4e1a6b7b4"/>
        <s v="9c5addc5-de2b-4614-8efc-afc56a0ac20b"/>
        <s v="fbf7eced-0008-448b-a601-d051971b1764"/>
        <s v="7b929fce-23d0-4c91-886c-e9d3c60f2a03"/>
        <s v="e938d06e-fcc5-4768-86d8-6aaf73f4fa35"/>
        <s v="a5e54cb5-cab8-452b-9592-f2b83dadb4c5"/>
        <s v="c7ef45c3-a8d7-4952-bf06-66e39f308471"/>
        <s v="6e91dbee-b822-44c0-a014-a48a452ec9d0"/>
        <s v="49d191d4-94d6-46a0-a47a-f36813b05dfb"/>
        <s v="f500aa1d-d760-42ea-8cd1-725d5aa13413"/>
        <s v="da1d94c9-af82-46ad-a2a3-112aa874e2c2"/>
        <s v="6eaa7000-e450-4dbd-9eea-6abe53a3ccea"/>
        <s v="14b8d5b4-acf9-4243-bfc7-371bfc3b67df"/>
        <s v="5ff64e1b-5ffa-4f13-827c-62773ab1ab6f"/>
        <s v="89931699-5ba5-434a-8dca-32e18d7dbd4b"/>
        <s v="46621af8-c4ca-4079-87d7-a8b68c9461b3"/>
        <s v="750a6638-3b93-407c-80b6-074f7b7e9673"/>
        <s v="a1419778-cfb0-47d8-8e7a-bc5d093195d2"/>
        <s v="4933b25d-6722-45b2-b706-e08605c11066"/>
        <s v="24405e27-b8b8-4ef8-9cb0-c7974bd0dcd7"/>
        <s v="3fb95ed2-0c85-4197-9463-622b3ca9a90c"/>
        <s v="c414e639-5ea4-4481-b760-4c16636863fb"/>
        <s v="f7b0c51e-0031-4647-900a-115a166b40b5"/>
        <s v="17219697-8881-42f0-aba7-7ab8fdd11da9"/>
        <s v="b4af5cfb-b811-4ec6-9b0e-b8fbf7de35b5"/>
        <s v="9216565f-576a-44ed-9d7a-a8aab306d7fb"/>
        <s v="7f00af18-e9a7-464e-a6b5-b9b10a54b27d"/>
        <s v="931bee39-98db-4b72-9e52-f40e09e00738"/>
        <s v="8c2d6f55-ade2-477e-b273-53e50b0a40b7"/>
        <s v="6b1bf8c4-e894-4ba9-9fad-7497ef253b7f"/>
        <s v="1a7ac656-bafb-4e6a-a5ac-ae0416f3dbe1"/>
        <s v="6034d060-391f-4f38-9ff7-870fb4d6c241"/>
        <s v="e1ba461d-21c7-4a8a-9629-d916d9b5cff7"/>
        <s v="f0b6c5bd-f49e-4cd3-90f5-29b4b00a8ab3"/>
        <s v="17570efb-4ba0-4b9f-8841-56492358c59a"/>
        <s v="17d1f30d-33be-4bc4-ba78-8a57cdc8ef8d"/>
        <s v="cf036ddf-1a7e-4a72-b1ea-55b11a87b482"/>
        <s v="62bf9eae-d919-4c34-8bc2-2ffedcc4ec5d"/>
        <s v="3b71b9da-ed2a-4bac-935d-60979792672e"/>
        <s v="d4fa918c-1bfb-4a9f-ab36-2179e743db0b"/>
        <s v="b585c7c3-46df-4c32-95eb-12551b1bb2d8"/>
        <s v="91cf940b-4be6-4692-b46e-53cc59c3bc36"/>
        <s v="1b5f4177-371a-4c9a-a4fd-46ccc96103dd"/>
        <s v="cf0e854c-0608-40f6-b631-6b4d5f7a0ce9"/>
        <s v="2c906f73-b731-418e-8097-95c0f874c3eb"/>
        <s v="6843cc5d-4c0d-4a4f-a479-05001622c9bb"/>
        <s v="4ffd8a27-1149-4b0c-a822-1da56b80b212"/>
        <s v="dcece5b0-43e4-466c-9511-3fbae0a3b624"/>
        <s v="56664bb3-161c-447c-a977-00f18bc4787d"/>
        <s v="552546fb-dfc4-48e2-a13e-183c8fb7c18f"/>
        <s v="da959d35-24c6-46e5-b52b-a2908e645ed7"/>
        <s v="a4eaedbe-375c-472f-bf56-15f560afa034"/>
        <s v="b9d07746-6aa5-48e1-9033-e37b45cefb34"/>
        <s v="fcf7205d-ed92-45a1-a608-75f6a70e5ed7"/>
        <s v="43e3cd1c-2c5a-4b3b-bd24-5a7d4ccd8bf2"/>
        <s v="87c2892e-e449-40c4-b110-0824c85d14af"/>
        <s v="ccada82d-8cc9-47a7-bc93-ac1b8fa07b8e"/>
        <s v="5526ab76-d30d-4cdf-84cb-ff2d3217274a"/>
        <s v="086a7a3f-9a89-42cd-8b47-ac858b72722a"/>
        <s v="d6fde866-8dab-414d-93a6-44293e26c97b"/>
        <s v="f2b16c7f-4760-4f1e-a4b2-b5e50e67fb27"/>
        <s v="6e160b44-363a-4d57-bab6-5b22e979e887"/>
        <s v="f0e8e312-3315-46d4-9475-d376bb231524"/>
        <s v="3ee82784-d01b-44da-b1fe-bbfa81b78bf1"/>
        <s v="27df865c-d4b2-4981-a525-360126dcd57a"/>
        <s v="efd974fa-1dce-41ff-9d11-0d2f181559a0"/>
        <s v="e2c3f40a-af6b-49bb-a8c6-85691505fae8"/>
        <s v="8e595ac0-28a0-4178-b0bb-04b452326a5b"/>
        <s v="e49a8c45-d0f3-40a4-bbdf-08134e2c2a91"/>
        <s v="47f88627-cafa-48f1-be88-630ac9399313"/>
        <s v="140050f4-0857-4a05-b012-34001d8114a6"/>
        <s v="fae18ffd-0f18-453b-9a08-6af102c029fa"/>
        <s v="25d38511-efff-416e-a92e-af59e71aedae"/>
        <s v="37df711b-35ee-4ed8-83d2-922c80ffa1a1"/>
        <s v="94db0386-f234-4ee7-8aa0-dcc0ff457278"/>
        <s v="73133473-9657-49c2-b4f8-77b2380ca309"/>
        <s v="e19f60cc-7e74-458f-9e37-12511d3a3506"/>
        <s v="ddb44990-503f-4d57-b23e-81ee8e33e31c"/>
        <s v="fefecab1-579c-48fa-8803-253dfbdf42d5"/>
        <s v="46fd4297-b49a-45d6-a09d-19a26147e19a"/>
        <s v="89c5d399-6c86-4310-b981-2bd58fc37e57"/>
        <s v="f1506978-d456-462e-a6c7-85a160c9b82e"/>
        <s v="165348b6-2c90-4d08-88c4-9c3a76076b85"/>
        <s v="146bc219-473c-4813-9d27-f584962bdb44"/>
        <s v="1715c4e4-7c56-4bcf-845a-4c366c39e8fc"/>
        <s v="1986a40f-eb95-42f1-866c-0aa905972aa5"/>
        <s v="eb982e0d-4adc-47a3-98e8-4e86a3befe48"/>
        <s v="c469045f-ec87-42e4-82a1-be8e5bab2135"/>
        <s v="b74f6b4b-a83d-4319-a121-99c5b4e1a7ed"/>
        <s v="23d09f18-697f-4233-b1a5-6fe4513aab29"/>
        <s v="b12d8725-09de-44f9-8b52-603ba1c99166"/>
        <s v="c26d29b3-eac5-4ac4-82a5-116833c65582"/>
        <s v="c53745c7-448f-4527-be6b-734d02c8548e"/>
        <s v="a2147627-7d68-4461-8c26-3192b1252e0e"/>
        <s v="dd2569d2-b6cc-474b-be8b-bc3dc7a5cb4a"/>
        <s v="cd974314-1954-4de9-9813-63cb988be716"/>
        <s v="7f3ea46a-0d94-46df-a668-471a6e468f64"/>
        <s v="89fa6c7c-ab59-40a0-aab5-8a9c35733ad5"/>
        <s v="0908b54f-538e-4a4b-bc5e-e93d4b529d8d"/>
        <s v="e4d4a948-04d2-434f-a52c-ebc5151db43e"/>
        <s v="edf8770b-4690-4b30-a9da-a5bc9ef3c615"/>
        <s v="8571850d-e2cd-47a6-bc93-63f2d3f9cb30"/>
        <s v="2b696005-f4d7-40c5-bcc3-587d2910a8e3"/>
        <s v="77f8d2da-3f34-4a02-8780-fcaab801b7fb"/>
        <s v="2986b2af-cafa-4e8e-84ef-935c90683c79"/>
        <s v="23a6a866-d1a1-4929-9b5d-97c99ed39c80"/>
        <s v="81572c13-a12d-4bf8-a510-5bdb12c9c16a"/>
        <s v="1f89f505-ac3f-4538-9215-063c70b48b98"/>
        <s v="dcf62189-400f-4b2a-afc7-9b673182c229"/>
        <s v="3c84119c-5db9-4cbb-ac42-45757da0210f"/>
        <s v="729ef660-eb97-4b5e-8765-4791dba2f754"/>
        <s v="93ddd2c6-7761-44e5-a8b5-a43863575f33"/>
        <s v="3c43176b-3672-4722-87a6-74a88692c573"/>
        <s v="0e9cfc52-27cb-4fed-97cd-46f4bbacfa31"/>
        <s v="973e84f5-3ef5-4309-9b37-2b4af45ed4b9"/>
        <s v="0301dc2e-b1d8-46ad-a291-0f056e28896a"/>
        <s v="e5bd752b-a772-4775-b45b-1f2fdd438ba7"/>
        <s v="e33f6670-abe6-4931-8c94-3c94e8a9ce49"/>
        <s v="ad445a45-e3da-485d-9d7c-d174bd6cb9fd"/>
        <s v="23f24aaf-241e-4d60-a09e-7b0ca98bc162"/>
        <s v="9fc308fa-66ba-46c2-ab5d-96a0592bfdb6"/>
        <s v="535f3322-6658-449b-8cca-0942262d1c30"/>
        <s v="df0faf6a-31a9-4e2a-bb49-3ec85a23da60"/>
        <s v="ac816925-161d-46fb-94c9-1fd98990a8a9"/>
        <s v="99ad0075-1330-459a-80ee-c657f8d65788"/>
        <s v="46c6cf49-e8b6-475d-9252-218a53be060c"/>
        <s v="d1beab45-e3a2-4cbd-84d3-15d4409cfab0"/>
        <s v="421eaae8-990a-4421-be7e-b58f45b36d28"/>
        <s v="28dd1332-f527-4429-88e4-2c54f09b4578"/>
        <s v="2094b063-9307-43b4-93e2-c886a4267f3e"/>
        <s v="32e6a570-0814-4ec5-9437-964eb1c0628c"/>
        <s v="2f3049d1-4d2c-4843-a9c2-8fc9120b4c94"/>
        <s v="67e5d466-d227-4f8e-9bda-0149ee523745"/>
        <s v="373a5341-9fae-4e0f-b0cb-940c4142c903"/>
        <s v="aac9ebfd-3df9-483c-8fa5-ff1d45671696"/>
        <s v="44dbc1a9-eb73-4769-bb12-4664aaac9fd5"/>
        <s v="96e05214-21b3-4450-ab7c-2722a75e519d"/>
        <s v="d9e6a910-4984-4cba-bacc-406df78a9267"/>
        <s v="46251140-d9fd-4ce3-b8dd-fb44601072b2"/>
        <s v="34b11349-c05d-4937-a515-141c02818f64"/>
        <s v="07aaee5a-c849-49f0-bc95-4ec089ebd3fd"/>
        <s v="e7ef30c9-36eb-4033-ba19-2baf2f0563c8"/>
        <s v="39047018-dbfe-4cd5-8d42-abef35b1be4a"/>
        <s v="91218fe1-6859-4876-80f7-d6165cbd7bd0"/>
        <s v="6c6c1bb7-6107-461d-ae34-e6759269a77d"/>
        <s v="03c16f8b-64ce-4d37-9afe-f7a7359a10b8"/>
        <s v="24f1f8ac-6d0e-4447-a0db-c3ab27251400"/>
        <s v="4264a846-1da0-44d8-b472-dee73a80502e"/>
        <s v="027c06c0-4dec-43d4-91eb-d2a5a70f92e0"/>
        <s v="fb5cc622-695b-4447-b65e-173ed40be7fd"/>
        <s v="7344e8a9-c160-4f84-9215-54be55f8b369"/>
        <s v="0690ee56-dbe2-4187-9a3b-db22c49cea51"/>
        <s v="72c79df9-fe17-4b36-887c-9ac68890f255"/>
        <s v="34795a37-7635-423e-9ecb-56194c0ee1ef"/>
        <s v="504c17d7-19fd-456d-a80e-b60c45ce6e7f"/>
        <s v="64d66fab-5ec1-4ae5-9010-b72c1aefa827"/>
        <s v="15f35d98-ef62-4252-a44a-98483ecfdc6b"/>
        <s v="381b9550-7403-48dc-bcff-6dad9fc2fa87"/>
        <s v="3ead40cc-03a1-4cf8-abf1-cfed74120c33"/>
        <s v="91f3fee3-3140-4e9a-a53e-b7cd3160bbb8"/>
        <s v="35eda14f-a4c1-4e4d-a0ff-48d5f47d6cd0"/>
        <s v="ac468cbb-0f55-48fd-978f-33519d3c4e8f"/>
        <s v="4d1f6b5b-7652-4e4e-b63b-a8bc84930962"/>
        <s v="0c23ddf6-2f6f-4738-bbbe-d03878cef662"/>
        <s v="85b672b9-5979-4d69-a17e-9fab8ddf7175"/>
        <s v="f2cd737b-75dc-4064-bd5c-de2ee6af51c9"/>
        <s v="5b1eeeb3-53e3-4ae2-bcfb-2b0d60e1a21c"/>
        <s v="6c63319f-2d29-4cd8-ae08-7d646783282a"/>
        <s v="ef8a5d14-205a-47a3-a595-acef403bffa7"/>
        <s v="af35351d-11cc-4c32-8b3c-6d477cb05b19"/>
        <s v="cfe60bd5-d9f0-4eb7-bd59-3358e35bca91"/>
        <s v="2c9b21d9-8b8d-4e69-bb70-e20d34b16983"/>
        <s v="1211c375-77c5-456b-b087-adb685025dd0"/>
        <s v="e093d405-4d3f-489f-969f-6c14fcac2a33"/>
        <s v="25790560-f785-425f-a426-fd3545fc21ad"/>
        <s v="ffbe0e7c-9921-4107-9d4c-f75a1a70ac2a"/>
        <s v="7d0a7427-093b-4583-9b8e-13162463ad6a"/>
        <s v="08d9dcda-cbfc-4b6b-adc8-658ae78cdcf3"/>
        <s v="5d798ad1-efc9-4cfe-99af-7dcae34b5c0e"/>
        <s v="acb5b541-437d-4150-9562-2639a38159db"/>
        <s v="643494e4-afe5-405d-b0e2-daec487796a3"/>
        <s v="96845736-2edd-450d-8678-2d935b5b3f09"/>
        <s v="42fb7dc0-56cd-426e-8c8e-19808925ea59"/>
        <s v="2024bd7e-e873-48c0-9e44-5c66143e14a2"/>
        <s v="28e30bf4-e7c0-4579-9c38-0aee5d5ea3f2"/>
        <s v="196f5f4b-47a8-496e-9ddb-9299912fd698"/>
        <s v="4b1c7681-3221-44aa-82c7-02aebdd20434"/>
        <s v="179fd5bc-99d7-42ca-96e9-194c7c1068be"/>
        <s v="ecd368fd-0a23-436c-b18c-f79fa8d974c1"/>
        <s v="faddd042-b338-4999-ab4a-21667a8aff99"/>
        <s v="3fd47b85-cf5a-414e-9929-7ed51be738ab"/>
        <s v="548084c6-48aa-4110-ae71-02c2cd0640d8"/>
        <s v="200744fd-339d-46b7-bdd7-75f6311d10c2"/>
        <s v="4f3c78e6-9e90-4601-bece-377f38567cef"/>
        <s v="faf264ee-c0a0-400b-9d77-353c6ced1a8c"/>
        <s v="44e14173-268c-47b3-b10d-35e655f1b8d5"/>
        <s v="f0e9091e-2431-4ab8-8bb9-444c5c39c800"/>
        <s v="1f0b6300-2576-4798-bd4a-7645fc55445b"/>
        <s v="514c1267-5be8-4418-9efb-f7999a11f894"/>
        <s v="ec5781d8-464a-454c-baff-392f96621e07"/>
        <s v="4c9eda19-2bb3-43e7-8e1c-0a0ff9357bd4"/>
        <s v="910c5164-93ec-4e31-88ad-549868476466"/>
        <s v="2d4805d4-31be-4eb1-940d-a328774e9e5d"/>
        <s v="d2d6b334-a048-454e-a756-1d925a2445eb"/>
        <s v="f3246e5b-ec85-446b-bcf2-30b15de58d9d"/>
        <s v="346ab0c2-f11d-4a08-a0ef-7694363f3ae0"/>
        <s v="6e50444c-6c08-423f-b720-847af215bd41"/>
        <s v="5e0f5d5f-f7b8-4ad4-a56f-22b2bb3c43e4"/>
        <s v="a48287db-3d2e-40a0-a0b8-8675d4589388"/>
        <s v="26622754-7436-4bf5-adea-04a292f06216"/>
        <s v="abd4eaa5-969c-4035-bd81-b98533442ae0"/>
        <s v="faf370da-6bed-4d99-aa01-15b0f2868a9e"/>
        <s v="28b8c898-187c-49cb-b827-d91fd93bec70"/>
        <s v="049ec9ab-b09f-461c-b774-5810bc5789c9"/>
        <s v="18529d93-893a-4903-8289-5bc00dfbbbc6"/>
        <s v="1303b7b6-6ec5-4e7a-af22-ea429515357d"/>
        <s v="654260fa-24d7-4f03-b32c-f5ab977a1031"/>
        <s v="301e8131-5946-4245-ba48-2dc3fd552cb8"/>
        <s v="ffd7a77d-7608-4dbc-82d1-c2d4d1d5d132"/>
        <s v="b2b3bbdb-482c-4388-b355-c728f9da748f"/>
        <s v="1f796607-be06-4e6a-a102-2efc78b1ca16"/>
        <s v="bfa02557-5441-4042-8137-793c43a422e8"/>
        <s v="f6907862-a9fd-4a23-aae1-6edbf491d7f1"/>
        <s v="5144a8df-7f6d-4e84-9022-66f39e58bb68"/>
        <s v="7b0d81cd-c249-4d2d-9cdc-6ee9d85ed283"/>
        <s v="769674ba-19e5-4a6a-b353-facf54fbb6e0"/>
        <s v="1679b3fc-718f-4000-8f69-3b9366299e49"/>
        <s v="d88c20b8-c0af-41e5-8d59-65a345133fb3"/>
        <s v="e5a8e0b5-5b5e-4613-acc4-76b38e03f958"/>
        <s v="b034d781-e4ca-4cfc-b645-e9531ef2d347"/>
        <s v="0c07f09f-a442-4a69-a25d-8af2df6af414"/>
        <s v="916d87c9-3f88-4f0e-98ee-0f27d8e62b0a"/>
        <s v="9b6193ab-b21c-4cc8-b45d-2bd11475efb3"/>
        <s v="14b956af-aa78-468c-a20d-daabae23108d"/>
        <s v="6032d0f5-e5c0-49d2-971d-079db6c358df"/>
        <s v="d59ba34e-6680-40f2-ae1a-14f2d2c88e91"/>
        <s v="1ba18211-9c5f-498f-b188-b5b5f58ff198"/>
        <s v="7fc98c2f-c71a-4af0-b532-7bb513272815"/>
        <s v="c6f3374b-7a7f-4219-b194-f0c989f78cfc"/>
        <s v="fcf17ea1-2e26-45b6-8c64-052a0c84e1a4"/>
        <s v="af2f7a8e-6611-416a-8cbc-871e3df33a1b"/>
        <s v="8329b08a-22c9-41c9-b4a2-ede2a1407ca9"/>
        <s v="e7e2dc97-77cb-4657-a75c-7b909b1f473f"/>
        <s v="e96f9dcb-1d39-48ea-8c76-83d4526b1d5f"/>
        <s v="63b76069-9c9c-4030-8501-e9bd5f70baac"/>
        <s v="d5494de3-5422-4437-a937-9e9fc1673b23"/>
        <s v="965d9ef5-fdbf-48e4-a11e-8fd70b8dd4a9"/>
        <s v="b3e8ad34-ade8-4b9e-a72d-1629275399eb"/>
        <s v="1a417fbf-866c-4ff1-af44-13e90cbbb9db"/>
        <s v="29495870-356f-4676-9bf8-f8ba49204d46"/>
        <s v="161da9aa-5e4f-427e-a647-bc015a469252"/>
        <s v="93c00b2a-b12a-4729-978a-1856748fec65"/>
        <s v="d3bfe52c-7f6a-4e4a-b895-a3210b84d94d"/>
        <s v="99d5bb9e-b3ce-4e56-a8d2-493bed4864e1"/>
        <s v="4e3cbc2a-8c21-4845-932b-bd5bbb02e10b"/>
        <s v="1c1c5145-fd13-4c0e-9a45-e18e9ebb6a07"/>
        <s v="9e153932-2f33-4f32-ac2d-279f5c5ffaab"/>
        <s v="a2860e45-9812-4952-8865-2c9113baae8d"/>
        <s v="eb9ffc1d-90cf-41bb-b18e-b118d745b184"/>
        <s v="f3d58e2f-b78f-4df7-8455-58ecd328798d"/>
        <s v="ed233136-d1c6-4e17-8ea3-64ec10d8f882"/>
        <s v="065fa014-3a3e-4d9a-a54f-60f91fae5820"/>
        <s v="b942a90e-e80a-4079-94cf-b6657f127de4"/>
        <s v="bf57159a-63c5-479a-b4c8-ced4a60e2d2d"/>
        <s v="ebdbba9b-b3c9-4074-b02d-4ee57b51f8f6"/>
        <s v="e433a731-5370-4d70-8852-a81c478d4483"/>
        <s v="3d0ef301-6769-46fc-b331-ce295cd74e80"/>
        <s v="f71aec52-ab1e-4dcf-a184-69646fe45f56"/>
        <s v="303e5d95-809b-4bf4-92ac-6e5f2cc59ba8"/>
        <s v="412c7e89-3176-4918-9264-dd82be8010f5"/>
        <s v="1a681a1b-25e5-4de8-837d-0cf7d69b7a21"/>
        <s v="3c7bdc9d-9591-4914-8ba0-50080fe98b08"/>
        <s v="8bd100a3-8559-404b-bdd6-ddaa029b6c70"/>
        <s v="e4b24812-efbd-4593-9d9c-00b531d763c4"/>
        <s v="803da581-3136-49b8-8fcc-7a3b32964c21"/>
        <s v="f3c0fef7-e0e2-4559-9541-63d4d6c943ce"/>
        <s v="5fc305d7-0598-4114-bd7d-e523aa1befc9"/>
        <s v="e43fd57a-efec-41d1-93be-ef8bb0e913be"/>
        <s v="96cd4e09-7d3a-44ac-8895-3e579b483e67"/>
        <s v="9b84c381-8a4e-425e-82d6-e4574ce7eaef"/>
        <s v="ae61debd-11d7-4e74-90b0-5058e273c518"/>
        <s v="027d0683-397f-4764-b23b-26c0baa7dd31"/>
        <s v="69fce7d7-873c-4a8c-9e16-31b51f8a5b89"/>
        <s v="b51e3fd6-b485-4fb4-8f4d-7308e8f8637f"/>
        <s v="f542341a-c266-4e89-a629-a1bd8ea7b663"/>
        <s v="a0aa33e6-8d16-4270-8fff-50888fca0dcf"/>
        <s v="b92f9947-8cc5-4c19-a6e2-92166d3183a6"/>
        <s v="20610703-f205-4e18-8f71-b06869a773d9"/>
        <s v="27ad2e65-11c8-44ef-b468-c1b5a271b2d6"/>
        <s v="9eee1bd0-7e98-411b-8970-2fe112d7ebec"/>
        <s v="43f062ac-2abc-4849-b273-eee6c1d03926"/>
        <s v="80bdb6a9-af1d-4bf8-bdd6-d44d23361ec7"/>
        <s v="4b561de5-67ca-4d0c-8e49-ec97fa83626a"/>
        <s v="ae401f97-f477-4b59-835c-80aba1166e34"/>
        <s v="31a4140a-c4fb-42c7-8854-4c24c438d18e"/>
        <s v="ce3fbd40-95b0-45e9-b263-3c8ec20036c0"/>
        <s v="b7738cff-10aa-4e6f-9fef-e9fcf917d1c4"/>
        <s v="57f1d116-ea1e-43db-93e6-4a9324378aa1"/>
        <s v="0ca91c24-0ea5-4885-8ae4-665754c4a464"/>
        <s v="c98976dd-6fef-4649-bf60-100427cfa861"/>
        <s v="bf4af9cd-1b68-481c-96aa-d569dc62852d"/>
        <s v="13480445-fc86-4991-89e5-ab251055352d"/>
        <s v="d0a6eca4-bb35-4ab4-a281-9a5427cd35af"/>
        <s v="1a2e23e5-b228-4e47-b7cc-0ae914646afd"/>
        <s v="6f635592-2a83-4d81-bfc8-1bc88a9a26a2"/>
        <s v="3ba1272d-37f8-45eb-89d8-9a1dfbc113dc"/>
        <s v="7ae87f0b-ec48-4a45-9947-aadbd421a2d8"/>
        <s v="d074446a-701b-4b52-8a63-790ae3d922b0"/>
        <s v="d1957af6-689c-4010-81fd-fd8590ba41b6"/>
        <s v="663438b8-2e83-49b7-8ca1-f4e8d89fa67f"/>
        <s v="017de893-5eca-4abb-a6fb-235bf52e1183"/>
        <s v="bb58fe93-e0b2-4946-b2f9-f150f203a485"/>
        <s v="82ce0b3d-f1d9-4a0f-92cf-cef581133e3f"/>
        <s v="f1f1260d-5360-470d-9818-505f8db68230"/>
        <s v="2fe5ac5c-459b-49f1-a673-398b1db9b72e"/>
        <s v="ebf85bd7-b3b1-4299-9d0f-e32e7fc3cd4a"/>
        <s v="7864a64d-b304-4501-84ea-cfd022c2f1bc"/>
        <s v="e6b3368d-95d8-445d-bf7e-102d660f0c57"/>
        <s v="3944f950-85d8-4cb2-bedb-09ce9cbed09c"/>
        <s v="9bae5e8d-359c-48c6-ad6f-c791395832e2"/>
        <s v="a24bb748-6eb6-4841-94a9-bf532feac6e6"/>
        <s v="ead6bbc7-1708-4702-99d6-95f30ea755bb"/>
        <s v="a2794c07-a79c-43a9-ba77-bcbc4cfb17ef"/>
        <s v="d9fc180d-06dc-4976-b536-f86b54c3006f"/>
        <s v="b80f6489-78a5-440f-8084-6db353891aeb"/>
        <s v="4fc4e447-3b9a-4414-aed8-894d34103034"/>
        <s v="83bad4fe-fb54-4501-8bfc-0b1f728b523e"/>
        <s v="00ce9289-e055-4962-ad61-110ce7d37ff4"/>
        <s v="9ac104ea-5967-4a62-8f82-3a14e82ecde0"/>
        <s v="5055574d-e03a-4409-8940-5aa540f8c7b1"/>
        <s v="886ecf0d-e049-42b3-bb10-c2e7993a5682"/>
        <s v="2a8b672e-c40e-4884-a460-33c3a34a315e"/>
        <s v="a0e1dbff-bcc6-41c4-97f6-1a3a032b39f4"/>
        <s v="90e19cd2-bb3b-4fd6-bec6-db40cf203781"/>
        <s v="cb532b75-eac0-49c2-898e-6f86e94cd9ee"/>
        <s v="a8013c09-772b-450f-9e42-403cdabc7b2d"/>
        <s v="2f313767-ac03-459d-9300-05962c229980"/>
        <s v="5294d27c-a856-43bb-a560-05cd5d08b939"/>
        <s v="673c0432-05df-4c54-98bb-2cf25801fc96"/>
        <s v="f749e2c8-e004-479b-b690-6a89ef434ddb"/>
        <s v="05ec7918-ccd6-4042-9577-99ccf86b3031"/>
        <s v="64a172b5-1f6b-4618-aeb1-50fef19ae22f"/>
        <s v="06ca1b4c-5275-4cf2-b1e3-44955c49c0aa"/>
        <s v="64b4c226-5693-4b0c-a064-e5e7567ef883"/>
        <s v="5a4745cf-5727-463f-a722-07eaf6b09ee6"/>
        <s v="cfea570a-88d4-4f81-88ae-d89496ed6c87"/>
        <s v="0be77627-7c87-403b-9aa1-35591b045fba"/>
        <s v="d50c7902-2f7e-4db5-b315-db3e9f0c2496"/>
        <s v="344c5424-1d19-4abe-9252-a8ca71cf5aca"/>
        <s v="8e927d87-d1c2-4694-8abb-afc222021faa"/>
        <s v="44c26f24-daef-4b15-bed0-ec68547f0413"/>
        <s v="22f875b0-1894-46a3-b73c-e077fa665873"/>
        <s v="606e1bbd-36d5-45a1-9932-cf5aa3484e5c"/>
        <s v="c69e8c4a-8081-46ab-9482-0147501a5603"/>
        <s v="b312c59e-92cd-4b0a-9baa-d6477c72a8a5"/>
        <s v="b9616946-7d01-4c68-ac7d-b7dcd62fb6ad"/>
        <s v="d019d181-62ae-4042-80fc-61c843545bcd"/>
        <s v="cd2b2235-3612-4d81-b143-1a3af5884238"/>
        <s v="f78f708e-fc00-4c1d-823b-8798f10c8b83"/>
        <s v="4c1a5dd9-a2d2-46f0-870e-a6142afbb3a9"/>
        <s v="4dc3204a-1c4f-4afd-9597-9dc4e9166bd9"/>
        <s v="054d48d4-e95f-4bb8-a4cb-e1bd7c448dbc"/>
        <s v="b0fde5ba-8a38-45ee-b7fb-6c35851e8975"/>
        <s v="c4a05da1-d840-47cf-baf8-d8f4005a4928"/>
        <s v="caaa5ce7-686c-4498-add9-565eb0493c6d"/>
        <s v="9829890a-3880-439c-a2b4-80afeb217997"/>
        <s v="3c07805f-4275-40c9-ac26-921ea46824e8"/>
        <s v="30f6a1ee-33d7-4a8a-a6cb-82c3aa6a16ae"/>
        <s v="59adee7e-d7d6-4c22-b62c-1b42311f77a2"/>
        <s v="bd4aab1a-8302-4e08-a648-a63609db66df"/>
        <s v="11373011-9e1b-41f4-ab76-15ee1c916105"/>
        <s v="e9087e86-8089-43bc-be36-a876aeb5ceb6"/>
        <s v="0ad6fe46-9b24-46fc-9698-7001aa3c071b"/>
        <s v="2f8c9d54-7c13-4902-bc95-dca665d28276"/>
        <s v="3ee5c136-2055-4e39-a9b9-46da20b123a7"/>
        <s v="9274feb4-b477-492e-8ebe-8e6a3466bbdf"/>
        <s v="7bb73ff8-9bb9-4f6d-866f-240f38cc21ee"/>
        <s v="09676128-1363-46d4-8e65-fb15aab4502c"/>
        <s v="3117ae22-8768-4682-b37c-f6788ee60ace"/>
        <s v="e5697b4f-3b1f-40d0-a27f-ffbe199aa1fa"/>
        <s v="1829ac6c-bf86-4add-93af-ef3534a06c28"/>
        <s v="7d44b140-388b-45e7-90be-3989f2c186ef"/>
        <s v="7f720eb2-a80f-4b4d-8daf-1f6829e1e9ae"/>
        <s v="a854b579-3d98-44fb-9d45-00ab83f24a6f"/>
        <s v="c614659a-26da-476a-864b-718733fe9da3"/>
        <s v="948ce2cb-69d0-44e8-82d3-77e8e7e8faef"/>
        <s v="7d08d89e-8404-4b5f-9997-bf9e6b5fb250"/>
        <s v="8ca4333b-e984-423e-8c3b-359064e08c95"/>
        <s v="bfa1ea14-554f-4ea6-bdde-025e9f3797f5"/>
        <s v="b188eb5c-8e85-49e6-be94-ebd9f6c8db61"/>
        <s v="e5cd7a56-d6f1-4023-81ab-11a379047f1d"/>
        <s v="1532673a-a236-4238-8071-860e099bd870"/>
        <s v="760e2c65-f8d5-4600-802d-36cb875e9a19"/>
        <s v="15717c27-c14f-451f-9cd6-8cfa0a2d24e1"/>
        <s v="9352be40-839f-4dcc-af25-f8edd6a94669"/>
        <s v="416b8522-14e6-4803-8f23-a434add52670"/>
        <s v="cd60de06-e3c0-4b41-914f-f63e856ddd67"/>
        <s v="2026cff5-8c58-4355-8d63-cd1bd67114a1"/>
        <s v="9ad724af-34b1-4dc6-913d-291f9a5e5d26"/>
        <s v="0ce8e49e-5fe9-4acc-a9fa-9cc3afcfde73"/>
        <s v="2fcd7184-dbcc-40ba-9107-01eb946cd492"/>
        <s v="8b5b904f-29d5-4933-ba64-957976fa103c"/>
        <s v="9b509a70-72ae-4d6a-8ec3-7501f5220d76"/>
        <s v="76410bb6-7942-4be9-a862-94701d4dcbd3"/>
        <s v="9d93da93-4af0-4ee3-a33a-e9113bb9e909"/>
        <s v="38769edf-d82f-4be4-98b2-324b1295e6d9"/>
        <s v="1bc9bedd-0caf-425e-aed3-5faf9a0c2d27"/>
        <s v="9aa74495-95c3-4d40-afa8-6b352ea283ae"/>
        <s v="24920cb3-62f7-4d92-85b5-ad23f9c29103"/>
        <s v="5fd6b79c-c1c6-45e2-9604-58cece9a92f7"/>
        <s v="6d029724-a31c-4ef1-aea2-59c572067d27"/>
        <s v="b918e3f7-644c-4be8-9b94-e079f0e57adb"/>
        <s v="4b7b3437-9e9b-476a-93e2-b566045c069e"/>
        <s v="051f8977-2874-40a1-b3ff-2374156b1ea0"/>
        <s v="23dbe855-88b7-49e6-8afd-c87e6e7a3789"/>
        <s v="c5070e45-4a31-420c-aa42-6c8733276b63"/>
        <s v="b5acd69b-8cd3-401d-88c2-40c7d6ce48c6"/>
        <s v="595dbdea-9fbb-419c-9e52-4bf9e64d802e"/>
        <s v="3c7f59b3-1c9e-4dc6-9b84-9ef32bde9b1a"/>
        <s v="891545a3-c612-41af-b037-c9513bd65f4d"/>
        <s v="a897c8ea-28f4-4fc2-a050-9b41f2188f72"/>
        <s v="f3fd9e3a-3a0c-4290-8368-4ec6535a24fa"/>
        <s v="fb7ccdf3-68c3-4ed8-bc57-04ba93357cfd"/>
        <s v="069324d5-5b98-413b-b77a-f60ebb7a0342"/>
        <s v="cf4022df-7092-48f3-8264-878f8fba98e5"/>
        <s v="bbfa791d-bf59-4022-b8fc-3c0a64e7c2f4"/>
        <s v="2aa44138-b15c-461f-ba7b-6b1718fc3f8f"/>
        <s v="ae174d75-414d-4847-b752-44d73211df8e"/>
        <s v="8a61f494-bab5-4e82-a508-a7120e973db8"/>
        <s v="47a75ee0-4752-4838-9962-891abdb5c0ea"/>
        <s v="745745e9-e354-486c-952d-1cf7bcc6451f"/>
        <s v="a41dd9ef-0764-4f95-9101-e9d5bb30c03a"/>
        <s v="f31c3891-2944-40ab-a8ef-92b11b3f4334"/>
        <s v="a63f5214-db0f-4cac-a315-64d3499cde08"/>
        <s v="66cd6ce6-43f8-4f9b-920c-03fe32f6b3c1"/>
        <s v="adbfc678-4fe5-4b2e-b071-f72b8bdf9aa1"/>
        <s v="fbe0177d-1a78-4759-91f1-ba62b03acc15"/>
        <s v="27cea559-7785-44c0-ac70-6b3494eeb70b"/>
        <s v="8a0848fd-4827-4f85-9b6f-007ffe391d30"/>
        <s v="84ee2484-f659-41f0-b358-119262ea7d5d"/>
        <s v="94135b4f-6a37-41c4-8625-d91c4926ec68"/>
        <s v="8d2214a8-eef2-4345-ab43-dc9fa0719c72"/>
        <s v="b72a5d95-24ba-4440-8288-b9aacfee95b9"/>
        <s v="abb262e4-25f1-48a4-a322-879a563a00af"/>
        <s v="8f6dc546-9b9c-41fb-9ed2-afac4e5c5a9e"/>
        <s v="ed668da3-d99b-4026-92a3-300a114142e7"/>
        <s v="ee57514c-eefb-44e1-a80d-8dfe36cee93b"/>
        <s v="fa307a7f-4a55-4e3a-a385-0de816f61de8"/>
        <s v="30ce7dcc-c41f-48e9-8e16-b6cfb0e9d1a3"/>
        <s v="d8a6954a-bf7f-45fa-bde0-90266d3195fb"/>
        <s v="bba14e0b-05f9-4cf4-b201-41398c6d4ec5"/>
        <s v="47537e18-5119-4d3c-934e-c0fa3646be77"/>
        <s v="1f70867f-6022-4521-8138-3116b8a88a5c"/>
        <s v="49261e9e-fdd0-48df-87f7-3eab7d66fa81"/>
        <s v="a065e7e1-f8a6-429b-90be-e5b35e78f22a"/>
        <s v="9f43a60a-bd6e-42de-9707-0a3b942d97fc"/>
        <s v="5cdde76b-50a8-4d41-a799-177a2e77e581"/>
        <s v="b21baa2a-9c93-4d91-92bc-88f708dabe32"/>
        <s v="73a4b76c-1e0c-4d55-9ef4-cfce29a688ba"/>
        <s v="1e89c820-f686-4a32-aeab-924d79f6d288"/>
        <s v="f8520665-cd2a-42c9-ba24-3da9505579a9"/>
        <s v="7e06975c-0bf7-4fe1-b884-8e7de13b702d"/>
        <s v="f6abaaad-45a9-4879-8e66-3b1d4d5c3cbc"/>
        <s v="f1c437f2-b4be-40fb-9007-03dece9b63bd"/>
        <s v="1b217597-8e8c-475f-bfc2-df1b648f3ec8"/>
        <s v="a7b7aed8-c00a-4d06-8ffc-bf527572f7bb"/>
        <s v="ccbcbfcb-32f4-4cfb-be96-79bb84daf04b"/>
        <s v="febacab1-7c87-4a27-b2a5-6aaa51021c13"/>
        <s v="deadc085-ed13-47fb-81b4-45eadc08353d"/>
        <s v="5b9fc53d-960a-475a-b189-b54d9c7564a6"/>
        <s v="065fe85d-0373-4737-bbf9-0880fc13ad44"/>
        <s v="88fd7813-ff27-47be-9470-b4ad4044ccef"/>
        <s v="20eb5fec-6d12-4d6a-b791-c984c662cd33"/>
        <s v="c1c6bed5-6167-4c79-bd6f-4c27851ce580"/>
        <s v="c4da46c8-aadf-4aca-98c3-b2e9422c1e93"/>
        <s v="089c7011-1dec-412d-a160-d029ac6eb0a5"/>
        <s v="20971458-c879-4bdc-bf4f-6a4758552a35"/>
        <s v="c3144388-5e8f-4c1c-83ff-3129e562ba4e"/>
        <s v="4489b67d-456a-40da-941e-68facbe3bdb4"/>
        <s v="90acaef3-45c4-49e4-bd9f-1faf1b350e71"/>
        <s v="c42b0dd0-9d7e-47eb-9b16-18c2195e9fce"/>
        <s v="590d4fc0-17ef-42af-aa91-778aa0d317d6"/>
        <s v="55125abd-2493-40cf-8843-604709af81e7"/>
        <s v="24d6f90a-ea1f-44cb-a83b-4d3d53c4d152"/>
        <s v="a525e81a-ceac-45bf-9aaf-312b292c0ab2"/>
        <s v="4e16202d-72c0-4a59-974b-ba3e9c9fb04d"/>
        <s v="b74fff72-ab6f-46d9-a86c-66e7b580c4f3"/>
        <s v="ecf5d19d-4bb9-4dd4-9b1f-1e34cf7b03cf"/>
        <s v="cb28901c-b8a3-43aa-9580-f116d219bf30"/>
        <s v="3db02ad4-41a1-4582-975d-a3a19e873c5a"/>
        <s v="39c2f74d-e634-4686-b4a4-7f3617f6db10"/>
        <s v="b4c1296b-4b42-4988-8541-0e5e848c4488"/>
        <s v="18c08dd6-5cd2-49ff-b9d4-d1e5d3b4aaf1"/>
        <s v="33a14e13-98be-4886-8707-28184c66ae0d"/>
        <s v="0658b8ed-13e8-4ea7-a31f-8afeb49acd60"/>
        <s v="f49a225d-d3da-4584-8f5b-2d17ebb19bd7"/>
        <s v="2d41aa15-7acd-4ab4-b5df-2d6a316ddb17"/>
        <s v="3f593c64-f2eb-4736-974a-5efadabce25a"/>
        <s v="8966b795-f82f-4c5d-a80c-5244a1016339"/>
        <s v="88023604-f612-409e-9761-9fe2336a43e4"/>
        <s v="2635a91a-d4db-4458-8100-c8aa01ee55f1"/>
        <s v="e3852e2b-3a3c-466a-916e-edd403c5353f"/>
        <s v="eeca7e99-fc70-4609-aeb1-5ba88fd7daef"/>
        <s v="8632438c-1adb-4a0f-9d3b-9eed17db3536"/>
        <s v="4020ae84-bece-4f52-bee7-b9ea56435b36"/>
        <s v="8918b03e-e245-4ebf-b05f-158b557fcaea"/>
        <s v="67b67fc6-7750-44bd-896c-3260f78d8e53"/>
        <s v="f8839f01-4286-4f45-a675-f09d869146c1"/>
        <s v="3cb37e51-569d-4238-9854-5e659abf16c4"/>
        <s v="d64c129e-b523-4e14-ab3a-ec621137c3af"/>
        <s v="d08e5984-dcc6-4e82-9190-c0532bbb7cae"/>
        <s v="5299c7dd-6117-44fb-b316-41e3c6ca0e8f"/>
        <s v="187a5666-9d16-459c-a524-35b1789ba1ae"/>
        <s v="3fd34d59-ed02-4b2a-a7b7-7c8dba676ef9"/>
        <s v="79b3f0bd-b45f-444d-a121-5b7a374c0780"/>
        <s v="d74761a3-27c1-4593-92ee-084f86b6c7f5"/>
        <s v="14e1fddb-7d3b-4098-b5f5-98d0467d9921"/>
        <s v="d3cdf140-4887-4f53-a5d3-ec891892c883"/>
        <s v="2fae4d1f-9063-4947-aac3-ec1c00169d35"/>
        <s v="4beaf71e-a65e-4ddd-a643-c8e5acf5bd55"/>
        <s v="d0c512fc-8212-4d61-9ad2-dce10af1dbf7"/>
        <s v="76a7587e-4288-4134-acd3-1c161865573a"/>
        <s v="8868e07d-acc4-4b62-808a-ad4553109922"/>
        <s v="91a11dc0-b609-434f-a1d2-3ecd42d2321b"/>
        <s v="3bca6390-0c4b-4f47-a993-8e49139361c3"/>
        <s v="f6aa3008-2137-480e-ac38-70d58514af59"/>
        <s v="6fb2caa8-9389-4816-91cb-d1134a7b15a1"/>
        <s v="a96d856f-c265-4f78-80d5-f6d85c2e3e48"/>
        <s v="0769f070-5b48-4e47-9507-35259b4dfc71"/>
        <s v="57b1d167-a660-48d5-8fca-f75fa0837d41"/>
        <s v="9bc6420a-4fe7-4bda-97db-6689849cc101"/>
        <s v="9127fd59-f25d-4b74-a710-7f60b1804252"/>
        <s v="39a2da01-6445-4ba4-8dd5-846b8fe23c43"/>
        <s v="ac511430-85a0-40ed-bac6-423c3fe14a63"/>
        <s v="c42c5dc0-22f1-464b-9aa8-9ff0661a54c3"/>
        <s v="7d756761-f638-4e9b-8c0a-00492281d68d"/>
        <s v="cade9688-a34c-4bf1-a49a-962d5d8fb7c4"/>
        <s v="466eaa12-9e20-4d53-860f-a8dccfb242b8"/>
        <s v="57a0a7ed-21ea-4587-b519-ab35689cc9c8"/>
        <s v="4e091ec6-3c1b-4649-aed7-cf99cc9da60d"/>
        <s v="3afd0a8c-2d06-41f8-954a-e439e193f21d"/>
        <s v="63fb5a17-b9fc-4191-8cec-ca2848cc3e54"/>
        <s v="1c663855-e700-49cf-8512-224b34d1efac"/>
        <s v="ca44d69c-f059-423e-82e2-65550f1314be"/>
        <s v="07b638bb-a4bf-4938-9b81-3160ecf59053"/>
        <s v="10187a53-e499-45ef-b5b2-0c0d16ffaef7"/>
        <s v="fe5bdcb9-aa57-47ff-b123-33e4842057da"/>
        <s v="dc67ab9c-2786-4c67-8b27-3891f2676446"/>
        <s v="92ea3113-82a0-40c9-8d98-142d22f0799b"/>
        <s v="834274e5-cea9-4d78-a673-89b85674de2a"/>
        <s v="68fcc8f2-4100-4fb8-bc83-efdca9a49322"/>
        <s v="e0306a29-e5de-43f9-a455-6955498cd3ed"/>
        <s v="27482340-b055-4041-aeb1-1a0feb5dec60"/>
        <s v="ab2d8fa6-2f40-4122-ae99-bf400c1301b1"/>
        <s v="4f6ec262-da69-45ec-914c-026309454e98"/>
        <s v="fbdb9c05-f713-42da-acbc-426247e3dae8"/>
        <s v="63fefe7d-6134-49fb-95fc-5b011b8583c7"/>
        <s v="72913cf5-928b-4c70-9fdf-23f320b7387e"/>
        <s v="e9ecd068-dda1-43b9-a4fb-c17b3e2c9455"/>
        <s v="aa56b066-fb34-4c3c-8ffa-913e48221d38"/>
        <s v="4b34b055-d1b3-401e-8b73-b8c3297396d0"/>
        <s v="2c4ab875-d3c3-429d-9dad-fdf4c0f850d7"/>
        <s v="dba01592-6410-4be2-b930-10d122fabfef"/>
        <s v="35119411-b270-46a9-b807-5f703dc512e5"/>
        <s v="63d9d93c-1c27-4123-951c-81f49f5bcc38"/>
        <s v="794a55aa-41e8-4973-a92d-e694ac1d2c10"/>
        <s v="8ca9ce9b-95f1-480a-bdf8-7ab9b97535ce"/>
        <s v="9c5b8ee6-d18b-4614-8c23-4a4fcac04d80"/>
        <s v="604f83af-4c1b-4e00-897c-82ce3d3a5727"/>
        <s v="2e1aad64-26cc-449a-b08c-fbedd731de31"/>
        <s v="7aa81ae5-8879-4d6b-ac2c-e30ddadbbef6"/>
        <s v="73c16c1b-0b24-47d3-b7c8-41a1fac54b48"/>
        <s v="58540f35-ed97-4eef-9638-9039f8eddb3d"/>
        <s v="59631c00-9348-44af-a232-40e34ec07c22"/>
        <s v="2b59d33a-1b53-4131-a0d5-4d3e56e07d85"/>
        <s v="1f736007-b6d2-447a-840d-89c0ee65629b"/>
        <s v="02421d84-5f78-429d-a2f6-be81c656dc0a"/>
        <s v="797e3a2d-50ad-478d-9f62-48f49771dd87"/>
        <s v="98850d40-9bb7-46e5-bf51-9c36ff13ccf1"/>
        <s v="6df50497-d522-4c9e-ae35-b570fc2656cf"/>
        <s v="1e7bde1f-8158-40b9-9aa5-97cf0312ed3f"/>
        <s v="5bc33d7d-2258-438c-9c77-7cfb0af09acb"/>
        <s v="e40b9738-ff59-46b5-a2bb-3dc95a2a429c"/>
        <s v="12fa97b3-078a-4a97-b338-f130fb3762a4"/>
        <s v="1753bc3c-d5f3-4507-bbc9-3d8d2de87bf6"/>
        <s v="b13b45b8-9130-4222-aced-db116c542c50"/>
        <s v="5843bccd-c8a2-4294-b541-85481a633beb"/>
        <s v="56e385b7-755f-4c91-917e-0a5a60db358a"/>
        <s v="f2477cdd-25e4-47c2-8b0e-2194e62a4ea2"/>
        <s v="153d426a-bfd4-47d8-9821-a84a5e9fee7b"/>
        <s v="b512a9aa-3832-4ec2-bfc0-65cec94afd68"/>
        <s v="19ef59d2-6a1c-4507-8b4c-8d8fbd68db12"/>
        <s v="7ccb2fc4-29ae-47d5-b9ca-c10d7e9dce63"/>
        <s v="51440c93-aa74-453e-a0ac-0fd9cb25409f"/>
        <s v="d78f5876-1525-463f-9790-58f96401020d"/>
        <s v="b4a4ef53-4da5-4b3a-818d-7a2db7b6dc3c"/>
        <s v="5e5dcb10-52c2-4611-b0a2-c083f94dde3c"/>
        <s v="0244ba1e-f643-4f1a-9ed1-2531650a2ace"/>
        <s v="43c345f1-1534-4f02-afed-866b3515059b"/>
        <s v="31a08a9f-e3b2-46ed-80fc-4cdc63f2e593"/>
        <s v="0abfd213-ef70-4c96-979a-95401f2d222a"/>
        <s v="9318ddca-73d1-425f-8cf2-180b30bf5c37"/>
        <s v="e95ba0a7-3085-4358-9fac-b404fdb198b3"/>
        <s v="5405f752-cb3f-4f59-9206-4e7cdc662738"/>
        <s v="bfb8411b-0e6a-4f69-b072-24ed44cc094e"/>
        <s v="9fbafa7f-e3de-4166-b71b-e4bc230715a5"/>
        <s v="575e8cef-5ce2-4bbc-80a0-bdf68bd29505"/>
        <s v="17bd8bda-c161-413a-bb7d-8453978c974b"/>
        <s v="a36af881-f75f-42aa-bb55-aa8f43cd2c1f"/>
        <s v="dd222a27-27ab-459a-994a-8c5ad58ddeeb"/>
        <s v="9216acf7-bc86-44f9-95d5-2d5e96d459d4"/>
        <s v="1b673fc7-2b1b-4f12-ae55-6f61e739c483"/>
        <s v="8643fbb4-e91f-40d3-bb3d-9da4cf47d8d2"/>
        <s v="efa05e12-91f5-4de0-886d-7efe2b13e3df"/>
        <s v="de40d774-89d7-43ef-81f2-a845c85cb3a3"/>
        <s v="e3b0394b-c1e2-4d2a-8f3e-881750fa9401"/>
        <s v="c42c3176-bb7e-411d-a769-0b2ad9e8ed2a"/>
        <s v="433c3f13-1127-42b6-bff7-8801b71cdaf6"/>
        <s v="e8e4d4ec-8d71-4f31-9a49-18b68cb209b8"/>
        <s v="3b6ad87b-8320-46b3-8cd0-ba38c3def845"/>
        <s v="b239abd3-b75b-4da5-9794-0de700a9d4a7"/>
        <s v="87dd331e-af28-4193-ad16-3fa4dde9f4df"/>
        <s v="1a222df2-070f-4549-b164-a9baa2bbdafe"/>
        <s v="dd06b1e7-368e-4a14-9c4b-1167e1751312"/>
        <s v="bdeb4f47-097c-49b8-956a-d9fa25802324"/>
        <s v="23983a3b-9ddb-44ee-b02d-7128ffc31a36"/>
        <s v="1f21093e-a068-4fd4-a23a-3bdbe2a2ac90"/>
        <s v="452e1227-fdcd-4f2a-b51d-93c972870576"/>
        <s v="f53aabeb-9951-48d4-a47c-ee92be30b9ef"/>
        <s v="d0478dc6-40b3-4217-b23b-1e5d368d99e3"/>
        <s v="9b97bbce-cee3-4f9f-929a-91a55540665a"/>
        <s v="1a4dc981-f642-40e7-be57-eb92abdce2cd"/>
        <s v="789522f8-c4a7-458c-8303-68262a0f458a"/>
        <s v="ca235c75-ef56-4b6e-b147-144484fc7a68"/>
        <s v="e7be6384-c0d8-4762-8490-1242e245f14a"/>
        <s v="530f7589-89c5-487c-a14a-d1500bb9fc21"/>
        <s v="cc1eecc4-1916-4342-9400-b18c036d98e5"/>
        <s v="8629cc72-e810-4acd-89b5-51614d21b070"/>
        <s v="fa0f95cd-a763-4ca0-b86c-dc7d1e93f8a9"/>
        <s v="f58d7d36-bc85-44c4-b74a-e7de9cf5104a"/>
        <s v="094fe1ea-c59b-434b-afd9-be895740dea7"/>
        <s v="a35dfad2-b67f-40ea-871c-37c1ec686bda"/>
        <s v="234a89e9-0793-4c4b-8855-8afaf76b3bc7"/>
        <s v="7a889b45-8ea4-416d-b58f-d38b5eb7ea45"/>
        <s v="6818695a-d9b5-47c0-98dc-c1b0c1c379ce"/>
        <s v="0cff8cd5-ab3c-4116-8edb-fa314b5a3273"/>
        <s v="2774bcf2-ddec-44c9-a3bc-ff87a8a96dee"/>
        <s v="eb0251cf-302e-4e08-a31d-a9a5ab2baef3"/>
        <s v="e001f24e-444b-4781-84bf-a90a3b374710"/>
        <s v="83913311-e86f-4750-98dc-e9d4bf78e544"/>
        <s v="463a6397-5c89-4ad4-8d08-f9c6e3081f25"/>
        <s v="7dae8155-8114-4ead-acab-712cdb9fecda"/>
        <s v="1d0e9016-5635-4615-b5aa-defaadffcc7f"/>
        <s v="4d84f911-ed8d-42bd-a583-924e3b9dafd8"/>
        <s v="0a77605c-e86e-4b72-91a1-7a49969c1ac1"/>
        <s v="17edb2d1-c14b-4e51-a874-2f1658336201"/>
        <s v="f8bef0a9-79f7-4d01-9699-f7d9ca36129b"/>
        <s v="5eaaffbf-db92-48f4-88e2-6d0924f6bc9c"/>
        <s v="b2ec2304-01bd-4336-8a61-f0b0abbba0db"/>
        <s v="1a3b4d35-f6d2-4645-a156-55305464e7ae"/>
        <s v="9eec9d5c-6e0e-4796-b55f-75b8b68180b4"/>
        <s v="5f426a25-b218-474f-8d86-484cb97d3a29"/>
        <s v="c40c9949-8c3e-4002-9ad3-3e98abf9d759"/>
        <s v="629cdfb3-3b30-4a6d-8112-8a323da83e34"/>
        <s v="9e095556-c0fe-4ebd-9e42-00fdbd49a5e6"/>
        <s v="54c05598-365d-4f0a-9053-47c773d60fb0"/>
        <s v="33b1d71a-a301-4ff5-b31e-e0ae15703dc6"/>
        <s v="a7e66b70-b8a9-466c-83c2-28f7ee12b1f5"/>
        <s v="23738ea6-6051-407f-b134-54b5abf97c76"/>
        <s v="127c0924-f08c-4b58-826e-eaba5d7e5684"/>
        <s v="5db3f1f4-2a78-4905-a404-38b184a190d4"/>
        <s v="ca048e28-c4a0-423c-abe2-a0da5ead69a1"/>
        <s v="ece55bb3-fc9a-4a30-92b0-fb95a55aec51"/>
        <s v="2f262b29-6001-432d-9f5c-0f6558826627"/>
        <s v="bc7703f4-a5d9-4d99-955e-158eb11751ef"/>
        <s v="9253a50a-fd90-4a43-a419-1a8725cdaaad"/>
        <s v="6dd30fa8-e9be-4ba1-831d-ec479489390d"/>
        <s v="0f3aff18-a29f-48d1-96fd-3dce25aa3f30"/>
        <s v="b2ac1325-4f88-49f8-b626-c339c8a839b8"/>
        <s v="2cea2e6f-6ac0-451e-bc97-28c032b6431b"/>
        <s v="daba8bad-2131-40db-9fa3-467c7da43703"/>
        <s v="ad2be0d3-7744-43bd-b4b8-5b61799756a1"/>
        <s v="2e6ffbc2-aaf8-41c1-9d30-47ae9260fb4b"/>
        <s v="13fc0db0-35b8-4902-a770-11a2aade369d"/>
        <s v="286e9bc1-b9d2-4d4d-9b46-8f823a170139"/>
        <s v="a9bac7bd-9fb2-43cc-b170-fb3a6c9772f7"/>
        <s v="6e498648-f7cf-4fd0-9315-df66b413fba8"/>
        <s v="0acb8995-d92d-46a1-b80a-2c5d7fac4df3"/>
        <s v="b81c524a-a1a3-4047-a9ca-a656564f9ad2"/>
        <s v="8c722fa9-57be-4fa0-a466-f43e61d35f94"/>
        <s v="67261644-d5d8-4867-a359-22d606e2dcc9"/>
        <s v="3cbf2873-561b-4ef3-a946-fc8693dab3bc"/>
        <s v="d021c19c-289d-44b2-959c-bb3231f5f23a"/>
        <s v="d73ea6c0-c6a3-43ef-b4df-34d432f0295f"/>
        <s v="9ab55bb5-1957-46a6-8472-d26b2fda624a"/>
        <s v="7492f32f-8c97-4a80-81ad-78749329c8f3"/>
        <s v="d9ea07b7-ffa7-4165-8d37-04fdfe0fd5fa"/>
        <s v="ad0caecf-9b95-4921-8a81-7bb311564c2a"/>
        <s v="5b2ec7eb-5ee5-4b1a-a409-88f9b0dba73e"/>
        <s v="9fa65636-ca49-40ef-bd85-85dac00a0612"/>
        <s v="f916f25f-2303-4145-af99-99a0b8e8de5b"/>
        <s v="37b1f7e9-731b-45f0-8b64-0019780a7c3c"/>
        <s v="0c65fd72-9e3b-4033-99ed-4397ccf9346f"/>
        <s v="9212f1ee-8fcc-49de-9379-496677369ec0"/>
        <s v="245a68d0-ff48-4300-8fd9-94cc361e02c9"/>
        <s v="88d0c4cb-a32d-45df-b849-536859b8ba10"/>
        <s v="9b18d52f-d169-4ac0-aae9-840d5b8fd937"/>
        <s v="85f3c893-5cb4-402f-893a-563686a5a644"/>
        <s v="ff5354ce-5deb-4dc4-8d39-a68c03938af3"/>
        <s v="e60d2e98-1236-4d67-aa6c-b5b3ca28e7a0"/>
        <s v="d6dbab58-a030-43a9-9873-06b044b65052"/>
        <s v="f290c3ba-8bc9-48c3-8b9f-d4c878f405fa"/>
        <s v="a12e71fd-b9d2-4a9f-aa23-ec9901dd1fc3"/>
        <s v="44bf9ce1-bd7d-40f8-a16c-abce926888ae"/>
        <s v="10b310c8-dca5-4bbc-a54e-696beba345f2"/>
        <s v="38d1c68c-e901-4446-a303-9ea123048b89"/>
        <s v="795a4e3f-5b2a-4d74-94c7-0879c68f7140"/>
        <s v="5eb42c33-ba38-441a-8c46-55726449543b"/>
        <s v="6bbbd9ca-d3d6-443d-aed6-a5c6d9a6aa03"/>
        <s v="7c517774-77b3-4c4c-acb6-8d338fcb3a6f"/>
        <s v="3485b497-ec38-4c7f-abdb-05c2bad0e25b"/>
        <s v="4b02c88c-a29d-46c6-aa87-2dae9f140e4e"/>
        <s v="1f0e4cc1-431d-4fbe-89ca-3bd42241cd29"/>
        <s v="2a059484-209d-4e60-8329-4344aac42bbb"/>
        <s v="1ee12cc7-48c9-452c-83d0-aaf89ee786ff"/>
        <s v="2fb99e15-5e31-4f4e-acaa-78dc5da4b8bf"/>
        <s v="75609f51-5ee6-4cac-ad28-a3821e94554e"/>
        <s v="f33d248f-0bb4-4189-919e-61f1a239d69e"/>
        <s v="43cb53f5-d22c-4cb2-ae1c-879ffabb8b97"/>
        <s v="85629d48-5eda-4610-b233-c4e4d562c796"/>
        <s v="207f99b4-fa1e-4ed8-ad8e-7fb58d76e1aa"/>
        <s v="39319e9d-faad-4026-bac4-4270b7853cd0"/>
        <s v="a5c028fb-e6fd-43ab-a87c-bd591558b580"/>
        <s v="1a19714f-fc3f-4023-8006-84d562378a9b"/>
        <s v="96506b65-616a-497c-a3e4-888b830db1c3"/>
        <s v="2d7ebb9d-93bb-495c-80de-4346c8a4cbee"/>
        <s v="9d34ab95-164d-4c46-8f82-38b03ea4a17f"/>
        <s v="025f67d8-5ff0-4e79-9463-ec829fec6755"/>
        <s v="72795539-6b5f-4f9a-8105-7f15dba34e9d"/>
        <s v="610b1d2e-92ab-4c35-868a-3227a0e36ba5"/>
        <s v="7b2c7b95-8650-4966-80b5-50bcedc9ef73"/>
        <s v="2ce755db-5314-4c64-b00b-ad8c71df90f8"/>
        <s v="905edc2c-831c-4d3a-90e1-c80fd7f63a97"/>
        <s v="b3210d44-92c1-40ad-b881-b560dda637c1"/>
        <s v="9e87210e-05ee-4e33-9e89-9cd544cf9a4e"/>
        <s v="6380741d-7d1c-4c91-8df5-cb4db02fbac7"/>
        <s v="67f97be2-f7bd-4fe4-b6f9-5b5f3fd1da4c"/>
        <s v="3b02d521-586b-4e03-88dc-a0e6f9d01eda"/>
        <s v="053a53a2-0627-432e-b93b-ae6465d32095"/>
        <s v="a2e3e19d-086e-4e27-9fcd-4677c429156f"/>
        <s v="559d5073-6ed9-4e7a-ab5c-4cabe918406b"/>
        <s v="6be63f37-9c93-4781-b9d3-ee6e4170a2c5"/>
        <s v="0ba4451f-8bef-4373-99e9-338665b1faaf"/>
        <s v="d4a3ccb8-d383-49aa-8b56-259c70e96ec1"/>
        <s v="1b5e5fe1-2e6d-44d7-9a7c-e5bccbfe2c6d"/>
        <s v="febcc30f-5bb3-4977-ba96-f546920d93c9"/>
        <s v="362b51e7-e0eb-49f2-aa16-2e94b8062820"/>
        <s v="759ff976-7636-4958-8a91-acb48aa80dfe"/>
        <s v="33522bd5-ca92-4999-9077-ded7f2fb1e49"/>
        <s v="32d86b8c-cf94-4d2e-9963-baae45c6b1ea"/>
        <s v="b58920d7-b06e-4602-8f17-6351acee76bb"/>
        <s v="40426e9f-3686-43a6-b231-f0d6d435df43"/>
        <s v="34ce66fa-96d9-43d5-a840-7d0f624e6686"/>
        <s v="9ae7d36b-12f9-4d0d-a13e-dbade0db9f8e"/>
        <s v="06571e46-9baa-43e8-a233-e03930636b84"/>
        <s v="3fd709e6-3919-422b-a31f-5d087936d68b"/>
        <s v="8701ef59-597f-4cb4-abf3-c2fac543e7e4"/>
        <s v="cd226887-22a7-4f48-ab87-03e7b874b9cb"/>
        <s v="2eba8457-300a-470e-add1-a90f68e6b02a"/>
        <s v="115385ba-4d05-41c3-8437-4c6892265daa"/>
        <s v="d42b27cf-7d96-4bd9-8752-2a3e2dbc0def"/>
        <s v="64c6a3d1-570a-4835-9f8a-295e5f4f5607"/>
        <s v="1ab284de-6a45-4a1e-bccb-f31c7e8304b9"/>
        <s v="3da7720a-a9fb-48f9-835c-45d6eba9a95c"/>
        <s v="501815fc-7cd1-4680-8c34-93a69e69f7eb"/>
        <s v="8a86d03a-5e09-42ff-bd95-e5195e959450"/>
        <s v="9aaa979e-72ef-477c-b2ea-e1e373a1533e"/>
        <s v="dcf5f39e-43d4-4d3e-bd9a-217b4ef016b8"/>
        <s v="193ff2d8-d842-4028-837d-b13263e2f08f"/>
        <s v="8798f187-18cb-42aa-a3bf-698dfd72a880"/>
        <s v="81ff625a-3b7d-4d84-8a40-c0e42881eab7"/>
        <s v="af59c21c-5c00-4051-b1a8-96b84b8c46be"/>
        <s v="25af57e2-b956-4155-bf4c-3d7687b5d3b8"/>
        <s v="4fc64b59-3f7e-4560-b434-027440fd4e30"/>
        <s v="e8dd552e-5b29-4c98-b499-ac4be92ea012"/>
        <s v="2a0d5401-4f2f-49e7-811e-f0ea4fe51a48"/>
        <s v="1feead91-6d5b-4113-84f7-8a01c3112fa4"/>
        <s v="5508c3b7-0927-40eb-9e4f-b9fed144ab44"/>
        <s v="47fe2c0b-aac3-4406-9d6f-fac41aa6ef9b"/>
        <s v="ec4b1929-7af9-4042-af0d-580378d7fd70"/>
        <s v="b81d84e9-720c-4ebf-88d1-76fb220fec64"/>
        <s v="dc750f45-8d0f-4d97-9c14-5f2c12b388df"/>
        <s v="35183e0c-9d34-4de7-8e56-c02d8150d52a"/>
        <s v="ea0ee4eb-bc26-492d-a755-e024bd41fc86"/>
        <s v="e68ca7ad-262c-4faa-8f72-31acf9b3520c"/>
        <s v="5cbb9981-6f2d-424f-af91-af52901b2f54"/>
        <s v="c7d5fd94-65a7-44d0-9950-cbd4a81baefc"/>
        <s v="5ff73d3c-2fab-46f6-9b67-48982872780e"/>
        <s v="1d278ed7-0ab6-4012-8ab9-58513b6242e1"/>
        <s v="37371173-515b-475e-afc8-832445a40a2a"/>
        <s v="175442f3-3430-402e-8032-bd875f2163c2"/>
        <s v="74c58c56-4bbd-4e7c-8ff9-1853e03f0e7b"/>
        <s v="1367ea74-884b-4db8-b4be-43a00413f280"/>
        <s v="b5632911-eebb-4df5-98e5-68ba421fee57"/>
        <s v="10b6a948-69ee-4074-8e15-c15ce0304f8f"/>
        <s v="05cc6f25-3ad7-48e3-b37d-cd542f0facd8"/>
        <s v="1170be2f-64e5-4819-856d-961cd44a38d4"/>
        <s v="c6a8e5fa-5432-47ce-b361-ae6096451a27"/>
        <s v="ec9db0f2-3043-427d-a332-28ec111524de"/>
        <s v="2773e85d-c7cf-4a74-885e-e2f0d15c50f5"/>
        <s v="82f97023-7abf-4356-9b04-437f708c843a"/>
        <s v="7cdbbdf7-d057-4b7f-b595-38a19016ad63"/>
        <s v="7d6adea2-0428-4b69-b74a-83be5a20dcdd"/>
        <s v="58c2d13e-80d1-4d13-ba1b-c10fdb76845d"/>
        <s v="fd0bbc67-8b8e-4ced-ae4b-67e27c0e854e"/>
        <s v="0b3ee497-e62e-42de-907d-169ab8c05e41"/>
        <s v="578a0a90-3fed-4c72-ba24-bb08903f1d4e"/>
        <s v="7a9a43fb-a99f-4468-a7df-8b037e5723d7"/>
        <s v="9bdf15cd-9bb1-498f-ae9f-182f09db433a"/>
        <s v="c3f7aa56-f0bd-416c-8351-b4a71bb9cc03"/>
        <s v="b21933f8-6d51-47a5-8cc3-800b518ebd77"/>
        <s v="816f0519-7f1f-4840-b216-b8c08471d1c9"/>
        <s v="fbf49131-0d40-4538-b833-61f2853232f7"/>
        <s v="fca823b8-3edd-4563-a0cf-b232af5e2b5b"/>
        <s v="003a0b79-bbe0-4fc3-a472-6f41163304f6"/>
        <s v="9df42ee9-00e2-45dc-90a7-f5111edb1dd4"/>
        <s v="a5274505-ce99-404d-91d2-7eb2b196c891"/>
        <s v="ab0b6855-52b4-4535-bde3-ef4e0941742b"/>
        <s v="b69cfa34-4ed4-4990-91ba-4e92acf4365d"/>
        <s v="9ec86251-a006-474a-a64e-cdca8f8c125d"/>
        <s v="28da7e28-603e-4b58-90d9-084ffdc09314"/>
        <s v="168a2180-feec-4b0e-82e7-a717621851ad"/>
        <s v="66b059d7-75da-4083-ae90-baf7321930ba"/>
        <s v="1fda63bb-9af0-4c63-b275-92e1711d8c2f"/>
        <s v="1e5ea5bb-78d0-44d0-8ed9-1ab9ee0f5ec6"/>
        <s v="3e7541bd-bfd7-4c88-a7f6-bcdb0c97507a"/>
        <s v="5ce962cf-4737-4fed-b993-de3e16546c74"/>
        <s v="3fe2608c-c96b-44ba-9bd4-3b9815ca30a8"/>
        <s v="0518f586-beca-4a14-89bc-b8084bcf6599"/>
        <s v="2841bec1-e995-44c2-a8a3-461e3eb33cb6"/>
        <s v="79834450-f52d-498e-902b-cb69d3f6c6a4"/>
        <s v="2efa1510-6349-40ab-8c60-5b5abec779a6"/>
        <s v="2adb38da-c9e8-43dc-b500-4ebdfc5187e1"/>
        <s v="fa4ec32f-55e7-4609-bb12-293d41b042f6"/>
        <s v="54ef27f9-1c05-4e92-8b3d-adbaf901c73f"/>
        <s v="6a973e51-c068-46f4-92f7-8eec5d2028cd"/>
        <s v="6c9531ae-10ec-45cf-99bc-971287abef2a"/>
        <s v="b6b5ba74-46cf-4df3-aeae-c16d3338d3e3"/>
        <s v="04df6b31-22ff-4a64-b1f9-fde97eed25f8"/>
        <s v="aa9475e4-00e1-4e7c-9c1b-780632d33b3d"/>
        <s v="aa019cbc-24d5-4898-93ee-5b2f4b89ef68"/>
        <s v="f8b2fc02-c42f-48c0-a07b-56e4d8eb9d85"/>
        <s v="57e85db6-af70-499c-9d7d-c89dcc29a52d"/>
        <s v="86b5d63b-5dd5-4d9b-907e-ef44a55e3c9e"/>
        <s v="15e35649-01d8-4a27-849b-6aab102fce77"/>
        <s v="5bf04dcf-b209-4833-a2b7-be6c11aa6a41"/>
        <s v="3cf947ab-e2d5-43cf-8dee-e8b8566d5dee"/>
        <s v="3a5fcf0b-57a7-4e8d-8afd-7bcf84b8adc5"/>
        <s v="61ae1e60-0d02-409b-b105-b64c3f2ecf90"/>
        <s v="884c5fad-a79e-457f-be31-813997b37cf6"/>
        <s v="3414e470-95a7-4043-b8ce-b7c876fa0969"/>
        <s v="2a4f3f62-fb1c-4854-b2d0-8078586f0eff"/>
        <s v="6d118c34-ab50-4536-a2a2-b07a214e2343"/>
        <s v="147bda63-2552-4e10-a3d7-3ad43264b5e2"/>
        <s v="43711252-d3df-41aa-98bf-b17bd33ad95e"/>
        <s v="755df1c3-0358-4107-9e92-d5bcc92e25ff"/>
        <s v="a29dec9d-fc5a-4d29-9c63-5d4465de58c6"/>
        <s v="4e50ad61-f951-418f-88ca-cbdaf2b57e8d"/>
        <s v="cc3ba241-0ca3-40b2-a1f9-a8e88cb724e8"/>
        <s v="a8eeb6ff-e4e6-4fa6-b4dd-2147d66e5234"/>
        <s v="81a4ab80-32bd-4d9a-9e23-6cecbebf2173"/>
        <s v="9677ed5d-0bf2-4ccc-92ca-c176e3ed5ab2"/>
        <s v="bc860dfd-b813-4828-a17c-0b55c994de44"/>
        <s v="a5f996c0-05a7-4654-b5ee-46b897cfbb83"/>
        <s v="ac99a3e4-fbf6-4b32-82cc-76d8d2d528f1"/>
        <s v="dc8a8278-a2ed-47b1-aa4f-c0693a216b8f"/>
        <s v="19f92e26-27ea-420a-803a-fffce53367a5"/>
        <s v="1ada8db6-b7b4-4bfc-ae3d-600e0fce87c6"/>
        <s v="9e87a156-02ad-45a1-b98f-e218859f3d38"/>
        <s v="eb5b6e30-6cc5-4abf-a0e0-99faac5951e6"/>
        <s v="4abe31be-3910-4fe0-9b6b-17481304f2c6"/>
        <s v="99e90dad-2eaa-46e0-838a-ed38065dcef8"/>
        <s v="012bcaff-f27c-444f-bba9-0e8d362980d6"/>
        <s v="67370c23-ea2c-4fae-a662-bac10e67fb5d"/>
        <s v="d58c60e4-282f-48df-a284-f965335453a6"/>
        <s v="2a7592d1-a98b-47f9-9b78-1da8608e4ba2"/>
        <s v="fb89a317-d2a8-4415-b75b-923bc1f30e87"/>
        <s v="eae91e7a-6c46-4327-b6d4-a5ad5d813d39"/>
        <s v="c2e7c00e-db9d-4789-89ad-76d415275d8d"/>
        <s v="95b33d84-4e8c-487c-80e1-3612c7911294"/>
        <s v="9691b88b-4dcc-4c06-a61b-7703cc740491"/>
        <s v="819a11d2-8939-4883-84fb-7983e1326cbb"/>
        <s v="09cb6244-abf9-46b2-98fe-24e87b26170e"/>
        <s v="eb9c8e47-3f0f-4851-95fc-9edd7ff39aa2"/>
        <s v="d2947208-73ad-4e8c-9665-809f51d636fb"/>
        <s v="cc7fca45-d81c-4971-8fd7-2a953250de71"/>
        <s v="28da3fe8-e182-4b9e-874c-0ac4c7cdf9cd"/>
        <s v="6ef6129f-8d85-4be9-a20a-bd1e67689ab7"/>
        <s v="bead6a43-11a4-4f53-af77-0d537fe06928"/>
        <s v="e2f70790-f0ed-4ad8-8985-bc89def534a9"/>
        <s v="8710f794-e3ec-4fd0-b4aa-f9feff298048"/>
        <s v="35ccb42a-5b8f-4a56-b979-56ef4df94413"/>
        <s v="3032fb1b-eee1-4e0b-8b51-30b6a52cd563"/>
        <s v="a47b3283-a619-43f4-8ae0-b649ee493a8e"/>
        <s v="e27f7ce7-451e-43a1-921d-805411db2e25"/>
        <s v="985405ca-0c9a-41bb-b747-4c142f3e339a"/>
        <s v="d8a243e7-f547-459a-929c-4105fd3f8b38"/>
        <s v="ca6b3804-bb03-4b9b-b835-76b2fe647189"/>
        <s v="1bbee03c-aa9a-43ba-a760-10d789b2bb68"/>
        <s v="b8c8c57b-903f-448b-88fc-0313c24694b7"/>
        <s v="39414f09-6fcd-4d7e-a1f0-f4345620df82"/>
        <s v="b4aebd19-20bf-4d4e-a458-45038b95a910"/>
        <s v="4ca1ccbe-5e66-4bdc-b1d4-282060b755ed"/>
        <s v="c5bfe476-a505-42d5-8a63-9ec89b17d347"/>
        <s v="2d9e4af8-9f66-4585-9e71-d42609937bb8"/>
        <s v="0bf9c06d-e909-461d-9505-147648fc9e80"/>
        <s v="730c39fa-5f30-44a1-9ca8-0fb76e80cd16"/>
        <s v="dd50e0b3-cece-4441-881f-09eee537b752"/>
        <s v="7ebf8b63-c79a-41b3-b418-e06465b5d3ee"/>
        <s v="95f04ac9-d1ae-4d72-874a-8e2927626532"/>
        <s v="a76291ab-bfb6-4bb9-8467-2c5c89ce0c01"/>
        <s v="3d0adeac-cb46-4796-8548-b37987c94581"/>
        <s v="54b96af4-ca5c-4846-a42d-4d6f8698163d"/>
        <s v="e6a7df09-1068-494e-86b1-382393fc5ee9"/>
        <s v="b96e7dcf-5d14-4745-bb48-28c661562440"/>
        <s v="ad17bae3-ef4b-43ea-95f6-c26fd969493e"/>
        <s v="2cb5d01b-9a5a-4270-a03f-d487eb11ae88"/>
        <s v="b832a589-8dc2-48a0-8a58-25d1035941ec"/>
        <s v="728a8191-97ca-408b-882e-f8f5ec540146"/>
        <s v="10d74e3d-d297-4008-9a90-bd424fd2423e"/>
        <s v="8492a1da-4c16-458f-b27f-7f3127b402bb"/>
        <s v="ac9e9c4b-a50e-4c0c-9f68-d0a2b3a657f5"/>
        <s v="ccddfb15-797a-4e9e-b571-4675290b071d"/>
        <s v="414f08d4-5a4c-4113-b152-09813060f9a4"/>
        <s v="16bb271f-9990-42ef-a49e-5563fb1d11b9"/>
        <s v="724493ea-fdfc-4cb1-914c-4f157f8803a8"/>
        <s v="525028b4-ea2d-463f-892f-86a839621ee9"/>
        <s v="ea3decc3-11cf-464e-8b9b-91e394e97d41"/>
        <s v="ad8bfdb0-341b-4c9c-8e83-d96aed9203e5"/>
        <s v="b146adf9-cdfd-48d7-bc1c-0748cca548b2"/>
        <s v="b488bac9-04c0-425b-a671-70598580c686"/>
        <s v="d29365dc-c4e0-4b7e-a094-b3aee49a99f4"/>
        <s v="63f9d986-7068-49e3-b822-fab8e0a49bc1"/>
        <s v="d2bbf3a7-d910-4d8b-b554-497251508886"/>
        <s v="0ceddb1d-533e-46bc-967f-823b87b432fa"/>
        <s v="9747ed12-6f16-46af-8c59-c54fcd947b73"/>
        <s v="08dbcf43-5ce6-4326-a997-8da4cf6f731f"/>
        <s v="3c78a99f-e9a5-4f6a-9bd4-9bea5f137515"/>
        <s v="99cbb3de-fe56-4704-82c1-ffa8dd5c7a36"/>
        <s v="ae2fd5ac-59e1-4433-b26b-3ac43b42a4bf"/>
        <s v="0a82244e-e72e-46a5-9d96-76eedc5674c6"/>
        <s v="8316d994-9295-49d6-b608-7a27856fa6cf"/>
        <s v="e1b71893-1f20-45ab-b9e6-0edacceaf9d3"/>
        <s v="00c85c4a-478b-411c-a06f-8d229eea4684"/>
        <s v="77601669-57ba-4d83-822b-2c9d3fbee785"/>
        <s v="aa3d931e-f2c1-4a87-ac26-f4feed539178"/>
        <s v="4abb2b16-b493-4d53-a738-9475abc94756"/>
        <s v="dbee2c1d-4003-4723-b0db-0cdd117d341d"/>
        <s v="06ad36eb-67ec-4eb4-93d7-fa5c1a4abded"/>
        <s v="74296717-7313-49b7-a0ff-17281751b037"/>
        <s v="10374c5a-0a9b-46c9-a19a-4b9acbfe6322"/>
        <s v="107f9e60-e4ce-4fe0-b90f-7f478b64e346"/>
        <s v="e6f5aad8-3d0d-482c-b377-0399c888f984"/>
        <s v="e88ae0bf-e5ca-4295-ab09-1ea14e389b70"/>
        <s v="3c748cc8-fab5-41d0-971e-eba32b247a66"/>
        <s v="bd3ee325-8a00-419a-b1a6-e976080197f5"/>
        <s v="ce5f31e7-101e-4709-ac71-b46dfd8c8c59"/>
        <s v="f9aae5f5-3f3b-4afe-ba24-4f313a94ec46"/>
        <s v="46942525-7197-40ab-a5d1-79e46f5e09f4"/>
        <s v="eca3b2cc-7fa6-4731-93c2-c2af38d448ad"/>
        <s v="17f77859-2514-41c7-95be-cd3570d0025c"/>
        <s v="e0795841-bcb5-499e-86e6-cb0f87f9870f"/>
        <s v="c76969cd-336d-4838-a240-8002d91705f2"/>
        <s v="74dcb7c7-74c6-43e6-9034-d1a72adad651"/>
        <s v="9ee5c445-56ec-4208-b47c-759c3b7f01bb"/>
        <s v="999d8e4e-1e8e-46fa-818e-9657afcc0068"/>
        <s v="a1743e4c-9e2c-4f48-a208-dba3b8df1c91"/>
        <s v="32b42dc3-6e82-44bb-b5d0-f323244aba7c"/>
        <s v="1386123c-5f7c-459e-ae51-08ae5fbe47bb"/>
        <s v="b1298a61-b99b-4b75-a99a-ad94966f69f6"/>
        <s v="71f9b5da-cd65-4d82-aadc-03be9f0d0822"/>
        <s v="feb0dafb-ef3c-4cd8-a3e4-530babafb063"/>
        <s v="68fd098e-d088-47eb-b14f-bd5e306322a0"/>
        <s v="ad293cc0-f9c5-41cc-b98b-d30104acd571"/>
        <s v="2d709119-8028-4486-8e2c-d140c42a3e33"/>
        <s v="2619177e-ff09-4d89-b00b-f61e7dad8bf9"/>
        <s v="a2fa6fbd-35f8-4db0-aff2-2673727dc84c"/>
        <s v="dc3a0a45-0717-4baa-86f2-8d6573d5cd0c"/>
        <s v="5fa5ca82-b81d-40df-a054-96e09acb28ea"/>
        <s v="ce71d08b-80b9-4b6a-a055-d07ad964b74e"/>
        <s v="3f0c299b-2856-4fcd-9da8-a1d19afa1365"/>
        <s v="c298405c-4f93-4e45-b8ce-de46bc13b51a"/>
        <s v="107b7ac2-d69a-482e-ba42-0707d07983f5"/>
        <s v="a9414457-2c36-4d97-8820-4dcc8349368e"/>
        <s v="db07d34d-d62e-4cee-a65b-00f8a336c73b"/>
        <s v="a1fa1e89-c730-4c7f-b615-5fc51f92abfc"/>
        <s v="df2e5ee6-a486-4cd8-b452-959e63e397c6"/>
        <s v="5dbd7687-5f99-4393-93cd-22ad811b4d22"/>
        <s v="3f8f748f-aae8-4ebd-8e6d-a88ed721f2fd"/>
        <s v="dfb72a40-99ce-419c-8bb8-a7e6d80f8d0f"/>
        <s v="2c9893fa-7934-40a5-8ddb-85f934f5dbe0"/>
        <s v="45c38e06-d28c-46b6-b473-bd983b259d4c"/>
        <s v="64d85f24-42f8-48b1-8675-590db42d23e5"/>
        <s v="0aa018d1-6f8d-493a-bd1b-7d79b803fd22"/>
        <s v="d50276ec-30c4-4e33-94b1-68cb83eaf5a7"/>
        <s v="76cc2999-f28b-46ee-b31d-a27407c1f421"/>
        <s v="9ae4fd75-7402-4539-8d0d-a5d7d1ac9596"/>
        <s v="1b9db6e9-6522-4731-9474-7b1f63da1fc9"/>
        <s v="0c7a461a-e6f9-45c9-a1ba-b9745a6b3b17"/>
        <s v="37dd41be-f537-46b1-8e2e-905604a8cdad"/>
        <s v="2fa9fc55-ecbd-428f-a0e6-7ce6f60e8975"/>
        <s v="76f5fba2-0349-4f73-84aa-475fa2f8c789"/>
        <s v="cf48d58a-217e-40c4-b6c5-72bbbe03fd56"/>
        <s v="ac919ac2-e711-45b2-8d74-f2d164585c15"/>
        <s v="dbdab0cd-577e-49b5-b94e-4c5d8162c4f5"/>
        <s v="d85e4916-857b-4008-b7a5-20ea8157e9af"/>
        <s v="17ed341d-de04-4466-8b18-bda03f5e38fd"/>
        <s v="274599c6-5a23-4d2e-a471-22fa0e76e24e"/>
        <s v="dc5b0984-88d3-4ff3-b093-f0cfdb80070d"/>
        <s v="ca23a8be-fef8-4b6c-afba-136af304b2d5"/>
        <s v="4099d31a-cc4b-4948-bcb8-d3270cf3a9f5"/>
        <s v="37c521d5-e042-4dc6-a38a-be7eafeb9092"/>
        <s v="17ce1fd9-fa04-4c76-b7c0-f23519005371"/>
        <s v="c1660018-6e78-4bd4-88f0-3a1faa017c4c"/>
        <s v="86079cfc-0cd9-4487-ac31-0e38a2859cd2"/>
        <s v="3e3cfb79-20ef-4690-a186-7f69adb9c1c6"/>
        <s v="c726aec5-29ec-4b62-b752-7d9f91d7ebd1"/>
        <s v="7911e6e5-fad9-423b-b343-c74a045ad2ae"/>
        <s v="0a5ee218-5618-44fe-b90d-cae6da8f6859"/>
        <s v="99b365a9-075d-4ed6-b3a4-539d4245cd22"/>
        <s v="20b10142-39c2-4061-8573-a1e5f91ad019"/>
        <s v="2b784338-d744-4800-b6f8-4508260255b7"/>
        <s v="ac8576dd-8167-485c-9452-c8fc0e559ed8"/>
        <s v="e95a32d7-dbb3-457d-b655-df5765b3ea84"/>
        <s v="a22b2cef-2032-47d9-8fb4-36f3dcf93b94"/>
        <s v="ba13ed63-7cc2-4a1e-9d77-d45bfe793cc5"/>
        <s v="8bdf4628-437d-4675-a5bd-c0e70adb590d"/>
        <s v="e203e4ef-dc62-4e97-884d-77a46ddf3813"/>
        <s v="5b4c2040-0725-49cd-b8bb-0c1848fe1577"/>
        <s v="cdd7611f-d900-43cf-b218-71d45bca9a13"/>
        <s v="11d562cc-a296-442c-8ad0-4c2a5f5f2e1f"/>
        <s v="1fb210c3-6369-4fb9-9abc-f56736df9f47"/>
        <s v="1aab7315-184d-4e18-8338-071aab257e63"/>
        <s v="33e54062-d5b6-400e-9f34-fe98abbe476c"/>
        <s v="5d0fd4a3-dc03-4a99-8cb0-087424513a52"/>
        <s v="d16fcf8a-89ce-4b6c-9083-bf9e43fbd8d7"/>
        <s v="609e1a47-614a-4c12-b0c7-50c6a27c83bb"/>
        <s v="c3fc2a8b-b9e3-48b3-9c46-b3a64b62157d"/>
        <s v="6af2ef31-7637-45a5-8a64-201ec7cb3065"/>
        <s v="a35b0e4d-c43a-48cb-8c56-e49d6879c391"/>
        <s v="1c904da9-0232-449d-a20e-43a3c0e409b7"/>
        <s v="3f0b4a45-5ec6-4a10-a6f0-dfab7d32c292"/>
        <s v="696ead93-5262-4d00-a2ab-042f737bcb9c"/>
        <s v="eacf58bf-9e97-4299-b176-75e028554818"/>
        <s v="75c9cb84-d05c-4a42-8ab2-828d008f94ba"/>
        <s v="dac932ff-cdf8-4b8d-a369-7a25f9bd7a0e"/>
        <s v="39000a6b-840b-4387-8278-74242df72456"/>
        <s v="0c1633dd-ffdf-4a8e-acf3-6b8726513703"/>
        <s v="4c9b0d0f-1fa8-439e-af1f-8282130cf0bf"/>
        <s v="dbaf9169-5442-4b8c-b41d-b9f87f96e404"/>
        <s v="56eae98d-0f94-42e9-bc74-b87ee559adc0"/>
        <s v="4234d7ee-c5d2-43be-ad24-1545623c4983"/>
        <s v="a880a8d5-fd6c-4056-8fea-151329ac0bc0"/>
        <s v="fe3fe07b-85b9-4f24-aef0-78a120ffca7d"/>
        <s v="da3695da-d79e-4240-be6f-e5252500e74c"/>
        <s v="45556d1e-cca3-4681-91f0-c400a3523511"/>
        <s v="755ce452-4079-48bb-bc47-4ba2b2ecd942"/>
        <s v="fa010757-b01a-4f20-abed-bce22f5a810a"/>
        <s v="e2dfa569-35ea-412e-9a4e-2b194f5d62c8"/>
        <s v="003e8ce2-25ac-44b6-91db-fc2784528c36"/>
        <s v="e25b97a4-daab-4243-8698-14b71b085a13"/>
        <s v="8acd78db-f4ed-4bc0-a385-0764a60e7b9f"/>
        <s v="8a3af76b-7153-48c0-a775-3534fd49fe16"/>
        <s v="8661f083-bf8b-497e-80af-74b5442aa691"/>
        <s v="e444d340-ba14-40bd-99f4-85f85f98cf78"/>
        <s v="e12dbde6-af94-4fed-8392-75efd9f8c1a8"/>
        <s v="095b2666-34f3-42ba-aaa6-f9512b8d30cc"/>
        <s v="d3c3d095-8b42-45d2-9c19-7e3fa96ca787"/>
        <s v="1aa16b12-fff7-48b4-9b72-fa22e08d058d"/>
        <s v="f8aa86e5-518a-4051-9727-74947064db92"/>
        <s v="a92a788b-ae74-4716-9bea-7eb0b3cef793"/>
        <s v="17183448-1fc2-4e97-a5f2-36d1d5a9ca1e"/>
        <s v="cdb0c59c-6086-4985-a133-bd141e1bb6ca"/>
        <s v="dcb91836-142b-4bcd-b42c-f0b34c272121"/>
        <s v="828e263c-a5a2-4390-8880-5851ba9395c1"/>
        <s v="c54f6982-c7af-4460-b1ca-661c411ee091"/>
        <s v="e7c17a68-7cb0-445f-8d31-f2c1d07aab3d"/>
        <s v="da5099cc-9057-4fcd-a133-8873336c7697"/>
        <s v="2d6081cb-4964-472e-ad69-86ebf0dd7c1c"/>
        <s v="45edfde5-88c9-424d-8d71-709998c94939"/>
        <s v="55e8d23c-b8a3-4bb1-9c03-3e14641639ac"/>
        <s v="def3e5b6-5ce0-4d69-b0b5-b39fad417a6d"/>
        <s v="b27e3290-ca39-4779-89db-6402ae280a3d"/>
        <s v="3a23e4a5-22f8-4647-8717-8331fa5eba94"/>
        <s v="b945055d-449d-47e8-9f14-574ea7cea9a1"/>
        <s v="c5dc62ac-e177-461a-bc76-d7842de60ca8"/>
        <s v="035988be-2cdb-4a69-a630-6d76bc1b97f6"/>
        <s v="8a0a4ccf-0708-43c7-8b95-12cf9b4fb001"/>
        <s v="f044c71b-3fed-4121-9cd6-b3a3d0be4cf6"/>
        <s v="77a6c968-3ec1-4c82-ae01-a2e5b4db0931"/>
        <s v="6a53dd10-b7e8-44f2-8f4a-56015f9a5c61"/>
        <s v="bbe577b2-0e7e-44de-aec5-8d54cbb0eed8"/>
        <s v="8b412cdc-c03a-456c-af50-3d045bc026ee"/>
        <s v="735190c8-4a3d-46a6-885f-795f3ecdad42"/>
        <s v="f60e85aa-2c80-4282-9a7e-885c5b1801fd"/>
        <s v="43316923-630e-4b9d-97af-cc263e0b56e3"/>
        <s v="67ce86b7-0f74-4af8-acf1-5987206db796"/>
        <s v="87d5811f-29bd-480a-b53e-8b2775331cfe"/>
        <s v="6d446445-a1b2-455d-bba9-d7f3077c0a10"/>
        <s v="dce7ccc8-e51c-4cb3-9aed-7f952220a2d1"/>
        <s v="688d52ac-3051-4780-b1f1-5436fdb4d51b"/>
        <s v="efe57503-644e-4224-a159-a8d880e1676b"/>
        <s v="8a965066-832a-445b-a5d3-6935102c89a0"/>
        <s v="211cc3e6-2493-4cb5-a05d-648a8b62339e"/>
        <s v="827b839a-2a40-41e8-a668-3e84708aab8d"/>
        <s v="5a434596-ec80-4d47-a472-46587f20a98f"/>
        <s v="6c297fda-c973-4435-ac49-c330b5e20030"/>
        <s v="e7336493-b9bd-47ee-9298-a74a91625ab9"/>
        <s v="14ef7d6f-0c7f-448e-8bb2-a718401cd8a9"/>
        <s v="3914fd90-24cd-4681-a26a-2ba4a2a159f9"/>
        <s v="5f056e77-b597-4372-81ec-74cfa153e832"/>
        <s v="f1f834a6-23c4-405a-b5f2-dfd604ce318b"/>
        <s v="2cf69775-8761-45e2-a44d-b4bd0669b757"/>
        <s v="4f25b8c4-d5c9-4131-af78-55e3ffeed2dd"/>
        <s v="c51b4715-3ce4-49e7-9102-508107212399"/>
        <s v="2430b31a-ab1d-4aeb-9d8f-5b5bb2427ff5"/>
        <s v="a06f6ebb-cdf1-4d0a-ab74-c3c1b86d53ae"/>
        <s v="b160aa5f-532a-4e17-999d-5d17abb3926f"/>
        <s v="f7f78b0a-14a9-43c0-8ab4-dbae4364badc"/>
        <s v="6516706c-08dd-4be3-9bcf-d8cc39b8e59b"/>
        <s v="e518b0d5-b916-43a0-9f3e-23030ae34aa7"/>
        <s v="ca6e759e-e5b0-4f69-b548-2acfba9ef338"/>
        <s v="b0d6c364-2083-42c5-9c6f-92fb5a21a71a"/>
        <s v="5d26a7bf-3240-4197-a94c-369861b65c37"/>
        <s v="58ae61ba-c2a5-4ae2-b3ec-3a99c8ea6357"/>
        <s v="f55fe025-31da-4f50-ab61-f691c3fc3631"/>
        <s v="b78b1bc6-d7d2-45a0-ba76-f10383ccc023"/>
        <s v="7bb98f8f-da88-4641-9a18-990f20e1ec42"/>
        <s v="8639ee6f-b8d5-4f6a-949e-ede441e48612"/>
        <s v="4cac4adf-90cb-4cce-a753-7aee0a1c21ae"/>
        <s v="ed8ebb86-abad-4cd8-b5b9-c5a6fb6abac7"/>
        <s v="d9ebed4c-cdb4-468e-a1e1-9e2cf8ad491d"/>
        <s v="ad1bd590-72fa-472e-9a02-22ec6cd82e5f"/>
        <s v="e68fd0c3-ad0e-46be-b2c8-233662c68310"/>
        <s v="6b127fa4-cce8-4a17-8b7f-926b1d1edd42"/>
        <s v="c8cfc65c-6035-46d5-8c9c-d7bb68bf9f20"/>
        <s v="c0670d76-1e6f-4c29-b07e-c28c5ce90b62"/>
        <s v="dca23069-4f5f-4525-9277-eadd2bc97e9c"/>
        <s v="8e164955-faf6-4390-8b3f-f65a067bdf27"/>
        <s v="8f0aadba-150a-48c7-a659-16e5cee03b2e"/>
        <s v="9836211a-c1be-4ccd-b56c-fe50e8f975fd"/>
        <s v="28f087f2-d7ca-4d0c-b8cc-17ac530ecd68"/>
        <s v="b392aeef-57c0-4bfd-95a8-0d91d61a7493"/>
        <s v="be65e2d8-f330-4919-af85-108de70426dd"/>
        <s v="2b853bf7-98c9-4980-8425-80cf8a0b472b"/>
        <s v="48231d68-14ab-4cff-a17c-f9fb1022ba1a"/>
        <s v="7501de45-fff5-4212-8179-1c1877baab45"/>
        <s v="c8dd50f4-f755-486a-a904-024a1be2ba69"/>
        <s v="f739acc1-b74a-4659-87ee-b634e946c9b5"/>
        <s v="5095a93a-4007-4f71-b9c0-063e9a8f41e5"/>
        <s v="927b4844-c0e6-41ba-bb80-76019beb67c8"/>
        <s v="a4d87de9-69bf-459a-b5e9-95b76b21badb"/>
        <s v="625dc945-cbd7-42b5-9199-2f64f2abd664"/>
        <s v="72adca9f-6269-4e59-a56b-cb03c699549c"/>
        <s v="fce4863c-99e6-4058-ab31-561b8607bbe4"/>
        <s v="f6652572-c33f-4cf6-ba8e-db6ce43bf4b9"/>
        <s v="b9380b2a-266e-4475-a158-19726cfc98f7"/>
        <s v="e9b2749d-d99a-4826-96f7-a9b971b69714"/>
        <s v="c448fef8-33e2-4067-b717-ae7f77695a51"/>
        <s v="aed594ac-9218-427f-8d52-d137f7604c5f"/>
        <s v="7370e647-9b05-42bd-8ede-b893eebcbafc"/>
        <s v="60d0282f-3849-479f-a487-9a3b59e0c727"/>
        <s v="3f92d3cc-76cc-4fc6-a6fb-cfea5a0292be"/>
        <s v="c98b0d35-2af6-43a6-8589-e358859de87f"/>
        <s v="052e5ea6-7c77-4cc2-9437-1baf5694adb5"/>
        <s v="2452bd61-488e-4fa5-a947-3329c9d4aac3"/>
        <s v="800c65d1-ea65-45d2-843e-b710461c44fd"/>
        <s v="00dda31e-daec-401f-af63-32a4bd2be0f9"/>
        <s v="62d7e157-addd-463a-8fa3-07f8f309d8ca"/>
        <s v="134fda45-9bd5-42dd-8192-f1b24ff87fc8"/>
        <s v="5df7e878-2b99-4215-813e-76ddff65867e"/>
        <s v="f6b53553-e1df-4c96-ab51-1b9f5d512011"/>
        <s v="4bcc6a9a-9a97-477c-9fef-531b6bee4626"/>
        <s v="4b1239ba-6b62-4d21-a8a6-2b59b284a1b9"/>
        <s v="10180c1a-d001-46c9-910a-1a232602a1e2"/>
        <s v="91d28d6e-d797-43b0-918a-180131e67a89"/>
        <s v="0e25484d-2192-4933-af25-8c1ce66ddef1"/>
        <s v="b8109934-3350-4d7d-a4a2-4665cbbac2b0"/>
        <s v="37efe8d4-f30b-4839-8707-67cfb77cc1ff"/>
        <s v="3127338f-47d9-4aa7-b9f6-79107e057b80"/>
        <s v="0a8aa6a2-ba3d-4042-b959-8cb224db42f2"/>
        <s v="f267db4a-af7e-447d-b5b2-09798e3160a4"/>
        <s v="7e3de2a4-1eda-4822-9414-edf630b56ca0"/>
        <s v="c08952b5-9e61-464b-8118-851535b2f0a0"/>
        <s v="e183f03b-e7ec-425a-b5be-b5c7ee8010b2"/>
        <s v="fa9e2423-d295-4fb8-af3c-4197ee5b7435"/>
        <s v="ed914a01-62e5-4b18-b4ad-1e9a28c3a68c"/>
        <s v="53c0345a-7d19-48bd-b659-70d4a6781dfb"/>
        <s v="6d6a8d7b-f943-4279-ba4f-f2fcc8df2fc0"/>
        <s v="783898c5-a397-44be-9556-e1fd61bf35e9"/>
        <s v="82dee3af-9f17-421c-8d3e-2177420183e1"/>
        <s v="05aa98f7-b533-4184-9f57-bafe5be92e11"/>
        <s v="a16eabd8-7500-401f-a09f-c196e8084525"/>
        <s v="125660b9-b996-4330-b1c1-c12ecf075f80"/>
        <s v="c214433b-2cd5-42bb-8b59-657928b311a6"/>
        <s v="ff769f45-e8c0-4224-8fef-763d9b9cf9b6"/>
        <s v="7aaf4a07-bbee-41cc-b800-8084935b8b7c"/>
        <s v="7cd4a8f6-a14a-4c46-9c67-d52b2279855e"/>
        <s v="4231d1df-7cdf-491d-b0ca-794940a56bfd"/>
        <s v="f1cfed63-b6f3-4af8-b406-dc92beac76ce"/>
        <s v="914a0ec2-9ccc-4c89-a18e-4a95f8f38049"/>
        <s v="c39ca4e9-d9f8-440e-a74b-56d91473dd2c"/>
        <s v="edfd175f-6d64-4ba5-9c17-5ed2312cfb32"/>
        <s v="c251eb3b-1929-4c6a-a29e-7bb49e637a0a"/>
        <s v="4c80103d-ac0a-4e95-a494-7ba0f6388867"/>
        <s v="ae7ea312-9fa1-40ef-a563-25d4efa57399"/>
        <s v="9eec0f0f-8898-49ab-bdd4-59839a8a1d9d"/>
        <s v="0b97eae3-769e-4f45-bdc7-47173286870f"/>
        <s v="97b3ebca-2895-42c0-8c95-d75f212b5efa"/>
        <s v="72b5dad8-35cd-4e5b-b5f6-9fd189e46db5"/>
        <s v="bc0deac4-46d4-46a3-aa7f-7e4f7d0cd88c"/>
        <s v="33ce32b1-a79b-4b4f-8e3f-a73a326be03a"/>
        <s v="0d5125bb-9a77-46fd-a008-e12965c68f6e"/>
        <s v="7c554923-0fc8-4af4-9482-48ddaa9af4ce"/>
        <s v="4aaa4b30-0995-42b2-86f8-acd420bd1f27"/>
        <s v="0b4d9c35-a743-4c45-acac-1953cacbac29"/>
        <s v="6f2eb696-241e-4d07-b0dd-f8fa78955fc7"/>
        <s v="37eab84e-f904-41ee-9fa0-9160d1a8ac85"/>
        <s v="07d39ac7-4f54-407c-9065-d2de9017092b"/>
        <s v="a816aad2-ddc6-4714-9013-8d76b4de89e5"/>
        <s v="4825a472-0710-4ab2-824d-2fdd30ed23ca"/>
        <s v="934908b3-41b9-4415-bbad-0f3032a18506"/>
        <s v="c52a8297-84ec-4e1f-8193-4ee88a0fc34e"/>
        <s v="b2161461-eb4c-4473-a193-e167ba3c784c"/>
        <s v="c5fc233b-21e3-410c-85bf-742fca828d6a"/>
        <s v="3ca556af-b4d6-4c39-bb53-f00960221cbf"/>
        <s v="5a11d8d0-cb62-456e-939d-ae4a8cbdde5c"/>
        <s v="b7fd931c-d59d-466c-b104-dc8819641e5d"/>
        <s v="c175fd94-acfe-41f0-9c92-0f5e386499fe"/>
        <s v="0a762b77-7701-436c-a5e6-2b4a2cff7d03"/>
        <s v="ffdf0f37-5ab0-4b5d-b33d-1a4a11e02c70"/>
        <s v="d4b6b1c5-e809-4a36-9126-c485c93c2099"/>
        <s v="fac8f5fe-151e-4991-98a9-7906520b9967"/>
        <s v="b794556e-1123-4c20-bc98-4ad400d68f76"/>
        <s v="abcdc4df-ade6-4dc0-a29f-26751510f091"/>
        <s v="92a658bc-f2c1-4f19-ba0a-5f8627195a23"/>
        <s v="9176aa47-8f35-4b61-aa0c-7f5e82ef4315"/>
        <s v="a74837e1-dc9c-4feb-a9f4-4091b15d15ea"/>
        <s v="9e6a25d6-4014-4c58-a23f-6016815d6f31"/>
        <s v="c52e4d67-f98f-4f1e-83a0-ec401295cd65"/>
        <s v="6d40b2a3-6520-4f59-b076-276940e28dee"/>
        <s v="65c8b6a9-0386-40de-b313-0ccfd413fda0"/>
        <s v="eab869fb-6318-4e76-ad3d-453d4fd7a219"/>
        <s v="f30ef5c3-be17-4886-9bcf-a859532fbfef"/>
        <s v="086bac2e-0490-4c8b-8b1e-5b9813ef2e72"/>
        <s v="13169809-d529-496b-a4f8-1d470a744300"/>
        <s v="0a7127ae-3d90-4b6d-8249-484df4905aec"/>
        <s v="d5dbc55b-8ef1-4988-a9b0-c45505ca2431"/>
        <s v="8afd45e9-d401-4a9b-b3c6-e20808c39073"/>
        <s v="7d40c105-0ae1-4235-aab9-f8ec0122145d"/>
        <s v="4834dd77-26eb-49c2-9684-2ca5183ca4f0"/>
        <s v="a2a1697f-7d68-4c9a-bd9f-82c6958a0222"/>
        <s v="a7a9bf50-f432-4336-b5ce-f5fc967c388d"/>
        <s v="4aa4cb4e-bb15-429c-88ae-00274c3fcebf"/>
        <s v="938b3e5a-2269-45d3-9a05-b04df79d7719"/>
        <s v="ea9ede30-ded4-475e-8bdb-6e6f74ef8557"/>
        <s v="16cf6caf-bc65-4ec7-bf7b-ed1944ac741d"/>
        <s v="57b01680-4141-4474-a48b-e78a987b9d2f"/>
        <s v="34c37623-852f-4ce4-92f1-f8c41322e3a3"/>
        <s v="1de748fc-27f6-4d04-95b1-43185506ff98"/>
        <s v="f5463712-8752-4fb0-ae3f-30137078f44b"/>
        <s v="c1d63ea1-39ef-402c-aaac-6086bd3e3368"/>
        <s v="c3892ced-e6d1-4218-aa88-6ed1d835de10"/>
        <s v="d7cbf38b-95b2-46b7-8ac3-50f4b316878c"/>
        <s v="7ae851ab-037f-41f3-b58a-a54190149ed0"/>
        <s v="692b797c-2e2c-4907-a81a-24f394f25810"/>
        <s v="b3d7df66-3750-4afa-afd1-d217ac259eff"/>
        <s v="0ac9f17d-3658-4d74-9054-0f96a5460c54"/>
        <s v="32c2a5bc-7e17-4fe3-85f0-b00105dde7dc"/>
        <s v="91898a2b-07f0-43d5-aecb-7933052c3f77"/>
        <s v="d11573bf-f68b-4134-89ff-659630bb63f3"/>
        <s v="aeca46b3-2f4a-4f8a-941a-bcc7c536f372"/>
        <s v="c8117a2e-0ad2-4702-98d4-a91b9e29247c"/>
        <s v="12be3d4b-67ef-4665-a7bb-f889989afe1a"/>
        <s v="d14be48f-b54b-4b14-90b7-153e6c90a1ed"/>
        <s v="89f7d229-8ad2-4553-8582-066a2af2ebed"/>
        <s v="f4eaec8d-554b-40c5-9761-c74633a253b5"/>
        <s v="1d72e7f2-4e93-471d-8d46-772c2d538fdd"/>
        <s v="e408ee62-5313-4e04-bcec-e23b5202a7ab"/>
        <s v="f1c83b47-42f3-43d3-8e18-4ea89c57773c"/>
        <s v="610d956e-f1f5-4b11-9d7c-441a37b21a17"/>
        <s v="f0c87ced-93a5-4494-a348-fcfcecb24541"/>
        <s v="a32eee4c-69e9-41ee-a91d-f328cb381b15"/>
        <s v="a5e64288-3362-4735-be6e-a09c1c044761"/>
        <s v="2fe53083-6764-4dc3-bbaa-a88e030e71e2"/>
        <s v="44f7004f-4f0c-4ff0-848b-97da9a781eb0"/>
        <s v="50ebca29-2130-4894-9f3c-63f3f938f819"/>
        <s v="48486230-b6dd-4d6c-8d2a-0c8a2b7f2f39"/>
        <s v="47ea998f-01f4-4e7e-8c55-0fa01baecd11"/>
        <s v="5af2d5bd-47aa-435f-8ea9-f18bba61da3f"/>
        <s v="39218d93-3485-4f1a-b7db-f501deb29f04"/>
        <s v="d763fc11-4943-4f8b-80c2-4de5ba439245"/>
        <s v="aacd3fe3-fdd1-415f-bdaf-a0d23aeb3c37"/>
        <s v="26f6d31c-6d28-43f9-a56e-760eef8da91e"/>
        <s v="1fc5bc15-e2ed-47e0-a8c3-78632ffeae19"/>
        <s v="d9930885-add6-474c-91bd-a2f9d0d2629d"/>
        <s v="b0204082-d07f-4b31-858a-7ece1b76fb30"/>
        <s v="f10c6464-abf4-4120-a49d-2b80657f5324"/>
        <s v="23c526da-c76e-4a8c-82ea-838a7736f832"/>
        <s v="bf9a7e56-2737-4931-a68d-e0b9696b65d7"/>
        <s v="a88f8e6a-cf81-47eb-b982-5f73f413cf84"/>
        <s v="ee612990-fd6f-4b96-95c5-4c3d64a961a7"/>
        <s v="70ef21fb-2720-408f-8d98-7070d307971b"/>
        <s v="44e03489-87f8-4024-8ad0-24eb139168fe"/>
        <s v="72556cf5-71a1-404b-bb96-e1d49e112ed3"/>
        <s v="94940860-8fc0-4fe9-a813-136e736dc785"/>
        <s v="5d4f942c-5e0c-4e72-b7e5-c03cc4dc020c"/>
        <s v="6a1cf920-fbb2-4b70-881c-358c007bc43c"/>
        <s v="8e64c096-6cc3-468e-b5bc-63c64e8ea64a"/>
        <s v="c38f1921-4fc2-4350-a1e1-c0aaeedf1654"/>
        <s v="dcc0039c-307a-4d72-a67e-a69688d676db"/>
        <s v="6c89b2aa-65db-477b-8a60-5d8da393950f"/>
        <s v="91c178ba-d603-4aa5-8a9f-f872b9e9ee38"/>
        <s v="2a2087f5-d137-4320-a395-2352acab3eef"/>
        <s v="e874713c-7349-4582-806f-1fb0d743ab6c"/>
        <s v="75bb1697-a008-4d94-9307-8652f6b88827"/>
        <s v="f5edc841-bc01-4908-ae59-2051c2757a7b"/>
        <s v="95da76ce-dc72-4192-b15d-57b576909335"/>
        <s v="5152898c-b43a-4087-93bc-4ec283f379b2"/>
        <s v="eee51db1-409b-4642-becb-311ad53094a2"/>
        <s v="c8363c4a-8478-4498-b1fb-f6c33222e11d"/>
        <s v="8ba829fb-fe7c-47f4-89db-241934a74db6"/>
        <s v="6bf1d15a-7ede-4fa1-8ac3-ca10566780ea"/>
        <s v="c3f2e7fd-8b89-48a5-8327-6db568e73a64"/>
        <s v="ad7ef66f-b1ff-4e88-a13a-3a031501a8cb"/>
        <s v="12ddaf98-d735-4343-954a-5269936b4d85"/>
        <s v="28028f3f-af46-4e13-b3cd-d32ab1279c48"/>
        <s v="ab76d3cc-b330-42c9-ad6b-28b5e707a64d"/>
        <s v="1adad285-b2b1-4090-84b5-21d9aa4d1922"/>
        <s v="76ee5c7f-f3c8-49ae-b448-a2510b0bd954"/>
        <s v="23cfb542-2422-44ab-9acf-48096caccd3c"/>
        <s v="c32bafe7-6744-4901-bf9a-fa83bda82088"/>
        <s v="c18a0290-a6c6-4d07-9641-5255c31da967"/>
        <s v="3ad7f42c-02c6-469e-915c-cc1d57bba996"/>
        <s v="ce97c787-6a6c-4162-aeda-19b2f014d2ff"/>
        <s v="4f064243-4e60-4a9b-ab4e-b4b262969f53"/>
        <s v="87badf81-7a2d-4bbe-a869-321a3ca58275"/>
        <s v="3cd1c05f-5575-4a10-ac1f-b67337a7acaf"/>
        <s v="336a2ae7-f0bc-4aa5-8fc8-540c138b7d3c"/>
        <s v="7e9ddb87-4b17-40c9-aa12-a070f3720693"/>
        <s v="c1d1ae44-0bc9-49ee-b2ae-e2d6fb2bf599"/>
        <s v="b819383f-8219-47be-a119-7c9225b5436c"/>
        <s v="7c1dfa22-78a1-4be1-a9c9-929801f14b1c"/>
        <s v="a7ffdf22-b673-4b5a-aed8-8c53ed42814d"/>
        <s v="958219d9-6c45-4863-ae79-e0580f7936a0"/>
        <s v="cdcea36d-e4be-42ff-8df1-f792147643fc"/>
        <s v="71243054-81b6-43a9-bea5-0bb0a0b2cf11"/>
        <s v="f10cd6c5-f3ec-43e7-a296-ccfa7f15942e"/>
        <s v="cde28795-9a83-4b21-85a4-2fdd628430a5"/>
        <s v="0d2e7cf3-53e8-4ff5-8385-3d2047301d5a"/>
        <s v="5816a80b-d30e-4f74-b896-66982b245ac2"/>
        <s v="8b321e79-2eea-4412-8d82-1d3178d5bf05"/>
        <s v="dfcfa9b7-1cf2-4fc2-a671-12b758a6d6fd"/>
        <s v="e502bbd1-d79d-4705-b2f8-51d3d0da534a"/>
        <s v="126bb497-94e7-4c3e-b7e4-58f87b347217"/>
        <s v="783256b2-4209-4768-8239-6c32fd358074"/>
        <s v="399c1cff-c016-45b4-b2b0-984443300064"/>
        <s v="728cb69b-4920-4d86-83ce-8c89da725583"/>
        <s v="9347980b-009d-4c3f-99d8-e7c509a64747"/>
        <s v="1b8d684d-619c-41b0-9e21-ae96bf84dcf7"/>
        <s v="8f4a47f4-7b2a-4afc-b520-7b99b5ab2b37"/>
        <s v="96ff8ebe-a6e9-4cdc-ba8f-cd8ab503887e"/>
        <s v="6e4404fd-2f42-4a86-8d30-769a4f940474"/>
        <s v="aaddbc84-7ee8-4c0f-8e0c-16ca63dd7881"/>
        <s v="8dc81534-c8a1-4a55-8f4c-5e34ba2ae7bc"/>
        <s v="ba083146-d48c-4d1f-aca2-ca4bc5d6178a"/>
        <s v="f6f6624a-b2d0-4655-a972-f9bec17a6ee4"/>
        <s v="458dc247-15ed-4e76-aa27-d2f194e47d2a"/>
        <s v="c889501d-97d7-4383-9fcf-9c87840e4a43"/>
        <s v="18fdd87e-1221-4b90-a8ac-c80d74f6511f"/>
        <s v="74e8480b-6d93-4e54-8298-026036832022"/>
        <s v="5f0daf72-991e-4edc-a8c2-c1a330351e9a"/>
        <s v="ca75f885-2393-40f3-bd87-28f761ef8487"/>
        <s v="2bcf8e3c-c68d-4343-9d6f-8a0d4406a4cb"/>
        <s v="984019b7-1f52-407c-a36f-8288f6a141a0"/>
        <s v="6f60718e-5a94-4ed6-9350-982f44c4166c"/>
        <s v="5d21578a-b614-4939-9ce3-0c2e84aed9a4"/>
        <s v="9731c4f5-6e17-4efb-8757-47e7b6491b02"/>
        <s v="0601af52-dab0-4113-9231-3a750db99347"/>
        <s v="bf7c20e7-a641-4744-b5f5-77726be8761b"/>
        <s v="b1f58e6d-869a-4bcc-b8ef-85c692608b44"/>
        <s v="615bf370-1547-4522-bd9a-095ea804c262"/>
        <s v="6b9ea7e4-5a75-4ad1-8e49-8b47731862a2"/>
        <s v="28e352ce-75b6-4fe3-8f57-ea1b0757ae28"/>
        <s v="ca30626a-76d6-4200-a884-9883377bfbc5"/>
        <s v="5bf1d96e-c284-4dae-851a-3b2cc3922dc9"/>
        <s v="2dd034c1-08b9-4b8a-9121-5ee5b4ff187e"/>
        <s v="13b141f5-ad9b-49ea-9c0b-1fbbe042f285"/>
        <s v="411b6bce-947c-4e94-a92c-f9709d42f9ea"/>
        <s v="7d2e8c99-eba5-41d7-8a5a-6f5d58fecaca"/>
        <s v="c9a12c20-e602-4d0f-b036-4877d4e55e9a"/>
        <s v="df086863-9f4b-48ba-968b-0286614e5bd5"/>
        <s v="c9246e8b-545b-4719-88f1-ee69be75e652"/>
        <s v="1b5a59a3-7bd7-460a-8978-0a0d192fe774"/>
        <s v="f6cbd08c-12fa-4eba-b860-da3b6c21eb39"/>
        <s v="8443f57d-34f9-495c-9471-eb212212192e"/>
        <s v="d2a932ab-697b-4647-8f2c-dbc66caef165"/>
        <s v="e6c7d246-1773-48c1-ac58-689c3e68ac6b"/>
        <s v="7a5a1c2d-4ddf-4ced-8b06-9fe87d4e0d77"/>
        <s v="eb1715dc-8db7-4781-a6fd-027e5f6bb5ac"/>
        <s v="c2e9b503-386d-42dc-bac7-6a297a98e82c"/>
        <s v="3589dd2e-c79a-4239-99fb-f35c8b19f77c"/>
        <s v="d487b07d-0a2d-49c5-81f9-0ca3d4a25069"/>
        <s v="e1844a6b-1068-4951-83f9-eb207e5b60d3"/>
        <s v="181fd400-afb0-4208-9315-759de2eb87d9"/>
        <s v="996b6673-00fa-4bf0-b45d-74d98888f537"/>
        <s v="47610273-6edd-4a7b-a38e-8299b453981e"/>
        <s v="01adeb52-273b-42eb-979a-3fb1a4440a75"/>
        <s v="1a3f4483-772d-43ea-a48a-605e0ebe7079"/>
        <s v="e473c69f-6859-4428-844e-93814aaf0186"/>
        <s v="5ee0ae54-f871-4dd1-9614-e4ca9f74659f"/>
        <s v="a03ee82d-6ef9-4c38-976a-d121e6b7dea0"/>
        <s v="082c7632-daca-4f82-ba6e-dc1e7dca5624"/>
        <s v="da9c8b84-7d45-457f-9038-dfe4a87751a1"/>
        <s v="1e2cf6c0-3fb4-49d5-8aeb-af2a4c886d64"/>
        <s v="b8004935-690f-401b-b365-33b40b1d5d4e"/>
        <s v="2de72af7-0363-4ede-bf96-c0003a896f72"/>
        <s v="023674fd-9b81-45e5-8f9d-f8733d7d65d8"/>
        <s v="77a52f9c-7768-491c-9b1d-723ead182bdf"/>
        <s v="454fec46-8e0d-4393-8447-cd6a9e571728"/>
        <s v="5cc8a992-4c30-43be-a159-973c513b4dd6"/>
        <s v="1a0e524e-c388-4abf-af21-46baf2798e0a"/>
        <s v="2e4826ea-64a8-4eae-84f2-4e5e2c104656"/>
        <s v="f4c54bfe-7854-4c8c-ad84-b9710932a4af"/>
        <s v="7108b055-a04f-4eb1-b937-acf3b9eacbfc"/>
        <s v="72836765-0277-45c6-8517-86670c85cc1c"/>
        <s v="fa628a8c-2284-4cd4-b893-92f7667cd544"/>
        <s v="bfc31455-3690-4b1c-8b1d-7c920788dacd"/>
        <s v="838a0849-d3c0-459d-be8a-3062f5c3c0f4"/>
        <s v="9adb0b11-3199-438c-9b3c-59dee22c6b27"/>
        <s v="817458bd-a260-4430-b45e-f81d607fb449"/>
        <s v="219a55d5-2799-4e22-9e75-ef4fe26ed9cd"/>
        <s v="6d10f486-9b5f-4cd3-b85b-fc27a5a5595d"/>
        <s v="082fd087-4859-4b03-9ec1-f51050cd285b"/>
        <s v="c31a20bb-1b05-4448-801c-a8193f1b4f74"/>
        <s v="cbdd092b-08f0-4234-8418-feceb1f990d9"/>
        <s v="74bab484-aac9-4a5c-8e3d-d2a4504a1eff"/>
        <s v="c3614ddf-ee73-496a-b1ea-3e27f6a5288a"/>
        <s v="26024fd4-7715-4460-ae23-4e78f477a652"/>
        <s v="c7cf1b97-cdd3-47cf-a147-a8ab731a5f19"/>
        <s v="6004fb8d-885f-4bdc-bcef-d671742ba6f6"/>
        <s v="19fc98f0-ad10-4ad2-9526-28254dca93e5"/>
        <s v="80b1fe1e-8ef5-42af-ada7-af43d8993352"/>
        <s v="c65be27e-f93b-4423-a704-e981640e344e"/>
        <s v="e2bcc0cf-556c-4c71-93b4-f4e99a0e9520"/>
        <s v="693dbaee-4cc2-4978-ab24-f5588acfe591"/>
        <s v="cc439399-1ef2-4143-8924-b9e36668bdea"/>
        <s v="4b051c08-de8a-4d4e-a445-efb30be01528"/>
        <s v="d1be299e-4ffd-47bf-9976-93a9c9456ba0"/>
        <s v="2f01c18c-8ac5-4b63-873e-fe10605673e3"/>
        <s v="ab672cb5-ca3c-4c41-8f60-05033fd5a24f"/>
        <s v="5a322090-313f-4308-ab38-8fdf937cc37e"/>
        <s v="2b48ac28-5439-47a6-b935-4438f01794ee"/>
        <s v="612e9485-7864-4dcb-83be-bc58c403719e"/>
        <s v="f140d0f2-16e8-44d1-b48c-2d1cc316939e"/>
        <s v="1575ab22-bbac-4dc1-be66-e03431a9fc07"/>
        <s v="3a68905f-037f-48eb-97b0-7e8c5a6f9c5a"/>
        <s v="6ed1be2a-984e-4fe7-becc-351b913eb571"/>
        <s v="79a31ced-93d3-4f11-a961-7ce4256ab073"/>
        <s v="1e0c89ad-a44c-479e-b2b5-eb8e35cc0f41"/>
        <s v="f4223a44-e729-4eb9-afca-28680c9cdb21"/>
        <s v="96ba87e6-324e-4976-96e1-5359f74975f6"/>
        <s v="4a019852-cd31-4f1a-ab65-fce6b1b4fa01"/>
        <s v="31832db0-5f36-4c75-9226-07c279e0f707"/>
        <s v="9d3b9aa9-6ef6-40c3-990a-0b71d4e1cd32"/>
        <s v="d62d3551-4902-442d-8c64-0d6877a35934"/>
        <s v="84e03006-c72a-4d1f-bd72-d59d7854660a"/>
        <s v="0ea4c14c-52be-4987-a6b8-396c00b47ee1"/>
        <s v="d736a739-cc2b-4884-ae4b-72c68825f391"/>
        <s v="7fde535c-b503-4287-a277-ee12295cf580"/>
        <s v="4ad47677-3633-4836-a9df-c0f173e50006"/>
        <s v="8ad33487-24c0-448e-a75a-35ec18a47e30"/>
        <s v="ac50dc85-d01d-4066-b80f-ef5f2d2af804"/>
        <s v="d25fa337-92ae-40f9-a2ab-8c6bc5cdf6ae"/>
        <s v="ca46ce36-fc9e-44f2-8389-482a3140e392"/>
        <s v="1646d3ef-e240-4ca8-8594-d79116550b71"/>
        <s v="0d95ff72-e987-4197-b250-afc7e62d2dee"/>
        <s v="62b61c40-b80a-416a-9ccb-fe3c9e6d0a06"/>
        <s v="4ef6fb81-a622-445f-8f85-597ecf5567be"/>
        <s v="056fe4f4-e919-4cfe-ba2f-fdec0661500d"/>
        <s v="ee07ca21-c2c4-44e6-9df9-1c15ec176c3a"/>
        <s v="6531fb78-bb8a-4beb-ab13-c3e8b856e3f6"/>
        <s v="266c6b86-79e8-4fa9-a41c-be3d23ef2475"/>
        <s v="4115cbbb-3de8-46ef-a43f-b338d350ad79"/>
        <s v="5381612f-764a-40ee-9b78-d63104e51f5f"/>
        <s v="3988c64c-4754-489c-bf86-146be943c7b8"/>
        <s v="83d9f3d1-27b2-46d3-b2c5-6803bb220f4d"/>
        <s v="31fa49f8-825a-4ea0-8ac6-ea7101ad0bda"/>
        <s v="b0494b53-2f3c-46cc-b907-265ed1f3d345"/>
        <s v="a9815df5-69e5-4cb7-9cdd-e7e47b879875"/>
        <s v="8d1288c4-b29c-4cba-8c59-4bbf0db22487"/>
        <s v="3a1bf4c6-39ee-430e-bdf0-74fd5f9615c2"/>
        <s v="ee78b050-dae3-4b93-ba7c-cc046f2e7003"/>
        <s v="1d8fdb2f-7a27-4d1f-9dcf-fc324a029558"/>
        <s v="a58a4b83-c549-420b-acf2-e746ed63477a"/>
        <s v="7769cf6c-0c7c-4f5b-8807-03a2ccb516a7"/>
        <s v="32fb3202-3001-457c-b218-60b3e3bfe26b"/>
        <s v="622065af-078b-407b-ac57-754272d9b7df"/>
        <s v="0c18ab75-e044-4805-ac68-9828f50f3193"/>
        <s v="6c602423-7b4c-4b86-8505-32b042557344"/>
        <s v="351a509c-28ab-4e97-8ac2-d8addfe48e93"/>
        <s v="d9ac3ade-6c21-4bae-89bd-c2ad880d31f0"/>
        <s v="5c3ffb03-1eb8-4441-853f-e6aca2fdbc2b"/>
        <s v="c836e596-7e8e-4be9-8413-4d75f8151709"/>
        <s v="79aa6450-52e2-4c0e-9efe-969afaa8c252"/>
        <s v="5913a03e-ba87-408c-b4fd-b0713609ab9f"/>
        <s v="c004d46a-3676-4c1f-bd2a-b3ca2c55389d"/>
        <s v="4a3d750d-4fc6-43ce-9354-c086e2372d3e"/>
        <s v="81703340-2d76-4363-953e-56bed0c5b93c"/>
        <s v="feff7dcc-8b4d-4121-9638-e39edad5c67f"/>
        <s v="56ba0529-b5aa-48e2-ba5b-154e594ce824"/>
        <s v="7f9e1a97-c9be-4712-a61b-aed1bbbf858e"/>
        <s v="dc9be9a8-e518-4f3c-a023-bdbaeeb17b3c"/>
        <s v="633ce2e6-3297-4e35-83ac-1eb8ebb10331"/>
        <s v="03d585d7-1c33-4d36-a7b1-f75db2ebff42"/>
        <s v="181b6713-b90e-4211-a3c5-0f763e890d58"/>
        <s v="fff878e7-afef-4b0f-9934-6f5b2819e20d"/>
        <s v="e1a73fc5-3f78-481b-bc83-3e2938ba4129"/>
        <s v="3d98a1f8-5893-42da-b18d-59e48283ec63"/>
        <s v="6d950e48-0e13-4e8f-a6d7-2c30b2ec6529"/>
        <s v="887801e2-9db1-4956-a541-c39601fb5c06"/>
        <s v="f967ac11-3d04-4c44-a518-5e6f432cd0c0"/>
        <s v="88ff87a0-d3a1-4609-9960-d505e81d2507"/>
        <s v="4ab6dc88-5117-45e9-8a50-d7ce2f48cc66"/>
        <s v="b084d328-0b3a-49bd-a03f-06d53bf89686"/>
        <s v="cbe73b6f-edfd-43a2-95aa-8821c564389e"/>
        <s v="be92bfd0-a5a6-431a-b376-dd8207dd32d2"/>
        <s v="1b5358fa-03c3-4163-8dd5-c30b2460ca97"/>
        <s v="83662cbb-68d7-4d0a-bed6-73c0b4fb0206"/>
        <s v="5a10ba14-49e9-4305-84c4-39690a5750e2"/>
        <s v="6d3f8263-b314-4d76-b2bf-0329597d963e"/>
        <s v="a34e8ef9-faa1-42a4-8db2-d0402e6f09ee"/>
        <s v="b33d87e2-8e21-405e-95e0-b357f02a0af5"/>
        <s v="651e01c7-45b6-44ef-a851-16dd82b0d92f"/>
        <s v="eb9340bf-76e0-4abc-a037-897ab16a9321"/>
        <s v="13d9a2c4-6246-4b31-9c92-2dd0a8ab193b"/>
        <s v="ea772153-fc26-4ae7-9a01-f0c441d77bac"/>
        <s v="a856148d-f351-4167-97b3-f542c4b0055b"/>
        <s v="41c3b640-f804-4274-8b9b-10c9ad380348"/>
        <s v="470957a2-9765-4376-bd45-7b0c8ae3fdac"/>
        <s v="01bf79df-d2f3-4bf8-b63c-1e8031b22ac3"/>
        <s v="c2a427a1-f7a0-4e27-aa4b-00a947a019fb"/>
        <s v="dc9c76a8-0447-4ba5-ae03-cf1babba783b"/>
        <s v="e75da4f2-0792-4146-9a51-f4a49af1275b"/>
        <s v="611b8c45-f9dd-4635-a726-f2fab2ab0c7e"/>
        <s v="6f8f6066-8b9d-4d86-9706-fd94c6d87f8c"/>
        <s v="0ef46415-fdcc-428b-8f0d-068a9412db6a"/>
        <s v="79ffa97f-3b33-4795-9d8b-98cb819d9a5c"/>
        <s v="e3c31b2e-94eb-419b-8212-3536e2385d2c"/>
        <s v="d8a1b0e1-30c5-404c-aaef-ee2f91090379"/>
        <s v="3305c5ff-0c1d-4454-a4d1-dea0e3978975"/>
        <s v="13869085-2e02-4a17-add2-47d51472d671"/>
        <s v="e4103b71-a2ba-4c11-82f8-9bff9aba5a4b"/>
        <s v="e160466a-f14f-4ad4-b190-ab9ffd5c2a27"/>
        <s v="f6c82890-a67e-4c6c-bc25-c0942e667b1a"/>
        <s v="c8c6df6c-920d-4f3c-80b1-8607d13c62dd"/>
        <s v="45b3fb12-d487-41cf-a511-6bb224c2848d"/>
        <s v="284b8e48-b6ef-4947-a69b-4934f8509b51"/>
        <s v="02cc8f8c-5d42-4c4b-bacb-177a896e51b7"/>
        <s v="84057a35-72ad-4922-8c79-4bdd241b83c3"/>
        <s v="36562aee-2f47-41c0-8455-e0ad53858c3c"/>
        <s v="ad57c204-f497-4f4b-88fb-03a6ed249a42"/>
        <s v="37e9a389-655c-4b71-a5f8-ceb53a4b0728"/>
        <s v="f812b295-fffc-4248-9068-a94a1f30bba7"/>
        <s v="ed9483f7-d1bb-43ea-b042-737f411148e0"/>
        <s v="a6a03d8a-8c9b-4f3b-910d-4ee276cd1b8b"/>
        <s v="ac2992f2-0f0b-410e-acc3-cd2df1cc164d"/>
        <s v="a885f06b-975d-4dc1-b097-fbeeb8a5ae05"/>
        <s v="7fba5ae9-1913-4021-9975-c3b8982a0c16"/>
        <s v="6631dbbb-dba7-4e36-98e1-ecd5867db158"/>
        <s v="2cc8e207-22d5-4fb0-a161-45d411d07da6"/>
        <s v="7d760c06-d947-48e0-8db5-f5329387d1ef"/>
        <s v="ecdc67bf-2219-48d4-ad54-61842802c67c"/>
        <s v="7b1a55cd-297f-4b7e-b881-1b5fd6f5ec61"/>
        <s v="bd92a3f0-63ff-4e60-8ebd-7789d7318af9"/>
        <s v="7cdf9e69-0b07-42dc-8aa9-225c8cdf6904"/>
        <s v="36d2ad86-3674-4aa9-86e0-b523c81990b6"/>
        <s v="10e56352-8dce-4ba9-a452-87405310c972"/>
        <s v="fe446b20-d84d-4ee7-9de6-6bf726b339b4"/>
        <s v="8974f6aa-5a7b-4cef-9f38-b56ac2869ef4"/>
        <s v="4c950183-7b4d-433d-94f0-7f415e89c36e"/>
        <s v="ef0c40a9-94e9-43d8-b0f5-0123e35c851c"/>
        <s v="727a2bec-50ec-47ee-9905-3caf8cb2a987"/>
        <s v="1f958ee1-08d0-46d2-8375-88bb42ff738a"/>
        <s v="1d5bbdf1-b8eb-49c8-8502-6925c92285d6"/>
        <s v="ee8faa7f-a7e8-4a8b-8441-695a894635ec"/>
        <s v="33287cc9-f41f-40ae-ac5c-71754484e635"/>
        <s v="e3a08f87-a693-47d8-a47e-cf071d5c1d71"/>
        <s v="0b4eb218-348c-4c68-a3a5-08e7993b303a"/>
        <s v="2146a842-093c-446d-a78d-86b66080475f"/>
        <s v="e6dd515f-7399-4451-8a24-6e0ffda79f66"/>
        <s v="cc2d1c2c-57dd-420b-8937-6004c639af1d"/>
        <s v="a54a7593-d55e-4f30-b27b-56c9b17b6bb6"/>
        <s v="7fe742a0-9a13-4740-93f2-7de97369def0"/>
        <s v="7948427b-e1c2-40c2-8447-04791699eeb9"/>
        <s v="c4694ef0-b6af-47a9-b7ae-f24ad7ecdb29"/>
        <s v="ed0d8d2e-659d-4a88-ba88-b42846c0e9c8"/>
        <s v="45e9c6d3-4c02-4437-9a89-b1e425b3809c"/>
        <s v="7e2e2ab8-ef15-4a1d-ab31-70439070dcb2"/>
        <s v="ac363bfb-8031-4077-a271-465e28b18e97"/>
        <s v="e8a364a4-feae-43f7-805e-eca0a2ba8b9c"/>
        <s v="1d57d21e-088d-4e30-9d26-a22f243d2cfd"/>
        <s v="fddebef1-3eb1-4164-b39e-58708ccec633"/>
        <s v="9b096c41-88cb-47f7-821a-51088e67fd01"/>
        <s v="586bee8a-9719-4537-ab4a-5ce2b2a584fa"/>
        <s v="1d2a4f65-52e7-4608-8b68-eb5bd4cdffe7"/>
        <s v="2dae5422-290c-43f5-86a0-1b32d4ac035b"/>
        <s v="4524dbd8-5791-42d4-b071-f52c41ee1c6e"/>
        <s v="05c92d11-017e-4bc6-bb81-936a2547ed8a"/>
        <s v="44b4f479-0f54-4647-b5fc-eca9657724ce"/>
        <s v="1b04627d-b81d-4bad-8343-ae22bd145828"/>
        <s v="b281af12-1392-4e70-9dc8-b394fe8de6a8"/>
        <s v="08b88a8c-5cf1-4443-8735-cb68e6ec3769"/>
        <s v="aac86e6a-dd8e-4a52-9ab0-b6f14fd2911f"/>
        <s v="3e53a4a8-4033-4454-8c95-0b6be106de8d"/>
        <s v="48b92021-3236-486c-8c47-9e0c6e6e6c4b"/>
        <s v="2d323e83-1795-4c77-91fa-cbc75c603296"/>
        <s v="adc7f84c-3aab-48f5-af7e-27358f82ac21"/>
        <s v="5c43c29c-5301-4c78-bde7-d3f55324e38e"/>
        <s v="3b324e22-6303-4712-b779-d62414ac4ecc"/>
        <s v="8bfa387d-bfd3-411f-ab70-4754993bc947"/>
        <s v="3937c4f3-e061-412e-881c-4abc32f985e0"/>
        <s v="f2bd18f7-ed02-4f34-980e-1c7dba261108"/>
        <s v="2224d120-e062-49d2-bd41-26419d703ce9"/>
        <s v="fedb3f81-a21c-43fe-839b-fcb7c0252e68"/>
        <s v="74e01e40-d5a7-4efb-90fe-f1300408cb29"/>
        <s v="048c60bd-5233-445a-83d5-f33e8e5ad0f1"/>
        <s v="b4ebf013-bb7d-4033-b06d-cd08a2026791"/>
        <s v="886e8d80-2dd5-42ef-82ce-513b690759b0"/>
        <s v="81882b96-2263-47c0-be9a-895d4c8983d3"/>
        <s v="acbfff21-46ea-4d22-9320-980af367bdc2"/>
        <s v="ce4f1f9b-06d3-4ed6-a75c-bc1d13e5cbec"/>
        <s v="6e006abe-2672-4309-9303-6ca60ffd2e60"/>
        <s v="3cf2407f-5d20-4c4c-aa54-7f5ca07e0183"/>
        <s v="ab212213-fe29-41ff-9baf-98537678d60c"/>
        <s v="f8d78376-febd-4540-8d6a-81bbab8f3b57"/>
        <s v="3878e4e3-2960-4b36-b25c-f90ddd01b5d8"/>
        <s v="47c7ceb4-e638-4732-abbf-708c055d13f5"/>
        <s v="8511ae79-b03f-432b-bac6-1933649f2b24"/>
        <s v="18c6f3b7-bdb7-4860-b12f-d614adedd94e"/>
        <s v="3396e8c6-d124-466a-976a-2282eb070659"/>
        <s v="2c7e4d20-2f73-49a5-82d4-3eea433b1dee"/>
        <s v="8ce3c8fd-8d0a-42cd-9ace-c79d8847f482"/>
        <s v="180983f8-9d3c-440f-b4cd-32012522ca03"/>
        <s v="49fa3709-598c-42ec-9f7f-3fe2952a7a9d"/>
        <s v="11b11026-73bb-42af-8a0f-092fac0012ee"/>
        <s v="ab2a775f-9e55-4246-a6f8-6f9b9b933da5"/>
        <s v="9204fff6-14fd-45be-ab46-1cd5efe61aff"/>
        <s v="95718011-6fd5-45fc-a8f1-4edcd8cadcbf"/>
        <s v="080276bb-8ca9-4584-bd17-e42062a10a56"/>
        <s v="362cc198-e99a-4e0f-91b3-f0442b7d0177"/>
        <s v="26b02b3c-52b1-4c5e-b5d7-62e599a4e310"/>
        <s v="75019d85-6f3c-4332-a407-7ff4f9a5da92"/>
        <s v="038a3b7a-2156-496b-95dc-1a141efbf296"/>
        <s v="bcf1e773-449b-4e76-878a-9e9620465707"/>
        <s v="f621bd06-0cdf-4010-b39e-3ad5d697ba92"/>
        <s v="dfd041ff-d855-4c8e-81c1-57155d28c48f"/>
        <s v="b656e72d-28cd-4aec-bc48-4fd49b5fc7c8"/>
        <s v="e758dc19-126c-439f-bc98-4302726912cd"/>
        <s v="f73da12b-b911-40cf-910e-202e6419d7e9"/>
        <s v="de0bbcd6-c19d-4e30-9cf2-b66bf2dc5ceb"/>
        <s v="a8df1927-7706-42ec-9dd9-99d18857cb02"/>
        <s v="5253e4fd-15d7-42e6-b83c-4cffe2678758"/>
        <s v="e2204612-d947-4f10-8e02-a7e9aa6e4ee8"/>
        <s v="da651aa7-4e06-40d7-88dd-bc98395aaade"/>
        <s v="b72187e9-7572-4cc6-b79c-5b07cea9e128"/>
        <s v="c079ea83-bb00-4217-86b6-cbb230f0e14f"/>
        <s v="f566b553-8b4f-48d7-90f0-0b21c62cfc5b"/>
        <s v="19841454-1c0f-4a76-bc4a-223be392e712"/>
        <s v="2b231ddf-e204-4577-ae91-f0da4cb5f261"/>
        <s v="dfa1b990-66dd-4237-afee-721ed2e9aab6"/>
        <s v="6008bb17-f444-46ae-a8c5-b1890e810ca4"/>
        <s v="b3fe4f32-1641-4053-b26c-b5000c1d2a58"/>
        <s v="bd8e834a-51cf-4e23-8487-bf5892bce69b"/>
        <s v="44a3736f-eb54-4b27-afb8-6f07d6c9c25b"/>
        <s v="18c7ffea-f407-4e12-a8ca-f4cf9bb2e4ab"/>
        <s v="945a5f93-9c3b-4b1e-893a-bb486805d851"/>
        <s v="5862858f-d37e-4231-aaef-31db7463d60d"/>
        <s v="1f8f36b8-2b12-423c-8d89-7b6421897c37"/>
        <s v="5caa5ca3-c54d-4b59-838f-e008e0cdc129"/>
        <s v="4efc58fd-c544-473c-8e01-cb331aa88456"/>
        <s v="3cf735c4-c340-44e5-9fe5-b5aee7b4d3d9"/>
        <s v="97a423c0-e104-4e03-8ba2-4083cba8d28a"/>
        <s v="82f9b433-0df6-4474-97b9-c478f3d5d7c8"/>
        <s v="e7e1eef2-2f92-487c-a5f3-d1cf791e3167"/>
        <s v="3d0767c0-fa70-434f-ac4c-57f6ffa24e4c"/>
        <s v="3bc53390-2e23-40a3-9ebd-f4eeb7367575"/>
        <s v="be1de62d-9b6f-4c09-9316-1212c248b4c6"/>
        <s v="1b68c20d-bee2-4f66-8701-67809addd9aa"/>
        <s v="72a2c300-cc3d-4e71-81e6-85e4e309c680"/>
        <s v="322eef98-5dfd-41d1-b4f6-41f20f253632"/>
        <s v="3cd2ff2c-063e-4384-a092-1f812a51a456"/>
        <s v="439b60cc-9888-424f-98f0-d2ed345b5dd5"/>
        <s v="261ddbef-9b7a-4226-a1b6-631ae8dbf332"/>
        <s v="0451999d-c51d-4453-8015-9dc317341a30"/>
        <s v="6ed5f317-ba85-4aac-8f7b-0324686982f6"/>
        <s v="0b811eb1-b4b7-4873-ab45-437e74f75a6c"/>
        <s v="d85b071c-30c4-4396-9b9d-14e3e60e724f"/>
        <s v="11c1de99-a041-4f28-9158-033c5e09ef50"/>
        <s v="125db7ff-b7e9-44a4-b29c-80b0cd45ea2e"/>
        <s v="f418494c-d6e3-4fca-bdb8-d08fb3b83a85"/>
        <s v="886da80b-6c19-47ba-b070-c7630c5b4241"/>
        <s v="922bce16-2ceb-44a4-96f4-fc49fb0e0ac2"/>
        <s v="080dac1d-54e2-4664-af52-56eb42281c72"/>
        <s v="c185f0f8-0410-4e1c-bc87-40f90824bf1d"/>
        <s v="90695f65-6429-4f63-903f-843160038baa"/>
        <s v="4ce50867-9e68-4f77-857c-45d1b57260f3"/>
        <s v="2dd53c77-3646-42b0-825e-69f598e0dc00"/>
        <s v="c090572e-263a-422d-9829-d167bf0e98fa"/>
        <s v="aca733c9-cee7-40e5-acc5-0c0627834828"/>
        <s v="352b88dc-f431-41cc-ab32-20829a4e4e37"/>
        <s v="24798db7-c1a2-4e80-9275-ae9b143dace7"/>
        <s v="1531f56b-7a98-43de-9ee2-ca215bec697b"/>
        <s v="ad498abb-6c86-4ece-81b7-9588a0ff3eda"/>
        <s v="c5703e60-bad8-4b18-880d-7ed85d00462b"/>
        <s v="ee43f918-a9d2-4a68-8b2a-5f4a25dee1f2"/>
        <s v="12a181f8-58ca-45ab-968b-af28ef28b37b"/>
        <s v="0d13d747-9091-4ad1-af2f-752b753b78d5"/>
        <s v="a985f355-5ac2-4b10-a656-ab62e4e279f3"/>
        <s v="4bcdf3d2-c743-46f8-9656-911dc92e6213"/>
        <s v="aaafd476-ccb4-457e-a984-24abae7f34c8"/>
        <s v="2d08c15f-c97d-4cf0-84fc-9127dcf6e9cb"/>
        <s v="ee8b1fc7-9123-4e95-9df9-8bcb4c58bbb8"/>
        <s v="7829169d-75d6-4f04-bef9-7ae2fc256e33"/>
        <s v="177ad6c2-46ed-4fbb-a3f8-1dc137c45417"/>
        <s v="cba44e85-c06e-4bbc-8c94-6ab64421e817"/>
        <s v="e1d31d7f-2cff-40bb-8a77-3da93095d5d4"/>
        <s v="3ca8ae59-19ce-4566-8ad0-922c03c652b2"/>
        <s v="e0f75dc5-79d3-466c-af2c-6cddc2518204"/>
        <s v="161b7568-fcb1-49a4-ab7e-97cc7be6a554"/>
        <s v="e8f79144-74d8-4255-845a-4080948838c8"/>
        <s v="5f35fd9b-f8b6-4c0c-8ee5-824cec062f5a"/>
        <s v="a2c2e9bb-e5dd-497c-aa8f-1a6354694023"/>
        <s v="2eb65cb4-3e68-4e6a-abb5-fb5988bcd903"/>
        <s v="467d07a0-cee3-437e-99c0-24ad8b68fb34"/>
        <s v="bc17d830-baf7-4d14-b51e-b18ee693e4b9"/>
        <s v="4e449f48-1106-4a52-a52f-217f716f2987"/>
        <s v="c9b84086-70b7-4713-9370-09408b3c0173"/>
        <s v="055a3dec-4f91-4b6d-b8ac-cbfdce142525"/>
        <s v="d00e3438-46da-4754-bb0d-637232738b44"/>
        <s v="658fa594-c797-41fb-b95f-7e27e0b3dcc8"/>
        <s v="e4dd7619-90ac-4b86-944a-f37209896674"/>
        <s v="6fdb47dd-024c-459a-955a-eb58b4306458"/>
        <s v="025012fa-15f3-4f23-8772-35803aa97fae"/>
        <s v="94da8854-45e5-453f-99ce-a98d248d8673"/>
        <s v="6fbcc123-9037-4413-b11c-df0870f0f896"/>
        <s v="85e00a43-2e79-4d0b-8231-6920229fb2f9"/>
        <s v="4b4467e7-7863-4358-8c3e-2b5f347a1dfc"/>
        <s v="7608719d-77c5-43c9-88fd-918eaaf748ba"/>
        <s v="dbf86fb5-6f71-4453-95af-8dadc61159d6"/>
        <s v="921baddb-222c-49fe-94f2-cc54858a5de8"/>
        <s v="893fda9f-2a90-4011-ae1f-9e5ba9cf7d6c"/>
        <s v="dbb8c947-e4f5-46a0-b002-a03a0e6d5ea4"/>
        <s v="c8e2f96a-60f2-42b0-86f4-b7f16868f196"/>
        <s v="df15018a-f407-4f1b-8be5-8cfb76e94670"/>
        <s v="b2f4e8db-e2b0-42f7-81aa-26e6239d7d25"/>
        <s v="e84d1748-a4af-4405-b3ae-53d2ca64cd15"/>
        <s v="9b1b8058-d053-4a3b-82e3-280336c2e162"/>
        <s v="d32c1ecf-9553-4e07-b563-9e800c42efe4"/>
        <s v="9904ca50-a24a-42c6-b4b0-5459488f77d9"/>
        <s v="04d2b903-4529-4255-8f4a-b4b688fcad51"/>
        <s v="8b51b646-9bd3-4bba-9258-43df68214950"/>
        <s v="bb85954d-bb34-4a56-96e8-4a8829119bb7"/>
        <s v="2200c15c-d6fe-4aa0-879c-9e929c7aeb08"/>
        <s v="e1535564-40f4-4c87-8d67-95f407c4ded6"/>
        <s v="b79ffb90-91f7-44dd-98fc-83d59992fc62"/>
        <s v="546af1fb-d39f-4610-8236-c4cd162d3c0c"/>
        <s v="95a26a20-22a0-452e-a647-851b418f41de"/>
        <s v="895ad12a-717f-4427-9caf-bdbc0b6bb987"/>
        <s v="ae62aa52-5971-4017-a0d9-f7968e105e3a"/>
        <s v="d99b28e5-4ecf-4ac4-871b-e205b421c803"/>
        <s v="62978367-96e2-470a-be63-38060506031d"/>
        <s v="ebf470a5-4f3b-4a61-906e-244e5b4178cc"/>
        <s v="155fbfe6-62e7-4937-aecd-8b8c14595c20"/>
        <s v="f858d7a7-d4bb-4aeb-af27-6560bac0725f"/>
        <s v="ff19f85a-c162-45d2-969d-836e7b33e80f"/>
        <s v="cf64bda1-0bda-4e56-8478-81836f5b24d3"/>
        <s v="c5d86549-b3f3-4afe-9bf3-b1b47a6bf584"/>
        <s v="e5c7d145-545a-4927-b751-7c4159ab7b84"/>
        <s v="142de341-a41c-4cbf-98d2-1c8c86d08880"/>
        <s v="25aa1d59-9191-4128-91d6-87f8209a8712"/>
        <s v="a1edd117-ae99-404f-82d8-efff65663f21"/>
        <s v="d212aebd-df18-4bac-992d-3d4e6bb90711"/>
        <s v="9ef98845-2393-4e72-96fd-95047f25a4b4"/>
        <s v="f81158ac-1559-4728-88fd-9c2e111fc41b"/>
        <s v="30a113c8-1b0c-4bc1-885c-e1a385ad11c0"/>
        <s v="81ca6a1b-94bd-4e46-afe5-e274d3b4ff1f"/>
        <s v="4297d7f1-545a-486b-8473-214ebfa4741a"/>
        <s v="d37ec561-1768-4a93-be30-15a7c820e307"/>
        <s v="f859113a-2fe6-48da-9ef1-8e7c7b0291ed"/>
        <s v="d58ddc1e-1bdf-440a-8c6b-309077fc3f17"/>
        <s v="2198e57e-f273-418b-9841-2728c362b67c"/>
        <s v="30b99823-3634-4286-a9b9-7db9f87cb49b"/>
        <s v="ce3c7cbb-b993-4916-a81d-4e4ac032a5c9"/>
        <s v="55cfd789-ef07-43f7-aeac-cb4e8beb5c27"/>
        <s v="de4e0a07-b2f0-4b45-8764-dedff7dc00ce"/>
        <s v="de33c8b1-ecb2-448f-8f97-a99ffbabe1be"/>
        <s v="e6e1676e-f17d-4e77-89b2-cf0e3df598ab"/>
        <s v="a1d6a50d-973f-4e43-a3c0-ce5acf4b09ec"/>
        <s v="255cd731-221c-4f98-adda-f7dffb7a03c9"/>
        <s v="c2feda98-9478-480b-b544-ec89a3cd58b8"/>
        <s v="12a31de2-5742-4217-a7ba-eac8cb7a79f6"/>
        <s v="52322a98-a709-4dcd-8cc6-e84f8461e005"/>
        <s v="468c7547-f285-47e1-8fa8-d836ba848846"/>
        <s v="3e4d0c22-74cd-4be3-b03c-2342026e82bb"/>
        <s v="880a72cd-79fd-44fd-806f-b9bdcedd04f4"/>
        <s v="cbeb85c5-9480-4ea2-b6ab-8518eece6961"/>
        <s v="1141bdf2-a5e8-4026-9422-d4844620fe61"/>
        <s v="54372fef-6fb6-421f-bab6-606fb3a90f0c"/>
        <s v="989ca7a0-a0c3-4e55-a23c-3f4458291008"/>
        <s v="7955efc4-a06e-43e7-9b8e-028e700955bd"/>
        <s v="e5187426-4fcb-4133-8191-022dbde6aee2"/>
        <s v="6f26710a-d654-4a36-99e4-bdaf2943fe2e"/>
        <s v="6836917d-1c7f-4651-861b-1c4ebbeb6020"/>
        <s v="cc8af428-e171-48ac-8ac3-3354d52bffaa"/>
        <s v="8f6bb647-36a1-40de-af06-825e69ea7f9d"/>
        <s v="5ca7dc45-e131-41be-82fb-580106346593"/>
        <s v="bb98f21e-15a6-459f-9739-d007cae5734e"/>
        <s v="bbeab1f0-e7d0-4d12-9a73-a1927bfdb187"/>
        <s v="8b4f9c81-82fb-40df-8382-0dd2a0cef83c"/>
        <s v="5e47d43e-927d-46dc-8828-d13eaab15b4e"/>
        <s v="da1333b2-35f9-4d1e-9799-55116f166b51"/>
        <s v="19352d22-01bc-4e16-b5b7-cb2fe248f5b7"/>
        <s v="1f814426-fb33-4ea8-8abb-5c5b4ec64076"/>
        <s v="99003cbb-a0e2-4663-9628-13f6d46f1a0c"/>
        <s v="334fbf6b-0681-49de-ae3a-c08da907fda0"/>
        <s v="a8fddcff-3303-437f-b4ba-c3ecab9da8f5"/>
        <s v="e257dba6-fb3d-41cf-99a2-0700e8f8a568"/>
        <s v="052a034c-7746-43fc-912d-4991c01b1f95"/>
        <s v="f6b21267-fc81-4b2c-bb52-26535593c64d"/>
        <s v="d567ec1c-9950-494f-b619-0071de29b581"/>
        <s v="140506ea-05e5-40e5-abc3-253581dd24e0"/>
        <s v="c85a5890-a887-41bf-b866-5cd201747ede"/>
        <s v="863590b0-7d07-487b-a89c-d4700d8d4e4e"/>
        <s v="46bbc44d-525c-498c-bee4-71c73afbc13c"/>
        <s v="6a061a82-97b7-4d14-b9ae-e7df764684b1"/>
        <s v="b5e00f1f-9d09-4429-889f-ade90e1b3cee"/>
        <s v="90826a68-bc7f-4a10-aa24-989fad597c30"/>
        <s v="81eb7012-12b8-43df-854b-711a40561be0"/>
        <s v="d1b705c9-acf8-4f48-bd4b-c0fc00234b0f"/>
        <s v="7cf05bfb-74e6-4c8e-a949-8c4193d254d6"/>
        <s v="d9900693-90bf-43ce-953f-8d1888e0bb1b"/>
        <s v="94226c99-e3c6-44a8-b8df-d66080b5bf30"/>
        <s v="a7723da8-3f8e-49df-b973-d9959d8bf844"/>
        <s v="5649fe75-6de9-4ecc-86f6-712fdfe3848a"/>
        <s v="0afc4baf-0aa5-44c3-b6be-949008d9c2da"/>
        <s v="dd192706-2635-46a1-9559-9ca27f7999b9"/>
        <s v="bb20c584-b8c7-4e09-a487-df50428b49ba"/>
        <s v="ebaa15ec-5b85-4b6c-8b99-d9ce1cba8577"/>
        <s v="8e1031b6-b98f-4b5a-b035-8d7aafad3c47"/>
        <s v="cb536c36-8a1e-41b7-ac20-43f09a4cedbd"/>
        <s v="e623d359-0278-4bfc-82c3-86892eed77a3"/>
        <s v="630f9371-9298-435a-8a66-f24f4bb528fc"/>
        <s v="91bf7b50-f149-4e23-9e93-b614ad58212e"/>
        <s v="bc11510c-f213-4766-a2c6-904ce8c1512e"/>
        <s v="1769de71-a047-4194-b2a4-5e0a7ef18add"/>
        <s v="8d258669-8a00-4643-9a8b-f004488b0472"/>
        <s v="c1f2945d-92e6-4f96-b443-eb5b7b84220f"/>
        <s v="ff4bc4b3-d731-4cc8-8b4f-221224581e83"/>
        <s v="282e622f-a1cc-41a1-8e62-fe70a9375f25"/>
        <s v="7928e876-645a-49fe-a21c-9d02944d1523"/>
        <s v="629740f1-2ca1-4daf-af46-9b3cb2c6fe63"/>
        <s v="a88809ec-5337-4c2d-bee2-480cdcb0ad4d"/>
        <s v="4f841e9d-dcd6-4e42-818e-c9789756e156"/>
        <s v="33572a9e-8851-48b3-a9b8-9b6a3f88b1d1"/>
        <s v="7732d3d5-ded6-4927-86ff-71aa998186f9"/>
        <s v="0b05e78a-8c4b-4097-8bc1-72f52ff1e5d9"/>
        <s v="12a50fbb-54f6-4bf1-9c0d-db8bc6dfc159"/>
        <s v="480aa107-c976-4ba7-ac36-ee39787e0eda"/>
        <s v="16bcce49-e615-4ebb-80e6-bcad0eb613c9"/>
        <s v="d95789b7-7e89-4e4c-aa62-f881fff47dd1"/>
        <s v="37eff54d-aa2b-4cc4-8aba-ea192afc459b"/>
        <s v="15559746-e817-4930-9bc7-3342d891627e"/>
        <s v="dbfb92e5-f251-4870-9cf1-89bd39cee9bc"/>
        <s v="c1f6a329-e3f2-40d7-a1e2-03175940526b"/>
        <s v="37b9f2c3-372c-4a11-9176-4e66bdc8ea38"/>
        <s v="a092de74-2718-48f3-956a-679b4e32095b"/>
        <s v="7bf6c6f7-98e4-45d8-bba8-e23ec8e56048"/>
        <s v="aa0e03bb-5758-4edb-9d50-e2539e629c75"/>
        <s v="97d0f609-4ed9-4c1b-bcfb-443ffb41e275"/>
        <s v="0e10b5dc-491e-4846-8c4f-1c77e212012e"/>
        <s v="61ccaa63-d356-4c51-a436-db45268b829e"/>
        <s v="a5b6b29e-7a7e-4f62-9eea-b64ff3861d78"/>
        <s v="05c4636f-6e42-4460-9449-9667b4ce9fbd"/>
        <s v="146b3e1f-e680-446f-8f4a-54de55694a39"/>
        <s v="a1a58d35-7759-4b6e-aeb1-438c26f3b366"/>
        <s v="1e696e35-8de8-4004-9518-cb7281926da8"/>
        <s v="4ae5d0f2-121d-4820-9404-26032ef97eba"/>
        <s v="408e8f7f-608c-4b8d-bf43-d68933ab6606"/>
        <s v="cce5be2a-9112-4447-93af-db8dd2263ed1"/>
        <s v="3d1d4b0b-7556-4ab7-8a9f-f47e37c61ac1"/>
        <s v="e8444cdf-5d82-4110-9138-1d882576c44e"/>
        <s v="cb2fa434-022a-42a5-97ea-56caf52190af"/>
        <s v="25fca800-6c8b-4d78-a43a-ff33ff870ea8"/>
        <s v="b6f391a5-6046-41cd-bd2a-bb08cba87ade"/>
        <s v="08645725-d1af-4d97-ab3d-2e4f806c7f82"/>
        <s v="cb43f579-8d20-441e-9de6-2680dee7b966"/>
        <s v="d778081e-6fc5-4121-bd2c-2d23134b04b8"/>
        <s v="a1f04ee3-d220-47e3-aba1-1fcdb769db0a"/>
        <s v="997cbf98-32d4-40da-9947-3faefe7425ad"/>
        <s v="78d3f793-dcfd-4d7a-acb2-83fa6cdc33c8"/>
        <s v="60e6c533-6c9c-4ca6-a917-a27cbe86aa1d"/>
        <s v="abb49c7b-8ac5-47b5-a703-ece9fb8d520a"/>
        <s v="9a31ef57-a971-484e-a186-29ed435f5442"/>
        <s v="5673e225-586b-4e99-8613-8aa01162aaf8"/>
        <s v="a18a210b-9083-420a-924e-9719359d2bac"/>
        <s v="6c6e1e7a-2ba2-4934-bd13-d2ce7afe9b7c"/>
        <s v="320b668c-0d42-45da-b0ce-12503b250c96"/>
        <s v="7f15e45b-1f7a-4fd2-851d-60ab2cb332c1"/>
        <s v="d4d13760-ac88-41b9-84dd-47c40ba26551"/>
        <s v="22f87c88-86f3-412d-8fa6-2c15ed0b6573"/>
        <s v="1a57587b-d48d-45d1-8315-92cac73d6e3d"/>
        <s v="3abb8f5e-2c86-47ae-a744-e20a7cf52642"/>
        <s v="16bda772-63ea-4e5c-965d-daca311c6a7c"/>
        <s v="98642ab8-58f0-4356-912e-7b4425666afe"/>
        <s v="94224e57-69e7-4350-99bb-9740aa185bbd"/>
        <s v="d949fbce-cb2f-4e7d-90ba-6cfac9f1186f"/>
        <s v="9c0261eb-7cd4-47c0-8548-369d8838d46f"/>
        <s v="137afd34-0646-4d13-ab57-0adf696ce9af"/>
        <s v="8e403409-9787-47c1-bf20-402eff1b5288"/>
        <s v="da2d3172-12b3-4348-975d-4334d32bd28e"/>
        <s v="146badc9-8bea-4703-970a-5735ef9e9896"/>
        <s v="2f8b0059-b300-4da0-bacc-749ab45c3722"/>
        <s v="cb4abf9b-83d9-4750-b258-e05045a74ae0"/>
        <s v="951166de-8d22-49ad-afff-2d0f720aedc8"/>
        <s v="135953be-32e3-4fd8-a0ae-8234fdc7a8dc"/>
        <s v="b3fa7afc-d504-446f-8f32-30c061b305d9"/>
        <s v="894bdf78-d2ce-4630-ad1c-c770beae1bfd"/>
        <s v="73e2a9b9-8d0b-4ad8-87e2-7fe83110c999"/>
        <s v="b8ddfe4f-977c-46d4-b995-fc1756d4ddd9"/>
        <s v="e2099718-98c9-4ab1-8b20-cdc7184feacf"/>
        <s v="4d69fd9b-a1e8-48a9-a0b3-ea425eacd7e0"/>
        <s v="dff09d24-0925-4658-95d4-89b6ced8d1ca"/>
        <s v="44d38c32-c73b-4041-9eb6-c850b7ac39c7"/>
        <s v="e42d9b7c-45aa-407a-8bd8-5e0622a2ecbf"/>
        <s v="b6342efb-3668-4707-9bcd-ae6ba9180b54"/>
        <s v="3eb2ec73-7f46-4fbc-a330-e4c7400ea6cd"/>
        <s v="15af8821-bdd5-4c9b-8aff-88435d9efaae"/>
        <s v="ef23baaf-4a7b-41d2-903f-4f772ab31c26"/>
        <s v="a0fc6f9f-8c84-43ef-9dcd-2d0cab4faaf2"/>
        <s v="49d7dd83-0c7b-4f1d-8b1c-1cc13096b151"/>
        <s v="a7678a7a-b501-41b5-b5d3-abf39e61644e"/>
        <s v="caa9db16-975d-48b6-963d-e6c30c58eeb0"/>
        <s v="471fb8cd-4497-4e20-a9c5-cfb8b3729308"/>
        <s v="28994e1c-df97-40f1-9b04-20cb29462486"/>
        <s v="6de03854-44a1-40e2-94b7-5fd20db6a39d"/>
        <s v="14ee7859-5504-41ac-aac7-9bc5d66a0bb9"/>
        <s v="25cc756b-6f70-4855-9d3f-36af6724cec5"/>
        <s v="6bb1aca9-0bb6-4a2c-a5ea-b04faf91ec09"/>
        <s v="ecc5a056-e4b1-4000-a217-e5932f7a3ec1"/>
        <s v="33cfe352-95d7-49f7-b368-ce5218758112"/>
        <s v="7c912f5e-49f4-40e7-a68d-0a8a3ae3bcf9"/>
        <s v="ed400be4-19d2-4196-aea3-680c798f0e17"/>
        <s v="e821aafd-dfc3-4ffb-9129-3741f65aef17"/>
        <s v="0b945a37-fe3d-48f3-8bd9-0ce0d58c74de"/>
        <s v="6fda8923-b925-4e65-97e4-ed9481d66b44"/>
        <s v="6df35e17-ca7f-42c2-a978-28b213e921e9"/>
        <s v="5b9b1694-e5d7-49be-af2a-9ee50f968320"/>
        <s v="31862a3b-baef-4cf2-9ece-f6bc288b9224"/>
        <s v="ed57e399-b34c-447e-ab12-d72946d0fc73"/>
        <s v="435c5516-9ca4-4623-8c1b-6e7c568352ca"/>
        <s v="591e2d65-1b87-48ff-8e68-93917868cd24"/>
        <s v="856b5e64-f982-4156-adb9-f005d6c56ee2"/>
        <s v="ac171460-b30b-48bb-9949-f420e21c3982"/>
        <s v="86ef9bd7-c8e2-4dc7-8a6f-ec68e57730df"/>
        <s v="2b46513e-8412-4b99-91aa-d614206322d1"/>
        <s v="aba3a59d-6ff0-4069-bdaf-6847d1148489"/>
        <s v="eaf657b9-53f1-4b33-9521-61b096e9666b"/>
        <s v="07717e07-d7a1-4bee-8bf5-c51e19276964"/>
        <s v="d2038fcb-1899-4b27-acc7-8bd054f32003"/>
        <s v="1bfddb22-4308-411a-897e-1081198500ce"/>
        <s v="735f5a63-06cb-47d4-8240-138887fdbab6"/>
        <s v="6b6918bb-7f5d-4d77-a829-0b5a803100bd"/>
        <s v="c6e04c65-8c8b-4cc2-acbe-772bf63edfff"/>
        <s v="7de2a54b-751d-44a9-9755-3ed3e90742c0"/>
        <s v="b4b4555b-8433-434f-9383-001239cf8129"/>
        <s v="97920ba3-ed2d-418c-93f1-bf3d0f0148bc"/>
        <s v="850e58a9-93e1-4c1a-a8f8-d8a39ce4e461"/>
        <s v="d25183cb-ffaa-4b4e-8a22-140d3a21a7de"/>
        <s v="6dd067ff-f2b5-423c-8c38-ab5ceab92ff4"/>
        <s v="4b19503c-673b-4073-bdc1-f672de41d568"/>
        <s v="296d587f-e02a-4e4c-a88a-cc31e10823f3"/>
        <s v="2ea80c34-962f-4983-a53a-f5781331d132"/>
        <s v="19da3460-ef3d-4094-aa3f-f168246b42a2"/>
        <s v="10ee957b-891f-4fee-8861-eb84aeec2de1"/>
        <s v="0427fde9-46c6-469c-bc4a-6d8e39a85df9"/>
        <s v="e35b86c8-465a-4945-8f2d-a6c42b61f6d8"/>
        <s v="c46cced1-d263-4237-ac16-4248956204f5"/>
        <s v="b91503ef-c830-4d47-986c-6e87d8e718bb"/>
        <s v="e7847fc5-4848-485d-8172-53505ff5c1d5"/>
        <s v="292beacd-895e-4d60-bdc4-69faec93ce66"/>
        <s v="f6080e6d-2a61-4d67-bb58-6ab35b805bca"/>
        <s v="c26ca12f-3a9d-4522-ad03-95e1a45137eb"/>
        <s v="1112b137-d4fe-448d-9188-af48334fbc53"/>
        <s v="5b61c411-6055-4022-a40a-b05d1555eac4"/>
        <s v="10e961c3-40de-45cb-bcf5-76836ec603d7"/>
        <s v="bf0363ac-7c6a-4e50-bfb5-ff71151df8f1"/>
        <s v="bb04c7d9-f77a-4793-b984-e9d20d7cecb2"/>
        <s v="0bf99c02-b45f-4b75-a9eb-11aad9c48c54"/>
        <s v="10f0eb98-3902-458f-9e2f-24f48f83ae41"/>
        <s v="b423daa9-5960-4361-8806-025fdd52d654"/>
        <s v="ee7b619d-8df1-47ce-8ab5-060c29ac3d3e"/>
        <s v="3f260c2f-4b6c-49d7-9617-2f906b933ca8"/>
        <s v="1e5a70bf-83da-4c7b-b76c-606333bfa7aa"/>
        <s v="f0e1cc4a-8545-4e03-9f16-9e83b65e44aa"/>
        <s v="032719c1-eafd-4963-9362-778c661ad881"/>
        <s v="041d3c04-aa19-4359-861a-05327029f960"/>
        <s v="d32f3fc2-f9df-45b7-bd91-4ed789bd17bb"/>
        <s v="752d1403-7fc8-46d1-8532-f861147b73dc"/>
        <s v="28652897-1058-46fd-a152-0acea9e9284f"/>
        <s v="d6c4c6fc-d6ac-4f13-9518-103cc3cd52c6"/>
        <s v="af17ffdc-f27a-4159-9c8d-addd1bfb0979"/>
        <s v="ff583d32-c660-49dd-ba75-54106ef7d44a"/>
        <s v="85003a46-57ba-4ad5-8240-99d3d8b9ef27"/>
        <s v="0c807992-f90b-4e89-85e3-9178d3bae4a8"/>
        <s v="ef6d974d-c79d-4fe6-b2e8-a3d375ea37c8"/>
        <s v="16241f0a-8cfe-4ded-88f9-12e70315e6aa"/>
        <s v="1f0aa18c-1417-4ca7-9895-7dac0baee3ee"/>
        <s v="f229d011-40b4-4e21-ac8e-394de1b4d6bc"/>
        <s v="f0a64ef5-b531-4c85-9f81-5ce41490de02"/>
        <s v="b6b3f022-6564-45d9-a070-90f66db4d09d"/>
        <s v="422f3159-6fd0-42d4-9bc8-4f8dc29d531e"/>
        <s v="24b27817-e433-45cf-8439-8658f84b5d2e"/>
        <s v="5de098c2-fa28-45bf-ae9f-f31dbaa387c0"/>
        <s v="d7f54be2-58dd-46b8-b43b-4ff590876743"/>
        <s v="938fec83-206c-4bb3-8ae6-7aa0bd8e7683"/>
        <s v="ece05305-60ed-4148-b003-3d3fde5ac23b"/>
        <s v="72e1395c-665a-40d9-99d4-150a7d6ba156"/>
        <s v="9490f2fb-6881-415d-a9c2-55855ad016fc"/>
        <s v="5bd2fa59-db60-4274-9e7c-f64de753ff84"/>
        <s v="e60ca66e-6129-4c74-9917-2039b803fb3a"/>
        <s v="7dae5dd3-9815-4ae0-a868-c1d08eb7ec3f"/>
        <s v="2477d719-b049-4b4c-8f1d-d9173919eedd"/>
        <s v="375eca39-a99b-48a4-b4c0-bb0e8722d963"/>
        <s v="d2927ae0-0518-4579-aed1-4ad9a039d1d0"/>
        <s v="e74a58dd-5c33-41a4-a2f5-ba8f634216dc"/>
        <s v="913c9b60-2bf4-495a-9e80-74719a9c5047"/>
        <s v="e66f76a6-9e44-4d2a-ac84-d297b96abe7c"/>
        <s v="018fad5a-7be7-48ad-993f-68fe75ed0b9b"/>
        <s v="5f0a5e42-5c88-417a-b627-1f3057237d04"/>
        <s v="07d43b0b-94e3-4ea5-9281-7d959494690d"/>
        <s v="91c22005-2619-4f68-a797-531076bc8d6a"/>
        <s v="2a93d86f-7768-4c2d-93f0-82a7356ef894"/>
        <s v="4c14bede-0e49-4c69-bd98-ad6fa46fed15"/>
        <s v="44e5fbde-b513-4d69-accb-f083a5863d89"/>
        <s v="090d46ba-d78e-4f49-a4c6-9bf211df3f91"/>
        <s v="66513bd6-e31b-4dc4-9b1b-aff8caa18e88"/>
        <s v="acc43c61-4f60-49b8-a93b-4241c02b2be2"/>
        <s v="079d22b5-cb52-4784-862a-93eb40a6fc9d"/>
        <s v="fb137217-22e7-4472-9f24-c3e1982c0bbd"/>
        <s v="e25dbc8a-284a-4064-bddd-ea62c7fde074"/>
        <s v="4a72d855-c7d1-41ea-bf1d-5e0eba3be8d8"/>
        <s v="ffef8fb1-3847-4535-a403-fad7ac35eb46"/>
        <s v="44c431b4-0f1a-4403-b701-98ab0f23f260"/>
        <s v="70f8a703-4e16-495b-97b5-739c7edace9e"/>
        <s v="7e829bbe-ef04-481e-88d9-8eeae0a7cac6"/>
        <s v="48130993-574a-4765-b5f0-5f98dba9547e"/>
        <s v="efc777d9-e7a2-404c-9626-3b30b333dcce"/>
        <s v="e51e6d48-d863-4799-9f3d-75b6980b5d3e"/>
        <s v="ce0b32de-26ff-4f3d-bd27-9c85e6f2bf26"/>
        <s v="3ef8e526-3060-49e4-b23d-7c8325593d35"/>
        <s v="4e3215e3-48be-4ea9-86e4-057e5ce9bf39"/>
        <s v="9d71a390-0c88-40da-b62e-7ff0cd29f65b"/>
        <s v="11d0215f-7d5c-439a-ab60-98c27e38d982"/>
        <s v="b81e2759-c1e2-433e-a4e1-d7fe65a14464"/>
        <s v="cee2b2d5-7bd7-46de-8d55-36b262b78b70"/>
        <s v="c83d8343-0bd3-42a8-a312-9b6e75367d29"/>
        <s v="2c4930a3-789b-4ed5-8f39-e8c64a740269"/>
        <s v="16a200cb-3249-413a-977d-6ad61271b74f"/>
        <s v="4f6c6788-a003-4eca-b344-5e47ace30e12"/>
        <s v="c56d6009-0b18-47d0-a605-99c63f1cf8c3"/>
        <s v="f4db7304-7056-46c8-88dd-0b612ad71ba2"/>
        <s v="6fb66bbb-0951-4845-a4cd-3ce9151ab345"/>
        <s v="ca15d77a-57d5-44c3-bcb3-a0c4d1abbbdd"/>
        <s v="567dc920-9ae2-41ca-b169-a6706369169f"/>
        <s v="6fbc22eb-6eb2-4df2-82f7-1fa1d07d4802"/>
        <s v="c7580297-a79c-4487-a676-afefffc00a0c"/>
        <s v="b63bbb24-3940-4377-bda2-081dc5008511"/>
        <s v="c7bd6a1e-dd9b-4ae0-8640-b800f73384ae"/>
        <s v="f25ebdda-0532-43da-91be-d2ff34c108cc"/>
        <s v="b47239a1-8e93-4c1a-87b5-3ba3b6d46a77"/>
        <s v="c06f7f28-0fde-4b15-819b-ec1061932a50"/>
        <s v="c6c8cbb4-b03d-4aa7-ae8f-591c88f61aa2"/>
        <s v="4ef69a1f-c2b7-4e85-b0f5-318696e2675c"/>
        <s v="7a8163de-f9a8-416e-8019-79049bb31e9b"/>
        <s v="c064e06e-7e55-493f-817f-ca67c074b251"/>
        <s v="b7aa7d7c-1680-4a40-9646-3fbc458fdef6"/>
        <s v="107172f9-17aa-4d27-9316-211b12b7ca66"/>
        <s v="e4cedabe-2ad7-4c28-ad24-34ad6ac0a7db"/>
        <s v="360177a9-b5fd-4c78-ba0d-a0dad34611f6"/>
        <s v="9cf98ae9-3ca2-4174-a7ca-0fb8969544aa"/>
        <s v="6d0baae0-e0c5-4a4e-8e3b-97bf14be6147"/>
        <s v="2d568e58-1bce-43d3-b509-529c4907feb6"/>
        <s v="c154deff-4e9e-4fe4-9d67-f48908ff54d9"/>
        <s v="71f2e2cc-c590-4263-a857-9d41079aeca5"/>
        <s v="1750bbeb-a4d1-4fdd-9d4b-6da8f2110f83"/>
        <s v="a5c9b131-7db9-49dc-bbf0-ab2cc975db2e"/>
        <s v="f34c660c-8130-46ea-b9eb-2b94983e70f0"/>
        <s v="b3df269b-9a99-4b0d-b72a-309d9eb0fdff"/>
        <s v="762bdb2f-9869-459d-a388-b7d7499de3d1"/>
        <s v="8c5e8ece-8b04-4187-943f-c47e7452ac98"/>
        <s v="1ba7df97-738b-4bda-84bc-342e75f0bb3b"/>
        <s v="0b029466-21a8-4aa2-a32d-7957bc97dd15"/>
        <s v="78f2bf62-fba1-46a6-833c-110010ab98ad"/>
        <s v="68ce89c8-a5b2-4117-b896-352c78e682a5"/>
        <s v="e06fb7ea-7713-4fac-a996-c7ea9349c0f1"/>
        <s v="8c3c1be4-1e6e-44d8-8c71-d45fd198b10a"/>
        <s v="8f7170b0-9f51-4774-88cc-a5881e14d60d"/>
        <s v="391f7245-b2ef-4328-b1f0-47135a7252ce"/>
        <s v="c3d0acc2-11f2-410c-bdcb-15da9958e18d"/>
        <s v="602855b3-cd60-4b34-9201-1dfb89a22d88"/>
        <s v="910f20e5-3307-4e9f-928d-bf6b69fbc430"/>
        <s v="05e332ce-23b3-4687-90ae-3a9a515490ff"/>
        <s v="5802fec8-2f12-4cea-8fe6-64a2d9038aba"/>
        <s v="4a384e91-f1c0-47f5-a245-485175a01a96"/>
        <s v="72636137-36a1-4188-98f6-faaa54b0a5aa"/>
        <s v="0687c494-6a02-4c35-9ed5-4932776b9162"/>
        <s v="215aac75-022a-4a4a-90c3-160a8a792257"/>
        <s v="21a179f2-e450-4d64-a10f-439788529ba6"/>
        <s v="16eef2bf-6be9-48c4-bc16-37c86a697011"/>
        <s v="f53ae566-c104-415c-a1f2-4e8e5e814603"/>
        <s v="22bb275c-104e-497a-b1eb-227b79c9a40b"/>
        <s v="7ce95fbf-f28c-4734-b710-35650d1be437"/>
        <s v="f96cf079-d1d5-42bb-9878-4865d631dd13"/>
        <s v="87d56579-1f8f-477f-a0bf-ab16a504a431"/>
        <s v="f640922d-1951-4e52-8d07-58299a016cf0"/>
        <s v="7f4f807a-f985-419c-820c-17ecfd0e613a"/>
        <s v="32eb81b5-af6f-44d3-bc33-4de00ebe132d"/>
        <s v="79b9c555-5d7f-401d-8ac8-a13fb0c5c1cf"/>
        <s v="d105d2bf-fcf9-44c6-b086-51c0d096dbb4"/>
        <s v="42608df0-d58d-440c-8038-cc4f2352733f"/>
        <s v="557d44b5-24ef-4176-a0bc-33f51ec3c62a"/>
        <s v="6119cd5f-25ae-468c-a4c8-0e86ce0da93f"/>
        <s v="01e0e04b-2235-4fb9-8fb9-973653881bd7"/>
        <s v="a92b4d05-6e6e-435e-b8ab-ed160c1a0671"/>
        <s v="8eedeb3b-2b2f-4fbf-8c78-78d95da51319"/>
        <s v="0de1d06b-e229-4173-ae8f-a5e2602c629a"/>
        <s v="7dd16f76-9942-47b6-ae7f-fe82db8b862c"/>
        <s v="96fa01b4-dcd1-4b01-bff4-4c52bc6e55bf"/>
        <s v="674799d1-2e7f-485b-bec5-b874a7d43a30"/>
        <s v="e11b6d38-05be-4524-9735-a838b05d752b"/>
        <s v="9efe5bf3-7810-450a-a05a-4dc4ad997e2a"/>
        <s v="9e0064ca-ef2e-4133-92b6-baae9a0fbab5"/>
        <s v="88a98e69-9e49-4d28-98d7-1e0b1bce6138"/>
        <s v="bf9da4d1-f789-4552-93e8-3b529290ed7d"/>
        <s v="93ffabf9-401d-4998-ba07-69b25693af8f"/>
        <s v="7798c7b5-2c45-40bb-b512-c35124084997"/>
        <s v="0cf9f5e9-d094-49c5-a870-c736b66720a1"/>
        <s v="1d3013fb-2d20-4f30-b937-1df99dafb903"/>
        <s v="fc43da7e-fdb4-4950-924d-1dea2738ae4c"/>
        <s v="e832c2fc-cd6b-419d-8c4c-e3c2a995c0da"/>
        <s v="d4d09568-7425-484c-876a-0d23fbd58db7"/>
        <s v="bad0e971-e8d5-4e75-979b-1663960b5f7f"/>
        <s v="d670c278-b9ea-43fc-b638-8a136c66a9d0"/>
        <s v="9064a593-c430-4ce4-be40-2fce743f1440"/>
        <s v="3513193b-7a3b-4f79-8c6c-0fdeec771f7c"/>
        <s v="b906246e-44aa-441f-85c5-fc2aa946b0cb"/>
        <s v="05b8250f-403e-455e-8588-acfd28455970"/>
        <s v="43fb462c-015a-4412-ab1e-61798120a503"/>
        <s v="5e9407b5-aba7-4f9b-a6ce-7c7d5b22d0c1"/>
        <s v="079d4971-f869-4eb4-9d75-a43a98c3df95"/>
        <s v="1e25499f-f040-4626-b6d9-a923812d8aa1"/>
        <s v="1ce4b8f6-4a3b-433e-b6df-03b90ab10530"/>
        <s v="04c15b59-8639-4ca1-a09c-b3cdf6cd26e9"/>
        <s v="9c9bcf2e-647a-4b9f-a950-dbec36feafd2"/>
        <s v="b7b3766d-a554-4590-930c-4fac22ad5609"/>
        <s v="a7bce00c-ce93-4774-b7aa-19c634036995"/>
        <s v="22576ce0-1d98-41da-818e-272c0718c042"/>
        <s v="0d2a0b24-a292-4470-b7b3-ef99948c12ed"/>
        <s v="682fdf52-1ebf-4d53-a4b0-141a586bd183"/>
        <s v="7e3cf4e1-5524-4c58-9e6f-181025287358"/>
        <s v="7dc4b049-4b46-484c-8424-bdcc319c961a"/>
        <s v="778255d3-5584-4006-8e97-c9256d319ebe"/>
        <s v="c2228620-0aeb-4528-9afb-6c5acf3a4584"/>
        <s v="c9fe7a97-ae87-4846-99cc-dffc804d029e"/>
        <s v="70b56f5e-a3c0-404d-99d8-7aa2814b5a4d"/>
        <s v="95fb8941-2b7c-429c-a1d6-d142fcebae4b"/>
        <s v="d0eea795-1f4e-4edb-9bd6-d37816cef777"/>
        <s v="c8778c91-31b9-4288-8522-0fc97992be4e"/>
        <s v="21a219c6-4cd0-4da5-aea7-20e42999e21a"/>
        <s v="5561ccd8-e146-49f5-8565-f3592b99c120"/>
        <s v="702ab0a5-683f-47fa-b391-95acd2d54a89"/>
        <s v="1f1887b9-f6a0-4e02-bdde-ca416a4c59ed"/>
        <s v="4441c4ff-a006-4c5a-98d4-31e630b35f3c"/>
        <s v="f74ff24c-51f6-475d-bf10-78327965060f"/>
        <s v="fb637754-0acb-469f-adc6-8f653eb28048"/>
        <s v="82c7d813-e397-4de4-8100-fc27da80fd7f"/>
        <s v="0f1b36d1-4484-445c-b533-065818d12a59"/>
        <s v="3bd93596-85f5-4e95-bd11-1c6f0b3cd87d"/>
        <s v="a5d3af2e-027f-4ff1-811c-5b08b95aa234"/>
        <s v="2d38083f-cfad-40b3-8343-c572f3d841d8"/>
        <s v="a954f81c-754f-4b5b-bf48-510a882ae1e6"/>
        <s v="94efcb70-ed00-4597-ad2b-cb64e70c3fac"/>
        <s v="6e4d182d-a3ce-4477-bc55-af71b882893a"/>
        <s v="135cfb15-52a8-4e74-8383-7a65f8c1bd7c"/>
        <s v="c013d89c-ded5-477f-a7a1-82f17a4bc821"/>
        <s v="d202349e-dd45-42e7-84a9-fa604082763f"/>
        <s v="fd689478-3167-465d-b35c-2f2238dec6b1"/>
        <s v="f05696ed-c46f-44f2-9356-17a9b6de2f88"/>
        <s v="ef22bb3e-f5d3-495a-9e74-c6589bd524fb"/>
        <s v="4213e867-3c80-4fd0-b3c6-e2541d2c96ed"/>
        <s v="c07e896d-752f-4841-9fa4-aa8c9ed4acf5"/>
        <s v="faaf8bca-8e08-486c-8968-51c445f22219"/>
        <s v="1abb50cc-2669-4928-88c7-d4ab9d4c4481"/>
        <s v="ebcedfc0-ae7b-4860-ad1e-3546b9425f43"/>
        <s v="0e09d94c-15d8-4621-bb91-7439249d7087"/>
        <s v="ac7d370b-5d58-4576-b476-0b9bc78e8750"/>
        <s v="4b38a420-d599-48b2-9b49-b4d3ddfa370b"/>
        <s v="068d3ec3-4558-4ce6-9c85-06f657b6bd3f"/>
        <s v="ca2c759f-eb04-494f-8fc1-cd125bf44244"/>
        <s v="04bde8d7-e8ac-4858-811e-4d2ed879f3b2"/>
        <s v="731179a6-acc0-4d35-8dff-4ab8a6a427d0"/>
        <s v="ea275892-9e6a-4ea7-bff4-2fd8e8b52e9a"/>
        <s v="a2405e26-4977-4666-96f0-555b63ef33f5"/>
        <s v="3585efe7-1d69-4db5-ac08-839a0e8df609"/>
        <s v="9fd6430d-c973-4120-8dc5-d4f4bd8b2973"/>
        <s v="535accfb-6771-4dc9-98aa-94a627c9d53a"/>
        <s v="e90ac329-d5ca-425a-8ee5-e4d465f17cf1"/>
        <s v="a69c4c3d-1d84-4a11-afbf-096c2d9d4746"/>
        <s v="089923b3-af5c-4e4d-a9ae-44fdc09c96ed"/>
        <s v="bb281009-8f9e-4de8-a2be-18ead738858e"/>
        <s v="4faf647b-445b-40e8-a4cc-322e3c0cf8c1"/>
        <s v="5e0c466c-778c-4fc4-959f-c9c585c28e03"/>
        <s v="10fb9dda-dcb6-4f56-a21a-48efd69b6947"/>
        <s v="43a2287a-3941-451d-9039-112f75a510ab"/>
        <s v="bedcd2ac-2dd8-4df1-85c4-3b099174e2e3"/>
        <s v="8196b73c-db52-4aed-b976-cbaa245c008b"/>
        <s v="c97606a8-478f-4114-aca0-fa17084ef4b3"/>
        <s v="08bcd88f-9bc2-4463-bc5f-498b5a3e6c27"/>
        <s v="9f0232a1-f6d5-4ab9-bdb4-8258c05c7d63"/>
        <s v="19e36af2-7843-4b27-9fd1-32169a2da1fa"/>
        <s v="1d9e1a86-6cb4-4b0e-8c0b-8e4aad38184f"/>
        <s v="e4c81362-e709-4351-aab3-69e8a590ef40"/>
        <s v="b62a8e36-a7a1-434b-bc18-f55f6d0569c5"/>
        <s v="0ec75c65-a599-4e39-8878-3455437f38d3"/>
        <s v="4f9ba8fb-4fe1-4c92-996a-313e16e6a939"/>
        <s v="15dd5aab-02a9-4353-b946-129f72a1560b"/>
        <s v="db495161-ed07-4cd1-82d4-50a9e4c8c5c0"/>
        <s v="bb9475e9-1a35-46a1-908e-0fcbca2b075d"/>
        <s v="bab5dc46-e42e-406c-bcde-6ec042c2379b"/>
        <s v="3be193c1-71c9-4feb-8146-f7c113153a5e"/>
        <s v="067df9b8-5818-4c62-b69c-7d52b011a2ee"/>
        <s v="e096d116-d8cc-473d-aca9-e8f785e96471"/>
        <s v="a354f784-6051-47cd-9266-f9f76ae17cf9"/>
        <s v="1d46a6b0-f972-4e84-b7e5-53c37d927a82"/>
        <s v="30c6845d-fcd3-4100-be4a-6939a129e80d"/>
        <s v="ad1f7c5d-8ae0-47c9-b206-7c8815ae90c8"/>
        <s v="d2e9c9a4-1ffa-4197-a19a-bfc1ba75e82e"/>
        <s v="789a8aba-0b46-435e-a7a7-903883ab845d"/>
        <s v="4cadb250-9598-41b1-9aa5-b69f7c146ac3"/>
        <s v="110faa05-b3a5-4946-93c0-4d7e014cf3d4"/>
        <s v="8408aa81-381c-4653-ad47-eff2475f2fe6"/>
        <s v="846071b8-3512-4c74-8ce2-29621445a8e0"/>
        <s v="aee0bad7-f0d3-4485-af23-b9e4dfa52fd4"/>
        <s v="85c2635d-3904-4955-b4fe-1467211e58d9"/>
        <s v="8a651951-8fd2-431e-968d-ed0041ad09cd"/>
        <s v="33a5ffac-c883-407a-9910-f24995588d22"/>
        <s v="5f236990-4ea0-4f3d-bad9-81da221f49ab"/>
        <s v="66fb3011-2fb9-4506-8854-e332308091c2"/>
        <s v="de3fea5a-0bac-47ec-8304-83c1f89f049e"/>
        <s v="f88695e3-3887-4837-b06e-44545116971b"/>
        <s v="25786b48-b57f-43d4-8a62-b852aa91d6eb"/>
        <s v="d01b5f38-e5e2-424a-bf0f-65f51fc1d64c"/>
        <s v="c480d2b5-7843-47fb-94c0-9f40c6c3d562"/>
        <s v="5cd95d80-f5f2-405a-b630-3b517d652c66"/>
        <s v="249f226e-b40a-41f9-93a2-32a9504d7dd9"/>
        <s v="207f3314-e691-4165-9db7-11d5209f16b8"/>
        <s v="485e76bb-675c-4eb5-b1e2-82a4934adc5f"/>
        <s v="d6e2c3f2-1b15-47fc-a1db-49862399a770"/>
        <s v="daddb68f-42a4-46d6-aa0a-39a8dec340f8"/>
        <s v="001b5926-1113-493d-80a4-f09012f2f43b"/>
        <s v="fe3f068b-304f-4982-adbc-b2d992a4dfba"/>
        <s v="534a8d77-57a7-4b82-a0ff-f55952dc55b1"/>
        <s v="30918cb9-5f0f-453f-a5ce-88069390debc"/>
        <s v="c2d3c910-2a29-4ae5-9f49-238b32cd2b34"/>
        <s v="4bac5430-7ecd-45e2-99ba-f2c89c88edce"/>
        <s v="01758428-1a21-4640-8f6c-36c669b35b03"/>
        <s v="f6b290df-1d8b-42d8-9aac-5b19f94e441f"/>
        <s v="1e1a8c33-1975-4586-b9e5-62c598f1ec78"/>
        <s v="d2a0a7b8-a6c8-47cc-832f-000b87721bca"/>
        <s v="5f2c7678-c330-4a6e-ab6b-2aa6446621e5"/>
        <s v="f67de85d-948d-472f-ac82-35eeddb732b1"/>
        <s v="c86cc60f-22f1-4233-829a-59d67a049bc7"/>
        <s v="dbf49e6b-5487-4076-ad57-58e87c51afdc"/>
        <s v="e67ca5f6-85c4-44d9-b257-120a96520964"/>
        <s v="a50f0102-dae4-47af-b71f-bbe15439c86b"/>
        <s v="e6883a9e-8210-4351-9acd-cd814c82f075"/>
        <s v="df29e495-0935-4eb2-8330-15d416f94131"/>
        <s v="2f4ba72c-20a1-4e4c-be17-4cdcb85aed84"/>
        <s v="7f42c766-a854-4c9c-890e-fe4aa2e468d8"/>
        <s v="a0a99e1e-afe1-4f6a-9435-828c93f0423b"/>
        <s v="d6517555-2524-4794-8793-69011d3f7527"/>
        <s v="302a7a07-2d07-4d15-aa7c-e8000c97f321"/>
        <s v="1ac33b59-9ffa-45ea-bce9-95b004d48235"/>
        <s v="0c77bb21-f163-4c27-b2d7-cd3691c0d932"/>
        <s v="fffbf94b-2308-4687-a8bb-12e0347a511d"/>
        <s v="38c0cb0d-73e5-492d-86ae-af609fdc20f3"/>
        <s v="436e88e3-310d-4e5c-993d-2c984387b918"/>
        <s v="c069c37d-b02d-4509-b039-bf16d73d22fb"/>
        <s v="33208f6c-63b0-473e-ab21-97527b057c83"/>
        <s v="5a2186bb-646a-4b19-8c83-54a103376f3e"/>
        <s v="3710e889-665a-4e74-82b4-84338bbd4ec5"/>
        <s v="ff1360fb-906c-459e-b73c-dbe79d6c0bba"/>
        <s v="4597d5ab-47a9-4d12-80a8-0babe6446f8d"/>
        <s v="54f85781-8e1c-4902-864e-01c6f423bb3c"/>
        <s v="5f1e4fd7-5fd5-4d17-9506-07d94708a5a6"/>
        <s v="3159a3b9-ff3a-4ecd-976b-44e795002c17"/>
        <s v="727a57d8-56dd-4b96-8e01-c0841ed37406"/>
        <s v="1a613704-dbee-4a93-b9d1-7949da2b1aab"/>
        <s v="ce69dec0-1f59-4584-ae9b-509c66fb056a"/>
        <s v="00bdfac1-c682-408a-b6e1-73fdbfd9453c"/>
        <s v="2a4fafb1-ea01-4a1b-aacc-a09cf8eb1040"/>
        <s v="a8725398-953d-4250-af9d-f99ecb96b562"/>
        <s v="3160aa58-0bf6-4e81-a1af-51903f0c0588"/>
        <s v="762e1664-e032-49bd-b40b-6ffc62b9f79d"/>
        <s v="8965ad72-c8b5-478a-879e-8136cdd2b134"/>
        <s v="40d27e9f-dd96-4b7b-b4c1-b9e098c71542"/>
        <s v="e26bf752-9b54-4ad5-95c0-ebfdd1985e6a"/>
        <s v="dbe93e6b-0841-4e21-8651-6e8ecac62efc"/>
        <s v="4d0d9fe7-24e6-423a-909d-9842181b5945"/>
        <s v="6e59af78-eae8-4862-a459-ccb4bb6c9077"/>
        <s v="c0f1eefc-9a25-44f6-bf4b-85d606fd6b15"/>
        <s v="ff85f5f5-218c-4a52-b148-7b8883f635aa"/>
        <s v="17e2425b-34d9-4947-93ef-3f2d2f3ea259"/>
        <s v="c0afed78-fc9f-4375-a3a2-a4e02e01946f"/>
        <s v="299e91ef-64c6-4cde-83d5-49b2c453eeb6"/>
        <s v="8303a039-6a27-43cf-9410-2bb30cd7df1a"/>
        <s v="a6ffb99c-83d7-4249-ad0f-6e34402a52d8"/>
        <s v="e4995385-d038-45d3-8363-db73a27d7469"/>
        <s v="e30087d7-5154-4bed-b206-a5a3a8beb672"/>
        <s v="c2385a8f-375b-4476-b78d-072cd47b996c"/>
        <s v="5a416884-375a-4442-b7c6-b480321dd6fd"/>
        <s v="b35d25da-2139-4003-95ae-4692112104fc"/>
        <s v="4a6f3042-0fd3-47d6-ba34-bac14e81e872"/>
        <s v="e495cf16-e38d-4e9f-900c-2f4a9d00a0bb"/>
        <s v="bdf58108-85ad-4ec0-b613-65576525b913"/>
        <s v="a213aa66-7585-47f8-b1fa-3bd2bc3a1387"/>
        <s v="3853a2be-416d-4b36-ab0f-1e9284166094"/>
        <s v="96c14d7e-0813-4f70-be22-9198e307cc5d"/>
        <s v="9cac0e48-698a-4808-9ca9-9601ff0bd4d2"/>
        <s v="b2903ea6-d58c-4ffa-bf43-3e5e6a25ca06"/>
        <s v="edb9036d-95f9-4998-9910-78ba85869dbd"/>
        <s v="ac6eb271-0239-4957-b828-c89508fcfbea"/>
        <s v="9721209e-3147-456f-a2c0-81d23b4cf822"/>
        <s v="f915a366-31c7-4a9e-9042-ca526c771219"/>
        <s v="75532a22-9cd9-492c-8865-fa4ac7da2ec8"/>
        <s v="44f3ba44-b95d-4e50-a786-bac4d06f4a43"/>
        <s v="18779bcb-ba2b-41da-b751-e70b812061ec"/>
        <s v="3f32e8c5-615b-4a3b-a864-db2688f7834f"/>
        <s v="7b0ad82d-6571-430e-90f4-906259e0e89c"/>
        <s v="82aeef39-ddb0-40ad-bae1-5c436e0cf042"/>
      </sharedItems>
    </cacheField>
    <cacheField name="Age" numFmtId="0">
      <sharedItems containsSemiMixedTypes="0" containsString="0" containsNumber="1" containsInteger="1" minValue="18" maxValue="70"/>
    </cacheField>
    <cacheField name="Age Group" numFmtId="0">
      <sharedItems count="5">
        <s v="45-54"/>
        <s v="25-34"/>
        <s v="55+"/>
        <s v="35-44"/>
        <s v="18-24"/>
      </sharedItems>
    </cacheField>
    <cacheField name="Gender" numFmtId="0">
      <sharedItems/>
    </cacheField>
    <cacheField name="Subscription Type" numFmtId="0">
      <sharedItems count="3">
        <s v="Basic"/>
        <s v="Standard"/>
        <s v="Premium"/>
      </sharedItems>
    </cacheField>
    <cacheField name="Watch Hours" numFmtId="0">
      <sharedItems containsSemiMixedTypes="0" containsString="0" containsNumber="1" minValue="0.01" maxValue="110.4"/>
    </cacheField>
    <cacheField name="Watch Hours Group" numFmtId="0">
      <sharedItems/>
    </cacheField>
    <cacheField name="Last Login Days" numFmtId="0">
      <sharedItems containsSemiMixedTypes="0" containsString="0" containsNumber="1" containsInteger="1" minValue="0" maxValue="60"/>
    </cacheField>
    <cacheField name="Region" numFmtId="0">
      <sharedItems count="6">
        <s v="Africa"/>
        <s v="Europe"/>
        <s v="Asia"/>
        <s v="Oceania"/>
        <s v="South America"/>
        <s v="North America"/>
      </sharedItems>
    </cacheField>
    <cacheField name="Device" numFmtId="0">
      <sharedItems/>
    </cacheField>
    <cacheField name="Monthly Fee" numFmtId="44">
      <sharedItems containsSemiMixedTypes="0" containsString="0" containsNumber="1" minValue="8.99" maxValue="17.989999999999998"/>
    </cacheField>
    <cacheField name="Revenue " numFmtId="44">
      <sharedItems containsSemiMixedTypes="0" containsString="0" containsNumber="1" minValue="8.99" maxValue="17.989999999999998"/>
    </cacheField>
    <cacheField name="Churned" numFmtId="0">
      <sharedItems containsSemiMixedTypes="0" containsString="0" containsNumber="1" containsInteger="1" minValue="0" maxValue="1"/>
    </cacheField>
    <cacheField name="Payment Method" numFmtId="0">
      <sharedItems/>
    </cacheField>
    <cacheField name="Number of Profiles" numFmtId="0">
      <sharedItems containsSemiMixedTypes="0" containsString="0" containsNumber="1" containsInteger="1" minValue="1" maxValue="5"/>
    </cacheField>
    <cacheField name="Avg Watch Time Per Day" numFmtId="0">
      <sharedItems containsSemiMixedTypes="0" containsString="0" containsNumber="1" minValue="0" maxValue="98.42"/>
    </cacheField>
    <cacheField name="Avg Watch Time (Minutes)" numFmtId="0">
      <sharedItems containsSemiMixedTypes="0" containsString="0" containsNumber="1" containsInteger="1" minValue="0" maxValue="5905"/>
    </cacheField>
    <cacheField name="Favorite Genre" numFmtId="0">
      <sharedItems count="7">
        <s v="Action"/>
        <s v="Sci-Fi"/>
        <s v="Drama"/>
        <s v="Horror"/>
        <s v="Romance"/>
        <s v="Comedy"/>
        <s v="Documentary"/>
      </sharedItems>
    </cacheField>
    <cacheField name="Engagement Score" numFmtId="0">
      <sharedItems containsSemiMixedTypes="0" containsString="0" containsNumber="1" minValue="0" maxValue="581170.1"/>
    </cacheField>
    <cacheField name="Engagement Group" numFmtId="0">
      <sharedItems/>
    </cacheField>
    <cacheField name="Activity Group" numFmtId="0">
      <sharedItems count="3">
        <s v="Inactive"/>
        <s v="Risk"/>
        <s v="Activ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leb innocent" refreshedDate="46066.88255347222" createdVersion="7" refreshedVersion="7" minRefreshableVersion="3" recordCount="5000" xr:uid="{2C16C2F4-980B-4AA0-8D1A-70CD15866877}">
  <cacheSource type="worksheet">
    <worksheetSource name="Table1"/>
  </cacheSource>
  <cacheFields count="21">
    <cacheField name="Customer ID" numFmtId="0">
      <sharedItems/>
    </cacheField>
    <cacheField name="Age" numFmtId="0">
      <sharedItems containsSemiMixedTypes="0" containsString="0" containsNumber="1" containsInteger="1" minValue="18" maxValue="70"/>
    </cacheField>
    <cacheField name="Age Group" numFmtId="0">
      <sharedItems count="5">
        <s v="45-54"/>
        <s v="25-34"/>
        <s v="55+"/>
        <s v="35-44"/>
        <s v="18-24"/>
      </sharedItems>
    </cacheField>
    <cacheField name="Gender" numFmtId="0">
      <sharedItems count="3">
        <s v="Other"/>
        <s v="Female"/>
        <s v="Male"/>
      </sharedItems>
    </cacheField>
    <cacheField name="Subscription Type" numFmtId="0">
      <sharedItems count="3">
        <s v="Basic"/>
        <s v="Standard"/>
        <s v="Premium"/>
      </sharedItems>
    </cacheField>
    <cacheField name="Watch Hours" numFmtId="0">
      <sharedItems containsSemiMixedTypes="0" containsString="0" containsNumber="1" minValue="0.01" maxValue="110.4"/>
    </cacheField>
    <cacheField name="Watch Hours Group" numFmtId="0">
      <sharedItems count="3">
        <s v="Low"/>
        <s v="Medium"/>
        <s v="High"/>
      </sharedItems>
    </cacheField>
    <cacheField name="Last Login Days" numFmtId="0">
      <sharedItems containsSemiMixedTypes="0" containsString="0" containsNumber="1" containsInteger="1" minValue="0" maxValue="60"/>
    </cacheField>
    <cacheField name="Region" numFmtId="0">
      <sharedItems count="6">
        <s v="Africa"/>
        <s v="Europe"/>
        <s v="Asia"/>
        <s v="Oceania"/>
        <s v="South America"/>
        <s v="North America"/>
      </sharedItems>
    </cacheField>
    <cacheField name="Device" numFmtId="0">
      <sharedItems count="5">
        <s v="TV"/>
        <s v="Mobile"/>
        <s v="Laptop"/>
        <s v="Desktop"/>
        <s v="Tablet"/>
      </sharedItems>
    </cacheField>
    <cacheField name="Monthly Fee" numFmtId="44">
      <sharedItems containsSemiMixedTypes="0" containsString="0" containsNumber="1" minValue="8.99" maxValue="17.989999999999998"/>
    </cacheField>
    <cacheField name="Revenue " numFmtId="44">
      <sharedItems containsSemiMixedTypes="0" containsString="0" containsNumber="1" minValue="8.99" maxValue="17.989999999999998"/>
    </cacheField>
    <cacheField name="Churned" numFmtId="0">
      <sharedItems containsSemiMixedTypes="0" containsString="0" containsNumber="1" containsInteger="1" minValue="0" maxValue="1"/>
    </cacheField>
    <cacheField name="Payment Method" numFmtId="0">
      <sharedItems/>
    </cacheField>
    <cacheField name="Number of Profiles" numFmtId="0">
      <sharedItems containsSemiMixedTypes="0" containsString="0" containsNumber="1" containsInteger="1" minValue="1" maxValue="5"/>
    </cacheField>
    <cacheField name="Avg Watch Time Per Day" numFmtId="0">
      <sharedItems containsSemiMixedTypes="0" containsString="0" containsNumber="1" minValue="0" maxValue="98.42"/>
    </cacheField>
    <cacheField name="Avg Watch Time (Minutes)" numFmtId="0">
      <sharedItems containsSemiMixedTypes="0" containsString="0" containsNumber="1" containsInteger="1" minValue="0" maxValue="5905"/>
    </cacheField>
    <cacheField name="Favorite Genre" numFmtId="0">
      <sharedItems count="7">
        <s v="Action"/>
        <s v="Sci-Fi"/>
        <s v="Drama"/>
        <s v="Horror"/>
        <s v="Romance"/>
        <s v="Comedy"/>
        <s v="Documentary"/>
      </sharedItems>
    </cacheField>
    <cacheField name="Engagement Score" numFmtId="0">
      <sharedItems containsSemiMixedTypes="0" containsString="0" containsNumber="1" minValue="0" maxValue="581170.1"/>
    </cacheField>
    <cacheField name="Engagement Group" numFmtId="0">
      <sharedItems count="3">
        <s v="High"/>
        <s v="Low"/>
        <s v="Medium"/>
      </sharedItems>
    </cacheField>
    <cacheField name="Activity Group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0">
  <r>
    <x v="0"/>
    <n v="51"/>
    <x v="0"/>
    <s v="Other"/>
    <x v="0"/>
    <n v="14.73"/>
    <s v="Low"/>
    <n v="29"/>
    <x v="0"/>
    <s v="TV"/>
    <n v="8.99"/>
    <n v="8.99"/>
    <n v="1"/>
    <s v="Gift Card"/>
    <n v="1"/>
    <n v="0.49"/>
    <n v="29"/>
    <x v="0"/>
    <n v="427.17"/>
    <s v="High"/>
    <x v="0"/>
  </r>
  <r>
    <x v="1"/>
    <n v="47"/>
    <x v="0"/>
    <s v="Other"/>
    <x v="1"/>
    <n v="0.7"/>
    <s v="Low"/>
    <n v="19"/>
    <x v="1"/>
    <s v="Mobile"/>
    <n v="13.99"/>
    <n v="13.99"/>
    <n v="1"/>
    <s v="Gift Card"/>
    <n v="5"/>
    <n v="0.03"/>
    <n v="2"/>
    <x v="1"/>
    <n v="1.4"/>
    <s v="Low"/>
    <x v="1"/>
  </r>
  <r>
    <x v="2"/>
    <n v="27"/>
    <x v="1"/>
    <s v="Female"/>
    <x v="1"/>
    <n v="16.32"/>
    <s v="Low"/>
    <n v="10"/>
    <x v="2"/>
    <s v="TV"/>
    <n v="13.99"/>
    <n v="13.99"/>
    <n v="0"/>
    <s v="Crypto"/>
    <n v="2"/>
    <n v="1.48"/>
    <n v="89"/>
    <x v="2"/>
    <n v="1452.48"/>
    <s v="High"/>
    <x v="1"/>
  </r>
  <r>
    <x v="3"/>
    <n v="53"/>
    <x v="0"/>
    <s v="Other"/>
    <x v="2"/>
    <n v="4.51"/>
    <s v="Low"/>
    <n v="12"/>
    <x v="3"/>
    <s v="TV"/>
    <n v="17.989999999999998"/>
    <n v="17.989999999999998"/>
    <n v="1"/>
    <s v="Crypto"/>
    <n v="2"/>
    <n v="0.35"/>
    <n v="21"/>
    <x v="3"/>
    <n v="94.71"/>
    <s v="Medium"/>
    <x v="1"/>
  </r>
  <r>
    <x v="4"/>
    <n v="56"/>
    <x v="2"/>
    <s v="Other"/>
    <x v="1"/>
    <n v="1.89"/>
    <s v="Low"/>
    <n v="13"/>
    <x v="0"/>
    <s v="Mobile"/>
    <n v="13.99"/>
    <n v="13.99"/>
    <n v="1"/>
    <s v="Crypto"/>
    <n v="2"/>
    <n v="0.13"/>
    <n v="8"/>
    <x v="0"/>
    <n v="15.12"/>
    <s v="Low"/>
    <x v="1"/>
  </r>
  <r>
    <x v="5"/>
    <n v="58"/>
    <x v="2"/>
    <s v="Female"/>
    <x v="1"/>
    <n v="13.8"/>
    <s v="Low"/>
    <n v="26"/>
    <x v="3"/>
    <s v="Mobile"/>
    <n v="13.99"/>
    <n v="13.99"/>
    <n v="0"/>
    <s v="Debit Card"/>
    <n v="3"/>
    <n v="0.51"/>
    <n v="31"/>
    <x v="0"/>
    <n v="427.8"/>
    <s v="High"/>
    <x v="0"/>
  </r>
  <r>
    <x v="6"/>
    <n v="48"/>
    <x v="0"/>
    <s v="Other"/>
    <x v="0"/>
    <n v="13.83"/>
    <s v="Low"/>
    <n v="20"/>
    <x v="2"/>
    <s v="TV"/>
    <n v="8.99"/>
    <n v="8.99"/>
    <n v="0"/>
    <s v="Gift Card"/>
    <n v="5"/>
    <n v="0.66"/>
    <n v="40"/>
    <x v="4"/>
    <n v="553.20000000000005"/>
    <s v="High"/>
    <x v="1"/>
  </r>
  <r>
    <x v="7"/>
    <n v="51"/>
    <x v="0"/>
    <s v="Male"/>
    <x v="0"/>
    <n v="14.3"/>
    <s v="Low"/>
    <n v="56"/>
    <x v="1"/>
    <s v="Mobile"/>
    <n v="8.99"/>
    <n v="8.99"/>
    <n v="1"/>
    <s v="Gift Card"/>
    <n v="1"/>
    <n v="0.25"/>
    <n v="15"/>
    <x v="0"/>
    <n v="214.5"/>
    <s v="High"/>
    <x v="0"/>
  </r>
  <r>
    <x v="8"/>
    <n v="45"/>
    <x v="3"/>
    <s v="Other"/>
    <x v="0"/>
    <n v="9.98"/>
    <s v="Low"/>
    <n v="10"/>
    <x v="2"/>
    <s v="Mobile"/>
    <n v="8.99"/>
    <n v="8.99"/>
    <n v="0"/>
    <s v="PayPal"/>
    <n v="3"/>
    <n v="0.91"/>
    <n v="55"/>
    <x v="4"/>
    <n v="548.9"/>
    <s v="High"/>
    <x v="1"/>
  </r>
  <r>
    <x v="9"/>
    <n v="32"/>
    <x v="1"/>
    <s v="Other"/>
    <x v="2"/>
    <n v="2.2200000000000002"/>
    <s v="Low"/>
    <n v="34"/>
    <x v="1"/>
    <s v="TV"/>
    <n v="17.989999999999998"/>
    <n v="17.989999999999998"/>
    <n v="1"/>
    <s v="Debit Card"/>
    <n v="1"/>
    <n v="0.06"/>
    <n v="4"/>
    <x v="2"/>
    <n v="8.8800000000000008"/>
    <s v="Low"/>
    <x v="0"/>
  </r>
  <r>
    <x v="10"/>
    <n v="26"/>
    <x v="1"/>
    <s v="Male"/>
    <x v="2"/>
    <n v="15.42"/>
    <s v="Low"/>
    <n v="36"/>
    <x v="2"/>
    <s v="Laptop"/>
    <n v="17.989999999999998"/>
    <n v="17.989999999999998"/>
    <n v="0"/>
    <s v="Debit Card"/>
    <n v="4"/>
    <n v="0.42"/>
    <n v="25"/>
    <x v="5"/>
    <n v="385.5"/>
    <s v="High"/>
    <x v="0"/>
  </r>
  <r>
    <x v="11"/>
    <n v="28"/>
    <x v="1"/>
    <s v="Other"/>
    <x v="1"/>
    <n v="22.26"/>
    <s v="Medium"/>
    <n v="38"/>
    <x v="4"/>
    <s v="Mobile"/>
    <n v="13.99"/>
    <n v="13.99"/>
    <n v="0"/>
    <s v="Crypto"/>
    <n v="5"/>
    <n v="0.56999999999999995"/>
    <n v="34"/>
    <x v="3"/>
    <n v="756.84"/>
    <s v="High"/>
    <x v="0"/>
  </r>
  <r>
    <x v="12"/>
    <n v="47"/>
    <x v="0"/>
    <s v="Other"/>
    <x v="1"/>
    <n v="7.92"/>
    <s v="Low"/>
    <n v="23"/>
    <x v="4"/>
    <s v="TV"/>
    <n v="13.99"/>
    <n v="13.99"/>
    <n v="0"/>
    <s v="Crypto"/>
    <n v="1"/>
    <n v="0.33"/>
    <n v="20"/>
    <x v="1"/>
    <n v="158.4"/>
    <s v="High"/>
    <x v="0"/>
  </r>
  <r>
    <x v="13"/>
    <n v="49"/>
    <x v="0"/>
    <s v="Female"/>
    <x v="0"/>
    <n v="5.26"/>
    <s v="Low"/>
    <n v="33"/>
    <x v="4"/>
    <s v="Mobile"/>
    <n v="8.99"/>
    <n v="8.99"/>
    <n v="1"/>
    <s v="Crypto"/>
    <n v="3"/>
    <n v="0.15"/>
    <n v="9"/>
    <x v="6"/>
    <n v="47.339999999999996"/>
    <s v="Low"/>
    <x v="0"/>
  </r>
  <r>
    <x v="14"/>
    <n v="39"/>
    <x v="3"/>
    <s v="Female"/>
    <x v="0"/>
    <n v="10.97"/>
    <s v="Low"/>
    <n v="10"/>
    <x v="3"/>
    <s v="Mobile"/>
    <n v="8.99"/>
    <n v="8.99"/>
    <n v="0"/>
    <s v="PayPal"/>
    <n v="1"/>
    <n v="1"/>
    <n v="60"/>
    <x v="5"/>
    <n v="658.2"/>
    <s v="High"/>
    <x v="1"/>
  </r>
  <r>
    <x v="15"/>
    <n v="32"/>
    <x v="1"/>
    <s v="Female"/>
    <x v="2"/>
    <n v="40.94"/>
    <s v="Medium"/>
    <n v="7"/>
    <x v="4"/>
    <s v="Desktop"/>
    <n v="17.989999999999998"/>
    <n v="17.989999999999998"/>
    <n v="0"/>
    <s v="Crypto"/>
    <n v="1"/>
    <n v="5.12"/>
    <n v="307"/>
    <x v="0"/>
    <n v="12568.58"/>
    <s v="High"/>
    <x v="2"/>
  </r>
  <r>
    <x v="16"/>
    <n v="46"/>
    <x v="0"/>
    <s v="Other"/>
    <x v="2"/>
    <n v="1.25"/>
    <s v="Low"/>
    <n v="13"/>
    <x v="1"/>
    <s v="Tablet"/>
    <n v="17.989999999999998"/>
    <n v="17.989999999999998"/>
    <n v="1"/>
    <s v="Debit Card"/>
    <n v="3"/>
    <n v="0.09"/>
    <n v="5"/>
    <x v="5"/>
    <n v="6.25"/>
    <s v="Low"/>
    <x v="1"/>
  </r>
  <r>
    <x v="17"/>
    <n v="48"/>
    <x v="0"/>
    <s v="Female"/>
    <x v="1"/>
    <n v="8.1199999999999992"/>
    <s v="Low"/>
    <n v="32"/>
    <x v="0"/>
    <s v="Desktop"/>
    <n v="13.99"/>
    <n v="13.99"/>
    <n v="1"/>
    <s v="Crypto"/>
    <n v="2"/>
    <n v="0.25"/>
    <n v="15"/>
    <x v="0"/>
    <n v="121.79999999999998"/>
    <s v="Medium"/>
    <x v="0"/>
  </r>
  <r>
    <x v="18"/>
    <n v="68"/>
    <x v="2"/>
    <s v="Female"/>
    <x v="2"/>
    <n v="7.67"/>
    <s v="Low"/>
    <n v="40"/>
    <x v="3"/>
    <s v="Tablet"/>
    <n v="17.989999999999998"/>
    <n v="17.989999999999998"/>
    <n v="0"/>
    <s v="PayPal"/>
    <n v="4"/>
    <n v="0.19"/>
    <n v="11"/>
    <x v="4"/>
    <n v="84.37"/>
    <s v="Medium"/>
    <x v="0"/>
  </r>
  <r>
    <x v="19"/>
    <n v="21"/>
    <x v="4"/>
    <s v="Female"/>
    <x v="1"/>
    <n v="15.53"/>
    <s v="Low"/>
    <n v="27"/>
    <x v="4"/>
    <s v="Laptop"/>
    <n v="13.99"/>
    <n v="13.99"/>
    <n v="0"/>
    <s v="Credit Card"/>
    <n v="1"/>
    <n v="0.55000000000000004"/>
    <n v="33"/>
    <x v="5"/>
    <n v="512.49"/>
    <s v="High"/>
    <x v="0"/>
  </r>
  <r>
    <x v="20"/>
    <n v="60"/>
    <x v="2"/>
    <s v="Male"/>
    <x v="0"/>
    <n v="31.9"/>
    <s v="Medium"/>
    <n v="4"/>
    <x v="3"/>
    <s v="Tablet"/>
    <n v="8.99"/>
    <n v="8.99"/>
    <n v="0"/>
    <s v="Crypto"/>
    <n v="2"/>
    <n v="6.38"/>
    <n v="383"/>
    <x v="5"/>
    <n v="12217.699999999999"/>
    <s v="High"/>
    <x v="2"/>
  </r>
  <r>
    <x v="21"/>
    <n v="70"/>
    <x v="2"/>
    <s v="Other"/>
    <x v="2"/>
    <n v="7.97"/>
    <s v="Low"/>
    <n v="57"/>
    <x v="1"/>
    <s v="Laptop"/>
    <n v="17.989999999999998"/>
    <n v="17.989999999999998"/>
    <n v="1"/>
    <s v="Gift Card"/>
    <n v="5"/>
    <n v="0.14000000000000001"/>
    <n v="8"/>
    <x v="2"/>
    <n v="63.76"/>
    <s v="Medium"/>
    <x v="0"/>
  </r>
  <r>
    <x v="22"/>
    <n v="53"/>
    <x v="0"/>
    <s v="Other"/>
    <x v="1"/>
    <n v="43.02"/>
    <s v="Medium"/>
    <n v="43"/>
    <x v="4"/>
    <s v="Tablet"/>
    <n v="13.99"/>
    <n v="13.99"/>
    <n v="0"/>
    <s v="Crypto"/>
    <n v="1"/>
    <n v="0.98"/>
    <n v="59"/>
    <x v="0"/>
    <n v="2538.1800000000003"/>
    <s v="High"/>
    <x v="0"/>
  </r>
  <r>
    <x v="23"/>
    <n v="36"/>
    <x v="3"/>
    <s v="Other"/>
    <x v="1"/>
    <n v="34.6"/>
    <s v="Medium"/>
    <n v="19"/>
    <x v="3"/>
    <s v="Tablet"/>
    <n v="13.99"/>
    <n v="13.99"/>
    <n v="0"/>
    <s v="Crypto"/>
    <n v="3"/>
    <n v="1.73"/>
    <n v="104"/>
    <x v="0"/>
    <n v="3598.4"/>
    <s v="High"/>
    <x v="1"/>
  </r>
  <r>
    <x v="24"/>
    <n v="55"/>
    <x v="0"/>
    <s v="Other"/>
    <x v="0"/>
    <n v="24.58"/>
    <s v="Medium"/>
    <n v="18"/>
    <x v="2"/>
    <s v="Desktop"/>
    <n v="8.99"/>
    <n v="8.99"/>
    <n v="0"/>
    <s v="Debit Card"/>
    <n v="1"/>
    <n v="1.29"/>
    <n v="77"/>
    <x v="6"/>
    <n v="1892.6599999999999"/>
    <s v="High"/>
    <x v="1"/>
  </r>
  <r>
    <x v="25"/>
    <n v="45"/>
    <x v="3"/>
    <s v="Female"/>
    <x v="1"/>
    <n v="7.39"/>
    <s v="Low"/>
    <n v="6"/>
    <x v="3"/>
    <s v="TV"/>
    <n v="13.99"/>
    <n v="13.99"/>
    <n v="0"/>
    <s v="PayPal"/>
    <n v="1"/>
    <n v="1.06"/>
    <n v="64"/>
    <x v="4"/>
    <n v="472.96"/>
    <s v="High"/>
    <x v="2"/>
  </r>
  <r>
    <x v="26"/>
    <n v="24"/>
    <x v="4"/>
    <s v="Male"/>
    <x v="2"/>
    <n v="6.92"/>
    <s v="Low"/>
    <n v="13"/>
    <x v="0"/>
    <s v="Desktop"/>
    <n v="17.989999999999998"/>
    <n v="17.989999999999998"/>
    <n v="0"/>
    <s v="Crypto"/>
    <n v="2"/>
    <n v="0.49"/>
    <n v="29"/>
    <x v="0"/>
    <n v="200.68"/>
    <s v="High"/>
    <x v="1"/>
  </r>
  <r>
    <x v="27"/>
    <n v="30"/>
    <x v="1"/>
    <s v="Other"/>
    <x v="2"/>
    <n v="1.37"/>
    <s v="Low"/>
    <n v="55"/>
    <x v="5"/>
    <s v="Mobile"/>
    <n v="17.989999999999998"/>
    <n v="17.989999999999998"/>
    <n v="1"/>
    <s v="Debit Card"/>
    <n v="1"/>
    <n v="0.02"/>
    <n v="1"/>
    <x v="3"/>
    <n v="1.37"/>
    <s v="Low"/>
    <x v="0"/>
  </r>
  <r>
    <x v="28"/>
    <n v="69"/>
    <x v="2"/>
    <s v="Female"/>
    <x v="0"/>
    <n v="24.56"/>
    <s v="Medium"/>
    <n v="53"/>
    <x v="3"/>
    <s v="Laptop"/>
    <n v="8.99"/>
    <n v="8.99"/>
    <n v="1"/>
    <s v="Gift Card"/>
    <n v="1"/>
    <n v="0.45"/>
    <n v="27"/>
    <x v="0"/>
    <n v="663.12"/>
    <s v="High"/>
    <x v="0"/>
  </r>
  <r>
    <x v="29"/>
    <n v="47"/>
    <x v="0"/>
    <s v="Other"/>
    <x v="1"/>
    <n v="15.87"/>
    <s v="Low"/>
    <n v="52"/>
    <x v="0"/>
    <s v="Laptop"/>
    <n v="13.99"/>
    <n v="13.99"/>
    <n v="1"/>
    <s v="Crypto"/>
    <n v="1"/>
    <n v="0.3"/>
    <n v="18"/>
    <x v="1"/>
    <n v="285.65999999999997"/>
    <s v="High"/>
    <x v="0"/>
  </r>
  <r>
    <x v="30"/>
    <n v="49"/>
    <x v="0"/>
    <s v="Female"/>
    <x v="1"/>
    <n v="7.62"/>
    <s v="Low"/>
    <n v="27"/>
    <x v="2"/>
    <s v="TV"/>
    <n v="13.99"/>
    <n v="13.99"/>
    <n v="0"/>
    <s v="Debit Card"/>
    <n v="3"/>
    <n v="0.27"/>
    <n v="16"/>
    <x v="0"/>
    <n v="121.92"/>
    <s v="Medium"/>
    <x v="0"/>
  </r>
  <r>
    <x v="31"/>
    <n v="67"/>
    <x v="2"/>
    <s v="Male"/>
    <x v="1"/>
    <n v="3.05"/>
    <s v="Low"/>
    <n v="29"/>
    <x v="3"/>
    <s v="Tablet"/>
    <n v="13.99"/>
    <n v="13.99"/>
    <n v="1"/>
    <s v="PayPal"/>
    <n v="1"/>
    <n v="0.1"/>
    <n v="6"/>
    <x v="2"/>
    <n v="18.299999999999997"/>
    <s v="Low"/>
    <x v="0"/>
  </r>
  <r>
    <x v="32"/>
    <n v="23"/>
    <x v="4"/>
    <s v="Female"/>
    <x v="2"/>
    <n v="13.31"/>
    <s v="Low"/>
    <n v="34"/>
    <x v="0"/>
    <s v="Mobile"/>
    <n v="17.989999999999998"/>
    <n v="17.989999999999998"/>
    <n v="1"/>
    <s v="Debit Card"/>
    <n v="2"/>
    <n v="0.38"/>
    <n v="23"/>
    <x v="4"/>
    <n v="306.13"/>
    <s v="High"/>
    <x v="0"/>
  </r>
  <r>
    <x v="33"/>
    <n v="67"/>
    <x v="2"/>
    <s v="Male"/>
    <x v="0"/>
    <n v="1.56"/>
    <s v="Low"/>
    <n v="0"/>
    <x v="3"/>
    <s v="Desktop"/>
    <n v="8.99"/>
    <n v="8.99"/>
    <n v="0"/>
    <s v="Crypto"/>
    <n v="5"/>
    <n v="1.56"/>
    <n v="94"/>
    <x v="6"/>
    <n v="146.64000000000001"/>
    <s v="Medium"/>
    <x v="2"/>
  </r>
  <r>
    <x v="34"/>
    <n v="57"/>
    <x v="2"/>
    <s v="Male"/>
    <x v="2"/>
    <n v="0.97"/>
    <s v="Low"/>
    <n v="32"/>
    <x v="4"/>
    <s v="Mobile"/>
    <n v="17.989999999999998"/>
    <n v="17.989999999999998"/>
    <n v="1"/>
    <s v="Gift Card"/>
    <n v="2"/>
    <n v="0.03"/>
    <n v="2"/>
    <x v="5"/>
    <n v="1.94"/>
    <s v="Low"/>
    <x v="0"/>
  </r>
  <r>
    <x v="35"/>
    <n v="55"/>
    <x v="0"/>
    <s v="Other"/>
    <x v="1"/>
    <n v="21.58"/>
    <s v="Medium"/>
    <n v="48"/>
    <x v="5"/>
    <s v="Mobile"/>
    <n v="13.99"/>
    <n v="13.99"/>
    <n v="0"/>
    <s v="Credit Card"/>
    <n v="5"/>
    <n v="0.44"/>
    <n v="26"/>
    <x v="4"/>
    <n v="561.07999999999993"/>
    <s v="High"/>
    <x v="0"/>
  </r>
  <r>
    <x v="36"/>
    <n v="35"/>
    <x v="1"/>
    <s v="Other"/>
    <x v="1"/>
    <n v="22.59"/>
    <s v="Medium"/>
    <n v="16"/>
    <x v="1"/>
    <s v="Tablet"/>
    <n v="13.99"/>
    <n v="13.99"/>
    <n v="0"/>
    <s v="Credit Card"/>
    <n v="2"/>
    <n v="1.33"/>
    <n v="80"/>
    <x v="5"/>
    <n v="1807.2"/>
    <s v="High"/>
    <x v="1"/>
  </r>
  <r>
    <x v="37"/>
    <n v="22"/>
    <x v="4"/>
    <s v="Female"/>
    <x v="1"/>
    <n v="9.69"/>
    <s v="Low"/>
    <n v="35"/>
    <x v="2"/>
    <s v="TV"/>
    <n v="13.99"/>
    <n v="13.99"/>
    <n v="1"/>
    <s v="Crypto"/>
    <n v="4"/>
    <n v="0.27"/>
    <n v="16"/>
    <x v="6"/>
    <n v="155.04"/>
    <s v="High"/>
    <x v="0"/>
  </r>
  <r>
    <x v="38"/>
    <n v="34"/>
    <x v="1"/>
    <s v="Male"/>
    <x v="2"/>
    <n v="12.82"/>
    <s v="Low"/>
    <n v="45"/>
    <x v="5"/>
    <s v="Mobile"/>
    <n v="17.989999999999998"/>
    <n v="17.989999999999998"/>
    <n v="1"/>
    <s v="PayPal"/>
    <n v="2"/>
    <n v="0.28000000000000003"/>
    <n v="17"/>
    <x v="4"/>
    <n v="217.94"/>
    <s v="High"/>
    <x v="0"/>
  </r>
  <r>
    <x v="39"/>
    <n v="19"/>
    <x v="4"/>
    <s v="Male"/>
    <x v="1"/>
    <n v="4.34"/>
    <s v="Low"/>
    <n v="1"/>
    <x v="2"/>
    <s v="Tablet"/>
    <n v="13.99"/>
    <n v="13.99"/>
    <n v="0"/>
    <s v="PayPal"/>
    <n v="1"/>
    <n v="2.17"/>
    <n v="130"/>
    <x v="1"/>
    <n v="564.19999999999993"/>
    <s v="High"/>
    <x v="2"/>
  </r>
  <r>
    <x v="40"/>
    <n v="25"/>
    <x v="4"/>
    <s v="Female"/>
    <x v="2"/>
    <n v="15.95"/>
    <s v="Low"/>
    <n v="15"/>
    <x v="4"/>
    <s v="Laptop"/>
    <n v="17.989999999999998"/>
    <n v="17.989999999999998"/>
    <n v="0"/>
    <s v="Credit Card"/>
    <n v="1"/>
    <n v="1"/>
    <n v="60"/>
    <x v="0"/>
    <n v="957"/>
    <s v="High"/>
    <x v="1"/>
  </r>
  <r>
    <x v="41"/>
    <n v="49"/>
    <x v="0"/>
    <s v="Other"/>
    <x v="2"/>
    <n v="2.0499999999999998"/>
    <s v="Low"/>
    <n v="14"/>
    <x v="5"/>
    <s v="Tablet"/>
    <n v="17.989999999999998"/>
    <n v="17.989999999999998"/>
    <n v="0"/>
    <s v="Debit Card"/>
    <n v="5"/>
    <n v="0.14000000000000001"/>
    <n v="8"/>
    <x v="4"/>
    <n v="16.399999999999999"/>
    <s v="Low"/>
    <x v="1"/>
  </r>
  <r>
    <x v="42"/>
    <n v="55"/>
    <x v="0"/>
    <s v="Other"/>
    <x v="2"/>
    <n v="3.86"/>
    <s v="Low"/>
    <n v="25"/>
    <x v="1"/>
    <s v="Tablet"/>
    <n v="17.989999999999998"/>
    <n v="17.989999999999998"/>
    <n v="1"/>
    <s v="PayPal"/>
    <n v="3"/>
    <n v="0.15"/>
    <n v="9"/>
    <x v="0"/>
    <n v="34.74"/>
    <s v="Low"/>
    <x v="0"/>
  </r>
  <r>
    <x v="43"/>
    <n v="36"/>
    <x v="3"/>
    <s v="Other"/>
    <x v="0"/>
    <n v="1.68"/>
    <s v="Low"/>
    <n v="10"/>
    <x v="0"/>
    <s v="TV"/>
    <n v="8.99"/>
    <n v="8.99"/>
    <n v="1"/>
    <s v="PayPal"/>
    <n v="4"/>
    <n v="0.15"/>
    <n v="9"/>
    <x v="0"/>
    <n v="15.12"/>
    <s v="Low"/>
    <x v="1"/>
  </r>
  <r>
    <x v="44"/>
    <n v="27"/>
    <x v="1"/>
    <s v="Other"/>
    <x v="2"/>
    <n v="46.88"/>
    <s v="Medium"/>
    <n v="56"/>
    <x v="3"/>
    <s v="TV"/>
    <n v="17.989999999999998"/>
    <n v="17.989999999999998"/>
    <n v="0"/>
    <s v="Crypto"/>
    <n v="3"/>
    <n v="0.82"/>
    <n v="49"/>
    <x v="2"/>
    <n v="2297.1200000000003"/>
    <s v="High"/>
    <x v="0"/>
  </r>
  <r>
    <x v="45"/>
    <n v="49"/>
    <x v="0"/>
    <s v="Male"/>
    <x v="1"/>
    <n v="4.22"/>
    <s v="Low"/>
    <n v="50"/>
    <x v="3"/>
    <s v="Desktop"/>
    <n v="13.99"/>
    <n v="13.99"/>
    <n v="1"/>
    <s v="Gift Card"/>
    <n v="2"/>
    <n v="0.08"/>
    <n v="5"/>
    <x v="5"/>
    <n v="21.099999999999998"/>
    <s v="Low"/>
    <x v="0"/>
  </r>
  <r>
    <x v="46"/>
    <n v="54"/>
    <x v="0"/>
    <s v="Female"/>
    <x v="0"/>
    <n v="26.88"/>
    <s v="Medium"/>
    <n v="44"/>
    <x v="4"/>
    <s v="Desktop"/>
    <n v="8.99"/>
    <n v="8.99"/>
    <n v="0"/>
    <s v="Gift Card"/>
    <n v="3"/>
    <n v="0.6"/>
    <n v="36"/>
    <x v="2"/>
    <n v="967.68"/>
    <s v="High"/>
    <x v="0"/>
  </r>
  <r>
    <x v="47"/>
    <n v="31"/>
    <x v="1"/>
    <s v="Female"/>
    <x v="1"/>
    <n v="2.23"/>
    <s v="Low"/>
    <n v="39"/>
    <x v="5"/>
    <s v="Mobile"/>
    <n v="13.99"/>
    <n v="13.99"/>
    <n v="1"/>
    <s v="Debit Card"/>
    <n v="5"/>
    <n v="0.06"/>
    <n v="4"/>
    <x v="2"/>
    <n v="8.92"/>
    <s v="Low"/>
    <x v="0"/>
  </r>
  <r>
    <x v="48"/>
    <n v="31"/>
    <x v="1"/>
    <s v="Male"/>
    <x v="2"/>
    <n v="14.15"/>
    <s v="Low"/>
    <n v="24"/>
    <x v="4"/>
    <s v="Desktop"/>
    <n v="17.989999999999998"/>
    <n v="17.989999999999998"/>
    <n v="0"/>
    <s v="PayPal"/>
    <n v="5"/>
    <n v="0.56999999999999995"/>
    <n v="34"/>
    <x v="2"/>
    <n v="481.1"/>
    <s v="High"/>
    <x v="0"/>
  </r>
  <r>
    <x v="49"/>
    <n v="42"/>
    <x v="3"/>
    <s v="Female"/>
    <x v="0"/>
    <n v="49.49"/>
    <s v="Medium"/>
    <n v="39"/>
    <x v="1"/>
    <s v="Mobile"/>
    <n v="8.99"/>
    <n v="8.99"/>
    <n v="0"/>
    <s v="Credit Card"/>
    <n v="5"/>
    <n v="1.24"/>
    <n v="74"/>
    <x v="3"/>
    <n v="3662.26"/>
    <s v="High"/>
    <x v="0"/>
  </r>
  <r>
    <x v="50"/>
    <n v="30"/>
    <x v="1"/>
    <s v="Male"/>
    <x v="2"/>
    <n v="8.7899999999999991"/>
    <s v="Low"/>
    <n v="21"/>
    <x v="1"/>
    <s v="Tablet"/>
    <n v="17.989999999999998"/>
    <n v="17.989999999999998"/>
    <n v="0"/>
    <s v="Crypto"/>
    <n v="4"/>
    <n v="0.4"/>
    <n v="24"/>
    <x v="5"/>
    <n v="210.95999999999998"/>
    <s v="High"/>
    <x v="1"/>
  </r>
  <r>
    <x v="51"/>
    <n v="58"/>
    <x v="2"/>
    <s v="Male"/>
    <x v="1"/>
    <n v="14.57"/>
    <s v="Low"/>
    <n v="22"/>
    <x v="5"/>
    <s v="Mobile"/>
    <n v="13.99"/>
    <n v="13.99"/>
    <n v="0"/>
    <s v="Debit Card"/>
    <n v="2"/>
    <n v="0.63"/>
    <n v="38"/>
    <x v="4"/>
    <n v="553.66"/>
    <s v="High"/>
    <x v="0"/>
  </r>
  <r>
    <x v="52"/>
    <n v="63"/>
    <x v="2"/>
    <s v="Other"/>
    <x v="1"/>
    <n v="25.73"/>
    <s v="Medium"/>
    <n v="11"/>
    <x v="0"/>
    <s v="TV"/>
    <n v="13.99"/>
    <n v="13.99"/>
    <n v="0"/>
    <s v="PayPal"/>
    <n v="1"/>
    <n v="2.14"/>
    <n v="128"/>
    <x v="5"/>
    <n v="3293.44"/>
    <s v="High"/>
    <x v="1"/>
  </r>
  <r>
    <x v="53"/>
    <n v="60"/>
    <x v="2"/>
    <s v="Male"/>
    <x v="1"/>
    <n v="3.01"/>
    <s v="Low"/>
    <n v="30"/>
    <x v="2"/>
    <s v="Desktop"/>
    <n v="13.99"/>
    <n v="13.99"/>
    <n v="1"/>
    <s v="Gift Card"/>
    <n v="3"/>
    <n v="0.1"/>
    <n v="6"/>
    <x v="6"/>
    <n v="18.059999999999999"/>
    <s v="Low"/>
    <x v="0"/>
  </r>
  <r>
    <x v="54"/>
    <n v="66"/>
    <x v="2"/>
    <s v="Male"/>
    <x v="0"/>
    <n v="12.05"/>
    <s v="Low"/>
    <n v="33"/>
    <x v="4"/>
    <s v="Tablet"/>
    <n v="8.99"/>
    <n v="8.99"/>
    <n v="1"/>
    <s v="PayPal"/>
    <n v="3"/>
    <n v="0.35"/>
    <n v="21"/>
    <x v="2"/>
    <n v="253.05"/>
    <s v="High"/>
    <x v="0"/>
  </r>
  <r>
    <x v="55"/>
    <n v="51"/>
    <x v="0"/>
    <s v="Female"/>
    <x v="2"/>
    <n v="3.7"/>
    <s v="Low"/>
    <n v="37"/>
    <x v="4"/>
    <s v="Mobile"/>
    <n v="17.989999999999998"/>
    <n v="17.989999999999998"/>
    <n v="1"/>
    <s v="Credit Card"/>
    <n v="2"/>
    <n v="0.1"/>
    <n v="6"/>
    <x v="3"/>
    <n v="22.200000000000003"/>
    <s v="Low"/>
    <x v="0"/>
  </r>
  <r>
    <x v="56"/>
    <n v="63"/>
    <x v="2"/>
    <s v="Male"/>
    <x v="2"/>
    <n v="5.84"/>
    <s v="Low"/>
    <n v="20"/>
    <x v="3"/>
    <s v="Mobile"/>
    <n v="17.989999999999998"/>
    <n v="17.989999999999998"/>
    <n v="0"/>
    <s v="Credit Card"/>
    <n v="1"/>
    <n v="0.28000000000000003"/>
    <n v="17"/>
    <x v="6"/>
    <n v="99.28"/>
    <s v="Medium"/>
    <x v="1"/>
  </r>
  <r>
    <x v="57"/>
    <n v="31"/>
    <x v="1"/>
    <s v="Male"/>
    <x v="0"/>
    <n v="48.35"/>
    <s v="Medium"/>
    <n v="11"/>
    <x v="3"/>
    <s v="Desktop"/>
    <n v="8.99"/>
    <n v="8.99"/>
    <n v="0"/>
    <s v="Debit Card"/>
    <n v="5"/>
    <n v="4.03"/>
    <n v="242"/>
    <x v="5"/>
    <n v="11700.7"/>
    <s v="High"/>
    <x v="1"/>
  </r>
  <r>
    <x v="58"/>
    <n v="55"/>
    <x v="0"/>
    <s v="Other"/>
    <x v="1"/>
    <n v="2.89"/>
    <s v="Low"/>
    <n v="37"/>
    <x v="5"/>
    <s v="Desktop"/>
    <n v="13.99"/>
    <n v="13.99"/>
    <n v="1"/>
    <s v="Debit Card"/>
    <n v="4"/>
    <n v="0.08"/>
    <n v="5"/>
    <x v="0"/>
    <n v="14.450000000000001"/>
    <s v="Low"/>
    <x v="0"/>
  </r>
  <r>
    <x v="59"/>
    <n v="38"/>
    <x v="3"/>
    <s v="Male"/>
    <x v="2"/>
    <n v="29.84"/>
    <s v="Medium"/>
    <n v="56"/>
    <x v="4"/>
    <s v="Desktop"/>
    <n v="17.989999999999998"/>
    <n v="17.989999999999998"/>
    <n v="0"/>
    <s v="Credit Card"/>
    <n v="4"/>
    <n v="0.52"/>
    <n v="31"/>
    <x v="2"/>
    <n v="925.04"/>
    <s v="High"/>
    <x v="0"/>
  </r>
  <r>
    <x v="60"/>
    <n v="65"/>
    <x v="2"/>
    <s v="Other"/>
    <x v="1"/>
    <n v="19.329999999999998"/>
    <s v="Low"/>
    <n v="31"/>
    <x v="5"/>
    <s v="Desktop"/>
    <n v="13.99"/>
    <n v="13.99"/>
    <n v="0"/>
    <s v="Credit Card"/>
    <n v="1"/>
    <n v="0.6"/>
    <n v="36"/>
    <x v="5"/>
    <n v="695.87999999999988"/>
    <s v="High"/>
    <x v="0"/>
  </r>
  <r>
    <x v="61"/>
    <n v="43"/>
    <x v="3"/>
    <s v="Female"/>
    <x v="2"/>
    <n v="2.5"/>
    <s v="Low"/>
    <n v="33"/>
    <x v="1"/>
    <s v="TV"/>
    <n v="17.989999999999998"/>
    <n v="17.989999999999998"/>
    <n v="1"/>
    <s v="Credit Card"/>
    <n v="3"/>
    <n v="7.0000000000000007E-2"/>
    <n v="4"/>
    <x v="0"/>
    <n v="10"/>
    <s v="Low"/>
    <x v="0"/>
  </r>
  <r>
    <x v="62"/>
    <n v="63"/>
    <x v="2"/>
    <s v="Male"/>
    <x v="2"/>
    <n v="6.97"/>
    <s v="Low"/>
    <n v="31"/>
    <x v="5"/>
    <s v="Tablet"/>
    <n v="17.989999999999998"/>
    <n v="17.989999999999998"/>
    <n v="1"/>
    <s v="Crypto"/>
    <n v="1"/>
    <n v="0.22"/>
    <n v="13"/>
    <x v="4"/>
    <n v="90.61"/>
    <s v="Medium"/>
    <x v="0"/>
  </r>
  <r>
    <x v="63"/>
    <n v="64"/>
    <x v="2"/>
    <s v="Female"/>
    <x v="1"/>
    <n v="3.66"/>
    <s v="Low"/>
    <n v="6"/>
    <x v="0"/>
    <s v="Mobile"/>
    <n v="13.99"/>
    <n v="13.99"/>
    <n v="0"/>
    <s v="PayPal"/>
    <n v="1"/>
    <n v="0.52"/>
    <n v="31"/>
    <x v="4"/>
    <n v="113.46000000000001"/>
    <s v="Medium"/>
    <x v="2"/>
  </r>
  <r>
    <x v="64"/>
    <n v="58"/>
    <x v="2"/>
    <s v="Female"/>
    <x v="0"/>
    <n v="30.85"/>
    <s v="Medium"/>
    <n v="46"/>
    <x v="5"/>
    <s v="Mobile"/>
    <n v="8.99"/>
    <n v="8.99"/>
    <n v="0"/>
    <s v="Debit Card"/>
    <n v="5"/>
    <n v="0.66"/>
    <n v="40"/>
    <x v="0"/>
    <n v="1234"/>
    <s v="High"/>
    <x v="0"/>
  </r>
  <r>
    <x v="65"/>
    <n v="31"/>
    <x v="1"/>
    <s v="Male"/>
    <x v="1"/>
    <n v="1.77"/>
    <s v="Low"/>
    <n v="34"/>
    <x v="1"/>
    <s v="TV"/>
    <n v="13.99"/>
    <n v="13.99"/>
    <n v="1"/>
    <s v="PayPal"/>
    <n v="3"/>
    <n v="0.05"/>
    <n v="3"/>
    <x v="1"/>
    <n v="5.3100000000000005"/>
    <s v="Low"/>
    <x v="0"/>
  </r>
  <r>
    <x v="66"/>
    <n v="62"/>
    <x v="2"/>
    <s v="Other"/>
    <x v="1"/>
    <n v="16.649999999999999"/>
    <s v="Low"/>
    <n v="41"/>
    <x v="5"/>
    <s v="Tablet"/>
    <n v="13.99"/>
    <n v="13.99"/>
    <n v="1"/>
    <s v="Debit Card"/>
    <n v="3"/>
    <n v="0.4"/>
    <n v="24"/>
    <x v="4"/>
    <n v="399.59999999999997"/>
    <s v="High"/>
    <x v="0"/>
  </r>
  <r>
    <x v="67"/>
    <n v="35"/>
    <x v="1"/>
    <s v="Male"/>
    <x v="1"/>
    <n v="25.08"/>
    <s v="Medium"/>
    <n v="2"/>
    <x v="3"/>
    <s v="TV"/>
    <n v="13.99"/>
    <n v="13.99"/>
    <n v="0"/>
    <s v="Crypto"/>
    <n v="5"/>
    <n v="8.36"/>
    <n v="502"/>
    <x v="0"/>
    <n v="12590.16"/>
    <s v="High"/>
    <x v="2"/>
  </r>
  <r>
    <x v="68"/>
    <n v="34"/>
    <x v="1"/>
    <s v="Other"/>
    <x v="1"/>
    <n v="23.2"/>
    <s v="Medium"/>
    <n v="18"/>
    <x v="2"/>
    <s v="Tablet"/>
    <n v="13.99"/>
    <n v="13.99"/>
    <n v="0"/>
    <s v="Debit Card"/>
    <n v="1"/>
    <n v="1.22"/>
    <n v="73"/>
    <x v="5"/>
    <n v="1693.6"/>
    <s v="High"/>
    <x v="1"/>
  </r>
  <r>
    <x v="69"/>
    <n v="65"/>
    <x v="2"/>
    <s v="Other"/>
    <x v="2"/>
    <n v="37.82"/>
    <s v="Medium"/>
    <n v="31"/>
    <x v="3"/>
    <s v="Tablet"/>
    <n v="17.989999999999998"/>
    <n v="17.989999999999998"/>
    <n v="0"/>
    <s v="Gift Card"/>
    <n v="3"/>
    <n v="1.18"/>
    <n v="71"/>
    <x v="1"/>
    <n v="2685.22"/>
    <s v="High"/>
    <x v="0"/>
  </r>
  <r>
    <x v="70"/>
    <n v="68"/>
    <x v="2"/>
    <s v="Male"/>
    <x v="1"/>
    <n v="28.44"/>
    <s v="Medium"/>
    <n v="55"/>
    <x v="1"/>
    <s v="Laptop"/>
    <n v="13.99"/>
    <n v="13.99"/>
    <n v="0"/>
    <s v="Crypto"/>
    <n v="3"/>
    <n v="0.51"/>
    <n v="31"/>
    <x v="4"/>
    <n v="881.64"/>
    <s v="High"/>
    <x v="0"/>
  </r>
  <r>
    <x v="71"/>
    <n v="46"/>
    <x v="0"/>
    <s v="Other"/>
    <x v="1"/>
    <n v="13.38"/>
    <s v="Low"/>
    <n v="3"/>
    <x v="4"/>
    <s v="Laptop"/>
    <n v="13.99"/>
    <n v="13.99"/>
    <n v="0"/>
    <s v="Credit Card"/>
    <n v="2"/>
    <n v="3.35"/>
    <n v="201"/>
    <x v="4"/>
    <n v="2689.38"/>
    <s v="High"/>
    <x v="2"/>
  </r>
  <r>
    <x v="72"/>
    <n v="62"/>
    <x v="2"/>
    <s v="Female"/>
    <x v="1"/>
    <n v="14.8"/>
    <s v="Low"/>
    <n v="40"/>
    <x v="4"/>
    <s v="Mobile"/>
    <n v="13.99"/>
    <n v="13.99"/>
    <n v="1"/>
    <s v="Crypto"/>
    <n v="5"/>
    <n v="0.36"/>
    <n v="22"/>
    <x v="2"/>
    <n v="325.60000000000002"/>
    <s v="High"/>
    <x v="0"/>
  </r>
  <r>
    <x v="73"/>
    <n v="63"/>
    <x v="2"/>
    <s v="Other"/>
    <x v="2"/>
    <n v="3.39"/>
    <s v="Low"/>
    <n v="57"/>
    <x v="4"/>
    <s v="Mobile"/>
    <n v="17.989999999999998"/>
    <n v="17.989999999999998"/>
    <n v="1"/>
    <s v="PayPal"/>
    <n v="4"/>
    <n v="0.06"/>
    <n v="4"/>
    <x v="1"/>
    <n v="13.56"/>
    <s v="Low"/>
    <x v="0"/>
  </r>
  <r>
    <x v="74"/>
    <n v="62"/>
    <x v="2"/>
    <s v="Female"/>
    <x v="2"/>
    <n v="13.15"/>
    <s v="Low"/>
    <n v="11"/>
    <x v="3"/>
    <s v="Desktop"/>
    <n v="17.989999999999998"/>
    <n v="17.989999999999998"/>
    <n v="0"/>
    <s v="Debit Card"/>
    <n v="1"/>
    <n v="1.1000000000000001"/>
    <n v="66"/>
    <x v="5"/>
    <n v="867.9"/>
    <s v="High"/>
    <x v="1"/>
  </r>
  <r>
    <x v="75"/>
    <n v="41"/>
    <x v="3"/>
    <s v="Male"/>
    <x v="0"/>
    <n v="15.26"/>
    <s v="Low"/>
    <n v="21"/>
    <x v="4"/>
    <s v="Desktop"/>
    <n v="8.99"/>
    <n v="8.99"/>
    <n v="0"/>
    <s v="Debit Card"/>
    <n v="5"/>
    <n v="0.69"/>
    <n v="41"/>
    <x v="2"/>
    <n v="625.66"/>
    <s v="High"/>
    <x v="1"/>
  </r>
  <r>
    <x v="76"/>
    <n v="27"/>
    <x v="1"/>
    <s v="Other"/>
    <x v="2"/>
    <n v="79.17"/>
    <s v="High"/>
    <n v="12"/>
    <x v="4"/>
    <s v="Tablet"/>
    <n v="17.989999999999998"/>
    <n v="17.989999999999998"/>
    <n v="0"/>
    <s v="Debit Card"/>
    <n v="2"/>
    <n v="6.09"/>
    <n v="365"/>
    <x v="2"/>
    <n v="28897.05"/>
    <s v="High"/>
    <x v="1"/>
  </r>
  <r>
    <x v="77"/>
    <n v="60"/>
    <x v="2"/>
    <s v="Female"/>
    <x v="0"/>
    <n v="9.1300000000000008"/>
    <s v="Low"/>
    <n v="43"/>
    <x v="5"/>
    <s v="Laptop"/>
    <n v="8.99"/>
    <n v="8.99"/>
    <n v="1"/>
    <s v="Debit Card"/>
    <n v="1"/>
    <n v="0.21"/>
    <n v="13"/>
    <x v="6"/>
    <n v="118.69000000000001"/>
    <s v="Medium"/>
    <x v="0"/>
  </r>
  <r>
    <x v="78"/>
    <n v="60"/>
    <x v="2"/>
    <s v="Male"/>
    <x v="2"/>
    <n v="3.29"/>
    <s v="Low"/>
    <n v="20"/>
    <x v="2"/>
    <s v="Mobile"/>
    <n v="17.989999999999998"/>
    <n v="17.989999999999998"/>
    <n v="1"/>
    <s v="Debit Card"/>
    <n v="2"/>
    <n v="0.16"/>
    <n v="10"/>
    <x v="2"/>
    <n v="32.9"/>
    <s v="Low"/>
    <x v="1"/>
  </r>
  <r>
    <x v="79"/>
    <n v="58"/>
    <x v="2"/>
    <s v="Female"/>
    <x v="1"/>
    <n v="9.52"/>
    <s v="Low"/>
    <n v="51"/>
    <x v="1"/>
    <s v="Laptop"/>
    <n v="13.99"/>
    <n v="13.99"/>
    <n v="1"/>
    <s v="PayPal"/>
    <n v="1"/>
    <n v="0.18"/>
    <n v="11"/>
    <x v="1"/>
    <n v="104.72"/>
    <s v="Medium"/>
    <x v="0"/>
  </r>
  <r>
    <x v="80"/>
    <n v="18"/>
    <x v="4"/>
    <s v="Male"/>
    <x v="1"/>
    <n v="3.56"/>
    <s v="Low"/>
    <n v="23"/>
    <x v="3"/>
    <s v="Tablet"/>
    <n v="13.99"/>
    <n v="13.99"/>
    <n v="0"/>
    <s v="Debit Card"/>
    <n v="4"/>
    <n v="0.15"/>
    <n v="9"/>
    <x v="3"/>
    <n v="32.04"/>
    <s v="Low"/>
    <x v="0"/>
  </r>
  <r>
    <x v="81"/>
    <n v="48"/>
    <x v="0"/>
    <s v="Other"/>
    <x v="2"/>
    <n v="11.1"/>
    <s v="Low"/>
    <n v="41"/>
    <x v="0"/>
    <s v="Mobile"/>
    <n v="17.989999999999998"/>
    <n v="17.989999999999998"/>
    <n v="1"/>
    <s v="Gift Card"/>
    <n v="5"/>
    <n v="0.26"/>
    <n v="16"/>
    <x v="6"/>
    <n v="177.6"/>
    <s v="High"/>
    <x v="0"/>
  </r>
  <r>
    <x v="82"/>
    <n v="26"/>
    <x v="1"/>
    <s v="Other"/>
    <x v="1"/>
    <n v="23.13"/>
    <s v="Medium"/>
    <n v="27"/>
    <x v="3"/>
    <s v="Mobile"/>
    <n v="13.99"/>
    <n v="13.99"/>
    <n v="0"/>
    <s v="Debit Card"/>
    <n v="2"/>
    <n v="0.83"/>
    <n v="50"/>
    <x v="6"/>
    <n v="1156.5"/>
    <s v="High"/>
    <x v="0"/>
  </r>
  <r>
    <x v="83"/>
    <n v="21"/>
    <x v="4"/>
    <s v="Male"/>
    <x v="2"/>
    <n v="9.91"/>
    <s v="Low"/>
    <n v="27"/>
    <x v="2"/>
    <s v="Desktop"/>
    <n v="17.989999999999998"/>
    <n v="17.989999999999998"/>
    <n v="0"/>
    <s v="Debit Card"/>
    <n v="2"/>
    <n v="0.35"/>
    <n v="21"/>
    <x v="1"/>
    <n v="208.11"/>
    <s v="High"/>
    <x v="0"/>
  </r>
  <r>
    <x v="84"/>
    <n v="46"/>
    <x v="0"/>
    <s v="Other"/>
    <x v="0"/>
    <n v="6.22"/>
    <s v="Low"/>
    <n v="36"/>
    <x v="2"/>
    <s v="Laptop"/>
    <n v="8.99"/>
    <n v="8.99"/>
    <n v="1"/>
    <s v="Credit Card"/>
    <n v="2"/>
    <n v="0.17"/>
    <n v="10"/>
    <x v="3"/>
    <n v="62.199999999999996"/>
    <s v="Medium"/>
    <x v="0"/>
  </r>
  <r>
    <x v="85"/>
    <n v="62"/>
    <x v="2"/>
    <s v="Female"/>
    <x v="2"/>
    <n v="0.45"/>
    <s v="Low"/>
    <n v="20"/>
    <x v="1"/>
    <s v="Tablet"/>
    <n v="17.989999999999998"/>
    <n v="17.989999999999998"/>
    <n v="0"/>
    <s v="Debit Card"/>
    <n v="5"/>
    <n v="0.02"/>
    <n v="1"/>
    <x v="1"/>
    <n v="0.45"/>
    <s v="Low"/>
    <x v="1"/>
  </r>
  <r>
    <x v="86"/>
    <n v="35"/>
    <x v="1"/>
    <s v="Female"/>
    <x v="1"/>
    <n v="17.53"/>
    <s v="Low"/>
    <n v="38"/>
    <x v="3"/>
    <s v="Laptop"/>
    <n v="13.99"/>
    <n v="13.99"/>
    <n v="1"/>
    <s v="Credit Card"/>
    <n v="1"/>
    <n v="0.45"/>
    <n v="27"/>
    <x v="0"/>
    <n v="473.31000000000006"/>
    <s v="High"/>
    <x v="0"/>
  </r>
  <r>
    <x v="87"/>
    <n v="61"/>
    <x v="2"/>
    <s v="Female"/>
    <x v="1"/>
    <n v="4.5199999999999996"/>
    <s v="Low"/>
    <n v="21"/>
    <x v="1"/>
    <s v="Tablet"/>
    <n v="13.99"/>
    <n v="13.99"/>
    <n v="1"/>
    <s v="Crypto"/>
    <n v="2"/>
    <n v="0.21"/>
    <n v="13"/>
    <x v="2"/>
    <n v="58.759999999999991"/>
    <s v="Medium"/>
    <x v="1"/>
  </r>
  <r>
    <x v="88"/>
    <n v="37"/>
    <x v="3"/>
    <s v="Male"/>
    <x v="0"/>
    <n v="9.69"/>
    <s v="Low"/>
    <n v="24"/>
    <x v="2"/>
    <s v="Mobile"/>
    <n v="8.99"/>
    <n v="8.99"/>
    <n v="0"/>
    <s v="Credit Card"/>
    <n v="4"/>
    <n v="0.39"/>
    <n v="23"/>
    <x v="3"/>
    <n v="222.86999999999998"/>
    <s v="High"/>
    <x v="0"/>
  </r>
  <r>
    <x v="89"/>
    <n v="46"/>
    <x v="0"/>
    <s v="Female"/>
    <x v="1"/>
    <n v="5.78"/>
    <s v="Low"/>
    <n v="4"/>
    <x v="2"/>
    <s v="Laptop"/>
    <n v="13.99"/>
    <n v="13.99"/>
    <n v="0"/>
    <s v="Credit Card"/>
    <n v="2"/>
    <n v="1.1599999999999999"/>
    <n v="70"/>
    <x v="1"/>
    <n v="404.6"/>
    <s v="High"/>
    <x v="2"/>
  </r>
  <r>
    <x v="90"/>
    <n v="41"/>
    <x v="3"/>
    <s v="Female"/>
    <x v="2"/>
    <n v="18.87"/>
    <s v="Low"/>
    <n v="9"/>
    <x v="1"/>
    <s v="TV"/>
    <n v="17.989999999999998"/>
    <n v="17.989999999999998"/>
    <n v="0"/>
    <s v="Gift Card"/>
    <n v="3"/>
    <n v="1.89"/>
    <n v="113"/>
    <x v="6"/>
    <n v="2132.31"/>
    <s v="High"/>
    <x v="1"/>
  </r>
  <r>
    <x v="91"/>
    <n v="21"/>
    <x v="4"/>
    <s v="Female"/>
    <x v="2"/>
    <n v="4.8899999999999997"/>
    <s v="Low"/>
    <n v="3"/>
    <x v="3"/>
    <s v="Desktop"/>
    <n v="17.989999999999998"/>
    <n v="17.989999999999998"/>
    <n v="0"/>
    <s v="Debit Card"/>
    <n v="4"/>
    <n v="1.22"/>
    <n v="73"/>
    <x v="1"/>
    <n v="356.96999999999997"/>
    <s v="High"/>
    <x v="2"/>
  </r>
  <r>
    <x v="92"/>
    <n v="55"/>
    <x v="0"/>
    <s v="Female"/>
    <x v="2"/>
    <n v="1.66"/>
    <s v="Low"/>
    <n v="54"/>
    <x v="3"/>
    <s v="TV"/>
    <n v="17.989999999999998"/>
    <n v="17.989999999999998"/>
    <n v="1"/>
    <s v="PayPal"/>
    <n v="4"/>
    <n v="0.03"/>
    <n v="2"/>
    <x v="2"/>
    <n v="3.32"/>
    <s v="Low"/>
    <x v="0"/>
  </r>
  <r>
    <x v="93"/>
    <n v="64"/>
    <x v="2"/>
    <s v="Female"/>
    <x v="2"/>
    <n v="4.42"/>
    <s v="Low"/>
    <n v="17"/>
    <x v="4"/>
    <s v="Laptop"/>
    <n v="17.989999999999998"/>
    <n v="17.989999999999998"/>
    <n v="1"/>
    <s v="Crypto"/>
    <n v="3"/>
    <n v="0.25"/>
    <n v="15"/>
    <x v="3"/>
    <n v="66.3"/>
    <s v="Medium"/>
    <x v="1"/>
  </r>
  <r>
    <x v="94"/>
    <n v="36"/>
    <x v="3"/>
    <s v="Other"/>
    <x v="2"/>
    <n v="13.38"/>
    <s v="Low"/>
    <n v="22"/>
    <x v="5"/>
    <s v="Mobile"/>
    <n v="17.989999999999998"/>
    <n v="17.989999999999998"/>
    <n v="0"/>
    <s v="Gift Card"/>
    <n v="4"/>
    <n v="0.57999999999999996"/>
    <n v="35"/>
    <x v="6"/>
    <n v="468.3"/>
    <s v="High"/>
    <x v="0"/>
  </r>
  <r>
    <x v="95"/>
    <n v="67"/>
    <x v="2"/>
    <s v="Female"/>
    <x v="2"/>
    <n v="9.8699999999999992"/>
    <s v="Low"/>
    <n v="6"/>
    <x v="1"/>
    <s v="TV"/>
    <n v="17.989999999999998"/>
    <n v="17.989999999999998"/>
    <n v="0"/>
    <s v="PayPal"/>
    <n v="3"/>
    <n v="1.41"/>
    <n v="85"/>
    <x v="0"/>
    <n v="838.94999999999993"/>
    <s v="High"/>
    <x v="2"/>
  </r>
  <r>
    <x v="96"/>
    <n v="23"/>
    <x v="4"/>
    <s v="Female"/>
    <x v="2"/>
    <n v="23.6"/>
    <s v="Medium"/>
    <n v="56"/>
    <x v="4"/>
    <s v="TV"/>
    <n v="17.989999999999998"/>
    <n v="17.989999999999998"/>
    <n v="0"/>
    <s v="PayPal"/>
    <n v="4"/>
    <n v="0.41"/>
    <n v="25"/>
    <x v="1"/>
    <n v="590"/>
    <s v="High"/>
    <x v="0"/>
  </r>
  <r>
    <x v="97"/>
    <n v="19"/>
    <x v="4"/>
    <s v="Male"/>
    <x v="0"/>
    <n v="3.89"/>
    <s v="Low"/>
    <n v="33"/>
    <x v="5"/>
    <s v="Mobile"/>
    <n v="8.99"/>
    <n v="8.99"/>
    <n v="1"/>
    <s v="Credit Card"/>
    <n v="1"/>
    <n v="0.11"/>
    <n v="7"/>
    <x v="4"/>
    <n v="27.23"/>
    <s v="Low"/>
    <x v="0"/>
  </r>
  <r>
    <x v="98"/>
    <n v="20"/>
    <x v="4"/>
    <s v="Other"/>
    <x v="2"/>
    <n v="3.4"/>
    <s v="Low"/>
    <n v="33"/>
    <x v="0"/>
    <s v="Tablet"/>
    <n v="17.989999999999998"/>
    <n v="17.989999999999998"/>
    <n v="1"/>
    <s v="Crypto"/>
    <n v="5"/>
    <n v="0.1"/>
    <n v="6"/>
    <x v="2"/>
    <n v="20.399999999999999"/>
    <s v="Low"/>
    <x v="0"/>
  </r>
  <r>
    <x v="99"/>
    <n v="50"/>
    <x v="0"/>
    <s v="Female"/>
    <x v="1"/>
    <n v="3.58"/>
    <s v="Low"/>
    <n v="54"/>
    <x v="1"/>
    <s v="Tablet"/>
    <n v="13.99"/>
    <n v="13.99"/>
    <n v="1"/>
    <s v="Credit Card"/>
    <n v="4"/>
    <n v="7.0000000000000007E-2"/>
    <n v="4"/>
    <x v="4"/>
    <n v="14.32"/>
    <s v="Low"/>
    <x v="0"/>
  </r>
  <r>
    <x v="100"/>
    <n v="33"/>
    <x v="1"/>
    <s v="Other"/>
    <x v="2"/>
    <n v="31.11"/>
    <s v="Medium"/>
    <n v="39"/>
    <x v="4"/>
    <s v="Mobile"/>
    <n v="17.989999999999998"/>
    <n v="17.989999999999998"/>
    <n v="0"/>
    <s v="Crypto"/>
    <n v="4"/>
    <n v="0.78"/>
    <n v="47"/>
    <x v="5"/>
    <n v="1462.17"/>
    <s v="High"/>
    <x v="0"/>
  </r>
  <r>
    <x v="101"/>
    <n v="31"/>
    <x v="1"/>
    <s v="Other"/>
    <x v="2"/>
    <n v="2.81"/>
    <s v="Low"/>
    <n v="39"/>
    <x v="1"/>
    <s v="Desktop"/>
    <n v="17.989999999999998"/>
    <n v="17.989999999999998"/>
    <n v="1"/>
    <s v="Credit Card"/>
    <n v="5"/>
    <n v="7.0000000000000007E-2"/>
    <n v="4"/>
    <x v="3"/>
    <n v="11.24"/>
    <s v="Low"/>
    <x v="0"/>
  </r>
  <r>
    <x v="102"/>
    <n v="20"/>
    <x v="4"/>
    <s v="Male"/>
    <x v="1"/>
    <n v="9.8699999999999992"/>
    <s v="Low"/>
    <n v="29"/>
    <x v="0"/>
    <s v="Desktop"/>
    <n v="13.99"/>
    <n v="13.99"/>
    <n v="0"/>
    <s v="PayPal"/>
    <n v="3"/>
    <n v="0.33"/>
    <n v="20"/>
    <x v="6"/>
    <n v="197.39999999999998"/>
    <s v="High"/>
    <x v="0"/>
  </r>
  <r>
    <x v="103"/>
    <n v="18"/>
    <x v="4"/>
    <s v="Female"/>
    <x v="0"/>
    <n v="35.520000000000003"/>
    <s v="Medium"/>
    <n v="40"/>
    <x v="4"/>
    <s v="Tablet"/>
    <n v="8.99"/>
    <n v="8.99"/>
    <n v="0"/>
    <s v="Crypto"/>
    <n v="3"/>
    <n v="0.87"/>
    <n v="52"/>
    <x v="0"/>
    <n v="1847.0400000000002"/>
    <s v="High"/>
    <x v="0"/>
  </r>
  <r>
    <x v="104"/>
    <n v="31"/>
    <x v="1"/>
    <s v="Male"/>
    <x v="2"/>
    <n v="4.5999999999999996"/>
    <s v="Low"/>
    <n v="1"/>
    <x v="4"/>
    <s v="Desktop"/>
    <n v="17.989999999999998"/>
    <n v="17.989999999999998"/>
    <n v="0"/>
    <s v="Gift Card"/>
    <n v="1"/>
    <n v="2.2999999999999998"/>
    <n v="138"/>
    <x v="1"/>
    <n v="634.79999999999995"/>
    <s v="High"/>
    <x v="2"/>
  </r>
  <r>
    <x v="105"/>
    <n v="47"/>
    <x v="0"/>
    <s v="Other"/>
    <x v="2"/>
    <n v="14.24"/>
    <s v="Low"/>
    <n v="37"/>
    <x v="0"/>
    <s v="Tablet"/>
    <n v="17.989999999999998"/>
    <n v="17.989999999999998"/>
    <n v="1"/>
    <s v="Gift Card"/>
    <n v="2"/>
    <n v="0.37"/>
    <n v="22"/>
    <x v="6"/>
    <n v="313.28000000000003"/>
    <s v="High"/>
    <x v="0"/>
  </r>
  <r>
    <x v="106"/>
    <n v="49"/>
    <x v="0"/>
    <s v="Female"/>
    <x v="0"/>
    <n v="2.9"/>
    <s v="Low"/>
    <n v="46"/>
    <x v="2"/>
    <s v="Mobile"/>
    <n v="8.99"/>
    <n v="8.99"/>
    <n v="1"/>
    <s v="Debit Card"/>
    <n v="2"/>
    <n v="0.06"/>
    <n v="4"/>
    <x v="3"/>
    <n v="11.6"/>
    <s v="Low"/>
    <x v="0"/>
  </r>
  <r>
    <x v="107"/>
    <n v="30"/>
    <x v="1"/>
    <s v="Female"/>
    <x v="0"/>
    <n v="24.74"/>
    <s v="Medium"/>
    <n v="17"/>
    <x v="3"/>
    <s v="Laptop"/>
    <n v="8.99"/>
    <n v="8.99"/>
    <n v="0"/>
    <s v="Credit Card"/>
    <n v="5"/>
    <n v="1.37"/>
    <n v="82"/>
    <x v="5"/>
    <n v="2028.6799999999998"/>
    <s v="High"/>
    <x v="1"/>
  </r>
  <r>
    <x v="108"/>
    <n v="22"/>
    <x v="4"/>
    <s v="Other"/>
    <x v="0"/>
    <n v="2.93"/>
    <s v="Low"/>
    <n v="27"/>
    <x v="2"/>
    <s v="TV"/>
    <n v="8.99"/>
    <n v="8.99"/>
    <n v="1"/>
    <s v="Gift Card"/>
    <n v="2"/>
    <n v="0.1"/>
    <n v="6"/>
    <x v="1"/>
    <n v="17.580000000000002"/>
    <s v="Low"/>
    <x v="0"/>
  </r>
  <r>
    <x v="109"/>
    <n v="61"/>
    <x v="2"/>
    <s v="Other"/>
    <x v="1"/>
    <n v="5.98"/>
    <s v="Low"/>
    <n v="1"/>
    <x v="5"/>
    <s v="Tablet"/>
    <n v="13.99"/>
    <n v="13.99"/>
    <n v="0"/>
    <s v="Gift Card"/>
    <n v="5"/>
    <n v="2.99"/>
    <n v="179"/>
    <x v="4"/>
    <n v="1070.42"/>
    <s v="High"/>
    <x v="2"/>
  </r>
  <r>
    <x v="110"/>
    <n v="59"/>
    <x v="2"/>
    <s v="Other"/>
    <x v="2"/>
    <n v="24.59"/>
    <s v="Medium"/>
    <n v="49"/>
    <x v="5"/>
    <s v="Desktop"/>
    <n v="17.989999999999998"/>
    <n v="17.989999999999998"/>
    <n v="0"/>
    <s v="Crypto"/>
    <n v="3"/>
    <n v="0.49"/>
    <n v="29"/>
    <x v="4"/>
    <n v="713.11"/>
    <s v="High"/>
    <x v="0"/>
  </r>
  <r>
    <x v="111"/>
    <n v="42"/>
    <x v="3"/>
    <s v="Male"/>
    <x v="2"/>
    <n v="18.170000000000002"/>
    <s v="Low"/>
    <n v="2"/>
    <x v="4"/>
    <s v="Laptop"/>
    <n v="17.989999999999998"/>
    <n v="17.989999999999998"/>
    <n v="0"/>
    <s v="Crypto"/>
    <n v="4"/>
    <n v="6.06"/>
    <n v="364"/>
    <x v="1"/>
    <n v="6613.880000000001"/>
    <s v="High"/>
    <x v="2"/>
  </r>
  <r>
    <x v="112"/>
    <n v="21"/>
    <x v="4"/>
    <s v="Female"/>
    <x v="0"/>
    <n v="13.97"/>
    <s v="Low"/>
    <n v="14"/>
    <x v="5"/>
    <s v="Laptop"/>
    <n v="8.99"/>
    <n v="8.99"/>
    <n v="0"/>
    <s v="Credit Card"/>
    <n v="3"/>
    <n v="0.93"/>
    <n v="56"/>
    <x v="4"/>
    <n v="782.32"/>
    <s v="High"/>
    <x v="1"/>
  </r>
  <r>
    <x v="113"/>
    <n v="35"/>
    <x v="1"/>
    <s v="Male"/>
    <x v="0"/>
    <n v="4.58"/>
    <s v="Low"/>
    <n v="42"/>
    <x v="4"/>
    <s v="Tablet"/>
    <n v="8.99"/>
    <n v="8.99"/>
    <n v="1"/>
    <s v="Credit Card"/>
    <n v="4"/>
    <n v="0.11"/>
    <n v="7"/>
    <x v="4"/>
    <n v="32.06"/>
    <s v="Low"/>
    <x v="0"/>
  </r>
  <r>
    <x v="114"/>
    <n v="32"/>
    <x v="1"/>
    <s v="Other"/>
    <x v="0"/>
    <n v="17.18"/>
    <s v="Low"/>
    <n v="22"/>
    <x v="0"/>
    <s v="TV"/>
    <n v="8.99"/>
    <n v="8.99"/>
    <n v="0"/>
    <s v="Crypto"/>
    <n v="4"/>
    <n v="0.75"/>
    <n v="45"/>
    <x v="4"/>
    <n v="773.1"/>
    <s v="High"/>
    <x v="0"/>
  </r>
  <r>
    <x v="115"/>
    <n v="65"/>
    <x v="2"/>
    <s v="Female"/>
    <x v="2"/>
    <n v="4.8899999999999997"/>
    <s v="Low"/>
    <n v="6"/>
    <x v="2"/>
    <s v="TV"/>
    <n v="17.989999999999998"/>
    <n v="17.989999999999998"/>
    <n v="0"/>
    <s v="Gift Card"/>
    <n v="1"/>
    <n v="0.7"/>
    <n v="42"/>
    <x v="6"/>
    <n v="205.38"/>
    <s v="High"/>
    <x v="2"/>
  </r>
  <r>
    <x v="116"/>
    <n v="59"/>
    <x v="2"/>
    <s v="Other"/>
    <x v="1"/>
    <n v="6.77"/>
    <s v="Low"/>
    <n v="22"/>
    <x v="3"/>
    <s v="Tablet"/>
    <n v="13.99"/>
    <n v="13.99"/>
    <n v="0"/>
    <s v="Debit Card"/>
    <n v="1"/>
    <n v="0.28999999999999998"/>
    <n v="17"/>
    <x v="1"/>
    <n v="115.08999999999999"/>
    <s v="Medium"/>
    <x v="0"/>
  </r>
  <r>
    <x v="117"/>
    <n v="70"/>
    <x v="2"/>
    <s v="Other"/>
    <x v="0"/>
    <n v="1.28"/>
    <s v="Low"/>
    <n v="52"/>
    <x v="2"/>
    <s v="Mobile"/>
    <n v="8.99"/>
    <n v="8.99"/>
    <n v="1"/>
    <s v="Credit Card"/>
    <n v="5"/>
    <n v="0.02"/>
    <n v="1"/>
    <x v="0"/>
    <n v="1.28"/>
    <s v="Low"/>
    <x v="0"/>
  </r>
  <r>
    <x v="118"/>
    <n v="63"/>
    <x v="2"/>
    <s v="Male"/>
    <x v="2"/>
    <n v="8.5399999999999991"/>
    <s v="Low"/>
    <n v="51"/>
    <x v="5"/>
    <s v="Tablet"/>
    <n v="17.989999999999998"/>
    <n v="17.989999999999998"/>
    <n v="0"/>
    <s v="Credit Card"/>
    <n v="5"/>
    <n v="0.16"/>
    <n v="10"/>
    <x v="6"/>
    <n v="85.399999999999991"/>
    <s v="Medium"/>
    <x v="0"/>
  </r>
  <r>
    <x v="119"/>
    <n v="29"/>
    <x v="1"/>
    <s v="Other"/>
    <x v="0"/>
    <n v="17.579999999999998"/>
    <s v="Low"/>
    <n v="2"/>
    <x v="1"/>
    <s v="Desktop"/>
    <n v="8.99"/>
    <n v="8.99"/>
    <n v="0"/>
    <s v="PayPal"/>
    <n v="1"/>
    <n v="5.86"/>
    <n v="352"/>
    <x v="0"/>
    <n v="6188.16"/>
    <s v="High"/>
    <x v="2"/>
  </r>
  <r>
    <x v="120"/>
    <n v="30"/>
    <x v="1"/>
    <s v="Other"/>
    <x v="0"/>
    <n v="9.2799999999999994"/>
    <s v="Low"/>
    <n v="44"/>
    <x v="5"/>
    <s v="Tablet"/>
    <n v="8.99"/>
    <n v="8.99"/>
    <n v="1"/>
    <s v="PayPal"/>
    <n v="4"/>
    <n v="0.21"/>
    <n v="13"/>
    <x v="0"/>
    <n v="120.63999999999999"/>
    <s v="Medium"/>
    <x v="0"/>
  </r>
  <r>
    <x v="121"/>
    <n v="52"/>
    <x v="0"/>
    <s v="Other"/>
    <x v="0"/>
    <n v="6.18"/>
    <s v="Low"/>
    <n v="41"/>
    <x v="4"/>
    <s v="Tablet"/>
    <n v="8.99"/>
    <n v="8.99"/>
    <n v="1"/>
    <s v="Gift Card"/>
    <n v="3"/>
    <n v="0.15"/>
    <n v="9"/>
    <x v="5"/>
    <n v="55.62"/>
    <s v="Medium"/>
    <x v="0"/>
  </r>
  <r>
    <x v="122"/>
    <n v="49"/>
    <x v="0"/>
    <s v="Other"/>
    <x v="1"/>
    <n v="5.88"/>
    <s v="Low"/>
    <n v="40"/>
    <x v="5"/>
    <s v="Mobile"/>
    <n v="13.99"/>
    <n v="13.99"/>
    <n v="1"/>
    <s v="Crypto"/>
    <n v="2"/>
    <n v="0.14000000000000001"/>
    <n v="8"/>
    <x v="0"/>
    <n v="47.04"/>
    <s v="Low"/>
    <x v="0"/>
  </r>
  <r>
    <x v="123"/>
    <n v="33"/>
    <x v="1"/>
    <s v="Male"/>
    <x v="1"/>
    <n v="2.86"/>
    <s v="Low"/>
    <n v="30"/>
    <x v="1"/>
    <s v="Tablet"/>
    <n v="13.99"/>
    <n v="13.99"/>
    <n v="1"/>
    <s v="Gift Card"/>
    <n v="5"/>
    <n v="0.09"/>
    <n v="5"/>
    <x v="2"/>
    <n v="14.299999999999999"/>
    <s v="Low"/>
    <x v="0"/>
  </r>
  <r>
    <x v="124"/>
    <n v="22"/>
    <x v="4"/>
    <s v="Female"/>
    <x v="0"/>
    <n v="3.71"/>
    <s v="Low"/>
    <n v="28"/>
    <x v="1"/>
    <s v="TV"/>
    <n v="8.99"/>
    <n v="8.99"/>
    <n v="1"/>
    <s v="Crypto"/>
    <n v="1"/>
    <n v="0.13"/>
    <n v="8"/>
    <x v="3"/>
    <n v="29.68"/>
    <s v="Low"/>
    <x v="0"/>
  </r>
  <r>
    <x v="125"/>
    <n v="29"/>
    <x v="1"/>
    <s v="Male"/>
    <x v="0"/>
    <n v="1.7"/>
    <s v="Low"/>
    <n v="43"/>
    <x v="4"/>
    <s v="Mobile"/>
    <n v="8.99"/>
    <n v="8.99"/>
    <n v="1"/>
    <s v="Debit Card"/>
    <n v="5"/>
    <n v="0.04"/>
    <n v="2"/>
    <x v="3"/>
    <n v="3.4"/>
    <s v="Low"/>
    <x v="0"/>
  </r>
  <r>
    <x v="126"/>
    <n v="67"/>
    <x v="2"/>
    <s v="Female"/>
    <x v="1"/>
    <n v="1.02"/>
    <s v="Low"/>
    <n v="20"/>
    <x v="1"/>
    <s v="Laptop"/>
    <n v="13.99"/>
    <n v="13.99"/>
    <n v="1"/>
    <s v="Gift Card"/>
    <n v="1"/>
    <n v="0.05"/>
    <n v="3"/>
    <x v="1"/>
    <n v="3.06"/>
    <s v="Low"/>
    <x v="1"/>
  </r>
  <r>
    <x v="127"/>
    <n v="53"/>
    <x v="0"/>
    <s v="Female"/>
    <x v="2"/>
    <n v="1.36"/>
    <s v="Low"/>
    <n v="35"/>
    <x v="4"/>
    <s v="Mobile"/>
    <n v="17.989999999999998"/>
    <n v="17.989999999999998"/>
    <n v="1"/>
    <s v="Gift Card"/>
    <n v="2"/>
    <n v="0.04"/>
    <n v="2"/>
    <x v="4"/>
    <n v="2.72"/>
    <s v="Low"/>
    <x v="0"/>
  </r>
  <r>
    <x v="128"/>
    <n v="40"/>
    <x v="3"/>
    <s v="Male"/>
    <x v="2"/>
    <n v="12.26"/>
    <s v="Low"/>
    <n v="3"/>
    <x v="5"/>
    <s v="Mobile"/>
    <n v="17.989999999999998"/>
    <n v="17.989999999999998"/>
    <n v="0"/>
    <s v="Debit Card"/>
    <n v="5"/>
    <n v="3.06"/>
    <n v="184"/>
    <x v="4"/>
    <n v="2255.84"/>
    <s v="High"/>
    <x v="2"/>
  </r>
  <r>
    <x v="129"/>
    <n v="56"/>
    <x v="2"/>
    <s v="Other"/>
    <x v="2"/>
    <n v="1.43"/>
    <s v="Low"/>
    <n v="16"/>
    <x v="1"/>
    <s v="Laptop"/>
    <n v="17.989999999999998"/>
    <n v="17.989999999999998"/>
    <n v="1"/>
    <s v="Debit Card"/>
    <n v="2"/>
    <n v="0.08"/>
    <n v="5"/>
    <x v="0"/>
    <n v="7.1499999999999995"/>
    <s v="Low"/>
    <x v="1"/>
  </r>
  <r>
    <x v="130"/>
    <n v="35"/>
    <x v="1"/>
    <s v="Female"/>
    <x v="0"/>
    <n v="26.9"/>
    <s v="Medium"/>
    <n v="49"/>
    <x v="4"/>
    <s v="Desktop"/>
    <n v="8.99"/>
    <n v="8.99"/>
    <n v="0"/>
    <s v="Gift Card"/>
    <n v="2"/>
    <n v="0.54"/>
    <n v="32"/>
    <x v="2"/>
    <n v="860.8"/>
    <s v="High"/>
    <x v="0"/>
  </r>
  <r>
    <x v="131"/>
    <n v="54"/>
    <x v="0"/>
    <s v="Male"/>
    <x v="0"/>
    <n v="3.13"/>
    <s v="Low"/>
    <n v="16"/>
    <x v="3"/>
    <s v="TV"/>
    <n v="8.99"/>
    <n v="8.99"/>
    <n v="1"/>
    <s v="Credit Card"/>
    <n v="5"/>
    <n v="0.18"/>
    <n v="11"/>
    <x v="2"/>
    <n v="34.43"/>
    <s v="Low"/>
    <x v="1"/>
  </r>
  <r>
    <x v="132"/>
    <n v="19"/>
    <x v="4"/>
    <s v="Other"/>
    <x v="0"/>
    <n v="3.72"/>
    <s v="Low"/>
    <n v="11"/>
    <x v="2"/>
    <s v="Desktop"/>
    <n v="8.99"/>
    <n v="8.99"/>
    <n v="1"/>
    <s v="Crypto"/>
    <n v="5"/>
    <n v="0.31"/>
    <n v="19"/>
    <x v="6"/>
    <n v="70.680000000000007"/>
    <s v="Medium"/>
    <x v="1"/>
  </r>
  <r>
    <x v="133"/>
    <n v="28"/>
    <x v="1"/>
    <s v="Male"/>
    <x v="2"/>
    <n v="16.170000000000002"/>
    <s v="Low"/>
    <n v="46"/>
    <x v="0"/>
    <s v="Laptop"/>
    <n v="17.989999999999998"/>
    <n v="17.989999999999998"/>
    <n v="1"/>
    <s v="Crypto"/>
    <n v="4"/>
    <n v="0.34"/>
    <n v="20"/>
    <x v="3"/>
    <n v="323.40000000000003"/>
    <s v="High"/>
    <x v="0"/>
  </r>
  <r>
    <x v="134"/>
    <n v="19"/>
    <x v="4"/>
    <s v="Other"/>
    <x v="0"/>
    <n v="5.18"/>
    <s v="Low"/>
    <n v="43"/>
    <x v="1"/>
    <s v="Tablet"/>
    <n v="8.99"/>
    <n v="8.99"/>
    <n v="1"/>
    <s v="PayPal"/>
    <n v="4"/>
    <n v="0.12"/>
    <n v="7"/>
    <x v="3"/>
    <n v="36.26"/>
    <s v="Low"/>
    <x v="0"/>
  </r>
  <r>
    <x v="135"/>
    <n v="34"/>
    <x v="1"/>
    <s v="Male"/>
    <x v="0"/>
    <n v="1.89"/>
    <s v="Low"/>
    <n v="59"/>
    <x v="2"/>
    <s v="Tablet"/>
    <n v="8.99"/>
    <n v="8.99"/>
    <n v="1"/>
    <s v="Credit Card"/>
    <n v="5"/>
    <n v="0.03"/>
    <n v="2"/>
    <x v="0"/>
    <n v="3.78"/>
    <s v="Low"/>
    <x v="0"/>
  </r>
  <r>
    <x v="136"/>
    <n v="19"/>
    <x v="4"/>
    <s v="Male"/>
    <x v="2"/>
    <n v="8.0299999999999994"/>
    <s v="Low"/>
    <n v="1"/>
    <x v="2"/>
    <s v="TV"/>
    <n v="17.989999999999998"/>
    <n v="17.989999999999998"/>
    <n v="0"/>
    <s v="Gift Card"/>
    <n v="3"/>
    <n v="4.01"/>
    <n v="241"/>
    <x v="2"/>
    <n v="1935.2299999999998"/>
    <s v="High"/>
    <x v="2"/>
  </r>
  <r>
    <x v="137"/>
    <n v="45"/>
    <x v="3"/>
    <s v="Other"/>
    <x v="0"/>
    <n v="3.4"/>
    <s v="Low"/>
    <n v="27"/>
    <x v="5"/>
    <s v="Laptop"/>
    <n v="8.99"/>
    <n v="8.99"/>
    <n v="1"/>
    <s v="Crypto"/>
    <n v="3"/>
    <n v="0.12"/>
    <n v="7"/>
    <x v="1"/>
    <n v="23.8"/>
    <s v="Low"/>
    <x v="0"/>
  </r>
  <r>
    <x v="138"/>
    <n v="50"/>
    <x v="0"/>
    <s v="Other"/>
    <x v="0"/>
    <n v="0.11"/>
    <s v="Low"/>
    <n v="1"/>
    <x v="4"/>
    <s v="Tablet"/>
    <n v="8.99"/>
    <n v="8.99"/>
    <n v="1"/>
    <s v="Gift Card"/>
    <n v="2"/>
    <n v="0.06"/>
    <n v="4"/>
    <x v="1"/>
    <n v="0.44"/>
    <s v="Low"/>
    <x v="2"/>
  </r>
  <r>
    <x v="139"/>
    <n v="47"/>
    <x v="0"/>
    <s v="Female"/>
    <x v="1"/>
    <n v="40.119999999999997"/>
    <s v="Medium"/>
    <n v="55"/>
    <x v="0"/>
    <s v="Desktop"/>
    <n v="13.99"/>
    <n v="13.99"/>
    <n v="0"/>
    <s v="PayPal"/>
    <n v="1"/>
    <n v="0.72"/>
    <n v="43"/>
    <x v="0"/>
    <n v="1725.1599999999999"/>
    <s v="High"/>
    <x v="0"/>
  </r>
  <r>
    <x v="140"/>
    <n v="40"/>
    <x v="3"/>
    <s v="Female"/>
    <x v="1"/>
    <n v="32.880000000000003"/>
    <s v="Medium"/>
    <n v="36"/>
    <x v="4"/>
    <s v="Desktop"/>
    <n v="13.99"/>
    <n v="13.99"/>
    <n v="0"/>
    <s v="Crypto"/>
    <n v="4"/>
    <n v="0.89"/>
    <n v="53"/>
    <x v="1"/>
    <n v="1742.64"/>
    <s v="High"/>
    <x v="0"/>
  </r>
  <r>
    <x v="141"/>
    <n v="41"/>
    <x v="3"/>
    <s v="Female"/>
    <x v="1"/>
    <n v="6.26"/>
    <s v="Low"/>
    <n v="16"/>
    <x v="3"/>
    <s v="Tablet"/>
    <n v="13.99"/>
    <n v="13.99"/>
    <n v="0"/>
    <s v="Crypto"/>
    <n v="4"/>
    <n v="0.37"/>
    <n v="22"/>
    <x v="0"/>
    <n v="137.72"/>
    <s v="Medium"/>
    <x v="1"/>
  </r>
  <r>
    <x v="142"/>
    <n v="48"/>
    <x v="0"/>
    <s v="Other"/>
    <x v="2"/>
    <n v="16.78"/>
    <s v="Low"/>
    <n v="2"/>
    <x v="1"/>
    <s v="Mobile"/>
    <n v="17.989999999999998"/>
    <n v="17.989999999999998"/>
    <n v="0"/>
    <s v="PayPal"/>
    <n v="1"/>
    <n v="5.59"/>
    <n v="335"/>
    <x v="2"/>
    <n v="5621.3"/>
    <s v="High"/>
    <x v="2"/>
  </r>
  <r>
    <x v="143"/>
    <n v="67"/>
    <x v="2"/>
    <s v="Other"/>
    <x v="1"/>
    <n v="3.29"/>
    <s v="Low"/>
    <n v="25"/>
    <x v="5"/>
    <s v="Tablet"/>
    <n v="13.99"/>
    <n v="13.99"/>
    <n v="1"/>
    <s v="Crypto"/>
    <n v="1"/>
    <n v="0.13"/>
    <n v="8"/>
    <x v="6"/>
    <n v="26.32"/>
    <s v="Low"/>
    <x v="0"/>
  </r>
  <r>
    <x v="144"/>
    <n v="59"/>
    <x v="2"/>
    <s v="Female"/>
    <x v="0"/>
    <n v="20.11"/>
    <s v="Medium"/>
    <n v="40"/>
    <x v="4"/>
    <s v="Desktop"/>
    <n v="8.99"/>
    <n v="8.99"/>
    <n v="1"/>
    <s v="PayPal"/>
    <n v="2"/>
    <n v="0.49"/>
    <n v="29"/>
    <x v="1"/>
    <n v="583.18999999999994"/>
    <s v="High"/>
    <x v="0"/>
  </r>
  <r>
    <x v="145"/>
    <n v="60"/>
    <x v="2"/>
    <s v="Female"/>
    <x v="1"/>
    <n v="19.36"/>
    <s v="Low"/>
    <n v="45"/>
    <x v="4"/>
    <s v="Desktop"/>
    <n v="13.99"/>
    <n v="13.99"/>
    <n v="1"/>
    <s v="Debit Card"/>
    <n v="2"/>
    <n v="0.42"/>
    <n v="25"/>
    <x v="2"/>
    <n v="484"/>
    <s v="High"/>
    <x v="0"/>
  </r>
  <r>
    <x v="146"/>
    <n v="33"/>
    <x v="1"/>
    <s v="Male"/>
    <x v="0"/>
    <n v="2.27"/>
    <s v="Low"/>
    <n v="20"/>
    <x v="4"/>
    <s v="Desktop"/>
    <n v="8.99"/>
    <n v="8.99"/>
    <n v="1"/>
    <s v="Debit Card"/>
    <n v="3"/>
    <n v="0.11"/>
    <n v="7"/>
    <x v="4"/>
    <n v="15.89"/>
    <s v="Low"/>
    <x v="1"/>
  </r>
  <r>
    <x v="147"/>
    <n v="24"/>
    <x v="4"/>
    <s v="Female"/>
    <x v="0"/>
    <n v="2.42"/>
    <s v="Low"/>
    <n v="56"/>
    <x v="1"/>
    <s v="Tablet"/>
    <n v="8.99"/>
    <n v="8.99"/>
    <n v="1"/>
    <s v="Crypto"/>
    <n v="3"/>
    <n v="0.04"/>
    <n v="2"/>
    <x v="5"/>
    <n v="4.84"/>
    <s v="Low"/>
    <x v="0"/>
  </r>
  <r>
    <x v="148"/>
    <n v="23"/>
    <x v="4"/>
    <s v="Other"/>
    <x v="0"/>
    <n v="10.85"/>
    <s v="Low"/>
    <n v="13"/>
    <x v="5"/>
    <s v="Mobile"/>
    <n v="8.99"/>
    <n v="8.99"/>
    <n v="0"/>
    <s v="PayPal"/>
    <n v="3"/>
    <n v="0.78"/>
    <n v="47"/>
    <x v="4"/>
    <n v="509.95"/>
    <s v="High"/>
    <x v="1"/>
  </r>
  <r>
    <x v="149"/>
    <n v="34"/>
    <x v="1"/>
    <s v="Male"/>
    <x v="2"/>
    <n v="9.59"/>
    <s v="Low"/>
    <n v="28"/>
    <x v="1"/>
    <s v="Mobile"/>
    <n v="17.989999999999998"/>
    <n v="17.989999999999998"/>
    <n v="0"/>
    <s v="PayPal"/>
    <n v="4"/>
    <n v="0.33"/>
    <n v="20"/>
    <x v="0"/>
    <n v="191.8"/>
    <s v="High"/>
    <x v="0"/>
  </r>
  <r>
    <x v="150"/>
    <n v="30"/>
    <x v="1"/>
    <s v="Male"/>
    <x v="2"/>
    <n v="7.24"/>
    <s v="Low"/>
    <n v="40"/>
    <x v="2"/>
    <s v="TV"/>
    <n v="17.989999999999998"/>
    <n v="17.989999999999998"/>
    <n v="0"/>
    <s v="Debit Card"/>
    <n v="5"/>
    <n v="0.18"/>
    <n v="11"/>
    <x v="6"/>
    <n v="79.64"/>
    <s v="Medium"/>
    <x v="0"/>
  </r>
  <r>
    <x v="151"/>
    <n v="69"/>
    <x v="2"/>
    <s v="Male"/>
    <x v="1"/>
    <n v="7.85"/>
    <s v="Low"/>
    <n v="43"/>
    <x v="1"/>
    <s v="TV"/>
    <n v="13.99"/>
    <n v="13.99"/>
    <n v="1"/>
    <s v="Gift Card"/>
    <n v="5"/>
    <n v="0.18"/>
    <n v="11"/>
    <x v="0"/>
    <n v="86.35"/>
    <s v="Medium"/>
    <x v="0"/>
  </r>
  <r>
    <x v="152"/>
    <n v="70"/>
    <x v="2"/>
    <s v="Female"/>
    <x v="0"/>
    <n v="6.8"/>
    <s v="Low"/>
    <n v="6"/>
    <x v="5"/>
    <s v="Mobile"/>
    <n v="8.99"/>
    <n v="8.99"/>
    <n v="0"/>
    <s v="Debit Card"/>
    <n v="4"/>
    <n v="0.97"/>
    <n v="58"/>
    <x v="0"/>
    <n v="394.4"/>
    <s v="High"/>
    <x v="2"/>
  </r>
  <r>
    <x v="153"/>
    <n v="42"/>
    <x v="3"/>
    <s v="Male"/>
    <x v="2"/>
    <n v="0.88"/>
    <s v="Low"/>
    <n v="33"/>
    <x v="3"/>
    <s v="Laptop"/>
    <n v="17.989999999999998"/>
    <n v="17.989999999999998"/>
    <n v="1"/>
    <s v="Credit Card"/>
    <n v="1"/>
    <n v="0.03"/>
    <n v="2"/>
    <x v="5"/>
    <n v="1.76"/>
    <s v="Low"/>
    <x v="0"/>
  </r>
  <r>
    <x v="154"/>
    <n v="34"/>
    <x v="1"/>
    <s v="Male"/>
    <x v="2"/>
    <n v="12.48"/>
    <s v="Low"/>
    <n v="53"/>
    <x v="2"/>
    <s v="Tablet"/>
    <n v="17.989999999999998"/>
    <n v="17.989999999999998"/>
    <n v="1"/>
    <s v="Gift Card"/>
    <n v="2"/>
    <n v="0.23"/>
    <n v="14"/>
    <x v="5"/>
    <n v="174.72"/>
    <s v="High"/>
    <x v="0"/>
  </r>
  <r>
    <x v="155"/>
    <n v="51"/>
    <x v="0"/>
    <s v="Female"/>
    <x v="2"/>
    <n v="2.04"/>
    <s v="Low"/>
    <n v="6"/>
    <x v="4"/>
    <s v="TV"/>
    <n v="17.989999999999998"/>
    <n v="17.989999999999998"/>
    <n v="0"/>
    <s v="Debit Card"/>
    <n v="2"/>
    <n v="0.28999999999999998"/>
    <n v="17"/>
    <x v="2"/>
    <n v="34.68"/>
    <s v="Low"/>
    <x v="2"/>
  </r>
  <r>
    <x v="156"/>
    <n v="27"/>
    <x v="1"/>
    <s v="Other"/>
    <x v="2"/>
    <n v="4.57"/>
    <s v="Low"/>
    <n v="24"/>
    <x v="0"/>
    <s v="Laptop"/>
    <n v="17.989999999999998"/>
    <n v="17.989999999999998"/>
    <n v="1"/>
    <s v="Gift Card"/>
    <n v="4"/>
    <n v="0.18"/>
    <n v="11"/>
    <x v="6"/>
    <n v="50.27"/>
    <s v="Medium"/>
    <x v="0"/>
  </r>
  <r>
    <x v="157"/>
    <n v="19"/>
    <x v="4"/>
    <s v="Male"/>
    <x v="1"/>
    <n v="19.23"/>
    <s v="Low"/>
    <n v="20"/>
    <x v="3"/>
    <s v="Laptop"/>
    <n v="13.99"/>
    <n v="13.99"/>
    <n v="0"/>
    <s v="Debit Card"/>
    <n v="3"/>
    <n v="0.92"/>
    <n v="55"/>
    <x v="4"/>
    <n v="1057.6500000000001"/>
    <s v="High"/>
    <x v="1"/>
  </r>
  <r>
    <x v="158"/>
    <n v="18"/>
    <x v="4"/>
    <s v="Other"/>
    <x v="1"/>
    <n v="16.809999999999999"/>
    <s v="Low"/>
    <n v="56"/>
    <x v="3"/>
    <s v="Tablet"/>
    <n v="13.99"/>
    <n v="13.99"/>
    <n v="1"/>
    <s v="Credit Card"/>
    <n v="2"/>
    <n v="0.28999999999999998"/>
    <n v="17"/>
    <x v="2"/>
    <n v="285.77"/>
    <s v="High"/>
    <x v="0"/>
  </r>
  <r>
    <x v="159"/>
    <n v="23"/>
    <x v="4"/>
    <s v="Other"/>
    <x v="2"/>
    <n v="8.17"/>
    <s v="Low"/>
    <n v="38"/>
    <x v="1"/>
    <s v="Desktop"/>
    <n v="17.989999999999998"/>
    <n v="17.989999999999998"/>
    <n v="1"/>
    <s v="PayPal"/>
    <n v="3"/>
    <n v="0.21"/>
    <n v="13"/>
    <x v="6"/>
    <n v="106.21"/>
    <s v="Medium"/>
    <x v="0"/>
  </r>
  <r>
    <x v="160"/>
    <n v="23"/>
    <x v="4"/>
    <s v="Male"/>
    <x v="0"/>
    <n v="7.09"/>
    <s v="Low"/>
    <n v="32"/>
    <x v="1"/>
    <s v="TV"/>
    <n v="8.99"/>
    <n v="8.99"/>
    <n v="1"/>
    <s v="Credit Card"/>
    <n v="2"/>
    <n v="0.21"/>
    <n v="13"/>
    <x v="4"/>
    <n v="92.17"/>
    <s v="Medium"/>
    <x v="0"/>
  </r>
  <r>
    <x v="161"/>
    <n v="50"/>
    <x v="0"/>
    <s v="Female"/>
    <x v="2"/>
    <n v="7.92"/>
    <s v="Low"/>
    <n v="58"/>
    <x v="2"/>
    <s v="Desktop"/>
    <n v="17.989999999999998"/>
    <n v="17.989999999999998"/>
    <n v="1"/>
    <s v="Gift Card"/>
    <n v="4"/>
    <n v="0.13"/>
    <n v="8"/>
    <x v="2"/>
    <n v="63.36"/>
    <s v="Medium"/>
    <x v="0"/>
  </r>
  <r>
    <x v="162"/>
    <n v="54"/>
    <x v="0"/>
    <s v="Other"/>
    <x v="1"/>
    <n v="10.1"/>
    <s v="Low"/>
    <n v="40"/>
    <x v="3"/>
    <s v="TV"/>
    <n v="13.99"/>
    <n v="13.99"/>
    <n v="0"/>
    <s v="PayPal"/>
    <n v="5"/>
    <n v="0.25"/>
    <n v="15"/>
    <x v="3"/>
    <n v="151.5"/>
    <s v="High"/>
    <x v="0"/>
  </r>
  <r>
    <x v="163"/>
    <n v="68"/>
    <x v="2"/>
    <s v="Female"/>
    <x v="0"/>
    <n v="9.07"/>
    <s v="Low"/>
    <n v="32"/>
    <x v="0"/>
    <s v="TV"/>
    <n v="8.99"/>
    <n v="8.99"/>
    <n v="1"/>
    <s v="Crypto"/>
    <n v="3"/>
    <n v="0.27"/>
    <n v="16"/>
    <x v="4"/>
    <n v="145.12"/>
    <s v="Medium"/>
    <x v="0"/>
  </r>
  <r>
    <x v="164"/>
    <n v="70"/>
    <x v="2"/>
    <s v="Other"/>
    <x v="0"/>
    <n v="2.2400000000000002"/>
    <s v="Low"/>
    <n v="50"/>
    <x v="1"/>
    <s v="Laptop"/>
    <n v="8.99"/>
    <n v="8.99"/>
    <n v="1"/>
    <s v="PayPal"/>
    <n v="5"/>
    <n v="0.04"/>
    <n v="2"/>
    <x v="6"/>
    <n v="4.4800000000000004"/>
    <s v="Low"/>
    <x v="0"/>
  </r>
  <r>
    <x v="165"/>
    <n v="28"/>
    <x v="1"/>
    <s v="Male"/>
    <x v="0"/>
    <n v="11.25"/>
    <s v="Low"/>
    <n v="52"/>
    <x v="1"/>
    <s v="Laptop"/>
    <n v="8.99"/>
    <n v="8.99"/>
    <n v="1"/>
    <s v="PayPal"/>
    <n v="5"/>
    <n v="0.21"/>
    <n v="13"/>
    <x v="0"/>
    <n v="146.25"/>
    <s v="Medium"/>
    <x v="0"/>
  </r>
  <r>
    <x v="166"/>
    <n v="37"/>
    <x v="3"/>
    <s v="Male"/>
    <x v="1"/>
    <n v="31.31"/>
    <s v="Medium"/>
    <n v="53"/>
    <x v="4"/>
    <s v="Mobile"/>
    <n v="13.99"/>
    <n v="13.99"/>
    <n v="0"/>
    <s v="Gift Card"/>
    <n v="1"/>
    <n v="0.57999999999999996"/>
    <n v="35"/>
    <x v="1"/>
    <n v="1095.8499999999999"/>
    <s v="High"/>
    <x v="0"/>
  </r>
  <r>
    <x v="167"/>
    <n v="51"/>
    <x v="0"/>
    <s v="Female"/>
    <x v="2"/>
    <n v="8.32"/>
    <s v="Low"/>
    <n v="48"/>
    <x v="1"/>
    <s v="TV"/>
    <n v="17.989999999999998"/>
    <n v="17.989999999999998"/>
    <n v="1"/>
    <s v="Credit Card"/>
    <n v="2"/>
    <n v="0.17"/>
    <n v="10"/>
    <x v="3"/>
    <n v="83.2"/>
    <s v="Medium"/>
    <x v="0"/>
  </r>
  <r>
    <x v="168"/>
    <n v="18"/>
    <x v="4"/>
    <s v="Female"/>
    <x v="2"/>
    <n v="6.8"/>
    <s v="Low"/>
    <n v="20"/>
    <x v="4"/>
    <s v="Laptop"/>
    <n v="17.989999999999998"/>
    <n v="17.989999999999998"/>
    <n v="0"/>
    <s v="Credit Card"/>
    <n v="4"/>
    <n v="0.32"/>
    <n v="19"/>
    <x v="2"/>
    <n v="129.19999999999999"/>
    <s v="Medium"/>
    <x v="1"/>
  </r>
  <r>
    <x v="169"/>
    <n v="25"/>
    <x v="4"/>
    <s v="Female"/>
    <x v="0"/>
    <n v="18.399999999999999"/>
    <s v="Low"/>
    <n v="55"/>
    <x v="2"/>
    <s v="TV"/>
    <n v="8.99"/>
    <n v="8.99"/>
    <n v="1"/>
    <s v="Debit Card"/>
    <n v="4"/>
    <n v="0.33"/>
    <n v="20"/>
    <x v="2"/>
    <n v="368"/>
    <s v="High"/>
    <x v="0"/>
  </r>
  <r>
    <x v="170"/>
    <n v="33"/>
    <x v="1"/>
    <s v="Other"/>
    <x v="0"/>
    <n v="44.72"/>
    <s v="Medium"/>
    <n v="7"/>
    <x v="3"/>
    <s v="Tablet"/>
    <n v="8.99"/>
    <n v="8.99"/>
    <n v="0"/>
    <s v="PayPal"/>
    <n v="4"/>
    <n v="5.59"/>
    <n v="335"/>
    <x v="3"/>
    <n v="14981.199999999999"/>
    <s v="High"/>
    <x v="2"/>
  </r>
  <r>
    <x v="171"/>
    <n v="30"/>
    <x v="1"/>
    <s v="Female"/>
    <x v="2"/>
    <n v="3.61"/>
    <s v="Low"/>
    <n v="43"/>
    <x v="0"/>
    <s v="Tablet"/>
    <n v="17.989999999999998"/>
    <n v="17.989999999999998"/>
    <n v="1"/>
    <s v="PayPal"/>
    <n v="4"/>
    <n v="0.08"/>
    <n v="5"/>
    <x v="5"/>
    <n v="18.05"/>
    <s v="Low"/>
    <x v="0"/>
  </r>
  <r>
    <x v="172"/>
    <n v="22"/>
    <x v="4"/>
    <s v="Male"/>
    <x v="2"/>
    <n v="10.68"/>
    <s v="Low"/>
    <n v="60"/>
    <x v="0"/>
    <s v="Tablet"/>
    <n v="17.989999999999998"/>
    <n v="17.989999999999998"/>
    <n v="0"/>
    <s v="Debit Card"/>
    <n v="5"/>
    <n v="0.18"/>
    <n v="11"/>
    <x v="0"/>
    <n v="117.47999999999999"/>
    <s v="Medium"/>
    <x v="0"/>
  </r>
  <r>
    <x v="173"/>
    <n v="40"/>
    <x v="3"/>
    <s v="Other"/>
    <x v="0"/>
    <n v="8.1300000000000008"/>
    <s v="Low"/>
    <n v="4"/>
    <x v="3"/>
    <s v="Tablet"/>
    <n v="8.99"/>
    <n v="8.99"/>
    <n v="0"/>
    <s v="Gift Card"/>
    <n v="4"/>
    <n v="1.63"/>
    <n v="98"/>
    <x v="4"/>
    <n v="796.74000000000012"/>
    <s v="High"/>
    <x v="2"/>
  </r>
  <r>
    <x v="174"/>
    <n v="44"/>
    <x v="3"/>
    <s v="Male"/>
    <x v="2"/>
    <n v="38.18"/>
    <s v="Medium"/>
    <n v="49"/>
    <x v="3"/>
    <s v="TV"/>
    <n v="17.989999999999998"/>
    <n v="17.989999999999998"/>
    <n v="0"/>
    <s v="Gift Card"/>
    <n v="3"/>
    <n v="0.76"/>
    <n v="46"/>
    <x v="6"/>
    <n v="1756.28"/>
    <s v="High"/>
    <x v="0"/>
  </r>
  <r>
    <x v="175"/>
    <n v="68"/>
    <x v="2"/>
    <s v="Male"/>
    <x v="0"/>
    <n v="1.83"/>
    <s v="Low"/>
    <n v="0"/>
    <x v="0"/>
    <s v="Mobile"/>
    <n v="8.99"/>
    <n v="8.99"/>
    <n v="0"/>
    <s v="Debit Card"/>
    <n v="5"/>
    <n v="1.83"/>
    <n v="110"/>
    <x v="3"/>
    <n v="201.3"/>
    <s v="High"/>
    <x v="2"/>
  </r>
  <r>
    <x v="176"/>
    <n v="24"/>
    <x v="4"/>
    <s v="Female"/>
    <x v="0"/>
    <n v="47.9"/>
    <s v="Medium"/>
    <n v="21"/>
    <x v="3"/>
    <s v="Laptop"/>
    <n v="8.99"/>
    <n v="8.99"/>
    <n v="0"/>
    <s v="Debit Card"/>
    <n v="4"/>
    <n v="2.1800000000000002"/>
    <n v="131"/>
    <x v="4"/>
    <n v="6274.9"/>
    <s v="High"/>
    <x v="1"/>
  </r>
  <r>
    <x v="177"/>
    <n v="34"/>
    <x v="1"/>
    <s v="Female"/>
    <x v="1"/>
    <n v="3.85"/>
    <s v="Low"/>
    <n v="55"/>
    <x v="4"/>
    <s v="Desktop"/>
    <n v="13.99"/>
    <n v="13.99"/>
    <n v="1"/>
    <s v="Gift Card"/>
    <n v="3"/>
    <n v="7.0000000000000007E-2"/>
    <n v="4"/>
    <x v="4"/>
    <n v="15.4"/>
    <s v="Low"/>
    <x v="0"/>
  </r>
  <r>
    <x v="178"/>
    <n v="62"/>
    <x v="2"/>
    <s v="Female"/>
    <x v="0"/>
    <n v="1.55"/>
    <s v="Low"/>
    <n v="17"/>
    <x v="4"/>
    <s v="Tablet"/>
    <n v="8.99"/>
    <n v="8.99"/>
    <n v="1"/>
    <s v="Debit Card"/>
    <n v="2"/>
    <n v="0.09"/>
    <n v="5"/>
    <x v="0"/>
    <n v="7.75"/>
    <s v="Low"/>
    <x v="1"/>
  </r>
  <r>
    <x v="179"/>
    <n v="29"/>
    <x v="1"/>
    <s v="Female"/>
    <x v="1"/>
    <n v="7.46"/>
    <s v="Low"/>
    <n v="58"/>
    <x v="2"/>
    <s v="Tablet"/>
    <n v="13.99"/>
    <n v="13.99"/>
    <n v="0"/>
    <s v="Credit Card"/>
    <n v="5"/>
    <n v="0.13"/>
    <n v="8"/>
    <x v="2"/>
    <n v="59.68"/>
    <s v="Medium"/>
    <x v="0"/>
  </r>
  <r>
    <x v="180"/>
    <n v="62"/>
    <x v="2"/>
    <s v="Female"/>
    <x v="0"/>
    <n v="6.67"/>
    <s v="Low"/>
    <n v="47"/>
    <x v="5"/>
    <s v="TV"/>
    <n v="8.99"/>
    <n v="8.99"/>
    <n v="1"/>
    <s v="Gift Card"/>
    <n v="2"/>
    <n v="0.14000000000000001"/>
    <n v="8"/>
    <x v="6"/>
    <n v="53.36"/>
    <s v="Medium"/>
    <x v="0"/>
  </r>
  <r>
    <x v="181"/>
    <n v="20"/>
    <x v="4"/>
    <s v="Female"/>
    <x v="2"/>
    <n v="4.57"/>
    <s v="Low"/>
    <n v="17"/>
    <x v="4"/>
    <s v="Laptop"/>
    <n v="17.989999999999998"/>
    <n v="17.989999999999998"/>
    <n v="1"/>
    <s v="Gift Card"/>
    <n v="1"/>
    <n v="0.25"/>
    <n v="15"/>
    <x v="5"/>
    <n v="68.550000000000011"/>
    <s v="Medium"/>
    <x v="1"/>
  </r>
  <r>
    <x v="182"/>
    <n v="60"/>
    <x v="2"/>
    <s v="Female"/>
    <x v="1"/>
    <n v="1.03"/>
    <s v="Low"/>
    <n v="2"/>
    <x v="2"/>
    <s v="Tablet"/>
    <n v="13.99"/>
    <n v="13.99"/>
    <n v="0"/>
    <s v="PayPal"/>
    <n v="5"/>
    <n v="0.34"/>
    <n v="20"/>
    <x v="6"/>
    <n v="20.6"/>
    <s v="Low"/>
    <x v="2"/>
  </r>
  <r>
    <x v="183"/>
    <n v="25"/>
    <x v="4"/>
    <s v="Other"/>
    <x v="1"/>
    <n v="6.71"/>
    <s v="Low"/>
    <n v="2"/>
    <x v="0"/>
    <s v="Tablet"/>
    <n v="13.99"/>
    <n v="13.99"/>
    <n v="0"/>
    <s v="Credit Card"/>
    <n v="4"/>
    <n v="2.2400000000000002"/>
    <n v="134"/>
    <x v="1"/>
    <n v="899.14"/>
    <s v="High"/>
    <x v="2"/>
  </r>
  <r>
    <x v="184"/>
    <n v="57"/>
    <x v="2"/>
    <s v="Male"/>
    <x v="1"/>
    <n v="12.95"/>
    <s v="Low"/>
    <n v="27"/>
    <x v="5"/>
    <s v="TV"/>
    <n v="13.99"/>
    <n v="13.99"/>
    <n v="0"/>
    <s v="Gift Card"/>
    <n v="4"/>
    <n v="0.46"/>
    <n v="28"/>
    <x v="3"/>
    <n v="362.59999999999997"/>
    <s v="High"/>
    <x v="0"/>
  </r>
  <r>
    <x v="185"/>
    <n v="47"/>
    <x v="0"/>
    <s v="Male"/>
    <x v="1"/>
    <n v="3.92"/>
    <s v="Low"/>
    <n v="58"/>
    <x v="0"/>
    <s v="Tablet"/>
    <n v="13.99"/>
    <n v="13.99"/>
    <n v="1"/>
    <s v="PayPal"/>
    <n v="5"/>
    <n v="7.0000000000000007E-2"/>
    <n v="4"/>
    <x v="3"/>
    <n v="15.68"/>
    <s v="Low"/>
    <x v="0"/>
  </r>
  <r>
    <x v="186"/>
    <n v="54"/>
    <x v="0"/>
    <s v="Male"/>
    <x v="0"/>
    <n v="24.44"/>
    <s v="Medium"/>
    <n v="28"/>
    <x v="5"/>
    <s v="Laptop"/>
    <n v="8.99"/>
    <n v="8.99"/>
    <n v="0"/>
    <s v="Gift Card"/>
    <n v="4"/>
    <n v="0.84"/>
    <n v="50"/>
    <x v="2"/>
    <n v="1222"/>
    <s v="High"/>
    <x v="0"/>
  </r>
  <r>
    <x v="187"/>
    <n v="34"/>
    <x v="1"/>
    <s v="Female"/>
    <x v="1"/>
    <n v="28.76"/>
    <s v="Medium"/>
    <n v="11"/>
    <x v="5"/>
    <s v="Mobile"/>
    <n v="13.99"/>
    <n v="13.99"/>
    <n v="0"/>
    <s v="PayPal"/>
    <n v="2"/>
    <n v="2.4"/>
    <n v="144"/>
    <x v="6"/>
    <n v="4141.4400000000005"/>
    <s v="High"/>
    <x v="1"/>
  </r>
  <r>
    <x v="188"/>
    <n v="52"/>
    <x v="0"/>
    <s v="Male"/>
    <x v="1"/>
    <n v="1.35"/>
    <s v="Low"/>
    <n v="7"/>
    <x v="2"/>
    <s v="TV"/>
    <n v="13.99"/>
    <n v="13.99"/>
    <n v="1"/>
    <s v="Crypto"/>
    <n v="1"/>
    <n v="0.17"/>
    <n v="10"/>
    <x v="0"/>
    <n v="13.5"/>
    <s v="Low"/>
    <x v="2"/>
  </r>
  <r>
    <x v="189"/>
    <n v="53"/>
    <x v="0"/>
    <s v="Other"/>
    <x v="2"/>
    <n v="0.25"/>
    <s v="Low"/>
    <n v="50"/>
    <x v="2"/>
    <s v="Tablet"/>
    <n v="17.989999999999998"/>
    <n v="17.989999999999998"/>
    <n v="1"/>
    <s v="PayPal"/>
    <n v="1"/>
    <n v="0"/>
    <n v="0"/>
    <x v="4"/>
    <n v="0"/>
    <s v="Low"/>
    <x v="0"/>
  </r>
  <r>
    <x v="190"/>
    <n v="68"/>
    <x v="2"/>
    <s v="Female"/>
    <x v="2"/>
    <n v="10.27"/>
    <s v="Low"/>
    <n v="55"/>
    <x v="5"/>
    <s v="Tablet"/>
    <n v="17.989999999999998"/>
    <n v="17.989999999999998"/>
    <n v="0"/>
    <s v="PayPal"/>
    <n v="4"/>
    <n v="0.18"/>
    <n v="11"/>
    <x v="3"/>
    <n v="112.97"/>
    <s v="Medium"/>
    <x v="0"/>
  </r>
  <r>
    <x v="191"/>
    <n v="68"/>
    <x v="2"/>
    <s v="Male"/>
    <x v="2"/>
    <n v="52.22"/>
    <s v="High"/>
    <n v="4"/>
    <x v="5"/>
    <s v="Laptop"/>
    <n v="17.989999999999998"/>
    <n v="17.989999999999998"/>
    <n v="0"/>
    <s v="Gift Card"/>
    <n v="1"/>
    <n v="10.44"/>
    <n v="626"/>
    <x v="4"/>
    <n v="32689.719999999998"/>
    <s v="High"/>
    <x v="2"/>
  </r>
  <r>
    <x v="192"/>
    <n v="55"/>
    <x v="0"/>
    <s v="Other"/>
    <x v="1"/>
    <n v="7.61"/>
    <s v="Low"/>
    <n v="37"/>
    <x v="5"/>
    <s v="Mobile"/>
    <n v="13.99"/>
    <n v="13.99"/>
    <n v="1"/>
    <s v="PayPal"/>
    <n v="1"/>
    <n v="0.2"/>
    <n v="12"/>
    <x v="5"/>
    <n v="91.320000000000007"/>
    <s v="Medium"/>
    <x v="0"/>
  </r>
  <r>
    <x v="193"/>
    <n v="31"/>
    <x v="1"/>
    <s v="Male"/>
    <x v="0"/>
    <n v="11.05"/>
    <s v="Low"/>
    <n v="51"/>
    <x v="5"/>
    <s v="TV"/>
    <n v="8.99"/>
    <n v="8.99"/>
    <n v="1"/>
    <s v="PayPal"/>
    <n v="1"/>
    <n v="0.21"/>
    <n v="13"/>
    <x v="3"/>
    <n v="143.65"/>
    <s v="Medium"/>
    <x v="0"/>
  </r>
  <r>
    <x v="194"/>
    <n v="30"/>
    <x v="1"/>
    <s v="Other"/>
    <x v="1"/>
    <n v="17.22"/>
    <s v="Low"/>
    <n v="5"/>
    <x v="4"/>
    <s v="Laptop"/>
    <n v="13.99"/>
    <n v="13.99"/>
    <n v="0"/>
    <s v="PayPal"/>
    <n v="1"/>
    <n v="2.87"/>
    <n v="172"/>
    <x v="3"/>
    <n v="2961.8399999999997"/>
    <s v="High"/>
    <x v="2"/>
  </r>
  <r>
    <x v="195"/>
    <n v="56"/>
    <x v="2"/>
    <s v="Female"/>
    <x v="2"/>
    <n v="2.39"/>
    <s v="Low"/>
    <n v="21"/>
    <x v="4"/>
    <s v="Tablet"/>
    <n v="17.989999999999998"/>
    <n v="17.989999999999998"/>
    <n v="1"/>
    <s v="Debit Card"/>
    <n v="2"/>
    <n v="0.11"/>
    <n v="7"/>
    <x v="5"/>
    <n v="16.73"/>
    <s v="Low"/>
    <x v="1"/>
  </r>
  <r>
    <x v="196"/>
    <n v="44"/>
    <x v="3"/>
    <s v="Other"/>
    <x v="0"/>
    <n v="14.91"/>
    <s v="Low"/>
    <n v="47"/>
    <x v="1"/>
    <s v="Desktop"/>
    <n v="8.99"/>
    <n v="8.99"/>
    <n v="1"/>
    <s v="Debit Card"/>
    <n v="5"/>
    <n v="0.31"/>
    <n v="19"/>
    <x v="3"/>
    <n v="283.29000000000002"/>
    <s v="High"/>
    <x v="0"/>
  </r>
  <r>
    <x v="197"/>
    <n v="64"/>
    <x v="2"/>
    <s v="Male"/>
    <x v="1"/>
    <n v="13.86"/>
    <s v="Low"/>
    <n v="7"/>
    <x v="0"/>
    <s v="Laptop"/>
    <n v="13.99"/>
    <n v="13.99"/>
    <n v="0"/>
    <s v="Credit Card"/>
    <n v="3"/>
    <n v="1.73"/>
    <n v="104"/>
    <x v="5"/>
    <n v="1441.44"/>
    <s v="High"/>
    <x v="2"/>
  </r>
  <r>
    <x v="198"/>
    <n v="42"/>
    <x v="3"/>
    <s v="Other"/>
    <x v="0"/>
    <n v="2.6"/>
    <s v="Low"/>
    <n v="50"/>
    <x v="4"/>
    <s v="Laptop"/>
    <n v="8.99"/>
    <n v="8.99"/>
    <n v="1"/>
    <s v="Credit Card"/>
    <n v="4"/>
    <n v="0.05"/>
    <n v="3"/>
    <x v="4"/>
    <n v="7.8000000000000007"/>
    <s v="Low"/>
    <x v="0"/>
  </r>
  <r>
    <x v="199"/>
    <n v="18"/>
    <x v="4"/>
    <s v="Other"/>
    <x v="2"/>
    <n v="17.75"/>
    <s v="Low"/>
    <n v="9"/>
    <x v="3"/>
    <s v="Desktop"/>
    <n v="17.989999999999998"/>
    <n v="17.989999999999998"/>
    <n v="0"/>
    <s v="Gift Card"/>
    <n v="1"/>
    <n v="1.77"/>
    <n v="106"/>
    <x v="5"/>
    <n v="1881.5"/>
    <s v="High"/>
    <x v="1"/>
  </r>
  <r>
    <x v="200"/>
    <n v="56"/>
    <x v="2"/>
    <s v="Male"/>
    <x v="0"/>
    <n v="8.7100000000000009"/>
    <s v="Low"/>
    <n v="2"/>
    <x v="2"/>
    <s v="Laptop"/>
    <n v="8.99"/>
    <n v="8.99"/>
    <n v="0"/>
    <s v="Debit Card"/>
    <n v="3"/>
    <n v="2.9"/>
    <n v="174"/>
    <x v="2"/>
    <n v="1515.5400000000002"/>
    <s v="High"/>
    <x v="2"/>
  </r>
  <r>
    <x v="201"/>
    <n v="23"/>
    <x v="4"/>
    <s v="Male"/>
    <x v="2"/>
    <n v="10.39"/>
    <s v="Low"/>
    <n v="2"/>
    <x v="5"/>
    <s v="TV"/>
    <n v="17.989999999999998"/>
    <n v="17.989999999999998"/>
    <n v="0"/>
    <s v="PayPal"/>
    <n v="4"/>
    <n v="3.46"/>
    <n v="208"/>
    <x v="4"/>
    <n v="2161.12"/>
    <s v="High"/>
    <x v="2"/>
  </r>
  <r>
    <x v="202"/>
    <n v="23"/>
    <x v="4"/>
    <s v="Female"/>
    <x v="0"/>
    <n v="18.25"/>
    <s v="Low"/>
    <n v="30"/>
    <x v="4"/>
    <s v="Mobile"/>
    <n v="8.99"/>
    <n v="8.99"/>
    <n v="0"/>
    <s v="Crypto"/>
    <n v="5"/>
    <n v="0.59"/>
    <n v="35"/>
    <x v="6"/>
    <n v="638.75"/>
    <s v="High"/>
    <x v="0"/>
  </r>
  <r>
    <x v="203"/>
    <n v="65"/>
    <x v="2"/>
    <s v="Other"/>
    <x v="2"/>
    <n v="20.05"/>
    <s v="Medium"/>
    <n v="21"/>
    <x v="2"/>
    <s v="Tablet"/>
    <n v="17.989999999999998"/>
    <n v="17.989999999999998"/>
    <n v="0"/>
    <s v="Crypto"/>
    <n v="5"/>
    <n v="0.91"/>
    <n v="55"/>
    <x v="6"/>
    <n v="1102.75"/>
    <s v="High"/>
    <x v="1"/>
  </r>
  <r>
    <x v="204"/>
    <n v="47"/>
    <x v="0"/>
    <s v="Other"/>
    <x v="0"/>
    <n v="0.39"/>
    <s v="Low"/>
    <n v="48"/>
    <x v="4"/>
    <s v="Tablet"/>
    <n v="8.99"/>
    <n v="8.99"/>
    <n v="1"/>
    <s v="PayPal"/>
    <n v="5"/>
    <n v="0.01"/>
    <n v="1"/>
    <x v="4"/>
    <n v="0.39"/>
    <s v="Low"/>
    <x v="0"/>
  </r>
  <r>
    <x v="205"/>
    <n v="36"/>
    <x v="3"/>
    <s v="Female"/>
    <x v="2"/>
    <n v="50.98"/>
    <s v="High"/>
    <n v="23"/>
    <x v="2"/>
    <s v="Mobile"/>
    <n v="17.989999999999998"/>
    <n v="17.989999999999998"/>
    <n v="0"/>
    <s v="Gift Card"/>
    <n v="4"/>
    <n v="2.12"/>
    <n v="127"/>
    <x v="5"/>
    <n v="6474.46"/>
    <s v="High"/>
    <x v="0"/>
  </r>
  <r>
    <x v="206"/>
    <n v="54"/>
    <x v="0"/>
    <s v="Other"/>
    <x v="2"/>
    <n v="0.56000000000000005"/>
    <s v="Low"/>
    <n v="30"/>
    <x v="5"/>
    <s v="Tablet"/>
    <n v="17.989999999999998"/>
    <n v="17.989999999999998"/>
    <n v="1"/>
    <s v="Debit Card"/>
    <n v="2"/>
    <n v="0.02"/>
    <n v="1"/>
    <x v="3"/>
    <n v="0.56000000000000005"/>
    <s v="Low"/>
    <x v="0"/>
  </r>
  <r>
    <x v="207"/>
    <n v="56"/>
    <x v="2"/>
    <s v="Other"/>
    <x v="1"/>
    <n v="1.95"/>
    <s v="Low"/>
    <n v="28"/>
    <x v="5"/>
    <s v="Mobile"/>
    <n v="13.99"/>
    <n v="13.99"/>
    <n v="1"/>
    <s v="Crypto"/>
    <n v="4"/>
    <n v="7.0000000000000007E-2"/>
    <n v="4"/>
    <x v="4"/>
    <n v="7.8"/>
    <s v="Low"/>
    <x v="0"/>
  </r>
  <r>
    <x v="208"/>
    <n v="34"/>
    <x v="1"/>
    <s v="Male"/>
    <x v="2"/>
    <n v="70.61"/>
    <s v="High"/>
    <n v="38"/>
    <x v="3"/>
    <s v="TV"/>
    <n v="17.989999999999998"/>
    <n v="17.989999999999998"/>
    <n v="0"/>
    <s v="Credit Card"/>
    <n v="5"/>
    <n v="1.81"/>
    <n v="109"/>
    <x v="5"/>
    <n v="7696.49"/>
    <s v="High"/>
    <x v="0"/>
  </r>
  <r>
    <x v="209"/>
    <n v="70"/>
    <x v="2"/>
    <s v="Other"/>
    <x v="1"/>
    <n v="8.6999999999999993"/>
    <s v="Low"/>
    <n v="46"/>
    <x v="2"/>
    <s v="Mobile"/>
    <n v="13.99"/>
    <n v="13.99"/>
    <n v="1"/>
    <s v="Credit Card"/>
    <n v="3"/>
    <n v="0.19"/>
    <n v="11"/>
    <x v="0"/>
    <n v="95.699999999999989"/>
    <s v="Medium"/>
    <x v="0"/>
  </r>
  <r>
    <x v="210"/>
    <n v="51"/>
    <x v="0"/>
    <s v="Male"/>
    <x v="0"/>
    <n v="2.17"/>
    <s v="Low"/>
    <n v="14"/>
    <x v="0"/>
    <s v="Tablet"/>
    <n v="8.99"/>
    <n v="8.99"/>
    <n v="1"/>
    <s v="Debit Card"/>
    <n v="3"/>
    <n v="0.14000000000000001"/>
    <n v="8"/>
    <x v="3"/>
    <n v="17.36"/>
    <s v="Low"/>
    <x v="1"/>
  </r>
  <r>
    <x v="211"/>
    <n v="57"/>
    <x v="2"/>
    <s v="Female"/>
    <x v="0"/>
    <n v="15.75"/>
    <s v="Low"/>
    <n v="1"/>
    <x v="1"/>
    <s v="Desktop"/>
    <n v="8.99"/>
    <n v="8.99"/>
    <n v="0"/>
    <s v="Crypto"/>
    <n v="3"/>
    <n v="7.88"/>
    <n v="473"/>
    <x v="3"/>
    <n v="7449.75"/>
    <s v="High"/>
    <x v="2"/>
  </r>
  <r>
    <x v="212"/>
    <n v="36"/>
    <x v="3"/>
    <s v="Female"/>
    <x v="0"/>
    <n v="3.58"/>
    <s v="Low"/>
    <n v="14"/>
    <x v="5"/>
    <s v="Tablet"/>
    <n v="8.99"/>
    <n v="8.99"/>
    <n v="1"/>
    <s v="PayPal"/>
    <n v="2"/>
    <n v="0.24"/>
    <n v="14"/>
    <x v="4"/>
    <n v="50.120000000000005"/>
    <s v="Medium"/>
    <x v="1"/>
  </r>
  <r>
    <x v="213"/>
    <n v="67"/>
    <x v="2"/>
    <s v="Other"/>
    <x v="1"/>
    <n v="14.58"/>
    <s v="Low"/>
    <n v="18"/>
    <x v="1"/>
    <s v="Desktop"/>
    <n v="13.99"/>
    <n v="13.99"/>
    <n v="0"/>
    <s v="Credit Card"/>
    <n v="2"/>
    <n v="0.77"/>
    <n v="46"/>
    <x v="1"/>
    <n v="670.68"/>
    <s v="High"/>
    <x v="1"/>
  </r>
  <r>
    <x v="214"/>
    <n v="66"/>
    <x v="2"/>
    <s v="Other"/>
    <x v="1"/>
    <n v="1.42"/>
    <s v="Low"/>
    <n v="57"/>
    <x v="1"/>
    <s v="Laptop"/>
    <n v="13.99"/>
    <n v="13.99"/>
    <n v="1"/>
    <s v="Gift Card"/>
    <n v="3"/>
    <n v="0.02"/>
    <n v="1"/>
    <x v="2"/>
    <n v="1.42"/>
    <s v="Low"/>
    <x v="0"/>
  </r>
  <r>
    <x v="215"/>
    <n v="42"/>
    <x v="3"/>
    <s v="Female"/>
    <x v="0"/>
    <n v="2.98"/>
    <s v="Low"/>
    <n v="29"/>
    <x v="2"/>
    <s v="TV"/>
    <n v="8.99"/>
    <n v="8.99"/>
    <n v="1"/>
    <s v="Crypto"/>
    <n v="4"/>
    <n v="0.1"/>
    <n v="6"/>
    <x v="5"/>
    <n v="17.88"/>
    <s v="Low"/>
    <x v="0"/>
  </r>
  <r>
    <x v="216"/>
    <n v="34"/>
    <x v="1"/>
    <s v="Female"/>
    <x v="1"/>
    <n v="0.68"/>
    <s v="Low"/>
    <n v="42"/>
    <x v="0"/>
    <s v="Desktop"/>
    <n v="13.99"/>
    <n v="13.99"/>
    <n v="1"/>
    <s v="Crypto"/>
    <n v="2"/>
    <n v="0.02"/>
    <n v="1"/>
    <x v="5"/>
    <n v="0.68"/>
    <s v="Low"/>
    <x v="0"/>
  </r>
  <r>
    <x v="217"/>
    <n v="49"/>
    <x v="0"/>
    <s v="Other"/>
    <x v="1"/>
    <n v="2.2599999999999998"/>
    <s v="Low"/>
    <n v="31"/>
    <x v="1"/>
    <s v="Laptop"/>
    <n v="13.99"/>
    <n v="13.99"/>
    <n v="1"/>
    <s v="PayPal"/>
    <n v="5"/>
    <n v="7.0000000000000007E-2"/>
    <n v="4"/>
    <x v="5"/>
    <n v="9.0399999999999991"/>
    <s v="Low"/>
    <x v="0"/>
  </r>
  <r>
    <x v="218"/>
    <n v="66"/>
    <x v="2"/>
    <s v="Female"/>
    <x v="0"/>
    <n v="6.93"/>
    <s v="Low"/>
    <n v="47"/>
    <x v="4"/>
    <s v="Tablet"/>
    <n v="8.99"/>
    <n v="8.99"/>
    <n v="1"/>
    <s v="PayPal"/>
    <n v="3"/>
    <n v="0.14000000000000001"/>
    <n v="8"/>
    <x v="1"/>
    <n v="55.44"/>
    <s v="Medium"/>
    <x v="0"/>
  </r>
  <r>
    <x v="219"/>
    <n v="24"/>
    <x v="4"/>
    <s v="Female"/>
    <x v="2"/>
    <n v="11.67"/>
    <s v="Low"/>
    <n v="31"/>
    <x v="3"/>
    <s v="Mobile"/>
    <n v="17.989999999999998"/>
    <n v="17.989999999999998"/>
    <n v="1"/>
    <s v="Crypto"/>
    <n v="3"/>
    <n v="0.36"/>
    <n v="22"/>
    <x v="1"/>
    <n v="256.74"/>
    <s v="High"/>
    <x v="0"/>
  </r>
  <r>
    <x v="220"/>
    <n v="49"/>
    <x v="0"/>
    <s v="Other"/>
    <x v="2"/>
    <n v="5.31"/>
    <s v="Low"/>
    <n v="39"/>
    <x v="1"/>
    <s v="TV"/>
    <n v="17.989999999999998"/>
    <n v="17.989999999999998"/>
    <n v="1"/>
    <s v="Credit Card"/>
    <n v="1"/>
    <n v="0.13"/>
    <n v="8"/>
    <x v="5"/>
    <n v="42.48"/>
    <s v="Low"/>
    <x v="0"/>
  </r>
  <r>
    <x v="221"/>
    <n v="65"/>
    <x v="2"/>
    <s v="Other"/>
    <x v="1"/>
    <n v="1.83"/>
    <s v="Low"/>
    <n v="37"/>
    <x v="0"/>
    <s v="Desktop"/>
    <n v="13.99"/>
    <n v="13.99"/>
    <n v="1"/>
    <s v="Credit Card"/>
    <n v="1"/>
    <n v="0.05"/>
    <n v="3"/>
    <x v="5"/>
    <n v="5.49"/>
    <s v="Low"/>
    <x v="0"/>
  </r>
  <r>
    <x v="222"/>
    <n v="52"/>
    <x v="0"/>
    <s v="Female"/>
    <x v="1"/>
    <n v="2.62"/>
    <s v="Low"/>
    <n v="43"/>
    <x v="4"/>
    <s v="Mobile"/>
    <n v="13.99"/>
    <n v="13.99"/>
    <n v="1"/>
    <s v="Gift Card"/>
    <n v="5"/>
    <n v="0.06"/>
    <n v="4"/>
    <x v="6"/>
    <n v="10.48"/>
    <s v="Low"/>
    <x v="0"/>
  </r>
  <r>
    <x v="223"/>
    <n v="61"/>
    <x v="2"/>
    <s v="Other"/>
    <x v="2"/>
    <n v="0.85"/>
    <s v="Low"/>
    <n v="6"/>
    <x v="1"/>
    <s v="TV"/>
    <n v="17.989999999999998"/>
    <n v="17.989999999999998"/>
    <n v="1"/>
    <s v="Crypto"/>
    <n v="1"/>
    <n v="0.12"/>
    <n v="7"/>
    <x v="3"/>
    <n v="5.95"/>
    <s v="Low"/>
    <x v="2"/>
  </r>
  <r>
    <x v="224"/>
    <n v="50"/>
    <x v="0"/>
    <s v="Female"/>
    <x v="1"/>
    <n v="5.0199999999999996"/>
    <s v="Low"/>
    <n v="47"/>
    <x v="0"/>
    <s v="Mobile"/>
    <n v="13.99"/>
    <n v="13.99"/>
    <n v="1"/>
    <s v="Crypto"/>
    <n v="3"/>
    <n v="0.1"/>
    <n v="6"/>
    <x v="3"/>
    <n v="30.119999999999997"/>
    <s v="Low"/>
    <x v="0"/>
  </r>
  <r>
    <x v="225"/>
    <n v="56"/>
    <x v="2"/>
    <s v="Other"/>
    <x v="2"/>
    <n v="19.809999999999999"/>
    <s v="Low"/>
    <n v="25"/>
    <x v="2"/>
    <s v="Tablet"/>
    <n v="17.989999999999998"/>
    <n v="17.989999999999998"/>
    <n v="0"/>
    <s v="Credit Card"/>
    <n v="4"/>
    <n v="0.76"/>
    <n v="46"/>
    <x v="1"/>
    <n v="911.26"/>
    <s v="High"/>
    <x v="0"/>
  </r>
  <r>
    <x v="226"/>
    <n v="36"/>
    <x v="3"/>
    <s v="Other"/>
    <x v="2"/>
    <n v="18.47"/>
    <s v="Low"/>
    <n v="28"/>
    <x v="2"/>
    <s v="Tablet"/>
    <n v="17.989999999999998"/>
    <n v="17.989999999999998"/>
    <n v="0"/>
    <s v="Credit Card"/>
    <n v="2"/>
    <n v="0.64"/>
    <n v="38"/>
    <x v="3"/>
    <n v="701.8599999999999"/>
    <s v="High"/>
    <x v="0"/>
  </r>
  <r>
    <x v="227"/>
    <n v="40"/>
    <x v="3"/>
    <s v="Female"/>
    <x v="1"/>
    <n v="22.52"/>
    <s v="Medium"/>
    <n v="8"/>
    <x v="0"/>
    <s v="Laptop"/>
    <n v="13.99"/>
    <n v="13.99"/>
    <n v="0"/>
    <s v="PayPal"/>
    <n v="5"/>
    <n v="2.5"/>
    <n v="150"/>
    <x v="5"/>
    <n v="3378"/>
    <s v="High"/>
    <x v="1"/>
  </r>
  <r>
    <x v="228"/>
    <n v="23"/>
    <x v="4"/>
    <s v="Female"/>
    <x v="2"/>
    <n v="11.54"/>
    <s v="Low"/>
    <n v="28"/>
    <x v="1"/>
    <s v="Laptop"/>
    <n v="17.989999999999998"/>
    <n v="17.989999999999998"/>
    <n v="0"/>
    <s v="Gift Card"/>
    <n v="5"/>
    <n v="0.4"/>
    <n v="24"/>
    <x v="1"/>
    <n v="276.95999999999998"/>
    <s v="High"/>
    <x v="0"/>
  </r>
  <r>
    <x v="229"/>
    <n v="49"/>
    <x v="0"/>
    <s v="Female"/>
    <x v="0"/>
    <n v="38.43"/>
    <s v="Medium"/>
    <n v="6"/>
    <x v="3"/>
    <s v="Tablet"/>
    <n v="8.99"/>
    <n v="8.99"/>
    <n v="0"/>
    <s v="PayPal"/>
    <n v="3"/>
    <n v="5.49"/>
    <n v="329"/>
    <x v="2"/>
    <n v="12643.47"/>
    <s v="High"/>
    <x v="2"/>
  </r>
  <r>
    <x v="230"/>
    <n v="68"/>
    <x v="2"/>
    <s v="Female"/>
    <x v="1"/>
    <n v="2.7"/>
    <s v="Low"/>
    <n v="35"/>
    <x v="2"/>
    <s v="TV"/>
    <n v="13.99"/>
    <n v="13.99"/>
    <n v="1"/>
    <s v="Debit Card"/>
    <n v="1"/>
    <n v="0.08"/>
    <n v="5"/>
    <x v="6"/>
    <n v="13.5"/>
    <s v="Low"/>
    <x v="0"/>
  </r>
  <r>
    <x v="231"/>
    <n v="52"/>
    <x v="0"/>
    <s v="Other"/>
    <x v="1"/>
    <n v="1.79"/>
    <s v="Low"/>
    <n v="38"/>
    <x v="0"/>
    <s v="Mobile"/>
    <n v="13.99"/>
    <n v="13.99"/>
    <n v="1"/>
    <s v="Credit Card"/>
    <n v="1"/>
    <n v="0.05"/>
    <n v="3"/>
    <x v="2"/>
    <n v="5.37"/>
    <s v="Low"/>
    <x v="0"/>
  </r>
  <r>
    <x v="232"/>
    <n v="37"/>
    <x v="3"/>
    <s v="Male"/>
    <x v="1"/>
    <n v="13.86"/>
    <s v="Low"/>
    <n v="46"/>
    <x v="4"/>
    <s v="Laptop"/>
    <n v="13.99"/>
    <n v="13.99"/>
    <n v="1"/>
    <s v="Gift Card"/>
    <n v="3"/>
    <n v="0.28999999999999998"/>
    <n v="17"/>
    <x v="6"/>
    <n v="235.62"/>
    <s v="High"/>
    <x v="0"/>
  </r>
  <r>
    <x v="233"/>
    <n v="33"/>
    <x v="1"/>
    <s v="Female"/>
    <x v="0"/>
    <n v="0.14000000000000001"/>
    <s v="Low"/>
    <n v="37"/>
    <x v="1"/>
    <s v="TV"/>
    <n v="8.99"/>
    <n v="8.99"/>
    <n v="1"/>
    <s v="PayPal"/>
    <n v="5"/>
    <n v="0"/>
    <n v="0"/>
    <x v="1"/>
    <n v="0"/>
    <s v="Low"/>
    <x v="0"/>
  </r>
  <r>
    <x v="234"/>
    <n v="26"/>
    <x v="1"/>
    <s v="Other"/>
    <x v="2"/>
    <n v="19.48"/>
    <s v="Low"/>
    <n v="35"/>
    <x v="3"/>
    <s v="Laptop"/>
    <n v="17.989999999999998"/>
    <n v="17.989999999999998"/>
    <n v="0"/>
    <s v="PayPal"/>
    <n v="5"/>
    <n v="0.54"/>
    <n v="32"/>
    <x v="3"/>
    <n v="623.36"/>
    <s v="High"/>
    <x v="0"/>
  </r>
  <r>
    <x v="235"/>
    <n v="37"/>
    <x v="3"/>
    <s v="Male"/>
    <x v="0"/>
    <n v="4.84"/>
    <s v="Low"/>
    <n v="25"/>
    <x v="0"/>
    <s v="Laptop"/>
    <n v="8.99"/>
    <n v="8.99"/>
    <n v="1"/>
    <s v="PayPal"/>
    <n v="5"/>
    <n v="0.19"/>
    <n v="11"/>
    <x v="0"/>
    <n v="53.239999999999995"/>
    <s v="Medium"/>
    <x v="0"/>
  </r>
  <r>
    <x v="236"/>
    <n v="36"/>
    <x v="3"/>
    <s v="Other"/>
    <x v="2"/>
    <n v="8.6999999999999993"/>
    <s v="Low"/>
    <n v="45"/>
    <x v="4"/>
    <s v="Mobile"/>
    <n v="17.989999999999998"/>
    <n v="17.989999999999998"/>
    <n v="0"/>
    <s v="PayPal"/>
    <n v="4"/>
    <n v="0.19"/>
    <n v="11"/>
    <x v="2"/>
    <n v="95.699999999999989"/>
    <s v="Medium"/>
    <x v="0"/>
  </r>
  <r>
    <x v="237"/>
    <n v="61"/>
    <x v="2"/>
    <s v="Male"/>
    <x v="2"/>
    <n v="19.190000000000001"/>
    <s v="Low"/>
    <n v="27"/>
    <x v="4"/>
    <s v="Mobile"/>
    <n v="17.989999999999998"/>
    <n v="17.989999999999998"/>
    <n v="0"/>
    <s v="PayPal"/>
    <n v="2"/>
    <n v="0.69"/>
    <n v="41"/>
    <x v="3"/>
    <n v="786.79000000000008"/>
    <s v="High"/>
    <x v="0"/>
  </r>
  <r>
    <x v="238"/>
    <n v="43"/>
    <x v="3"/>
    <s v="Male"/>
    <x v="0"/>
    <n v="0.53"/>
    <s v="Low"/>
    <n v="22"/>
    <x v="1"/>
    <s v="TV"/>
    <n v="8.99"/>
    <n v="8.99"/>
    <n v="1"/>
    <s v="PayPal"/>
    <n v="1"/>
    <n v="0.02"/>
    <n v="1"/>
    <x v="4"/>
    <n v="0.53"/>
    <s v="Low"/>
    <x v="0"/>
  </r>
  <r>
    <x v="239"/>
    <n v="62"/>
    <x v="2"/>
    <s v="Male"/>
    <x v="0"/>
    <n v="7.85"/>
    <s v="Low"/>
    <n v="53"/>
    <x v="1"/>
    <s v="Mobile"/>
    <n v="8.99"/>
    <n v="8.99"/>
    <n v="1"/>
    <s v="PayPal"/>
    <n v="2"/>
    <n v="0.15"/>
    <n v="9"/>
    <x v="4"/>
    <n v="70.649999999999991"/>
    <s v="Medium"/>
    <x v="0"/>
  </r>
  <r>
    <x v="240"/>
    <n v="70"/>
    <x v="2"/>
    <s v="Other"/>
    <x v="2"/>
    <n v="42.5"/>
    <s v="Medium"/>
    <n v="46"/>
    <x v="1"/>
    <s v="Laptop"/>
    <n v="17.989999999999998"/>
    <n v="17.989999999999998"/>
    <n v="0"/>
    <s v="Credit Card"/>
    <n v="2"/>
    <n v="0.9"/>
    <n v="54"/>
    <x v="2"/>
    <n v="2295"/>
    <s v="High"/>
    <x v="0"/>
  </r>
  <r>
    <x v="241"/>
    <n v="34"/>
    <x v="1"/>
    <s v="Male"/>
    <x v="1"/>
    <n v="6.33"/>
    <s v="Low"/>
    <n v="49"/>
    <x v="1"/>
    <s v="Laptop"/>
    <n v="13.99"/>
    <n v="13.99"/>
    <n v="0"/>
    <s v="Debit Card"/>
    <n v="4"/>
    <n v="0.13"/>
    <n v="8"/>
    <x v="0"/>
    <n v="50.64"/>
    <s v="Medium"/>
    <x v="0"/>
  </r>
  <r>
    <x v="242"/>
    <n v="38"/>
    <x v="3"/>
    <s v="Female"/>
    <x v="0"/>
    <n v="33.5"/>
    <s v="Medium"/>
    <n v="56"/>
    <x v="2"/>
    <s v="Laptop"/>
    <n v="8.99"/>
    <n v="8.99"/>
    <n v="0"/>
    <s v="PayPal"/>
    <n v="2"/>
    <n v="0.59"/>
    <n v="35"/>
    <x v="0"/>
    <n v="1172.5"/>
    <s v="High"/>
    <x v="0"/>
  </r>
  <r>
    <x v="243"/>
    <n v="67"/>
    <x v="2"/>
    <s v="Female"/>
    <x v="0"/>
    <n v="2.5499999999999998"/>
    <s v="Low"/>
    <n v="48"/>
    <x v="3"/>
    <s v="Laptop"/>
    <n v="8.99"/>
    <n v="8.99"/>
    <n v="1"/>
    <s v="Gift Card"/>
    <n v="2"/>
    <n v="0.05"/>
    <n v="3"/>
    <x v="1"/>
    <n v="7.6499999999999995"/>
    <s v="Low"/>
    <x v="0"/>
  </r>
  <r>
    <x v="244"/>
    <n v="39"/>
    <x v="3"/>
    <s v="Female"/>
    <x v="2"/>
    <n v="47.79"/>
    <s v="Medium"/>
    <n v="12"/>
    <x v="5"/>
    <s v="TV"/>
    <n v="17.989999999999998"/>
    <n v="17.989999999999998"/>
    <n v="0"/>
    <s v="Gift Card"/>
    <n v="1"/>
    <n v="3.68"/>
    <n v="221"/>
    <x v="5"/>
    <n v="10561.59"/>
    <s v="High"/>
    <x v="1"/>
  </r>
  <r>
    <x v="245"/>
    <n v="22"/>
    <x v="4"/>
    <s v="Other"/>
    <x v="0"/>
    <n v="26.28"/>
    <s v="Medium"/>
    <n v="48"/>
    <x v="1"/>
    <s v="TV"/>
    <n v="8.99"/>
    <n v="8.99"/>
    <n v="0"/>
    <s v="Crypto"/>
    <n v="3"/>
    <n v="0.54"/>
    <n v="32"/>
    <x v="1"/>
    <n v="840.96"/>
    <s v="High"/>
    <x v="0"/>
  </r>
  <r>
    <x v="246"/>
    <n v="67"/>
    <x v="2"/>
    <s v="Male"/>
    <x v="2"/>
    <n v="1.04"/>
    <s v="Low"/>
    <n v="17"/>
    <x v="1"/>
    <s v="Mobile"/>
    <n v="17.989999999999998"/>
    <n v="17.989999999999998"/>
    <n v="1"/>
    <s v="Gift Card"/>
    <n v="2"/>
    <n v="0.06"/>
    <n v="4"/>
    <x v="4"/>
    <n v="4.16"/>
    <s v="Low"/>
    <x v="1"/>
  </r>
  <r>
    <x v="247"/>
    <n v="42"/>
    <x v="3"/>
    <s v="Female"/>
    <x v="1"/>
    <n v="9.91"/>
    <s v="Low"/>
    <n v="14"/>
    <x v="0"/>
    <s v="Desktop"/>
    <n v="13.99"/>
    <n v="13.99"/>
    <n v="0"/>
    <s v="Crypto"/>
    <n v="1"/>
    <n v="0.66"/>
    <n v="40"/>
    <x v="5"/>
    <n v="396.4"/>
    <s v="High"/>
    <x v="1"/>
  </r>
  <r>
    <x v="248"/>
    <n v="32"/>
    <x v="1"/>
    <s v="Other"/>
    <x v="2"/>
    <n v="16.39"/>
    <s v="Low"/>
    <n v="27"/>
    <x v="1"/>
    <s v="Desktop"/>
    <n v="17.989999999999998"/>
    <n v="17.989999999999998"/>
    <n v="0"/>
    <s v="Gift Card"/>
    <n v="5"/>
    <n v="0.59"/>
    <n v="35"/>
    <x v="3"/>
    <n v="573.65"/>
    <s v="High"/>
    <x v="0"/>
  </r>
  <r>
    <x v="249"/>
    <n v="36"/>
    <x v="3"/>
    <s v="Other"/>
    <x v="1"/>
    <n v="32.78"/>
    <s v="Medium"/>
    <n v="51"/>
    <x v="2"/>
    <s v="Laptop"/>
    <n v="13.99"/>
    <n v="13.99"/>
    <n v="0"/>
    <s v="Debit Card"/>
    <n v="5"/>
    <n v="0.63"/>
    <n v="38"/>
    <x v="6"/>
    <n v="1245.6400000000001"/>
    <s v="High"/>
    <x v="0"/>
  </r>
  <r>
    <x v="250"/>
    <n v="35"/>
    <x v="1"/>
    <s v="Male"/>
    <x v="2"/>
    <n v="1.95"/>
    <s v="Low"/>
    <n v="52"/>
    <x v="0"/>
    <s v="Tablet"/>
    <n v="17.989999999999998"/>
    <n v="17.989999999999998"/>
    <n v="1"/>
    <s v="Credit Card"/>
    <n v="5"/>
    <n v="0.04"/>
    <n v="2"/>
    <x v="2"/>
    <n v="3.9"/>
    <s v="Low"/>
    <x v="0"/>
  </r>
  <r>
    <x v="251"/>
    <n v="49"/>
    <x v="0"/>
    <s v="Other"/>
    <x v="1"/>
    <n v="5.0199999999999996"/>
    <s v="Low"/>
    <n v="26"/>
    <x v="4"/>
    <s v="Tablet"/>
    <n v="13.99"/>
    <n v="13.99"/>
    <n v="0"/>
    <s v="Credit Card"/>
    <n v="4"/>
    <n v="0.19"/>
    <n v="11"/>
    <x v="6"/>
    <n v="55.22"/>
    <s v="Medium"/>
    <x v="0"/>
  </r>
  <r>
    <x v="252"/>
    <n v="41"/>
    <x v="3"/>
    <s v="Female"/>
    <x v="0"/>
    <n v="36.94"/>
    <s v="Medium"/>
    <n v="6"/>
    <x v="0"/>
    <s v="Tablet"/>
    <n v="8.99"/>
    <n v="8.99"/>
    <n v="0"/>
    <s v="Credit Card"/>
    <n v="4"/>
    <n v="5.28"/>
    <n v="317"/>
    <x v="2"/>
    <n v="11709.98"/>
    <s v="High"/>
    <x v="2"/>
  </r>
  <r>
    <x v="253"/>
    <n v="48"/>
    <x v="0"/>
    <s v="Female"/>
    <x v="0"/>
    <n v="1.3"/>
    <s v="Low"/>
    <n v="2"/>
    <x v="4"/>
    <s v="Mobile"/>
    <n v="8.99"/>
    <n v="8.99"/>
    <n v="1"/>
    <s v="Crypto"/>
    <n v="4"/>
    <n v="0.43"/>
    <n v="26"/>
    <x v="2"/>
    <n v="33.800000000000004"/>
    <s v="Low"/>
    <x v="2"/>
  </r>
  <r>
    <x v="254"/>
    <n v="34"/>
    <x v="1"/>
    <s v="Male"/>
    <x v="2"/>
    <n v="0.33"/>
    <s v="Low"/>
    <n v="7"/>
    <x v="2"/>
    <s v="Tablet"/>
    <n v="17.989999999999998"/>
    <n v="17.989999999999998"/>
    <n v="1"/>
    <s v="Gift Card"/>
    <n v="2"/>
    <n v="0.04"/>
    <n v="2"/>
    <x v="3"/>
    <n v="0.66"/>
    <s v="Low"/>
    <x v="2"/>
  </r>
  <r>
    <x v="255"/>
    <n v="28"/>
    <x v="1"/>
    <s v="Other"/>
    <x v="2"/>
    <n v="5.03"/>
    <s v="Low"/>
    <n v="59"/>
    <x v="3"/>
    <s v="TV"/>
    <n v="17.989999999999998"/>
    <n v="17.989999999999998"/>
    <n v="1"/>
    <s v="Crypto"/>
    <n v="1"/>
    <n v="0.08"/>
    <n v="5"/>
    <x v="2"/>
    <n v="25.150000000000002"/>
    <s v="Low"/>
    <x v="0"/>
  </r>
  <r>
    <x v="256"/>
    <n v="61"/>
    <x v="2"/>
    <s v="Female"/>
    <x v="0"/>
    <n v="1.21"/>
    <s v="Low"/>
    <n v="31"/>
    <x v="1"/>
    <s v="Tablet"/>
    <n v="8.99"/>
    <n v="8.99"/>
    <n v="1"/>
    <s v="Crypto"/>
    <n v="3"/>
    <n v="0.04"/>
    <n v="2"/>
    <x v="2"/>
    <n v="2.42"/>
    <s v="Low"/>
    <x v="0"/>
  </r>
  <r>
    <x v="257"/>
    <n v="23"/>
    <x v="4"/>
    <s v="Other"/>
    <x v="2"/>
    <n v="3.51"/>
    <s v="Low"/>
    <n v="16"/>
    <x v="2"/>
    <s v="Desktop"/>
    <n v="17.989999999999998"/>
    <n v="17.989999999999998"/>
    <n v="0"/>
    <s v="Credit Card"/>
    <n v="5"/>
    <n v="0.21"/>
    <n v="13"/>
    <x v="2"/>
    <n v="45.629999999999995"/>
    <s v="Low"/>
    <x v="1"/>
  </r>
  <r>
    <x v="258"/>
    <n v="30"/>
    <x v="1"/>
    <s v="Female"/>
    <x v="2"/>
    <n v="3.55"/>
    <s v="Low"/>
    <n v="45"/>
    <x v="4"/>
    <s v="Desktop"/>
    <n v="17.989999999999998"/>
    <n v="17.989999999999998"/>
    <n v="1"/>
    <s v="Gift Card"/>
    <n v="3"/>
    <n v="0.08"/>
    <n v="5"/>
    <x v="4"/>
    <n v="17.75"/>
    <s v="Low"/>
    <x v="0"/>
  </r>
  <r>
    <x v="259"/>
    <n v="40"/>
    <x v="3"/>
    <s v="Female"/>
    <x v="0"/>
    <n v="7.02"/>
    <s v="Low"/>
    <n v="44"/>
    <x v="0"/>
    <s v="Tablet"/>
    <n v="8.99"/>
    <n v="8.99"/>
    <n v="1"/>
    <s v="Gift Card"/>
    <n v="4"/>
    <n v="0.16"/>
    <n v="10"/>
    <x v="3"/>
    <n v="70.199999999999989"/>
    <s v="Medium"/>
    <x v="0"/>
  </r>
  <r>
    <x v="260"/>
    <n v="18"/>
    <x v="4"/>
    <s v="Male"/>
    <x v="0"/>
    <n v="15.17"/>
    <s v="Low"/>
    <n v="28"/>
    <x v="4"/>
    <s v="Mobile"/>
    <n v="8.99"/>
    <n v="8.99"/>
    <n v="0"/>
    <s v="PayPal"/>
    <n v="3"/>
    <n v="0.52"/>
    <n v="31"/>
    <x v="6"/>
    <n v="470.27"/>
    <s v="High"/>
    <x v="0"/>
  </r>
  <r>
    <x v="261"/>
    <n v="47"/>
    <x v="0"/>
    <s v="Male"/>
    <x v="1"/>
    <n v="17.12"/>
    <s v="Low"/>
    <n v="22"/>
    <x v="1"/>
    <s v="Desktop"/>
    <n v="13.99"/>
    <n v="13.99"/>
    <n v="0"/>
    <s v="Credit Card"/>
    <n v="1"/>
    <n v="0.74"/>
    <n v="44"/>
    <x v="6"/>
    <n v="753.28000000000009"/>
    <s v="High"/>
    <x v="0"/>
  </r>
  <r>
    <x v="262"/>
    <n v="61"/>
    <x v="2"/>
    <s v="Female"/>
    <x v="0"/>
    <n v="12.93"/>
    <s v="Low"/>
    <n v="55"/>
    <x v="3"/>
    <s v="Tablet"/>
    <n v="8.99"/>
    <n v="8.99"/>
    <n v="1"/>
    <s v="Debit Card"/>
    <n v="4"/>
    <n v="0.23"/>
    <n v="14"/>
    <x v="1"/>
    <n v="181.01999999999998"/>
    <s v="High"/>
    <x v="0"/>
  </r>
  <r>
    <x v="263"/>
    <n v="50"/>
    <x v="0"/>
    <s v="Male"/>
    <x v="1"/>
    <n v="7.88"/>
    <s v="Low"/>
    <n v="43"/>
    <x v="1"/>
    <s v="Tablet"/>
    <n v="13.99"/>
    <n v="13.99"/>
    <n v="1"/>
    <s v="Crypto"/>
    <n v="1"/>
    <n v="0.18"/>
    <n v="11"/>
    <x v="3"/>
    <n v="86.679999999999993"/>
    <s v="Medium"/>
    <x v="0"/>
  </r>
  <r>
    <x v="264"/>
    <n v="42"/>
    <x v="3"/>
    <s v="Other"/>
    <x v="0"/>
    <n v="5.55"/>
    <s v="Low"/>
    <n v="47"/>
    <x v="1"/>
    <s v="Tablet"/>
    <n v="8.99"/>
    <n v="8.99"/>
    <n v="1"/>
    <s v="Gift Card"/>
    <n v="2"/>
    <n v="0.12"/>
    <n v="7"/>
    <x v="2"/>
    <n v="38.85"/>
    <s v="Low"/>
    <x v="0"/>
  </r>
  <r>
    <x v="265"/>
    <n v="60"/>
    <x v="2"/>
    <s v="Male"/>
    <x v="0"/>
    <n v="4.6100000000000003"/>
    <s v="Low"/>
    <n v="8"/>
    <x v="5"/>
    <s v="Mobile"/>
    <n v="8.99"/>
    <n v="8.99"/>
    <n v="1"/>
    <s v="PayPal"/>
    <n v="3"/>
    <n v="0.51"/>
    <n v="31"/>
    <x v="1"/>
    <n v="142.91"/>
    <s v="Medium"/>
    <x v="1"/>
  </r>
  <r>
    <x v="266"/>
    <n v="46"/>
    <x v="0"/>
    <s v="Male"/>
    <x v="0"/>
    <n v="19.739999999999998"/>
    <s v="Low"/>
    <n v="20"/>
    <x v="2"/>
    <s v="Mobile"/>
    <n v="8.99"/>
    <n v="8.99"/>
    <n v="0"/>
    <s v="Debit Card"/>
    <n v="1"/>
    <n v="0.94"/>
    <n v="56"/>
    <x v="3"/>
    <n v="1105.4399999999998"/>
    <s v="High"/>
    <x v="1"/>
  </r>
  <r>
    <x v="267"/>
    <n v="49"/>
    <x v="0"/>
    <s v="Other"/>
    <x v="2"/>
    <n v="19.670000000000002"/>
    <s v="Low"/>
    <n v="54"/>
    <x v="1"/>
    <s v="Mobile"/>
    <n v="17.989999999999998"/>
    <n v="17.989999999999998"/>
    <n v="0"/>
    <s v="Credit Card"/>
    <n v="5"/>
    <n v="0.36"/>
    <n v="22"/>
    <x v="6"/>
    <n v="432.74"/>
    <s v="High"/>
    <x v="0"/>
  </r>
  <r>
    <x v="268"/>
    <n v="63"/>
    <x v="2"/>
    <s v="Other"/>
    <x v="2"/>
    <n v="0.3"/>
    <s v="Low"/>
    <n v="12"/>
    <x v="2"/>
    <s v="Laptop"/>
    <n v="17.989999999999998"/>
    <n v="17.989999999999998"/>
    <n v="1"/>
    <s v="Credit Card"/>
    <n v="2"/>
    <n v="0.02"/>
    <n v="1"/>
    <x v="2"/>
    <n v="0.3"/>
    <s v="Low"/>
    <x v="1"/>
  </r>
  <r>
    <x v="269"/>
    <n v="41"/>
    <x v="3"/>
    <s v="Male"/>
    <x v="0"/>
    <n v="7.73"/>
    <s v="Low"/>
    <n v="31"/>
    <x v="2"/>
    <s v="Tablet"/>
    <n v="8.99"/>
    <n v="8.99"/>
    <n v="1"/>
    <s v="Gift Card"/>
    <n v="4"/>
    <n v="0.24"/>
    <n v="14"/>
    <x v="6"/>
    <n v="108.22"/>
    <s v="Medium"/>
    <x v="0"/>
  </r>
  <r>
    <x v="270"/>
    <n v="63"/>
    <x v="2"/>
    <s v="Male"/>
    <x v="0"/>
    <n v="1.03"/>
    <s v="Low"/>
    <n v="3"/>
    <x v="5"/>
    <s v="Tablet"/>
    <n v="8.99"/>
    <n v="8.99"/>
    <n v="1"/>
    <s v="Credit Card"/>
    <n v="5"/>
    <n v="0.26"/>
    <n v="16"/>
    <x v="6"/>
    <n v="16.48"/>
    <s v="Low"/>
    <x v="2"/>
  </r>
  <r>
    <x v="271"/>
    <n v="33"/>
    <x v="1"/>
    <s v="Male"/>
    <x v="1"/>
    <n v="9.93"/>
    <s v="Low"/>
    <n v="51"/>
    <x v="4"/>
    <s v="Tablet"/>
    <n v="13.99"/>
    <n v="13.99"/>
    <n v="0"/>
    <s v="Debit Card"/>
    <n v="4"/>
    <n v="0.19"/>
    <n v="11"/>
    <x v="4"/>
    <n v="109.22999999999999"/>
    <s v="Medium"/>
    <x v="0"/>
  </r>
  <r>
    <x v="272"/>
    <n v="51"/>
    <x v="0"/>
    <s v="Male"/>
    <x v="1"/>
    <n v="2.56"/>
    <s v="Low"/>
    <n v="53"/>
    <x v="3"/>
    <s v="Desktop"/>
    <n v="13.99"/>
    <n v="13.99"/>
    <n v="1"/>
    <s v="PayPal"/>
    <n v="2"/>
    <n v="0.05"/>
    <n v="3"/>
    <x v="4"/>
    <n v="7.68"/>
    <s v="Low"/>
    <x v="0"/>
  </r>
  <r>
    <x v="273"/>
    <n v="59"/>
    <x v="2"/>
    <s v="Female"/>
    <x v="1"/>
    <n v="2.2799999999999998"/>
    <s v="Low"/>
    <n v="38"/>
    <x v="0"/>
    <s v="Desktop"/>
    <n v="13.99"/>
    <n v="13.99"/>
    <n v="1"/>
    <s v="PayPal"/>
    <n v="3"/>
    <n v="0.06"/>
    <n v="4"/>
    <x v="2"/>
    <n v="9.1199999999999992"/>
    <s v="Low"/>
    <x v="0"/>
  </r>
  <r>
    <x v="274"/>
    <n v="44"/>
    <x v="3"/>
    <s v="Male"/>
    <x v="1"/>
    <n v="1.17"/>
    <s v="Low"/>
    <n v="51"/>
    <x v="4"/>
    <s v="Tablet"/>
    <n v="13.99"/>
    <n v="13.99"/>
    <n v="1"/>
    <s v="Credit Card"/>
    <n v="3"/>
    <n v="0.02"/>
    <n v="1"/>
    <x v="4"/>
    <n v="1.17"/>
    <s v="Low"/>
    <x v="0"/>
  </r>
  <r>
    <x v="275"/>
    <n v="22"/>
    <x v="4"/>
    <s v="Female"/>
    <x v="2"/>
    <n v="21.84"/>
    <s v="Medium"/>
    <n v="1"/>
    <x v="3"/>
    <s v="Mobile"/>
    <n v="17.989999999999998"/>
    <n v="17.989999999999998"/>
    <n v="0"/>
    <s v="Credit Card"/>
    <n v="1"/>
    <n v="10.92"/>
    <n v="655"/>
    <x v="3"/>
    <n v="14305.2"/>
    <s v="High"/>
    <x v="2"/>
  </r>
  <r>
    <x v="276"/>
    <n v="25"/>
    <x v="4"/>
    <s v="Female"/>
    <x v="2"/>
    <n v="10.53"/>
    <s v="Low"/>
    <n v="33"/>
    <x v="3"/>
    <s v="Tablet"/>
    <n v="17.989999999999998"/>
    <n v="17.989999999999998"/>
    <n v="1"/>
    <s v="Debit Card"/>
    <n v="3"/>
    <n v="0.31"/>
    <n v="19"/>
    <x v="1"/>
    <n v="200.07"/>
    <s v="High"/>
    <x v="0"/>
  </r>
  <r>
    <x v="277"/>
    <n v="26"/>
    <x v="1"/>
    <s v="Male"/>
    <x v="1"/>
    <n v="8.43"/>
    <s v="Low"/>
    <n v="45"/>
    <x v="5"/>
    <s v="Laptop"/>
    <n v="13.99"/>
    <n v="13.99"/>
    <n v="0"/>
    <s v="Debit Card"/>
    <n v="5"/>
    <n v="0.18"/>
    <n v="11"/>
    <x v="5"/>
    <n v="92.72999999999999"/>
    <s v="Medium"/>
    <x v="0"/>
  </r>
  <r>
    <x v="278"/>
    <n v="51"/>
    <x v="0"/>
    <s v="Other"/>
    <x v="2"/>
    <n v="23.55"/>
    <s v="Medium"/>
    <n v="13"/>
    <x v="4"/>
    <s v="TV"/>
    <n v="17.989999999999998"/>
    <n v="17.989999999999998"/>
    <n v="0"/>
    <s v="Credit Card"/>
    <n v="2"/>
    <n v="1.68"/>
    <n v="101"/>
    <x v="2"/>
    <n v="2378.5500000000002"/>
    <s v="High"/>
    <x v="1"/>
  </r>
  <r>
    <x v="279"/>
    <n v="46"/>
    <x v="0"/>
    <s v="Female"/>
    <x v="1"/>
    <n v="41.63"/>
    <s v="Medium"/>
    <n v="46"/>
    <x v="4"/>
    <s v="Tablet"/>
    <n v="13.99"/>
    <n v="13.99"/>
    <n v="0"/>
    <s v="Debit Card"/>
    <n v="4"/>
    <n v="0.89"/>
    <n v="53"/>
    <x v="5"/>
    <n v="2206.3900000000003"/>
    <s v="High"/>
    <x v="0"/>
  </r>
  <r>
    <x v="280"/>
    <n v="35"/>
    <x v="1"/>
    <s v="Male"/>
    <x v="2"/>
    <n v="1.1100000000000001"/>
    <s v="Low"/>
    <n v="13"/>
    <x v="4"/>
    <s v="Mobile"/>
    <n v="17.989999999999998"/>
    <n v="17.989999999999998"/>
    <n v="0"/>
    <s v="Credit Card"/>
    <n v="4"/>
    <n v="0.08"/>
    <n v="5"/>
    <x v="1"/>
    <n v="5.5500000000000007"/>
    <s v="Low"/>
    <x v="1"/>
  </r>
  <r>
    <x v="281"/>
    <n v="50"/>
    <x v="0"/>
    <s v="Female"/>
    <x v="2"/>
    <n v="5.41"/>
    <s v="Low"/>
    <n v="35"/>
    <x v="5"/>
    <s v="Desktop"/>
    <n v="17.989999999999998"/>
    <n v="17.989999999999998"/>
    <n v="1"/>
    <s v="Gift Card"/>
    <n v="4"/>
    <n v="0.15"/>
    <n v="9"/>
    <x v="0"/>
    <n v="48.69"/>
    <s v="Low"/>
    <x v="0"/>
  </r>
  <r>
    <x v="282"/>
    <n v="54"/>
    <x v="0"/>
    <s v="Female"/>
    <x v="1"/>
    <n v="11.79"/>
    <s v="Low"/>
    <n v="39"/>
    <x v="2"/>
    <s v="Laptop"/>
    <n v="13.99"/>
    <n v="13.99"/>
    <n v="1"/>
    <s v="Debit Card"/>
    <n v="2"/>
    <n v="0.28999999999999998"/>
    <n v="17"/>
    <x v="6"/>
    <n v="200.42999999999998"/>
    <s v="High"/>
    <x v="0"/>
  </r>
  <r>
    <x v="283"/>
    <n v="27"/>
    <x v="1"/>
    <s v="Male"/>
    <x v="1"/>
    <n v="0.39"/>
    <s v="Low"/>
    <n v="32"/>
    <x v="4"/>
    <s v="Laptop"/>
    <n v="13.99"/>
    <n v="13.99"/>
    <n v="1"/>
    <s v="Gift Card"/>
    <n v="4"/>
    <n v="0.01"/>
    <n v="1"/>
    <x v="0"/>
    <n v="0.39"/>
    <s v="Low"/>
    <x v="0"/>
  </r>
  <r>
    <x v="284"/>
    <n v="18"/>
    <x v="4"/>
    <s v="Male"/>
    <x v="2"/>
    <n v="0.97"/>
    <s v="Low"/>
    <n v="9"/>
    <x v="0"/>
    <s v="Tablet"/>
    <n v="17.989999999999998"/>
    <n v="17.989999999999998"/>
    <n v="0"/>
    <s v="Debit Card"/>
    <n v="5"/>
    <n v="0.1"/>
    <n v="6"/>
    <x v="1"/>
    <n v="5.82"/>
    <s v="Low"/>
    <x v="1"/>
  </r>
  <r>
    <x v="285"/>
    <n v="59"/>
    <x v="2"/>
    <s v="Female"/>
    <x v="0"/>
    <n v="4.16"/>
    <s v="Low"/>
    <n v="25"/>
    <x v="1"/>
    <s v="Tablet"/>
    <n v="8.99"/>
    <n v="8.99"/>
    <n v="1"/>
    <s v="Crypto"/>
    <n v="2"/>
    <n v="0.16"/>
    <n v="10"/>
    <x v="3"/>
    <n v="41.6"/>
    <s v="Low"/>
    <x v="0"/>
  </r>
  <r>
    <x v="286"/>
    <n v="37"/>
    <x v="3"/>
    <s v="Male"/>
    <x v="2"/>
    <n v="13.91"/>
    <s v="Low"/>
    <n v="27"/>
    <x v="2"/>
    <s v="Laptop"/>
    <n v="17.989999999999998"/>
    <n v="17.989999999999998"/>
    <n v="0"/>
    <s v="PayPal"/>
    <n v="5"/>
    <n v="0.5"/>
    <n v="30"/>
    <x v="5"/>
    <n v="417.3"/>
    <s v="High"/>
    <x v="0"/>
  </r>
  <r>
    <x v="287"/>
    <n v="44"/>
    <x v="3"/>
    <s v="Female"/>
    <x v="2"/>
    <n v="3.73"/>
    <s v="Low"/>
    <n v="49"/>
    <x v="3"/>
    <s v="TV"/>
    <n v="17.989999999999998"/>
    <n v="17.989999999999998"/>
    <n v="1"/>
    <s v="Credit Card"/>
    <n v="5"/>
    <n v="7.0000000000000007E-2"/>
    <n v="4"/>
    <x v="2"/>
    <n v="14.92"/>
    <s v="Low"/>
    <x v="0"/>
  </r>
  <r>
    <x v="288"/>
    <n v="28"/>
    <x v="1"/>
    <s v="Male"/>
    <x v="1"/>
    <n v="10.91"/>
    <s v="Low"/>
    <n v="16"/>
    <x v="5"/>
    <s v="Tablet"/>
    <n v="13.99"/>
    <n v="13.99"/>
    <n v="0"/>
    <s v="Debit Card"/>
    <n v="4"/>
    <n v="0.64"/>
    <n v="38"/>
    <x v="2"/>
    <n v="414.58"/>
    <s v="High"/>
    <x v="1"/>
  </r>
  <r>
    <x v="289"/>
    <n v="23"/>
    <x v="4"/>
    <s v="Other"/>
    <x v="2"/>
    <n v="5.56"/>
    <s v="Low"/>
    <n v="53"/>
    <x v="1"/>
    <s v="Laptop"/>
    <n v="17.989999999999998"/>
    <n v="17.989999999999998"/>
    <n v="1"/>
    <s v="Credit Card"/>
    <n v="1"/>
    <n v="0.1"/>
    <n v="6"/>
    <x v="4"/>
    <n v="33.36"/>
    <s v="Low"/>
    <x v="0"/>
  </r>
  <r>
    <x v="290"/>
    <n v="58"/>
    <x v="2"/>
    <s v="Other"/>
    <x v="2"/>
    <n v="4.04"/>
    <s v="Low"/>
    <n v="19"/>
    <x v="2"/>
    <s v="Mobile"/>
    <n v="17.989999999999998"/>
    <n v="17.989999999999998"/>
    <n v="0"/>
    <s v="Credit Card"/>
    <n v="4"/>
    <n v="0.2"/>
    <n v="12"/>
    <x v="4"/>
    <n v="48.480000000000004"/>
    <s v="Low"/>
    <x v="1"/>
  </r>
  <r>
    <x v="291"/>
    <n v="23"/>
    <x v="4"/>
    <s v="Female"/>
    <x v="1"/>
    <n v="0.13"/>
    <s v="Low"/>
    <n v="48"/>
    <x v="1"/>
    <s v="Laptop"/>
    <n v="13.99"/>
    <n v="13.99"/>
    <n v="1"/>
    <s v="Crypto"/>
    <n v="5"/>
    <n v="0"/>
    <n v="0"/>
    <x v="1"/>
    <n v="0"/>
    <s v="Low"/>
    <x v="0"/>
  </r>
  <r>
    <x v="292"/>
    <n v="36"/>
    <x v="3"/>
    <s v="Female"/>
    <x v="0"/>
    <n v="20.03"/>
    <s v="Medium"/>
    <n v="16"/>
    <x v="0"/>
    <s v="Desktop"/>
    <n v="8.99"/>
    <n v="8.99"/>
    <n v="0"/>
    <s v="Debit Card"/>
    <n v="5"/>
    <n v="1.18"/>
    <n v="71"/>
    <x v="5"/>
    <n v="1422.13"/>
    <s v="High"/>
    <x v="1"/>
  </r>
  <r>
    <x v="293"/>
    <n v="37"/>
    <x v="3"/>
    <s v="Other"/>
    <x v="0"/>
    <n v="20.45"/>
    <s v="Medium"/>
    <n v="54"/>
    <x v="2"/>
    <s v="Desktop"/>
    <n v="8.99"/>
    <n v="8.99"/>
    <n v="0"/>
    <s v="Debit Card"/>
    <n v="4"/>
    <n v="0.37"/>
    <n v="22"/>
    <x v="0"/>
    <n v="449.9"/>
    <s v="High"/>
    <x v="0"/>
  </r>
  <r>
    <x v="294"/>
    <n v="48"/>
    <x v="0"/>
    <s v="Other"/>
    <x v="0"/>
    <n v="4.91"/>
    <s v="Low"/>
    <n v="1"/>
    <x v="5"/>
    <s v="Mobile"/>
    <n v="8.99"/>
    <n v="8.99"/>
    <n v="1"/>
    <s v="PayPal"/>
    <n v="1"/>
    <n v="2.46"/>
    <n v="148"/>
    <x v="0"/>
    <n v="726.68000000000006"/>
    <s v="High"/>
    <x v="2"/>
  </r>
  <r>
    <x v="295"/>
    <n v="23"/>
    <x v="4"/>
    <s v="Male"/>
    <x v="1"/>
    <n v="28.75"/>
    <s v="Medium"/>
    <n v="20"/>
    <x v="2"/>
    <s v="TV"/>
    <n v="13.99"/>
    <n v="13.99"/>
    <n v="0"/>
    <s v="Crypto"/>
    <n v="2"/>
    <n v="1.37"/>
    <n v="82"/>
    <x v="3"/>
    <n v="2357.5"/>
    <s v="High"/>
    <x v="1"/>
  </r>
  <r>
    <x v="296"/>
    <n v="35"/>
    <x v="1"/>
    <s v="Other"/>
    <x v="0"/>
    <n v="10.43"/>
    <s v="Low"/>
    <n v="46"/>
    <x v="3"/>
    <s v="Mobile"/>
    <n v="8.99"/>
    <n v="8.99"/>
    <n v="1"/>
    <s v="Credit Card"/>
    <n v="4"/>
    <n v="0.22"/>
    <n v="13"/>
    <x v="1"/>
    <n v="135.59"/>
    <s v="Medium"/>
    <x v="0"/>
  </r>
  <r>
    <x v="297"/>
    <n v="52"/>
    <x v="0"/>
    <s v="Other"/>
    <x v="2"/>
    <n v="11.5"/>
    <s v="Low"/>
    <n v="53"/>
    <x v="1"/>
    <s v="TV"/>
    <n v="17.989999999999998"/>
    <n v="17.989999999999998"/>
    <n v="1"/>
    <s v="Crypto"/>
    <n v="5"/>
    <n v="0.21"/>
    <n v="13"/>
    <x v="6"/>
    <n v="149.5"/>
    <s v="Medium"/>
    <x v="0"/>
  </r>
  <r>
    <x v="298"/>
    <n v="50"/>
    <x v="0"/>
    <s v="Other"/>
    <x v="1"/>
    <n v="1.49"/>
    <s v="Low"/>
    <n v="8"/>
    <x v="2"/>
    <s v="Laptop"/>
    <n v="13.99"/>
    <n v="13.99"/>
    <n v="0"/>
    <s v="Credit Card"/>
    <n v="4"/>
    <n v="0.17"/>
    <n v="10"/>
    <x v="6"/>
    <n v="14.9"/>
    <s v="Low"/>
    <x v="1"/>
  </r>
  <r>
    <x v="299"/>
    <n v="68"/>
    <x v="2"/>
    <s v="Male"/>
    <x v="2"/>
    <n v="17.559999999999999"/>
    <s v="Low"/>
    <n v="29"/>
    <x v="2"/>
    <s v="Laptop"/>
    <n v="17.989999999999998"/>
    <n v="17.989999999999998"/>
    <n v="0"/>
    <s v="Debit Card"/>
    <n v="4"/>
    <n v="0.59"/>
    <n v="35"/>
    <x v="1"/>
    <n v="614.59999999999991"/>
    <s v="High"/>
    <x v="0"/>
  </r>
  <r>
    <x v="300"/>
    <n v="30"/>
    <x v="1"/>
    <s v="Other"/>
    <x v="2"/>
    <n v="15.15"/>
    <s v="Low"/>
    <n v="55"/>
    <x v="4"/>
    <s v="TV"/>
    <n v="17.989999999999998"/>
    <n v="17.989999999999998"/>
    <n v="1"/>
    <s v="Credit Card"/>
    <n v="3"/>
    <n v="0.27"/>
    <n v="16"/>
    <x v="5"/>
    <n v="242.4"/>
    <s v="High"/>
    <x v="0"/>
  </r>
  <r>
    <x v="301"/>
    <n v="41"/>
    <x v="3"/>
    <s v="Other"/>
    <x v="0"/>
    <n v="18.510000000000002"/>
    <s v="Low"/>
    <n v="8"/>
    <x v="2"/>
    <s v="Mobile"/>
    <n v="8.99"/>
    <n v="8.99"/>
    <n v="0"/>
    <s v="Credit Card"/>
    <n v="2"/>
    <n v="2.06"/>
    <n v="124"/>
    <x v="2"/>
    <n v="2295.2400000000002"/>
    <s v="High"/>
    <x v="1"/>
  </r>
  <r>
    <x v="302"/>
    <n v="56"/>
    <x v="2"/>
    <s v="Other"/>
    <x v="0"/>
    <n v="16.89"/>
    <s v="Low"/>
    <n v="38"/>
    <x v="1"/>
    <s v="TV"/>
    <n v="8.99"/>
    <n v="8.99"/>
    <n v="1"/>
    <s v="Debit Card"/>
    <n v="2"/>
    <n v="0.43"/>
    <n v="26"/>
    <x v="3"/>
    <n v="439.14"/>
    <s v="High"/>
    <x v="0"/>
  </r>
  <r>
    <x v="303"/>
    <n v="19"/>
    <x v="4"/>
    <s v="Male"/>
    <x v="0"/>
    <n v="0.22"/>
    <s v="Low"/>
    <n v="21"/>
    <x v="3"/>
    <s v="Mobile"/>
    <n v="8.99"/>
    <n v="8.99"/>
    <n v="1"/>
    <s v="Debit Card"/>
    <n v="4"/>
    <n v="0.01"/>
    <n v="1"/>
    <x v="2"/>
    <n v="0.22"/>
    <s v="Low"/>
    <x v="1"/>
  </r>
  <r>
    <x v="304"/>
    <n v="32"/>
    <x v="1"/>
    <s v="Female"/>
    <x v="1"/>
    <n v="11.33"/>
    <s v="Low"/>
    <n v="42"/>
    <x v="1"/>
    <s v="Mobile"/>
    <n v="13.99"/>
    <n v="13.99"/>
    <n v="1"/>
    <s v="Credit Card"/>
    <n v="1"/>
    <n v="0.26"/>
    <n v="16"/>
    <x v="1"/>
    <n v="181.28"/>
    <s v="High"/>
    <x v="0"/>
  </r>
  <r>
    <x v="305"/>
    <n v="60"/>
    <x v="2"/>
    <s v="Other"/>
    <x v="0"/>
    <n v="7.79"/>
    <s v="Low"/>
    <n v="25"/>
    <x v="5"/>
    <s v="TV"/>
    <n v="8.99"/>
    <n v="8.99"/>
    <n v="0"/>
    <s v="Debit Card"/>
    <n v="2"/>
    <n v="0.3"/>
    <n v="18"/>
    <x v="2"/>
    <n v="140.22"/>
    <s v="Medium"/>
    <x v="0"/>
  </r>
  <r>
    <x v="306"/>
    <n v="52"/>
    <x v="0"/>
    <s v="Male"/>
    <x v="0"/>
    <n v="0.12"/>
    <s v="Low"/>
    <n v="25"/>
    <x v="4"/>
    <s v="Mobile"/>
    <n v="8.99"/>
    <n v="8.99"/>
    <n v="1"/>
    <s v="Gift Card"/>
    <n v="4"/>
    <n v="0"/>
    <n v="0"/>
    <x v="6"/>
    <n v="0"/>
    <s v="Low"/>
    <x v="0"/>
  </r>
  <r>
    <x v="307"/>
    <n v="70"/>
    <x v="2"/>
    <s v="Female"/>
    <x v="2"/>
    <n v="1.04"/>
    <s v="Low"/>
    <n v="37"/>
    <x v="4"/>
    <s v="Tablet"/>
    <n v="17.989999999999998"/>
    <n v="17.989999999999998"/>
    <n v="1"/>
    <s v="PayPal"/>
    <n v="2"/>
    <n v="0.03"/>
    <n v="2"/>
    <x v="3"/>
    <n v="2.08"/>
    <s v="Low"/>
    <x v="0"/>
  </r>
  <r>
    <x v="308"/>
    <n v="48"/>
    <x v="0"/>
    <s v="Female"/>
    <x v="2"/>
    <n v="16.100000000000001"/>
    <s v="Low"/>
    <n v="20"/>
    <x v="4"/>
    <s v="Mobile"/>
    <n v="17.989999999999998"/>
    <n v="17.989999999999998"/>
    <n v="0"/>
    <s v="Gift Card"/>
    <n v="4"/>
    <n v="0.77"/>
    <n v="46"/>
    <x v="4"/>
    <n v="740.6"/>
    <s v="High"/>
    <x v="1"/>
  </r>
  <r>
    <x v="309"/>
    <n v="49"/>
    <x v="0"/>
    <s v="Other"/>
    <x v="2"/>
    <n v="0.65"/>
    <s v="Low"/>
    <n v="34"/>
    <x v="4"/>
    <s v="Laptop"/>
    <n v="17.989999999999998"/>
    <n v="17.989999999999998"/>
    <n v="1"/>
    <s v="Credit Card"/>
    <n v="3"/>
    <n v="0.02"/>
    <n v="1"/>
    <x v="2"/>
    <n v="0.65"/>
    <s v="Low"/>
    <x v="0"/>
  </r>
  <r>
    <x v="310"/>
    <n v="52"/>
    <x v="0"/>
    <s v="Female"/>
    <x v="0"/>
    <n v="0.3"/>
    <s v="Low"/>
    <n v="21"/>
    <x v="1"/>
    <s v="Mobile"/>
    <n v="8.99"/>
    <n v="8.99"/>
    <n v="1"/>
    <s v="Gift Card"/>
    <n v="2"/>
    <n v="0.01"/>
    <n v="1"/>
    <x v="3"/>
    <n v="0.3"/>
    <s v="Low"/>
    <x v="1"/>
  </r>
  <r>
    <x v="311"/>
    <n v="37"/>
    <x v="3"/>
    <s v="Male"/>
    <x v="1"/>
    <n v="16.010000000000002"/>
    <s v="Low"/>
    <n v="11"/>
    <x v="1"/>
    <s v="Laptop"/>
    <n v="13.99"/>
    <n v="13.99"/>
    <n v="0"/>
    <s v="Debit Card"/>
    <n v="4"/>
    <n v="1.33"/>
    <n v="80"/>
    <x v="3"/>
    <n v="1280.8000000000002"/>
    <s v="High"/>
    <x v="1"/>
  </r>
  <r>
    <x v="312"/>
    <n v="39"/>
    <x v="3"/>
    <s v="Female"/>
    <x v="0"/>
    <n v="33.36"/>
    <s v="Medium"/>
    <n v="37"/>
    <x v="4"/>
    <s v="TV"/>
    <n v="8.99"/>
    <n v="8.99"/>
    <n v="1"/>
    <s v="Crypto"/>
    <n v="1"/>
    <n v="0.88"/>
    <n v="53"/>
    <x v="1"/>
    <n v="1768.08"/>
    <s v="High"/>
    <x v="0"/>
  </r>
  <r>
    <x v="313"/>
    <n v="70"/>
    <x v="2"/>
    <s v="Female"/>
    <x v="0"/>
    <n v="3.99"/>
    <s v="Low"/>
    <n v="24"/>
    <x v="0"/>
    <s v="Laptop"/>
    <n v="8.99"/>
    <n v="8.99"/>
    <n v="1"/>
    <s v="Gift Card"/>
    <n v="1"/>
    <n v="0.16"/>
    <n v="10"/>
    <x v="3"/>
    <n v="39.900000000000006"/>
    <s v="Low"/>
    <x v="0"/>
  </r>
  <r>
    <x v="314"/>
    <n v="68"/>
    <x v="2"/>
    <s v="Male"/>
    <x v="0"/>
    <n v="17.260000000000002"/>
    <s v="Low"/>
    <n v="10"/>
    <x v="4"/>
    <s v="Desktop"/>
    <n v="8.99"/>
    <n v="8.99"/>
    <n v="0"/>
    <s v="Credit Card"/>
    <n v="3"/>
    <n v="1.57"/>
    <n v="94"/>
    <x v="6"/>
    <n v="1622.44"/>
    <s v="High"/>
    <x v="1"/>
  </r>
  <r>
    <x v="315"/>
    <n v="26"/>
    <x v="1"/>
    <s v="Other"/>
    <x v="1"/>
    <n v="4.6399999999999997"/>
    <s v="Low"/>
    <n v="7"/>
    <x v="2"/>
    <s v="Desktop"/>
    <n v="13.99"/>
    <n v="13.99"/>
    <n v="1"/>
    <s v="Crypto"/>
    <n v="1"/>
    <n v="0.57999999999999996"/>
    <n v="35"/>
    <x v="5"/>
    <n v="162.39999999999998"/>
    <s v="High"/>
    <x v="2"/>
  </r>
  <r>
    <x v="316"/>
    <n v="49"/>
    <x v="0"/>
    <s v="Female"/>
    <x v="2"/>
    <n v="5"/>
    <s v="Low"/>
    <n v="17"/>
    <x v="3"/>
    <s v="Mobile"/>
    <n v="17.989999999999998"/>
    <n v="17.989999999999998"/>
    <n v="0"/>
    <s v="Crypto"/>
    <n v="1"/>
    <n v="0.28000000000000003"/>
    <n v="17"/>
    <x v="2"/>
    <n v="85"/>
    <s v="Medium"/>
    <x v="1"/>
  </r>
  <r>
    <x v="317"/>
    <n v="18"/>
    <x v="4"/>
    <s v="Male"/>
    <x v="2"/>
    <n v="12.42"/>
    <s v="Low"/>
    <n v="58"/>
    <x v="5"/>
    <s v="Laptop"/>
    <n v="17.989999999999998"/>
    <n v="17.989999999999998"/>
    <n v="1"/>
    <s v="Debit Card"/>
    <n v="3"/>
    <n v="0.21"/>
    <n v="13"/>
    <x v="3"/>
    <n v="161.46"/>
    <s v="High"/>
    <x v="0"/>
  </r>
  <r>
    <x v="318"/>
    <n v="28"/>
    <x v="1"/>
    <s v="Other"/>
    <x v="0"/>
    <n v="16.54"/>
    <s v="Low"/>
    <n v="24"/>
    <x v="4"/>
    <s v="Laptop"/>
    <n v="8.99"/>
    <n v="8.99"/>
    <n v="0"/>
    <s v="Crypto"/>
    <n v="3"/>
    <n v="0.66"/>
    <n v="40"/>
    <x v="4"/>
    <n v="661.59999999999991"/>
    <s v="High"/>
    <x v="0"/>
  </r>
  <r>
    <x v="319"/>
    <n v="57"/>
    <x v="2"/>
    <s v="Female"/>
    <x v="2"/>
    <n v="0.26"/>
    <s v="Low"/>
    <n v="28"/>
    <x v="1"/>
    <s v="Tablet"/>
    <n v="17.989999999999998"/>
    <n v="17.989999999999998"/>
    <n v="1"/>
    <s v="Credit Card"/>
    <n v="2"/>
    <n v="0.01"/>
    <n v="1"/>
    <x v="0"/>
    <n v="0.26"/>
    <s v="Low"/>
    <x v="0"/>
  </r>
  <r>
    <x v="320"/>
    <n v="47"/>
    <x v="0"/>
    <s v="Female"/>
    <x v="0"/>
    <n v="17.940000000000001"/>
    <s v="Low"/>
    <n v="19"/>
    <x v="3"/>
    <s v="Tablet"/>
    <n v="8.99"/>
    <n v="8.99"/>
    <n v="0"/>
    <s v="PayPal"/>
    <n v="2"/>
    <n v="0.9"/>
    <n v="54"/>
    <x v="0"/>
    <n v="968.7600000000001"/>
    <s v="High"/>
    <x v="1"/>
  </r>
  <r>
    <x v="321"/>
    <n v="18"/>
    <x v="4"/>
    <s v="Male"/>
    <x v="1"/>
    <n v="41.28"/>
    <s v="Medium"/>
    <n v="24"/>
    <x v="1"/>
    <s v="Desktop"/>
    <n v="13.99"/>
    <n v="13.99"/>
    <n v="0"/>
    <s v="Debit Card"/>
    <n v="3"/>
    <n v="1.65"/>
    <n v="99"/>
    <x v="0"/>
    <n v="4086.7200000000003"/>
    <s v="High"/>
    <x v="0"/>
  </r>
  <r>
    <x v="322"/>
    <n v="48"/>
    <x v="0"/>
    <s v="Male"/>
    <x v="0"/>
    <n v="3.34"/>
    <s v="Low"/>
    <n v="1"/>
    <x v="3"/>
    <s v="Mobile"/>
    <n v="8.99"/>
    <n v="8.99"/>
    <n v="1"/>
    <s v="Credit Card"/>
    <n v="1"/>
    <n v="1.67"/>
    <n v="100"/>
    <x v="5"/>
    <n v="334"/>
    <s v="High"/>
    <x v="2"/>
  </r>
  <r>
    <x v="323"/>
    <n v="26"/>
    <x v="1"/>
    <s v="Female"/>
    <x v="2"/>
    <n v="3.13"/>
    <s v="Low"/>
    <n v="18"/>
    <x v="3"/>
    <s v="Laptop"/>
    <n v="17.989999999999998"/>
    <n v="17.989999999999998"/>
    <n v="0"/>
    <s v="PayPal"/>
    <n v="5"/>
    <n v="0.16"/>
    <n v="10"/>
    <x v="1"/>
    <n v="31.299999999999997"/>
    <s v="Low"/>
    <x v="1"/>
  </r>
  <r>
    <x v="324"/>
    <n v="24"/>
    <x v="4"/>
    <s v="Other"/>
    <x v="0"/>
    <n v="3.02"/>
    <s v="Low"/>
    <n v="21"/>
    <x v="2"/>
    <s v="Tablet"/>
    <n v="8.99"/>
    <n v="8.99"/>
    <n v="1"/>
    <s v="Gift Card"/>
    <n v="5"/>
    <n v="0.14000000000000001"/>
    <n v="8"/>
    <x v="5"/>
    <n v="24.16"/>
    <s v="Low"/>
    <x v="1"/>
  </r>
  <r>
    <x v="325"/>
    <n v="40"/>
    <x v="3"/>
    <s v="Other"/>
    <x v="1"/>
    <n v="7.82"/>
    <s v="Low"/>
    <n v="8"/>
    <x v="5"/>
    <s v="Tablet"/>
    <n v="13.99"/>
    <n v="13.99"/>
    <n v="0"/>
    <s v="Credit Card"/>
    <n v="2"/>
    <n v="0.87"/>
    <n v="52"/>
    <x v="6"/>
    <n v="406.64"/>
    <s v="High"/>
    <x v="1"/>
  </r>
  <r>
    <x v="326"/>
    <n v="50"/>
    <x v="0"/>
    <s v="Female"/>
    <x v="0"/>
    <n v="0.82"/>
    <s v="Low"/>
    <n v="1"/>
    <x v="5"/>
    <s v="Mobile"/>
    <n v="8.99"/>
    <n v="8.99"/>
    <n v="1"/>
    <s v="PayPal"/>
    <n v="5"/>
    <n v="0.41"/>
    <n v="25"/>
    <x v="2"/>
    <n v="20.5"/>
    <s v="Low"/>
    <x v="2"/>
  </r>
  <r>
    <x v="327"/>
    <n v="49"/>
    <x v="0"/>
    <s v="Male"/>
    <x v="0"/>
    <n v="13.95"/>
    <s v="Low"/>
    <n v="21"/>
    <x v="3"/>
    <s v="Laptop"/>
    <n v="8.99"/>
    <n v="8.99"/>
    <n v="0"/>
    <s v="PayPal"/>
    <n v="1"/>
    <n v="0.63"/>
    <n v="38"/>
    <x v="1"/>
    <n v="530.1"/>
    <s v="High"/>
    <x v="1"/>
  </r>
  <r>
    <x v="328"/>
    <n v="55"/>
    <x v="0"/>
    <s v="Female"/>
    <x v="2"/>
    <n v="41.03"/>
    <s v="Medium"/>
    <n v="45"/>
    <x v="0"/>
    <s v="Laptop"/>
    <n v="17.989999999999998"/>
    <n v="17.989999999999998"/>
    <n v="0"/>
    <s v="Debit Card"/>
    <n v="3"/>
    <n v="0.89"/>
    <n v="53"/>
    <x v="6"/>
    <n v="2174.59"/>
    <s v="High"/>
    <x v="0"/>
  </r>
  <r>
    <x v="329"/>
    <n v="20"/>
    <x v="4"/>
    <s v="Female"/>
    <x v="2"/>
    <n v="20.62"/>
    <s v="Medium"/>
    <n v="13"/>
    <x v="2"/>
    <s v="TV"/>
    <n v="17.989999999999998"/>
    <n v="17.989999999999998"/>
    <n v="0"/>
    <s v="Debit Card"/>
    <n v="4"/>
    <n v="1.47"/>
    <n v="88"/>
    <x v="1"/>
    <n v="1814.5600000000002"/>
    <s v="High"/>
    <x v="1"/>
  </r>
  <r>
    <x v="330"/>
    <n v="31"/>
    <x v="1"/>
    <s v="Other"/>
    <x v="0"/>
    <n v="11.3"/>
    <s v="Low"/>
    <n v="37"/>
    <x v="4"/>
    <s v="Mobile"/>
    <n v="8.99"/>
    <n v="8.99"/>
    <n v="1"/>
    <s v="PayPal"/>
    <n v="3"/>
    <n v="0.3"/>
    <n v="18"/>
    <x v="4"/>
    <n v="203.4"/>
    <s v="High"/>
    <x v="0"/>
  </r>
  <r>
    <x v="331"/>
    <n v="66"/>
    <x v="2"/>
    <s v="Female"/>
    <x v="2"/>
    <n v="5.8"/>
    <s v="Low"/>
    <n v="41"/>
    <x v="3"/>
    <s v="TV"/>
    <n v="17.989999999999998"/>
    <n v="17.989999999999998"/>
    <n v="1"/>
    <s v="PayPal"/>
    <n v="2"/>
    <n v="0.14000000000000001"/>
    <n v="8"/>
    <x v="6"/>
    <n v="46.4"/>
    <s v="Low"/>
    <x v="0"/>
  </r>
  <r>
    <x v="332"/>
    <n v="58"/>
    <x v="2"/>
    <s v="Other"/>
    <x v="1"/>
    <n v="24.34"/>
    <s v="Medium"/>
    <n v="31"/>
    <x v="2"/>
    <s v="Laptop"/>
    <n v="13.99"/>
    <n v="13.99"/>
    <n v="0"/>
    <s v="Crypto"/>
    <n v="1"/>
    <n v="0.76"/>
    <n v="46"/>
    <x v="5"/>
    <n v="1119.6400000000001"/>
    <s v="High"/>
    <x v="0"/>
  </r>
  <r>
    <x v="333"/>
    <n v="54"/>
    <x v="0"/>
    <s v="Other"/>
    <x v="0"/>
    <n v="7.19"/>
    <s v="Low"/>
    <n v="56"/>
    <x v="5"/>
    <s v="Desktop"/>
    <n v="8.99"/>
    <n v="8.99"/>
    <n v="1"/>
    <s v="Gift Card"/>
    <n v="2"/>
    <n v="0.13"/>
    <n v="8"/>
    <x v="4"/>
    <n v="57.52"/>
    <s v="Medium"/>
    <x v="0"/>
  </r>
  <r>
    <x v="334"/>
    <n v="40"/>
    <x v="3"/>
    <s v="Male"/>
    <x v="1"/>
    <n v="13.33"/>
    <s v="Low"/>
    <n v="24"/>
    <x v="5"/>
    <s v="TV"/>
    <n v="13.99"/>
    <n v="13.99"/>
    <n v="0"/>
    <s v="Crypto"/>
    <n v="3"/>
    <n v="0.53"/>
    <n v="32"/>
    <x v="4"/>
    <n v="426.56"/>
    <s v="High"/>
    <x v="0"/>
  </r>
  <r>
    <x v="335"/>
    <n v="56"/>
    <x v="2"/>
    <s v="Other"/>
    <x v="2"/>
    <n v="1.65"/>
    <s v="Low"/>
    <n v="30"/>
    <x v="0"/>
    <s v="Mobile"/>
    <n v="17.989999999999998"/>
    <n v="17.989999999999998"/>
    <n v="1"/>
    <s v="Gift Card"/>
    <n v="4"/>
    <n v="0.05"/>
    <n v="3"/>
    <x v="0"/>
    <n v="4.9499999999999993"/>
    <s v="Low"/>
    <x v="0"/>
  </r>
  <r>
    <x v="336"/>
    <n v="34"/>
    <x v="1"/>
    <s v="Male"/>
    <x v="1"/>
    <n v="10.55"/>
    <s v="Low"/>
    <n v="54"/>
    <x v="2"/>
    <s v="Tablet"/>
    <n v="13.99"/>
    <n v="13.99"/>
    <n v="0"/>
    <s v="PayPal"/>
    <n v="5"/>
    <n v="0.19"/>
    <n v="11"/>
    <x v="1"/>
    <n v="116.05000000000001"/>
    <s v="Medium"/>
    <x v="0"/>
  </r>
  <r>
    <x v="337"/>
    <n v="52"/>
    <x v="0"/>
    <s v="Other"/>
    <x v="2"/>
    <n v="6.19"/>
    <s v="Low"/>
    <n v="19"/>
    <x v="2"/>
    <s v="TV"/>
    <n v="17.989999999999998"/>
    <n v="17.989999999999998"/>
    <n v="0"/>
    <s v="Gift Card"/>
    <n v="3"/>
    <n v="0.31"/>
    <n v="19"/>
    <x v="4"/>
    <n v="117.61000000000001"/>
    <s v="Medium"/>
    <x v="1"/>
  </r>
  <r>
    <x v="338"/>
    <n v="45"/>
    <x v="3"/>
    <s v="Male"/>
    <x v="1"/>
    <n v="9.8699999999999992"/>
    <s v="Low"/>
    <n v="46"/>
    <x v="1"/>
    <s v="Desktop"/>
    <n v="13.99"/>
    <n v="13.99"/>
    <n v="0"/>
    <s v="Debit Card"/>
    <n v="4"/>
    <n v="0.21"/>
    <n v="13"/>
    <x v="5"/>
    <n v="128.31"/>
    <s v="Medium"/>
    <x v="0"/>
  </r>
  <r>
    <x v="339"/>
    <n v="66"/>
    <x v="2"/>
    <s v="Other"/>
    <x v="2"/>
    <n v="92.07"/>
    <s v="High"/>
    <n v="58"/>
    <x v="5"/>
    <s v="Mobile"/>
    <n v="17.989999999999998"/>
    <n v="17.989999999999998"/>
    <n v="0"/>
    <s v="PayPal"/>
    <n v="3"/>
    <n v="1.56"/>
    <n v="94"/>
    <x v="5"/>
    <n v="8654.58"/>
    <s v="High"/>
    <x v="0"/>
  </r>
  <r>
    <x v="340"/>
    <n v="49"/>
    <x v="0"/>
    <s v="Male"/>
    <x v="0"/>
    <n v="2.89"/>
    <s v="Low"/>
    <n v="16"/>
    <x v="3"/>
    <s v="Laptop"/>
    <n v="8.99"/>
    <n v="8.99"/>
    <n v="1"/>
    <s v="Credit Card"/>
    <n v="5"/>
    <n v="0.17"/>
    <n v="10"/>
    <x v="2"/>
    <n v="28.900000000000002"/>
    <s v="Low"/>
    <x v="1"/>
  </r>
  <r>
    <x v="341"/>
    <n v="35"/>
    <x v="1"/>
    <s v="Other"/>
    <x v="1"/>
    <n v="0.23"/>
    <s v="Low"/>
    <n v="54"/>
    <x v="2"/>
    <s v="Desktop"/>
    <n v="13.99"/>
    <n v="13.99"/>
    <n v="1"/>
    <s v="Gift Card"/>
    <n v="5"/>
    <n v="0"/>
    <n v="0"/>
    <x v="2"/>
    <n v="0"/>
    <s v="Low"/>
    <x v="0"/>
  </r>
  <r>
    <x v="342"/>
    <n v="65"/>
    <x v="2"/>
    <s v="Other"/>
    <x v="1"/>
    <n v="0.4"/>
    <s v="Low"/>
    <n v="48"/>
    <x v="1"/>
    <s v="TV"/>
    <n v="13.99"/>
    <n v="13.99"/>
    <n v="1"/>
    <s v="Gift Card"/>
    <n v="5"/>
    <n v="0.01"/>
    <n v="1"/>
    <x v="5"/>
    <n v="0.4"/>
    <s v="Low"/>
    <x v="0"/>
  </r>
  <r>
    <x v="343"/>
    <n v="64"/>
    <x v="2"/>
    <s v="Other"/>
    <x v="0"/>
    <n v="11.05"/>
    <s v="Low"/>
    <n v="12"/>
    <x v="0"/>
    <s v="Laptop"/>
    <n v="8.99"/>
    <n v="8.99"/>
    <n v="0"/>
    <s v="Crypto"/>
    <n v="5"/>
    <n v="0.85"/>
    <n v="51"/>
    <x v="0"/>
    <n v="563.55000000000007"/>
    <s v="High"/>
    <x v="1"/>
  </r>
  <r>
    <x v="344"/>
    <n v="61"/>
    <x v="2"/>
    <s v="Male"/>
    <x v="2"/>
    <n v="25.26"/>
    <s v="Medium"/>
    <n v="7"/>
    <x v="5"/>
    <s v="Tablet"/>
    <n v="17.989999999999998"/>
    <n v="17.989999999999998"/>
    <n v="0"/>
    <s v="Debit Card"/>
    <n v="5"/>
    <n v="3.16"/>
    <n v="190"/>
    <x v="3"/>
    <n v="4799.4000000000005"/>
    <s v="High"/>
    <x v="2"/>
  </r>
  <r>
    <x v="345"/>
    <n v="31"/>
    <x v="1"/>
    <s v="Other"/>
    <x v="2"/>
    <n v="14.43"/>
    <s v="Low"/>
    <n v="9"/>
    <x v="0"/>
    <s v="TV"/>
    <n v="17.989999999999998"/>
    <n v="17.989999999999998"/>
    <n v="0"/>
    <s v="Credit Card"/>
    <n v="5"/>
    <n v="1.44"/>
    <n v="86"/>
    <x v="6"/>
    <n v="1240.98"/>
    <s v="High"/>
    <x v="1"/>
  </r>
  <r>
    <x v="346"/>
    <n v="56"/>
    <x v="2"/>
    <s v="Other"/>
    <x v="1"/>
    <n v="10.6"/>
    <s v="Low"/>
    <n v="55"/>
    <x v="3"/>
    <s v="Laptop"/>
    <n v="13.99"/>
    <n v="13.99"/>
    <n v="1"/>
    <s v="Credit Card"/>
    <n v="1"/>
    <n v="0.19"/>
    <n v="11"/>
    <x v="1"/>
    <n v="116.6"/>
    <s v="Medium"/>
    <x v="0"/>
  </r>
  <r>
    <x v="347"/>
    <n v="70"/>
    <x v="2"/>
    <s v="Female"/>
    <x v="1"/>
    <n v="2.4"/>
    <s v="Low"/>
    <n v="12"/>
    <x v="2"/>
    <s v="Desktop"/>
    <n v="13.99"/>
    <n v="13.99"/>
    <n v="0"/>
    <s v="PayPal"/>
    <n v="5"/>
    <n v="0.18"/>
    <n v="11"/>
    <x v="5"/>
    <n v="26.4"/>
    <s v="Low"/>
    <x v="1"/>
  </r>
  <r>
    <x v="348"/>
    <n v="40"/>
    <x v="3"/>
    <s v="Female"/>
    <x v="1"/>
    <n v="7.02"/>
    <s v="Low"/>
    <n v="18"/>
    <x v="0"/>
    <s v="Tablet"/>
    <n v="13.99"/>
    <n v="13.99"/>
    <n v="0"/>
    <s v="PayPal"/>
    <n v="4"/>
    <n v="0.37"/>
    <n v="22"/>
    <x v="1"/>
    <n v="154.44"/>
    <s v="High"/>
    <x v="1"/>
  </r>
  <r>
    <x v="349"/>
    <n v="63"/>
    <x v="2"/>
    <s v="Male"/>
    <x v="1"/>
    <n v="31.54"/>
    <s v="Medium"/>
    <n v="44"/>
    <x v="5"/>
    <s v="TV"/>
    <n v="13.99"/>
    <n v="13.99"/>
    <n v="0"/>
    <s v="Crypto"/>
    <n v="5"/>
    <n v="0.7"/>
    <n v="42"/>
    <x v="2"/>
    <n v="1324.68"/>
    <s v="High"/>
    <x v="0"/>
  </r>
  <r>
    <x v="350"/>
    <n v="56"/>
    <x v="2"/>
    <s v="Other"/>
    <x v="1"/>
    <n v="17.440000000000001"/>
    <s v="Low"/>
    <n v="11"/>
    <x v="3"/>
    <s v="TV"/>
    <n v="13.99"/>
    <n v="13.99"/>
    <n v="0"/>
    <s v="Crypto"/>
    <n v="1"/>
    <n v="1.45"/>
    <n v="87"/>
    <x v="6"/>
    <n v="1517.2800000000002"/>
    <s v="High"/>
    <x v="1"/>
  </r>
  <r>
    <x v="351"/>
    <n v="64"/>
    <x v="2"/>
    <s v="Male"/>
    <x v="0"/>
    <n v="4.74"/>
    <s v="Low"/>
    <n v="39"/>
    <x v="1"/>
    <s v="Mobile"/>
    <n v="8.99"/>
    <n v="8.99"/>
    <n v="1"/>
    <s v="Crypto"/>
    <n v="3"/>
    <n v="0.12"/>
    <n v="7"/>
    <x v="0"/>
    <n v="33.18"/>
    <s v="Low"/>
    <x v="0"/>
  </r>
  <r>
    <x v="352"/>
    <n v="18"/>
    <x v="4"/>
    <s v="Male"/>
    <x v="1"/>
    <n v="14.18"/>
    <s v="Low"/>
    <n v="27"/>
    <x v="5"/>
    <s v="Tablet"/>
    <n v="13.99"/>
    <n v="13.99"/>
    <n v="0"/>
    <s v="Crypto"/>
    <n v="2"/>
    <n v="0.51"/>
    <n v="31"/>
    <x v="2"/>
    <n v="439.58"/>
    <s v="High"/>
    <x v="0"/>
  </r>
  <r>
    <x v="353"/>
    <n v="60"/>
    <x v="2"/>
    <s v="Male"/>
    <x v="1"/>
    <n v="7.61"/>
    <s v="Low"/>
    <n v="8"/>
    <x v="1"/>
    <s v="Laptop"/>
    <n v="13.99"/>
    <n v="13.99"/>
    <n v="0"/>
    <s v="Crypto"/>
    <n v="5"/>
    <n v="0.85"/>
    <n v="51"/>
    <x v="3"/>
    <n v="388.11"/>
    <s v="High"/>
    <x v="1"/>
  </r>
  <r>
    <x v="354"/>
    <n v="18"/>
    <x v="4"/>
    <s v="Other"/>
    <x v="0"/>
    <n v="0.59"/>
    <s v="Low"/>
    <n v="41"/>
    <x v="2"/>
    <s v="Desktop"/>
    <n v="8.99"/>
    <n v="8.99"/>
    <n v="1"/>
    <s v="Debit Card"/>
    <n v="5"/>
    <n v="0.01"/>
    <n v="1"/>
    <x v="3"/>
    <n v="0.59"/>
    <s v="Low"/>
    <x v="0"/>
  </r>
  <r>
    <x v="355"/>
    <n v="32"/>
    <x v="1"/>
    <s v="Male"/>
    <x v="1"/>
    <n v="27.72"/>
    <s v="Medium"/>
    <n v="58"/>
    <x v="5"/>
    <s v="Laptop"/>
    <n v="13.99"/>
    <n v="13.99"/>
    <n v="0"/>
    <s v="PayPal"/>
    <n v="3"/>
    <n v="0.47"/>
    <n v="28"/>
    <x v="0"/>
    <n v="776.16"/>
    <s v="High"/>
    <x v="0"/>
  </r>
  <r>
    <x v="356"/>
    <n v="34"/>
    <x v="1"/>
    <s v="Male"/>
    <x v="2"/>
    <n v="26.06"/>
    <s v="Medium"/>
    <n v="28"/>
    <x v="5"/>
    <s v="TV"/>
    <n v="17.989999999999998"/>
    <n v="17.989999999999998"/>
    <n v="0"/>
    <s v="Debit Card"/>
    <n v="4"/>
    <n v="0.9"/>
    <n v="54"/>
    <x v="2"/>
    <n v="1407.24"/>
    <s v="High"/>
    <x v="0"/>
  </r>
  <r>
    <x v="357"/>
    <n v="64"/>
    <x v="2"/>
    <s v="Female"/>
    <x v="1"/>
    <n v="10.78"/>
    <s v="Low"/>
    <n v="10"/>
    <x v="3"/>
    <s v="Mobile"/>
    <n v="13.99"/>
    <n v="13.99"/>
    <n v="0"/>
    <s v="PayPal"/>
    <n v="3"/>
    <n v="0.98"/>
    <n v="59"/>
    <x v="2"/>
    <n v="636.02"/>
    <s v="High"/>
    <x v="1"/>
  </r>
  <r>
    <x v="358"/>
    <n v="22"/>
    <x v="4"/>
    <s v="Female"/>
    <x v="1"/>
    <n v="8.07"/>
    <s v="Low"/>
    <n v="36"/>
    <x v="4"/>
    <s v="Laptop"/>
    <n v="13.99"/>
    <n v="13.99"/>
    <n v="1"/>
    <s v="Crypto"/>
    <n v="2"/>
    <n v="0.22"/>
    <n v="13"/>
    <x v="2"/>
    <n v="104.91"/>
    <s v="Medium"/>
    <x v="0"/>
  </r>
  <r>
    <x v="359"/>
    <n v="39"/>
    <x v="3"/>
    <s v="Other"/>
    <x v="1"/>
    <n v="5.56"/>
    <s v="Low"/>
    <n v="47"/>
    <x v="2"/>
    <s v="TV"/>
    <n v="13.99"/>
    <n v="13.99"/>
    <n v="1"/>
    <s v="Crypto"/>
    <n v="5"/>
    <n v="0.12"/>
    <n v="7"/>
    <x v="6"/>
    <n v="38.919999999999995"/>
    <s v="Low"/>
    <x v="0"/>
  </r>
  <r>
    <x v="360"/>
    <n v="59"/>
    <x v="2"/>
    <s v="Other"/>
    <x v="0"/>
    <n v="0.27"/>
    <s v="Low"/>
    <n v="44"/>
    <x v="5"/>
    <s v="Laptop"/>
    <n v="8.99"/>
    <n v="8.99"/>
    <n v="1"/>
    <s v="PayPal"/>
    <n v="5"/>
    <n v="0.01"/>
    <n v="1"/>
    <x v="2"/>
    <n v="0.27"/>
    <s v="Low"/>
    <x v="0"/>
  </r>
  <r>
    <x v="361"/>
    <n v="68"/>
    <x v="2"/>
    <s v="Male"/>
    <x v="1"/>
    <n v="44.63"/>
    <s v="Medium"/>
    <n v="53"/>
    <x v="3"/>
    <s v="Mobile"/>
    <n v="13.99"/>
    <n v="13.99"/>
    <n v="0"/>
    <s v="Credit Card"/>
    <n v="5"/>
    <n v="0.83"/>
    <n v="50"/>
    <x v="1"/>
    <n v="2231.5"/>
    <s v="High"/>
    <x v="0"/>
  </r>
  <r>
    <x v="362"/>
    <n v="38"/>
    <x v="3"/>
    <s v="Male"/>
    <x v="1"/>
    <n v="13.61"/>
    <s v="Low"/>
    <n v="16"/>
    <x v="0"/>
    <s v="Desktop"/>
    <n v="13.99"/>
    <n v="13.99"/>
    <n v="0"/>
    <s v="PayPal"/>
    <n v="5"/>
    <n v="0.8"/>
    <n v="48"/>
    <x v="3"/>
    <n v="653.28"/>
    <s v="High"/>
    <x v="1"/>
  </r>
  <r>
    <x v="363"/>
    <n v="22"/>
    <x v="4"/>
    <s v="Male"/>
    <x v="2"/>
    <n v="13.24"/>
    <s v="Low"/>
    <n v="37"/>
    <x v="1"/>
    <s v="Mobile"/>
    <n v="17.989999999999998"/>
    <n v="17.989999999999998"/>
    <n v="0"/>
    <s v="Credit Card"/>
    <n v="5"/>
    <n v="0.35"/>
    <n v="21"/>
    <x v="3"/>
    <n v="278.04000000000002"/>
    <s v="High"/>
    <x v="0"/>
  </r>
  <r>
    <x v="364"/>
    <n v="41"/>
    <x v="3"/>
    <s v="Male"/>
    <x v="2"/>
    <n v="4.41"/>
    <s v="Low"/>
    <n v="56"/>
    <x v="0"/>
    <s v="TV"/>
    <n v="17.989999999999998"/>
    <n v="17.989999999999998"/>
    <n v="1"/>
    <s v="Gift Card"/>
    <n v="2"/>
    <n v="0.08"/>
    <n v="5"/>
    <x v="3"/>
    <n v="22.05"/>
    <s v="Low"/>
    <x v="0"/>
  </r>
  <r>
    <x v="365"/>
    <n v="36"/>
    <x v="3"/>
    <s v="Other"/>
    <x v="2"/>
    <n v="12.92"/>
    <s v="Low"/>
    <n v="14"/>
    <x v="3"/>
    <s v="Tablet"/>
    <n v="17.989999999999998"/>
    <n v="17.989999999999998"/>
    <n v="0"/>
    <s v="Gift Card"/>
    <n v="5"/>
    <n v="0.86"/>
    <n v="52"/>
    <x v="1"/>
    <n v="671.84"/>
    <s v="High"/>
    <x v="1"/>
  </r>
  <r>
    <x v="366"/>
    <n v="30"/>
    <x v="1"/>
    <s v="Male"/>
    <x v="1"/>
    <n v="1.29"/>
    <s v="Low"/>
    <n v="4"/>
    <x v="0"/>
    <s v="TV"/>
    <n v="13.99"/>
    <n v="13.99"/>
    <n v="0"/>
    <s v="Credit Card"/>
    <n v="5"/>
    <n v="0.26"/>
    <n v="16"/>
    <x v="0"/>
    <n v="20.64"/>
    <s v="Low"/>
    <x v="2"/>
  </r>
  <r>
    <x v="367"/>
    <n v="57"/>
    <x v="2"/>
    <s v="Male"/>
    <x v="1"/>
    <n v="2.31"/>
    <s v="Low"/>
    <n v="29"/>
    <x v="1"/>
    <s v="Tablet"/>
    <n v="13.99"/>
    <n v="13.99"/>
    <n v="1"/>
    <s v="Crypto"/>
    <n v="1"/>
    <n v="0.08"/>
    <n v="5"/>
    <x v="1"/>
    <n v="11.55"/>
    <s v="Low"/>
    <x v="0"/>
  </r>
  <r>
    <x v="368"/>
    <n v="54"/>
    <x v="0"/>
    <s v="Male"/>
    <x v="1"/>
    <n v="8.56"/>
    <s v="Low"/>
    <n v="33"/>
    <x v="4"/>
    <s v="Mobile"/>
    <n v="13.99"/>
    <n v="13.99"/>
    <n v="1"/>
    <s v="Gift Card"/>
    <n v="4"/>
    <n v="0.25"/>
    <n v="15"/>
    <x v="2"/>
    <n v="128.4"/>
    <s v="Medium"/>
    <x v="0"/>
  </r>
  <r>
    <x v="369"/>
    <n v="18"/>
    <x v="4"/>
    <s v="Male"/>
    <x v="1"/>
    <n v="18.75"/>
    <s v="Low"/>
    <n v="24"/>
    <x v="4"/>
    <s v="Mobile"/>
    <n v="13.99"/>
    <n v="13.99"/>
    <n v="0"/>
    <s v="PayPal"/>
    <n v="5"/>
    <n v="0.75"/>
    <n v="45"/>
    <x v="1"/>
    <n v="843.75"/>
    <s v="High"/>
    <x v="0"/>
  </r>
  <r>
    <x v="370"/>
    <n v="46"/>
    <x v="0"/>
    <s v="Female"/>
    <x v="1"/>
    <n v="0.71"/>
    <s v="Low"/>
    <n v="26"/>
    <x v="5"/>
    <s v="Tablet"/>
    <n v="13.99"/>
    <n v="13.99"/>
    <n v="1"/>
    <s v="Crypto"/>
    <n v="5"/>
    <n v="0.03"/>
    <n v="2"/>
    <x v="0"/>
    <n v="1.42"/>
    <s v="Low"/>
    <x v="0"/>
  </r>
  <r>
    <x v="371"/>
    <n v="38"/>
    <x v="3"/>
    <s v="Male"/>
    <x v="1"/>
    <n v="18.899999999999999"/>
    <s v="Low"/>
    <n v="54"/>
    <x v="0"/>
    <s v="Tablet"/>
    <n v="13.99"/>
    <n v="13.99"/>
    <n v="1"/>
    <s v="Gift Card"/>
    <n v="4"/>
    <n v="0.34"/>
    <n v="20"/>
    <x v="3"/>
    <n v="378"/>
    <s v="High"/>
    <x v="0"/>
  </r>
  <r>
    <x v="372"/>
    <n v="48"/>
    <x v="0"/>
    <s v="Male"/>
    <x v="0"/>
    <n v="6.52"/>
    <s v="Low"/>
    <n v="34"/>
    <x v="5"/>
    <s v="Tablet"/>
    <n v="8.99"/>
    <n v="8.99"/>
    <n v="1"/>
    <s v="PayPal"/>
    <n v="4"/>
    <n v="0.19"/>
    <n v="11"/>
    <x v="5"/>
    <n v="71.72"/>
    <s v="Medium"/>
    <x v="0"/>
  </r>
  <r>
    <x v="373"/>
    <n v="25"/>
    <x v="4"/>
    <s v="Male"/>
    <x v="2"/>
    <n v="23.81"/>
    <s v="Medium"/>
    <n v="59"/>
    <x v="4"/>
    <s v="Laptop"/>
    <n v="17.989999999999998"/>
    <n v="17.989999999999998"/>
    <n v="0"/>
    <s v="Debit Card"/>
    <n v="3"/>
    <n v="0.4"/>
    <n v="24"/>
    <x v="5"/>
    <n v="571.43999999999994"/>
    <s v="High"/>
    <x v="0"/>
  </r>
  <r>
    <x v="374"/>
    <n v="31"/>
    <x v="1"/>
    <s v="Other"/>
    <x v="2"/>
    <n v="2.4700000000000002"/>
    <s v="Low"/>
    <n v="33"/>
    <x v="5"/>
    <s v="Mobile"/>
    <n v="17.989999999999998"/>
    <n v="17.989999999999998"/>
    <n v="1"/>
    <s v="PayPal"/>
    <n v="2"/>
    <n v="7.0000000000000007E-2"/>
    <n v="4"/>
    <x v="1"/>
    <n v="9.8800000000000008"/>
    <s v="Low"/>
    <x v="0"/>
  </r>
  <r>
    <x v="375"/>
    <n v="37"/>
    <x v="3"/>
    <s v="Female"/>
    <x v="0"/>
    <n v="7.59"/>
    <s v="Low"/>
    <n v="5"/>
    <x v="1"/>
    <s v="Desktop"/>
    <n v="8.99"/>
    <n v="8.99"/>
    <n v="0"/>
    <s v="Crypto"/>
    <n v="2"/>
    <n v="1.26"/>
    <n v="76"/>
    <x v="2"/>
    <n v="576.84"/>
    <s v="High"/>
    <x v="2"/>
  </r>
  <r>
    <x v="376"/>
    <n v="57"/>
    <x v="2"/>
    <s v="Other"/>
    <x v="0"/>
    <n v="9.8800000000000008"/>
    <s v="Low"/>
    <n v="44"/>
    <x v="1"/>
    <s v="Mobile"/>
    <n v="8.99"/>
    <n v="8.99"/>
    <n v="1"/>
    <s v="Debit Card"/>
    <n v="3"/>
    <n v="0.22"/>
    <n v="13"/>
    <x v="0"/>
    <n v="128.44"/>
    <s v="Medium"/>
    <x v="0"/>
  </r>
  <r>
    <x v="377"/>
    <n v="70"/>
    <x v="2"/>
    <s v="Other"/>
    <x v="1"/>
    <n v="21.33"/>
    <s v="Medium"/>
    <n v="47"/>
    <x v="1"/>
    <s v="Tablet"/>
    <n v="13.99"/>
    <n v="13.99"/>
    <n v="0"/>
    <s v="Debit Card"/>
    <n v="1"/>
    <n v="0.44"/>
    <n v="26"/>
    <x v="1"/>
    <n v="554.57999999999993"/>
    <s v="High"/>
    <x v="0"/>
  </r>
  <r>
    <x v="378"/>
    <n v="65"/>
    <x v="2"/>
    <s v="Male"/>
    <x v="0"/>
    <n v="4.2"/>
    <s v="Low"/>
    <n v="54"/>
    <x v="5"/>
    <s v="Mobile"/>
    <n v="8.99"/>
    <n v="8.99"/>
    <n v="1"/>
    <s v="Crypto"/>
    <n v="4"/>
    <n v="0.08"/>
    <n v="5"/>
    <x v="6"/>
    <n v="21"/>
    <s v="Low"/>
    <x v="0"/>
  </r>
  <r>
    <x v="379"/>
    <n v="44"/>
    <x v="3"/>
    <s v="Male"/>
    <x v="2"/>
    <n v="2.5099999999999998"/>
    <s v="Low"/>
    <n v="30"/>
    <x v="1"/>
    <s v="Mobile"/>
    <n v="17.989999999999998"/>
    <n v="17.989999999999998"/>
    <n v="0"/>
    <s v="Debit Card"/>
    <n v="4"/>
    <n v="0.08"/>
    <n v="5"/>
    <x v="1"/>
    <n v="12.549999999999999"/>
    <s v="Low"/>
    <x v="0"/>
  </r>
  <r>
    <x v="380"/>
    <n v="47"/>
    <x v="0"/>
    <s v="Female"/>
    <x v="2"/>
    <n v="11.36"/>
    <s v="Low"/>
    <n v="13"/>
    <x v="4"/>
    <s v="Mobile"/>
    <n v="17.989999999999998"/>
    <n v="17.989999999999998"/>
    <n v="0"/>
    <s v="Gift Card"/>
    <n v="1"/>
    <n v="0.81"/>
    <n v="49"/>
    <x v="3"/>
    <n v="556.64"/>
    <s v="High"/>
    <x v="1"/>
  </r>
  <r>
    <x v="381"/>
    <n v="70"/>
    <x v="2"/>
    <s v="Other"/>
    <x v="2"/>
    <n v="13.24"/>
    <s v="Low"/>
    <n v="1"/>
    <x v="0"/>
    <s v="TV"/>
    <n v="17.989999999999998"/>
    <n v="17.989999999999998"/>
    <n v="0"/>
    <s v="Gift Card"/>
    <n v="5"/>
    <n v="6.62"/>
    <n v="397"/>
    <x v="2"/>
    <n v="5256.28"/>
    <s v="High"/>
    <x v="2"/>
  </r>
  <r>
    <x v="382"/>
    <n v="55"/>
    <x v="0"/>
    <s v="Male"/>
    <x v="1"/>
    <n v="7.78"/>
    <s v="Low"/>
    <n v="7"/>
    <x v="2"/>
    <s v="Mobile"/>
    <n v="13.99"/>
    <n v="13.99"/>
    <n v="0"/>
    <s v="PayPal"/>
    <n v="3"/>
    <n v="0.97"/>
    <n v="58"/>
    <x v="2"/>
    <n v="451.24"/>
    <s v="High"/>
    <x v="2"/>
  </r>
  <r>
    <x v="383"/>
    <n v="46"/>
    <x v="0"/>
    <s v="Male"/>
    <x v="2"/>
    <n v="3.18"/>
    <s v="Low"/>
    <n v="11"/>
    <x v="5"/>
    <s v="TV"/>
    <n v="17.989999999999998"/>
    <n v="17.989999999999998"/>
    <n v="1"/>
    <s v="Crypto"/>
    <n v="4"/>
    <n v="0.27"/>
    <n v="16"/>
    <x v="1"/>
    <n v="50.88"/>
    <s v="Medium"/>
    <x v="1"/>
  </r>
  <r>
    <x v="384"/>
    <n v="68"/>
    <x v="2"/>
    <s v="Other"/>
    <x v="2"/>
    <n v="4.12"/>
    <s v="Low"/>
    <n v="31"/>
    <x v="1"/>
    <s v="TV"/>
    <n v="17.989999999999998"/>
    <n v="17.989999999999998"/>
    <n v="1"/>
    <s v="Credit Card"/>
    <n v="5"/>
    <n v="0.13"/>
    <n v="8"/>
    <x v="2"/>
    <n v="32.96"/>
    <s v="Low"/>
    <x v="0"/>
  </r>
  <r>
    <x v="385"/>
    <n v="36"/>
    <x v="3"/>
    <s v="Other"/>
    <x v="0"/>
    <n v="29.27"/>
    <s v="Medium"/>
    <n v="35"/>
    <x v="1"/>
    <s v="TV"/>
    <n v="8.99"/>
    <n v="8.99"/>
    <n v="0"/>
    <s v="Gift Card"/>
    <n v="4"/>
    <n v="0.81"/>
    <n v="49"/>
    <x v="4"/>
    <n v="1434.23"/>
    <s v="High"/>
    <x v="0"/>
  </r>
  <r>
    <x v="386"/>
    <n v="65"/>
    <x v="2"/>
    <s v="Female"/>
    <x v="2"/>
    <n v="14.47"/>
    <s v="Low"/>
    <n v="31"/>
    <x v="4"/>
    <s v="TV"/>
    <n v="17.989999999999998"/>
    <n v="17.989999999999998"/>
    <n v="0"/>
    <s v="Debit Card"/>
    <n v="5"/>
    <n v="0.45"/>
    <n v="27"/>
    <x v="2"/>
    <n v="390.69"/>
    <s v="High"/>
    <x v="0"/>
  </r>
  <r>
    <x v="387"/>
    <n v="50"/>
    <x v="0"/>
    <s v="Other"/>
    <x v="2"/>
    <n v="13.98"/>
    <s v="Low"/>
    <n v="56"/>
    <x v="3"/>
    <s v="Mobile"/>
    <n v="17.989999999999998"/>
    <n v="17.989999999999998"/>
    <n v="1"/>
    <s v="Crypto"/>
    <n v="4"/>
    <n v="0.25"/>
    <n v="15"/>
    <x v="3"/>
    <n v="209.70000000000002"/>
    <s v="High"/>
    <x v="0"/>
  </r>
  <r>
    <x v="388"/>
    <n v="38"/>
    <x v="3"/>
    <s v="Other"/>
    <x v="0"/>
    <n v="14.43"/>
    <s v="Low"/>
    <n v="16"/>
    <x v="4"/>
    <s v="Tablet"/>
    <n v="8.99"/>
    <n v="8.99"/>
    <n v="0"/>
    <s v="Credit Card"/>
    <n v="1"/>
    <n v="0.85"/>
    <n v="51"/>
    <x v="6"/>
    <n v="735.93"/>
    <s v="High"/>
    <x v="1"/>
  </r>
  <r>
    <x v="389"/>
    <n v="26"/>
    <x v="1"/>
    <s v="Female"/>
    <x v="2"/>
    <n v="13.59"/>
    <s v="Low"/>
    <n v="51"/>
    <x v="3"/>
    <s v="Mobile"/>
    <n v="17.989999999999998"/>
    <n v="17.989999999999998"/>
    <n v="1"/>
    <s v="Crypto"/>
    <n v="2"/>
    <n v="0.26"/>
    <n v="16"/>
    <x v="2"/>
    <n v="217.44"/>
    <s v="High"/>
    <x v="0"/>
  </r>
  <r>
    <x v="390"/>
    <n v="45"/>
    <x v="3"/>
    <s v="Male"/>
    <x v="0"/>
    <n v="4.59"/>
    <s v="Low"/>
    <n v="47"/>
    <x v="2"/>
    <s v="Laptop"/>
    <n v="8.99"/>
    <n v="8.99"/>
    <n v="1"/>
    <s v="Gift Card"/>
    <n v="1"/>
    <n v="0.1"/>
    <n v="6"/>
    <x v="1"/>
    <n v="27.54"/>
    <s v="Low"/>
    <x v="0"/>
  </r>
  <r>
    <x v="391"/>
    <n v="38"/>
    <x v="3"/>
    <s v="Other"/>
    <x v="2"/>
    <n v="1.81"/>
    <s v="Low"/>
    <n v="22"/>
    <x v="2"/>
    <s v="Laptop"/>
    <n v="17.989999999999998"/>
    <n v="17.989999999999998"/>
    <n v="1"/>
    <s v="Gift Card"/>
    <n v="4"/>
    <n v="0.08"/>
    <n v="5"/>
    <x v="0"/>
    <n v="9.0500000000000007"/>
    <s v="Low"/>
    <x v="0"/>
  </r>
  <r>
    <x v="392"/>
    <n v="41"/>
    <x v="3"/>
    <s v="Other"/>
    <x v="0"/>
    <n v="12.04"/>
    <s v="Low"/>
    <n v="32"/>
    <x v="3"/>
    <s v="Desktop"/>
    <n v="8.99"/>
    <n v="8.99"/>
    <n v="1"/>
    <s v="Credit Card"/>
    <n v="1"/>
    <n v="0.36"/>
    <n v="22"/>
    <x v="2"/>
    <n v="264.88"/>
    <s v="High"/>
    <x v="0"/>
  </r>
  <r>
    <x v="393"/>
    <n v="70"/>
    <x v="2"/>
    <s v="Other"/>
    <x v="1"/>
    <n v="4.6900000000000004"/>
    <s v="Low"/>
    <n v="32"/>
    <x v="2"/>
    <s v="TV"/>
    <n v="13.99"/>
    <n v="13.99"/>
    <n v="1"/>
    <s v="Debit Card"/>
    <n v="3"/>
    <n v="0.14000000000000001"/>
    <n v="8"/>
    <x v="6"/>
    <n v="37.520000000000003"/>
    <s v="Low"/>
    <x v="0"/>
  </r>
  <r>
    <x v="394"/>
    <n v="43"/>
    <x v="3"/>
    <s v="Female"/>
    <x v="2"/>
    <n v="12.37"/>
    <s v="Low"/>
    <n v="37"/>
    <x v="1"/>
    <s v="Desktop"/>
    <n v="17.989999999999998"/>
    <n v="17.989999999999998"/>
    <n v="1"/>
    <s v="Crypto"/>
    <n v="3"/>
    <n v="0.33"/>
    <n v="20"/>
    <x v="4"/>
    <n v="247.39999999999998"/>
    <s v="High"/>
    <x v="0"/>
  </r>
  <r>
    <x v="395"/>
    <n v="42"/>
    <x v="3"/>
    <s v="Female"/>
    <x v="0"/>
    <n v="7.27"/>
    <s v="Low"/>
    <n v="7"/>
    <x v="0"/>
    <s v="Laptop"/>
    <n v="8.99"/>
    <n v="8.99"/>
    <n v="0"/>
    <s v="Crypto"/>
    <n v="2"/>
    <n v="0.91"/>
    <n v="55"/>
    <x v="4"/>
    <n v="399.84999999999997"/>
    <s v="High"/>
    <x v="2"/>
  </r>
  <r>
    <x v="396"/>
    <n v="48"/>
    <x v="0"/>
    <s v="Other"/>
    <x v="2"/>
    <n v="26.34"/>
    <s v="Medium"/>
    <n v="40"/>
    <x v="0"/>
    <s v="TV"/>
    <n v="17.989999999999998"/>
    <n v="17.989999999999998"/>
    <n v="0"/>
    <s v="Crypto"/>
    <n v="2"/>
    <n v="0.64"/>
    <n v="38"/>
    <x v="4"/>
    <n v="1000.92"/>
    <s v="High"/>
    <x v="0"/>
  </r>
  <r>
    <x v="397"/>
    <n v="67"/>
    <x v="2"/>
    <s v="Male"/>
    <x v="1"/>
    <n v="19.48"/>
    <s v="Low"/>
    <n v="25"/>
    <x v="5"/>
    <s v="Mobile"/>
    <n v="13.99"/>
    <n v="13.99"/>
    <n v="0"/>
    <s v="Debit Card"/>
    <n v="2"/>
    <n v="0.75"/>
    <n v="45"/>
    <x v="2"/>
    <n v="876.6"/>
    <s v="High"/>
    <x v="0"/>
  </r>
  <r>
    <x v="398"/>
    <n v="22"/>
    <x v="4"/>
    <s v="Other"/>
    <x v="1"/>
    <n v="1.04"/>
    <s v="Low"/>
    <n v="56"/>
    <x v="0"/>
    <s v="Desktop"/>
    <n v="13.99"/>
    <n v="13.99"/>
    <n v="1"/>
    <s v="PayPal"/>
    <n v="3"/>
    <n v="0.02"/>
    <n v="1"/>
    <x v="5"/>
    <n v="1.04"/>
    <s v="Low"/>
    <x v="0"/>
  </r>
  <r>
    <x v="399"/>
    <n v="33"/>
    <x v="1"/>
    <s v="Other"/>
    <x v="1"/>
    <n v="59.71"/>
    <s v="High"/>
    <n v="55"/>
    <x v="2"/>
    <s v="Desktop"/>
    <n v="13.99"/>
    <n v="13.99"/>
    <n v="0"/>
    <s v="Credit Card"/>
    <n v="5"/>
    <n v="1.07"/>
    <n v="64"/>
    <x v="6"/>
    <n v="3821.44"/>
    <s v="High"/>
    <x v="0"/>
  </r>
  <r>
    <x v="400"/>
    <n v="66"/>
    <x v="2"/>
    <s v="Female"/>
    <x v="2"/>
    <n v="16.22"/>
    <s v="Low"/>
    <n v="0"/>
    <x v="1"/>
    <s v="TV"/>
    <n v="17.989999999999998"/>
    <n v="17.989999999999998"/>
    <n v="0"/>
    <s v="Gift Card"/>
    <n v="2"/>
    <n v="16.22"/>
    <n v="973"/>
    <x v="2"/>
    <n v="15782.06"/>
    <s v="High"/>
    <x v="2"/>
  </r>
  <r>
    <x v="401"/>
    <n v="58"/>
    <x v="2"/>
    <s v="Female"/>
    <x v="1"/>
    <n v="4.3899999999999997"/>
    <s v="Low"/>
    <n v="11"/>
    <x v="4"/>
    <s v="Mobile"/>
    <n v="13.99"/>
    <n v="13.99"/>
    <n v="0"/>
    <s v="Debit Card"/>
    <n v="5"/>
    <n v="0.37"/>
    <n v="22"/>
    <x v="4"/>
    <n v="96.58"/>
    <s v="Medium"/>
    <x v="1"/>
  </r>
  <r>
    <x v="402"/>
    <n v="20"/>
    <x v="4"/>
    <s v="Female"/>
    <x v="1"/>
    <n v="13.2"/>
    <s v="Low"/>
    <n v="56"/>
    <x v="2"/>
    <s v="Mobile"/>
    <n v="13.99"/>
    <n v="13.99"/>
    <n v="1"/>
    <s v="Debit Card"/>
    <n v="2"/>
    <n v="0.23"/>
    <n v="14"/>
    <x v="4"/>
    <n v="184.79999999999998"/>
    <s v="High"/>
    <x v="0"/>
  </r>
  <r>
    <x v="403"/>
    <n v="49"/>
    <x v="0"/>
    <s v="Female"/>
    <x v="2"/>
    <n v="20.88"/>
    <s v="Medium"/>
    <n v="41"/>
    <x v="4"/>
    <s v="TV"/>
    <n v="17.989999999999998"/>
    <n v="17.989999999999998"/>
    <n v="0"/>
    <s v="Crypto"/>
    <n v="3"/>
    <n v="0.5"/>
    <n v="30"/>
    <x v="3"/>
    <n v="626.4"/>
    <s v="High"/>
    <x v="0"/>
  </r>
  <r>
    <x v="404"/>
    <n v="50"/>
    <x v="0"/>
    <s v="Other"/>
    <x v="0"/>
    <n v="7.35"/>
    <s v="Low"/>
    <n v="26"/>
    <x v="5"/>
    <s v="Laptop"/>
    <n v="8.99"/>
    <n v="8.99"/>
    <n v="0"/>
    <s v="Debit Card"/>
    <n v="3"/>
    <n v="0.27"/>
    <n v="16"/>
    <x v="2"/>
    <n v="117.6"/>
    <s v="Medium"/>
    <x v="0"/>
  </r>
  <r>
    <x v="405"/>
    <n v="43"/>
    <x v="3"/>
    <s v="Other"/>
    <x v="2"/>
    <n v="86.73"/>
    <s v="High"/>
    <n v="26"/>
    <x v="0"/>
    <s v="TV"/>
    <n v="17.989999999999998"/>
    <n v="17.989999999999998"/>
    <n v="0"/>
    <s v="Debit Card"/>
    <n v="3"/>
    <n v="3.21"/>
    <n v="193"/>
    <x v="4"/>
    <n v="16738.89"/>
    <s v="High"/>
    <x v="0"/>
  </r>
  <r>
    <x v="406"/>
    <n v="65"/>
    <x v="2"/>
    <s v="Other"/>
    <x v="0"/>
    <n v="3.9"/>
    <s v="Low"/>
    <n v="14"/>
    <x v="1"/>
    <s v="Mobile"/>
    <n v="8.99"/>
    <n v="8.99"/>
    <n v="1"/>
    <s v="Debit Card"/>
    <n v="4"/>
    <n v="0.26"/>
    <n v="16"/>
    <x v="1"/>
    <n v="62.4"/>
    <s v="Medium"/>
    <x v="1"/>
  </r>
  <r>
    <x v="407"/>
    <n v="61"/>
    <x v="2"/>
    <s v="Male"/>
    <x v="2"/>
    <n v="0.42"/>
    <s v="Low"/>
    <n v="51"/>
    <x v="1"/>
    <s v="TV"/>
    <n v="17.989999999999998"/>
    <n v="17.989999999999998"/>
    <n v="1"/>
    <s v="Gift Card"/>
    <n v="3"/>
    <n v="0.01"/>
    <n v="1"/>
    <x v="2"/>
    <n v="0.42"/>
    <s v="Low"/>
    <x v="0"/>
  </r>
  <r>
    <x v="408"/>
    <n v="32"/>
    <x v="1"/>
    <s v="Female"/>
    <x v="1"/>
    <n v="6.93"/>
    <s v="Low"/>
    <n v="34"/>
    <x v="4"/>
    <s v="Mobile"/>
    <n v="13.99"/>
    <n v="13.99"/>
    <n v="1"/>
    <s v="Crypto"/>
    <n v="3"/>
    <n v="0.2"/>
    <n v="12"/>
    <x v="5"/>
    <n v="83.16"/>
    <s v="Medium"/>
    <x v="0"/>
  </r>
  <r>
    <x v="409"/>
    <n v="31"/>
    <x v="1"/>
    <s v="Male"/>
    <x v="0"/>
    <n v="5.18"/>
    <s v="Low"/>
    <n v="36"/>
    <x v="3"/>
    <s v="Tablet"/>
    <n v="8.99"/>
    <n v="8.99"/>
    <n v="1"/>
    <s v="Credit Card"/>
    <n v="1"/>
    <n v="0.14000000000000001"/>
    <n v="8"/>
    <x v="3"/>
    <n v="41.44"/>
    <s v="Low"/>
    <x v="0"/>
  </r>
  <r>
    <x v="410"/>
    <n v="42"/>
    <x v="3"/>
    <s v="Male"/>
    <x v="2"/>
    <n v="8.3699999999999992"/>
    <s v="Low"/>
    <n v="21"/>
    <x v="1"/>
    <s v="Tablet"/>
    <n v="17.989999999999998"/>
    <n v="17.989999999999998"/>
    <n v="0"/>
    <s v="Crypto"/>
    <n v="3"/>
    <n v="0.38"/>
    <n v="23"/>
    <x v="6"/>
    <n v="192.51"/>
    <s v="High"/>
    <x v="1"/>
  </r>
  <r>
    <x v="411"/>
    <n v="69"/>
    <x v="2"/>
    <s v="Other"/>
    <x v="2"/>
    <n v="38.020000000000003"/>
    <s v="Medium"/>
    <n v="30"/>
    <x v="1"/>
    <s v="Tablet"/>
    <n v="17.989999999999998"/>
    <n v="17.989999999999998"/>
    <n v="0"/>
    <s v="Debit Card"/>
    <n v="3"/>
    <n v="1.23"/>
    <n v="74"/>
    <x v="5"/>
    <n v="2813.48"/>
    <s v="High"/>
    <x v="0"/>
  </r>
  <r>
    <x v="412"/>
    <n v="65"/>
    <x v="2"/>
    <s v="Female"/>
    <x v="2"/>
    <n v="52.33"/>
    <s v="High"/>
    <n v="24"/>
    <x v="1"/>
    <s v="Tablet"/>
    <n v="17.989999999999998"/>
    <n v="17.989999999999998"/>
    <n v="0"/>
    <s v="Gift Card"/>
    <n v="5"/>
    <n v="2.09"/>
    <n v="125"/>
    <x v="0"/>
    <n v="6541.25"/>
    <s v="High"/>
    <x v="0"/>
  </r>
  <r>
    <x v="413"/>
    <n v="44"/>
    <x v="3"/>
    <s v="Male"/>
    <x v="2"/>
    <n v="1.83"/>
    <s v="Low"/>
    <n v="25"/>
    <x v="0"/>
    <s v="TV"/>
    <n v="17.989999999999998"/>
    <n v="17.989999999999998"/>
    <n v="0"/>
    <s v="PayPal"/>
    <n v="5"/>
    <n v="7.0000000000000007E-2"/>
    <n v="4"/>
    <x v="5"/>
    <n v="7.32"/>
    <s v="Low"/>
    <x v="0"/>
  </r>
  <r>
    <x v="414"/>
    <n v="58"/>
    <x v="2"/>
    <s v="Female"/>
    <x v="0"/>
    <n v="0.51"/>
    <s v="Low"/>
    <n v="12"/>
    <x v="2"/>
    <s v="Tablet"/>
    <n v="8.99"/>
    <n v="8.99"/>
    <n v="1"/>
    <s v="PayPal"/>
    <n v="1"/>
    <n v="0.04"/>
    <n v="2"/>
    <x v="0"/>
    <n v="1.02"/>
    <s v="Low"/>
    <x v="1"/>
  </r>
  <r>
    <x v="415"/>
    <n v="56"/>
    <x v="2"/>
    <s v="Female"/>
    <x v="0"/>
    <n v="8.5399999999999991"/>
    <s v="Low"/>
    <n v="16"/>
    <x v="3"/>
    <s v="Tablet"/>
    <n v="8.99"/>
    <n v="8.99"/>
    <n v="0"/>
    <s v="Crypto"/>
    <n v="5"/>
    <n v="0.5"/>
    <n v="30"/>
    <x v="0"/>
    <n v="256.2"/>
    <s v="High"/>
    <x v="1"/>
  </r>
  <r>
    <x v="416"/>
    <n v="40"/>
    <x v="3"/>
    <s v="Female"/>
    <x v="2"/>
    <n v="8.64"/>
    <s v="Low"/>
    <n v="35"/>
    <x v="4"/>
    <s v="Laptop"/>
    <n v="17.989999999999998"/>
    <n v="17.989999999999998"/>
    <n v="0"/>
    <s v="Debit Card"/>
    <n v="5"/>
    <n v="0.24"/>
    <n v="14"/>
    <x v="4"/>
    <n v="120.96000000000001"/>
    <s v="Medium"/>
    <x v="0"/>
  </r>
  <r>
    <x v="417"/>
    <n v="25"/>
    <x v="4"/>
    <s v="Female"/>
    <x v="2"/>
    <n v="6.38"/>
    <s v="Low"/>
    <n v="23"/>
    <x v="4"/>
    <s v="TV"/>
    <n v="17.989999999999998"/>
    <n v="17.989999999999998"/>
    <n v="0"/>
    <s v="Gift Card"/>
    <n v="5"/>
    <n v="0.27"/>
    <n v="16"/>
    <x v="2"/>
    <n v="102.08"/>
    <s v="Medium"/>
    <x v="0"/>
  </r>
  <r>
    <x v="418"/>
    <n v="28"/>
    <x v="1"/>
    <s v="Other"/>
    <x v="2"/>
    <n v="7.1"/>
    <s v="Low"/>
    <n v="11"/>
    <x v="5"/>
    <s v="Laptop"/>
    <n v="17.989999999999998"/>
    <n v="17.989999999999998"/>
    <n v="0"/>
    <s v="Crypto"/>
    <n v="3"/>
    <n v="0.59"/>
    <n v="35"/>
    <x v="3"/>
    <n v="248.5"/>
    <s v="High"/>
    <x v="1"/>
  </r>
  <r>
    <x v="419"/>
    <n v="36"/>
    <x v="3"/>
    <s v="Male"/>
    <x v="2"/>
    <n v="11.31"/>
    <s v="Low"/>
    <n v="7"/>
    <x v="5"/>
    <s v="TV"/>
    <n v="17.989999999999998"/>
    <n v="17.989999999999998"/>
    <n v="0"/>
    <s v="PayPal"/>
    <n v="3"/>
    <n v="1.41"/>
    <n v="85"/>
    <x v="0"/>
    <n v="961.35"/>
    <s v="High"/>
    <x v="2"/>
  </r>
  <r>
    <x v="420"/>
    <n v="33"/>
    <x v="1"/>
    <s v="Other"/>
    <x v="0"/>
    <n v="3.84"/>
    <s v="Low"/>
    <n v="28"/>
    <x v="4"/>
    <s v="Mobile"/>
    <n v="8.99"/>
    <n v="8.99"/>
    <n v="1"/>
    <s v="Credit Card"/>
    <n v="3"/>
    <n v="0.13"/>
    <n v="8"/>
    <x v="3"/>
    <n v="30.72"/>
    <s v="Low"/>
    <x v="0"/>
  </r>
  <r>
    <x v="421"/>
    <n v="21"/>
    <x v="4"/>
    <s v="Male"/>
    <x v="1"/>
    <n v="10.63"/>
    <s v="Low"/>
    <n v="4"/>
    <x v="3"/>
    <s v="Tablet"/>
    <n v="13.99"/>
    <n v="13.99"/>
    <n v="0"/>
    <s v="Gift Card"/>
    <n v="1"/>
    <n v="2.13"/>
    <n v="128"/>
    <x v="5"/>
    <n v="1360.64"/>
    <s v="High"/>
    <x v="2"/>
  </r>
  <r>
    <x v="422"/>
    <n v="24"/>
    <x v="4"/>
    <s v="Female"/>
    <x v="1"/>
    <n v="0.02"/>
    <s v="Low"/>
    <n v="35"/>
    <x v="0"/>
    <s v="Tablet"/>
    <n v="13.99"/>
    <n v="13.99"/>
    <n v="1"/>
    <s v="PayPal"/>
    <n v="3"/>
    <n v="0"/>
    <n v="0"/>
    <x v="6"/>
    <n v="0"/>
    <s v="Low"/>
    <x v="0"/>
  </r>
  <r>
    <x v="423"/>
    <n v="68"/>
    <x v="2"/>
    <s v="Female"/>
    <x v="2"/>
    <n v="9.66"/>
    <s v="Low"/>
    <n v="27"/>
    <x v="0"/>
    <s v="TV"/>
    <n v="17.989999999999998"/>
    <n v="17.989999999999998"/>
    <n v="0"/>
    <s v="Credit Card"/>
    <n v="5"/>
    <n v="0.35"/>
    <n v="21"/>
    <x v="1"/>
    <n v="202.86"/>
    <s v="High"/>
    <x v="0"/>
  </r>
  <r>
    <x v="424"/>
    <n v="70"/>
    <x v="2"/>
    <s v="Female"/>
    <x v="2"/>
    <n v="0.36"/>
    <s v="Low"/>
    <n v="15"/>
    <x v="3"/>
    <s v="TV"/>
    <n v="17.989999999999998"/>
    <n v="17.989999999999998"/>
    <n v="1"/>
    <s v="Gift Card"/>
    <n v="5"/>
    <n v="0.02"/>
    <n v="1"/>
    <x v="1"/>
    <n v="0.36"/>
    <s v="Low"/>
    <x v="1"/>
  </r>
  <r>
    <x v="425"/>
    <n v="68"/>
    <x v="2"/>
    <s v="Male"/>
    <x v="0"/>
    <n v="7.63"/>
    <s v="Low"/>
    <n v="23"/>
    <x v="5"/>
    <s v="Tablet"/>
    <n v="8.99"/>
    <n v="8.99"/>
    <n v="0"/>
    <s v="Debit Card"/>
    <n v="4"/>
    <n v="0.32"/>
    <n v="19"/>
    <x v="2"/>
    <n v="144.97"/>
    <s v="Medium"/>
    <x v="0"/>
  </r>
  <r>
    <x v="426"/>
    <n v="41"/>
    <x v="3"/>
    <s v="Female"/>
    <x v="1"/>
    <n v="6.47"/>
    <s v="Low"/>
    <n v="32"/>
    <x v="0"/>
    <s v="TV"/>
    <n v="13.99"/>
    <n v="13.99"/>
    <n v="1"/>
    <s v="Gift Card"/>
    <n v="4"/>
    <n v="0.2"/>
    <n v="12"/>
    <x v="2"/>
    <n v="77.64"/>
    <s v="Medium"/>
    <x v="0"/>
  </r>
  <r>
    <x v="427"/>
    <n v="58"/>
    <x v="2"/>
    <s v="Other"/>
    <x v="2"/>
    <n v="26.32"/>
    <s v="Medium"/>
    <n v="18"/>
    <x v="2"/>
    <s v="Mobile"/>
    <n v="17.989999999999998"/>
    <n v="17.989999999999998"/>
    <n v="0"/>
    <s v="PayPal"/>
    <n v="4"/>
    <n v="1.39"/>
    <n v="83"/>
    <x v="6"/>
    <n v="2184.56"/>
    <s v="High"/>
    <x v="1"/>
  </r>
  <r>
    <x v="428"/>
    <n v="38"/>
    <x v="3"/>
    <s v="Female"/>
    <x v="1"/>
    <n v="7.34"/>
    <s v="Low"/>
    <n v="56"/>
    <x v="1"/>
    <s v="TV"/>
    <n v="13.99"/>
    <n v="13.99"/>
    <n v="1"/>
    <s v="Gift Card"/>
    <n v="4"/>
    <n v="0.13"/>
    <n v="8"/>
    <x v="4"/>
    <n v="58.72"/>
    <s v="Medium"/>
    <x v="0"/>
  </r>
  <r>
    <x v="429"/>
    <n v="33"/>
    <x v="1"/>
    <s v="Male"/>
    <x v="0"/>
    <n v="8.19"/>
    <s v="Low"/>
    <n v="53"/>
    <x v="1"/>
    <s v="TV"/>
    <n v="8.99"/>
    <n v="8.99"/>
    <n v="1"/>
    <s v="Credit Card"/>
    <n v="1"/>
    <n v="0.15"/>
    <n v="9"/>
    <x v="5"/>
    <n v="73.709999999999994"/>
    <s v="Medium"/>
    <x v="0"/>
  </r>
  <r>
    <x v="430"/>
    <n v="19"/>
    <x v="4"/>
    <s v="Female"/>
    <x v="2"/>
    <n v="11.05"/>
    <s v="Low"/>
    <n v="5"/>
    <x v="3"/>
    <s v="TV"/>
    <n v="17.989999999999998"/>
    <n v="17.989999999999998"/>
    <n v="0"/>
    <s v="Gift Card"/>
    <n v="1"/>
    <n v="1.84"/>
    <n v="110"/>
    <x v="4"/>
    <n v="1215.5"/>
    <s v="High"/>
    <x v="2"/>
  </r>
  <r>
    <x v="431"/>
    <n v="65"/>
    <x v="2"/>
    <s v="Other"/>
    <x v="0"/>
    <n v="1.05"/>
    <s v="Low"/>
    <n v="51"/>
    <x v="0"/>
    <s v="Mobile"/>
    <n v="8.99"/>
    <n v="8.99"/>
    <n v="1"/>
    <s v="Gift Card"/>
    <n v="2"/>
    <n v="0.02"/>
    <n v="1"/>
    <x v="1"/>
    <n v="1.05"/>
    <s v="Low"/>
    <x v="0"/>
  </r>
  <r>
    <x v="432"/>
    <n v="66"/>
    <x v="2"/>
    <s v="Male"/>
    <x v="1"/>
    <n v="27.5"/>
    <s v="Medium"/>
    <n v="32"/>
    <x v="0"/>
    <s v="Mobile"/>
    <n v="13.99"/>
    <n v="13.99"/>
    <n v="0"/>
    <s v="Gift Card"/>
    <n v="3"/>
    <n v="0.83"/>
    <n v="50"/>
    <x v="4"/>
    <n v="1375"/>
    <s v="High"/>
    <x v="0"/>
  </r>
  <r>
    <x v="433"/>
    <n v="28"/>
    <x v="1"/>
    <s v="Male"/>
    <x v="0"/>
    <n v="9.85"/>
    <s v="Low"/>
    <n v="46"/>
    <x v="5"/>
    <s v="Desktop"/>
    <n v="8.99"/>
    <n v="8.99"/>
    <n v="1"/>
    <s v="Gift Card"/>
    <n v="5"/>
    <n v="0.21"/>
    <n v="13"/>
    <x v="2"/>
    <n v="128.04999999999998"/>
    <s v="Medium"/>
    <x v="0"/>
  </r>
  <r>
    <x v="434"/>
    <n v="66"/>
    <x v="2"/>
    <s v="Female"/>
    <x v="2"/>
    <n v="5.22"/>
    <s v="Low"/>
    <n v="28"/>
    <x v="2"/>
    <s v="Desktop"/>
    <n v="17.989999999999998"/>
    <n v="17.989999999999998"/>
    <n v="0"/>
    <s v="Crypto"/>
    <n v="5"/>
    <n v="0.18"/>
    <n v="11"/>
    <x v="0"/>
    <n v="57.419999999999995"/>
    <s v="Medium"/>
    <x v="0"/>
  </r>
  <r>
    <x v="435"/>
    <n v="21"/>
    <x v="4"/>
    <s v="Female"/>
    <x v="0"/>
    <n v="19.14"/>
    <s v="Low"/>
    <n v="28"/>
    <x v="5"/>
    <s v="Desktop"/>
    <n v="8.99"/>
    <n v="8.99"/>
    <n v="0"/>
    <s v="Crypto"/>
    <n v="2"/>
    <n v="0.66"/>
    <n v="40"/>
    <x v="5"/>
    <n v="765.6"/>
    <s v="High"/>
    <x v="0"/>
  </r>
  <r>
    <x v="436"/>
    <n v="23"/>
    <x v="4"/>
    <s v="Other"/>
    <x v="0"/>
    <n v="10.73"/>
    <s v="Low"/>
    <n v="35"/>
    <x v="1"/>
    <s v="Tablet"/>
    <n v="8.99"/>
    <n v="8.99"/>
    <n v="1"/>
    <s v="Credit Card"/>
    <n v="5"/>
    <n v="0.3"/>
    <n v="18"/>
    <x v="5"/>
    <n v="193.14000000000001"/>
    <s v="High"/>
    <x v="0"/>
  </r>
  <r>
    <x v="437"/>
    <n v="30"/>
    <x v="1"/>
    <s v="Male"/>
    <x v="1"/>
    <n v="5.0999999999999996"/>
    <s v="Low"/>
    <n v="9"/>
    <x v="5"/>
    <s v="TV"/>
    <n v="13.99"/>
    <n v="13.99"/>
    <n v="0"/>
    <s v="PayPal"/>
    <n v="5"/>
    <n v="0.51"/>
    <n v="31"/>
    <x v="5"/>
    <n v="158.1"/>
    <s v="High"/>
    <x v="1"/>
  </r>
  <r>
    <x v="438"/>
    <n v="36"/>
    <x v="3"/>
    <s v="Other"/>
    <x v="0"/>
    <n v="16.649999999999999"/>
    <s v="Low"/>
    <n v="36"/>
    <x v="3"/>
    <s v="Tablet"/>
    <n v="8.99"/>
    <n v="8.99"/>
    <n v="1"/>
    <s v="Debit Card"/>
    <n v="2"/>
    <n v="0.45"/>
    <n v="27"/>
    <x v="6"/>
    <n v="449.54999999999995"/>
    <s v="High"/>
    <x v="0"/>
  </r>
  <r>
    <x v="439"/>
    <n v="32"/>
    <x v="1"/>
    <s v="Other"/>
    <x v="2"/>
    <n v="45.98"/>
    <s v="Medium"/>
    <n v="45"/>
    <x v="2"/>
    <s v="Desktop"/>
    <n v="17.989999999999998"/>
    <n v="17.989999999999998"/>
    <n v="0"/>
    <s v="Crypto"/>
    <n v="1"/>
    <n v="1"/>
    <n v="60"/>
    <x v="5"/>
    <n v="2758.7999999999997"/>
    <s v="High"/>
    <x v="0"/>
  </r>
  <r>
    <x v="440"/>
    <n v="18"/>
    <x v="4"/>
    <s v="Male"/>
    <x v="1"/>
    <n v="20.65"/>
    <s v="Medium"/>
    <n v="19"/>
    <x v="5"/>
    <s v="Tablet"/>
    <n v="13.99"/>
    <n v="13.99"/>
    <n v="0"/>
    <s v="Crypto"/>
    <n v="4"/>
    <n v="1.03"/>
    <n v="62"/>
    <x v="1"/>
    <n v="1280.3"/>
    <s v="High"/>
    <x v="1"/>
  </r>
  <r>
    <x v="441"/>
    <n v="40"/>
    <x v="3"/>
    <s v="Male"/>
    <x v="0"/>
    <n v="10.98"/>
    <s v="Low"/>
    <n v="28"/>
    <x v="4"/>
    <s v="Mobile"/>
    <n v="8.99"/>
    <n v="8.99"/>
    <n v="1"/>
    <s v="Debit Card"/>
    <n v="1"/>
    <n v="0.38"/>
    <n v="23"/>
    <x v="0"/>
    <n v="252.54000000000002"/>
    <s v="High"/>
    <x v="0"/>
  </r>
  <r>
    <x v="442"/>
    <n v="28"/>
    <x v="1"/>
    <s v="Male"/>
    <x v="1"/>
    <n v="1.78"/>
    <s v="Low"/>
    <n v="35"/>
    <x v="4"/>
    <s v="Mobile"/>
    <n v="13.99"/>
    <n v="13.99"/>
    <n v="1"/>
    <s v="Debit Card"/>
    <n v="3"/>
    <n v="0.05"/>
    <n v="3"/>
    <x v="0"/>
    <n v="5.34"/>
    <s v="Low"/>
    <x v="0"/>
  </r>
  <r>
    <x v="443"/>
    <n v="32"/>
    <x v="1"/>
    <s v="Male"/>
    <x v="2"/>
    <n v="4.1100000000000003"/>
    <s v="Low"/>
    <n v="45"/>
    <x v="2"/>
    <s v="Laptop"/>
    <n v="17.989999999999998"/>
    <n v="17.989999999999998"/>
    <n v="1"/>
    <s v="Credit Card"/>
    <n v="5"/>
    <n v="0.09"/>
    <n v="5"/>
    <x v="0"/>
    <n v="20.55"/>
    <s v="Low"/>
    <x v="0"/>
  </r>
  <r>
    <x v="444"/>
    <n v="20"/>
    <x v="4"/>
    <s v="Other"/>
    <x v="1"/>
    <n v="21.21"/>
    <s v="Medium"/>
    <n v="0"/>
    <x v="5"/>
    <s v="Mobile"/>
    <n v="13.99"/>
    <n v="13.99"/>
    <n v="0"/>
    <s v="Crypto"/>
    <n v="2"/>
    <n v="21.21"/>
    <n v="1273"/>
    <x v="2"/>
    <n v="27000.33"/>
    <s v="High"/>
    <x v="2"/>
  </r>
  <r>
    <x v="445"/>
    <n v="67"/>
    <x v="2"/>
    <s v="Female"/>
    <x v="2"/>
    <n v="15.45"/>
    <s v="Low"/>
    <n v="46"/>
    <x v="0"/>
    <s v="Desktop"/>
    <n v="17.989999999999998"/>
    <n v="17.989999999999998"/>
    <n v="1"/>
    <s v="Gift Card"/>
    <n v="5"/>
    <n v="0.33"/>
    <n v="20"/>
    <x v="5"/>
    <n v="309"/>
    <s v="High"/>
    <x v="0"/>
  </r>
  <r>
    <x v="446"/>
    <n v="31"/>
    <x v="1"/>
    <s v="Male"/>
    <x v="2"/>
    <n v="12"/>
    <s v="Low"/>
    <n v="2"/>
    <x v="1"/>
    <s v="Mobile"/>
    <n v="17.989999999999998"/>
    <n v="17.989999999999998"/>
    <n v="0"/>
    <s v="Credit Card"/>
    <n v="2"/>
    <n v="4"/>
    <n v="240"/>
    <x v="5"/>
    <n v="2880"/>
    <s v="High"/>
    <x v="2"/>
  </r>
  <r>
    <x v="447"/>
    <n v="19"/>
    <x v="4"/>
    <s v="Other"/>
    <x v="2"/>
    <n v="1.44"/>
    <s v="Low"/>
    <n v="40"/>
    <x v="4"/>
    <s v="TV"/>
    <n v="17.989999999999998"/>
    <n v="17.989999999999998"/>
    <n v="1"/>
    <s v="Gift Card"/>
    <n v="5"/>
    <n v="0.04"/>
    <n v="2"/>
    <x v="5"/>
    <n v="2.88"/>
    <s v="Low"/>
    <x v="0"/>
  </r>
  <r>
    <x v="448"/>
    <n v="47"/>
    <x v="0"/>
    <s v="Other"/>
    <x v="1"/>
    <n v="8.67"/>
    <s v="Low"/>
    <n v="41"/>
    <x v="5"/>
    <s v="Laptop"/>
    <n v="13.99"/>
    <n v="13.99"/>
    <n v="1"/>
    <s v="PayPal"/>
    <n v="2"/>
    <n v="0.21"/>
    <n v="13"/>
    <x v="1"/>
    <n v="112.71"/>
    <s v="Medium"/>
    <x v="0"/>
  </r>
  <r>
    <x v="449"/>
    <n v="28"/>
    <x v="1"/>
    <s v="Female"/>
    <x v="2"/>
    <n v="27.06"/>
    <s v="Medium"/>
    <n v="55"/>
    <x v="5"/>
    <s v="Tablet"/>
    <n v="17.989999999999998"/>
    <n v="17.989999999999998"/>
    <n v="0"/>
    <s v="Debit Card"/>
    <n v="4"/>
    <n v="0.48"/>
    <n v="29"/>
    <x v="0"/>
    <n v="784.74"/>
    <s v="High"/>
    <x v="0"/>
  </r>
  <r>
    <x v="450"/>
    <n v="22"/>
    <x v="4"/>
    <s v="Female"/>
    <x v="2"/>
    <n v="7.24"/>
    <s v="Low"/>
    <n v="30"/>
    <x v="3"/>
    <s v="Tablet"/>
    <n v="17.989999999999998"/>
    <n v="17.989999999999998"/>
    <n v="0"/>
    <s v="PayPal"/>
    <n v="2"/>
    <n v="0.23"/>
    <n v="14"/>
    <x v="4"/>
    <n v="101.36"/>
    <s v="Medium"/>
    <x v="0"/>
  </r>
  <r>
    <x v="451"/>
    <n v="29"/>
    <x v="1"/>
    <s v="Male"/>
    <x v="2"/>
    <n v="63.39"/>
    <s v="High"/>
    <n v="37"/>
    <x v="5"/>
    <s v="Tablet"/>
    <n v="17.989999999999998"/>
    <n v="17.989999999999998"/>
    <n v="0"/>
    <s v="Gift Card"/>
    <n v="4"/>
    <n v="1.67"/>
    <n v="100"/>
    <x v="5"/>
    <n v="6339"/>
    <s v="High"/>
    <x v="0"/>
  </r>
  <r>
    <x v="452"/>
    <n v="63"/>
    <x v="2"/>
    <s v="Male"/>
    <x v="0"/>
    <n v="1.44"/>
    <s v="Low"/>
    <n v="26"/>
    <x v="1"/>
    <s v="Mobile"/>
    <n v="8.99"/>
    <n v="8.99"/>
    <n v="1"/>
    <s v="Debit Card"/>
    <n v="1"/>
    <n v="0.05"/>
    <n v="3"/>
    <x v="6"/>
    <n v="4.32"/>
    <s v="Low"/>
    <x v="0"/>
  </r>
  <r>
    <x v="453"/>
    <n v="42"/>
    <x v="3"/>
    <s v="Other"/>
    <x v="2"/>
    <n v="4.26"/>
    <s v="Low"/>
    <n v="6"/>
    <x v="5"/>
    <s v="Tablet"/>
    <n v="17.989999999999998"/>
    <n v="17.989999999999998"/>
    <n v="0"/>
    <s v="Crypto"/>
    <n v="5"/>
    <n v="0.61"/>
    <n v="37"/>
    <x v="3"/>
    <n v="157.62"/>
    <s v="High"/>
    <x v="2"/>
  </r>
  <r>
    <x v="454"/>
    <n v="68"/>
    <x v="2"/>
    <s v="Female"/>
    <x v="1"/>
    <n v="15.06"/>
    <s v="Low"/>
    <n v="20"/>
    <x v="5"/>
    <s v="Mobile"/>
    <n v="13.99"/>
    <n v="13.99"/>
    <n v="0"/>
    <s v="Gift Card"/>
    <n v="1"/>
    <n v="0.72"/>
    <n v="43"/>
    <x v="4"/>
    <n v="647.58000000000004"/>
    <s v="High"/>
    <x v="1"/>
  </r>
  <r>
    <x v="455"/>
    <n v="48"/>
    <x v="0"/>
    <s v="Male"/>
    <x v="1"/>
    <n v="29.96"/>
    <s v="Medium"/>
    <n v="44"/>
    <x v="1"/>
    <s v="Laptop"/>
    <n v="13.99"/>
    <n v="13.99"/>
    <n v="0"/>
    <s v="Crypto"/>
    <n v="5"/>
    <n v="0.67"/>
    <n v="40"/>
    <x v="1"/>
    <n v="1198.4000000000001"/>
    <s v="High"/>
    <x v="0"/>
  </r>
  <r>
    <x v="456"/>
    <n v="45"/>
    <x v="3"/>
    <s v="Female"/>
    <x v="2"/>
    <n v="8.0500000000000007"/>
    <s v="Low"/>
    <n v="54"/>
    <x v="0"/>
    <s v="TV"/>
    <n v="17.989999999999998"/>
    <n v="17.989999999999998"/>
    <n v="1"/>
    <s v="Crypto"/>
    <n v="3"/>
    <n v="0.15"/>
    <n v="9"/>
    <x v="0"/>
    <n v="72.45"/>
    <s v="Medium"/>
    <x v="0"/>
  </r>
  <r>
    <x v="457"/>
    <n v="57"/>
    <x v="2"/>
    <s v="Male"/>
    <x v="1"/>
    <n v="3.51"/>
    <s v="Low"/>
    <n v="50"/>
    <x v="3"/>
    <s v="Laptop"/>
    <n v="13.99"/>
    <n v="13.99"/>
    <n v="1"/>
    <s v="Credit Card"/>
    <n v="1"/>
    <n v="7.0000000000000007E-2"/>
    <n v="4"/>
    <x v="6"/>
    <n v="14.04"/>
    <s v="Low"/>
    <x v="0"/>
  </r>
  <r>
    <x v="458"/>
    <n v="63"/>
    <x v="2"/>
    <s v="Male"/>
    <x v="0"/>
    <n v="2.5099999999999998"/>
    <s v="Low"/>
    <n v="31"/>
    <x v="1"/>
    <s v="Laptop"/>
    <n v="8.99"/>
    <n v="8.99"/>
    <n v="1"/>
    <s v="Debit Card"/>
    <n v="3"/>
    <n v="0.08"/>
    <n v="5"/>
    <x v="5"/>
    <n v="12.549999999999999"/>
    <s v="Low"/>
    <x v="0"/>
  </r>
  <r>
    <x v="459"/>
    <n v="32"/>
    <x v="1"/>
    <s v="Female"/>
    <x v="2"/>
    <n v="1.8"/>
    <s v="Low"/>
    <n v="32"/>
    <x v="4"/>
    <s v="Mobile"/>
    <n v="17.989999999999998"/>
    <n v="17.989999999999998"/>
    <n v="1"/>
    <s v="PayPal"/>
    <n v="2"/>
    <n v="0.05"/>
    <n v="3"/>
    <x v="4"/>
    <n v="5.4"/>
    <s v="Low"/>
    <x v="0"/>
  </r>
  <r>
    <x v="460"/>
    <n v="70"/>
    <x v="2"/>
    <s v="Male"/>
    <x v="1"/>
    <n v="28.32"/>
    <s v="Medium"/>
    <n v="3"/>
    <x v="2"/>
    <s v="Tablet"/>
    <n v="13.99"/>
    <n v="13.99"/>
    <n v="0"/>
    <s v="Debit Card"/>
    <n v="3"/>
    <n v="7.08"/>
    <n v="425"/>
    <x v="0"/>
    <n v="12036"/>
    <s v="High"/>
    <x v="2"/>
  </r>
  <r>
    <x v="461"/>
    <n v="48"/>
    <x v="0"/>
    <s v="Female"/>
    <x v="1"/>
    <n v="4.1900000000000004"/>
    <s v="Low"/>
    <n v="0"/>
    <x v="1"/>
    <s v="Tablet"/>
    <n v="13.99"/>
    <n v="13.99"/>
    <n v="0"/>
    <s v="Gift Card"/>
    <n v="2"/>
    <n v="4.1900000000000004"/>
    <n v="251"/>
    <x v="6"/>
    <n v="1051.69"/>
    <s v="High"/>
    <x v="2"/>
  </r>
  <r>
    <x v="462"/>
    <n v="66"/>
    <x v="2"/>
    <s v="Other"/>
    <x v="1"/>
    <n v="0.76"/>
    <s v="Low"/>
    <n v="44"/>
    <x v="1"/>
    <s v="Tablet"/>
    <n v="13.99"/>
    <n v="13.99"/>
    <n v="1"/>
    <s v="Gift Card"/>
    <n v="2"/>
    <n v="0.02"/>
    <n v="1"/>
    <x v="0"/>
    <n v="0.76"/>
    <s v="Low"/>
    <x v="0"/>
  </r>
  <r>
    <x v="463"/>
    <n v="38"/>
    <x v="3"/>
    <s v="Male"/>
    <x v="1"/>
    <n v="0.61"/>
    <s v="Low"/>
    <n v="9"/>
    <x v="5"/>
    <s v="Mobile"/>
    <n v="13.99"/>
    <n v="13.99"/>
    <n v="0"/>
    <s v="Credit Card"/>
    <n v="4"/>
    <n v="0.06"/>
    <n v="4"/>
    <x v="6"/>
    <n v="2.44"/>
    <s v="Low"/>
    <x v="1"/>
  </r>
  <r>
    <x v="464"/>
    <n v="67"/>
    <x v="2"/>
    <s v="Female"/>
    <x v="2"/>
    <n v="27.79"/>
    <s v="Medium"/>
    <n v="28"/>
    <x v="3"/>
    <s v="TV"/>
    <n v="17.989999999999998"/>
    <n v="17.989999999999998"/>
    <n v="0"/>
    <s v="Crypto"/>
    <n v="4"/>
    <n v="0.96"/>
    <n v="58"/>
    <x v="0"/>
    <n v="1611.82"/>
    <s v="High"/>
    <x v="0"/>
  </r>
  <r>
    <x v="465"/>
    <n v="61"/>
    <x v="2"/>
    <s v="Female"/>
    <x v="2"/>
    <n v="16.13"/>
    <s v="Low"/>
    <n v="21"/>
    <x v="1"/>
    <s v="Tablet"/>
    <n v="17.989999999999998"/>
    <n v="17.989999999999998"/>
    <n v="0"/>
    <s v="Crypto"/>
    <n v="3"/>
    <n v="0.73"/>
    <n v="44"/>
    <x v="6"/>
    <n v="709.71999999999991"/>
    <s v="High"/>
    <x v="1"/>
  </r>
  <r>
    <x v="466"/>
    <n v="32"/>
    <x v="1"/>
    <s v="Other"/>
    <x v="2"/>
    <n v="24.87"/>
    <s v="Medium"/>
    <n v="41"/>
    <x v="5"/>
    <s v="Tablet"/>
    <n v="17.989999999999998"/>
    <n v="17.989999999999998"/>
    <n v="0"/>
    <s v="Gift Card"/>
    <n v="5"/>
    <n v="0.59"/>
    <n v="35"/>
    <x v="1"/>
    <n v="870.45"/>
    <s v="High"/>
    <x v="0"/>
  </r>
  <r>
    <x v="467"/>
    <n v="23"/>
    <x v="4"/>
    <s v="Female"/>
    <x v="1"/>
    <n v="29.18"/>
    <s v="Medium"/>
    <n v="36"/>
    <x v="3"/>
    <s v="TV"/>
    <n v="13.99"/>
    <n v="13.99"/>
    <n v="0"/>
    <s v="Debit Card"/>
    <n v="1"/>
    <n v="0.79"/>
    <n v="47"/>
    <x v="6"/>
    <n v="1371.46"/>
    <s v="High"/>
    <x v="0"/>
  </r>
  <r>
    <x v="468"/>
    <n v="30"/>
    <x v="1"/>
    <s v="Other"/>
    <x v="2"/>
    <n v="11.65"/>
    <s v="Low"/>
    <n v="21"/>
    <x v="0"/>
    <s v="Laptop"/>
    <n v="17.989999999999998"/>
    <n v="17.989999999999998"/>
    <n v="0"/>
    <s v="Credit Card"/>
    <n v="5"/>
    <n v="0.53"/>
    <n v="32"/>
    <x v="4"/>
    <n v="372.8"/>
    <s v="High"/>
    <x v="1"/>
  </r>
  <r>
    <x v="469"/>
    <n v="23"/>
    <x v="4"/>
    <s v="Male"/>
    <x v="2"/>
    <n v="6.55"/>
    <s v="Low"/>
    <n v="27"/>
    <x v="3"/>
    <s v="Laptop"/>
    <n v="17.989999999999998"/>
    <n v="17.989999999999998"/>
    <n v="0"/>
    <s v="PayPal"/>
    <n v="3"/>
    <n v="0.23"/>
    <n v="14"/>
    <x v="4"/>
    <n v="91.7"/>
    <s v="Medium"/>
    <x v="0"/>
  </r>
  <r>
    <x v="470"/>
    <n v="20"/>
    <x v="4"/>
    <s v="Other"/>
    <x v="1"/>
    <n v="0.52"/>
    <s v="Low"/>
    <n v="29"/>
    <x v="2"/>
    <s v="TV"/>
    <n v="13.99"/>
    <n v="13.99"/>
    <n v="1"/>
    <s v="Debit Card"/>
    <n v="1"/>
    <n v="0.02"/>
    <n v="1"/>
    <x v="4"/>
    <n v="0.52"/>
    <s v="Low"/>
    <x v="0"/>
  </r>
  <r>
    <x v="471"/>
    <n v="40"/>
    <x v="3"/>
    <s v="Female"/>
    <x v="0"/>
    <n v="7.31"/>
    <s v="Low"/>
    <n v="3"/>
    <x v="0"/>
    <s v="Tablet"/>
    <n v="8.99"/>
    <n v="8.99"/>
    <n v="0"/>
    <s v="Debit Card"/>
    <n v="1"/>
    <n v="1.83"/>
    <n v="110"/>
    <x v="0"/>
    <n v="804.09999999999991"/>
    <s v="High"/>
    <x v="2"/>
  </r>
  <r>
    <x v="472"/>
    <n v="28"/>
    <x v="1"/>
    <s v="Female"/>
    <x v="0"/>
    <n v="35.03"/>
    <s v="Medium"/>
    <n v="37"/>
    <x v="2"/>
    <s v="Desktop"/>
    <n v="8.99"/>
    <n v="8.99"/>
    <n v="0"/>
    <s v="Credit Card"/>
    <n v="4"/>
    <n v="0.92"/>
    <n v="55"/>
    <x v="5"/>
    <n v="1926.65"/>
    <s v="High"/>
    <x v="0"/>
  </r>
  <r>
    <x v="473"/>
    <n v="24"/>
    <x v="4"/>
    <s v="Female"/>
    <x v="0"/>
    <n v="9.0299999999999994"/>
    <s v="Low"/>
    <n v="52"/>
    <x v="4"/>
    <s v="Mobile"/>
    <n v="8.99"/>
    <n v="8.99"/>
    <n v="1"/>
    <s v="Crypto"/>
    <n v="1"/>
    <n v="0.17"/>
    <n v="10"/>
    <x v="6"/>
    <n v="90.3"/>
    <s v="Medium"/>
    <x v="0"/>
  </r>
  <r>
    <x v="474"/>
    <n v="54"/>
    <x v="0"/>
    <s v="Other"/>
    <x v="2"/>
    <n v="14.2"/>
    <s v="Low"/>
    <n v="6"/>
    <x v="1"/>
    <s v="Laptop"/>
    <n v="17.989999999999998"/>
    <n v="17.989999999999998"/>
    <n v="0"/>
    <s v="Crypto"/>
    <n v="5"/>
    <n v="2.0299999999999998"/>
    <n v="122"/>
    <x v="4"/>
    <n v="1732.3999999999999"/>
    <s v="High"/>
    <x v="2"/>
  </r>
  <r>
    <x v="475"/>
    <n v="25"/>
    <x v="4"/>
    <s v="Female"/>
    <x v="1"/>
    <n v="8.01"/>
    <s v="Low"/>
    <n v="20"/>
    <x v="4"/>
    <s v="Laptop"/>
    <n v="13.99"/>
    <n v="13.99"/>
    <n v="0"/>
    <s v="Credit Card"/>
    <n v="4"/>
    <n v="0.38"/>
    <n v="23"/>
    <x v="1"/>
    <n v="184.23"/>
    <s v="High"/>
    <x v="1"/>
  </r>
  <r>
    <x v="476"/>
    <n v="35"/>
    <x v="1"/>
    <s v="Other"/>
    <x v="0"/>
    <n v="9.58"/>
    <s v="Low"/>
    <n v="13"/>
    <x v="5"/>
    <s v="Mobile"/>
    <n v="8.99"/>
    <n v="8.99"/>
    <n v="0"/>
    <s v="Debit Card"/>
    <n v="1"/>
    <n v="0.68"/>
    <n v="41"/>
    <x v="3"/>
    <n v="392.78000000000003"/>
    <s v="High"/>
    <x v="1"/>
  </r>
  <r>
    <x v="477"/>
    <n v="30"/>
    <x v="1"/>
    <s v="Female"/>
    <x v="0"/>
    <n v="0.36"/>
    <s v="Low"/>
    <n v="60"/>
    <x v="0"/>
    <s v="Laptop"/>
    <n v="8.99"/>
    <n v="8.99"/>
    <n v="1"/>
    <s v="Debit Card"/>
    <n v="3"/>
    <n v="0.01"/>
    <n v="1"/>
    <x v="2"/>
    <n v="0.36"/>
    <s v="Low"/>
    <x v="0"/>
  </r>
  <r>
    <x v="478"/>
    <n v="36"/>
    <x v="3"/>
    <s v="Female"/>
    <x v="0"/>
    <n v="22.91"/>
    <s v="Medium"/>
    <n v="0"/>
    <x v="2"/>
    <s v="TV"/>
    <n v="8.99"/>
    <n v="8.99"/>
    <n v="0"/>
    <s v="Crypto"/>
    <n v="1"/>
    <n v="22.91"/>
    <n v="1375"/>
    <x v="2"/>
    <n v="31501.25"/>
    <s v="High"/>
    <x v="2"/>
  </r>
  <r>
    <x v="479"/>
    <n v="68"/>
    <x v="2"/>
    <s v="Female"/>
    <x v="1"/>
    <n v="18.489999999999998"/>
    <s v="Low"/>
    <n v="11"/>
    <x v="4"/>
    <s v="Mobile"/>
    <n v="13.99"/>
    <n v="13.99"/>
    <n v="0"/>
    <s v="Gift Card"/>
    <n v="1"/>
    <n v="1.54"/>
    <n v="92"/>
    <x v="2"/>
    <n v="1701.08"/>
    <s v="High"/>
    <x v="1"/>
  </r>
  <r>
    <x v="480"/>
    <n v="29"/>
    <x v="1"/>
    <s v="Other"/>
    <x v="0"/>
    <n v="4.67"/>
    <s v="Low"/>
    <n v="5"/>
    <x v="4"/>
    <s v="Laptop"/>
    <n v="8.99"/>
    <n v="8.99"/>
    <n v="0"/>
    <s v="PayPal"/>
    <n v="3"/>
    <n v="0.78"/>
    <n v="47"/>
    <x v="1"/>
    <n v="219.49"/>
    <s v="High"/>
    <x v="2"/>
  </r>
  <r>
    <x v="481"/>
    <n v="39"/>
    <x v="3"/>
    <s v="Female"/>
    <x v="2"/>
    <n v="17.14"/>
    <s v="Low"/>
    <n v="3"/>
    <x v="2"/>
    <s v="Mobile"/>
    <n v="17.989999999999998"/>
    <n v="17.989999999999998"/>
    <n v="0"/>
    <s v="Credit Card"/>
    <n v="5"/>
    <n v="4.29"/>
    <n v="257"/>
    <x v="5"/>
    <n v="4404.9800000000005"/>
    <s v="High"/>
    <x v="2"/>
  </r>
  <r>
    <x v="482"/>
    <n v="61"/>
    <x v="2"/>
    <s v="Female"/>
    <x v="2"/>
    <n v="26.79"/>
    <s v="Medium"/>
    <n v="34"/>
    <x v="0"/>
    <s v="TV"/>
    <n v="17.989999999999998"/>
    <n v="17.989999999999998"/>
    <n v="0"/>
    <s v="Credit Card"/>
    <n v="4"/>
    <n v="0.77"/>
    <n v="46"/>
    <x v="1"/>
    <n v="1232.3399999999999"/>
    <s v="High"/>
    <x v="0"/>
  </r>
  <r>
    <x v="483"/>
    <n v="56"/>
    <x v="2"/>
    <s v="Female"/>
    <x v="0"/>
    <n v="0.97"/>
    <s v="Low"/>
    <n v="33"/>
    <x v="2"/>
    <s v="Mobile"/>
    <n v="8.99"/>
    <n v="8.99"/>
    <n v="1"/>
    <s v="Debit Card"/>
    <n v="4"/>
    <n v="0.03"/>
    <n v="2"/>
    <x v="3"/>
    <n v="1.94"/>
    <s v="Low"/>
    <x v="0"/>
  </r>
  <r>
    <x v="484"/>
    <n v="61"/>
    <x v="2"/>
    <s v="Other"/>
    <x v="2"/>
    <n v="0.25"/>
    <s v="Low"/>
    <n v="1"/>
    <x v="5"/>
    <s v="Desktop"/>
    <n v="17.989999999999998"/>
    <n v="17.989999999999998"/>
    <n v="0"/>
    <s v="PayPal"/>
    <n v="2"/>
    <n v="0.12"/>
    <n v="7"/>
    <x v="1"/>
    <n v="1.75"/>
    <s v="Low"/>
    <x v="2"/>
  </r>
  <r>
    <x v="485"/>
    <n v="22"/>
    <x v="4"/>
    <s v="Other"/>
    <x v="0"/>
    <n v="13.16"/>
    <s v="Low"/>
    <n v="6"/>
    <x v="1"/>
    <s v="Tablet"/>
    <n v="8.99"/>
    <n v="8.99"/>
    <n v="0"/>
    <s v="Debit Card"/>
    <n v="4"/>
    <n v="1.88"/>
    <n v="113"/>
    <x v="5"/>
    <n v="1487.08"/>
    <s v="High"/>
    <x v="2"/>
  </r>
  <r>
    <x v="486"/>
    <n v="49"/>
    <x v="0"/>
    <s v="Female"/>
    <x v="0"/>
    <n v="4.49"/>
    <s v="Low"/>
    <n v="57"/>
    <x v="4"/>
    <s v="Tablet"/>
    <n v="8.99"/>
    <n v="8.99"/>
    <n v="1"/>
    <s v="Crypto"/>
    <n v="5"/>
    <n v="0.08"/>
    <n v="5"/>
    <x v="6"/>
    <n v="22.450000000000003"/>
    <s v="Low"/>
    <x v="0"/>
  </r>
  <r>
    <x v="487"/>
    <n v="21"/>
    <x v="4"/>
    <s v="Other"/>
    <x v="2"/>
    <n v="6.28"/>
    <s v="Low"/>
    <n v="3"/>
    <x v="4"/>
    <s v="Laptop"/>
    <n v="17.989999999999998"/>
    <n v="17.989999999999998"/>
    <n v="0"/>
    <s v="Crypto"/>
    <n v="4"/>
    <n v="1.57"/>
    <n v="94"/>
    <x v="6"/>
    <n v="590.32000000000005"/>
    <s v="High"/>
    <x v="2"/>
  </r>
  <r>
    <x v="488"/>
    <n v="58"/>
    <x v="2"/>
    <s v="Female"/>
    <x v="0"/>
    <n v="16.809999999999999"/>
    <s v="Low"/>
    <n v="1"/>
    <x v="1"/>
    <s v="TV"/>
    <n v="8.99"/>
    <n v="8.99"/>
    <n v="0"/>
    <s v="Gift Card"/>
    <n v="2"/>
    <n v="8.4"/>
    <n v="504"/>
    <x v="3"/>
    <n v="8472.24"/>
    <s v="High"/>
    <x v="2"/>
  </r>
  <r>
    <x v="489"/>
    <n v="59"/>
    <x v="2"/>
    <s v="Other"/>
    <x v="2"/>
    <n v="28.38"/>
    <s v="Medium"/>
    <n v="52"/>
    <x v="0"/>
    <s v="Tablet"/>
    <n v="17.989999999999998"/>
    <n v="17.989999999999998"/>
    <n v="0"/>
    <s v="PayPal"/>
    <n v="4"/>
    <n v="0.54"/>
    <n v="32"/>
    <x v="2"/>
    <n v="908.16"/>
    <s v="High"/>
    <x v="0"/>
  </r>
  <r>
    <x v="490"/>
    <n v="32"/>
    <x v="1"/>
    <s v="Male"/>
    <x v="0"/>
    <n v="3.87"/>
    <s v="Low"/>
    <n v="32"/>
    <x v="4"/>
    <s v="TV"/>
    <n v="8.99"/>
    <n v="8.99"/>
    <n v="1"/>
    <s v="Credit Card"/>
    <n v="2"/>
    <n v="0.12"/>
    <n v="7"/>
    <x v="2"/>
    <n v="27.09"/>
    <s v="Low"/>
    <x v="0"/>
  </r>
  <r>
    <x v="491"/>
    <n v="56"/>
    <x v="2"/>
    <s v="Other"/>
    <x v="2"/>
    <n v="1.28"/>
    <s v="Low"/>
    <n v="22"/>
    <x v="0"/>
    <s v="Desktop"/>
    <n v="17.989999999999998"/>
    <n v="17.989999999999998"/>
    <n v="0"/>
    <s v="PayPal"/>
    <n v="5"/>
    <n v="0.06"/>
    <n v="4"/>
    <x v="0"/>
    <n v="5.12"/>
    <s v="Low"/>
    <x v="0"/>
  </r>
  <r>
    <x v="492"/>
    <n v="45"/>
    <x v="3"/>
    <s v="Male"/>
    <x v="2"/>
    <n v="3.31"/>
    <s v="Low"/>
    <n v="34"/>
    <x v="3"/>
    <s v="Tablet"/>
    <n v="17.989999999999998"/>
    <n v="17.989999999999998"/>
    <n v="1"/>
    <s v="Gift Card"/>
    <n v="2"/>
    <n v="0.09"/>
    <n v="5"/>
    <x v="2"/>
    <n v="16.55"/>
    <s v="Low"/>
    <x v="0"/>
  </r>
  <r>
    <x v="493"/>
    <n v="66"/>
    <x v="2"/>
    <s v="Male"/>
    <x v="2"/>
    <n v="22.68"/>
    <s v="Medium"/>
    <n v="50"/>
    <x v="1"/>
    <s v="Laptop"/>
    <n v="17.989999999999998"/>
    <n v="17.989999999999998"/>
    <n v="0"/>
    <s v="PayPal"/>
    <n v="4"/>
    <n v="0.44"/>
    <n v="26"/>
    <x v="6"/>
    <n v="589.67999999999995"/>
    <s v="High"/>
    <x v="0"/>
  </r>
  <r>
    <x v="494"/>
    <n v="33"/>
    <x v="1"/>
    <s v="Female"/>
    <x v="2"/>
    <n v="11.02"/>
    <s v="Low"/>
    <n v="22"/>
    <x v="0"/>
    <s v="TV"/>
    <n v="17.989999999999998"/>
    <n v="17.989999999999998"/>
    <n v="0"/>
    <s v="Gift Card"/>
    <n v="4"/>
    <n v="0.48"/>
    <n v="29"/>
    <x v="2"/>
    <n v="319.58"/>
    <s v="High"/>
    <x v="0"/>
  </r>
  <r>
    <x v="495"/>
    <n v="36"/>
    <x v="3"/>
    <s v="Other"/>
    <x v="2"/>
    <n v="23.5"/>
    <s v="Medium"/>
    <n v="1"/>
    <x v="3"/>
    <s v="Laptop"/>
    <n v="17.989999999999998"/>
    <n v="17.989999999999998"/>
    <n v="0"/>
    <s v="PayPal"/>
    <n v="1"/>
    <n v="11.75"/>
    <n v="705"/>
    <x v="0"/>
    <n v="16567.5"/>
    <s v="High"/>
    <x v="2"/>
  </r>
  <r>
    <x v="496"/>
    <n v="54"/>
    <x v="0"/>
    <s v="Male"/>
    <x v="0"/>
    <n v="5.47"/>
    <s v="Low"/>
    <n v="36"/>
    <x v="4"/>
    <s v="Mobile"/>
    <n v="8.99"/>
    <n v="8.99"/>
    <n v="1"/>
    <s v="Credit Card"/>
    <n v="1"/>
    <n v="0.15"/>
    <n v="9"/>
    <x v="5"/>
    <n v="49.23"/>
    <s v="Low"/>
    <x v="0"/>
  </r>
  <r>
    <x v="497"/>
    <n v="61"/>
    <x v="2"/>
    <s v="Male"/>
    <x v="1"/>
    <n v="21.36"/>
    <s v="Medium"/>
    <n v="39"/>
    <x v="2"/>
    <s v="Tablet"/>
    <n v="13.99"/>
    <n v="13.99"/>
    <n v="0"/>
    <s v="Debit Card"/>
    <n v="3"/>
    <n v="0.53"/>
    <n v="32"/>
    <x v="5"/>
    <n v="683.52"/>
    <s v="High"/>
    <x v="0"/>
  </r>
  <r>
    <x v="498"/>
    <n v="53"/>
    <x v="0"/>
    <s v="Male"/>
    <x v="1"/>
    <n v="16.62"/>
    <s v="Low"/>
    <n v="44"/>
    <x v="0"/>
    <s v="TV"/>
    <n v="13.99"/>
    <n v="13.99"/>
    <n v="0"/>
    <s v="PayPal"/>
    <n v="5"/>
    <n v="0.37"/>
    <n v="22"/>
    <x v="2"/>
    <n v="365.64000000000004"/>
    <s v="High"/>
    <x v="0"/>
  </r>
  <r>
    <x v="499"/>
    <n v="55"/>
    <x v="0"/>
    <s v="Female"/>
    <x v="1"/>
    <n v="8.26"/>
    <s v="Low"/>
    <n v="32"/>
    <x v="0"/>
    <s v="Laptop"/>
    <n v="13.99"/>
    <n v="13.99"/>
    <n v="0"/>
    <s v="PayPal"/>
    <n v="4"/>
    <n v="0.25"/>
    <n v="15"/>
    <x v="2"/>
    <n v="123.89999999999999"/>
    <s v="Medium"/>
    <x v="0"/>
  </r>
  <r>
    <x v="500"/>
    <n v="42"/>
    <x v="3"/>
    <s v="Female"/>
    <x v="0"/>
    <n v="8.5"/>
    <s v="Low"/>
    <n v="32"/>
    <x v="2"/>
    <s v="Desktop"/>
    <n v="8.99"/>
    <n v="8.99"/>
    <n v="1"/>
    <s v="PayPal"/>
    <n v="2"/>
    <n v="0.26"/>
    <n v="16"/>
    <x v="5"/>
    <n v="136"/>
    <s v="Medium"/>
    <x v="0"/>
  </r>
  <r>
    <x v="501"/>
    <n v="22"/>
    <x v="4"/>
    <s v="Male"/>
    <x v="2"/>
    <n v="8.84"/>
    <s v="Low"/>
    <n v="52"/>
    <x v="1"/>
    <s v="Desktop"/>
    <n v="17.989999999999998"/>
    <n v="17.989999999999998"/>
    <n v="1"/>
    <s v="Credit Card"/>
    <n v="2"/>
    <n v="0.17"/>
    <n v="10"/>
    <x v="5"/>
    <n v="88.4"/>
    <s v="Medium"/>
    <x v="0"/>
  </r>
  <r>
    <x v="502"/>
    <n v="19"/>
    <x v="4"/>
    <s v="Female"/>
    <x v="2"/>
    <n v="6.49"/>
    <s v="Low"/>
    <n v="34"/>
    <x v="5"/>
    <s v="Tablet"/>
    <n v="17.989999999999998"/>
    <n v="17.989999999999998"/>
    <n v="1"/>
    <s v="Gift Card"/>
    <n v="1"/>
    <n v="0.19"/>
    <n v="11"/>
    <x v="4"/>
    <n v="71.39"/>
    <s v="Medium"/>
    <x v="0"/>
  </r>
  <r>
    <x v="503"/>
    <n v="20"/>
    <x v="4"/>
    <s v="Male"/>
    <x v="1"/>
    <n v="8.4700000000000006"/>
    <s v="Low"/>
    <n v="53"/>
    <x v="5"/>
    <s v="TV"/>
    <n v="13.99"/>
    <n v="13.99"/>
    <n v="1"/>
    <s v="Gift Card"/>
    <n v="2"/>
    <n v="0.16"/>
    <n v="10"/>
    <x v="3"/>
    <n v="84.7"/>
    <s v="Medium"/>
    <x v="0"/>
  </r>
  <r>
    <x v="504"/>
    <n v="36"/>
    <x v="3"/>
    <s v="Other"/>
    <x v="1"/>
    <n v="31.46"/>
    <s v="Medium"/>
    <n v="47"/>
    <x v="3"/>
    <s v="Desktop"/>
    <n v="13.99"/>
    <n v="13.99"/>
    <n v="0"/>
    <s v="PayPal"/>
    <n v="3"/>
    <n v="0.66"/>
    <n v="40"/>
    <x v="5"/>
    <n v="1258.4000000000001"/>
    <s v="High"/>
    <x v="0"/>
  </r>
  <r>
    <x v="505"/>
    <n v="40"/>
    <x v="3"/>
    <s v="Male"/>
    <x v="1"/>
    <n v="13.4"/>
    <s v="Low"/>
    <n v="49"/>
    <x v="0"/>
    <s v="Mobile"/>
    <n v="13.99"/>
    <n v="13.99"/>
    <n v="1"/>
    <s v="Crypto"/>
    <n v="1"/>
    <n v="0.27"/>
    <n v="16"/>
    <x v="6"/>
    <n v="214.4"/>
    <s v="High"/>
    <x v="0"/>
  </r>
  <r>
    <x v="506"/>
    <n v="37"/>
    <x v="3"/>
    <s v="Female"/>
    <x v="0"/>
    <n v="7.36"/>
    <s v="Low"/>
    <n v="38"/>
    <x v="3"/>
    <s v="Laptop"/>
    <n v="8.99"/>
    <n v="8.99"/>
    <n v="1"/>
    <s v="Debit Card"/>
    <n v="2"/>
    <n v="0.19"/>
    <n v="11"/>
    <x v="4"/>
    <n v="80.960000000000008"/>
    <s v="Medium"/>
    <x v="0"/>
  </r>
  <r>
    <x v="507"/>
    <n v="21"/>
    <x v="4"/>
    <s v="Male"/>
    <x v="0"/>
    <n v="5.0999999999999996"/>
    <s v="Low"/>
    <n v="53"/>
    <x v="1"/>
    <s v="Tablet"/>
    <n v="8.99"/>
    <n v="8.99"/>
    <n v="1"/>
    <s v="PayPal"/>
    <n v="3"/>
    <n v="0.09"/>
    <n v="5"/>
    <x v="6"/>
    <n v="25.5"/>
    <s v="Low"/>
    <x v="0"/>
  </r>
  <r>
    <x v="508"/>
    <n v="20"/>
    <x v="4"/>
    <s v="Female"/>
    <x v="2"/>
    <n v="4.3899999999999997"/>
    <s v="Low"/>
    <n v="33"/>
    <x v="3"/>
    <s v="Mobile"/>
    <n v="17.989999999999998"/>
    <n v="17.989999999999998"/>
    <n v="1"/>
    <s v="Gift Card"/>
    <n v="1"/>
    <n v="0.13"/>
    <n v="8"/>
    <x v="3"/>
    <n v="35.119999999999997"/>
    <s v="Low"/>
    <x v="0"/>
  </r>
  <r>
    <x v="509"/>
    <n v="35"/>
    <x v="1"/>
    <s v="Female"/>
    <x v="1"/>
    <n v="8.39"/>
    <s v="Low"/>
    <n v="0"/>
    <x v="0"/>
    <s v="TV"/>
    <n v="13.99"/>
    <n v="13.99"/>
    <n v="0"/>
    <s v="Credit Card"/>
    <n v="2"/>
    <n v="8.39"/>
    <n v="503"/>
    <x v="5"/>
    <n v="4220.17"/>
    <s v="High"/>
    <x v="2"/>
  </r>
  <r>
    <x v="510"/>
    <n v="31"/>
    <x v="1"/>
    <s v="Other"/>
    <x v="0"/>
    <n v="5.12"/>
    <s v="Low"/>
    <n v="12"/>
    <x v="5"/>
    <s v="TV"/>
    <n v="8.99"/>
    <n v="8.99"/>
    <n v="0"/>
    <s v="Debit Card"/>
    <n v="5"/>
    <n v="0.39"/>
    <n v="23"/>
    <x v="0"/>
    <n v="117.76"/>
    <s v="Medium"/>
    <x v="1"/>
  </r>
  <r>
    <x v="511"/>
    <n v="63"/>
    <x v="2"/>
    <s v="Female"/>
    <x v="1"/>
    <n v="1.33"/>
    <s v="Low"/>
    <n v="29"/>
    <x v="2"/>
    <s v="Laptop"/>
    <n v="13.99"/>
    <n v="13.99"/>
    <n v="1"/>
    <s v="Credit Card"/>
    <n v="3"/>
    <n v="0.04"/>
    <n v="2"/>
    <x v="3"/>
    <n v="2.66"/>
    <s v="Low"/>
    <x v="0"/>
  </r>
  <r>
    <x v="512"/>
    <n v="21"/>
    <x v="4"/>
    <s v="Female"/>
    <x v="1"/>
    <n v="3.88"/>
    <s v="Low"/>
    <n v="0"/>
    <x v="0"/>
    <s v="Mobile"/>
    <n v="13.99"/>
    <n v="13.99"/>
    <n v="0"/>
    <s v="Crypto"/>
    <n v="1"/>
    <n v="3.88"/>
    <n v="233"/>
    <x v="0"/>
    <n v="904.04"/>
    <s v="High"/>
    <x v="2"/>
  </r>
  <r>
    <x v="513"/>
    <n v="28"/>
    <x v="1"/>
    <s v="Male"/>
    <x v="1"/>
    <n v="19.03"/>
    <s v="Low"/>
    <n v="17"/>
    <x v="1"/>
    <s v="Laptop"/>
    <n v="13.99"/>
    <n v="13.99"/>
    <n v="0"/>
    <s v="Gift Card"/>
    <n v="2"/>
    <n v="1.06"/>
    <n v="64"/>
    <x v="2"/>
    <n v="1217.92"/>
    <s v="High"/>
    <x v="1"/>
  </r>
  <r>
    <x v="514"/>
    <n v="61"/>
    <x v="2"/>
    <s v="Other"/>
    <x v="1"/>
    <n v="4.08"/>
    <s v="Low"/>
    <n v="35"/>
    <x v="3"/>
    <s v="Mobile"/>
    <n v="13.99"/>
    <n v="13.99"/>
    <n v="1"/>
    <s v="Gift Card"/>
    <n v="3"/>
    <n v="0.11"/>
    <n v="7"/>
    <x v="1"/>
    <n v="28.560000000000002"/>
    <s v="Low"/>
    <x v="0"/>
  </r>
  <r>
    <x v="515"/>
    <n v="62"/>
    <x v="2"/>
    <s v="Other"/>
    <x v="2"/>
    <n v="4.3099999999999996"/>
    <s v="Low"/>
    <n v="47"/>
    <x v="2"/>
    <s v="Mobile"/>
    <n v="17.989999999999998"/>
    <n v="17.989999999999998"/>
    <n v="1"/>
    <s v="Debit Card"/>
    <n v="5"/>
    <n v="0.09"/>
    <n v="5"/>
    <x v="0"/>
    <n v="21.549999999999997"/>
    <s v="Low"/>
    <x v="0"/>
  </r>
  <r>
    <x v="516"/>
    <n v="38"/>
    <x v="3"/>
    <s v="Female"/>
    <x v="2"/>
    <n v="1.18"/>
    <s v="Low"/>
    <n v="4"/>
    <x v="0"/>
    <s v="Mobile"/>
    <n v="17.989999999999998"/>
    <n v="17.989999999999998"/>
    <n v="0"/>
    <s v="Debit Card"/>
    <n v="3"/>
    <n v="0.24"/>
    <n v="14"/>
    <x v="0"/>
    <n v="16.52"/>
    <s v="Low"/>
    <x v="2"/>
  </r>
  <r>
    <x v="517"/>
    <n v="33"/>
    <x v="1"/>
    <s v="Other"/>
    <x v="2"/>
    <n v="1.81"/>
    <s v="Low"/>
    <n v="20"/>
    <x v="5"/>
    <s v="Tablet"/>
    <n v="17.989999999999998"/>
    <n v="17.989999999999998"/>
    <n v="1"/>
    <s v="Crypto"/>
    <n v="2"/>
    <n v="0.09"/>
    <n v="5"/>
    <x v="5"/>
    <n v="9.0500000000000007"/>
    <s v="Low"/>
    <x v="1"/>
  </r>
  <r>
    <x v="518"/>
    <n v="49"/>
    <x v="0"/>
    <s v="Female"/>
    <x v="1"/>
    <n v="11.06"/>
    <s v="Low"/>
    <n v="50"/>
    <x v="1"/>
    <s v="Tablet"/>
    <n v="13.99"/>
    <n v="13.99"/>
    <n v="1"/>
    <s v="PayPal"/>
    <n v="3"/>
    <n v="0.22"/>
    <n v="13"/>
    <x v="6"/>
    <n v="143.78"/>
    <s v="Medium"/>
    <x v="0"/>
  </r>
  <r>
    <x v="519"/>
    <n v="26"/>
    <x v="1"/>
    <s v="Other"/>
    <x v="0"/>
    <n v="0.06"/>
    <s v="Low"/>
    <n v="2"/>
    <x v="4"/>
    <s v="TV"/>
    <n v="8.99"/>
    <n v="8.99"/>
    <n v="1"/>
    <s v="Credit Card"/>
    <n v="4"/>
    <n v="0.02"/>
    <n v="1"/>
    <x v="0"/>
    <n v="0.06"/>
    <s v="Low"/>
    <x v="2"/>
  </r>
  <r>
    <x v="520"/>
    <n v="70"/>
    <x v="2"/>
    <s v="Other"/>
    <x v="2"/>
    <n v="22.22"/>
    <s v="Medium"/>
    <n v="5"/>
    <x v="1"/>
    <s v="TV"/>
    <n v="17.989999999999998"/>
    <n v="17.989999999999998"/>
    <n v="0"/>
    <s v="Credit Card"/>
    <n v="2"/>
    <n v="3.7"/>
    <n v="222"/>
    <x v="4"/>
    <n v="4932.84"/>
    <s v="High"/>
    <x v="2"/>
  </r>
  <r>
    <x v="521"/>
    <n v="39"/>
    <x v="3"/>
    <s v="Male"/>
    <x v="1"/>
    <n v="8.99"/>
    <s v="Low"/>
    <n v="32"/>
    <x v="2"/>
    <s v="TV"/>
    <n v="13.99"/>
    <n v="13.99"/>
    <n v="1"/>
    <s v="Gift Card"/>
    <n v="3"/>
    <n v="0.27"/>
    <n v="16"/>
    <x v="6"/>
    <n v="143.84"/>
    <s v="Medium"/>
    <x v="0"/>
  </r>
  <r>
    <x v="522"/>
    <n v="28"/>
    <x v="1"/>
    <s v="Male"/>
    <x v="1"/>
    <n v="20.309999999999999"/>
    <s v="Medium"/>
    <n v="40"/>
    <x v="3"/>
    <s v="Laptop"/>
    <n v="13.99"/>
    <n v="13.99"/>
    <n v="0"/>
    <s v="Gift Card"/>
    <n v="1"/>
    <n v="0.5"/>
    <n v="30"/>
    <x v="0"/>
    <n v="609.29999999999995"/>
    <s v="High"/>
    <x v="0"/>
  </r>
  <r>
    <x v="523"/>
    <n v="61"/>
    <x v="2"/>
    <s v="Other"/>
    <x v="0"/>
    <n v="0.65"/>
    <s v="Low"/>
    <n v="24"/>
    <x v="3"/>
    <s v="Tablet"/>
    <n v="8.99"/>
    <n v="8.99"/>
    <n v="1"/>
    <s v="Debit Card"/>
    <n v="5"/>
    <n v="0.03"/>
    <n v="2"/>
    <x v="3"/>
    <n v="1.3"/>
    <s v="Low"/>
    <x v="0"/>
  </r>
  <r>
    <x v="524"/>
    <n v="44"/>
    <x v="3"/>
    <s v="Female"/>
    <x v="0"/>
    <n v="55.55"/>
    <s v="High"/>
    <n v="17"/>
    <x v="0"/>
    <s v="Desktop"/>
    <n v="8.99"/>
    <n v="8.99"/>
    <n v="0"/>
    <s v="Debit Card"/>
    <n v="2"/>
    <n v="3.09"/>
    <n v="185"/>
    <x v="4"/>
    <n v="10276.75"/>
    <s v="High"/>
    <x v="1"/>
  </r>
  <r>
    <x v="525"/>
    <n v="30"/>
    <x v="1"/>
    <s v="Male"/>
    <x v="2"/>
    <n v="13.28"/>
    <s v="Low"/>
    <n v="44"/>
    <x v="4"/>
    <s v="Mobile"/>
    <n v="17.989999999999998"/>
    <n v="17.989999999999998"/>
    <n v="0"/>
    <s v="PayPal"/>
    <n v="4"/>
    <n v="0.3"/>
    <n v="18"/>
    <x v="4"/>
    <n v="239.04"/>
    <s v="High"/>
    <x v="0"/>
  </r>
  <r>
    <x v="526"/>
    <n v="61"/>
    <x v="2"/>
    <s v="Female"/>
    <x v="2"/>
    <n v="7.11"/>
    <s v="Low"/>
    <n v="33"/>
    <x v="3"/>
    <s v="TV"/>
    <n v="17.989999999999998"/>
    <n v="17.989999999999998"/>
    <n v="1"/>
    <s v="PayPal"/>
    <n v="3"/>
    <n v="0.21"/>
    <n v="13"/>
    <x v="3"/>
    <n v="92.43"/>
    <s v="Medium"/>
    <x v="0"/>
  </r>
  <r>
    <x v="527"/>
    <n v="27"/>
    <x v="1"/>
    <s v="Male"/>
    <x v="1"/>
    <n v="20.21"/>
    <s v="Medium"/>
    <n v="57"/>
    <x v="3"/>
    <s v="Tablet"/>
    <n v="13.99"/>
    <n v="13.99"/>
    <n v="0"/>
    <s v="Crypto"/>
    <n v="2"/>
    <n v="0.35"/>
    <n v="21"/>
    <x v="3"/>
    <n v="424.41"/>
    <s v="High"/>
    <x v="0"/>
  </r>
  <r>
    <x v="528"/>
    <n v="43"/>
    <x v="3"/>
    <s v="Male"/>
    <x v="2"/>
    <n v="4.6399999999999997"/>
    <s v="Low"/>
    <n v="7"/>
    <x v="3"/>
    <s v="Tablet"/>
    <n v="17.989999999999998"/>
    <n v="17.989999999999998"/>
    <n v="0"/>
    <s v="Debit Card"/>
    <n v="5"/>
    <n v="0.57999999999999996"/>
    <n v="35"/>
    <x v="6"/>
    <n v="162.39999999999998"/>
    <s v="High"/>
    <x v="2"/>
  </r>
  <r>
    <x v="529"/>
    <n v="31"/>
    <x v="1"/>
    <s v="Female"/>
    <x v="2"/>
    <n v="2.08"/>
    <s v="Low"/>
    <n v="8"/>
    <x v="4"/>
    <s v="Desktop"/>
    <n v="17.989999999999998"/>
    <n v="17.989999999999998"/>
    <n v="1"/>
    <s v="Credit Card"/>
    <n v="3"/>
    <n v="0.23"/>
    <n v="14"/>
    <x v="4"/>
    <n v="29.12"/>
    <s v="Low"/>
    <x v="1"/>
  </r>
  <r>
    <x v="530"/>
    <n v="59"/>
    <x v="2"/>
    <s v="Other"/>
    <x v="1"/>
    <n v="25.47"/>
    <s v="Medium"/>
    <n v="32"/>
    <x v="5"/>
    <s v="Desktop"/>
    <n v="13.99"/>
    <n v="13.99"/>
    <n v="0"/>
    <s v="Debit Card"/>
    <n v="4"/>
    <n v="0.77"/>
    <n v="46"/>
    <x v="1"/>
    <n v="1171.6199999999999"/>
    <s v="High"/>
    <x v="0"/>
  </r>
  <r>
    <x v="531"/>
    <n v="27"/>
    <x v="1"/>
    <s v="Other"/>
    <x v="2"/>
    <n v="4.0199999999999996"/>
    <s v="Low"/>
    <n v="41"/>
    <x v="4"/>
    <s v="Mobile"/>
    <n v="17.989999999999998"/>
    <n v="17.989999999999998"/>
    <n v="1"/>
    <s v="Credit Card"/>
    <n v="1"/>
    <n v="0.1"/>
    <n v="6"/>
    <x v="6"/>
    <n v="24.119999999999997"/>
    <s v="Low"/>
    <x v="0"/>
  </r>
  <r>
    <x v="532"/>
    <n v="29"/>
    <x v="1"/>
    <s v="Other"/>
    <x v="1"/>
    <n v="31.52"/>
    <s v="Medium"/>
    <n v="12"/>
    <x v="1"/>
    <s v="Tablet"/>
    <n v="13.99"/>
    <n v="13.99"/>
    <n v="0"/>
    <s v="Debit Card"/>
    <n v="3"/>
    <n v="2.42"/>
    <n v="145"/>
    <x v="2"/>
    <n v="4570.3999999999996"/>
    <s v="High"/>
    <x v="1"/>
  </r>
  <r>
    <x v="533"/>
    <n v="61"/>
    <x v="2"/>
    <s v="Female"/>
    <x v="1"/>
    <n v="0.76"/>
    <s v="Low"/>
    <n v="22"/>
    <x v="0"/>
    <s v="TV"/>
    <n v="13.99"/>
    <n v="13.99"/>
    <n v="0"/>
    <s v="Debit Card"/>
    <n v="5"/>
    <n v="0.03"/>
    <n v="2"/>
    <x v="2"/>
    <n v="1.52"/>
    <s v="Low"/>
    <x v="0"/>
  </r>
  <r>
    <x v="534"/>
    <n v="62"/>
    <x v="2"/>
    <s v="Male"/>
    <x v="0"/>
    <n v="6.84"/>
    <s v="Low"/>
    <n v="3"/>
    <x v="0"/>
    <s v="Desktop"/>
    <n v="8.99"/>
    <n v="8.99"/>
    <n v="0"/>
    <s v="Crypto"/>
    <n v="2"/>
    <n v="1.71"/>
    <n v="103"/>
    <x v="5"/>
    <n v="704.52"/>
    <s v="High"/>
    <x v="2"/>
  </r>
  <r>
    <x v="535"/>
    <n v="56"/>
    <x v="2"/>
    <s v="Other"/>
    <x v="0"/>
    <n v="1.72"/>
    <s v="Low"/>
    <n v="10"/>
    <x v="5"/>
    <s v="Mobile"/>
    <n v="8.99"/>
    <n v="8.99"/>
    <n v="1"/>
    <s v="Debit Card"/>
    <n v="2"/>
    <n v="0.16"/>
    <n v="10"/>
    <x v="3"/>
    <n v="17.2"/>
    <s v="Low"/>
    <x v="1"/>
  </r>
  <r>
    <x v="536"/>
    <n v="59"/>
    <x v="2"/>
    <s v="Female"/>
    <x v="1"/>
    <n v="19.34"/>
    <s v="Low"/>
    <n v="25"/>
    <x v="5"/>
    <s v="TV"/>
    <n v="13.99"/>
    <n v="13.99"/>
    <n v="0"/>
    <s v="Crypto"/>
    <n v="3"/>
    <n v="0.74"/>
    <n v="44"/>
    <x v="1"/>
    <n v="850.96"/>
    <s v="High"/>
    <x v="0"/>
  </r>
  <r>
    <x v="537"/>
    <n v="33"/>
    <x v="1"/>
    <s v="Female"/>
    <x v="1"/>
    <n v="1.33"/>
    <s v="Low"/>
    <n v="3"/>
    <x v="0"/>
    <s v="Tablet"/>
    <n v="13.99"/>
    <n v="13.99"/>
    <n v="0"/>
    <s v="PayPal"/>
    <n v="5"/>
    <n v="0.33"/>
    <n v="20"/>
    <x v="6"/>
    <n v="26.6"/>
    <s v="Low"/>
    <x v="2"/>
  </r>
  <r>
    <x v="538"/>
    <n v="41"/>
    <x v="3"/>
    <s v="Female"/>
    <x v="1"/>
    <n v="23.03"/>
    <s v="Medium"/>
    <n v="50"/>
    <x v="1"/>
    <s v="TV"/>
    <n v="13.99"/>
    <n v="13.99"/>
    <n v="0"/>
    <s v="Credit Card"/>
    <n v="3"/>
    <n v="0.45"/>
    <n v="27"/>
    <x v="2"/>
    <n v="621.81000000000006"/>
    <s v="High"/>
    <x v="0"/>
  </r>
  <r>
    <x v="539"/>
    <n v="54"/>
    <x v="0"/>
    <s v="Female"/>
    <x v="1"/>
    <n v="21.67"/>
    <s v="Medium"/>
    <n v="18"/>
    <x v="0"/>
    <s v="TV"/>
    <n v="13.99"/>
    <n v="13.99"/>
    <n v="0"/>
    <s v="Gift Card"/>
    <n v="3"/>
    <n v="1.1399999999999999"/>
    <n v="68"/>
    <x v="4"/>
    <n v="1473.5600000000002"/>
    <s v="High"/>
    <x v="1"/>
  </r>
  <r>
    <x v="540"/>
    <n v="34"/>
    <x v="1"/>
    <s v="Female"/>
    <x v="0"/>
    <n v="27.09"/>
    <s v="Medium"/>
    <n v="9"/>
    <x v="3"/>
    <s v="TV"/>
    <n v="8.99"/>
    <n v="8.99"/>
    <n v="0"/>
    <s v="Debit Card"/>
    <n v="1"/>
    <n v="2.71"/>
    <n v="163"/>
    <x v="6"/>
    <n v="4415.67"/>
    <s v="High"/>
    <x v="1"/>
  </r>
  <r>
    <x v="541"/>
    <n v="41"/>
    <x v="3"/>
    <s v="Male"/>
    <x v="2"/>
    <n v="22.75"/>
    <s v="Medium"/>
    <n v="22"/>
    <x v="1"/>
    <s v="TV"/>
    <n v="17.989999999999998"/>
    <n v="17.989999999999998"/>
    <n v="0"/>
    <s v="Gift Card"/>
    <n v="2"/>
    <n v="0.99"/>
    <n v="59"/>
    <x v="3"/>
    <n v="1342.25"/>
    <s v="High"/>
    <x v="0"/>
  </r>
  <r>
    <x v="542"/>
    <n v="38"/>
    <x v="3"/>
    <s v="Other"/>
    <x v="0"/>
    <n v="4.55"/>
    <s v="Low"/>
    <n v="18"/>
    <x v="0"/>
    <s v="TV"/>
    <n v="8.99"/>
    <n v="8.99"/>
    <n v="1"/>
    <s v="Credit Card"/>
    <n v="5"/>
    <n v="0.24"/>
    <n v="14"/>
    <x v="2"/>
    <n v="63.699999999999996"/>
    <s v="Medium"/>
    <x v="1"/>
  </r>
  <r>
    <x v="543"/>
    <n v="42"/>
    <x v="3"/>
    <s v="Male"/>
    <x v="0"/>
    <n v="0.79"/>
    <s v="Low"/>
    <n v="18"/>
    <x v="4"/>
    <s v="Laptop"/>
    <n v="8.99"/>
    <n v="8.99"/>
    <n v="1"/>
    <s v="PayPal"/>
    <n v="4"/>
    <n v="0.04"/>
    <n v="2"/>
    <x v="0"/>
    <n v="1.58"/>
    <s v="Low"/>
    <x v="1"/>
  </r>
  <r>
    <x v="544"/>
    <n v="45"/>
    <x v="3"/>
    <s v="Female"/>
    <x v="2"/>
    <n v="0.91"/>
    <s v="Low"/>
    <n v="7"/>
    <x v="4"/>
    <s v="Mobile"/>
    <n v="17.989999999999998"/>
    <n v="17.989999999999998"/>
    <n v="1"/>
    <s v="Crypto"/>
    <n v="5"/>
    <n v="0.11"/>
    <n v="7"/>
    <x v="3"/>
    <n v="6.37"/>
    <s v="Low"/>
    <x v="2"/>
  </r>
  <r>
    <x v="545"/>
    <n v="66"/>
    <x v="2"/>
    <s v="Female"/>
    <x v="1"/>
    <n v="4.63"/>
    <s v="Low"/>
    <n v="26"/>
    <x v="1"/>
    <s v="Tablet"/>
    <n v="13.99"/>
    <n v="13.99"/>
    <n v="0"/>
    <s v="PayPal"/>
    <n v="5"/>
    <n v="0.17"/>
    <n v="10"/>
    <x v="0"/>
    <n v="46.3"/>
    <s v="Low"/>
    <x v="0"/>
  </r>
  <r>
    <x v="546"/>
    <n v="31"/>
    <x v="1"/>
    <s v="Other"/>
    <x v="0"/>
    <n v="5.4"/>
    <s v="Low"/>
    <n v="4"/>
    <x v="1"/>
    <s v="Desktop"/>
    <n v="8.99"/>
    <n v="8.99"/>
    <n v="0"/>
    <s v="Credit Card"/>
    <n v="5"/>
    <n v="1.08"/>
    <n v="65"/>
    <x v="4"/>
    <n v="351"/>
    <s v="High"/>
    <x v="2"/>
  </r>
  <r>
    <x v="547"/>
    <n v="64"/>
    <x v="2"/>
    <s v="Female"/>
    <x v="2"/>
    <n v="18.21"/>
    <s v="Low"/>
    <n v="21"/>
    <x v="1"/>
    <s v="Desktop"/>
    <n v="17.989999999999998"/>
    <n v="17.989999999999998"/>
    <n v="0"/>
    <s v="PayPal"/>
    <n v="4"/>
    <n v="0.83"/>
    <n v="50"/>
    <x v="2"/>
    <n v="910.5"/>
    <s v="High"/>
    <x v="1"/>
  </r>
  <r>
    <x v="548"/>
    <n v="37"/>
    <x v="3"/>
    <s v="Other"/>
    <x v="2"/>
    <n v="1.99"/>
    <s v="Low"/>
    <n v="13"/>
    <x v="2"/>
    <s v="Tablet"/>
    <n v="17.989999999999998"/>
    <n v="17.989999999999998"/>
    <n v="0"/>
    <s v="Debit Card"/>
    <n v="4"/>
    <n v="0.14000000000000001"/>
    <n v="8"/>
    <x v="3"/>
    <n v="15.92"/>
    <s v="Low"/>
    <x v="1"/>
  </r>
  <r>
    <x v="549"/>
    <n v="60"/>
    <x v="2"/>
    <s v="Female"/>
    <x v="2"/>
    <n v="5.68"/>
    <s v="Low"/>
    <n v="30"/>
    <x v="3"/>
    <s v="Laptop"/>
    <n v="17.989999999999998"/>
    <n v="17.989999999999998"/>
    <n v="0"/>
    <s v="Debit Card"/>
    <n v="3"/>
    <n v="0.18"/>
    <n v="11"/>
    <x v="4"/>
    <n v="62.48"/>
    <s v="Medium"/>
    <x v="0"/>
  </r>
  <r>
    <x v="550"/>
    <n v="51"/>
    <x v="0"/>
    <s v="Male"/>
    <x v="1"/>
    <n v="41.24"/>
    <s v="Medium"/>
    <n v="38"/>
    <x v="5"/>
    <s v="Mobile"/>
    <n v="13.99"/>
    <n v="13.99"/>
    <n v="0"/>
    <s v="Credit Card"/>
    <n v="5"/>
    <n v="1.06"/>
    <n v="64"/>
    <x v="5"/>
    <n v="2639.36"/>
    <s v="High"/>
    <x v="0"/>
  </r>
  <r>
    <x v="551"/>
    <n v="18"/>
    <x v="4"/>
    <s v="Male"/>
    <x v="1"/>
    <n v="7.4"/>
    <s v="Low"/>
    <n v="18"/>
    <x v="5"/>
    <s v="Mobile"/>
    <n v="13.99"/>
    <n v="13.99"/>
    <n v="0"/>
    <s v="Credit Card"/>
    <n v="2"/>
    <n v="0.39"/>
    <n v="23"/>
    <x v="4"/>
    <n v="170.20000000000002"/>
    <s v="High"/>
    <x v="1"/>
  </r>
  <r>
    <x v="552"/>
    <n v="45"/>
    <x v="3"/>
    <s v="Male"/>
    <x v="1"/>
    <n v="13.13"/>
    <s v="Low"/>
    <n v="5"/>
    <x v="2"/>
    <s v="Desktop"/>
    <n v="13.99"/>
    <n v="13.99"/>
    <n v="0"/>
    <s v="Crypto"/>
    <n v="5"/>
    <n v="2.19"/>
    <n v="131"/>
    <x v="2"/>
    <n v="1720.0300000000002"/>
    <s v="High"/>
    <x v="2"/>
  </r>
  <r>
    <x v="553"/>
    <n v="69"/>
    <x v="2"/>
    <s v="Other"/>
    <x v="0"/>
    <n v="21.91"/>
    <s v="Medium"/>
    <n v="24"/>
    <x v="2"/>
    <s v="Desktop"/>
    <n v="8.99"/>
    <n v="8.99"/>
    <n v="0"/>
    <s v="Debit Card"/>
    <n v="5"/>
    <n v="0.88"/>
    <n v="53"/>
    <x v="0"/>
    <n v="1161.23"/>
    <s v="High"/>
    <x v="0"/>
  </r>
  <r>
    <x v="554"/>
    <n v="67"/>
    <x v="2"/>
    <s v="Male"/>
    <x v="1"/>
    <n v="9.57"/>
    <s v="Low"/>
    <n v="5"/>
    <x v="1"/>
    <s v="Mobile"/>
    <n v="13.99"/>
    <n v="13.99"/>
    <n v="0"/>
    <s v="Crypto"/>
    <n v="5"/>
    <n v="1.59"/>
    <n v="95"/>
    <x v="0"/>
    <n v="909.15"/>
    <s v="High"/>
    <x v="2"/>
  </r>
  <r>
    <x v="555"/>
    <n v="44"/>
    <x v="3"/>
    <s v="Female"/>
    <x v="1"/>
    <n v="0.78"/>
    <s v="Low"/>
    <n v="3"/>
    <x v="5"/>
    <s v="Mobile"/>
    <n v="13.99"/>
    <n v="13.99"/>
    <n v="0"/>
    <s v="Credit Card"/>
    <n v="3"/>
    <n v="0.2"/>
    <n v="12"/>
    <x v="2"/>
    <n v="9.36"/>
    <s v="Low"/>
    <x v="2"/>
  </r>
  <r>
    <x v="556"/>
    <n v="43"/>
    <x v="3"/>
    <s v="Male"/>
    <x v="1"/>
    <n v="31.73"/>
    <s v="Medium"/>
    <n v="34"/>
    <x v="2"/>
    <s v="TV"/>
    <n v="13.99"/>
    <n v="13.99"/>
    <n v="0"/>
    <s v="Credit Card"/>
    <n v="3"/>
    <n v="0.91"/>
    <n v="55"/>
    <x v="3"/>
    <n v="1745.15"/>
    <s v="High"/>
    <x v="0"/>
  </r>
  <r>
    <x v="557"/>
    <n v="49"/>
    <x v="0"/>
    <s v="Female"/>
    <x v="2"/>
    <n v="4.26"/>
    <s v="Low"/>
    <n v="40"/>
    <x v="0"/>
    <s v="Mobile"/>
    <n v="17.989999999999998"/>
    <n v="17.989999999999998"/>
    <n v="1"/>
    <s v="Credit Card"/>
    <n v="3"/>
    <n v="0.1"/>
    <n v="6"/>
    <x v="5"/>
    <n v="25.56"/>
    <s v="Low"/>
    <x v="0"/>
  </r>
  <r>
    <x v="558"/>
    <n v="57"/>
    <x v="2"/>
    <s v="Female"/>
    <x v="2"/>
    <n v="21.15"/>
    <s v="Medium"/>
    <n v="43"/>
    <x v="4"/>
    <s v="Laptop"/>
    <n v="17.989999999999998"/>
    <n v="17.989999999999998"/>
    <n v="0"/>
    <s v="Credit Card"/>
    <n v="2"/>
    <n v="0.48"/>
    <n v="29"/>
    <x v="5"/>
    <n v="613.34999999999991"/>
    <s v="High"/>
    <x v="0"/>
  </r>
  <r>
    <x v="559"/>
    <n v="59"/>
    <x v="2"/>
    <s v="Female"/>
    <x v="1"/>
    <n v="9.77"/>
    <s v="Low"/>
    <n v="5"/>
    <x v="0"/>
    <s v="TV"/>
    <n v="13.99"/>
    <n v="13.99"/>
    <n v="0"/>
    <s v="Crypto"/>
    <n v="4"/>
    <n v="1.63"/>
    <n v="98"/>
    <x v="5"/>
    <n v="957.45999999999992"/>
    <s v="High"/>
    <x v="2"/>
  </r>
  <r>
    <x v="560"/>
    <n v="28"/>
    <x v="1"/>
    <s v="Female"/>
    <x v="2"/>
    <n v="3.02"/>
    <s v="Low"/>
    <n v="4"/>
    <x v="0"/>
    <s v="Desktop"/>
    <n v="17.989999999999998"/>
    <n v="17.989999999999998"/>
    <n v="0"/>
    <s v="Debit Card"/>
    <n v="2"/>
    <n v="0.6"/>
    <n v="36"/>
    <x v="0"/>
    <n v="108.72"/>
    <s v="Medium"/>
    <x v="2"/>
  </r>
  <r>
    <x v="561"/>
    <n v="58"/>
    <x v="2"/>
    <s v="Other"/>
    <x v="2"/>
    <n v="1.05"/>
    <s v="Low"/>
    <n v="58"/>
    <x v="4"/>
    <s v="Laptop"/>
    <n v="17.989999999999998"/>
    <n v="17.989999999999998"/>
    <n v="1"/>
    <s v="Crypto"/>
    <n v="1"/>
    <n v="0.02"/>
    <n v="1"/>
    <x v="5"/>
    <n v="1.05"/>
    <s v="Low"/>
    <x v="0"/>
  </r>
  <r>
    <x v="562"/>
    <n v="47"/>
    <x v="0"/>
    <s v="Female"/>
    <x v="0"/>
    <n v="8.2200000000000006"/>
    <s v="Low"/>
    <n v="4"/>
    <x v="0"/>
    <s v="TV"/>
    <n v="8.99"/>
    <n v="8.99"/>
    <n v="0"/>
    <s v="Gift Card"/>
    <n v="2"/>
    <n v="1.64"/>
    <n v="98"/>
    <x v="0"/>
    <n v="805.56000000000006"/>
    <s v="High"/>
    <x v="2"/>
  </r>
  <r>
    <x v="563"/>
    <n v="22"/>
    <x v="4"/>
    <s v="Female"/>
    <x v="2"/>
    <n v="0.97"/>
    <s v="Low"/>
    <n v="13"/>
    <x v="3"/>
    <s v="Laptop"/>
    <n v="17.989999999999998"/>
    <n v="17.989999999999998"/>
    <n v="1"/>
    <s v="PayPal"/>
    <n v="2"/>
    <n v="7.0000000000000007E-2"/>
    <n v="4"/>
    <x v="0"/>
    <n v="3.88"/>
    <s v="Low"/>
    <x v="1"/>
  </r>
  <r>
    <x v="564"/>
    <n v="44"/>
    <x v="3"/>
    <s v="Other"/>
    <x v="2"/>
    <n v="1.41"/>
    <s v="Low"/>
    <n v="33"/>
    <x v="4"/>
    <s v="Laptop"/>
    <n v="17.989999999999998"/>
    <n v="17.989999999999998"/>
    <n v="1"/>
    <s v="Credit Card"/>
    <n v="1"/>
    <n v="0.04"/>
    <n v="2"/>
    <x v="6"/>
    <n v="2.82"/>
    <s v="Low"/>
    <x v="0"/>
  </r>
  <r>
    <x v="565"/>
    <n v="22"/>
    <x v="4"/>
    <s v="Other"/>
    <x v="1"/>
    <n v="46.56"/>
    <s v="Medium"/>
    <n v="3"/>
    <x v="1"/>
    <s v="Mobile"/>
    <n v="13.99"/>
    <n v="13.99"/>
    <n v="0"/>
    <s v="PayPal"/>
    <n v="3"/>
    <n v="11.64"/>
    <n v="698"/>
    <x v="5"/>
    <n v="32498.880000000001"/>
    <s v="High"/>
    <x v="2"/>
  </r>
  <r>
    <x v="566"/>
    <n v="22"/>
    <x v="4"/>
    <s v="Other"/>
    <x v="1"/>
    <n v="12.77"/>
    <s v="Low"/>
    <n v="33"/>
    <x v="5"/>
    <s v="Desktop"/>
    <n v="13.99"/>
    <n v="13.99"/>
    <n v="1"/>
    <s v="Credit Card"/>
    <n v="2"/>
    <n v="0.38"/>
    <n v="23"/>
    <x v="1"/>
    <n v="293.70999999999998"/>
    <s v="High"/>
    <x v="0"/>
  </r>
  <r>
    <x v="567"/>
    <n v="62"/>
    <x v="2"/>
    <s v="Male"/>
    <x v="0"/>
    <n v="12.66"/>
    <s v="Low"/>
    <n v="42"/>
    <x v="2"/>
    <s v="TV"/>
    <n v="8.99"/>
    <n v="8.99"/>
    <n v="1"/>
    <s v="Debit Card"/>
    <n v="2"/>
    <n v="0.28999999999999998"/>
    <n v="17"/>
    <x v="0"/>
    <n v="215.22"/>
    <s v="High"/>
    <x v="0"/>
  </r>
  <r>
    <x v="568"/>
    <n v="67"/>
    <x v="2"/>
    <s v="Male"/>
    <x v="1"/>
    <n v="12.02"/>
    <s v="Low"/>
    <n v="20"/>
    <x v="2"/>
    <s v="TV"/>
    <n v="13.99"/>
    <n v="13.99"/>
    <n v="0"/>
    <s v="Credit Card"/>
    <n v="1"/>
    <n v="0.56999999999999995"/>
    <n v="34"/>
    <x v="1"/>
    <n v="408.68"/>
    <s v="High"/>
    <x v="1"/>
  </r>
  <r>
    <x v="569"/>
    <n v="44"/>
    <x v="3"/>
    <s v="Male"/>
    <x v="0"/>
    <n v="6.67"/>
    <s v="Low"/>
    <n v="25"/>
    <x v="0"/>
    <s v="Tablet"/>
    <n v="8.99"/>
    <n v="8.99"/>
    <n v="0"/>
    <s v="Crypto"/>
    <n v="5"/>
    <n v="0.26"/>
    <n v="16"/>
    <x v="2"/>
    <n v="106.72"/>
    <s v="Medium"/>
    <x v="0"/>
  </r>
  <r>
    <x v="570"/>
    <n v="58"/>
    <x v="2"/>
    <s v="Male"/>
    <x v="1"/>
    <n v="7.36"/>
    <s v="Low"/>
    <n v="18"/>
    <x v="3"/>
    <s v="Laptop"/>
    <n v="13.99"/>
    <n v="13.99"/>
    <n v="0"/>
    <s v="Gift Card"/>
    <n v="4"/>
    <n v="0.39"/>
    <n v="23"/>
    <x v="4"/>
    <n v="169.28"/>
    <s v="High"/>
    <x v="1"/>
  </r>
  <r>
    <x v="571"/>
    <n v="50"/>
    <x v="0"/>
    <s v="Male"/>
    <x v="0"/>
    <n v="3.28"/>
    <s v="Low"/>
    <n v="59"/>
    <x v="0"/>
    <s v="Tablet"/>
    <n v="8.99"/>
    <n v="8.99"/>
    <n v="1"/>
    <s v="Gift Card"/>
    <n v="3"/>
    <n v="0.05"/>
    <n v="3"/>
    <x v="6"/>
    <n v="9.84"/>
    <s v="Low"/>
    <x v="0"/>
  </r>
  <r>
    <x v="572"/>
    <n v="69"/>
    <x v="2"/>
    <s v="Female"/>
    <x v="2"/>
    <n v="3.94"/>
    <s v="Low"/>
    <n v="38"/>
    <x v="3"/>
    <s v="Laptop"/>
    <n v="17.989999999999998"/>
    <n v="17.989999999999998"/>
    <n v="1"/>
    <s v="PayPal"/>
    <n v="2"/>
    <n v="0.1"/>
    <n v="6"/>
    <x v="1"/>
    <n v="23.64"/>
    <s v="Low"/>
    <x v="0"/>
  </r>
  <r>
    <x v="573"/>
    <n v="70"/>
    <x v="2"/>
    <s v="Other"/>
    <x v="1"/>
    <n v="9.1"/>
    <s v="Low"/>
    <n v="16"/>
    <x v="1"/>
    <s v="Tablet"/>
    <n v="13.99"/>
    <n v="13.99"/>
    <n v="0"/>
    <s v="Gift Card"/>
    <n v="2"/>
    <n v="0.54"/>
    <n v="32"/>
    <x v="1"/>
    <n v="291.2"/>
    <s v="High"/>
    <x v="1"/>
  </r>
  <r>
    <x v="574"/>
    <n v="50"/>
    <x v="0"/>
    <s v="Male"/>
    <x v="2"/>
    <n v="4.2699999999999996"/>
    <s v="Low"/>
    <n v="50"/>
    <x v="2"/>
    <s v="Mobile"/>
    <n v="17.989999999999998"/>
    <n v="17.989999999999998"/>
    <n v="1"/>
    <s v="Credit Card"/>
    <n v="3"/>
    <n v="0.08"/>
    <n v="5"/>
    <x v="6"/>
    <n v="21.349999999999998"/>
    <s v="Low"/>
    <x v="0"/>
  </r>
  <r>
    <x v="575"/>
    <n v="66"/>
    <x v="2"/>
    <s v="Male"/>
    <x v="2"/>
    <n v="9.17"/>
    <s v="Low"/>
    <n v="28"/>
    <x v="2"/>
    <s v="Laptop"/>
    <n v="17.989999999999998"/>
    <n v="17.989999999999998"/>
    <n v="0"/>
    <s v="Debit Card"/>
    <n v="2"/>
    <n v="0.32"/>
    <n v="19"/>
    <x v="3"/>
    <n v="174.23"/>
    <s v="High"/>
    <x v="0"/>
  </r>
  <r>
    <x v="576"/>
    <n v="59"/>
    <x v="2"/>
    <s v="Female"/>
    <x v="1"/>
    <n v="26.45"/>
    <s v="Medium"/>
    <n v="55"/>
    <x v="3"/>
    <s v="Laptop"/>
    <n v="13.99"/>
    <n v="13.99"/>
    <n v="0"/>
    <s v="PayPal"/>
    <n v="4"/>
    <n v="0.47"/>
    <n v="28"/>
    <x v="5"/>
    <n v="740.6"/>
    <s v="High"/>
    <x v="0"/>
  </r>
  <r>
    <x v="577"/>
    <n v="62"/>
    <x v="2"/>
    <s v="Other"/>
    <x v="2"/>
    <n v="7.16"/>
    <s v="Low"/>
    <n v="5"/>
    <x v="5"/>
    <s v="Desktop"/>
    <n v="17.989999999999998"/>
    <n v="17.989999999999998"/>
    <n v="0"/>
    <s v="Gift Card"/>
    <n v="5"/>
    <n v="1.19"/>
    <n v="71"/>
    <x v="4"/>
    <n v="508.36"/>
    <s v="High"/>
    <x v="2"/>
  </r>
  <r>
    <x v="578"/>
    <n v="51"/>
    <x v="0"/>
    <s v="Female"/>
    <x v="0"/>
    <n v="4.74"/>
    <s v="Low"/>
    <n v="27"/>
    <x v="0"/>
    <s v="Tablet"/>
    <n v="8.99"/>
    <n v="8.99"/>
    <n v="1"/>
    <s v="PayPal"/>
    <n v="3"/>
    <n v="0.17"/>
    <n v="10"/>
    <x v="2"/>
    <n v="47.400000000000006"/>
    <s v="Low"/>
    <x v="0"/>
  </r>
  <r>
    <x v="579"/>
    <n v="51"/>
    <x v="0"/>
    <s v="Female"/>
    <x v="0"/>
    <n v="23.59"/>
    <s v="Medium"/>
    <n v="9"/>
    <x v="4"/>
    <s v="TV"/>
    <n v="8.99"/>
    <n v="8.99"/>
    <n v="0"/>
    <s v="Debit Card"/>
    <n v="3"/>
    <n v="2.36"/>
    <n v="142"/>
    <x v="6"/>
    <n v="3349.78"/>
    <s v="High"/>
    <x v="1"/>
  </r>
  <r>
    <x v="580"/>
    <n v="44"/>
    <x v="3"/>
    <s v="Male"/>
    <x v="2"/>
    <n v="18.920000000000002"/>
    <s v="Low"/>
    <n v="0"/>
    <x v="3"/>
    <s v="Tablet"/>
    <n v="17.989999999999998"/>
    <n v="17.989999999999998"/>
    <n v="0"/>
    <s v="Crypto"/>
    <n v="4"/>
    <n v="18.920000000000002"/>
    <n v="1135"/>
    <x v="4"/>
    <n v="21474.2"/>
    <s v="High"/>
    <x v="2"/>
  </r>
  <r>
    <x v="581"/>
    <n v="53"/>
    <x v="0"/>
    <s v="Male"/>
    <x v="2"/>
    <n v="0.77"/>
    <s v="Low"/>
    <n v="21"/>
    <x v="4"/>
    <s v="Laptop"/>
    <n v="17.989999999999998"/>
    <n v="17.989999999999998"/>
    <n v="1"/>
    <s v="Crypto"/>
    <n v="3"/>
    <n v="0.04"/>
    <n v="2"/>
    <x v="1"/>
    <n v="1.54"/>
    <s v="Low"/>
    <x v="1"/>
  </r>
  <r>
    <x v="582"/>
    <n v="31"/>
    <x v="1"/>
    <s v="Female"/>
    <x v="1"/>
    <n v="0.96"/>
    <s v="Low"/>
    <n v="55"/>
    <x v="5"/>
    <s v="Laptop"/>
    <n v="13.99"/>
    <n v="13.99"/>
    <n v="1"/>
    <s v="Crypto"/>
    <n v="3"/>
    <n v="0.02"/>
    <n v="1"/>
    <x v="0"/>
    <n v="0.96"/>
    <s v="Low"/>
    <x v="0"/>
  </r>
  <r>
    <x v="583"/>
    <n v="41"/>
    <x v="3"/>
    <s v="Female"/>
    <x v="0"/>
    <n v="40.64"/>
    <s v="Medium"/>
    <n v="31"/>
    <x v="0"/>
    <s v="Laptop"/>
    <n v="8.99"/>
    <n v="8.99"/>
    <n v="0"/>
    <s v="Gift Card"/>
    <n v="2"/>
    <n v="1.27"/>
    <n v="76"/>
    <x v="0"/>
    <n v="3088.64"/>
    <s v="High"/>
    <x v="0"/>
  </r>
  <r>
    <x v="584"/>
    <n v="49"/>
    <x v="0"/>
    <s v="Female"/>
    <x v="1"/>
    <n v="0.59"/>
    <s v="Low"/>
    <n v="4"/>
    <x v="0"/>
    <s v="Desktop"/>
    <n v="13.99"/>
    <n v="13.99"/>
    <n v="1"/>
    <s v="Credit Card"/>
    <n v="1"/>
    <n v="0.12"/>
    <n v="7"/>
    <x v="5"/>
    <n v="4.13"/>
    <s v="Low"/>
    <x v="2"/>
  </r>
  <r>
    <x v="585"/>
    <n v="30"/>
    <x v="1"/>
    <s v="Female"/>
    <x v="0"/>
    <n v="17.02"/>
    <s v="Low"/>
    <n v="29"/>
    <x v="0"/>
    <s v="Desktop"/>
    <n v="8.99"/>
    <n v="8.99"/>
    <n v="0"/>
    <s v="Gift Card"/>
    <n v="3"/>
    <n v="0.56999999999999995"/>
    <n v="34"/>
    <x v="5"/>
    <n v="578.67999999999995"/>
    <s v="High"/>
    <x v="0"/>
  </r>
  <r>
    <x v="586"/>
    <n v="22"/>
    <x v="4"/>
    <s v="Other"/>
    <x v="2"/>
    <n v="2.61"/>
    <s v="Low"/>
    <n v="10"/>
    <x v="1"/>
    <s v="TV"/>
    <n v="17.989999999999998"/>
    <n v="17.989999999999998"/>
    <n v="0"/>
    <s v="PayPal"/>
    <n v="4"/>
    <n v="0.24"/>
    <n v="14"/>
    <x v="1"/>
    <n v="36.54"/>
    <s v="Low"/>
    <x v="1"/>
  </r>
  <r>
    <x v="587"/>
    <n v="53"/>
    <x v="0"/>
    <s v="Other"/>
    <x v="0"/>
    <n v="23.5"/>
    <s v="Medium"/>
    <n v="20"/>
    <x v="4"/>
    <s v="Mobile"/>
    <n v="8.99"/>
    <n v="8.99"/>
    <n v="0"/>
    <s v="Gift Card"/>
    <n v="4"/>
    <n v="1.1200000000000001"/>
    <n v="67"/>
    <x v="6"/>
    <n v="1574.5"/>
    <s v="High"/>
    <x v="1"/>
  </r>
  <r>
    <x v="588"/>
    <n v="24"/>
    <x v="4"/>
    <s v="Female"/>
    <x v="0"/>
    <n v="7.5"/>
    <s v="Low"/>
    <n v="4"/>
    <x v="4"/>
    <s v="Tablet"/>
    <n v="8.99"/>
    <n v="8.99"/>
    <n v="0"/>
    <s v="Debit Card"/>
    <n v="2"/>
    <n v="1.5"/>
    <n v="90"/>
    <x v="4"/>
    <n v="675"/>
    <s v="High"/>
    <x v="2"/>
  </r>
  <r>
    <x v="589"/>
    <n v="62"/>
    <x v="2"/>
    <s v="Other"/>
    <x v="1"/>
    <n v="23.97"/>
    <s v="Medium"/>
    <n v="60"/>
    <x v="0"/>
    <s v="Desktop"/>
    <n v="13.99"/>
    <n v="13.99"/>
    <n v="1"/>
    <s v="Crypto"/>
    <n v="1"/>
    <n v="0.39"/>
    <n v="23"/>
    <x v="3"/>
    <n v="551.30999999999995"/>
    <s v="High"/>
    <x v="0"/>
  </r>
  <r>
    <x v="590"/>
    <n v="43"/>
    <x v="3"/>
    <s v="Male"/>
    <x v="0"/>
    <n v="9.58"/>
    <s v="Low"/>
    <n v="13"/>
    <x v="3"/>
    <s v="Desktop"/>
    <n v="8.99"/>
    <n v="8.99"/>
    <n v="0"/>
    <s v="Debit Card"/>
    <n v="4"/>
    <n v="0.68"/>
    <n v="41"/>
    <x v="2"/>
    <n v="392.78000000000003"/>
    <s v="High"/>
    <x v="1"/>
  </r>
  <r>
    <x v="591"/>
    <n v="47"/>
    <x v="0"/>
    <s v="Male"/>
    <x v="2"/>
    <n v="19.68"/>
    <s v="Low"/>
    <n v="59"/>
    <x v="4"/>
    <s v="Desktop"/>
    <n v="17.989999999999998"/>
    <n v="17.989999999999998"/>
    <n v="1"/>
    <s v="Crypto"/>
    <n v="2"/>
    <n v="0.33"/>
    <n v="20"/>
    <x v="3"/>
    <n v="393.6"/>
    <s v="High"/>
    <x v="0"/>
  </r>
  <r>
    <x v="592"/>
    <n v="57"/>
    <x v="2"/>
    <s v="Female"/>
    <x v="0"/>
    <n v="6.14"/>
    <s v="Low"/>
    <n v="29"/>
    <x v="4"/>
    <s v="Desktop"/>
    <n v="8.99"/>
    <n v="8.99"/>
    <n v="0"/>
    <s v="PayPal"/>
    <n v="2"/>
    <n v="0.2"/>
    <n v="12"/>
    <x v="6"/>
    <n v="73.679999999999993"/>
    <s v="Medium"/>
    <x v="0"/>
  </r>
  <r>
    <x v="593"/>
    <n v="56"/>
    <x v="2"/>
    <s v="Other"/>
    <x v="2"/>
    <n v="13.15"/>
    <s v="Low"/>
    <n v="6"/>
    <x v="0"/>
    <s v="Mobile"/>
    <n v="17.989999999999998"/>
    <n v="17.989999999999998"/>
    <n v="0"/>
    <s v="Credit Card"/>
    <n v="2"/>
    <n v="1.88"/>
    <n v="113"/>
    <x v="3"/>
    <n v="1485.95"/>
    <s v="High"/>
    <x v="2"/>
  </r>
  <r>
    <x v="594"/>
    <n v="62"/>
    <x v="2"/>
    <s v="Female"/>
    <x v="2"/>
    <n v="4.34"/>
    <s v="Low"/>
    <n v="45"/>
    <x v="0"/>
    <s v="Desktop"/>
    <n v="17.989999999999998"/>
    <n v="17.989999999999998"/>
    <n v="1"/>
    <s v="Gift Card"/>
    <n v="3"/>
    <n v="0.09"/>
    <n v="5"/>
    <x v="2"/>
    <n v="21.7"/>
    <s v="Low"/>
    <x v="0"/>
  </r>
  <r>
    <x v="595"/>
    <n v="44"/>
    <x v="3"/>
    <s v="Male"/>
    <x v="2"/>
    <n v="3.95"/>
    <s v="Low"/>
    <n v="26"/>
    <x v="2"/>
    <s v="Desktop"/>
    <n v="17.989999999999998"/>
    <n v="17.989999999999998"/>
    <n v="1"/>
    <s v="Gift Card"/>
    <n v="4"/>
    <n v="0.15"/>
    <n v="9"/>
    <x v="0"/>
    <n v="35.550000000000004"/>
    <s v="Low"/>
    <x v="0"/>
  </r>
  <r>
    <x v="596"/>
    <n v="45"/>
    <x v="3"/>
    <s v="Male"/>
    <x v="0"/>
    <n v="2.73"/>
    <s v="Low"/>
    <n v="27"/>
    <x v="2"/>
    <s v="Mobile"/>
    <n v="8.99"/>
    <n v="8.99"/>
    <n v="1"/>
    <s v="Debit Card"/>
    <n v="3"/>
    <n v="0.1"/>
    <n v="6"/>
    <x v="2"/>
    <n v="16.38"/>
    <s v="Low"/>
    <x v="0"/>
  </r>
  <r>
    <x v="597"/>
    <n v="20"/>
    <x v="4"/>
    <s v="Male"/>
    <x v="0"/>
    <n v="0.67"/>
    <s v="Low"/>
    <n v="59"/>
    <x v="5"/>
    <s v="TV"/>
    <n v="8.99"/>
    <n v="8.99"/>
    <n v="1"/>
    <s v="PayPal"/>
    <n v="4"/>
    <n v="0.01"/>
    <n v="1"/>
    <x v="3"/>
    <n v="0.67"/>
    <s v="Low"/>
    <x v="0"/>
  </r>
  <r>
    <x v="598"/>
    <n v="44"/>
    <x v="3"/>
    <s v="Female"/>
    <x v="0"/>
    <n v="6.71"/>
    <s v="Low"/>
    <n v="40"/>
    <x v="2"/>
    <s v="Mobile"/>
    <n v="8.99"/>
    <n v="8.99"/>
    <n v="1"/>
    <s v="Crypto"/>
    <n v="1"/>
    <n v="0.16"/>
    <n v="10"/>
    <x v="1"/>
    <n v="67.099999999999994"/>
    <s v="Medium"/>
    <x v="0"/>
  </r>
  <r>
    <x v="599"/>
    <n v="36"/>
    <x v="3"/>
    <s v="Female"/>
    <x v="0"/>
    <n v="14.33"/>
    <s v="Low"/>
    <n v="44"/>
    <x v="4"/>
    <s v="Laptop"/>
    <n v="8.99"/>
    <n v="8.99"/>
    <n v="1"/>
    <s v="Gift Card"/>
    <n v="2"/>
    <n v="0.32"/>
    <n v="19"/>
    <x v="2"/>
    <n v="272.27"/>
    <s v="High"/>
    <x v="0"/>
  </r>
  <r>
    <x v="600"/>
    <n v="55"/>
    <x v="0"/>
    <s v="Other"/>
    <x v="1"/>
    <n v="11.62"/>
    <s v="Low"/>
    <n v="51"/>
    <x v="4"/>
    <s v="Desktop"/>
    <n v="13.99"/>
    <n v="13.99"/>
    <n v="0"/>
    <s v="PayPal"/>
    <n v="4"/>
    <n v="0.22"/>
    <n v="13"/>
    <x v="6"/>
    <n v="151.06"/>
    <s v="High"/>
    <x v="0"/>
  </r>
  <r>
    <x v="601"/>
    <n v="35"/>
    <x v="1"/>
    <s v="Male"/>
    <x v="1"/>
    <n v="16.34"/>
    <s v="Low"/>
    <n v="39"/>
    <x v="2"/>
    <s v="Desktop"/>
    <n v="13.99"/>
    <n v="13.99"/>
    <n v="1"/>
    <s v="Gift Card"/>
    <n v="2"/>
    <n v="0.41"/>
    <n v="25"/>
    <x v="6"/>
    <n v="408.5"/>
    <s v="High"/>
    <x v="0"/>
  </r>
  <r>
    <x v="602"/>
    <n v="53"/>
    <x v="0"/>
    <s v="Male"/>
    <x v="2"/>
    <n v="16.53"/>
    <s v="Low"/>
    <n v="43"/>
    <x v="1"/>
    <s v="Mobile"/>
    <n v="17.989999999999998"/>
    <n v="17.989999999999998"/>
    <n v="1"/>
    <s v="Gift Card"/>
    <n v="1"/>
    <n v="0.38"/>
    <n v="23"/>
    <x v="4"/>
    <n v="380.19000000000005"/>
    <s v="High"/>
    <x v="0"/>
  </r>
  <r>
    <x v="603"/>
    <n v="42"/>
    <x v="3"/>
    <s v="Other"/>
    <x v="1"/>
    <n v="0.68"/>
    <s v="Low"/>
    <n v="50"/>
    <x v="0"/>
    <s v="Mobile"/>
    <n v="13.99"/>
    <n v="13.99"/>
    <n v="1"/>
    <s v="Gift Card"/>
    <n v="4"/>
    <n v="0.01"/>
    <n v="1"/>
    <x v="1"/>
    <n v="0.68"/>
    <s v="Low"/>
    <x v="0"/>
  </r>
  <r>
    <x v="604"/>
    <n v="60"/>
    <x v="2"/>
    <s v="Male"/>
    <x v="0"/>
    <n v="20.83"/>
    <s v="Medium"/>
    <n v="43"/>
    <x v="1"/>
    <s v="Mobile"/>
    <n v="8.99"/>
    <n v="8.99"/>
    <n v="1"/>
    <s v="Gift Card"/>
    <n v="5"/>
    <n v="0.47"/>
    <n v="28"/>
    <x v="6"/>
    <n v="583.24"/>
    <s v="High"/>
    <x v="0"/>
  </r>
  <r>
    <x v="605"/>
    <n v="53"/>
    <x v="0"/>
    <s v="Other"/>
    <x v="1"/>
    <n v="7.0000000000000007E-2"/>
    <s v="Low"/>
    <n v="50"/>
    <x v="5"/>
    <s v="Desktop"/>
    <n v="13.99"/>
    <n v="13.99"/>
    <n v="1"/>
    <s v="PayPal"/>
    <n v="3"/>
    <n v="0"/>
    <n v="0"/>
    <x v="0"/>
    <n v="0"/>
    <s v="Low"/>
    <x v="0"/>
  </r>
  <r>
    <x v="606"/>
    <n v="52"/>
    <x v="0"/>
    <s v="Female"/>
    <x v="0"/>
    <n v="22.21"/>
    <s v="Medium"/>
    <n v="54"/>
    <x v="3"/>
    <s v="TV"/>
    <n v="8.99"/>
    <n v="8.99"/>
    <n v="1"/>
    <s v="Credit Card"/>
    <n v="1"/>
    <n v="0.4"/>
    <n v="24"/>
    <x v="4"/>
    <n v="533.04"/>
    <s v="High"/>
    <x v="0"/>
  </r>
  <r>
    <x v="607"/>
    <n v="32"/>
    <x v="1"/>
    <s v="Male"/>
    <x v="1"/>
    <n v="8.26"/>
    <s v="Low"/>
    <n v="39"/>
    <x v="2"/>
    <s v="Laptop"/>
    <n v="13.99"/>
    <n v="13.99"/>
    <n v="1"/>
    <s v="Gift Card"/>
    <n v="1"/>
    <n v="0.21"/>
    <n v="13"/>
    <x v="2"/>
    <n v="107.38"/>
    <s v="Medium"/>
    <x v="0"/>
  </r>
  <r>
    <x v="608"/>
    <n v="54"/>
    <x v="0"/>
    <s v="Other"/>
    <x v="2"/>
    <n v="13.49"/>
    <s v="Low"/>
    <n v="4"/>
    <x v="0"/>
    <s v="Laptop"/>
    <n v="17.989999999999998"/>
    <n v="17.989999999999998"/>
    <n v="0"/>
    <s v="Debit Card"/>
    <n v="1"/>
    <n v="2.7"/>
    <n v="162"/>
    <x v="0"/>
    <n v="2185.38"/>
    <s v="High"/>
    <x v="2"/>
  </r>
  <r>
    <x v="609"/>
    <n v="54"/>
    <x v="0"/>
    <s v="Male"/>
    <x v="2"/>
    <n v="11.38"/>
    <s v="Low"/>
    <n v="31"/>
    <x v="2"/>
    <s v="Mobile"/>
    <n v="17.989999999999998"/>
    <n v="17.989999999999998"/>
    <n v="0"/>
    <s v="Credit Card"/>
    <n v="4"/>
    <n v="0.36"/>
    <n v="22"/>
    <x v="3"/>
    <n v="250.36"/>
    <s v="High"/>
    <x v="0"/>
  </r>
  <r>
    <x v="610"/>
    <n v="66"/>
    <x v="2"/>
    <s v="Other"/>
    <x v="0"/>
    <n v="21.29"/>
    <s v="Medium"/>
    <n v="7"/>
    <x v="0"/>
    <s v="Tablet"/>
    <n v="8.99"/>
    <n v="8.99"/>
    <n v="0"/>
    <s v="Crypto"/>
    <n v="5"/>
    <n v="2.66"/>
    <n v="160"/>
    <x v="4"/>
    <n v="3406.3999999999996"/>
    <s v="High"/>
    <x v="2"/>
  </r>
  <r>
    <x v="611"/>
    <n v="49"/>
    <x v="0"/>
    <s v="Female"/>
    <x v="0"/>
    <n v="10.87"/>
    <s v="Low"/>
    <n v="14"/>
    <x v="4"/>
    <s v="Tablet"/>
    <n v="8.99"/>
    <n v="8.99"/>
    <n v="0"/>
    <s v="Credit Card"/>
    <n v="5"/>
    <n v="0.72"/>
    <n v="43"/>
    <x v="1"/>
    <n v="467.40999999999997"/>
    <s v="High"/>
    <x v="1"/>
  </r>
  <r>
    <x v="612"/>
    <n v="63"/>
    <x v="2"/>
    <s v="Female"/>
    <x v="1"/>
    <n v="41.15"/>
    <s v="Medium"/>
    <n v="9"/>
    <x v="4"/>
    <s v="Laptop"/>
    <n v="13.99"/>
    <n v="13.99"/>
    <n v="0"/>
    <s v="PayPal"/>
    <n v="2"/>
    <n v="4.12"/>
    <n v="247"/>
    <x v="4"/>
    <n v="10164.049999999999"/>
    <s v="High"/>
    <x v="1"/>
  </r>
  <r>
    <x v="613"/>
    <n v="62"/>
    <x v="2"/>
    <s v="Other"/>
    <x v="1"/>
    <n v="11.96"/>
    <s v="Low"/>
    <n v="48"/>
    <x v="3"/>
    <s v="Tablet"/>
    <n v="13.99"/>
    <n v="13.99"/>
    <n v="1"/>
    <s v="Gift Card"/>
    <n v="3"/>
    <n v="0.24"/>
    <n v="14"/>
    <x v="2"/>
    <n v="167.44"/>
    <s v="High"/>
    <x v="0"/>
  </r>
  <r>
    <x v="614"/>
    <n v="40"/>
    <x v="3"/>
    <s v="Female"/>
    <x v="1"/>
    <n v="0.68"/>
    <s v="Low"/>
    <n v="37"/>
    <x v="0"/>
    <s v="Laptop"/>
    <n v="13.99"/>
    <n v="13.99"/>
    <n v="1"/>
    <s v="Debit Card"/>
    <n v="3"/>
    <n v="0.02"/>
    <n v="1"/>
    <x v="3"/>
    <n v="0.68"/>
    <s v="Low"/>
    <x v="0"/>
  </r>
  <r>
    <x v="615"/>
    <n v="24"/>
    <x v="4"/>
    <s v="Female"/>
    <x v="1"/>
    <n v="5.56"/>
    <s v="Low"/>
    <n v="32"/>
    <x v="1"/>
    <s v="Laptop"/>
    <n v="13.99"/>
    <n v="13.99"/>
    <n v="1"/>
    <s v="PayPal"/>
    <n v="1"/>
    <n v="0.17"/>
    <n v="10"/>
    <x v="2"/>
    <n v="55.599999999999994"/>
    <s v="Medium"/>
    <x v="0"/>
  </r>
  <r>
    <x v="616"/>
    <n v="36"/>
    <x v="3"/>
    <s v="Other"/>
    <x v="2"/>
    <n v="11.87"/>
    <s v="Low"/>
    <n v="5"/>
    <x v="5"/>
    <s v="TV"/>
    <n v="17.989999999999998"/>
    <n v="17.989999999999998"/>
    <n v="0"/>
    <s v="Gift Card"/>
    <n v="4"/>
    <n v="1.98"/>
    <n v="119"/>
    <x v="5"/>
    <n v="1412.53"/>
    <s v="High"/>
    <x v="2"/>
  </r>
  <r>
    <x v="617"/>
    <n v="57"/>
    <x v="2"/>
    <s v="Other"/>
    <x v="2"/>
    <n v="0.97"/>
    <s v="Low"/>
    <n v="52"/>
    <x v="0"/>
    <s v="Desktop"/>
    <n v="17.989999999999998"/>
    <n v="17.989999999999998"/>
    <n v="1"/>
    <s v="Credit Card"/>
    <n v="1"/>
    <n v="0.02"/>
    <n v="1"/>
    <x v="2"/>
    <n v="0.97"/>
    <s v="Low"/>
    <x v="0"/>
  </r>
  <r>
    <x v="618"/>
    <n v="48"/>
    <x v="0"/>
    <s v="Female"/>
    <x v="0"/>
    <n v="17.68"/>
    <s v="Low"/>
    <n v="47"/>
    <x v="3"/>
    <s v="Tablet"/>
    <n v="8.99"/>
    <n v="8.99"/>
    <n v="1"/>
    <s v="PayPal"/>
    <n v="3"/>
    <n v="0.37"/>
    <n v="22"/>
    <x v="4"/>
    <n v="388.96"/>
    <s v="High"/>
    <x v="0"/>
  </r>
  <r>
    <x v="619"/>
    <n v="27"/>
    <x v="1"/>
    <s v="Other"/>
    <x v="0"/>
    <n v="16.36"/>
    <s v="Low"/>
    <n v="8"/>
    <x v="2"/>
    <s v="TV"/>
    <n v="8.99"/>
    <n v="8.99"/>
    <n v="0"/>
    <s v="Gift Card"/>
    <n v="1"/>
    <n v="1.82"/>
    <n v="109"/>
    <x v="2"/>
    <n v="1783.24"/>
    <s v="High"/>
    <x v="1"/>
  </r>
  <r>
    <x v="620"/>
    <n v="22"/>
    <x v="4"/>
    <s v="Other"/>
    <x v="1"/>
    <n v="5.42"/>
    <s v="Low"/>
    <n v="1"/>
    <x v="2"/>
    <s v="Desktop"/>
    <n v="13.99"/>
    <n v="13.99"/>
    <n v="0"/>
    <s v="Debit Card"/>
    <n v="2"/>
    <n v="2.71"/>
    <n v="163"/>
    <x v="0"/>
    <n v="883.46"/>
    <s v="High"/>
    <x v="2"/>
  </r>
  <r>
    <x v="621"/>
    <n v="42"/>
    <x v="3"/>
    <s v="Other"/>
    <x v="2"/>
    <n v="3.6"/>
    <s v="Low"/>
    <n v="2"/>
    <x v="3"/>
    <s v="TV"/>
    <n v="17.989999999999998"/>
    <n v="17.989999999999998"/>
    <n v="0"/>
    <s v="Credit Card"/>
    <n v="1"/>
    <n v="1.2"/>
    <n v="72"/>
    <x v="0"/>
    <n v="259.2"/>
    <s v="High"/>
    <x v="2"/>
  </r>
  <r>
    <x v="622"/>
    <n v="68"/>
    <x v="2"/>
    <s v="Female"/>
    <x v="1"/>
    <n v="0.34"/>
    <s v="Low"/>
    <n v="41"/>
    <x v="5"/>
    <s v="Mobile"/>
    <n v="13.99"/>
    <n v="13.99"/>
    <n v="1"/>
    <s v="PayPal"/>
    <n v="4"/>
    <n v="0.01"/>
    <n v="1"/>
    <x v="0"/>
    <n v="0.34"/>
    <s v="Low"/>
    <x v="0"/>
  </r>
  <r>
    <x v="623"/>
    <n v="61"/>
    <x v="2"/>
    <s v="Male"/>
    <x v="0"/>
    <n v="47.74"/>
    <s v="Medium"/>
    <n v="56"/>
    <x v="1"/>
    <s v="Mobile"/>
    <n v="8.99"/>
    <n v="8.99"/>
    <n v="0"/>
    <s v="Crypto"/>
    <n v="2"/>
    <n v="0.84"/>
    <n v="50"/>
    <x v="6"/>
    <n v="2387"/>
    <s v="High"/>
    <x v="0"/>
  </r>
  <r>
    <x v="624"/>
    <n v="40"/>
    <x v="3"/>
    <s v="Male"/>
    <x v="1"/>
    <n v="9.61"/>
    <s v="Low"/>
    <n v="39"/>
    <x v="3"/>
    <s v="Desktop"/>
    <n v="13.99"/>
    <n v="13.99"/>
    <n v="1"/>
    <s v="Debit Card"/>
    <n v="2"/>
    <n v="0.24"/>
    <n v="14"/>
    <x v="6"/>
    <n v="134.54"/>
    <s v="Medium"/>
    <x v="0"/>
  </r>
  <r>
    <x v="625"/>
    <n v="25"/>
    <x v="4"/>
    <s v="Other"/>
    <x v="1"/>
    <n v="6.11"/>
    <s v="Low"/>
    <n v="0"/>
    <x v="2"/>
    <s v="Laptop"/>
    <n v="13.99"/>
    <n v="13.99"/>
    <n v="0"/>
    <s v="Credit Card"/>
    <n v="1"/>
    <n v="6.11"/>
    <n v="367"/>
    <x v="2"/>
    <n v="2242.37"/>
    <s v="High"/>
    <x v="2"/>
  </r>
  <r>
    <x v="626"/>
    <n v="69"/>
    <x v="2"/>
    <s v="Other"/>
    <x v="2"/>
    <n v="0.74"/>
    <s v="Low"/>
    <n v="48"/>
    <x v="3"/>
    <s v="Tablet"/>
    <n v="17.989999999999998"/>
    <n v="17.989999999999998"/>
    <n v="1"/>
    <s v="PayPal"/>
    <n v="3"/>
    <n v="0.02"/>
    <n v="1"/>
    <x v="6"/>
    <n v="0.74"/>
    <s v="Low"/>
    <x v="0"/>
  </r>
  <r>
    <x v="627"/>
    <n v="50"/>
    <x v="0"/>
    <s v="Other"/>
    <x v="1"/>
    <n v="8.77"/>
    <s v="Low"/>
    <n v="42"/>
    <x v="5"/>
    <s v="Tablet"/>
    <n v="13.99"/>
    <n v="13.99"/>
    <n v="1"/>
    <s v="PayPal"/>
    <n v="2"/>
    <n v="0.2"/>
    <n v="12"/>
    <x v="0"/>
    <n v="105.24"/>
    <s v="Medium"/>
    <x v="0"/>
  </r>
  <r>
    <x v="628"/>
    <n v="64"/>
    <x v="2"/>
    <s v="Male"/>
    <x v="0"/>
    <n v="1.02"/>
    <s v="Low"/>
    <n v="16"/>
    <x v="5"/>
    <s v="TV"/>
    <n v="8.99"/>
    <n v="8.99"/>
    <n v="1"/>
    <s v="Gift Card"/>
    <n v="4"/>
    <n v="0.06"/>
    <n v="4"/>
    <x v="1"/>
    <n v="4.08"/>
    <s v="Low"/>
    <x v="1"/>
  </r>
  <r>
    <x v="629"/>
    <n v="64"/>
    <x v="2"/>
    <s v="Female"/>
    <x v="2"/>
    <n v="6.71"/>
    <s v="Low"/>
    <n v="42"/>
    <x v="5"/>
    <s v="TV"/>
    <n v="17.989999999999998"/>
    <n v="17.989999999999998"/>
    <n v="0"/>
    <s v="PayPal"/>
    <n v="5"/>
    <n v="0.16"/>
    <n v="10"/>
    <x v="6"/>
    <n v="67.099999999999994"/>
    <s v="Medium"/>
    <x v="0"/>
  </r>
  <r>
    <x v="630"/>
    <n v="54"/>
    <x v="0"/>
    <s v="Male"/>
    <x v="1"/>
    <n v="9.7799999999999994"/>
    <s v="Low"/>
    <n v="56"/>
    <x v="0"/>
    <s v="Mobile"/>
    <n v="13.99"/>
    <n v="13.99"/>
    <n v="0"/>
    <s v="Debit Card"/>
    <n v="5"/>
    <n v="0.17"/>
    <n v="10"/>
    <x v="6"/>
    <n v="97.8"/>
    <s v="Medium"/>
    <x v="0"/>
  </r>
  <r>
    <x v="631"/>
    <n v="28"/>
    <x v="1"/>
    <s v="Female"/>
    <x v="0"/>
    <n v="2.97"/>
    <s v="Low"/>
    <n v="23"/>
    <x v="1"/>
    <s v="Tablet"/>
    <n v="8.99"/>
    <n v="8.99"/>
    <n v="1"/>
    <s v="Credit Card"/>
    <n v="5"/>
    <n v="0.12"/>
    <n v="7"/>
    <x v="4"/>
    <n v="20.790000000000003"/>
    <s v="Low"/>
    <x v="0"/>
  </r>
  <r>
    <x v="632"/>
    <n v="62"/>
    <x v="2"/>
    <s v="Female"/>
    <x v="2"/>
    <n v="4.75"/>
    <s v="Low"/>
    <n v="0"/>
    <x v="4"/>
    <s v="Mobile"/>
    <n v="17.989999999999998"/>
    <n v="17.989999999999998"/>
    <n v="0"/>
    <s v="Gift Card"/>
    <n v="2"/>
    <n v="4.75"/>
    <n v="285"/>
    <x v="5"/>
    <n v="1353.75"/>
    <s v="High"/>
    <x v="2"/>
  </r>
  <r>
    <x v="633"/>
    <n v="48"/>
    <x v="0"/>
    <s v="Other"/>
    <x v="2"/>
    <n v="0.71"/>
    <s v="Low"/>
    <n v="24"/>
    <x v="0"/>
    <s v="Mobile"/>
    <n v="17.989999999999998"/>
    <n v="17.989999999999998"/>
    <n v="1"/>
    <s v="PayPal"/>
    <n v="2"/>
    <n v="0.03"/>
    <n v="2"/>
    <x v="1"/>
    <n v="1.42"/>
    <s v="Low"/>
    <x v="0"/>
  </r>
  <r>
    <x v="634"/>
    <n v="29"/>
    <x v="1"/>
    <s v="Female"/>
    <x v="2"/>
    <n v="54.65"/>
    <s v="High"/>
    <n v="49"/>
    <x v="0"/>
    <s v="Tablet"/>
    <n v="17.989999999999998"/>
    <n v="17.989999999999998"/>
    <n v="0"/>
    <s v="Debit Card"/>
    <n v="5"/>
    <n v="1.0900000000000001"/>
    <n v="65"/>
    <x v="5"/>
    <n v="3552.25"/>
    <s v="High"/>
    <x v="0"/>
  </r>
  <r>
    <x v="635"/>
    <n v="53"/>
    <x v="0"/>
    <s v="Female"/>
    <x v="1"/>
    <n v="1.49"/>
    <s v="Low"/>
    <n v="14"/>
    <x v="5"/>
    <s v="Desktop"/>
    <n v="13.99"/>
    <n v="13.99"/>
    <n v="1"/>
    <s v="Gift Card"/>
    <n v="2"/>
    <n v="0.1"/>
    <n v="6"/>
    <x v="0"/>
    <n v="8.94"/>
    <s v="Low"/>
    <x v="1"/>
  </r>
  <r>
    <x v="636"/>
    <n v="42"/>
    <x v="3"/>
    <s v="Other"/>
    <x v="1"/>
    <n v="1.1100000000000001"/>
    <s v="Low"/>
    <n v="14"/>
    <x v="3"/>
    <s v="Mobile"/>
    <n v="13.99"/>
    <n v="13.99"/>
    <n v="1"/>
    <s v="Gift Card"/>
    <n v="2"/>
    <n v="7.0000000000000007E-2"/>
    <n v="4"/>
    <x v="2"/>
    <n v="4.4400000000000004"/>
    <s v="Low"/>
    <x v="1"/>
  </r>
  <r>
    <x v="637"/>
    <n v="19"/>
    <x v="4"/>
    <s v="Other"/>
    <x v="2"/>
    <n v="7.32"/>
    <s v="Low"/>
    <n v="39"/>
    <x v="5"/>
    <s v="TV"/>
    <n v="17.989999999999998"/>
    <n v="17.989999999999998"/>
    <n v="0"/>
    <s v="Credit Card"/>
    <n v="4"/>
    <n v="0.18"/>
    <n v="11"/>
    <x v="6"/>
    <n v="80.52000000000001"/>
    <s v="Medium"/>
    <x v="0"/>
  </r>
  <r>
    <x v="638"/>
    <n v="26"/>
    <x v="1"/>
    <s v="Male"/>
    <x v="1"/>
    <n v="1.71"/>
    <s v="Low"/>
    <n v="52"/>
    <x v="0"/>
    <s v="Mobile"/>
    <n v="13.99"/>
    <n v="13.99"/>
    <n v="1"/>
    <s v="Credit Card"/>
    <n v="2"/>
    <n v="0.03"/>
    <n v="2"/>
    <x v="2"/>
    <n v="3.42"/>
    <s v="Low"/>
    <x v="0"/>
  </r>
  <r>
    <x v="639"/>
    <n v="61"/>
    <x v="2"/>
    <s v="Female"/>
    <x v="1"/>
    <n v="6.53"/>
    <s v="Low"/>
    <n v="14"/>
    <x v="2"/>
    <s v="TV"/>
    <n v="13.99"/>
    <n v="13.99"/>
    <n v="0"/>
    <s v="Credit Card"/>
    <n v="3"/>
    <n v="0.44"/>
    <n v="26"/>
    <x v="1"/>
    <n v="169.78"/>
    <s v="High"/>
    <x v="1"/>
  </r>
  <r>
    <x v="640"/>
    <n v="19"/>
    <x v="4"/>
    <s v="Male"/>
    <x v="1"/>
    <n v="15.85"/>
    <s v="Low"/>
    <n v="43"/>
    <x v="3"/>
    <s v="Desktop"/>
    <n v="13.99"/>
    <n v="13.99"/>
    <n v="1"/>
    <s v="Gift Card"/>
    <n v="2"/>
    <n v="0.36"/>
    <n v="22"/>
    <x v="5"/>
    <n v="348.7"/>
    <s v="High"/>
    <x v="0"/>
  </r>
  <r>
    <x v="641"/>
    <n v="46"/>
    <x v="0"/>
    <s v="Female"/>
    <x v="1"/>
    <n v="7.59"/>
    <s v="Low"/>
    <n v="3"/>
    <x v="3"/>
    <s v="Laptop"/>
    <n v="13.99"/>
    <n v="13.99"/>
    <n v="0"/>
    <s v="Crypto"/>
    <n v="3"/>
    <n v="1.9"/>
    <n v="114"/>
    <x v="5"/>
    <n v="865.26"/>
    <s v="High"/>
    <x v="2"/>
  </r>
  <r>
    <x v="642"/>
    <n v="63"/>
    <x v="2"/>
    <s v="Female"/>
    <x v="1"/>
    <n v="16.91"/>
    <s v="Low"/>
    <n v="20"/>
    <x v="5"/>
    <s v="Desktop"/>
    <n v="13.99"/>
    <n v="13.99"/>
    <n v="0"/>
    <s v="Gift Card"/>
    <n v="1"/>
    <n v="0.81"/>
    <n v="49"/>
    <x v="3"/>
    <n v="828.59"/>
    <s v="High"/>
    <x v="1"/>
  </r>
  <r>
    <x v="643"/>
    <n v="56"/>
    <x v="2"/>
    <s v="Female"/>
    <x v="2"/>
    <n v="24.68"/>
    <s v="Medium"/>
    <n v="9"/>
    <x v="1"/>
    <s v="Mobile"/>
    <n v="17.989999999999998"/>
    <n v="17.989999999999998"/>
    <n v="0"/>
    <s v="Credit Card"/>
    <n v="1"/>
    <n v="2.4700000000000002"/>
    <n v="148"/>
    <x v="2"/>
    <n v="3652.64"/>
    <s v="High"/>
    <x v="1"/>
  </r>
  <r>
    <x v="644"/>
    <n v="18"/>
    <x v="4"/>
    <s v="Other"/>
    <x v="1"/>
    <n v="1.62"/>
    <s v="Low"/>
    <n v="20"/>
    <x v="2"/>
    <s v="Mobile"/>
    <n v="13.99"/>
    <n v="13.99"/>
    <n v="1"/>
    <s v="Crypto"/>
    <n v="1"/>
    <n v="0.08"/>
    <n v="5"/>
    <x v="6"/>
    <n v="8.1000000000000014"/>
    <s v="Low"/>
    <x v="1"/>
  </r>
  <r>
    <x v="645"/>
    <n v="59"/>
    <x v="2"/>
    <s v="Female"/>
    <x v="2"/>
    <n v="16.39"/>
    <s v="Low"/>
    <n v="40"/>
    <x v="2"/>
    <s v="Laptop"/>
    <n v="17.989999999999998"/>
    <n v="17.989999999999998"/>
    <n v="0"/>
    <s v="Debit Card"/>
    <n v="5"/>
    <n v="0.4"/>
    <n v="24"/>
    <x v="3"/>
    <n v="393.36"/>
    <s v="High"/>
    <x v="0"/>
  </r>
  <r>
    <x v="646"/>
    <n v="39"/>
    <x v="3"/>
    <s v="Female"/>
    <x v="0"/>
    <n v="1.28"/>
    <s v="Low"/>
    <n v="45"/>
    <x v="0"/>
    <s v="TV"/>
    <n v="8.99"/>
    <n v="8.99"/>
    <n v="1"/>
    <s v="Gift Card"/>
    <n v="5"/>
    <n v="0.03"/>
    <n v="2"/>
    <x v="3"/>
    <n v="2.56"/>
    <s v="Low"/>
    <x v="0"/>
  </r>
  <r>
    <x v="647"/>
    <n v="33"/>
    <x v="1"/>
    <s v="Female"/>
    <x v="2"/>
    <n v="25.15"/>
    <s v="Medium"/>
    <n v="0"/>
    <x v="5"/>
    <s v="TV"/>
    <n v="17.989999999999998"/>
    <n v="17.989999999999998"/>
    <n v="0"/>
    <s v="Crypto"/>
    <n v="1"/>
    <n v="25.15"/>
    <n v="1509"/>
    <x v="5"/>
    <n v="37951.35"/>
    <s v="High"/>
    <x v="2"/>
  </r>
  <r>
    <x v="648"/>
    <n v="19"/>
    <x v="4"/>
    <s v="Female"/>
    <x v="0"/>
    <n v="8.01"/>
    <s v="Low"/>
    <n v="47"/>
    <x v="1"/>
    <s v="Tablet"/>
    <n v="8.99"/>
    <n v="8.99"/>
    <n v="1"/>
    <s v="Debit Card"/>
    <n v="2"/>
    <n v="0.17"/>
    <n v="10"/>
    <x v="1"/>
    <n v="80.099999999999994"/>
    <s v="Medium"/>
    <x v="0"/>
  </r>
  <r>
    <x v="649"/>
    <n v="27"/>
    <x v="1"/>
    <s v="Female"/>
    <x v="1"/>
    <n v="4.07"/>
    <s v="Low"/>
    <n v="42"/>
    <x v="5"/>
    <s v="Desktop"/>
    <n v="13.99"/>
    <n v="13.99"/>
    <n v="1"/>
    <s v="Crypto"/>
    <n v="5"/>
    <n v="0.09"/>
    <n v="5"/>
    <x v="2"/>
    <n v="20.350000000000001"/>
    <s v="Low"/>
    <x v="0"/>
  </r>
  <r>
    <x v="650"/>
    <n v="70"/>
    <x v="2"/>
    <s v="Male"/>
    <x v="0"/>
    <n v="15.81"/>
    <s v="Low"/>
    <n v="44"/>
    <x v="0"/>
    <s v="Tablet"/>
    <n v="8.99"/>
    <n v="8.99"/>
    <n v="1"/>
    <s v="Crypto"/>
    <n v="1"/>
    <n v="0.35"/>
    <n v="21"/>
    <x v="6"/>
    <n v="332.01"/>
    <s v="High"/>
    <x v="0"/>
  </r>
  <r>
    <x v="651"/>
    <n v="64"/>
    <x v="2"/>
    <s v="Male"/>
    <x v="1"/>
    <n v="30.64"/>
    <s v="Medium"/>
    <n v="50"/>
    <x v="4"/>
    <s v="Laptop"/>
    <n v="13.99"/>
    <n v="13.99"/>
    <n v="0"/>
    <s v="PayPal"/>
    <n v="3"/>
    <n v="0.6"/>
    <n v="36"/>
    <x v="5"/>
    <n v="1103.04"/>
    <s v="High"/>
    <x v="0"/>
  </r>
  <r>
    <x v="652"/>
    <n v="66"/>
    <x v="2"/>
    <s v="Other"/>
    <x v="0"/>
    <n v="8.0299999999999994"/>
    <s v="Low"/>
    <n v="7"/>
    <x v="0"/>
    <s v="Mobile"/>
    <n v="8.99"/>
    <n v="8.99"/>
    <n v="0"/>
    <s v="Crypto"/>
    <n v="4"/>
    <n v="1"/>
    <n v="60"/>
    <x v="3"/>
    <n v="481.79999999999995"/>
    <s v="High"/>
    <x v="2"/>
  </r>
  <r>
    <x v="653"/>
    <n v="63"/>
    <x v="2"/>
    <s v="Other"/>
    <x v="2"/>
    <n v="15.63"/>
    <s v="Low"/>
    <n v="22"/>
    <x v="4"/>
    <s v="Desktop"/>
    <n v="17.989999999999998"/>
    <n v="17.989999999999998"/>
    <n v="0"/>
    <s v="Crypto"/>
    <n v="2"/>
    <n v="0.68"/>
    <n v="41"/>
    <x v="6"/>
    <n v="640.83000000000004"/>
    <s v="High"/>
    <x v="0"/>
  </r>
  <r>
    <x v="654"/>
    <n v="48"/>
    <x v="0"/>
    <s v="Female"/>
    <x v="0"/>
    <n v="0.23"/>
    <s v="Low"/>
    <n v="37"/>
    <x v="1"/>
    <s v="Mobile"/>
    <n v="8.99"/>
    <n v="8.99"/>
    <n v="1"/>
    <s v="Credit Card"/>
    <n v="2"/>
    <n v="0.01"/>
    <n v="1"/>
    <x v="0"/>
    <n v="0.23"/>
    <s v="Low"/>
    <x v="0"/>
  </r>
  <r>
    <x v="655"/>
    <n v="57"/>
    <x v="2"/>
    <s v="Male"/>
    <x v="0"/>
    <n v="12.33"/>
    <s v="Low"/>
    <n v="4"/>
    <x v="4"/>
    <s v="Desktop"/>
    <n v="8.99"/>
    <n v="8.99"/>
    <n v="0"/>
    <s v="Crypto"/>
    <n v="2"/>
    <n v="2.4700000000000002"/>
    <n v="148"/>
    <x v="2"/>
    <n v="1824.84"/>
    <s v="High"/>
    <x v="2"/>
  </r>
  <r>
    <x v="656"/>
    <n v="25"/>
    <x v="4"/>
    <s v="Female"/>
    <x v="2"/>
    <n v="4.43"/>
    <s v="Low"/>
    <n v="11"/>
    <x v="2"/>
    <s v="TV"/>
    <n v="17.989999999999998"/>
    <n v="17.989999999999998"/>
    <n v="0"/>
    <s v="Credit Card"/>
    <n v="5"/>
    <n v="0.37"/>
    <n v="22"/>
    <x v="4"/>
    <n v="97.46"/>
    <s v="Medium"/>
    <x v="1"/>
  </r>
  <r>
    <x v="657"/>
    <n v="25"/>
    <x v="4"/>
    <s v="Male"/>
    <x v="0"/>
    <n v="2.39"/>
    <s v="Low"/>
    <n v="8"/>
    <x v="1"/>
    <s v="Laptop"/>
    <n v="8.99"/>
    <n v="8.99"/>
    <n v="1"/>
    <s v="Credit Card"/>
    <n v="1"/>
    <n v="0.27"/>
    <n v="16"/>
    <x v="3"/>
    <n v="38.24"/>
    <s v="Low"/>
    <x v="1"/>
  </r>
  <r>
    <x v="658"/>
    <n v="55"/>
    <x v="0"/>
    <s v="Female"/>
    <x v="2"/>
    <n v="16.829999999999998"/>
    <s v="Low"/>
    <n v="16"/>
    <x v="0"/>
    <s v="Mobile"/>
    <n v="17.989999999999998"/>
    <n v="17.989999999999998"/>
    <n v="0"/>
    <s v="PayPal"/>
    <n v="4"/>
    <n v="0.99"/>
    <n v="59"/>
    <x v="6"/>
    <n v="992.96999999999991"/>
    <s v="High"/>
    <x v="1"/>
  </r>
  <r>
    <x v="659"/>
    <n v="65"/>
    <x v="2"/>
    <s v="Male"/>
    <x v="2"/>
    <n v="20.18"/>
    <s v="Medium"/>
    <n v="4"/>
    <x v="3"/>
    <s v="Mobile"/>
    <n v="17.989999999999998"/>
    <n v="17.989999999999998"/>
    <n v="0"/>
    <s v="Crypto"/>
    <n v="4"/>
    <n v="4.04"/>
    <n v="242"/>
    <x v="2"/>
    <n v="4883.5599999999995"/>
    <s v="High"/>
    <x v="2"/>
  </r>
  <r>
    <x v="660"/>
    <n v="47"/>
    <x v="0"/>
    <s v="Male"/>
    <x v="2"/>
    <n v="3.88"/>
    <s v="Low"/>
    <n v="53"/>
    <x v="5"/>
    <s v="Mobile"/>
    <n v="17.989999999999998"/>
    <n v="17.989999999999998"/>
    <n v="1"/>
    <s v="Crypto"/>
    <n v="5"/>
    <n v="7.0000000000000007E-2"/>
    <n v="4"/>
    <x v="6"/>
    <n v="15.52"/>
    <s v="Low"/>
    <x v="0"/>
  </r>
  <r>
    <x v="661"/>
    <n v="43"/>
    <x v="3"/>
    <s v="Male"/>
    <x v="1"/>
    <n v="8.99"/>
    <s v="Low"/>
    <n v="53"/>
    <x v="5"/>
    <s v="Laptop"/>
    <n v="13.99"/>
    <n v="13.99"/>
    <n v="1"/>
    <s v="Crypto"/>
    <n v="1"/>
    <n v="0.17"/>
    <n v="10"/>
    <x v="0"/>
    <n v="89.9"/>
    <s v="Medium"/>
    <x v="0"/>
  </r>
  <r>
    <x v="662"/>
    <n v="34"/>
    <x v="1"/>
    <s v="Other"/>
    <x v="1"/>
    <n v="12.65"/>
    <s v="Low"/>
    <n v="2"/>
    <x v="4"/>
    <s v="Laptop"/>
    <n v="13.99"/>
    <n v="13.99"/>
    <n v="0"/>
    <s v="Debit Card"/>
    <n v="4"/>
    <n v="4.22"/>
    <n v="253"/>
    <x v="6"/>
    <n v="3200.4500000000003"/>
    <s v="High"/>
    <x v="2"/>
  </r>
  <r>
    <x v="663"/>
    <n v="24"/>
    <x v="4"/>
    <s v="Female"/>
    <x v="0"/>
    <n v="25.78"/>
    <s v="Medium"/>
    <n v="8"/>
    <x v="1"/>
    <s v="Laptop"/>
    <n v="8.99"/>
    <n v="8.99"/>
    <n v="0"/>
    <s v="Credit Card"/>
    <n v="3"/>
    <n v="2.86"/>
    <n v="172"/>
    <x v="3"/>
    <n v="4434.16"/>
    <s v="High"/>
    <x v="1"/>
  </r>
  <r>
    <x v="664"/>
    <n v="50"/>
    <x v="0"/>
    <s v="Female"/>
    <x v="1"/>
    <n v="0.27"/>
    <s v="Low"/>
    <n v="31"/>
    <x v="4"/>
    <s v="Tablet"/>
    <n v="13.99"/>
    <n v="13.99"/>
    <n v="1"/>
    <s v="Crypto"/>
    <n v="1"/>
    <n v="0.01"/>
    <n v="1"/>
    <x v="4"/>
    <n v="0.27"/>
    <s v="Low"/>
    <x v="0"/>
  </r>
  <r>
    <x v="665"/>
    <n v="28"/>
    <x v="1"/>
    <s v="Male"/>
    <x v="0"/>
    <n v="29.12"/>
    <s v="Medium"/>
    <n v="31"/>
    <x v="0"/>
    <s v="Tablet"/>
    <n v="8.99"/>
    <n v="8.99"/>
    <n v="0"/>
    <s v="PayPal"/>
    <n v="4"/>
    <n v="0.91"/>
    <n v="55"/>
    <x v="6"/>
    <n v="1601.6000000000001"/>
    <s v="High"/>
    <x v="0"/>
  </r>
  <r>
    <x v="666"/>
    <n v="56"/>
    <x v="2"/>
    <s v="Female"/>
    <x v="2"/>
    <n v="2.98"/>
    <s v="Low"/>
    <n v="39"/>
    <x v="1"/>
    <s v="Laptop"/>
    <n v="17.989999999999998"/>
    <n v="17.989999999999998"/>
    <n v="1"/>
    <s v="PayPal"/>
    <n v="3"/>
    <n v="7.0000000000000007E-2"/>
    <n v="4"/>
    <x v="5"/>
    <n v="11.92"/>
    <s v="Low"/>
    <x v="0"/>
  </r>
  <r>
    <x v="667"/>
    <n v="42"/>
    <x v="3"/>
    <s v="Male"/>
    <x v="1"/>
    <n v="1.65"/>
    <s v="Low"/>
    <n v="41"/>
    <x v="0"/>
    <s v="Mobile"/>
    <n v="13.99"/>
    <n v="13.99"/>
    <n v="1"/>
    <s v="PayPal"/>
    <n v="3"/>
    <n v="0.04"/>
    <n v="2"/>
    <x v="0"/>
    <n v="3.3"/>
    <s v="Low"/>
    <x v="0"/>
  </r>
  <r>
    <x v="668"/>
    <n v="46"/>
    <x v="0"/>
    <s v="Other"/>
    <x v="2"/>
    <n v="5.98"/>
    <s v="Low"/>
    <n v="31"/>
    <x v="2"/>
    <s v="Laptop"/>
    <n v="17.989999999999998"/>
    <n v="17.989999999999998"/>
    <n v="1"/>
    <s v="PayPal"/>
    <n v="1"/>
    <n v="0.19"/>
    <n v="11"/>
    <x v="5"/>
    <n v="65.78"/>
    <s v="Medium"/>
    <x v="0"/>
  </r>
  <r>
    <x v="669"/>
    <n v="62"/>
    <x v="2"/>
    <s v="Male"/>
    <x v="2"/>
    <n v="29.21"/>
    <s v="Medium"/>
    <n v="1"/>
    <x v="4"/>
    <s v="Mobile"/>
    <n v="17.989999999999998"/>
    <n v="17.989999999999998"/>
    <n v="0"/>
    <s v="Gift Card"/>
    <n v="1"/>
    <n v="14.61"/>
    <n v="877"/>
    <x v="6"/>
    <n v="25617.170000000002"/>
    <s v="High"/>
    <x v="2"/>
  </r>
  <r>
    <x v="670"/>
    <n v="20"/>
    <x v="4"/>
    <s v="Other"/>
    <x v="2"/>
    <n v="11.58"/>
    <s v="Low"/>
    <n v="44"/>
    <x v="0"/>
    <s v="Laptop"/>
    <n v="17.989999999999998"/>
    <n v="17.989999999999998"/>
    <n v="1"/>
    <s v="Crypto"/>
    <n v="4"/>
    <n v="0.26"/>
    <n v="16"/>
    <x v="2"/>
    <n v="185.28"/>
    <s v="High"/>
    <x v="0"/>
  </r>
  <r>
    <x v="671"/>
    <n v="24"/>
    <x v="4"/>
    <s v="Other"/>
    <x v="1"/>
    <n v="40.81"/>
    <s v="Medium"/>
    <n v="40"/>
    <x v="1"/>
    <s v="Laptop"/>
    <n v="13.99"/>
    <n v="13.99"/>
    <n v="0"/>
    <s v="Debit Card"/>
    <n v="4"/>
    <n v="1"/>
    <n v="60"/>
    <x v="0"/>
    <n v="2448.6000000000004"/>
    <s v="High"/>
    <x v="0"/>
  </r>
  <r>
    <x v="672"/>
    <n v="62"/>
    <x v="2"/>
    <s v="Other"/>
    <x v="1"/>
    <n v="5.63"/>
    <s v="Low"/>
    <n v="26"/>
    <x v="2"/>
    <s v="TV"/>
    <n v="13.99"/>
    <n v="13.99"/>
    <n v="0"/>
    <s v="Credit Card"/>
    <n v="3"/>
    <n v="0.21"/>
    <n v="13"/>
    <x v="4"/>
    <n v="73.19"/>
    <s v="Medium"/>
    <x v="0"/>
  </r>
  <r>
    <x v="673"/>
    <n v="26"/>
    <x v="1"/>
    <s v="Female"/>
    <x v="1"/>
    <n v="1.84"/>
    <s v="Low"/>
    <n v="15"/>
    <x v="2"/>
    <s v="Mobile"/>
    <n v="13.99"/>
    <n v="13.99"/>
    <n v="1"/>
    <s v="Gift Card"/>
    <n v="5"/>
    <n v="0.12"/>
    <n v="7"/>
    <x v="0"/>
    <n v="12.88"/>
    <s v="Low"/>
    <x v="1"/>
  </r>
  <r>
    <x v="674"/>
    <n v="58"/>
    <x v="2"/>
    <s v="Male"/>
    <x v="1"/>
    <n v="2.11"/>
    <s v="Low"/>
    <n v="5"/>
    <x v="5"/>
    <s v="TV"/>
    <n v="13.99"/>
    <n v="13.99"/>
    <n v="1"/>
    <s v="Credit Card"/>
    <n v="1"/>
    <n v="0.35"/>
    <n v="21"/>
    <x v="0"/>
    <n v="44.309999999999995"/>
    <s v="Low"/>
    <x v="2"/>
  </r>
  <r>
    <x v="675"/>
    <n v="62"/>
    <x v="2"/>
    <s v="Other"/>
    <x v="0"/>
    <n v="1.1599999999999999"/>
    <s v="Low"/>
    <n v="2"/>
    <x v="4"/>
    <s v="TV"/>
    <n v="8.99"/>
    <n v="8.99"/>
    <n v="1"/>
    <s v="PayPal"/>
    <n v="2"/>
    <n v="0.39"/>
    <n v="23"/>
    <x v="3"/>
    <n v="26.68"/>
    <s v="Low"/>
    <x v="2"/>
  </r>
  <r>
    <x v="676"/>
    <n v="70"/>
    <x v="2"/>
    <s v="Female"/>
    <x v="2"/>
    <n v="11.06"/>
    <s v="Low"/>
    <n v="38"/>
    <x v="3"/>
    <s v="Laptop"/>
    <n v="17.989999999999998"/>
    <n v="17.989999999999998"/>
    <n v="1"/>
    <s v="Gift Card"/>
    <n v="1"/>
    <n v="0.28000000000000003"/>
    <n v="17"/>
    <x v="2"/>
    <n v="188.02"/>
    <s v="High"/>
    <x v="0"/>
  </r>
  <r>
    <x v="677"/>
    <n v="25"/>
    <x v="4"/>
    <s v="Female"/>
    <x v="0"/>
    <n v="23.19"/>
    <s v="Medium"/>
    <n v="59"/>
    <x v="5"/>
    <s v="Desktop"/>
    <n v="8.99"/>
    <n v="8.99"/>
    <n v="0"/>
    <s v="Debit Card"/>
    <n v="5"/>
    <n v="0.39"/>
    <n v="23"/>
    <x v="1"/>
    <n v="533.37"/>
    <s v="High"/>
    <x v="0"/>
  </r>
  <r>
    <x v="678"/>
    <n v="36"/>
    <x v="3"/>
    <s v="Female"/>
    <x v="2"/>
    <n v="22.1"/>
    <s v="Medium"/>
    <n v="40"/>
    <x v="4"/>
    <s v="TV"/>
    <n v="17.989999999999998"/>
    <n v="17.989999999999998"/>
    <n v="0"/>
    <s v="Crypto"/>
    <n v="4"/>
    <n v="0.54"/>
    <n v="32"/>
    <x v="6"/>
    <n v="707.2"/>
    <s v="High"/>
    <x v="0"/>
  </r>
  <r>
    <x v="679"/>
    <n v="37"/>
    <x v="3"/>
    <s v="Female"/>
    <x v="0"/>
    <n v="6.47"/>
    <s v="Low"/>
    <n v="21"/>
    <x v="5"/>
    <s v="Mobile"/>
    <n v="8.99"/>
    <n v="8.99"/>
    <n v="1"/>
    <s v="Gift Card"/>
    <n v="3"/>
    <n v="0.28999999999999998"/>
    <n v="17"/>
    <x v="0"/>
    <n v="109.99"/>
    <s v="Medium"/>
    <x v="1"/>
  </r>
  <r>
    <x v="680"/>
    <n v="52"/>
    <x v="0"/>
    <s v="Female"/>
    <x v="2"/>
    <n v="6.28"/>
    <s v="Low"/>
    <n v="44"/>
    <x v="5"/>
    <s v="Desktop"/>
    <n v="17.989999999999998"/>
    <n v="17.989999999999998"/>
    <n v="1"/>
    <s v="Crypto"/>
    <n v="1"/>
    <n v="0.14000000000000001"/>
    <n v="8"/>
    <x v="4"/>
    <n v="50.24"/>
    <s v="Medium"/>
    <x v="0"/>
  </r>
  <r>
    <x v="681"/>
    <n v="38"/>
    <x v="3"/>
    <s v="Female"/>
    <x v="0"/>
    <n v="3.49"/>
    <s v="Low"/>
    <n v="54"/>
    <x v="2"/>
    <s v="Tablet"/>
    <n v="8.99"/>
    <n v="8.99"/>
    <n v="1"/>
    <s v="PayPal"/>
    <n v="5"/>
    <n v="0.06"/>
    <n v="4"/>
    <x v="3"/>
    <n v="13.96"/>
    <s v="Low"/>
    <x v="0"/>
  </r>
  <r>
    <x v="682"/>
    <n v="36"/>
    <x v="3"/>
    <s v="Female"/>
    <x v="0"/>
    <n v="0.99"/>
    <s v="Low"/>
    <n v="24"/>
    <x v="0"/>
    <s v="Laptop"/>
    <n v="8.99"/>
    <n v="8.99"/>
    <n v="1"/>
    <s v="Debit Card"/>
    <n v="3"/>
    <n v="0.04"/>
    <n v="2"/>
    <x v="5"/>
    <n v="1.98"/>
    <s v="Low"/>
    <x v="0"/>
  </r>
  <r>
    <x v="683"/>
    <n v="47"/>
    <x v="0"/>
    <s v="Male"/>
    <x v="2"/>
    <n v="1.57"/>
    <s v="Low"/>
    <n v="39"/>
    <x v="3"/>
    <s v="Desktop"/>
    <n v="17.989999999999998"/>
    <n v="17.989999999999998"/>
    <n v="1"/>
    <s v="Credit Card"/>
    <n v="5"/>
    <n v="0.04"/>
    <n v="2"/>
    <x v="3"/>
    <n v="3.14"/>
    <s v="Low"/>
    <x v="0"/>
  </r>
  <r>
    <x v="684"/>
    <n v="29"/>
    <x v="1"/>
    <s v="Male"/>
    <x v="2"/>
    <n v="12.32"/>
    <s v="Low"/>
    <n v="49"/>
    <x v="2"/>
    <s v="Mobile"/>
    <n v="17.989999999999998"/>
    <n v="17.989999999999998"/>
    <n v="0"/>
    <s v="PayPal"/>
    <n v="5"/>
    <n v="0.25"/>
    <n v="15"/>
    <x v="3"/>
    <n v="184.8"/>
    <s v="High"/>
    <x v="0"/>
  </r>
  <r>
    <x v="685"/>
    <n v="27"/>
    <x v="1"/>
    <s v="Other"/>
    <x v="2"/>
    <n v="0.69"/>
    <s v="Low"/>
    <n v="39"/>
    <x v="4"/>
    <s v="Laptop"/>
    <n v="17.989999999999998"/>
    <n v="17.989999999999998"/>
    <n v="1"/>
    <s v="Debit Card"/>
    <n v="5"/>
    <n v="0.02"/>
    <n v="1"/>
    <x v="1"/>
    <n v="0.69"/>
    <s v="Low"/>
    <x v="0"/>
  </r>
  <r>
    <x v="686"/>
    <n v="70"/>
    <x v="2"/>
    <s v="Other"/>
    <x v="2"/>
    <n v="7.15"/>
    <s v="Low"/>
    <n v="27"/>
    <x v="2"/>
    <s v="Desktop"/>
    <n v="17.989999999999998"/>
    <n v="17.989999999999998"/>
    <n v="0"/>
    <s v="Credit Card"/>
    <n v="3"/>
    <n v="0.26"/>
    <n v="16"/>
    <x v="1"/>
    <n v="114.4"/>
    <s v="Medium"/>
    <x v="0"/>
  </r>
  <r>
    <x v="687"/>
    <n v="55"/>
    <x v="0"/>
    <s v="Other"/>
    <x v="1"/>
    <n v="2.59"/>
    <s v="Low"/>
    <n v="54"/>
    <x v="1"/>
    <s v="Desktop"/>
    <n v="13.99"/>
    <n v="13.99"/>
    <n v="1"/>
    <s v="Gift Card"/>
    <n v="3"/>
    <n v="0.05"/>
    <n v="3"/>
    <x v="1"/>
    <n v="7.77"/>
    <s v="Low"/>
    <x v="0"/>
  </r>
  <r>
    <x v="688"/>
    <n v="33"/>
    <x v="1"/>
    <s v="Other"/>
    <x v="2"/>
    <n v="25.28"/>
    <s v="Medium"/>
    <n v="32"/>
    <x v="2"/>
    <s v="Laptop"/>
    <n v="17.989999999999998"/>
    <n v="17.989999999999998"/>
    <n v="0"/>
    <s v="Debit Card"/>
    <n v="3"/>
    <n v="0.77"/>
    <n v="46"/>
    <x v="1"/>
    <n v="1162.8800000000001"/>
    <s v="High"/>
    <x v="0"/>
  </r>
  <r>
    <x v="689"/>
    <n v="22"/>
    <x v="4"/>
    <s v="Other"/>
    <x v="2"/>
    <n v="13.68"/>
    <s v="Low"/>
    <n v="48"/>
    <x v="5"/>
    <s v="TV"/>
    <n v="17.989999999999998"/>
    <n v="17.989999999999998"/>
    <n v="1"/>
    <s v="PayPal"/>
    <n v="3"/>
    <n v="0.28000000000000003"/>
    <n v="17"/>
    <x v="5"/>
    <n v="232.56"/>
    <s v="High"/>
    <x v="0"/>
  </r>
  <r>
    <x v="690"/>
    <n v="44"/>
    <x v="3"/>
    <s v="Other"/>
    <x v="2"/>
    <n v="18.75"/>
    <s v="Low"/>
    <n v="44"/>
    <x v="2"/>
    <s v="Desktop"/>
    <n v="17.989999999999998"/>
    <n v="17.989999999999998"/>
    <n v="0"/>
    <s v="PayPal"/>
    <n v="5"/>
    <n v="0.42"/>
    <n v="25"/>
    <x v="0"/>
    <n v="468.75"/>
    <s v="High"/>
    <x v="0"/>
  </r>
  <r>
    <x v="691"/>
    <n v="20"/>
    <x v="4"/>
    <s v="Other"/>
    <x v="2"/>
    <n v="9.24"/>
    <s v="Low"/>
    <n v="33"/>
    <x v="5"/>
    <s v="TV"/>
    <n v="17.989999999999998"/>
    <n v="17.989999999999998"/>
    <n v="1"/>
    <s v="Gift Card"/>
    <n v="5"/>
    <n v="0.27"/>
    <n v="16"/>
    <x v="2"/>
    <n v="147.84"/>
    <s v="Medium"/>
    <x v="0"/>
  </r>
  <r>
    <x v="692"/>
    <n v="69"/>
    <x v="2"/>
    <s v="Male"/>
    <x v="2"/>
    <n v="0.52"/>
    <s v="Low"/>
    <n v="42"/>
    <x v="4"/>
    <s v="Desktop"/>
    <n v="17.989999999999998"/>
    <n v="17.989999999999998"/>
    <n v="1"/>
    <s v="Gift Card"/>
    <n v="3"/>
    <n v="0.01"/>
    <n v="1"/>
    <x v="0"/>
    <n v="0.52"/>
    <s v="Low"/>
    <x v="0"/>
  </r>
  <r>
    <x v="693"/>
    <n v="23"/>
    <x v="4"/>
    <s v="Male"/>
    <x v="1"/>
    <n v="4.46"/>
    <s v="Low"/>
    <n v="24"/>
    <x v="0"/>
    <s v="Mobile"/>
    <n v="13.99"/>
    <n v="13.99"/>
    <n v="1"/>
    <s v="Gift Card"/>
    <n v="3"/>
    <n v="0.18"/>
    <n v="11"/>
    <x v="6"/>
    <n v="49.06"/>
    <s v="Low"/>
    <x v="0"/>
  </r>
  <r>
    <x v="694"/>
    <n v="24"/>
    <x v="4"/>
    <s v="Female"/>
    <x v="2"/>
    <n v="9.94"/>
    <s v="Low"/>
    <n v="34"/>
    <x v="5"/>
    <s v="Laptop"/>
    <n v="17.989999999999998"/>
    <n v="17.989999999999998"/>
    <n v="1"/>
    <s v="Credit Card"/>
    <n v="2"/>
    <n v="0.28000000000000003"/>
    <n v="17"/>
    <x v="2"/>
    <n v="168.98"/>
    <s v="High"/>
    <x v="0"/>
  </r>
  <r>
    <x v="695"/>
    <n v="36"/>
    <x v="3"/>
    <s v="Other"/>
    <x v="1"/>
    <n v="25.82"/>
    <s v="Medium"/>
    <n v="3"/>
    <x v="0"/>
    <s v="Mobile"/>
    <n v="13.99"/>
    <n v="13.99"/>
    <n v="0"/>
    <s v="PayPal"/>
    <n v="1"/>
    <n v="6.46"/>
    <n v="388"/>
    <x v="5"/>
    <n v="10018.16"/>
    <s v="High"/>
    <x v="2"/>
  </r>
  <r>
    <x v="696"/>
    <n v="29"/>
    <x v="1"/>
    <s v="Female"/>
    <x v="2"/>
    <n v="1.22"/>
    <s v="Low"/>
    <n v="25"/>
    <x v="2"/>
    <s v="Laptop"/>
    <n v="17.989999999999998"/>
    <n v="17.989999999999998"/>
    <n v="0"/>
    <s v="PayPal"/>
    <n v="5"/>
    <n v="0.05"/>
    <n v="3"/>
    <x v="5"/>
    <n v="3.66"/>
    <s v="Low"/>
    <x v="0"/>
  </r>
  <r>
    <x v="697"/>
    <n v="34"/>
    <x v="1"/>
    <s v="Other"/>
    <x v="1"/>
    <n v="6.49"/>
    <s v="Low"/>
    <n v="6"/>
    <x v="4"/>
    <s v="Mobile"/>
    <n v="13.99"/>
    <n v="13.99"/>
    <n v="0"/>
    <s v="Credit Card"/>
    <n v="1"/>
    <n v="0.93"/>
    <n v="56"/>
    <x v="5"/>
    <n v="363.44"/>
    <s v="High"/>
    <x v="2"/>
  </r>
  <r>
    <x v="698"/>
    <n v="39"/>
    <x v="3"/>
    <s v="Other"/>
    <x v="1"/>
    <n v="8.6300000000000008"/>
    <s v="Low"/>
    <n v="8"/>
    <x v="3"/>
    <s v="Mobile"/>
    <n v="13.99"/>
    <n v="13.99"/>
    <n v="0"/>
    <s v="Debit Card"/>
    <n v="4"/>
    <n v="0.96"/>
    <n v="58"/>
    <x v="4"/>
    <n v="500.54"/>
    <s v="High"/>
    <x v="1"/>
  </r>
  <r>
    <x v="699"/>
    <n v="44"/>
    <x v="3"/>
    <s v="Female"/>
    <x v="1"/>
    <n v="22.85"/>
    <s v="Medium"/>
    <n v="1"/>
    <x v="4"/>
    <s v="Tablet"/>
    <n v="13.99"/>
    <n v="13.99"/>
    <n v="0"/>
    <s v="Credit Card"/>
    <n v="3"/>
    <n v="11.43"/>
    <n v="686"/>
    <x v="5"/>
    <n v="15675.1"/>
    <s v="High"/>
    <x v="2"/>
  </r>
  <r>
    <x v="700"/>
    <n v="43"/>
    <x v="3"/>
    <s v="Female"/>
    <x v="0"/>
    <n v="5.59"/>
    <s v="Low"/>
    <n v="32"/>
    <x v="1"/>
    <s v="TV"/>
    <n v="8.99"/>
    <n v="8.99"/>
    <n v="1"/>
    <s v="Debit Card"/>
    <n v="4"/>
    <n v="0.17"/>
    <n v="10"/>
    <x v="6"/>
    <n v="55.9"/>
    <s v="Medium"/>
    <x v="0"/>
  </r>
  <r>
    <x v="701"/>
    <n v="35"/>
    <x v="1"/>
    <s v="Male"/>
    <x v="1"/>
    <n v="11.93"/>
    <s v="Low"/>
    <n v="45"/>
    <x v="1"/>
    <s v="Desktop"/>
    <n v="13.99"/>
    <n v="13.99"/>
    <n v="1"/>
    <s v="Gift Card"/>
    <n v="1"/>
    <n v="0.26"/>
    <n v="16"/>
    <x v="6"/>
    <n v="190.88"/>
    <s v="High"/>
    <x v="0"/>
  </r>
  <r>
    <x v="702"/>
    <n v="26"/>
    <x v="1"/>
    <s v="Male"/>
    <x v="2"/>
    <n v="3.24"/>
    <s v="Low"/>
    <n v="57"/>
    <x v="1"/>
    <s v="Tablet"/>
    <n v="17.989999999999998"/>
    <n v="17.989999999999998"/>
    <n v="1"/>
    <s v="PayPal"/>
    <n v="3"/>
    <n v="0.06"/>
    <n v="4"/>
    <x v="1"/>
    <n v="12.96"/>
    <s v="Low"/>
    <x v="0"/>
  </r>
  <r>
    <x v="703"/>
    <n v="66"/>
    <x v="2"/>
    <s v="Male"/>
    <x v="0"/>
    <n v="25.03"/>
    <s v="Medium"/>
    <n v="16"/>
    <x v="5"/>
    <s v="TV"/>
    <n v="8.99"/>
    <n v="8.99"/>
    <n v="0"/>
    <s v="Credit Card"/>
    <n v="3"/>
    <n v="1.47"/>
    <n v="88"/>
    <x v="0"/>
    <n v="2202.6400000000003"/>
    <s v="High"/>
    <x v="1"/>
  </r>
  <r>
    <x v="704"/>
    <n v="66"/>
    <x v="2"/>
    <s v="Other"/>
    <x v="2"/>
    <n v="6.11"/>
    <s v="Low"/>
    <n v="9"/>
    <x v="1"/>
    <s v="Tablet"/>
    <n v="17.989999999999998"/>
    <n v="17.989999999999998"/>
    <n v="0"/>
    <s v="Crypto"/>
    <n v="4"/>
    <n v="0.61"/>
    <n v="37"/>
    <x v="2"/>
    <n v="226.07000000000002"/>
    <s v="High"/>
    <x v="1"/>
  </r>
  <r>
    <x v="705"/>
    <n v="29"/>
    <x v="1"/>
    <s v="Male"/>
    <x v="0"/>
    <n v="24.18"/>
    <s v="Medium"/>
    <n v="59"/>
    <x v="0"/>
    <s v="Laptop"/>
    <n v="8.99"/>
    <n v="8.99"/>
    <n v="1"/>
    <s v="Credit Card"/>
    <n v="1"/>
    <n v="0.4"/>
    <n v="24"/>
    <x v="6"/>
    <n v="580.31999999999994"/>
    <s v="High"/>
    <x v="0"/>
  </r>
  <r>
    <x v="706"/>
    <n v="20"/>
    <x v="4"/>
    <s v="Male"/>
    <x v="1"/>
    <n v="7.19"/>
    <s v="Low"/>
    <n v="26"/>
    <x v="5"/>
    <s v="TV"/>
    <n v="13.99"/>
    <n v="13.99"/>
    <n v="0"/>
    <s v="PayPal"/>
    <n v="4"/>
    <n v="0.27"/>
    <n v="16"/>
    <x v="0"/>
    <n v="115.04"/>
    <s v="Medium"/>
    <x v="0"/>
  </r>
  <r>
    <x v="707"/>
    <n v="52"/>
    <x v="0"/>
    <s v="Male"/>
    <x v="2"/>
    <n v="2.73"/>
    <s v="Low"/>
    <n v="45"/>
    <x v="5"/>
    <s v="TV"/>
    <n v="17.989999999999998"/>
    <n v="17.989999999999998"/>
    <n v="1"/>
    <s v="Crypto"/>
    <n v="5"/>
    <n v="0.06"/>
    <n v="4"/>
    <x v="3"/>
    <n v="10.92"/>
    <s v="Low"/>
    <x v="0"/>
  </r>
  <r>
    <x v="708"/>
    <n v="41"/>
    <x v="3"/>
    <s v="Male"/>
    <x v="1"/>
    <n v="28.13"/>
    <s v="Medium"/>
    <n v="42"/>
    <x v="3"/>
    <s v="Mobile"/>
    <n v="13.99"/>
    <n v="13.99"/>
    <n v="0"/>
    <s v="Credit Card"/>
    <n v="2"/>
    <n v="0.65"/>
    <n v="39"/>
    <x v="6"/>
    <n v="1097.07"/>
    <s v="High"/>
    <x v="0"/>
  </r>
  <r>
    <x v="709"/>
    <n v="38"/>
    <x v="3"/>
    <s v="Male"/>
    <x v="0"/>
    <n v="15.32"/>
    <s v="Low"/>
    <n v="56"/>
    <x v="1"/>
    <s v="Mobile"/>
    <n v="8.99"/>
    <n v="8.99"/>
    <n v="1"/>
    <s v="Crypto"/>
    <n v="2"/>
    <n v="0.27"/>
    <n v="16"/>
    <x v="0"/>
    <n v="245.12"/>
    <s v="High"/>
    <x v="0"/>
  </r>
  <r>
    <x v="710"/>
    <n v="18"/>
    <x v="4"/>
    <s v="Other"/>
    <x v="0"/>
    <n v="2.75"/>
    <s v="Low"/>
    <n v="43"/>
    <x v="3"/>
    <s v="Laptop"/>
    <n v="8.99"/>
    <n v="8.99"/>
    <n v="1"/>
    <s v="Gift Card"/>
    <n v="5"/>
    <n v="0.06"/>
    <n v="4"/>
    <x v="4"/>
    <n v="11"/>
    <s v="Low"/>
    <x v="0"/>
  </r>
  <r>
    <x v="711"/>
    <n v="28"/>
    <x v="1"/>
    <s v="Female"/>
    <x v="1"/>
    <n v="4.67"/>
    <s v="Low"/>
    <n v="5"/>
    <x v="3"/>
    <s v="Mobile"/>
    <n v="13.99"/>
    <n v="13.99"/>
    <n v="0"/>
    <s v="Crypto"/>
    <n v="2"/>
    <n v="0.78"/>
    <n v="47"/>
    <x v="2"/>
    <n v="219.49"/>
    <s v="High"/>
    <x v="2"/>
  </r>
  <r>
    <x v="712"/>
    <n v="19"/>
    <x v="4"/>
    <s v="Female"/>
    <x v="1"/>
    <n v="3.36"/>
    <s v="Low"/>
    <n v="27"/>
    <x v="5"/>
    <s v="Laptop"/>
    <n v="13.99"/>
    <n v="13.99"/>
    <n v="1"/>
    <s v="Debit Card"/>
    <n v="1"/>
    <n v="0.12"/>
    <n v="7"/>
    <x v="0"/>
    <n v="23.52"/>
    <s v="Low"/>
    <x v="0"/>
  </r>
  <r>
    <x v="713"/>
    <n v="56"/>
    <x v="2"/>
    <s v="Male"/>
    <x v="0"/>
    <n v="5.03"/>
    <s v="Low"/>
    <n v="22"/>
    <x v="2"/>
    <s v="Desktop"/>
    <n v="8.99"/>
    <n v="8.99"/>
    <n v="0"/>
    <s v="Debit Card"/>
    <n v="4"/>
    <n v="0.22"/>
    <n v="13"/>
    <x v="3"/>
    <n v="65.39"/>
    <s v="Medium"/>
    <x v="0"/>
  </r>
  <r>
    <x v="714"/>
    <n v="34"/>
    <x v="1"/>
    <s v="Male"/>
    <x v="0"/>
    <n v="53.98"/>
    <s v="High"/>
    <n v="10"/>
    <x v="5"/>
    <s v="Tablet"/>
    <n v="8.99"/>
    <n v="8.99"/>
    <n v="0"/>
    <s v="Crypto"/>
    <n v="5"/>
    <n v="4.91"/>
    <n v="295"/>
    <x v="6"/>
    <n v="15924.099999999999"/>
    <s v="High"/>
    <x v="1"/>
  </r>
  <r>
    <x v="715"/>
    <n v="58"/>
    <x v="2"/>
    <s v="Female"/>
    <x v="1"/>
    <n v="23.39"/>
    <s v="Medium"/>
    <n v="52"/>
    <x v="2"/>
    <s v="Tablet"/>
    <n v="13.99"/>
    <n v="13.99"/>
    <n v="0"/>
    <s v="Credit Card"/>
    <n v="1"/>
    <n v="0.44"/>
    <n v="26"/>
    <x v="5"/>
    <n v="608.14"/>
    <s v="High"/>
    <x v="0"/>
  </r>
  <r>
    <x v="716"/>
    <n v="63"/>
    <x v="2"/>
    <s v="Female"/>
    <x v="2"/>
    <n v="7.04"/>
    <s v="Low"/>
    <n v="46"/>
    <x v="1"/>
    <s v="Mobile"/>
    <n v="17.989999999999998"/>
    <n v="17.989999999999998"/>
    <n v="1"/>
    <s v="Gift Card"/>
    <n v="4"/>
    <n v="0.15"/>
    <n v="9"/>
    <x v="4"/>
    <n v="63.36"/>
    <s v="Medium"/>
    <x v="0"/>
  </r>
  <r>
    <x v="717"/>
    <n v="66"/>
    <x v="2"/>
    <s v="Male"/>
    <x v="2"/>
    <n v="32.06"/>
    <s v="Medium"/>
    <n v="51"/>
    <x v="2"/>
    <s v="Desktop"/>
    <n v="17.989999999999998"/>
    <n v="17.989999999999998"/>
    <n v="0"/>
    <s v="Debit Card"/>
    <n v="4"/>
    <n v="0.62"/>
    <n v="37"/>
    <x v="2"/>
    <n v="1186.22"/>
    <s v="High"/>
    <x v="0"/>
  </r>
  <r>
    <x v="718"/>
    <n v="37"/>
    <x v="3"/>
    <s v="Other"/>
    <x v="2"/>
    <n v="28.08"/>
    <s v="Medium"/>
    <n v="25"/>
    <x v="5"/>
    <s v="TV"/>
    <n v="17.989999999999998"/>
    <n v="17.989999999999998"/>
    <n v="0"/>
    <s v="Credit Card"/>
    <n v="4"/>
    <n v="1.08"/>
    <n v="65"/>
    <x v="3"/>
    <n v="1825.1999999999998"/>
    <s v="High"/>
    <x v="0"/>
  </r>
  <r>
    <x v="719"/>
    <n v="21"/>
    <x v="4"/>
    <s v="Male"/>
    <x v="0"/>
    <n v="23.95"/>
    <s v="Medium"/>
    <n v="50"/>
    <x v="5"/>
    <s v="Laptop"/>
    <n v="8.99"/>
    <n v="8.99"/>
    <n v="1"/>
    <s v="Debit Card"/>
    <n v="3"/>
    <n v="0.47"/>
    <n v="28"/>
    <x v="1"/>
    <n v="670.6"/>
    <s v="High"/>
    <x v="0"/>
  </r>
  <r>
    <x v="720"/>
    <n v="44"/>
    <x v="3"/>
    <s v="Male"/>
    <x v="2"/>
    <n v="20.32"/>
    <s v="Medium"/>
    <n v="46"/>
    <x v="3"/>
    <s v="Laptop"/>
    <n v="17.989999999999998"/>
    <n v="17.989999999999998"/>
    <n v="0"/>
    <s v="Debit Card"/>
    <n v="3"/>
    <n v="0.43"/>
    <n v="26"/>
    <x v="3"/>
    <n v="528.32000000000005"/>
    <s v="High"/>
    <x v="0"/>
  </r>
  <r>
    <x v="721"/>
    <n v="66"/>
    <x v="2"/>
    <s v="Other"/>
    <x v="1"/>
    <n v="0.77"/>
    <s v="Low"/>
    <n v="36"/>
    <x v="0"/>
    <s v="TV"/>
    <n v="13.99"/>
    <n v="13.99"/>
    <n v="1"/>
    <s v="Crypto"/>
    <n v="4"/>
    <n v="0.02"/>
    <n v="1"/>
    <x v="2"/>
    <n v="0.77"/>
    <s v="Low"/>
    <x v="0"/>
  </r>
  <r>
    <x v="722"/>
    <n v="56"/>
    <x v="2"/>
    <s v="Male"/>
    <x v="1"/>
    <n v="2.95"/>
    <s v="Low"/>
    <n v="52"/>
    <x v="1"/>
    <s v="Tablet"/>
    <n v="13.99"/>
    <n v="13.99"/>
    <n v="1"/>
    <s v="Gift Card"/>
    <n v="1"/>
    <n v="0.06"/>
    <n v="4"/>
    <x v="2"/>
    <n v="11.8"/>
    <s v="Low"/>
    <x v="0"/>
  </r>
  <r>
    <x v="723"/>
    <n v="21"/>
    <x v="4"/>
    <s v="Male"/>
    <x v="0"/>
    <n v="11.85"/>
    <s v="Low"/>
    <n v="34"/>
    <x v="3"/>
    <s v="Mobile"/>
    <n v="8.99"/>
    <n v="8.99"/>
    <n v="1"/>
    <s v="Credit Card"/>
    <n v="4"/>
    <n v="0.34"/>
    <n v="20"/>
    <x v="2"/>
    <n v="237"/>
    <s v="High"/>
    <x v="0"/>
  </r>
  <r>
    <x v="724"/>
    <n v="49"/>
    <x v="0"/>
    <s v="Other"/>
    <x v="2"/>
    <n v="9.61"/>
    <s v="Low"/>
    <n v="27"/>
    <x v="4"/>
    <s v="TV"/>
    <n v="17.989999999999998"/>
    <n v="17.989999999999998"/>
    <n v="0"/>
    <s v="PayPal"/>
    <n v="3"/>
    <n v="0.34"/>
    <n v="20"/>
    <x v="3"/>
    <n v="192.2"/>
    <s v="High"/>
    <x v="0"/>
  </r>
  <r>
    <x v="725"/>
    <n v="28"/>
    <x v="1"/>
    <s v="Male"/>
    <x v="2"/>
    <n v="49.34"/>
    <s v="Medium"/>
    <n v="31"/>
    <x v="3"/>
    <s v="TV"/>
    <n v="17.989999999999998"/>
    <n v="17.989999999999998"/>
    <n v="0"/>
    <s v="Gift Card"/>
    <n v="1"/>
    <n v="1.54"/>
    <n v="92"/>
    <x v="3"/>
    <n v="4539.2800000000007"/>
    <s v="High"/>
    <x v="0"/>
  </r>
  <r>
    <x v="726"/>
    <n v="62"/>
    <x v="2"/>
    <s v="Male"/>
    <x v="1"/>
    <n v="3.02"/>
    <s v="Low"/>
    <n v="16"/>
    <x v="1"/>
    <s v="TV"/>
    <n v="13.99"/>
    <n v="13.99"/>
    <n v="1"/>
    <s v="Debit Card"/>
    <n v="2"/>
    <n v="0.18"/>
    <n v="11"/>
    <x v="2"/>
    <n v="33.22"/>
    <s v="Low"/>
    <x v="1"/>
  </r>
  <r>
    <x v="727"/>
    <n v="67"/>
    <x v="2"/>
    <s v="Female"/>
    <x v="2"/>
    <n v="2.02"/>
    <s v="Low"/>
    <n v="52"/>
    <x v="3"/>
    <s v="Mobile"/>
    <n v="17.989999999999998"/>
    <n v="17.989999999999998"/>
    <n v="1"/>
    <s v="PayPal"/>
    <n v="2"/>
    <n v="0.04"/>
    <n v="2"/>
    <x v="0"/>
    <n v="4.04"/>
    <s v="Low"/>
    <x v="0"/>
  </r>
  <r>
    <x v="728"/>
    <n v="47"/>
    <x v="0"/>
    <s v="Female"/>
    <x v="1"/>
    <n v="9.7799999999999994"/>
    <s v="Low"/>
    <n v="18"/>
    <x v="2"/>
    <s v="Tablet"/>
    <n v="13.99"/>
    <n v="13.99"/>
    <n v="0"/>
    <s v="Crypto"/>
    <n v="3"/>
    <n v="0.51"/>
    <n v="31"/>
    <x v="5"/>
    <n v="303.18"/>
    <s v="High"/>
    <x v="1"/>
  </r>
  <r>
    <x v="729"/>
    <n v="57"/>
    <x v="2"/>
    <s v="Female"/>
    <x v="2"/>
    <n v="4.3899999999999997"/>
    <s v="Low"/>
    <n v="60"/>
    <x v="5"/>
    <s v="TV"/>
    <n v="17.989999999999998"/>
    <n v="17.989999999999998"/>
    <n v="1"/>
    <s v="Crypto"/>
    <n v="3"/>
    <n v="7.0000000000000007E-2"/>
    <n v="4"/>
    <x v="3"/>
    <n v="17.559999999999999"/>
    <s v="Low"/>
    <x v="0"/>
  </r>
  <r>
    <x v="730"/>
    <n v="43"/>
    <x v="3"/>
    <s v="Other"/>
    <x v="0"/>
    <n v="0.59"/>
    <s v="Low"/>
    <n v="11"/>
    <x v="1"/>
    <s v="Mobile"/>
    <n v="8.99"/>
    <n v="8.99"/>
    <n v="1"/>
    <s v="Debit Card"/>
    <n v="3"/>
    <n v="0.05"/>
    <n v="3"/>
    <x v="2"/>
    <n v="1.77"/>
    <s v="Low"/>
    <x v="1"/>
  </r>
  <r>
    <x v="731"/>
    <n v="24"/>
    <x v="4"/>
    <s v="Male"/>
    <x v="0"/>
    <n v="1.68"/>
    <s v="Low"/>
    <n v="1"/>
    <x v="5"/>
    <s v="Laptop"/>
    <n v="8.99"/>
    <n v="8.99"/>
    <n v="1"/>
    <s v="Credit Card"/>
    <n v="1"/>
    <n v="0.84"/>
    <n v="50"/>
    <x v="1"/>
    <n v="84"/>
    <s v="Medium"/>
    <x v="2"/>
  </r>
  <r>
    <x v="732"/>
    <n v="34"/>
    <x v="1"/>
    <s v="Female"/>
    <x v="2"/>
    <n v="1.58"/>
    <s v="Low"/>
    <n v="7"/>
    <x v="3"/>
    <s v="TV"/>
    <n v="17.989999999999998"/>
    <n v="17.989999999999998"/>
    <n v="1"/>
    <s v="Gift Card"/>
    <n v="1"/>
    <n v="0.2"/>
    <n v="12"/>
    <x v="5"/>
    <n v="18.96"/>
    <s v="Low"/>
    <x v="2"/>
  </r>
  <r>
    <x v="733"/>
    <n v="39"/>
    <x v="3"/>
    <s v="Female"/>
    <x v="1"/>
    <n v="67.05"/>
    <s v="High"/>
    <n v="24"/>
    <x v="3"/>
    <s v="Mobile"/>
    <n v="13.99"/>
    <n v="13.99"/>
    <n v="0"/>
    <s v="PayPal"/>
    <n v="2"/>
    <n v="2.68"/>
    <n v="161"/>
    <x v="4"/>
    <n v="10795.05"/>
    <s v="High"/>
    <x v="0"/>
  </r>
  <r>
    <x v="734"/>
    <n v="60"/>
    <x v="2"/>
    <s v="Female"/>
    <x v="0"/>
    <n v="1.07"/>
    <s v="Low"/>
    <n v="3"/>
    <x v="3"/>
    <s v="Tablet"/>
    <n v="8.99"/>
    <n v="8.99"/>
    <n v="1"/>
    <s v="Credit Card"/>
    <n v="3"/>
    <n v="0.27"/>
    <n v="16"/>
    <x v="4"/>
    <n v="17.12"/>
    <s v="Low"/>
    <x v="2"/>
  </r>
  <r>
    <x v="735"/>
    <n v="66"/>
    <x v="2"/>
    <s v="Other"/>
    <x v="2"/>
    <n v="1.85"/>
    <s v="Low"/>
    <n v="57"/>
    <x v="4"/>
    <s v="Tablet"/>
    <n v="17.989999999999998"/>
    <n v="17.989999999999998"/>
    <n v="1"/>
    <s v="Debit Card"/>
    <n v="3"/>
    <n v="0.03"/>
    <n v="2"/>
    <x v="0"/>
    <n v="3.7"/>
    <s v="Low"/>
    <x v="0"/>
  </r>
  <r>
    <x v="736"/>
    <n v="29"/>
    <x v="1"/>
    <s v="Male"/>
    <x v="2"/>
    <n v="16.420000000000002"/>
    <s v="Low"/>
    <n v="4"/>
    <x v="3"/>
    <s v="Tablet"/>
    <n v="17.989999999999998"/>
    <n v="17.989999999999998"/>
    <n v="0"/>
    <s v="Credit Card"/>
    <n v="3"/>
    <n v="3.28"/>
    <n v="197"/>
    <x v="2"/>
    <n v="3234.7400000000002"/>
    <s v="High"/>
    <x v="2"/>
  </r>
  <r>
    <x v="737"/>
    <n v="35"/>
    <x v="1"/>
    <s v="Female"/>
    <x v="0"/>
    <n v="11.85"/>
    <s v="Low"/>
    <n v="57"/>
    <x v="5"/>
    <s v="TV"/>
    <n v="8.99"/>
    <n v="8.99"/>
    <n v="1"/>
    <s v="Gift Card"/>
    <n v="3"/>
    <n v="0.2"/>
    <n v="12"/>
    <x v="6"/>
    <n v="142.19999999999999"/>
    <s v="Medium"/>
    <x v="0"/>
  </r>
  <r>
    <x v="738"/>
    <n v="36"/>
    <x v="3"/>
    <s v="Other"/>
    <x v="2"/>
    <n v="24.09"/>
    <s v="Medium"/>
    <n v="36"/>
    <x v="3"/>
    <s v="Laptop"/>
    <n v="17.989999999999998"/>
    <n v="17.989999999999998"/>
    <n v="0"/>
    <s v="Credit Card"/>
    <n v="5"/>
    <n v="0.65"/>
    <n v="39"/>
    <x v="2"/>
    <n v="939.51"/>
    <s v="High"/>
    <x v="0"/>
  </r>
  <r>
    <x v="739"/>
    <n v="46"/>
    <x v="0"/>
    <s v="Other"/>
    <x v="0"/>
    <n v="14.53"/>
    <s v="Low"/>
    <n v="19"/>
    <x v="4"/>
    <s v="Mobile"/>
    <n v="8.99"/>
    <n v="8.99"/>
    <n v="0"/>
    <s v="Crypto"/>
    <n v="4"/>
    <n v="0.73"/>
    <n v="44"/>
    <x v="4"/>
    <n v="639.31999999999994"/>
    <s v="High"/>
    <x v="1"/>
  </r>
  <r>
    <x v="740"/>
    <n v="58"/>
    <x v="2"/>
    <s v="Female"/>
    <x v="1"/>
    <n v="2.4"/>
    <s v="Low"/>
    <n v="11"/>
    <x v="5"/>
    <s v="Mobile"/>
    <n v="13.99"/>
    <n v="13.99"/>
    <n v="0"/>
    <s v="PayPal"/>
    <n v="5"/>
    <n v="0.2"/>
    <n v="12"/>
    <x v="6"/>
    <n v="28.799999999999997"/>
    <s v="Low"/>
    <x v="1"/>
  </r>
  <r>
    <x v="741"/>
    <n v="18"/>
    <x v="4"/>
    <s v="Female"/>
    <x v="2"/>
    <n v="0.17"/>
    <s v="Low"/>
    <n v="16"/>
    <x v="5"/>
    <s v="Desktop"/>
    <n v="17.989999999999998"/>
    <n v="17.989999999999998"/>
    <n v="0"/>
    <s v="Debit Card"/>
    <n v="5"/>
    <n v="0.01"/>
    <n v="1"/>
    <x v="3"/>
    <n v="0.17"/>
    <s v="Low"/>
    <x v="1"/>
  </r>
  <r>
    <x v="742"/>
    <n v="60"/>
    <x v="2"/>
    <s v="Male"/>
    <x v="2"/>
    <n v="8.42"/>
    <s v="Low"/>
    <n v="59"/>
    <x v="5"/>
    <s v="Mobile"/>
    <n v="17.989999999999998"/>
    <n v="17.989999999999998"/>
    <n v="1"/>
    <s v="Debit Card"/>
    <n v="2"/>
    <n v="0.14000000000000001"/>
    <n v="8"/>
    <x v="1"/>
    <n v="67.36"/>
    <s v="Medium"/>
    <x v="0"/>
  </r>
  <r>
    <x v="743"/>
    <n v="39"/>
    <x v="3"/>
    <s v="Female"/>
    <x v="1"/>
    <n v="20.87"/>
    <s v="Medium"/>
    <n v="59"/>
    <x v="1"/>
    <s v="TV"/>
    <n v="13.99"/>
    <n v="13.99"/>
    <n v="0"/>
    <s v="Credit Card"/>
    <n v="1"/>
    <n v="0.35"/>
    <n v="21"/>
    <x v="4"/>
    <n v="438.27000000000004"/>
    <s v="High"/>
    <x v="0"/>
  </r>
  <r>
    <x v="744"/>
    <n v="65"/>
    <x v="2"/>
    <s v="Female"/>
    <x v="1"/>
    <n v="2.75"/>
    <s v="Low"/>
    <n v="36"/>
    <x v="1"/>
    <s v="Laptop"/>
    <n v="13.99"/>
    <n v="13.99"/>
    <n v="1"/>
    <s v="PayPal"/>
    <n v="2"/>
    <n v="7.0000000000000007E-2"/>
    <n v="4"/>
    <x v="4"/>
    <n v="11"/>
    <s v="Low"/>
    <x v="0"/>
  </r>
  <r>
    <x v="745"/>
    <n v="38"/>
    <x v="3"/>
    <s v="Other"/>
    <x v="0"/>
    <n v="10.25"/>
    <s v="Low"/>
    <n v="42"/>
    <x v="1"/>
    <s v="Desktop"/>
    <n v="8.99"/>
    <n v="8.99"/>
    <n v="1"/>
    <s v="PayPal"/>
    <n v="2"/>
    <n v="0.24"/>
    <n v="14"/>
    <x v="0"/>
    <n v="143.5"/>
    <s v="Medium"/>
    <x v="0"/>
  </r>
  <r>
    <x v="746"/>
    <n v="20"/>
    <x v="4"/>
    <s v="Male"/>
    <x v="0"/>
    <n v="1.98"/>
    <s v="Low"/>
    <n v="45"/>
    <x v="5"/>
    <s v="Desktop"/>
    <n v="8.99"/>
    <n v="8.99"/>
    <n v="1"/>
    <s v="PayPal"/>
    <n v="4"/>
    <n v="0.04"/>
    <n v="2"/>
    <x v="4"/>
    <n v="3.96"/>
    <s v="Low"/>
    <x v="0"/>
  </r>
  <r>
    <x v="747"/>
    <n v="27"/>
    <x v="1"/>
    <s v="Female"/>
    <x v="0"/>
    <n v="7.37"/>
    <s v="Low"/>
    <n v="15"/>
    <x v="5"/>
    <s v="TV"/>
    <n v="8.99"/>
    <n v="8.99"/>
    <n v="0"/>
    <s v="PayPal"/>
    <n v="2"/>
    <n v="0.46"/>
    <n v="28"/>
    <x v="6"/>
    <n v="206.36"/>
    <s v="High"/>
    <x v="1"/>
  </r>
  <r>
    <x v="748"/>
    <n v="58"/>
    <x v="2"/>
    <s v="Female"/>
    <x v="2"/>
    <n v="13.35"/>
    <s v="Low"/>
    <n v="18"/>
    <x v="4"/>
    <s v="TV"/>
    <n v="17.989999999999998"/>
    <n v="17.989999999999998"/>
    <n v="0"/>
    <s v="Credit Card"/>
    <n v="5"/>
    <n v="0.7"/>
    <n v="42"/>
    <x v="1"/>
    <n v="560.69999999999993"/>
    <s v="High"/>
    <x v="1"/>
  </r>
  <r>
    <x v="749"/>
    <n v="39"/>
    <x v="3"/>
    <s v="Male"/>
    <x v="1"/>
    <n v="1.97"/>
    <s v="Low"/>
    <n v="53"/>
    <x v="2"/>
    <s v="Mobile"/>
    <n v="13.99"/>
    <n v="13.99"/>
    <n v="1"/>
    <s v="Debit Card"/>
    <n v="2"/>
    <n v="0.04"/>
    <n v="2"/>
    <x v="2"/>
    <n v="3.94"/>
    <s v="Low"/>
    <x v="0"/>
  </r>
  <r>
    <x v="750"/>
    <n v="26"/>
    <x v="1"/>
    <s v="Other"/>
    <x v="0"/>
    <n v="12.57"/>
    <s v="Low"/>
    <n v="30"/>
    <x v="2"/>
    <s v="Mobile"/>
    <n v="8.99"/>
    <n v="8.99"/>
    <n v="1"/>
    <s v="Gift Card"/>
    <n v="3"/>
    <n v="0.41"/>
    <n v="25"/>
    <x v="0"/>
    <n v="314.25"/>
    <s v="High"/>
    <x v="0"/>
  </r>
  <r>
    <x v="751"/>
    <n v="25"/>
    <x v="4"/>
    <s v="Other"/>
    <x v="2"/>
    <n v="12.4"/>
    <s v="Low"/>
    <n v="57"/>
    <x v="2"/>
    <s v="Mobile"/>
    <n v="17.989999999999998"/>
    <n v="17.989999999999998"/>
    <n v="1"/>
    <s v="Gift Card"/>
    <n v="5"/>
    <n v="0.21"/>
    <n v="13"/>
    <x v="0"/>
    <n v="161.20000000000002"/>
    <s v="High"/>
    <x v="0"/>
  </r>
  <r>
    <x v="752"/>
    <n v="56"/>
    <x v="2"/>
    <s v="Female"/>
    <x v="1"/>
    <n v="23.82"/>
    <s v="Medium"/>
    <n v="55"/>
    <x v="4"/>
    <s v="Laptop"/>
    <n v="13.99"/>
    <n v="13.99"/>
    <n v="0"/>
    <s v="Debit Card"/>
    <n v="5"/>
    <n v="0.43"/>
    <n v="26"/>
    <x v="6"/>
    <n v="619.32000000000005"/>
    <s v="High"/>
    <x v="0"/>
  </r>
  <r>
    <x v="753"/>
    <n v="49"/>
    <x v="0"/>
    <s v="Female"/>
    <x v="2"/>
    <n v="2.74"/>
    <s v="Low"/>
    <n v="46"/>
    <x v="2"/>
    <s v="TV"/>
    <n v="17.989999999999998"/>
    <n v="17.989999999999998"/>
    <n v="1"/>
    <s v="Credit Card"/>
    <n v="5"/>
    <n v="0.06"/>
    <n v="4"/>
    <x v="3"/>
    <n v="10.96"/>
    <s v="Low"/>
    <x v="0"/>
  </r>
  <r>
    <x v="754"/>
    <n v="70"/>
    <x v="2"/>
    <s v="Other"/>
    <x v="2"/>
    <n v="13.11"/>
    <s v="Low"/>
    <n v="59"/>
    <x v="0"/>
    <s v="Laptop"/>
    <n v="17.989999999999998"/>
    <n v="17.989999999999998"/>
    <n v="1"/>
    <s v="Gift Card"/>
    <n v="2"/>
    <n v="0.22"/>
    <n v="13"/>
    <x v="2"/>
    <n v="170.43"/>
    <s v="High"/>
    <x v="0"/>
  </r>
  <r>
    <x v="755"/>
    <n v="21"/>
    <x v="4"/>
    <s v="Male"/>
    <x v="1"/>
    <n v="12.25"/>
    <s v="Low"/>
    <n v="13"/>
    <x v="1"/>
    <s v="TV"/>
    <n v="13.99"/>
    <n v="13.99"/>
    <n v="0"/>
    <s v="Credit Card"/>
    <n v="1"/>
    <n v="0.88"/>
    <n v="53"/>
    <x v="0"/>
    <n v="649.25"/>
    <s v="High"/>
    <x v="1"/>
  </r>
  <r>
    <x v="756"/>
    <n v="26"/>
    <x v="1"/>
    <s v="Other"/>
    <x v="0"/>
    <n v="12.29"/>
    <s v="Low"/>
    <n v="31"/>
    <x v="2"/>
    <s v="Tablet"/>
    <n v="8.99"/>
    <n v="8.99"/>
    <n v="1"/>
    <s v="Gift Card"/>
    <n v="3"/>
    <n v="0.38"/>
    <n v="23"/>
    <x v="0"/>
    <n v="282.66999999999996"/>
    <s v="High"/>
    <x v="0"/>
  </r>
  <r>
    <x v="757"/>
    <n v="33"/>
    <x v="1"/>
    <s v="Female"/>
    <x v="1"/>
    <n v="27.72"/>
    <s v="Medium"/>
    <n v="42"/>
    <x v="1"/>
    <s v="Mobile"/>
    <n v="13.99"/>
    <n v="13.99"/>
    <n v="0"/>
    <s v="Debit Card"/>
    <n v="4"/>
    <n v="0.64"/>
    <n v="38"/>
    <x v="0"/>
    <n v="1053.3599999999999"/>
    <s v="High"/>
    <x v="0"/>
  </r>
  <r>
    <x v="758"/>
    <n v="29"/>
    <x v="1"/>
    <s v="Other"/>
    <x v="0"/>
    <n v="13.77"/>
    <s v="Low"/>
    <n v="24"/>
    <x v="0"/>
    <s v="Mobile"/>
    <n v="8.99"/>
    <n v="8.99"/>
    <n v="0"/>
    <s v="Debit Card"/>
    <n v="4"/>
    <n v="0.55000000000000004"/>
    <n v="33"/>
    <x v="2"/>
    <n v="454.40999999999997"/>
    <s v="High"/>
    <x v="0"/>
  </r>
  <r>
    <x v="759"/>
    <n v="70"/>
    <x v="2"/>
    <s v="Other"/>
    <x v="0"/>
    <n v="4.88"/>
    <s v="Low"/>
    <n v="9"/>
    <x v="1"/>
    <s v="TV"/>
    <n v="8.99"/>
    <n v="8.99"/>
    <n v="1"/>
    <s v="PayPal"/>
    <n v="1"/>
    <n v="0.49"/>
    <n v="29"/>
    <x v="2"/>
    <n v="141.52000000000001"/>
    <s v="Medium"/>
    <x v="1"/>
  </r>
  <r>
    <x v="760"/>
    <n v="48"/>
    <x v="0"/>
    <s v="Female"/>
    <x v="1"/>
    <n v="10.98"/>
    <s v="Low"/>
    <n v="44"/>
    <x v="2"/>
    <s v="Tablet"/>
    <n v="13.99"/>
    <n v="13.99"/>
    <n v="1"/>
    <s v="Crypto"/>
    <n v="1"/>
    <n v="0.24"/>
    <n v="14"/>
    <x v="2"/>
    <n v="153.72"/>
    <s v="High"/>
    <x v="0"/>
  </r>
  <r>
    <x v="761"/>
    <n v="20"/>
    <x v="4"/>
    <s v="Male"/>
    <x v="0"/>
    <n v="17.03"/>
    <s v="Low"/>
    <n v="47"/>
    <x v="1"/>
    <s v="Mobile"/>
    <n v="8.99"/>
    <n v="8.99"/>
    <n v="1"/>
    <s v="Credit Card"/>
    <n v="2"/>
    <n v="0.35"/>
    <n v="21"/>
    <x v="6"/>
    <n v="357.63"/>
    <s v="High"/>
    <x v="0"/>
  </r>
  <r>
    <x v="762"/>
    <n v="40"/>
    <x v="3"/>
    <s v="Female"/>
    <x v="0"/>
    <n v="33.549999999999997"/>
    <s v="Medium"/>
    <n v="5"/>
    <x v="0"/>
    <s v="Mobile"/>
    <n v="8.99"/>
    <n v="8.99"/>
    <n v="0"/>
    <s v="PayPal"/>
    <n v="1"/>
    <n v="5.59"/>
    <n v="335"/>
    <x v="3"/>
    <n v="11239.249999999998"/>
    <s v="High"/>
    <x v="2"/>
  </r>
  <r>
    <x v="763"/>
    <n v="53"/>
    <x v="0"/>
    <s v="Female"/>
    <x v="0"/>
    <n v="4.01"/>
    <s v="Low"/>
    <n v="49"/>
    <x v="5"/>
    <s v="Desktop"/>
    <n v="8.99"/>
    <n v="8.99"/>
    <n v="1"/>
    <s v="Crypto"/>
    <n v="2"/>
    <n v="0.08"/>
    <n v="5"/>
    <x v="0"/>
    <n v="20.049999999999997"/>
    <s v="Low"/>
    <x v="0"/>
  </r>
  <r>
    <x v="764"/>
    <n v="56"/>
    <x v="2"/>
    <s v="Male"/>
    <x v="2"/>
    <n v="8.1999999999999993"/>
    <s v="Low"/>
    <n v="19"/>
    <x v="1"/>
    <s v="TV"/>
    <n v="17.989999999999998"/>
    <n v="17.989999999999998"/>
    <n v="0"/>
    <s v="PayPal"/>
    <n v="2"/>
    <n v="0.41"/>
    <n v="25"/>
    <x v="5"/>
    <n v="204.99999999999997"/>
    <s v="High"/>
    <x v="1"/>
  </r>
  <r>
    <x v="765"/>
    <n v="43"/>
    <x v="3"/>
    <s v="Other"/>
    <x v="2"/>
    <n v="4.17"/>
    <s v="Low"/>
    <n v="46"/>
    <x v="4"/>
    <s v="Mobile"/>
    <n v="17.989999999999998"/>
    <n v="17.989999999999998"/>
    <n v="1"/>
    <s v="Credit Card"/>
    <n v="1"/>
    <n v="0.09"/>
    <n v="5"/>
    <x v="5"/>
    <n v="20.85"/>
    <s v="Low"/>
    <x v="0"/>
  </r>
  <r>
    <x v="766"/>
    <n v="36"/>
    <x v="3"/>
    <s v="Other"/>
    <x v="0"/>
    <n v="14.63"/>
    <s v="Low"/>
    <n v="52"/>
    <x v="4"/>
    <s v="Desktop"/>
    <n v="8.99"/>
    <n v="8.99"/>
    <n v="1"/>
    <s v="Crypto"/>
    <n v="1"/>
    <n v="0.28000000000000003"/>
    <n v="17"/>
    <x v="3"/>
    <n v="248.71"/>
    <s v="High"/>
    <x v="0"/>
  </r>
  <r>
    <x v="767"/>
    <n v="54"/>
    <x v="0"/>
    <s v="Male"/>
    <x v="1"/>
    <n v="19.260000000000002"/>
    <s v="Low"/>
    <n v="10"/>
    <x v="0"/>
    <s v="Mobile"/>
    <n v="13.99"/>
    <n v="13.99"/>
    <n v="0"/>
    <s v="Debit Card"/>
    <n v="5"/>
    <n v="1.75"/>
    <n v="105"/>
    <x v="5"/>
    <n v="2022.3000000000002"/>
    <s v="High"/>
    <x v="1"/>
  </r>
  <r>
    <x v="768"/>
    <n v="64"/>
    <x v="2"/>
    <s v="Other"/>
    <x v="0"/>
    <n v="4.8"/>
    <s v="Low"/>
    <n v="46"/>
    <x v="3"/>
    <s v="Laptop"/>
    <n v="8.99"/>
    <n v="8.99"/>
    <n v="1"/>
    <s v="Credit Card"/>
    <n v="1"/>
    <n v="0.1"/>
    <n v="6"/>
    <x v="4"/>
    <n v="28.799999999999997"/>
    <s v="Low"/>
    <x v="0"/>
  </r>
  <r>
    <x v="769"/>
    <n v="28"/>
    <x v="1"/>
    <s v="Female"/>
    <x v="0"/>
    <n v="12.82"/>
    <s v="Low"/>
    <n v="47"/>
    <x v="5"/>
    <s v="Tablet"/>
    <n v="8.99"/>
    <n v="8.99"/>
    <n v="1"/>
    <s v="Credit Card"/>
    <n v="1"/>
    <n v="0.27"/>
    <n v="16"/>
    <x v="0"/>
    <n v="205.12"/>
    <s v="High"/>
    <x v="0"/>
  </r>
  <r>
    <x v="770"/>
    <n v="52"/>
    <x v="0"/>
    <s v="Male"/>
    <x v="2"/>
    <n v="8.34"/>
    <s v="Low"/>
    <n v="21"/>
    <x v="0"/>
    <s v="TV"/>
    <n v="17.989999999999998"/>
    <n v="17.989999999999998"/>
    <n v="0"/>
    <s v="PayPal"/>
    <n v="2"/>
    <n v="0.38"/>
    <n v="23"/>
    <x v="1"/>
    <n v="191.82"/>
    <s v="High"/>
    <x v="1"/>
  </r>
  <r>
    <x v="771"/>
    <n v="50"/>
    <x v="0"/>
    <s v="Male"/>
    <x v="1"/>
    <n v="4.17"/>
    <s v="Low"/>
    <n v="44"/>
    <x v="3"/>
    <s v="Tablet"/>
    <n v="13.99"/>
    <n v="13.99"/>
    <n v="1"/>
    <s v="Gift Card"/>
    <n v="1"/>
    <n v="0.09"/>
    <n v="5"/>
    <x v="6"/>
    <n v="20.85"/>
    <s v="Low"/>
    <x v="0"/>
  </r>
  <r>
    <x v="772"/>
    <n v="61"/>
    <x v="2"/>
    <s v="Other"/>
    <x v="1"/>
    <n v="3.49"/>
    <s v="Low"/>
    <n v="23"/>
    <x v="5"/>
    <s v="Laptop"/>
    <n v="13.99"/>
    <n v="13.99"/>
    <n v="1"/>
    <s v="Debit Card"/>
    <n v="1"/>
    <n v="0.15"/>
    <n v="9"/>
    <x v="4"/>
    <n v="31.410000000000004"/>
    <s v="Low"/>
    <x v="0"/>
  </r>
  <r>
    <x v="773"/>
    <n v="70"/>
    <x v="2"/>
    <s v="Other"/>
    <x v="2"/>
    <n v="9.1300000000000008"/>
    <s v="Low"/>
    <n v="50"/>
    <x v="4"/>
    <s v="Laptop"/>
    <n v="17.989999999999998"/>
    <n v="17.989999999999998"/>
    <n v="1"/>
    <s v="Debit Card"/>
    <n v="3"/>
    <n v="0.18"/>
    <n v="11"/>
    <x v="3"/>
    <n v="100.43"/>
    <s v="Medium"/>
    <x v="0"/>
  </r>
  <r>
    <x v="774"/>
    <n v="43"/>
    <x v="3"/>
    <s v="Male"/>
    <x v="2"/>
    <n v="4.17"/>
    <s v="Low"/>
    <n v="24"/>
    <x v="4"/>
    <s v="Laptop"/>
    <n v="17.989999999999998"/>
    <n v="17.989999999999998"/>
    <n v="1"/>
    <s v="Crypto"/>
    <n v="4"/>
    <n v="0.17"/>
    <n v="10"/>
    <x v="4"/>
    <n v="41.7"/>
    <s v="Low"/>
    <x v="0"/>
  </r>
  <r>
    <x v="775"/>
    <n v="62"/>
    <x v="2"/>
    <s v="Male"/>
    <x v="2"/>
    <n v="0.28000000000000003"/>
    <s v="Low"/>
    <n v="21"/>
    <x v="3"/>
    <s v="Tablet"/>
    <n v="17.989999999999998"/>
    <n v="17.989999999999998"/>
    <n v="0"/>
    <s v="PayPal"/>
    <n v="5"/>
    <n v="0.01"/>
    <n v="1"/>
    <x v="0"/>
    <n v="0.28000000000000003"/>
    <s v="Low"/>
    <x v="1"/>
  </r>
  <r>
    <x v="776"/>
    <n v="26"/>
    <x v="1"/>
    <s v="Female"/>
    <x v="1"/>
    <n v="3.82"/>
    <s v="Low"/>
    <n v="14"/>
    <x v="4"/>
    <s v="TV"/>
    <n v="13.99"/>
    <n v="13.99"/>
    <n v="1"/>
    <s v="Crypto"/>
    <n v="2"/>
    <n v="0.25"/>
    <n v="15"/>
    <x v="2"/>
    <n v="57.3"/>
    <s v="Medium"/>
    <x v="1"/>
  </r>
  <r>
    <x v="777"/>
    <n v="63"/>
    <x v="2"/>
    <s v="Male"/>
    <x v="2"/>
    <n v="32.75"/>
    <s v="Medium"/>
    <n v="30"/>
    <x v="4"/>
    <s v="Desktop"/>
    <n v="17.989999999999998"/>
    <n v="17.989999999999998"/>
    <n v="0"/>
    <s v="Credit Card"/>
    <n v="1"/>
    <n v="1.06"/>
    <n v="64"/>
    <x v="3"/>
    <n v="2096"/>
    <s v="High"/>
    <x v="0"/>
  </r>
  <r>
    <x v="778"/>
    <n v="38"/>
    <x v="3"/>
    <s v="Male"/>
    <x v="2"/>
    <n v="1.05"/>
    <s v="Low"/>
    <n v="24"/>
    <x v="3"/>
    <s v="Laptop"/>
    <n v="17.989999999999998"/>
    <n v="17.989999999999998"/>
    <n v="0"/>
    <s v="Debit Card"/>
    <n v="4"/>
    <n v="0.04"/>
    <n v="2"/>
    <x v="1"/>
    <n v="2.1"/>
    <s v="Low"/>
    <x v="0"/>
  </r>
  <r>
    <x v="779"/>
    <n v="50"/>
    <x v="0"/>
    <s v="Other"/>
    <x v="0"/>
    <n v="29.04"/>
    <s v="Medium"/>
    <n v="48"/>
    <x v="4"/>
    <s v="TV"/>
    <n v="8.99"/>
    <n v="8.99"/>
    <n v="0"/>
    <s v="Credit Card"/>
    <n v="4"/>
    <n v="0.59"/>
    <n v="35"/>
    <x v="4"/>
    <n v="1016.4"/>
    <s v="High"/>
    <x v="0"/>
  </r>
  <r>
    <x v="780"/>
    <n v="49"/>
    <x v="0"/>
    <s v="Male"/>
    <x v="1"/>
    <n v="4.67"/>
    <s v="Low"/>
    <n v="48"/>
    <x v="5"/>
    <s v="Laptop"/>
    <n v="13.99"/>
    <n v="13.99"/>
    <n v="1"/>
    <s v="Debit Card"/>
    <n v="5"/>
    <n v="0.1"/>
    <n v="6"/>
    <x v="3"/>
    <n v="28.02"/>
    <s v="Low"/>
    <x v="0"/>
  </r>
  <r>
    <x v="781"/>
    <n v="38"/>
    <x v="3"/>
    <s v="Other"/>
    <x v="0"/>
    <n v="16.27"/>
    <s v="Low"/>
    <n v="24"/>
    <x v="0"/>
    <s v="Desktop"/>
    <n v="8.99"/>
    <n v="8.99"/>
    <n v="0"/>
    <s v="Gift Card"/>
    <n v="2"/>
    <n v="0.65"/>
    <n v="39"/>
    <x v="4"/>
    <n v="634.53"/>
    <s v="High"/>
    <x v="0"/>
  </r>
  <r>
    <x v="782"/>
    <n v="23"/>
    <x v="4"/>
    <s v="Male"/>
    <x v="0"/>
    <n v="4.6399999999999997"/>
    <s v="Low"/>
    <n v="55"/>
    <x v="1"/>
    <s v="TV"/>
    <n v="8.99"/>
    <n v="8.99"/>
    <n v="1"/>
    <s v="Credit Card"/>
    <n v="1"/>
    <n v="0.08"/>
    <n v="5"/>
    <x v="6"/>
    <n v="23.2"/>
    <s v="Low"/>
    <x v="0"/>
  </r>
  <r>
    <x v="783"/>
    <n v="46"/>
    <x v="0"/>
    <s v="Male"/>
    <x v="2"/>
    <n v="8.7799999999999994"/>
    <s v="Low"/>
    <n v="13"/>
    <x v="2"/>
    <s v="Tablet"/>
    <n v="17.989999999999998"/>
    <n v="17.989999999999998"/>
    <n v="0"/>
    <s v="PayPal"/>
    <n v="4"/>
    <n v="0.63"/>
    <n v="38"/>
    <x v="0"/>
    <n v="333.64"/>
    <s v="High"/>
    <x v="1"/>
  </r>
  <r>
    <x v="784"/>
    <n v="44"/>
    <x v="3"/>
    <s v="Male"/>
    <x v="0"/>
    <n v="9"/>
    <s v="Low"/>
    <n v="33"/>
    <x v="4"/>
    <s v="TV"/>
    <n v="8.99"/>
    <n v="8.99"/>
    <n v="1"/>
    <s v="Crypto"/>
    <n v="1"/>
    <n v="0.26"/>
    <n v="16"/>
    <x v="0"/>
    <n v="144"/>
    <s v="Medium"/>
    <x v="0"/>
  </r>
  <r>
    <x v="785"/>
    <n v="36"/>
    <x v="3"/>
    <s v="Female"/>
    <x v="1"/>
    <n v="9.1999999999999993"/>
    <s v="Low"/>
    <n v="7"/>
    <x v="3"/>
    <s v="Desktop"/>
    <n v="13.99"/>
    <n v="13.99"/>
    <n v="0"/>
    <s v="Debit Card"/>
    <n v="2"/>
    <n v="1.1499999999999999"/>
    <n v="69"/>
    <x v="0"/>
    <n v="634.79999999999995"/>
    <s v="High"/>
    <x v="2"/>
  </r>
  <r>
    <x v="786"/>
    <n v="23"/>
    <x v="4"/>
    <s v="Female"/>
    <x v="0"/>
    <n v="8.26"/>
    <s v="Low"/>
    <n v="33"/>
    <x v="1"/>
    <s v="Desktop"/>
    <n v="8.99"/>
    <n v="8.99"/>
    <n v="1"/>
    <s v="Gift Card"/>
    <n v="5"/>
    <n v="0.24"/>
    <n v="14"/>
    <x v="3"/>
    <n v="115.64"/>
    <s v="Medium"/>
    <x v="0"/>
  </r>
  <r>
    <x v="787"/>
    <n v="34"/>
    <x v="1"/>
    <s v="Other"/>
    <x v="2"/>
    <n v="35.200000000000003"/>
    <s v="Medium"/>
    <n v="14"/>
    <x v="1"/>
    <s v="Tablet"/>
    <n v="17.989999999999998"/>
    <n v="17.989999999999998"/>
    <n v="0"/>
    <s v="Crypto"/>
    <n v="3"/>
    <n v="2.35"/>
    <n v="141"/>
    <x v="4"/>
    <n v="4963.2000000000007"/>
    <s v="High"/>
    <x v="1"/>
  </r>
  <r>
    <x v="788"/>
    <n v="62"/>
    <x v="2"/>
    <s v="Female"/>
    <x v="2"/>
    <n v="1.1200000000000001"/>
    <s v="Low"/>
    <n v="43"/>
    <x v="2"/>
    <s v="TV"/>
    <n v="17.989999999999998"/>
    <n v="17.989999999999998"/>
    <n v="1"/>
    <s v="Gift Card"/>
    <n v="4"/>
    <n v="0.03"/>
    <n v="2"/>
    <x v="5"/>
    <n v="2.2400000000000002"/>
    <s v="Low"/>
    <x v="0"/>
  </r>
  <r>
    <x v="789"/>
    <n v="24"/>
    <x v="4"/>
    <s v="Other"/>
    <x v="1"/>
    <n v="10.67"/>
    <s v="Low"/>
    <n v="28"/>
    <x v="2"/>
    <s v="Tablet"/>
    <n v="13.99"/>
    <n v="13.99"/>
    <n v="0"/>
    <s v="PayPal"/>
    <n v="1"/>
    <n v="0.37"/>
    <n v="22"/>
    <x v="3"/>
    <n v="234.74"/>
    <s v="High"/>
    <x v="0"/>
  </r>
  <r>
    <x v="790"/>
    <n v="36"/>
    <x v="3"/>
    <s v="Male"/>
    <x v="1"/>
    <n v="14.29"/>
    <s v="Low"/>
    <n v="4"/>
    <x v="0"/>
    <s v="Mobile"/>
    <n v="13.99"/>
    <n v="13.99"/>
    <n v="0"/>
    <s v="Credit Card"/>
    <n v="4"/>
    <n v="2.86"/>
    <n v="172"/>
    <x v="1"/>
    <n v="2457.8799999999997"/>
    <s v="High"/>
    <x v="2"/>
  </r>
  <r>
    <x v="791"/>
    <n v="33"/>
    <x v="1"/>
    <s v="Female"/>
    <x v="1"/>
    <n v="18.329999999999998"/>
    <s v="Low"/>
    <n v="48"/>
    <x v="3"/>
    <s v="Mobile"/>
    <n v="13.99"/>
    <n v="13.99"/>
    <n v="1"/>
    <s v="Debit Card"/>
    <n v="1"/>
    <n v="0.37"/>
    <n v="22"/>
    <x v="5"/>
    <n v="403.26"/>
    <s v="High"/>
    <x v="0"/>
  </r>
  <r>
    <x v="792"/>
    <n v="58"/>
    <x v="2"/>
    <s v="Female"/>
    <x v="0"/>
    <n v="3.57"/>
    <s v="Low"/>
    <n v="20"/>
    <x v="5"/>
    <s v="Laptop"/>
    <n v="8.99"/>
    <n v="8.99"/>
    <n v="1"/>
    <s v="Gift Card"/>
    <n v="2"/>
    <n v="0.17"/>
    <n v="10"/>
    <x v="6"/>
    <n v="35.699999999999996"/>
    <s v="Low"/>
    <x v="1"/>
  </r>
  <r>
    <x v="793"/>
    <n v="20"/>
    <x v="4"/>
    <s v="Other"/>
    <x v="0"/>
    <n v="15.54"/>
    <s v="Low"/>
    <n v="24"/>
    <x v="2"/>
    <s v="Desktop"/>
    <n v="8.99"/>
    <n v="8.99"/>
    <n v="0"/>
    <s v="Debit Card"/>
    <n v="3"/>
    <n v="0.62"/>
    <n v="37"/>
    <x v="1"/>
    <n v="574.98"/>
    <s v="High"/>
    <x v="0"/>
  </r>
  <r>
    <x v="794"/>
    <n v="20"/>
    <x v="4"/>
    <s v="Female"/>
    <x v="0"/>
    <n v="10.28"/>
    <s v="Low"/>
    <n v="43"/>
    <x v="4"/>
    <s v="Laptop"/>
    <n v="8.99"/>
    <n v="8.99"/>
    <n v="1"/>
    <s v="PayPal"/>
    <n v="2"/>
    <n v="0.23"/>
    <n v="14"/>
    <x v="0"/>
    <n v="143.91999999999999"/>
    <s v="Medium"/>
    <x v="0"/>
  </r>
  <r>
    <x v="795"/>
    <n v="33"/>
    <x v="1"/>
    <s v="Female"/>
    <x v="2"/>
    <n v="2.2000000000000002"/>
    <s v="Low"/>
    <n v="40"/>
    <x v="4"/>
    <s v="Desktop"/>
    <n v="17.989999999999998"/>
    <n v="17.989999999999998"/>
    <n v="1"/>
    <s v="Gift Card"/>
    <n v="4"/>
    <n v="0.05"/>
    <n v="3"/>
    <x v="6"/>
    <n v="6.6000000000000005"/>
    <s v="Low"/>
    <x v="0"/>
  </r>
  <r>
    <x v="796"/>
    <n v="30"/>
    <x v="1"/>
    <s v="Other"/>
    <x v="0"/>
    <n v="0.52"/>
    <s v="Low"/>
    <n v="4"/>
    <x v="2"/>
    <s v="TV"/>
    <n v="8.99"/>
    <n v="8.99"/>
    <n v="1"/>
    <s v="PayPal"/>
    <n v="2"/>
    <n v="0.1"/>
    <n v="6"/>
    <x v="1"/>
    <n v="3.12"/>
    <s v="Low"/>
    <x v="2"/>
  </r>
  <r>
    <x v="797"/>
    <n v="59"/>
    <x v="2"/>
    <s v="Male"/>
    <x v="1"/>
    <n v="7.52"/>
    <s v="Low"/>
    <n v="0"/>
    <x v="1"/>
    <s v="TV"/>
    <n v="13.99"/>
    <n v="13.99"/>
    <n v="0"/>
    <s v="PayPal"/>
    <n v="4"/>
    <n v="7.52"/>
    <n v="451"/>
    <x v="0"/>
    <n v="3391.52"/>
    <s v="High"/>
    <x v="2"/>
  </r>
  <r>
    <x v="798"/>
    <n v="54"/>
    <x v="0"/>
    <s v="Male"/>
    <x v="1"/>
    <n v="18.96"/>
    <s v="Low"/>
    <n v="18"/>
    <x v="3"/>
    <s v="Tablet"/>
    <n v="13.99"/>
    <n v="13.99"/>
    <n v="0"/>
    <s v="Crypto"/>
    <n v="3"/>
    <n v="1"/>
    <n v="60"/>
    <x v="6"/>
    <n v="1137.6000000000001"/>
    <s v="High"/>
    <x v="1"/>
  </r>
  <r>
    <x v="799"/>
    <n v="47"/>
    <x v="0"/>
    <s v="Male"/>
    <x v="2"/>
    <n v="6.33"/>
    <s v="Low"/>
    <n v="9"/>
    <x v="2"/>
    <s v="Laptop"/>
    <n v="17.989999999999998"/>
    <n v="17.989999999999998"/>
    <n v="0"/>
    <s v="Gift Card"/>
    <n v="4"/>
    <n v="0.63"/>
    <n v="38"/>
    <x v="6"/>
    <n v="240.54"/>
    <s v="High"/>
    <x v="1"/>
  </r>
  <r>
    <x v="800"/>
    <n v="59"/>
    <x v="2"/>
    <s v="Other"/>
    <x v="0"/>
    <n v="20.13"/>
    <s v="Medium"/>
    <n v="6"/>
    <x v="0"/>
    <s v="Mobile"/>
    <n v="8.99"/>
    <n v="8.99"/>
    <n v="0"/>
    <s v="Credit Card"/>
    <n v="1"/>
    <n v="2.88"/>
    <n v="173"/>
    <x v="2"/>
    <n v="3482.49"/>
    <s v="High"/>
    <x v="2"/>
  </r>
  <r>
    <x v="801"/>
    <n v="24"/>
    <x v="4"/>
    <s v="Female"/>
    <x v="0"/>
    <n v="6.73"/>
    <s v="Low"/>
    <n v="16"/>
    <x v="0"/>
    <s v="Mobile"/>
    <n v="8.99"/>
    <n v="8.99"/>
    <n v="0"/>
    <s v="Crypto"/>
    <n v="4"/>
    <n v="0.4"/>
    <n v="24"/>
    <x v="5"/>
    <n v="161.52000000000001"/>
    <s v="High"/>
    <x v="1"/>
  </r>
  <r>
    <x v="802"/>
    <n v="24"/>
    <x v="4"/>
    <s v="Other"/>
    <x v="1"/>
    <n v="21.53"/>
    <s v="Medium"/>
    <n v="57"/>
    <x v="5"/>
    <s v="Tablet"/>
    <n v="13.99"/>
    <n v="13.99"/>
    <n v="0"/>
    <s v="Crypto"/>
    <n v="3"/>
    <n v="0.37"/>
    <n v="22"/>
    <x v="2"/>
    <n v="473.66"/>
    <s v="High"/>
    <x v="0"/>
  </r>
  <r>
    <x v="803"/>
    <n v="53"/>
    <x v="0"/>
    <s v="Other"/>
    <x v="1"/>
    <n v="8.85"/>
    <s v="Low"/>
    <n v="3"/>
    <x v="3"/>
    <s v="Mobile"/>
    <n v="13.99"/>
    <n v="13.99"/>
    <n v="0"/>
    <s v="Gift Card"/>
    <n v="1"/>
    <n v="2.21"/>
    <n v="133"/>
    <x v="1"/>
    <n v="1177.05"/>
    <s v="High"/>
    <x v="2"/>
  </r>
  <r>
    <x v="804"/>
    <n v="57"/>
    <x v="2"/>
    <s v="Male"/>
    <x v="1"/>
    <n v="0.15"/>
    <s v="Low"/>
    <n v="39"/>
    <x v="0"/>
    <s v="Tablet"/>
    <n v="13.99"/>
    <n v="13.99"/>
    <n v="1"/>
    <s v="Debit Card"/>
    <n v="3"/>
    <n v="0"/>
    <n v="0"/>
    <x v="5"/>
    <n v="0"/>
    <s v="Low"/>
    <x v="0"/>
  </r>
  <r>
    <x v="805"/>
    <n v="66"/>
    <x v="2"/>
    <s v="Female"/>
    <x v="0"/>
    <n v="0.27"/>
    <s v="Low"/>
    <n v="40"/>
    <x v="0"/>
    <s v="Laptop"/>
    <n v="8.99"/>
    <n v="8.99"/>
    <n v="1"/>
    <s v="Credit Card"/>
    <n v="1"/>
    <n v="0.01"/>
    <n v="1"/>
    <x v="1"/>
    <n v="0.27"/>
    <s v="Low"/>
    <x v="0"/>
  </r>
  <r>
    <x v="806"/>
    <n v="24"/>
    <x v="4"/>
    <s v="Male"/>
    <x v="1"/>
    <n v="7.75"/>
    <s v="Low"/>
    <n v="29"/>
    <x v="1"/>
    <s v="Tablet"/>
    <n v="13.99"/>
    <n v="13.99"/>
    <n v="0"/>
    <s v="Debit Card"/>
    <n v="5"/>
    <n v="0.26"/>
    <n v="16"/>
    <x v="3"/>
    <n v="124"/>
    <s v="Medium"/>
    <x v="0"/>
  </r>
  <r>
    <x v="807"/>
    <n v="28"/>
    <x v="1"/>
    <s v="Other"/>
    <x v="2"/>
    <n v="6.79"/>
    <s v="Low"/>
    <n v="54"/>
    <x v="3"/>
    <s v="Tablet"/>
    <n v="17.989999999999998"/>
    <n v="17.989999999999998"/>
    <n v="1"/>
    <s v="PayPal"/>
    <n v="1"/>
    <n v="0.12"/>
    <n v="7"/>
    <x v="3"/>
    <n v="47.53"/>
    <s v="Low"/>
    <x v="0"/>
  </r>
  <r>
    <x v="808"/>
    <n v="29"/>
    <x v="1"/>
    <s v="Male"/>
    <x v="2"/>
    <n v="21.53"/>
    <s v="Medium"/>
    <n v="36"/>
    <x v="0"/>
    <s v="TV"/>
    <n v="17.989999999999998"/>
    <n v="17.989999999999998"/>
    <n v="0"/>
    <s v="Credit Card"/>
    <n v="5"/>
    <n v="0.57999999999999996"/>
    <n v="35"/>
    <x v="1"/>
    <n v="753.55000000000007"/>
    <s v="High"/>
    <x v="0"/>
  </r>
  <r>
    <x v="809"/>
    <n v="45"/>
    <x v="3"/>
    <s v="Male"/>
    <x v="2"/>
    <n v="13.88"/>
    <s v="Low"/>
    <n v="26"/>
    <x v="5"/>
    <s v="Desktop"/>
    <n v="17.989999999999998"/>
    <n v="17.989999999999998"/>
    <n v="0"/>
    <s v="Crypto"/>
    <n v="1"/>
    <n v="0.51"/>
    <n v="31"/>
    <x v="6"/>
    <n v="430.28000000000003"/>
    <s v="High"/>
    <x v="0"/>
  </r>
  <r>
    <x v="810"/>
    <n v="50"/>
    <x v="0"/>
    <s v="Other"/>
    <x v="2"/>
    <n v="0.32"/>
    <s v="Low"/>
    <n v="35"/>
    <x v="1"/>
    <s v="Desktop"/>
    <n v="17.989999999999998"/>
    <n v="17.989999999999998"/>
    <n v="1"/>
    <s v="Debit Card"/>
    <n v="2"/>
    <n v="0.01"/>
    <n v="1"/>
    <x v="5"/>
    <n v="0.32"/>
    <s v="Low"/>
    <x v="0"/>
  </r>
  <r>
    <x v="811"/>
    <n v="23"/>
    <x v="4"/>
    <s v="Female"/>
    <x v="1"/>
    <n v="2.2799999999999998"/>
    <s v="Low"/>
    <n v="46"/>
    <x v="3"/>
    <s v="Tablet"/>
    <n v="13.99"/>
    <n v="13.99"/>
    <n v="1"/>
    <s v="PayPal"/>
    <n v="1"/>
    <n v="0.05"/>
    <n v="3"/>
    <x v="3"/>
    <n v="6.84"/>
    <s v="Low"/>
    <x v="0"/>
  </r>
  <r>
    <x v="812"/>
    <n v="68"/>
    <x v="2"/>
    <s v="Female"/>
    <x v="0"/>
    <n v="0.27"/>
    <s v="Low"/>
    <n v="4"/>
    <x v="3"/>
    <s v="Tablet"/>
    <n v="8.99"/>
    <n v="8.99"/>
    <n v="1"/>
    <s v="Crypto"/>
    <n v="2"/>
    <n v="0.05"/>
    <n v="3"/>
    <x v="3"/>
    <n v="0.81"/>
    <s v="Low"/>
    <x v="2"/>
  </r>
  <r>
    <x v="813"/>
    <n v="25"/>
    <x v="4"/>
    <s v="Male"/>
    <x v="0"/>
    <n v="6.05"/>
    <s v="Low"/>
    <n v="60"/>
    <x v="5"/>
    <s v="Mobile"/>
    <n v="8.99"/>
    <n v="8.99"/>
    <n v="1"/>
    <s v="Debit Card"/>
    <n v="3"/>
    <n v="0.1"/>
    <n v="6"/>
    <x v="1"/>
    <n v="36.299999999999997"/>
    <s v="Low"/>
    <x v="0"/>
  </r>
  <r>
    <x v="814"/>
    <n v="68"/>
    <x v="2"/>
    <s v="Other"/>
    <x v="2"/>
    <n v="1.66"/>
    <s v="Low"/>
    <n v="42"/>
    <x v="5"/>
    <s v="Mobile"/>
    <n v="17.989999999999998"/>
    <n v="17.989999999999998"/>
    <n v="1"/>
    <s v="Gift Card"/>
    <n v="4"/>
    <n v="0.04"/>
    <n v="2"/>
    <x v="6"/>
    <n v="3.32"/>
    <s v="Low"/>
    <x v="0"/>
  </r>
  <r>
    <x v="815"/>
    <n v="23"/>
    <x v="4"/>
    <s v="Other"/>
    <x v="0"/>
    <n v="4.01"/>
    <s v="Low"/>
    <n v="27"/>
    <x v="2"/>
    <s v="Tablet"/>
    <n v="8.99"/>
    <n v="8.99"/>
    <n v="1"/>
    <s v="Crypto"/>
    <n v="2"/>
    <n v="0.14000000000000001"/>
    <n v="8"/>
    <x v="4"/>
    <n v="32.08"/>
    <s v="Low"/>
    <x v="0"/>
  </r>
  <r>
    <x v="816"/>
    <n v="27"/>
    <x v="1"/>
    <s v="Female"/>
    <x v="2"/>
    <n v="6.01"/>
    <s v="Low"/>
    <n v="5"/>
    <x v="1"/>
    <s v="Mobile"/>
    <n v="17.989999999999998"/>
    <n v="17.989999999999998"/>
    <n v="0"/>
    <s v="Gift Card"/>
    <n v="1"/>
    <n v="1"/>
    <n v="60"/>
    <x v="3"/>
    <n v="360.59999999999997"/>
    <s v="High"/>
    <x v="2"/>
  </r>
  <r>
    <x v="817"/>
    <n v="62"/>
    <x v="2"/>
    <s v="Other"/>
    <x v="0"/>
    <n v="15.54"/>
    <s v="Low"/>
    <n v="51"/>
    <x v="2"/>
    <s v="Mobile"/>
    <n v="8.99"/>
    <n v="8.99"/>
    <n v="1"/>
    <s v="PayPal"/>
    <n v="4"/>
    <n v="0.3"/>
    <n v="18"/>
    <x v="1"/>
    <n v="279.71999999999997"/>
    <s v="High"/>
    <x v="0"/>
  </r>
  <r>
    <x v="818"/>
    <n v="28"/>
    <x v="1"/>
    <s v="Male"/>
    <x v="2"/>
    <n v="5.32"/>
    <s v="Low"/>
    <n v="25"/>
    <x v="0"/>
    <s v="Laptop"/>
    <n v="17.989999999999998"/>
    <n v="17.989999999999998"/>
    <n v="0"/>
    <s v="Debit Card"/>
    <n v="4"/>
    <n v="0.2"/>
    <n v="12"/>
    <x v="3"/>
    <n v="63.84"/>
    <s v="Medium"/>
    <x v="0"/>
  </r>
  <r>
    <x v="819"/>
    <n v="45"/>
    <x v="3"/>
    <s v="Other"/>
    <x v="1"/>
    <n v="7.03"/>
    <s v="Low"/>
    <n v="2"/>
    <x v="0"/>
    <s v="Laptop"/>
    <n v="13.99"/>
    <n v="13.99"/>
    <n v="0"/>
    <s v="PayPal"/>
    <n v="2"/>
    <n v="2.34"/>
    <n v="140"/>
    <x v="2"/>
    <n v="984.2"/>
    <s v="High"/>
    <x v="2"/>
  </r>
  <r>
    <x v="820"/>
    <n v="22"/>
    <x v="4"/>
    <s v="Female"/>
    <x v="0"/>
    <n v="5.42"/>
    <s v="Low"/>
    <n v="0"/>
    <x v="0"/>
    <s v="Desktop"/>
    <n v="8.99"/>
    <n v="8.99"/>
    <n v="0"/>
    <s v="PayPal"/>
    <n v="1"/>
    <n v="5.42"/>
    <n v="325"/>
    <x v="0"/>
    <n v="1761.5"/>
    <s v="High"/>
    <x v="2"/>
  </r>
  <r>
    <x v="821"/>
    <n v="66"/>
    <x v="2"/>
    <s v="Other"/>
    <x v="0"/>
    <n v="5.33"/>
    <s v="Low"/>
    <n v="36"/>
    <x v="0"/>
    <s v="Mobile"/>
    <n v="8.99"/>
    <n v="8.99"/>
    <n v="1"/>
    <s v="Credit Card"/>
    <n v="2"/>
    <n v="0.14000000000000001"/>
    <n v="8"/>
    <x v="4"/>
    <n v="42.64"/>
    <s v="Low"/>
    <x v="0"/>
  </r>
  <r>
    <x v="822"/>
    <n v="49"/>
    <x v="0"/>
    <s v="Other"/>
    <x v="1"/>
    <n v="2.86"/>
    <s v="Low"/>
    <n v="30"/>
    <x v="1"/>
    <s v="Tablet"/>
    <n v="13.99"/>
    <n v="13.99"/>
    <n v="1"/>
    <s v="Credit Card"/>
    <n v="3"/>
    <n v="0.09"/>
    <n v="5"/>
    <x v="2"/>
    <n v="14.299999999999999"/>
    <s v="Low"/>
    <x v="0"/>
  </r>
  <r>
    <x v="823"/>
    <n v="37"/>
    <x v="3"/>
    <s v="Other"/>
    <x v="1"/>
    <n v="11.76"/>
    <s v="Low"/>
    <n v="17"/>
    <x v="3"/>
    <s v="Desktop"/>
    <n v="13.99"/>
    <n v="13.99"/>
    <n v="0"/>
    <s v="Crypto"/>
    <n v="3"/>
    <n v="0.65"/>
    <n v="39"/>
    <x v="5"/>
    <n v="458.64"/>
    <s v="High"/>
    <x v="1"/>
  </r>
  <r>
    <x v="824"/>
    <n v="60"/>
    <x v="2"/>
    <s v="Male"/>
    <x v="1"/>
    <n v="36.159999999999997"/>
    <s v="Medium"/>
    <n v="42"/>
    <x v="5"/>
    <s v="TV"/>
    <n v="13.99"/>
    <n v="13.99"/>
    <n v="0"/>
    <s v="Gift Card"/>
    <n v="5"/>
    <n v="0.84"/>
    <n v="50"/>
    <x v="2"/>
    <n v="1807.9999999999998"/>
    <s v="High"/>
    <x v="0"/>
  </r>
  <r>
    <x v="825"/>
    <n v="64"/>
    <x v="2"/>
    <s v="Male"/>
    <x v="0"/>
    <n v="0.27"/>
    <s v="Low"/>
    <n v="49"/>
    <x v="4"/>
    <s v="Mobile"/>
    <n v="8.99"/>
    <n v="8.99"/>
    <n v="1"/>
    <s v="Crypto"/>
    <n v="4"/>
    <n v="0.01"/>
    <n v="1"/>
    <x v="3"/>
    <n v="0.27"/>
    <s v="Low"/>
    <x v="0"/>
  </r>
  <r>
    <x v="826"/>
    <n v="21"/>
    <x v="4"/>
    <s v="Other"/>
    <x v="1"/>
    <n v="8.08"/>
    <s v="Low"/>
    <n v="16"/>
    <x v="3"/>
    <s v="Laptop"/>
    <n v="13.99"/>
    <n v="13.99"/>
    <n v="0"/>
    <s v="Crypto"/>
    <n v="4"/>
    <n v="0.48"/>
    <n v="29"/>
    <x v="0"/>
    <n v="234.32"/>
    <s v="High"/>
    <x v="1"/>
  </r>
  <r>
    <x v="827"/>
    <n v="45"/>
    <x v="3"/>
    <s v="Female"/>
    <x v="0"/>
    <n v="7.13"/>
    <s v="Low"/>
    <n v="8"/>
    <x v="3"/>
    <s v="Mobile"/>
    <n v="8.99"/>
    <n v="8.99"/>
    <n v="0"/>
    <s v="Credit Card"/>
    <n v="3"/>
    <n v="0.79"/>
    <n v="47"/>
    <x v="3"/>
    <n v="335.11"/>
    <s v="High"/>
    <x v="1"/>
  </r>
  <r>
    <x v="828"/>
    <n v="47"/>
    <x v="0"/>
    <s v="Female"/>
    <x v="1"/>
    <n v="4.13"/>
    <s v="Low"/>
    <n v="30"/>
    <x v="4"/>
    <s v="Tablet"/>
    <n v="13.99"/>
    <n v="13.99"/>
    <n v="1"/>
    <s v="Gift Card"/>
    <n v="2"/>
    <n v="0.13"/>
    <n v="8"/>
    <x v="3"/>
    <n v="33.04"/>
    <s v="Low"/>
    <x v="0"/>
  </r>
  <r>
    <x v="829"/>
    <n v="60"/>
    <x v="2"/>
    <s v="Female"/>
    <x v="2"/>
    <n v="12.6"/>
    <s v="Low"/>
    <n v="33"/>
    <x v="1"/>
    <s v="Desktop"/>
    <n v="17.989999999999998"/>
    <n v="17.989999999999998"/>
    <n v="1"/>
    <s v="Gift Card"/>
    <n v="2"/>
    <n v="0.37"/>
    <n v="22"/>
    <x v="1"/>
    <n v="277.2"/>
    <s v="High"/>
    <x v="0"/>
  </r>
  <r>
    <x v="830"/>
    <n v="60"/>
    <x v="2"/>
    <s v="Other"/>
    <x v="1"/>
    <n v="0.62"/>
    <s v="Low"/>
    <n v="48"/>
    <x v="0"/>
    <s v="TV"/>
    <n v="13.99"/>
    <n v="13.99"/>
    <n v="1"/>
    <s v="Crypto"/>
    <n v="4"/>
    <n v="0.01"/>
    <n v="1"/>
    <x v="6"/>
    <n v="0.62"/>
    <s v="Low"/>
    <x v="0"/>
  </r>
  <r>
    <x v="831"/>
    <n v="28"/>
    <x v="1"/>
    <s v="Male"/>
    <x v="1"/>
    <n v="2.6"/>
    <s v="Low"/>
    <n v="45"/>
    <x v="1"/>
    <s v="Laptop"/>
    <n v="13.99"/>
    <n v="13.99"/>
    <n v="1"/>
    <s v="Credit Card"/>
    <n v="2"/>
    <n v="0.06"/>
    <n v="4"/>
    <x v="1"/>
    <n v="10.4"/>
    <s v="Low"/>
    <x v="0"/>
  </r>
  <r>
    <x v="832"/>
    <n v="25"/>
    <x v="4"/>
    <s v="Female"/>
    <x v="1"/>
    <n v="3.17"/>
    <s v="Low"/>
    <n v="32"/>
    <x v="1"/>
    <s v="Desktop"/>
    <n v="13.99"/>
    <n v="13.99"/>
    <n v="1"/>
    <s v="Debit Card"/>
    <n v="5"/>
    <n v="0.1"/>
    <n v="6"/>
    <x v="6"/>
    <n v="19.02"/>
    <s v="Low"/>
    <x v="0"/>
  </r>
  <r>
    <x v="833"/>
    <n v="19"/>
    <x v="4"/>
    <s v="Other"/>
    <x v="1"/>
    <n v="3.16"/>
    <s v="Low"/>
    <n v="43"/>
    <x v="3"/>
    <s v="Mobile"/>
    <n v="13.99"/>
    <n v="13.99"/>
    <n v="1"/>
    <s v="Gift Card"/>
    <n v="1"/>
    <n v="7.0000000000000007E-2"/>
    <n v="4"/>
    <x v="3"/>
    <n v="12.64"/>
    <s v="Low"/>
    <x v="0"/>
  </r>
  <r>
    <x v="834"/>
    <n v="25"/>
    <x v="4"/>
    <s v="Female"/>
    <x v="2"/>
    <n v="0.64"/>
    <s v="Low"/>
    <n v="32"/>
    <x v="2"/>
    <s v="Laptop"/>
    <n v="17.989999999999998"/>
    <n v="17.989999999999998"/>
    <n v="1"/>
    <s v="Gift Card"/>
    <n v="4"/>
    <n v="0.02"/>
    <n v="1"/>
    <x v="4"/>
    <n v="0.64"/>
    <s v="Low"/>
    <x v="0"/>
  </r>
  <r>
    <x v="835"/>
    <n v="58"/>
    <x v="2"/>
    <s v="Female"/>
    <x v="1"/>
    <n v="5.63"/>
    <s v="Low"/>
    <n v="4"/>
    <x v="0"/>
    <s v="TV"/>
    <n v="13.99"/>
    <n v="13.99"/>
    <n v="0"/>
    <s v="Gift Card"/>
    <n v="5"/>
    <n v="1.1299999999999999"/>
    <n v="68"/>
    <x v="6"/>
    <n v="382.84"/>
    <s v="High"/>
    <x v="2"/>
  </r>
  <r>
    <x v="836"/>
    <n v="31"/>
    <x v="1"/>
    <s v="Female"/>
    <x v="2"/>
    <n v="20.73"/>
    <s v="Medium"/>
    <n v="60"/>
    <x v="4"/>
    <s v="Tablet"/>
    <n v="17.989999999999998"/>
    <n v="17.989999999999998"/>
    <n v="0"/>
    <s v="Gift Card"/>
    <n v="4"/>
    <n v="0.34"/>
    <n v="20"/>
    <x v="1"/>
    <n v="414.6"/>
    <s v="High"/>
    <x v="0"/>
  </r>
  <r>
    <x v="837"/>
    <n v="54"/>
    <x v="0"/>
    <s v="Female"/>
    <x v="1"/>
    <n v="6.26"/>
    <s v="Low"/>
    <n v="47"/>
    <x v="4"/>
    <s v="Desktop"/>
    <n v="13.99"/>
    <n v="13.99"/>
    <n v="1"/>
    <s v="Credit Card"/>
    <n v="2"/>
    <n v="0.13"/>
    <n v="8"/>
    <x v="2"/>
    <n v="50.08"/>
    <s v="Medium"/>
    <x v="0"/>
  </r>
  <r>
    <x v="838"/>
    <n v="65"/>
    <x v="2"/>
    <s v="Female"/>
    <x v="1"/>
    <n v="34.39"/>
    <s v="Medium"/>
    <n v="19"/>
    <x v="2"/>
    <s v="TV"/>
    <n v="13.99"/>
    <n v="13.99"/>
    <n v="0"/>
    <s v="Credit Card"/>
    <n v="3"/>
    <n v="1.72"/>
    <n v="103"/>
    <x v="4"/>
    <n v="3542.17"/>
    <s v="High"/>
    <x v="1"/>
  </r>
  <r>
    <x v="839"/>
    <n v="26"/>
    <x v="1"/>
    <s v="Female"/>
    <x v="2"/>
    <n v="7.33"/>
    <s v="Low"/>
    <n v="30"/>
    <x v="3"/>
    <s v="Laptop"/>
    <n v="17.989999999999998"/>
    <n v="17.989999999999998"/>
    <n v="0"/>
    <s v="Gift Card"/>
    <n v="1"/>
    <n v="0.24"/>
    <n v="14"/>
    <x v="1"/>
    <n v="102.62"/>
    <s v="Medium"/>
    <x v="0"/>
  </r>
  <r>
    <x v="840"/>
    <n v="32"/>
    <x v="1"/>
    <s v="Other"/>
    <x v="0"/>
    <n v="1.96"/>
    <s v="Low"/>
    <n v="49"/>
    <x v="5"/>
    <s v="Laptop"/>
    <n v="8.99"/>
    <n v="8.99"/>
    <n v="1"/>
    <s v="PayPal"/>
    <n v="4"/>
    <n v="0.04"/>
    <n v="2"/>
    <x v="6"/>
    <n v="3.92"/>
    <s v="Low"/>
    <x v="0"/>
  </r>
  <r>
    <x v="841"/>
    <n v="32"/>
    <x v="1"/>
    <s v="Male"/>
    <x v="0"/>
    <n v="8.25"/>
    <s v="Low"/>
    <n v="59"/>
    <x v="0"/>
    <s v="TV"/>
    <n v="8.99"/>
    <n v="8.99"/>
    <n v="1"/>
    <s v="PayPal"/>
    <n v="4"/>
    <n v="0.14000000000000001"/>
    <n v="8"/>
    <x v="0"/>
    <n v="66"/>
    <s v="Medium"/>
    <x v="0"/>
  </r>
  <r>
    <x v="842"/>
    <n v="52"/>
    <x v="0"/>
    <s v="Male"/>
    <x v="1"/>
    <n v="28.47"/>
    <s v="Medium"/>
    <n v="15"/>
    <x v="1"/>
    <s v="Laptop"/>
    <n v="13.99"/>
    <n v="13.99"/>
    <n v="0"/>
    <s v="Credit Card"/>
    <n v="1"/>
    <n v="1.78"/>
    <n v="107"/>
    <x v="2"/>
    <n v="3046.29"/>
    <s v="High"/>
    <x v="1"/>
  </r>
  <r>
    <x v="843"/>
    <n v="67"/>
    <x v="2"/>
    <s v="Male"/>
    <x v="0"/>
    <n v="1.74"/>
    <s v="Low"/>
    <n v="4"/>
    <x v="1"/>
    <s v="Mobile"/>
    <n v="8.99"/>
    <n v="8.99"/>
    <n v="1"/>
    <s v="Gift Card"/>
    <n v="2"/>
    <n v="0.35"/>
    <n v="21"/>
    <x v="0"/>
    <n v="36.54"/>
    <s v="Low"/>
    <x v="2"/>
  </r>
  <r>
    <x v="844"/>
    <n v="37"/>
    <x v="3"/>
    <s v="Male"/>
    <x v="0"/>
    <n v="21.82"/>
    <s v="Medium"/>
    <n v="40"/>
    <x v="1"/>
    <s v="Tablet"/>
    <n v="8.99"/>
    <n v="8.99"/>
    <n v="0"/>
    <s v="Credit Card"/>
    <n v="2"/>
    <n v="0.53"/>
    <n v="32"/>
    <x v="2"/>
    <n v="698.24"/>
    <s v="High"/>
    <x v="0"/>
  </r>
  <r>
    <x v="845"/>
    <n v="68"/>
    <x v="2"/>
    <s v="Female"/>
    <x v="2"/>
    <n v="13.41"/>
    <s v="Low"/>
    <n v="35"/>
    <x v="5"/>
    <s v="Mobile"/>
    <n v="17.989999999999998"/>
    <n v="17.989999999999998"/>
    <n v="1"/>
    <s v="Crypto"/>
    <n v="1"/>
    <n v="0.37"/>
    <n v="22"/>
    <x v="0"/>
    <n v="295.02"/>
    <s v="High"/>
    <x v="0"/>
  </r>
  <r>
    <x v="846"/>
    <n v="38"/>
    <x v="3"/>
    <s v="Other"/>
    <x v="1"/>
    <n v="3.39"/>
    <s v="Low"/>
    <n v="35"/>
    <x v="4"/>
    <s v="Desktop"/>
    <n v="13.99"/>
    <n v="13.99"/>
    <n v="1"/>
    <s v="Debit Card"/>
    <n v="1"/>
    <n v="0.09"/>
    <n v="5"/>
    <x v="2"/>
    <n v="16.95"/>
    <s v="Low"/>
    <x v="0"/>
  </r>
  <r>
    <x v="847"/>
    <n v="61"/>
    <x v="2"/>
    <s v="Female"/>
    <x v="2"/>
    <n v="54.86"/>
    <s v="High"/>
    <n v="27"/>
    <x v="0"/>
    <s v="Mobile"/>
    <n v="17.989999999999998"/>
    <n v="17.989999999999998"/>
    <n v="0"/>
    <s v="Gift Card"/>
    <n v="2"/>
    <n v="1.96"/>
    <n v="118"/>
    <x v="6"/>
    <n v="6473.48"/>
    <s v="High"/>
    <x v="0"/>
  </r>
  <r>
    <x v="848"/>
    <n v="40"/>
    <x v="3"/>
    <s v="Female"/>
    <x v="0"/>
    <n v="23.97"/>
    <s v="Medium"/>
    <n v="48"/>
    <x v="4"/>
    <s v="Desktop"/>
    <n v="8.99"/>
    <n v="8.99"/>
    <n v="0"/>
    <s v="Debit Card"/>
    <n v="5"/>
    <n v="0.49"/>
    <n v="29"/>
    <x v="0"/>
    <n v="695.13"/>
    <s v="High"/>
    <x v="0"/>
  </r>
  <r>
    <x v="849"/>
    <n v="56"/>
    <x v="2"/>
    <s v="Male"/>
    <x v="0"/>
    <n v="3.29"/>
    <s v="Low"/>
    <n v="58"/>
    <x v="1"/>
    <s v="Mobile"/>
    <n v="8.99"/>
    <n v="8.99"/>
    <n v="1"/>
    <s v="Debit Card"/>
    <n v="1"/>
    <n v="0.06"/>
    <n v="4"/>
    <x v="0"/>
    <n v="13.16"/>
    <s v="Low"/>
    <x v="0"/>
  </r>
  <r>
    <x v="850"/>
    <n v="68"/>
    <x v="2"/>
    <s v="Other"/>
    <x v="0"/>
    <n v="2.2799999999999998"/>
    <s v="Low"/>
    <n v="60"/>
    <x v="5"/>
    <s v="Tablet"/>
    <n v="8.99"/>
    <n v="8.99"/>
    <n v="1"/>
    <s v="Debit Card"/>
    <n v="2"/>
    <n v="0.04"/>
    <n v="2"/>
    <x v="6"/>
    <n v="4.5599999999999996"/>
    <s v="Low"/>
    <x v="0"/>
  </r>
  <r>
    <x v="851"/>
    <n v="54"/>
    <x v="0"/>
    <s v="Other"/>
    <x v="1"/>
    <n v="0.37"/>
    <s v="Low"/>
    <n v="39"/>
    <x v="5"/>
    <s v="Tablet"/>
    <n v="13.99"/>
    <n v="13.99"/>
    <n v="1"/>
    <s v="Credit Card"/>
    <n v="4"/>
    <n v="0.01"/>
    <n v="1"/>
    <x v="1"/>
    <n v="0.37"/>
    <s v="Low"/>
    <x v="0"/>
  </r>
  <r>
    <x v="852"/>
    <n v="32"/>
    <x v="1"/>
    <s v="Other"/>
    <x v="2"/>
    <n v="14"/>
    <s v="Low"/>
    <n v="44"/>
    <x v="1"/>
    <s v="Laptop"/>
    <n v="17.989999999999998"/>
    <n v="17.989999999999998"/>
    <n v="1"/>
    <s v="Debit Card"/>
    <n v="1"/>
    <n v="0.31"/>
    <n v="19"/>
    <x v="1"/>
    <n v="266"/>
    <s v="High"/>
    <x v="0"/>
  </r>
  <r>
    <x v="853"/>
    <n v="59"/>
    <x v="2"/>
    <s v="Female"/>
    <x v="1"/>
    <n v="5.26"/>
    <s v="Low"/>
    <n v="5"/>
    <x v="0"/>
    <s v="Laptop"/>
    <n v="13.99"/>
    <n v="13.99"/>
    <n v="0"/>
    <s v="Crypto"/>
    <n v="1"/>
    <n v="0.88"/>
    <n v="53"/>
    <x v="6"/>
    <n v="278.77999999999997"/>
    <s v="High"/>
    <x v="2"/>
  </r>
  <r>
    <x v="854"/>
    <n v="24"/>
    <x v="4"/>
    <s v="Other"/>
    <x v="1"/>
    <n v="18.29"/>
    <s v="Low"/>
    <n v="52"/>
    <x v="5"/>
    <s v="Tablet"/>
    <n v="13.99"/>
    <n v="13.99"/>
    <n v="0"/>
    <s v="PayPal"/>
    <n v="4"/>
    <n v="0.35"/>
    <n v="21"/>
    <x v="5"/>
    <n v="384.09"/>
    <s v="High"/>
    <x v="0"/>
  </r>
  <r>
    <x v="855"/>
    <n v="21"/>
    <x v="4"/>
    <s v="Female"/>
    <x v="1"/>
    <n v="0.74"/>
    <s v="Low"/>
    <n v="16"/>
    <x v="2"/>
    <s v="Desktop"/>
    <n v="13.99"/>
    <n v="13.99"/>
    <n v="0"/>
    <s v="Credit Card"/>
    <n v="5"/>
    <n v="0.04"/>
    <n v="2"/>
    <x v="4"/>
    <n v="1.48"/>
    <s v="Low"/>
    <x v="1"/>
  </r>
  <r>
    <x v="856"/>
    <n v="66"/>
    <x v="2"/>
    <s v="Other"/>
    <x v="1"/>
    <n v="29.93"/>
    <s v="Medium"/>
    <n v="46"/>
    <x v="0"/>
    <s v="Mobile"/>
    <n v="13.99"/>
    <n v="13.99"/>
    <n v="0"/>
    <s v="Credit Card"/>
    <n v="5"/>
    <n v="0.64"/>
    <n v="38"/>
    <x v="1"/>
    <n v="1137.3399999999999"/>
    <s v="High"/>
    <x v="0"/>
  </r>
  <r>
    <x v="857"/>
    <n v="26"/>
    <x v="1"/>
    <s v="Other"/>
    <x v="2"/>
    <n v="3.77"/>
    <s v="Low"/>
    <n v="52"/>
    <x v="0"/>
    <s v="TV"/>
    <n v="17.989999999999998"/>
    <n v="17.989999999999998"/>
    <n v="1"/>
    <s v="Crypto"/>
    <n v="4"/>
    <n v="7.0000000000000007E-2"/>
    <n v="4"/>
    <x v="5"/>
    <n v="15.08"/>
    <s v="Low"/>
    <x v="0"/>
  </r>
  <r>
    <x v="858"/>
    <n v="51"/>
    <x v="0"/>
    <s v="Other"/>
    <x v="0"/>
    <n v="15.14"/>
    <s v="Low"/>
    <n v="17"/>
    <x v="5"/>
    <s v="Desktop"/>
    <n v="8.99"/>
    <n v="8.99"/>
    <n v="0"/>
    <s v="Gift Card"/>
    <n v="4"/>
    <n v="0.84"/>
    <n v="50"/>
    <x v="6"/>
    <n v="757"/>
    <s v="High"/>
    <x v="1"/>
  </r>
  <r>
    <x v="859"/>
    <n v="18"/>
    <x v="4"/>
    <s v="Other"/>
    <x v="0"/>
    <n v="0.67"/>
    <s v="Low"/>
    <n v="11"/>
    <x v="2"/>
    <s v="Laptop"/>
    <n v="8.99"/>
    <n v="8.99"/>
    <n v="1"/>
    <s v="Gift Card"/>
    <n v="4"/>
    <n v="0.06"/>
    <n v="4"/>
    <x v="6"/>
    <n v="2.68"/>
    <s v="Low"/>
    <x v="1"/>
  </r>
  <r>
    <x v="860"/>
    <n v="29"/>
    <x v="1"/>
    <s v="Male"/>
    <x v="2"/>
    <n v="9.2200000000000006"/>
    <s v="Low"/>
    <n v="6"/>
    <x v="4"/>
    <s v="Laptop"/>
    <n v="17.989999999999998"/>
    <n v="17.989999999999998"/>
    <n v="0"/>
    <s v="Debit Card"/>
    <n v="4"/>
    <n v="1.32"/>
    <n v="79"/>
    <x v="2"/>
    <n v="728.38"/>
    <s v="High"/>
    <x v="2"/>
  </r>
  <r>
    <x v="861"/>
    <n v="58"/>
    <x v="2"/>
    <s v="Female"/>
    <x v="2"/>
    <n v="4.41"/>
    <s v="Low"/>
    <n v="39"/>
    <x v="3"/>
    <s v="Laptop"/>
    <n v="17.989999999999998"/>
    <n v="17.989999999999998"/>
    <n v="1"/>
    <s v="PayPal"/>
    <n v="5"/>
    <n v="0.11"/>
    <n v="7"/>
    <x v="6"/>
    <n v="30.87"/>
    <s v="Low"/>
    <x v="0"/>
  </r>
  <r>
    <x v="862"/>
    <n v="54"/>
    <x v="0"/>
    <s v="Male"/>
    <x v="1"/>
    <n v="3.47"/>
    <s v="Low"/>
    <n v="31"/>
    <x v="1"/>
    <s v="Laptop"/>
    <n v="13.99"/>
    <n v="13.99"/>
    <n v="1"/>
    <s v="Crypto"/>
    <n v="5"/>
    <n v="0.11"/>
    <n v="7"/>
    <x v="1"/>
    <n v="24.290000000000003"/>
    <s v="Low"/>
    <x v="0"/>
  </r>
  <r>
    <x v="863"/>
    <n v="61"/>
    <x v="2"/>
    <s v="Female"/>
    <x v="0"/>
    <n v="6.52"/>
    <s v="Low"/>
    <n v="26"/>
    <x v="0"/>
    <s v="TV"/>
    <n v="8.99"/>
    <n v="8.99"/>
    <n v="0"/>
    <s v="Credit Card"/>
    <n v="4"/>
    <n v="0.24"/>
    <n v="14"/>
    <x v="3"/>
    <n v="91.28"/>
    <s v="Medium"/>
    <x v="0"/>
  </r>
  <r>
    <x v="864"/>
    <n v="24"/>
    <x v="4"/>
    <s v="Other"/>
    <x v="2"/>
    <n v="18.309999999999999"/>
    <s v="Low"/>
    <n v="45"/>
    <x v="5"/>
    <s v="Laptop"/>
    <n v="17.989999999999998"/>
    <n v="17.989999999999998"/>
    <n v="1"/>
    <s v="Debit Card"/>
    <n v="1"/>
    <n v="0.4"/>
    <n v="24"/>
    <x v="1"/>
    <n v="439.43999999999994"/>
    <s v="High"/>
    <x v="0"/>
  </r>
  <r>
    <x v="865"/>
    <n v="57"/>
    <x v="2"/>
    <s v="Male"/>
    <x v="2"/>
    <n v="4.08"/>
    <s v="Low"/>
    <n v="27"/>
    <x v="1"/>
    <s v="TV"/>
    <n v="17.989999999999998"/>
    <n v="17.989999999999998"/>
    <n v="1"/>
    <s v="Credit Card"/>
    <n v="1"/>
    <n v="0.15"/>
    <n v="9"/>
    <x v="3"/>
    <n v="36.72"/>
    <s v="Low"/>
    <x v="0"/>
  </r>
  <r>
    <x v="866"/>
    <n v="41"/>
    <x v="3"/>
    <s v="Female"/>
    <x v="2"/>
    <n v="0.43"/>
    <s v="Low"/>
    <n v="2"/>
    <x v="3"/>
    <s v="Mobile"/>
    <n v="17.989999999999998"/>
    <n v="17.989999999999998"/>
    <n v="0"/>
    <s v="Gift Card"/>
    <n v="5"/>
    <n v="0.14000000000000001"/>
    <n v="8"/>
    <x v="3"/>
    <n v="3.44"/>
    <s v="Low"/>
    <x v="2"/>
  </r>
  <r>
    <x v="867"/>
    <n v="28"/>
    <x v="1"/>
    <s v="Female"/>
    <x v="0"/>
    <n v="46.68"/>
    <s v="Medium"/>
    <n v="10"/>
    <x v="2"/>
    <s v="Desktop"/>
    <n v="8.99"/>
    <n v="8.99"/>
    <n v="0"/>
    <s v="PayPal"/>
    <n v="1"/>
    <n v="4.24"/>
    <n v="254"/>
    <x v="1"/>
    <n v="11856.72"/>
    <s v="High"/>
    <x v="1"/>
  </r>
  <r>
    <x v="868"/>
    <n v="64"/>
    <x v="2"/>
    <s v="Other"/>
    <x v="0"/>
    <n v="3.84"/>
    <s v="Low"/>
    <n v="38"/>
    <x v="0"/>
    <s v="Tablet"/>
    <n v="8.99"/>
    <n v="8.99"/>
    <n v="1"/>
    <s v="Credit Card"/>
    <n v="1"/>
    <n v="0.1"/>
    <n v="6"/>
    <x v="6"/>
    <n v="23.04"/>
    <s v="Low"/>
    <x v="0"/>
  </r>
  <r>
    <x v="869"/>
    <n v="26"/>
    <x v="1"/>
    <s v="Male"/>
    <x v="0"/>
    <n v="30.34"/>
    <s v="Medium"/>
    <n v="42"/>
    <x v="2"/>
    <s v="Laptop"/>
    <n v="8.99"/>
    <n v="8.99"/>
    <n v="0"/>
    <s v="Credit Card"/>
    <n v="5"/>
    <n v="0.71"/>
    <n v="43"/>
    <x v="3"/>
    <n v="1304.6199999999999"/>
    <s v="High"/>
    <x v="0"/>
  </r>
  <r>
    <x v="870"/>
    <n v="30"/>
    <x v="1"/>
    <s v="Female"/>
    <x v="1"/>
    <n v="8.01"/>
    <s v="Low"/>
    <n v="40"/>
    <x v="2"/>
    <s v="Laptop"/>
    <n v="13.99"/>
    <n v="13.99"/>
    <n v="1"/>
    <s v="Crypto"/>
    <n v="2"/>
    <n v="0.2"/>
    <n v="12"/>
    <x v="4"/>
    <n v="96.12"/>
    <s v="Medium"/>
    <x v="0"/>
  </r>
  <r>
    <x v="871"/>
    <n v="18"/>
    <x v="4"/>
    <s v="Female"/>
    <x v="0"/>
    <n v="20.25"/>
    <s v="Medium"/>
    <n v="9"/>
    <x v="4"/>
    <s v="Tablet"/>
    <n v="8.99"/>
    <n v="8.99"/>
    <n v="0"/>
    <s v="Gift Card"/>
    <n v="3"/>
    <n v="2.02"/>
    <n v="121"/>
    <x v="4"/>
    <n v="2450.25"/>
    <s v="High"/>
    <x v="1"/>
  </r>
  <r>
    <x v="872"/>
    <n v="20"/>
    <x v="4"/>
    <s v="Other"/>
    <x v="1"/>
    <n v="18.309999999999999"/>
    <s v="Low"/>
    <n v="41"/>
    <x v="3"/>
    <s v="Laptop"/>
    <n v="13.99"/>
    <n v="13.99"/>
    <n v="1"/>
    <s v="Credit Card"/>
    <n v="1"/>
    <n v="0.44"/>
    <n v="26"/>
    <x v="4"/>
    <n v="476.05999999999995"/>
    <s v="High"/>
    <x v="0"/>
  </r>
  <r>
    <x v="873"/>
    <n v="61"/>
    <x v="2"/>
    <s v="Male"/>
    <x v="1"/>
    <n v="6.79"/>
    <s v="Low"/>
    <n v="16"/>
    <x v="2"/>
    <s v="Desktop"/>
    <n v="13.99"/>
    <n v="13.99"/>
    <n v="0"/>
    <s v="Gift Card"/>
    <n v="5"/>
    <n v="0.4"/>
    <n v="24"/>
    <x v="5"/>
    <n v="162.96"/>
    <s v="High"/>
    <x v="1"/>
  </r>
  <r>
    <x v="874"/>
    <n v="68"/>
    <x v="2"/>
    <s v="Other"/>
    <x v="0"/>
    <n v="2.48"/>
    <s v="Low"/>
    <n v="0"/>
    <x v="2"/>
    <s v="Tablet"/>
    <n v="8.99"/>
    <n v="8.99"/>
    <n v="0"/>
    <s v="Credit Card"/>
    <n v="3"/>
    <n v="2.48"/>
    <n v="149"/>
    <x v="3"/>
    <n v="369.52"/>
    <s v="High"/>
    <x v="2"/>
  </r>
  <r>
    <x v="875"/>
    <n v="59"/>
    <x v="2"/>
    <s v="Other"/>
    <x v="2"/>
    <n v="1.1200000000000001"/>
    <s v="Low"/>
    <n v="13"/>
    <x v="5"/>
    <s v="Tablet"/>
    <n v="17.989999999999998"/>
    <n v="17.989999999999998"/>
    <n v="1"/>
    <s v="Crypto"/>
    <n v="2"/>
    <n v="0.08"/>
    <n v="5"/>
    <x v="2"/>
    <n v="5.6000000000000005"/>
    <s v="Low"/>
    <x v="1"/>
  </r>
  <r>
    <x v="876"/>
    <n v="48"/>
    <x v="0"/>
    <s v="Female"/>
    <x v="2"/>
    <n v="9.65"/>
    <s v="Low"/>
    <n v="60"/>
    <x v="3"/>
    <s v="Laptop"/>
    <n v="17.989999999999998"/>
    <n v="17.989999999999998"/>
    <n v="1"/>
    <s v="Gift Card"/>
    <n v="4"/>
    <n v="0.16"/>
    <n v="10"/>
    <x v="2"/>
    <n v="96.5"/>
    <s v="Medium"/>
    <x v="0"/>
  </r>
  <r>
    <x v="877"/>
    <n v="40"/>
    <x v="3"/>
    <s v="Other"/>
    <x v="2"/>
    <n v="1.2"/>
    <s v="Low"/>
    <n v="7"/>
    <x v="0"/>
    <s v="Tablet"/>
    <n v="17.989999999999998"/>
    <n v="17.989999999999998"/>
    <n v="1"/>
    <s v="PayPal"/>
    <n v="1"/>
    <n v="0.15"/>
    <n v="9"/>
    <x v="0"/>
    <n v="10.799999999999999"/>
    <s v="Low"/>
    <x v="2"/>
  </r>
  <r>
    <x v="878"/>
    <n v="56"/>
    <x v="2"/>
    <s v="Female"/>
    <x v="0"/>
    <n v="2.23"/>
    <s v="Low"/>
    <n v="26"/>
    <x v="0"/>
    <s v="Tablet"/>
    <n v="8.99"/>
    <n v="8.99"/>
    <n v="1"/>
    <s v="Credit Card"/>
    <n v="5"/>
    <n v="0.08"/>
    <n v="5"/>
    <x v="6"/>
    <n v="11.15"/>
    <s v="Low"/>
    <x v="0"/>
  </r>
  <r>
    <x v="879"/>
    <n v="27"/>
    <x v="1"/>
    <s v="Other"/>
    <x v="1"/>
    <n v="22.68"/>
    <s v="Medium"/>
    <n v="45"/>
    <x v="5"/>
    <s v="Laptop"/>
    <n v="13.99"/>
    <n v="13.99"/>
    <n v="0"/>
    <s v="Crypto"/>
    <n v="3"/>
    <n v="0.49"/>
    <n v="29"/>
    <x v="1"/>
    <n v="657.72"/>
    <s v="High"/>
    <x v="0"/>
  </r>
  <r>
    <x v="880"/>
    <n v="46"/>
    <x v="0"/>
    <s v="Female"/>
    <x v="1"/>
    <n v="19.63"/>
    <s v="Low"/>
    <n v="30"/>
    <x v="5"/>
    <s v="Mobile"/>
    <n v="13.99"/>
    <n v="13.99"/>
    <n v="0"/>
    <s v="Credit Card"/>
    <n v="1"/>
    <n v="0.63"/>
    <n v="38"/>
    <x v="5"/>
    <n v="745.93999999999994"/>
    <s v="High"/>
    <x v="0"/>
  </r>
  <r>
    <x v="881"/>
    <n v="43"/>
    <x v="3"/>
    <s v="Female"/>
    <x v="0"/>
    <n v="0.69"/>
    <s v="Low"/>
    <n v="39"/>
    <x v="4"/>
    <s v="Laptop"/>
    <n v="8.99"/>
    <n v="8.99"/>
    <n v="1"/>
    <s v="Debit Card"/>
    <n v="1"/>
    <n v="0.02"/>
    <n v="1"/>
    <x v="0"/>
    <n v="0.69"/>
    <s v="Low"/>
    <x v="0"/>
  </r>
  <r>
    <x v="882"/>
    <n v="21"/>
    <x v="4"/>
    <s v="Other"/>
    <x v="1"/>
    <n v="2.5099999999999998"/>
    <s v="Low"/>
    <n v="19"/>
    <x v="4"/>
    <s v="Mobile"/>
    <n v="13.99"/>
    <n v="13.99"/>
    <n v="1"/>
    <s v="Crypto"/>
    <n v="2"/>
    <n v="0.13"/>
    <n v="8"/>
    <x v="2"/>
    <n v="20.079999999999998"/>
    <s v="Low"/>
    <x v="1"/>
  </r>
  <r>
    <x v="883"/>
    <n v="23"/>
    <x v="4"/>
    <s v="Other"/>
    <x v="0"/>
    <n v="5.62"/>
    <s v="Low"/>
    <n v="9"/>
    <x v="0"/>
    <s v="Tablet"/>
    <n v="8.99"/>
    <n v="8.99"/>
    <n v="0"/>
    <s v="Gift Card"/>
    <n v="4"/>
    <n v="0.56000000000000005"/>
    <n v="34"/>
    <x v="6"/>
    <n v="191.08"/>
    <s v="High"/>
    <x v="1"/>
  </r>
  <r>
    <x v="884"/>
    <n v="58"/>
    <x v="2"/>
    <s v="Other"/>
    <x v="0"/>
    <n v="6.01"/>
    <s v="Low"/>
    <n v="12"/>
    <x v="5"/>
    <s v="Desktop"/>
    <n v="8.99"/>
    <n v="8.99"/>
    <n v="0"/>
    <s v="Debit Card"/>
    <n v="2"/>
    <n v="0.46"/>
    <n v="28"/>
    <x v="5"/>
    <n v="168.28"/>
    <s v="High"/>
    <x v="1"/>
  </r>
  <r>
    <x v="885"/>
    <n v="65"/>
    <x v="2"/>
    <s v="Other"/>
    <x v="2"/>
    <n v="2.42"/>
    <s v="Low"/>
    <n v="48"/>
    <x v="0"/>
    <s v="Desktop"/>
    <n v="17.989999999999998"/>
    <n v="17.989999999999998"/>
    <n v="1"/>
    <s v="Gift Card"/>
    <n v="2"/>
    <n v="0.05"/>
    <n v="3"/>
    <x v="5"/>
    <n v="7.26"/>
    <s v="Low"/>
    <x v="0"/>
  </r>
  <r>
    <x v="886"/>
    <n v="54"/>
    <x v="0"/>
    <s v="Female"/>
    <x v="1"/>
    <n v="8.41"/>
    <s v="Low"/>
    <n v="55"/>
    <x v="5"/>
    <s v="Mobile"/>
    <n v="13.99"/>
    <n v="13.99"/>
    <n v="1"/>
    <s v="Crypto"/>
    <n v="4"/>
    <n v="0.15"/>
    <n v="9"/>
    <x v="1"/>
    <n v="75.69"/>
    <s v="Medium"/>
    <x v="0"/>
  </r>
  <r>
    <x v="887"/>
    <n v="31"/>
    <x v="1"/>
    <s v="Male"/>
    <x v="0"/>
    <n v="4.58"/>
    <s v="Low"/>
    <n v="26"/>
    <x v="5"/>
    <s v="Desktop"/>
    <n v="8.99"/>
    <n v="8.99"/>
    <n v="1"/>
    <s v="PayPal"/>
    <n v="2"/>
    <n v="0.17"/>
    <n v="10"/>
    <x v="0"/>
    <n v="45.8"/>
    <s v="Low"/>
    <x v="0"/>
  </r>
  <r>
    <x v="888"/>
    <n v="20"/>
    <x v="4"/>
    <s v="Female"/>
    <x v="2"/>
    <n v="9.4600000000000009"/>
    <s v="Low"/>
    <n v="35"/>
    <x v="5"/>
    <s v="Mobile"/>
    <n v="17.989999999999998"/>
    <n v="17.989999999999998"/>
    <n v="1"/>
    <s v="Crypto"/>
    <n v="2"/>
    <n v="0.26"/>
    <n v="16"/>
    <x v="1"/>
    <n v="151.36000000000001"/>
    <s v="High"/>
    <x v="0"/>
  </r>
  <r>
    <x v="889"/>
    <n v="54"/>
    <x v="0"/>
    <s v="Female"/>
    <x v="2"/>
    <n v="11.96"/>
    <s v="Low"/>
    <n v="37"/>
    <x v="3"/>
    <s v="Desktop"/>
    <n v="17.989999999999998"/>
    <n v="17.989999999999998"/>
    <n v="1"/>
    <s v="Gift Card"/>
    <n v="3"/>
    <n v="0.31"/>
    <n v="19"/>
    <x v="4"/>
    <n v="227.24"/>
    <s v="High"/>
    <x v="0"/>
  </r>
  <r>
    <x v="890"/>
    <n v="57"/>
    <x v="2"/>
    <s v="Other"/>
    <x v="2"/>
    <n v="10.029999999999999"/>
    <s v="Low"/>
    <n v="21"/>
    <x v="0"/>
    <s v="Tablet"/>
    <n v="17.989999999999998"/>
    <n v="17.989999999999998"/>
    <n v="0"/>
    <s v="Credit Card"/>
    <n v="2"/>
    <n v="0.46"/>
    <n v="28"/>
    <x v="3"/>
    <n v="280.83999999999997"/>
    <s v="High"/>
    <x v="1"/>
  </r>
  <r>
    <x v="891"/>
    <n v="40"/>
    <x v="3"/>
    <s v="Other"/>
    <x v="1"/>
    <n v="14.34"/>
    <s v="Low"/>
    <n v="15"/>
    <x v="5"/>
    <s v="Desktop"/>
    <n v="13.99"/>
    <n v="13.99"/>
    <n v="0"/>
    <s v="Debit Card"/>
    <n v="1"/>
    <n v="0.9"/>
    <n v="54"/>
    <x v="1"/>
    <n v="774.36"/>
    <s v="High"/>
    <x v="1"/>
  </r>
  <r>
    <x v="892"/>
    <n v="65"/>
    <x v="2"/>
    <s v="Other"/>
    <x v="2"/>
    <n v="0.47"/>
    <s v="Low"/>
    <n v="25"/>
    <x v="2"/>
    <s v="TV"/>
    <n v="17.989999999999998"/>
    <n v="17.989999999999998"/>
    <n v="1"/>
    <s v="Debit Card"/>
    <n v="3"/>
    <n v="0.02"/>
    <n v="1"/>
    <x v="2"/>
    <n v="0.47"/>
    <s v="Low"/>
    <x v="0"/>
  </r>
  <r>
    <x v="893"/>
    <n v="21"/>
    <x v="4"/>
    <s v="Male"/>
    <x v="2"/>
    <n v="1.3"/>
    <s v="Low"/>
    <n v="13"/>
    <x v="3"/>
    <s v="Tablet"/>
    <n v="17.989999999999998"/>
    <n v="17.989999999999998"/>
    <n v="1"/>
    <s v="PayPal"/>
    <n v="2"/>
    <n v="0.09"/>
    <n v="5"/>
    <x v="6"/>
    <n v="6.5"/>
    <s v="Low"/>
    <x v="1"/>
  </r>
  <r>
    <x v="894"/>
    <n v="60"/>
    <x v="2"/>
    <s v="Other"/>
    <x v="0"/>
    <n v="9.7100000000000009"/>
    <s v="Low"/>
    <n v="46"/>
    <x v="5"/>
    <s v="Tablet"/>
    <n v="8.99"/>
    <n v="8.99"/>
    <n v="1"/>
    <s v="Debit Card"/>
    <n v="5"/>
    <n v="0.21"/>
    <n v="13"/>
    <x v="0"/>
    <n v="126.23000000000002"/>
    <s v="Medium"/>
    <x v="0"/>
  </r>
  <r>
    <x v="895"/>
    <n v="38"/>
    <x v="3"/>
    <s v="Other"/>
    <x v="2"/>
    <n v="20.79"/>
    <s v="Medium"/>
    <n v="21"/>
    <x v="2"/>
    <s v="TV"/>
    <n v="17.989999999999998"/>
    <n v="17.989999999999998"/>
    <n v="0"/>
    <s v="Credit Card"/>
    <n v="4"/>
    <n v="0.94"/>
    <n v="56"/>
    <x v="3"/>
    <n v="1164.24"/>
    <s v="High"/>
    <x v="1"/>
  </r>
  <r>
    <x v="896"/>
    <n v="57"/>
    <x v="2"/>
    <s v="Other"/>
    <x v="1"/>
    <n v="31.69"/>
    <s v="Medium"/>
    <n v="18"/>
    <x v="1"/>
    <s v="Mobile"/>
    <n v="13.99"/>
    <n v="13.99"/>
    <n v="0"/>
    <s v="PayPal"/>
    <n v="4"/>
    <n v="1.67"/>
    <n v="100"/>
    <x v="1"/>
    <n v="3169"/>
    <s v="High"/>
    <x v="1"/>
  </r>
  <r>
    <x v="897"/>
    <n v="38"/>
    <x v="3"/>
    <s v="Other"/>
    <x v="0"/>
    <n v="11.42"/>
    <s v="Low"/>
    <n v="5"/>
    <x v="4"/>
    <s v="Laptop"/>
    <n v="8.99"/>
    <n v="8.99"/>
    <n v="0"/>
    <s v="Crypto"/>
    <n v="5"/>
    <n v="1.9"/>
    <n v="114"/>
    <x v="4"/>
    <n v="1301.8799999999999"/>
    <s v="High"/>
    <x v="2"/>
  </r>
  <r>
    <x v="898"/>
    <n v="43"/>
    <x v="3"/>
    <s v="Female"/>
    <x v="2"/>
    <n v="17.91"/>
    <s v="Low"/>
    <n v="26"/>
    <x v="0"/>
    <s v="Desktop"/>
    <n v="17.989999999999998"/>
    <n v="17.989999999999998"/>
    <n v="0"/>
    <s v="Gift Card"/>
    <n v="1"/>
    <n v="0.66"/>
    <n v="40"/>
    <x v="0"/>
    <n v="716.4"/>
    <s v="High"/>
    <x v="0"/>
  </r>
  <r>
    <x v="899"/>
    <n v="62"/>
    <x v="2"/>
    <s v="Female"/>
    <x v="2"/>
    <n v="5.32"/>
    <s v="Low"/>
    <n v="6"/>
    <x v="2"/>
    <s v="Laptop"/>
    <n v="17.989999999999998"/>
    <n v="17.989999999999998"/>
    <n v="0"/>
    <s v="Debit Card"/>
    <n v="5"/>
    <n v="0.76"/>
    <n v="46"/>
    <x v="2"/>
    <n v="244.72000000000003"/>
    <s v="High"/>
    <x v="2"/>
  </r>
  <r>
    <x v="900"/>
    <n v="27"/>
    <x v="1"/>
    <s v="Female"/>
    <x v="2"/>
    <n v="23.17"/>
    <s v="Medium"/>
    <n v="36"/>
    <x v="5"/>
    <s v="Laptop"/>
    <n v="17.989999999999998"/>
    <n v="17.989999999999998"/>
    <n v="0"/>
    <s v="Debit Card"/>
    <n v="3"/>
    <n v="0.63"/>
    <n v="38"/>
    <x v="2"/>
    <n v="880.46"/>
    <s v="High"/>
    <x v="0"/>
  </r>
  <r>
    <x v="901"/>
    <n v="47"/>
    <x v="0"/>
    <s v="Other"/>
    <x v="2"/>
    <n v="3.99"/>
    <s v="Low"/>
    <n v="53"/>
    <x v="0"/>
    <s v="Mobile"/>
    <n v="17.989999999999998"/>
    <n v="17.989999999999998"/>
    <n v="1"/>
    <s v="Gift Card"/>
    <n v="2"/>
    <n v="7.0000000000000007E-2"/>
    <n v="4"/>
    <x v="1"/>
    <n v="15.96"/>
    <s v="Low"/>
    <x v="0"/>
  </r>
  <r>
    <x v="902"/>
    <n v="49"/>
    <x v="0"/>
    <s v="Male"/>
    <x v="0"/>
    <n v="3.34"/>
    <s v="Low"/>
    <n v="50"/>
    <x v="0"/>
    <s v="Laptop"/>
    <n v="8.99"/>
    <n v="8.99"/>
    <n v="1"/>
    <s v="Credit Card"/>
    <n v="5"/>
    <n v="7.0000000000000007E-2"/>
    <n v="4"/>
    <x v="1"/>
    <n v="13.36"/>
    <s v="Low"/>
    <x v="0"/>
  </r>
  <r>
    <x v="903"/>
    <n v="29"/>
    <x v="1"/>
    <s v="Female"/>
    <x v="0"/>
    <n v="1.46"/>
    <s v="Low"/>
    <n v="54"/>
    <x v="1"/>
    <s v="TV"/>
    <n v="8.99"/>
    <n v="8.99"/>
    <n v="1"/>
    <s v="Crypto"/>
    <n v="3"/>
    <n v="0.03"/>
    <n v="2"/>
    <x v="1"/>
    <n v="2.92"/>
    <s v="Low"/>
    <x v="0"/>
  </r>
  <r>
    <x v="904"/>
    <n v="41"/>
    <x v="3"/>
    <s v="Other"/>
    <x v="1"/>
    <n v="12.78"/>
    <s v="Low"/>
    <n v="48"/>
    <x v="1"/>
    <s v="Desktop"/>
    <n v="13.99"/>
    <n v="13.99"/>
    <n v="1"/>
    <s v="Crypto"/>
    <n v="5"/>
    <n v="0.26"/>
    <n v="16"/>
    <x v="1"/>
    <n v="204.48"/>
    <s v="High"/>
    <x v="0"/>
  </r>
  <r>
    <x v="905"/>
    <n v="29"/>
    <x v="1"/>
    <s v="Male"/>
    <x v="2"/>
    <n v="7.18"/>
    <s v="Low"/>
    <n v="23"/>
    <x v="1"/>
    <s v="Desktop"/>
    <n v="17.989999999999998"/>
    <n v="17.989999999999998"/>
    <n v="0"/>
    <s v="Debit Card"/>
    <n v="1"/>
    <n v="0.3"/>
    <n v="18"/>
    <x v="3"/>
    <n v="129.24"/>
    <s v="Medium"/>
    <x v="0"/>
  </r>
  <r>
    <x v="906"/>
    <n v="55"/>
    <x v="0"/>
    <s v="Female"/>
    <x v="2"/>
    <n v="12.82"/>
    <s v="Low"/>
    <n v="47"/>
    <x v="4"/>
    <s v="Mobile"/>
    <n v="17.989999999999998"/>
    <n v="17.989999999999998"/>
    <n v="1"/>
    <s v="Gift Card"/>
    <n v="3"/>
    <n v="0.27"/>
    <n v="16"/>
    <x v="3"/>
    <n v="205.12"/>
    <s v="High"/>
    <x v="0"/>
  </r>
  <r>
    <x v="907"/>
    <n v="70"/>
    <x v="2"/>
    <s v="Female"/>
    <x v="0"/>
    <n v="12.97"/>
    <s v="Low"/>
    <n v="34"/>
    <x v="4"/>
    <s v="Laptop"/>
    <n v="8.99"/>
    <n v="8.99"/>
    <n v="1"/>
    <s v="Gift Card"/>
    <n v="5"/>
    <n v="0.37"/>
    <n v="22"/>
    <x v="0"/>
    <n v="285.34000000000003"/>
    <s v="High"/>
    <x v="0"/>
  </r>
  <r>
    <x v="908"/>
    <n v="23"/>
    <x v="4"/>
    <s v="Other"/>
    <x v="0"/>
    <n v="11.37"/>
    <s v="Low"/>
    <n v="16"/>
    <x v="0"/>
    <s v="TV"/>
    <n v="8.99"/>
    <n v="8.99"/>
    <n v="0"/>
    <s v="Credit Card"/>
    <n v="3"/>
    <n v="0.67"/>
    <n v="40"/>
    <x v="3"/>
    <n v="454.79999999999995"/>
    <s v="High"/>
    <x v="1"/>
  </r>
  <r>
    <x v="909"/>
    <n v="25"/>
    <x v="4"/>
    <s v="Male"/>
    <x v="2"/>
    <n v="2.42"/>
    <s v="Low"/>
    <n v="1"/>
    <x v="5"/>
    <s v="Tablet"/>
    <n v="17.989999999999998"/>
    <n v="17.989999999999998"/>
    <n v="0"/>
    <s v="Credit Card"/>
    <n v="5"/>
    <n v="1.21"/>
    <n v="73"/>
    <x v="1"/>
    <n v="176.66"/>
    <s v="High"/>
    <x v="2"/>
  </r>
  <r>
    <x v="910"/>
    <n v="59"/>
    <x v="2"/>
    <s v="Male"/>
    <x v="1"/>
    <n v="22.89"/>
    <s v="Medium"/>
    <n v="38"/>
    <x v="0"/>
    <s v="TV"/>
    <n v="13.99"/>
    <n v="13.99"/>
    <n v="0"/>
    <s v="PayPal"/>
    <n v="4"/>
    <n v="0.59"/>
    <n v="35"/>
    <x v="0"/>
    <n v="801.15"/>
    <s v="High"/>
    <x v="0"/>
  </r>
  <r>
    <x v="911"/>
    <n v="51"/>
    <x v="0"/>
    <s v="Other"/>
    <x v="0"/>
    <n v="7.53"/>
    <s v="Low"/>
    <n v="39"/>
    <x v="0"/>
    <s v="Mobile"/>
    <n v="8.99"/>
    <n v="8.99"/>
    <n v="1"/>
    <s v="Credit Card"/>
    <n v="3"/>
    <n v="0.19"/>
    <n v="11"/>
    <x v="2"/>
    <n v="82.83"/>
    <s v="Medium"/>
    <x v="0"/>
  </r>
  <r>
    <x v="912"/>
    <n v="46"/>
    <x v="0"/>
    <s v="Female"/>
    <x v="1"/>
    <n v="13.41"/>
    <s v="Low"/>
    <n v="42"/>
    <x v="3"/>
    <s v="Tablet"/>
    <n v="13.99"/>
    <n v="13.99"/>
    <n v="1"/>
    <s v="Crypto"/>
    <n v="1"/>
    <n v="0.31"/>
    <n v="19"/>
    <x v="2"/>
    <n v="254.79"/>
    <s v="High"/>
    <x v="0"/>
  </r>
  <r>
    <x v="913"/>
    <n v="27"/>
    <x v="1"/>
    <s v="Other"/>
    <x v="0"/>
    <n v="6.89"/>
    <s v="Low"/>
    <n v="6"/>
    <x v="1"/>
    <s v="Tablet"/>
    <n v="8.99"/>
    <n v="8.99"/>
    <n v="0"/>
    <s v="Credit Card"/>
    <n v="5"/>
    <n v="0.98"/>
    <n v="59"/>
    <x v="6"/>
    <n v="406.51"/>
    <s v="High"/>
    <x v="2"/>
  </r>
  <r>
    <x v="914"/>
    <n v="70"/>
    <x v="2"/>
    <s v="Female"/>
    <x v="0"/>
    <n v="20.64"/>
    <s v="Medium"/>
    <n v="34"/>
    <x v="0"/>
    <s v="Mobile"/>
    <n v="8.99"/>
    <n v="8.99"/>
    <n v="1"/>
    <s v="Crypto"/>
    <n v="1"/>
    <n v="0.59"/>
    <n v="35"/>
    <x v="1"/>
    <n v="722.4"/>
    <s v="High"/>
    <x v="0"/>
  </r>
  <r>
    <x v="915"/>
    <n v="66"/>
    <x v="2"/>
    <s v="Male"/>
    <x v="1"/>
    <n v="3.11"/>
    <s v="Low"/>
    <n v="3"/>
    <x v="0"/>
    <s v="TV"/>
    <n v="13.99"/>
    <n v="13.99"/>
    <n v="0"/>
    <s v="PayPal"/>
    <n v="3"/>
    <n v="0.78"/>
    <n v="47"/>
    <x v="5"/>
    <n v="146.16999999999999"/>
    <s v="Medium"/>
    <x v="2"/>
  </r>
  <r>
    <x v="916"/>
    <n v="68"/>
    <x v="2"/>
    <s v="Male"/>
    <x v="0"/>
    <n v="5.37"/>
    <s v="Low"/>
    <n v="49"/>
    <x v="1"/>
    <s v="Desktop"/>
    <n v="8.99"/>
    <n v="8.99"/>
    <n v="1"/>
    <s v="Debit Card"/>
    <n v="3"/>
    <n v="0.11"/>
    <n v="7"/>
    <x v="6"/>
    <n v="37.590000000000003"/>
    <s v="Low"/>
    <x v="0"/>
  </r>
  <r>
    <x v="917"/>
    <n v="41"/>
    <x v="3"/>
    <s v="Other"/>
    <x v="2"/>
    <n v="26.57"/>
    <s v="Medium"/>
    <n v="58"/>
    <x v="1"/>
    <s v="Desktop"/>
    <n v="17.989999999999998"/>
    <n v="17.989999999999998"/>
    <n v="0"/>
    <s v="Crypto"/>
    <n v="3"/>
    <n v="0.45"/>
    <n v="27"/>
    <x v="5"/>
    <n v="717.39"/>
    <s v="High"/>
    <x v="0"/>
  </r>
  <r>
    <x v="918"/>
    <n v="41"/>
    <x v="3"/>
    <s v="Male"/>
    <x v="0"/>
    <n v="4.32"/>
    <s v="Low"/>
    <n v="0"/>
    <x v="4"/>
    <s v="Tablet"/>
    <n v="8.99"/>
    <n v="8.99"/>
    <n v="1"/>
    <s v="PayPal"/>
    <n v="1"/>
    <n v="4.32"/>
    <n v="259"/>
    <x v="3"/>
    <n v="1118.8800000000001"/>
    <s v="High"/>
    <x v="2"/>
  </r>
  <r>
    <x v="919"/>
    <n v="35"/>
    <x v="1"/>
    <s v="Male"/>
    <x v="2"/>
    <n v="14.76"/>
    <s v="Low"/>
    <n v="26"/>
    <x v="4"/>
    <s v="Desktop"/>
    <n v="17.989999999999998"/>
    <n v="17.989999999999998"/>
    <n v="0"/>
    <s v="Credit Card"/>
    <n v="4"/>
    <n v="0.55000000000000004"/>
    <n v="33"/>
    <x v="2"/>
    <n v="487.08"/>
    <s v="High"/>
    <x v="0"/>
  </r>
  <r>
    <x v="920"/>
    <n v="27"/>
    <x v="1"/>
    <s v="Female"/>
    <x v="1"/>
    <n v="1.77"/>
    <s v="Low"/>
    <n v="41"/>
    <x v="4"/>
    <s v="Mobile"/>
    <n v="13.99"/>
    <n v="13.99"/>
    <n v="1"/>
    <s v="PayPal"/>
    <n v="2"/>
    <n v="0.04"/>
    <n v="2"/>
    <x v="3"/>
    <n v="3.54"/>
    <s v="Low"/>
    <x v="0"/>
  </r>
  <r>
    <x v="921"/>
    <n v="44"/>
    <x v="3"/>
    <s v="Other"/>
    <x v="1"/>
    <n v="2.14"/>
    <s v="Low"/>
    <n v="4"/>
    <x v="2"/>
    <s v="Desktop"/>
    <n v="13.99"/>
    <n v="13.99"/>
    <n v="1"/>
    <s v="Crypto"/>
    <n v="2"/>
    <n v="0.43"/>
    <n v="26"/>
    <x v="5"/>
    <n v="55.64"/>
    <s v="Medium"/>
    <x v="2"/>
  </r>
  <r>
    <x v="922"/>
    <n v="38"/>
    <x v="3"/>
    <s v="Other"/>
    <x v="0"/>
    <n v="53.06"/>
    <s v="High"/>
    <n v="55"/>
    <x v="0"/>
    <s v="Laptop"/>
    <n v="8.99"/>
    <n v="8.99"/>
    <n v="0"/>
    <s v="PayPal"/>
    <n v="4"/>
    <n v="0.95"/>
    <n v="57"/>
    <x v="3"/>
    <n v="3024.42"/>
    <s v="High"/>
    <x v="0"/>
  </r>
  <r>
    <x v="923"/>
    <n v="18"/>
    <x v="4"/>
    <s v="Female"/>
    <x v="1"/>
    <n v="1.71"/>
    <s v="Low"/>
    <n v="49"/>
    <x v="4"/>
    <s v="TV"/>
    <n v="13.99"/>
    <n v="13.99"/>
    <n v="1"/>
    <s v="PayPal"/>
    <n v="3"/>
    <n v="0.03"/>
    <n v="2"/>
    <x v="3"/>
    <n v="3.42"/>
    <s v="Low"/>
    <x v="0"/>
  </r>
  <r>
    <x v="924"/>
    <n v="58"/>
    <x v="2"/>
    <s v="Other"/>
    <x v="2"/>
    <n v="2.75"/>
    <s v="Low"/>
    <n v="8"/>
    <x v="4"/>
    <s v="Laptop"/>
    <n v="17.989999999999998"/>
    <n v="17.989999999999998"/>
    <n v="0"/>
    <s v="PayPal"/>
    <n v="4"/>
    <n v="0.31"/>
    <n v="19"/>
    <x v="6"/>
    <n v="52.25"/>
    <s v="Medium"/>
    <x v="1"/>
  </r>
  <r>
    <x v="925"/>
    <n v="58"/>
    <x v="2"/>
    <s v="Male"/>
    <x v="2"/>
    <n v="6.28"/>
    <s v="Low"/>
    <n v="4"/>
    <x v="1"/>
    <s v="Tablet"/>
    <n v="17.989999999999998"/>
    <n v="17.989999999999998"/>
    <n v="0"/>
    <s v="Debit Card"/>
    <n v="4"/>
    <n v="1.26"/>
    <n v="76"/>
    <x v="2"/>
    <n v="477.28000000000003"/>
    <s v="High"/>
    <x v="2"/>
  </r>
  <r>
    <x v="926"/>
    <n v="70"/>
    <x v="2"/>
    <s v="Male"/>
    <x v="0"/>
    <n v="1.24"/>
    <s v="Low"/>
    <n v="29"/>
    <x v="3"/>
    <s v="Laptop"/>
    <n v="8.99"/>
    <n v="8.99"/>
    <n v="1"/>
    <s v="PayPal"/>
    <n v="1"/>
    <n v="0.04"/>
    <n v="2"/>
    <x v="3"/>
    <n v="2.48"/>
    <s v="Low"/>
    <x v="0"/>
  </r>
  <r>
    <x v="927"/>
    <n v="38"/>
    <x v="3"/>
    <s v="Male"/>
    <x v="0"/>
    <n v="3.86"/>
    <s v="Low"/>
    <n v="37"/>
    <x v="4"/>
    <s v="Laptop"/>
    <n v="8.99"/>
    <n v="8.99"/>
    <n v="1"/>
    <s v="PayPal"/>
    <n v="4"/>
    <n v="0.1"/>
    <n v="6"/>
    <x v="4"/>
    <n v="23.16"/>
    <s v="Low"/>
    <x v="0"/>
  </r>
  <r>
    <x v="928"/>
    <n v="58"/>
    <x v="2"/>
    <s v="Other"/>
    <x v="0"/>
    <n v="14.3"/>
    <s v="Low"/>
    <n v="43"/>
    <x v="4"/>
    <s v="TV"/>
    <n v="8.99"/>
    <n v="8.99"/>
    <n v="1"/>
    <s v="Credit Card"/>
    <n v="2"/>
    <n v="0.33"/>
    <n v="20"/>
    <x v="2"/>
    <n v="286"/>
    <s v="High"/>
    <x v="0"/>
  </r>
  <r>
    <x v="929"/>
    <n v="56"/>
    <x v="2"/>
    <s v="Other"/>
    <x v="0"/>
    <n v="9.1300000000000008"/>
    <s v="Low"/>
    <n v="11"/>
    <x v="2"/>
    <s v="Desktop"/>
    <n v="8.99"/>
    <n v="8.99"/>
    <n v="0"/>
    <s v="Debit Card"/>
    <n v="2"/>
    <n v="0.76"/>
    <n v="46"/>
    <x v="4"/>
    <n v="419.98"/>
    <s v="High"/>
    <x v="1"/>
  </r>
  <r>
    <x v="930"/>
    <n v="38"/>
    <x v="3"/>
    <s v="Female"/>
    <x v="2"/>
    <n v="4.12"/>
    <s v="Low"/>
    <n v="54"/>
    <x v="3"/>
    <s v="Tablet"/>
    <n v="17.989999999999998"/>
    <n v="17.989999999999998"/>
    <n v="1"/>
    <s v="Gift Card"/>
    <n v="1"/>
    <n v="7.0000000000000007E-2"/>
    <n v="4"/>
    <x v="4"/>
    <n v="16.48"/>
    <s v="Low"/>
    <x v="0"/>
  </r>
  <r>
    <x v="931"/>
    <n v="70"/>
    <x v="2"/>
    <s v="Other"/>
    <x v="1"/>
    <n v="6.17"/>
    <s v="Low"/>
    <n v="25"/>
    <x v="3"/>
    <s v="Mobile"/>
    <n v="13.99"/>
    <n v="13.99"/>
    <n v="0"/>
    <s v="Credit Card"/>
    <n v="2"/>
    <n v="0.24"/>
    <n v="14"/>
    <x v="2"/>
    <n v="86.38"/>
    <s v="Medium"/>
    <x v="0"/>
  </r>
  <r>
    <x v="932"/>
    <n v="61"/>
    <x v="2"/>
    <s v="Other"/>
    <x v="2"/>
    <n v="19.93"/>
    <s v="Low"/>
    <n v="59"/>
    <x v="5"/>
    <s v="Laptop"/>
    <n v="17.989999999999998"/>
    <n v="17.989999999999998"/>
    <n v="1"/>
    <s v="Credit Card"/>
    <n v="1"/>
    <n v="0.33"/>
    <n v="20"/>
    <x v="0"/>
    <n v="398.6"/>
    <s v="High"/>
    <x v="0"/>
  </r>
  <r>
    <x v="933"/>
    <n v="53"/>
    <x v="0"/>
    <s v="Female"/>
    <x v="0"/>
    <n v="7.94"/>
    <s v="Low"/>
    <n v="12"/>
    <x v="1"/>
    <s v="Mobile"/>
    <n v="8.99"/>
    <n v="8.99"/>
    <n v="0"/>
    <s v="PayPal"/>
    <n v="1"/>
    <n v="0.61"/>
    <n v="37"/>
    <x v="6"/>
    <n v="293.78000000000003"/>
    <s v="High"/>
    <x v="1"/>
  </r>
  <r>
    <x v="934"/>
    <n v="53"/>
    <x v="0"/>
    <s v="Male"/>
    <x v="2"/>
    <n v="2.72"/>
    <s v="Low"/>
    <n v="8"/>
    <x v="2"/>
    <s v="Desktop"/>
    <n v="17.989999999999998"/>
    <n v="17.989999999999998"/>
    <n v="1"/>
    <s v="Crypto"/>
    <n v="1"/>
    <n v="0.3"/>
    <n v="18"/>
    <x v="4"/>
    <n v="48.96"/>
    <s v="Low"/>
    <x v="1"/>
  </r>
  <r>
    <x v="935"/>
    <n v="58"/>
    <x v="2"/>
    <s v="Female"/>
    <x v="1"/>
    <n v="17.989999999999998"/>
    <s v="Low"/>
    <n v="8"/>
    <x v="4"/>
    <s v="TV"/>
    <n v="13.99"/>
    <n v="13.99"/>
    <n v="0"/>
    <s v="Debit Card"/>
    <n v="1"/>
    <n v="2"/>
    <n v="120"/>
    <x v="2"/>
    <n v="2158.7999999999997"/>
    <s v="High"/>
    <x v="1"/>
  </r>
  <r>
    <x v="936"/>
    <n v="19"/>
    <x v="4"/>
    <s v="Female"/>
    <x v="1"/>
    <n v="0.17"/>
    <s v="Low"/>
    <n v="34"/>
    <x v="1"/>
    <s v="Laptop"/>
    <n v="13.99"/>
    <n v="13.99"/>
    <n v="1"/>
    <s v="Gift Card"/>
    <n v="3"/>
    <n v="0"/>
    <n v="0"/>
    <x v="4"/>
    <n v="0"/>
    <s v="Low"/>
    <x v="0"/>
  </r>
  <r>
    <x v="937"/>
    <n v="47"/>
    <x v="0"/>
    <s v="Female"/>
    <x v="0"/>
    <n v="6.51"/>
    <s v="Low"/>
    <n v="58"/>
    <x v="2"/>
    <s v="Laptop"/>
    <n v="8.99"/>
    <n v="8.99"/>
    <n v="1"/>
    <s v="Gift Card"/>
    <n v="5"/>
    <n v="0.11"/>
    <n v="7"/>
    <x v="6"/>
    <n v="45.57"/>
    <s v="Low"/>
    <x v="0"/>
  </r>
  <r>
    <x v="938"/>
    <n v="19"/>
    <x v="4"/>
    <s v="Other"/>
    <x v="2"/>
    <n v="0.24"/>
    <s v="Low"/>
    <n v="4"/>
    <x v="3"/>
    <s v="Desktop"/>
    <n v="17.989999999999998"/>
    <n v="17.989999999999998"/>
    <n v="0"/>
    <s v="Gift Card"/>
    <n v="4"/>
    <n v="0.05"/>
    <n v="3"/>
    <x v="1"/>
    <n v="0.72"/>
    <s v="Low"/>
    <x v="2"/>
  </r>
  <r>
    <x v="939"/>
    <n v="67"/>
    <x v="2"/>
    <s v="Other"/>
    <x v="1"/>
    <n v="15.34"/>
    <s v="Low"/>
    <n v="39"/>
    <x v="5"/>
    <s v="Laptop"/>
    <n v="13.99"/>
    <n v="13.99"/>
    <n v="1"/>
    <s v="Credit Card"/>
    <n v="2"/>
    <n v="0.38"/>
    <n v="23"/>
    <x v="3"/>
    <n v="352.82"/>
    <s v="High"/>
    <x v="0"/>
  </r>
  <r>
    <x v="940"/>
    <n v="47"/>
    <x v="0"/>
    <s v="Female"/>
    <x v="0"/>
    <n v="16.29"/>
    <s v="Low"/>
    <n v="57"/>
    <x v="5"/>
    <s v="Tablet"/>
    <n v="8.99"/>
    <n v="8.99"/>
    <n v="1"/>
    <s v="Credit Card"/>
    <n v="3"/>
    <n v="0.28000000000000003"/>
    <n v="17"/>
    <x v="3"/>
    <n v="276.93"/>
    <s v="High"/>
    <x v="0"/>
  </r>
  <r>
    <x v="941"/>
    <n v="25"/>
    <x v="4"/>
    <s v="Other"/>
    <x v="0"/>
    <n v="35.36"/>
    <s v="Medium"/>
    <n v="34"/>
    <x v="3"/>
    <s v="Tablet"/>
    <n v="8.99"/>
    <n v="8.99"/>
    <n v="0"/>
    <s v="Crypto"/>
    <n v="5"/>
    <n v="1.01"/>
    <n v="61"/>
    <x v="1"/>
    <n v="2156.96"/>
    <s v="High"/>
    <x v="0"/>
  </r>
  <r>
    <x v="942"/>
    <n v="59"/>
    <x v="2"/>
    <s v="Female"/>
    <x v="1"/>
    <n v="20.89"/>
    <s v="Medium"/>
    <n v="27"/>
    <x v="0"/>
    <s v="Laptop"/>
    <n v="13.99"/>
    <n v="13.99"/>
    <n v="0"/>
    <s v="Debit Card"/>
    <n v="2"/>
    <n v="0.75"/>
    <n v="45"/>
    <x v="3"/>
    <n v="940.05000000000007"/>
    <s v="High"/>
    <x v="0"/>
  </r>
  <r>
    <x v="943"/>
    <n v="39"/>
    <x v="3"/>
    <s v="Other"/>
    <x v="2"/>
    <n v="1.83"/>
    <s v="Low"/>
    <n v="12"/>
    <x v="0"/>
    <s v="Mobile"/>
    <n v="17.989999999999998"/>
    <n v="17.989999999999998"/>
    <n v="1"/>
    <s v="Credit Card"/>
    <n v="3"/>
    <n v="0.14000000000000001"/>
    <n v="8"/>
    <x v="4"/>
    <n v="14.64"/>
    <s v="Low"/>
    <x v="1"/>
  </r>
  <r>
    <x v="944"/>
    <n v="27"/>
    <x v="1"/>
    <s v="Other"/>
    <x v="0"/>
    <n v="65.86"/>
    <s v="High"/>
    <n v="40"/>
    <x v="1"/>
    <s v="Mobile"/>
    <n v="8.99"/>
    <n v="8.99"/>
    <n v="0"/>
    <s v="Debit Card"/>
    <n v="5"/>
    <n v="1.61"/>
    <n v="97"/>
    <x v="1"/>
    <n v="6388.42"/>
    <s v="High"/>
    <x v="0"/>
  </r>
  <r>
    <x v="945"/>
    <n v="68"/>
    <x v="2"/>
    <s v="Other"/>
    <x v="2"/>
    <n v="38.25"/>
    <s v="Medium"/>
    <n v="16"/>
    <x v="4"/>
    <s v="Desktop"/>
    <n v="17.989999999999998"/>
    <n v="17.989999999999998"/>
    <n v="0"/>
    <s v="Credit Card"/>
    <n v="3"/>
    <n v="2.25"/>
    <n v="135"/>
    <x v="1"/>
    <n v="5163.75"/>
    <s v="High"/>
    <x v="1"/>
  </r>
  <r>
    <x v="946"/>
    <n v="26"/>
    <x v="1"/>
    <s v="Other"/>
    <x v="1"/>
    <n v="24.14"/>
    <s v="Medium"/>
    <n v="18"/>
    <x v="3"/>
    <s v="Laptop"/>
    <n v="13.99"/>
    <n v="13.99"/>
    <n v="0"/>
    <s v="Debit Card"/>
    <n v="1"/>
    <n v="1.27"/>
    <n v="76"/>
    <x v="3"/>
    <n v="1834.64"/>
    <s v="High"/>
    <x v="1"/>
  </r>
  <r>
    <x v="947"/>
    <n v="49"/>
    <x v="0"/>
    <s v="Female"/>
    <x v="1"/>
    <n v="10.83"/>
    <s v="Low"/>
    <n v="56"/>
    <x v="1"/>
    <s v="Mobile"/>
    <n v="13.99"/>
    <n v="13.99"/>
    <n v="1"/>
    <s v="Gift Card"/>
    <n v="1"/>
    <n v="0.19"/>
    <n v="11"/>
    <x v="1"/>
    <n v="119.13"/>
    <s v="Medium"/>
    <x v="0"/>
  </r>
  <r>
    <x v="948"/>
    <n v="41"/>
    <x v="3"/>
    <s v="Other"/>
    <x v="0"/>
    <n v="9.25"/>
    <s v="Low"/>
    <n v="47"/>
    <x v="3"/>
    <s v="Desktop"/>
    <n v="8.99"/>
    <n v="8.99"/>
    <n v="1"/>
    <s v="Debit Card"/>
    <n v="5"/>
    <n v="0.19"/>
    <n v="11"/>
    <x v="2"/>
    <n v="101.75"/>
    <s v="Medium"/>
    <x v="0"/>
  </r>
  <r>
    <x v="949"/>
    <n v="27"/>
    <x v="1"/>
    <s v="Male"/>
    <x v="1"/>
    <n v="0.43"/>
    <s v="Low"/>
    <n v="27"/>
    <x v="1"/>
    <s v="Laptop"/>
    <n v="13.99"/>
    <n v="13.99"/>
    <n v="1"/>
    <s v="PayPal"/>
    <n v="2"/>
    <n v="0.02"/>
    <n v="1"/>
    <x v="1"/>
    <n v="0.43"/>
    <s v="Low"/>
    <x v="0"/>
  </r>
  <r>
    <x v="950"/>
    <n v="20"/>
    <x v="4"/>
    <s v="Male"/>
    <x v="1"/>
    <n v="41.67"/>
    <s v="Medium"/>
    <n v="44"/>
    <x v="3"/>
    <s v="Tablet"/>
    <n v="13.99"/>
    <n v="13.99"/>
    <n v="0"/>
    <s v="Debit Card"/>
    <n v="2"/>
    <n v="0.93"/>
    <n v="56"/>
    <x v="1"/>
    <n v="2333.52"/>
    <s v="High"/>
    <x v="0"/>
  </r>
  <r>
    <x v="951"/>
    <n v="51"/>
    <x v="0"/>
    <s v="Other"/>
    <x v="2"/>
    <n v="8"/>
    <s v="Low"/>
    <n v="11"/>
    <x v="4"/>
    <s v="TV"/>
    <n v="17.989999999999998"/>
    <n v="17.989999999999998"/>
    <n v="0"/>
    <s v="Crypto"/>
    <n v="1"/>
    <n v="0.67"/>
    <n v="40"/>
    <x v="1"/>
    <n v="320"/>
    <s v="High"/>
    <x v="1"/>
  </r>
  <r>
    <x v="952"/>
    <n v="32"/>
    <x v="1"/>
    <s v="Other"/>
    <x v="1"/>
    <n v="21.32"/>
    <s v="Medium"/>
    <n v="13"/>
    <x v="2"/>
    <s v="Tablet"/>
    <n v="13.99"/>
    <n v="13.99"/>
    <n v="0"/>
    <s v="Crypto"/>
    <n v="5"/>
    <n v="1.52"/>
    <n v="91"/>
    <x v="1"/>
    <n v="1940.1200000000001"/>
    <s v="High"/>
    <x v="1"/>
  </r>
  <r>
    <x v="953"/>
    <n v="23"/>
    <x v="4"/>
    <s v="Female"/>
    <x v="1"/>
    <n v="31.27"/>
    <s v="Medium"/>
    <n v="10"/>
    <x v="3"/>
    <s v="Mobile"/>
    <n v="13.99"/>
    <n v="13.99"/>
    <n v="0"/>
    <s v="Debit Card"/>
    <n v="4"/>
    <n v="2.84"/>
    <n v="170"/>
    <x v="2"/>
    <n v="5315.9"/>
    <s v="High"/>
    <x v="1"/>
  </r>
  <r>
    <x v="954"/>
    <n v="60"/>
    <x v="2"/>
    <s v="Male"/>
    <x v="1"/>
    <n v="14.57"/>
    <s v="Low"/>
    <n v="40"/>
    <x v="0"/>
    <s v="TV"/>
    <n v="13.99"/>
    <n v="13.99"/>
    <n v="1"/>
    <s v="Gift Card"/>
    <n v="4"/>
    <n v="0.36"/>
    <n v="22"/>
    <x v="4"/>
    <n v="320.54000000000002"/>
    <s v="High"/>
    <x v="0"/>
  </r>
  <r>
    <x v="955"/>
    <n v="39"/>
    <x v="3"/>
    <s v="Other"/>
    <x v="1"/>
    <n v="8.27"/>
    <s v="Low"/>
    <n v="36"/>
    <x v="4"/>
    <s v="Laptop"/>
    <n v="13.99"/>
    <n v="13.99"/>
    <n v="1"/>
    <s v="Gift Card"/>
    <n v="2"/>
    <n v="0.22"/>
    <n v="13"/>
    <x v="6"/>
    <n v="107.50999999999999"/>
    <s v="Medium"/>
    <x v="0"/>
  </r>
  <r>
    <x v="956"/>
    <n v="70"/>
    <x v="2"/>
    <s v="Male"/>
    <x v="0"/>
    <n v="5.45"/>
    <s v="Low"/>
    <n v="42"/>
    <x v="4"/>
    <s v="Mobile"/>
    <n v="8.99"/>
    <n v="8.99"/>
    <n v="1"/>
    <s v="Gift Card"/>
    <n v="5"/>
    <n v="0.13"/>
    <n v="8"/>
    <x v="2"/>
    <n v="43.6"/>
    <s v="Low"/>
    <x v="0"/>
  </r>
  <r>
    <x v="957"/>
    <n v="34"/>
    <x v="1"/>
    <s v="Male"/>
    <x v="1"/>
    <n v="22.28"/>
    <s v="Medium"/>
    <n v="51"/>
    <x v="4"/>
    <s v="Mobile"/>
    <n v="13.99"/>
    <n v="13.99"/>
    <n v="0"/>
    <s v="PayPal"/>
    <n v="1"/>
    <n v="0.43"/>
    <n v="26"/>
    <x v="2"/>
    <n v="579.28"/>
    <s v="High"/>
    <x v="0"/>
  </r>
  <r>
    <x v="958"/>
    <n v="42"/>
    <x v="3"/>
    <s v="Male"/>
    <x v="0"/>
    <n v="14.77"/>
    <s v="Low"/>
    <n v="29"/>
    <x v="1"/>
    <s v="Mobile"/>
    <n v="8.99"/>
    <n v="8.99"/>
    <n v="1"/>
    <s v="Gift Card"/>
    <n v="3"/>
    <n v="0.49"/>
    <n v="29"/>
    <x v="3"/>
    <n v="428.33"/>
    <s v="High"/>
    <x v="0"/>
  </r>
  <r>
    <x v="959"/>
    <n v="32"/>
    <x v="1"/>
    <s v="Female"/>
    <x v="1"/>
    <n v="2.34"/>
    <s v="Low"/>
    <n v="32"/>
    <x v="3"/>
    <s v="Mobile"/>
    <n v="13.99"/>
    <n v="13.99"/>
    <n v="1"/>
    <s v="Crypto"/>
    <n v="5"/>
    <n v="7.0000000000000007E-2"/>
    <n v="4"/>
    <x v="0"/>
    <n v="9.36"/>
    <s v="Low"/>
    <x v="0"/>
  </r>
  <r>
    <x v="960"/>
    <n v="50"/>
    <x v="0"/>
    <s v="Other"/>
    <x v="2"/>
    <n v="21.92"/>
    <s v="Medium"/>
    <n v="6"/>
    <x v="2"/>
    <s v="Mobile"/>
    <n v="17.989999999999998"/>
    <n v="17.989999999999998"/>
    <n v="0"/>
    <s v="PayPal"/>
    <n v="1"/>
    <n v="3.13"/>
    <n v="188"/>
    <x v="6"/>
    <n v="4120.96"/>
    <s v="High"/>
    <x v="2"/>
  </r>
  <r>
    <x v="961"/>
    <n v="26"/>
    <x v="1"/>
    <s v="Male"/>
    <x v="1"/>
    <n v="2.48"/>
    <s v="Low"/>
    <n v="56"/>
    <x v="2"/>
    <s v="Laptop"/>
    <n v="13.99"/>
    <n v="13.99"/>
    <n v="1"/>
    <s v="Credit Card"/>
    <n v="4"/>
    <n v="0.04"/>
    <n v="2"/>
    <x v="6"/>
    <n v="4.96"/>
    <s v="Low"/>
    <x v="0"/>
  </r>
  <r>
    <x v="962"/>
    <n v="29"/>
    <x v="1"/>
    <s v="Other"/>
    <x v="2"/>
    <n v="16.41"/>
    <s v="Low"/>
    <n v="25"/>
    <x v="4"/>
    <s v="Mobile"/>
    <n v="17.989999999999998"/>
    <n v="17.989999999999998"/>
    <n v="0"/>
    <s v="PayPal"/>
    <n v="5"/>
    <n v="0.63"/>
    <n v="38"/>
    <x v="2"/>
    <n v="623.58000000000004"/>
    <s v="High"/>
    <x v="0"/>
  </r>
  <r>
    <x v="963"/>
    <n v="60"/>
    <x v="2"/>
    <s v="Female"/>
    <x v="1"/>
    <n v="9.16"/>
    <s v="Low"/>
    <n v="37"/>
    <x v="5"/>
    <s v="Tablet"/>
    <n v="13.99"/>
    <n v="13.99"/>
    <n v="1"/>
    <s v="Gift Card"/>
    <n v="5"/>
    <n v="0.24"/>
    <n v="14"/>
    <x v="4"/>
    <n v="128.24"/>
    <s v="Medium"/>
    <x v="0"/>
  </r>
  <r>
    <x v="964"/>
    <n v="58"/>
    <x v="2"/>
    <s v="Male"/>
    <x v="2"/>
    <n v="11.98"/>
    <s v="Low"/>
    <n v="41"/>
    <x v="4"/>
    <s v="Tablet"/>
    <n v="17.989999999999998"/>
    <n v="17.989999999999998"/>
    <n v="1"/>
    <s v="Crypto"/>
    <n v="4"/>
    <n v="0.28999999999999998"/>
    <n v="17"/>
    <x v="4"/>
    <n v="203.66"/>
    <s v="High"/>
    <x v="0"/>
  </r>
  <r>
    <x v="965"/>
    <n v="55"/>
    <x v="0"/>
    <s v="Female"/>
    <x v="1"/>
    <n v="14.39"/>
    <s v="Low"/>
    <n v="54"/>
    <x v="3"/>
    <s v="TV"/>
    <n v="13.99"/>
    <n v="13.99"/>
    <n v="1"/>
    <s v="Credit Card"/>
    <n v="3"/>
    <n v="0.26"/>
    <n v="16"/>
    <x v="4"/>
    <n v="230.24"/>
    <s v="High"/>
    <x v="0"/>
  </r>
  <r>
    <x v="966"/>
    <n v="60"/>
    <x v="2"/>
    <s v="Male"/>
    <x v="2"/>
    <n v="9.15"/>
    <s v="Low"/>
    <n v="18"/>
    <x v="3"/>
    <s v="Desktop"/>
    <n v="17.989999999999998"/>
    <n v="17.989999999999998"/>
    <n v="0"/>
    <s v="Debit Card"/>
    <n v="1"/>
    <n v="0.48"/>
    <n v="29"/>
    <x v="2"/>
    <n v="265.35000000000002"/>
    <s v="High"/>
    <x v="1"/>
  </r>
  <r>
    <x v="967"/>
    <n v="24"/>
    <x v="4"/>
    <s v="Other"/>
    <x v="2"/>
    <n v="2.98"/>
    <s v="Low"/>
    <n v="11"/>
    <x v="1"/>
    <s v="TV"/>
    <n v="17.989999999999998"/>
    <n v="17.989999999999998"/>
    <n v="1"/>
    <s v="PayPal"/>
    <n v="2"/>
    <n v="0.25"/>
    <n v="15"/>
    <x v="2"/>
    <n v="44.7"/>
    <s v="Low"/>
    <x v="1"/>
  </r>
  <r>
    <x v="968"/>
    <n v="30"/>
    <x v="1"/>
    <s v="Male"/>
    <x v="1"/>
    <n v="29.21"/>
    <s v="Medium"/>
    <n v="2"/>
    <x v="2"/>
    <s v="Mobile"/>
    <n v="13.99"/>
    <n v="13.99"/>
    <n v="0"/>
    <s v="PayPal"/>
    <n v="3"/>
    <n v="9.74"/>
    <n v="584"/>
    <x v="4"/>
    <n v="17058.64"/>
    <s v="High"/>
    <x v="2"/>
  </r>
  <r>
    <x v="969"/>
    <n v="44"/>
    <x v="3"/>
    <s v="Female"/>
    <x v="2"/>
    <n v="9.89"/>
    <s v="Low"/>
    <n v="25"/>
    <x v="4"/>
    <s v="Desktop"/>
    <n v="17.989999999999998"/>
    <n v="17.989999999999998"/>
    <n v="0"/>
    <s v="Credit Card"/>
    <n v="4"/>
    <n v="0.38"/>
    <n v="23"/>
    <x v="5"/>
    <n v="227.47000000000003"/>
    <s v="High"/>
    <x v="0"/>
  </r>
  <r>
    <x v="970"/>
    <n v="63"/>
    <x v="2"/>
    <s v="Other"/>
    <x v="0"/>
    <n v="18.77"/>
    <s v="Low"/>
    <n v="56"/>
    <x v="4"/>
    <s v="Mobile"/>
    <n v="8.99"/>
    <n v="8.99"/>
    <n v="1"/>
    <s v="Crypto"/>
    <n v="2"/>
    <n v="0.33"/>
    <n v="20"/>
    <x v="1"/>
    <n v="375.4"/>
    <s v="High"/>
    <x v="0"/>
  </r>
  <r>
    <x v="971"/>
    <n v="22"/>
    <x v="4"/>
    <s v="Male"/>
    <x v="1"/>
    <n v="13.57"/>
    <s v="Low"/>
    <n v="3"/>
    <x v="3"/>
    <s v="Tablet"/>
    <n v="13.99"/>
    <n v="13.99"/>
    <n v="0"/>
    <s v="Debit Card"/>
    <n v="4"/>
    <n v="3.39"/>
    <n v="203"/>
    <x v="6"/>
    <n v="2754.71"/>
    <s v="High"/>
    <x v="2"/>
  </r>
  <r>
    <x v="972"/>
    <n v="49"/>
    <x v="0"/>
    <s v="Male"/>
    <x v="1"/>
    <n v="3.91"/>
    <s v="Low"/>
    <n v="10"/>
    <x v="3"/>
    <s v="TV"/>
    <n v="13.99"/>
    <n v="13.99"/>
    <n v="1"/>
    <s v="Gift Card"/>
    <n v="3"/>
    <n v="0.36"/>
    <n v="22"/>
    <x v="4"/>
    <n v="86.02000000000001"/>
    <s v="Medium"/>
    <x v="1"/>
  </r>
  <r>
    <x v="973"/>
    <n v="46"/>
    <x v="0"/>
    <s v="Other"/>
    <x v="1"/>
    <n v="16.420000000000002"/>
    <s v="Low"/>
    <n v="58"/>
    <x v="0"/>
    <s v="Mobile"/>
    <n v="13.99"/>
    <n v="13.99"/>
    <n v="1"/>
    <s v="Debit Card"/>
    <n v="2"/>
    <n v="0.28000000000000003"/>
    <n v="17"/>
    <x v="5"/>
    <n v="279.14000000000004"/>
    <s v="High"/>
    <x v="0"/>
  </r>
  <r>
    <x v="974"/>
    <n v="46"/>
    <x v="0"/>
    <s v="Female"/>
    <x v="2"/>
    <n v="2.09"/>
    <s v="Low"/>
    <n v="36"/>
    <x v="5"/>
    <s v="Mobile"/>
    <n v="17.989999999999998"/>
    <n v="17.989999999999998"/>
    <n v="1"/>
    <s v="Debit Card"/>
    <n v="3"/>
    <n v="0.06"/>
    <n v="4"/>
    <x v="1"/>
    <n v="8.36"/>
    <s v="Low"/>
    <x v="0"/>
  </r>
  <r>
    <x v="975"/>
    <n v="48"/>
    <x v="0"/>
    <s v="Female"/>
    <x v="0"/>
    <n v="5.22"/>
    <s v="Low"/>
    <n v="51"/>
    <x v="1"/>
    <s v="TV"/>
    <n v="8.99"/>
    <n v="8.99"/>
    <n v="1"/>
    <s v="Gift Card"/>
    <n v="2"/>
    <n v="0.1"/>
    <n v="6"/>
    <x v="6"/>
    <n v="31.32"/>
    <s v="Low"/>
    <x v="0"/>
  </r>
  <r>
    <x v="976"/>
    <n v="34"/>
    <x v="1"/>
    <s v="Female"/>
    <x v="1"/>
    <n v="11.95"/>
    <s v="Low"/>
    <n v="47"/>
    <x v="4"/>
    <s v="Laptop"/>
    <n v="13.99"/>
    <n v="13.99"/>
    <n v="0"/>
    <s v="Debit Card"/>
    <n v="5"/>
    <n v="0.25"/>
    <n v="15"/>
    <x v="5"/>
    <n v="179.25"/>
    <s v="High"/>
    <x v="0"/>
  </r>
  <r>
    <x v="977"/>
    <n v="27"/>
    <x v="1"/>
    <s v="Male"/>
    <x v="1"/>
    <n v="7.3"/>
    <s v="Low"/>
    <n v="54"/>
    <x v="4"/>
    <s v="TV"/>
    <n v="13.99"/>
    <n v="13.99"/>
    <n v="1"/>
    <s v="Credit Card"/>
    <n v="3"/>
    <n v="0.13"/>
    <n v="8"/>
    <x v="0"/>
    <n v="58.4"/>
    <s v="Medium"/>
    <x v="0"/>
  </r>
  <r>
    <x v="978"/>
    <n v="42"/>
    <x v="3"/>
    <s v="Other"/>
    <x v="1"/>
    <n v="0.45"/>
    <s v="Low"/>
    <n v="15"/>
    <x v="0"/>
    <s v="Laptop"/>
    <n v="13.99"/>
    <n v="13.99"/>
    <n v="1"/>
    <s v="Gift Card"/>
    <n v="5"/>
    <n v="0.03"/>
    <n v="2"/>
    <x v="4"/>
    <n v="0.9"/>
    <s v="Low"/>
    <x v="1"/>
  </r>
  <r>
    <x v="979"/>
    <n v="34"/>
    <x v="1"/>
    <s v="Other"/>
    <x v="2"/>
    <n v="1.59"/>
    <s v="Low"/>
    <n v="8"/>
    <x v="4"/>
    <s v="Laptop"/>
    <n v="17.989999999999998"/>
    <n v="17.989999999999998"/>
    <n v="1"/>
    <s v="Crypto"/>
    <n v="5"/>
    <n v="0.18"/>
    <n v="11"/>
    <x v="0"/>
    <n v="17.490000000000002"/>
    <s v="Low"/>
    <x v="1"/>
  </r>
  <r>
    <x v="980"/>
    <n v="63"/>
    <x v="2"/>
    <s v="Male"/>
    <x v="1"/>
    <n v="0.4"/>
    <s v="Low"/>
    <n v="0"/>
    <x v="5"/>
    <s v="TV"/>
    <n v="13.99"/>
    <n v="13.99"/>
    <n v="0"/>
    <s v="PayPal"/>
    <n v="4"/>
    <n v="0.4"/>
    <n v="24"/>
    <x v="5"/>
    <n v="9.6000000000000014"/>
    <s v="Low"/>
    <x v="2"/>
  </r>
  <r>
    <x v="981"/>
    <n v="63"/>
    <x v="2"/>
    <s v="Other"/>
    <x v="0"/>
    <n v="59.23"/>
    <s v="High"/>
    <n v="27"/>
    <x v="3"/>
    <s v="Desktop"/>
    <n v="8.99"/>
    <n v="8.99"/>
    <n v="0"/>
    <s v="Debit Card"/>
    <n v="2"/>
    <n v="2.12"/>
    <n v="127"/>
    <x v="5"/>
    <n v="7522.21"/>
    <s v="High"/>
    <x v="0"/>
  </r>
  <r>
    <x v="982"/>
    <n v="52"/>
    <x v="0"/>
    <s v="Other"/>
    <x v="2"/>
    <n v="26.94"/>
    <s v="Medium"/>
    <n v="6"/>
    <x v="5"/>
    <s v="Desktop"/>
    <n v="17.989999999999998"/>
    <n v="17.989999999999998"/>
    <n v="0"/>
    <s v="Crypto"/>
    <n v="3"/>
    <n v="3.85"/>
    <n v="231"/>
    <x v="6"/>
    <n v="6223.14"/>
    <s v="High"/>
    <x v="2"/>
  </r>
  <r>
    <x v="983"/>
    <n v="44"/>
    <x v="3"/>
    <s v="Other"/>
    <x v="2"/>
    <n v="7.91"/>
    <s v="Low"/>
    <n v="7"/>
    <x v="4"/>
    <s v="Mobile"/>
    <n v="17.989999999999998"/>
    <n v="17.989999999999998"/>
    <n v="0"/>
    <s v="Debit Card"/>
    <n v="1"/>
    <n v="0.99"/>
    <n v="59"/>
    <x v="6"/>
    <n v="466.69"/>
    <s v="High"/>
    <x v="2"/>
  </r>
  <r>
    <x v="984"/>
    <n v="32"/>
    <x v="1"/>
    <s v="Female"/>
    <x v="0"/>
    <n v="8.1199999999999992"/>
    <s v="Low"/>
    <n v="36"/>
    <x v="3"/>
    <s v="Laptop"/>
    <n v="8.99"/>
    <n v="8.99"/>
    <n v="1"/>
    <s v="Debit Card"/>
    <n v="5"/>
    <n v="0.22"/>
    <n v="13"/>
    <x v="2"/>
    <n v="105.55999999999999"/>
    <s v="Medium"/>
    <x v="0"/>
  </r>
  <r>
    <x v="985"/>
    <n v="28"/>
    <x v="1"/>
    <s v="Female"/>
    <x v="2"/>
    <n v="4.0999999999999996"/>
    <s v="Low"/>
    <n v="55"/>
    <x v="3"/>
    <s v="Desktop"/>
    <n v="17.989999999999998"/>
    <n v="17.989999999999998"/>
    <n v="1"/>
    <s v="PayPal"/>
    <n v="2"/>
    <n v="7.0000000000000007E-2"/>
    <n v="4"/>
    <x v="1"/>
    <n v="16.399999999999999"/>
    <s v="Low"/>
    <x v="0"/>
  </r>
  <r>
    <x v="986"/>
    <n v="39"/>
    <x v="3"/>
    <s v="Other"/>
    <x v="1"/>
    <n v="23.44"/>
    <s v="Medium"/>
    <n v="22"/>
    <x v="3"/>
    <s v="TV"/>
    <n v="13.99"/>
    <n v="13.99"/>
    <n v="0"/>
    <s v="Debit Card"/>
    <n v="5"/>
    <n v="1.02"/>
    <n v="61"/>
    <x v="5"/>
    <n v="1429.8400000000001"/>
    <s v="High"/>
    <x v="0"/>
  </r>
  <r>
    <x v="987"/>
    <n v="51"/>
    <x v="0"/>
    <s v="Other"/>
    <x v="1"/>
    <n v="16.03"/>
    <s v="Low"/>
    <n v="48"/>
    <x v="0"/>
    <s v="Tablet"/>
    <n v="13.99"/>
    <n v="13.99"/>
    <n v="1"/>
    <s v="Crypto"/>
    <n v="4"/>
    <n v="0.33"/>
    <n v="20"/>
    <x v="4"/>
    <n v="320.60000000000002"/>
    <s v="High"/>
    <x v="0"/>
  </r>
  <r>
    <x v="988"/>
    <n v="53"/>
    <x v="0"/>
    <s v="Male"/>
    <x v="1"/>
    <n v="7.88"/>
    <s v="Low"/>
    <n v="23"/>
    <x v="4"/>
    <s v="TV"/>
    <n v="13.99"/>
    <n v="13.99"/>
    <n v="0"/>
    <s v="Credit Card"/>
    <n v="1"/>
    <n v="0.33"/>
    <n v="20"/>
    <x v="3"/>
    <n v="157.6"/>
    <s v="High"/>
    <x v="0"/>
  </r>
  <r>
    <x v="989"/>
    <n v="50"/>
    <x v="0"/>
    <s v="Female"/>
    <x v="2"/>
    <n v="3.81"/>
    <s v="Low"/>
    <n v="53"/>
    <x v="1"/>
    <s v="Mobile"/>
    <n v="17.989999999999998"/>
    <n v="17.989999999999998"/>
    <n v="1"/>
    <s v="Gift Card"/>
    <n v="1"/>
    <n v="7.0000000000000007E-2"/>
    <n v="4"/>
    <x v="1"/>
    <n v="15.24"/>
    <s v="Low"/>
    <x v="0"/>
  </r>
  <r>
    <x v="990"/>
    <n v="37"/>
    <x v="3"/>
    <s v="Male"/>
    <x v="2"/>
    <n v="6.42"/>
    <s v="Low"/>
    <n v="3"/>
    <x v="5"/>
    <s v="Laptop"/>
    <n v="17.989999999999998"/>
    <n v="17.989999999999998"/>
    <n v="0"/>
    <s v="Debit Card"/>
    <n v="1"/>
    <n v="1.6"/>
    <n v="96"/>
    <x v="5"/>
    <n v="616.31999999999994"/>
    <s v="High"/>
    <x v="2"/>
  </r>
  <r>
    <x v="991"/>
    <n v="69"/>
    <x v="2"/>
    <s v="Female"/>
    <x v="0"/>
    <n v="33.340000000000003"/>
    <s v="Medium"/>
    <n v="42"/>
    <x v="2"/>
    <s v="Laptop"/>
    <n v="8.99"/>
    <n v="8.99"/>
    <n v="0"/>
    <s v="Gift Card"/>
    <n v="3"/>
    <n v="0.78"/>
    <n v="47"/>
    <x v="4"/>
    <n v="1566.9800000000002"/>
    <s v="High"/>
    <x v="0"/>
  </r>
  <r>
    <x v="992"/>
    <n v="26"/>
    <x v="1"/>
    <s v="Female"/>
    <x v="1"/>
    <n v="20.2"/>
    <s v="Medium"/>
    <n v="46"/>
    <x v="5"/>
    <s v="Desktop"/>
    <n v="13.99"/>
    <n v="13.99"/>
    <n v="0"/>
    <s v="Crypto"/>
    <n v="5"/>
    <n v="0.43"/>
    <n v="26"/>
    <x v="1"/>
    <n v="525.19999999999993"/>
    <s v="High"/>
    <x v="0"/>
  </r>
  <r>
    <x v="993"/>
    <n v="38"/>
    <x v="3"/>
    <s v="Female"/>
    <x v="0"/>
    <n v="23.78"/>
    <s v="Medium"/>
    <n v="1"/>
    <x v="3"/>
    <s v="Desktop"/>
    <n v="8.99"/>
    <n v="8.99"/>
    <n v="0"/>
    <s v="Credit Card"/>
    <n v="2"/>
    <n v="11.89"/>
    <n v="713"/>
    <x v="0"/>
    <n v="16955.14"/>
    <s v="High"/>
    <x v="2"/>
  </r>
  <r>
    <x v="994"/>
    <n v="50"/>
    <x v="0"/>
    <s v="Other"/>
    <x v="0"/>
    <n v="7.86"/>
    <s v="Low"/>
    <n v="55"/>
    <x v="2"/>
    <s v="TV"/>
    <n v="8.99"/>
    <n v="8.99"/>
    <n v="1"/>
    <s v="Gift Card"/>
    <n v="1"/>
    <n v="0.14000000000000001"/>
    <n v="8"/>
    <x v="2"/>
    <n v="62.88"/>
    <s v="Medium"/>
    <x v="0"/>
  </r>
  <r>
    <x v="995"/>
    <n v="61"/>
    <x v="2"/>
    <s v="Other"/>
    <x v="1"/>
    <n v="4.6900000000000004"/>
    <s v="Low"/>
    <n v="45"/>
    <x v="2"/>
    <s v="Mobile"/>
    <n v="13.99"/>
    <n v="13.99"/>
    <n v="1"/>
    <s v="Crypto"/>
    <n v="3"/>
    <n v="0.1"/>
    <n v="6"/>
    <x v="3"/>
    <n v="28.14"/>
    <s v="Low"/>
    <x v="0"/>
  </r>
  <r>
    <x v="996"/>
    <n v="54"/>
    <x v="0"/>
    <s v="Other"/>
    <x v="2"/>
    <n v="6.83"/>
    <s v="Low"/>
    <n v="53"/>
    <x v="3"/>
    <s v="TV"/>
    <n v="17.989999999999998"/>
    <n v="17.989999999999998"/>
    <n v="0"/>
    <s v="Debit Card"/>
    <n v="4"/>
    <n v="0.13"/>
    <n v="8"/>
    <x v="6"/>
    <n v="54.64"/>
    <s v="Medium"/>
    <x v="0"/>
  </r>
  <r>
    <x v="997"/>
    <n v="66"/>
    <x v="2"/>
    <s v="Male"/>
    <x v="0"/>
    <n v="56.24"/>
    <s v="High"/>
    <n v="2"/>
    <x v="5"/>
    <s v="Laptop"/>
    <n v="8.99"/>
    <n v="8.99"/>
    <n v="0"/>
    <s v="Credit Card"/>
    <n v="4"/>
    <n v="18.75"/>
    <n v="1125"/>
    <x v="4"/>
    <n v="63270"/>
    <s v="High"/>
    <x v="2"/>
  </r>
  <r>
    <x v="998"/>
    <n v="39"/>
    <x v="3"/>
    <s v="Female"/>
    <x v="0"/>
    <n v="17.350000000000001"/>
    <s v="Low"/>
    <n v="29"/>
    <x v="4"/>
    <s v="Tablet"/>
    <n v="8.99"/>
    <n v="8.99"/>
    <n v="0"/>
    <s v="PayPal"/>
    <n v="4"/>
    <n v="0.57999999999999996"/>
    <n v="35"/>
    <x v="3"/>
    <n v="607.25"/>
    <s v="High"/>
    <x v="0"/>
  </r>
  <r>
    <x v="999"/>
    <n v="27"/>
    <x v="1"/>
    <s v="Male"/>
    <x v="0"/>
    <n v="4.6100000000000003"/>
    <s v="Low"/>
    <n v="42"/>
    <x v="2"/>
    <s v="Mobile"/>
    <n v="8.99"/>
    <n v="8.99"/>
    <n v="1"/>
    <s v="Crypto"/>
    <n v="2"/>
    <n v="0.11"/>
    <n v="7"/>
    <x v="5"/>
    <n v="32.270000000000003"/>
    <s v="Low"/>
    <x v="0"/>
  </r>
  <r>
    <x v="1000"/>
    <n v="62"/>
    <x v="2"/>
    <s v="Female"/>
    <x v="0"/>
    <n v="9.41"/>
    <s v="Low"/>
    <n v="31"/>
    <x v="2"/>
    <s v="TV"/>
    <n v="8.99"/>
    <n v="8.99"/>
    <n v="1"/>
    <s v="Credit Card"/>
    <n v="1"/>
    <n v="0.28999999999999998"/>
    <n v="17"/>
    <x v="2"/>
    <n v="159.97"/>
    <s v="High"/>
    <x v="0"/>
  </r>
  <r>
    <x v="1001"/>
    <n v="22"/>
    <x v="4"/>
    <s v="Male"/>
    <x v="2"/>
    <n v="7.49"/>
    <s v="Low"/>
    <n v="29"/>
    <x v="1"/>
    <s v="Mobile"/>
    <n v="17.989999999999998"/>
    <n v="17.989999999999998"/>
    <n v="0"/>
    <s v="Gift Card"/>
    <n v="2"/>
    <n v="0.25"/>
    <n v="15"/>
    <x v="4"/>
    <n v="112.35000000000001"/>
    <s v="Medium"/>
    <x v="0"/>
  </r>
  <r>
    <x v="1002"/>
    <n v="61"/>
    <x v="2"/>
    <s v="Female"/>
    <x v="1"/>
    <n v="39.090000000000003"/>
    <s v="Medium"/>
    <n v="5"/>
    <x v="1"/>
    <s v="Tablet"/>
    <n v="13.99"/>
    <n v="13.99"/>
    <n v="0"/>
    <s v="PayPal"/>
    <n v="1"/>
    <n v="6.52"/>
    <n v="391"/>
    <x v="6"/>
    <n v="15284.19"/>
    <s v="High"/>
    <x v="2"/>
  </r>
  <r>
    <x v="1003"/>
    <n v="49"/>
    <x v="0"/>
    <s v="Other"/>
    <x v="0"/>
    <n v="25.4"/>
    <s v="Medium"/>
    <n v="47"/>
    <x v="5"/>
    <s v="Laptop"/>
    <n v="8.99"/>
    <n v="8.99"/>
    <n v="0"/>
    <s v="Crypto"/>
    <n v="4"/>
    <n v="0.53"/>
    <n v="32"/>
    <x v="6"/>
    <n v="812.8"/>
    <s v="High"/>
    <x v="0"/>
  </r>
  <r>
    <x v="1004"/>
    <n v="32"/>
    <x v="1"/>
    <s v="Female"/>
    <x v="2"/>
    <n v="18.28"/>
    <s v="Low"/>
    <n v="10"/>
    <x v="4"/>
    <s v="Desktop"/>
    <n v="17.989999999999998"/>
    <n v="17.989999999999998"/>
    <n v="0"/>
    <s v="Credit Card"/>
    <n v="4"/>
    <n v="1.66"/>
    <n v="100"/>
    <x v="0"/>
    <n v="1828"/>
    <s v="High"/>
    <x v="1"/>
  </r>
  <r>
    <x v="1005"/>
    <n v="49"/>
    <x v="0"/>
    <s v="Other"/>
    <x v="2"/>
    <n v="6.23"/>
    <s v="Low"/>
    <n v="12"/>
    <x v="1"/>
    <s v="Laptop"/>
    <n v="17.989999999999998"/>
    <n v="17.989999999999998"/>
    <n v="0"/>
    <s v="Debit Card"/>
    <n v="2"/>
    <n v="0.48"/>
    <n v="29"/>
    <x v="2"/>
    <n v="180.67000000000002"/>
    <s v="High"/>
    <x v="1"/>
  </r>
  <r>
    <x v="1006"/>
    <n v="38"/>
    <x v="3"/>
    <s v="Male"/>
    <x v="1"/>
    <n v="1.21"/>
    <s v="Low"/>
    <n v="21"/>
    <x v="4"/>
    <s v="TV"/>
    <n v="13.99"/>
    <n v="13.99"/>
    <n v="0"/>
    <s v="PayPal"/>
    <n v="4"/>
    <n v="0.06"/>
    <n v="4"/>
    <x v="4"/>
    <n v="4.84"/>
    <s v="Low"/>
    <x v="1"/>
  </r>
  <r>
    <x v="1007"/>
    <n v="29"/>
    <x v="1"/>
    <s v="Male"/>
    <x v="1"/>
    <n v="0.48"/>
    <s v="Low"/>
    <n v="29"/>
    <x v="2"/>
    <s v="TV"/>
    <n v="13.99"/>
    <n v="13.99"/>
    <n v="1"/>
    <s v="Debit Card"/>
    <n v="3"/>
    <n v="0.02"/>
    <n v="1"/>
    <x v="0"/>
    <n v="0.48"/>
    <s v="Low"/>
    <x v="0"/>
  </r>
  <r>
    <x v="1008"/>
    <n v="47"/>
    <x v="0"/>
    <s v="Female"/>
    <x v="2"/>
    <n v="14.8"/>
    <s v="Low"/>
    <n v="43"/>
    <x v="1"/>
    <s v="TV"/>
    <n v="17.989999999999998"/>
    <n v="17.989999999999998"/>
    <n v="1"/>
    <s v="Credit Card"/>
    <n v="3"/>
    <n v="0.34"/>
    <n v="20"/>
    <x v="4"/>
    <n v="296"/>
    <s v="High"/>
    <x v="0"/>
  </r>
  <r>
    <x v="1009"/>
    <n v="56"/>
    <x v="2"/>
    <s v="Other"/>
    <x v="0"/>
    <n v="1.22"/>
    <s v="Low"/>
    <n v="23"/>
    <x v="5"/>
    <s v="TV"/>
    <n v="8.99"/>
    <n v="8.99"/>
    <n v="1"/>
    <s v="PayPal"/>
    <n v="5"/>
    <n v="0.05"/>
    <n v="3"/>
    <x v="3"/>
    <n v="3.66"/>
    <s v="Low"/>
    <x v="0"/>
  </r>
  <r>
    <x v="1010"/>
    <n v="23"/>
    <x v="4"/>
    <s v="Other"/>
    <x v="1"/>
    <n v="7.45"/>
    <s v="Low"/>
    <n v="41"/>
    <x v="2"/>
    <s v="Desktop"/>
    <n v="13.99"/>
    <n v="13.99"/>
    <n v="1"/>
    <s v="Crypto"/>
    <n v="3"/>
    <n v="0.18"/>
    <n v="11"/>
    <x v="0"/>
    <n v="81.95"/>
    <s v="Medium"/>
    <x v="0"/>
  </r>
  <r>
    <x v="1011"/>
    <n v="28"/>
    <x v="1"/>
    <s v="Male"/>
    <x v="2"/>
    <n v="15.45"/>
    <s v="Low"/>
    <n v="44"/>
    <x v="4"/>
    <s v="Desktop"/>
    <n v="17.989999999999998"/>
    <n v="17.989999999999998"/>
    <n v="1"/>
    <s v="Crypto"/>
    <n v="4"/>
    <n v="0.34"/>
    <n v="20"/>
    <x v="2"/>
    <n v="309"/>
    <s v="High"/>
    <x v="0"/>
  </r>
  <r>
    <x v="1012"/>
    <n v="19"/>
    <x v="4"/>
    <s v="Male"/>
    <x v="1"/>
    <n v="0.95"/>
    <s v="Low"/>
    <n v="22"/>
    <x v="2"/>
    <s v="Laptop"/>
    <n v="13.99"/>
    <n v="13.99"/>
    <n v="1"/>
    <s v="Credit Card"/>
    <n v="2"/>
    <n v="0.04"/>
    <n v="2"/>
    <x v="6"/>
    <n v="1.9"/>
    <s v="Low"/>
    <x v="0"/>
  </r>
  <r>
    <x v="1013"/>
    <n v="52"/>
    <x v="0"/>
    <s v="Female"/>
    <x v="0"/>
    <n v="34.130000000000003"/>
    <s v="Medium"/>
    <n v="32"/>
    <x v="4"/>
    <s v="Desktop"/>
    <n v="8.99"/>
    <n v="8.99"/>
    <n v="0"/>
    <s v="Crypto"/>
    <n v="3"/>
    <n v="1.03"/>
    <n v="62"/>
    <x v="5"/>
    <n v="2116.06"/>
    <s v="High"/>
    <x v="0"/>
  </r>
  <r>
    <x v="1014"/>
    <n v="62"/>
    <x v="2"/>
    <s v="Other"/>
    <x v="2"/>
    <n v="10.02"/>
    <s v="Low"/>
    <n v="33"/>
    <x v="0"/>
    <s v="TV"/>
    <n v="17.989999999999998"/>
    <n v="17.989999999999998"/>
    <n v="1"/>
    <s v="PayPal"/>
    <n v="2"/>
    <n v="0.28999999999999998"/>
    <n v="17"/>
    <x v="5"/>
    <n v="170.34"/>
    <s v="High"/>
    <x v="0"/>
  </r>
  <r>
    <x v="1015"/>
    <n v="28"/>
    <x v="1"/>
    <s v="Male"/>
    <x v="0"/>
    <n v="48.58"/>
    <s v="Medium"/>
    <n v="10"/>
    <x v="5"/>
    <s v="Laptop"/>
    <n v="8.99"/>
    <n v="8.99"/>
    <n v="0"/>
    <s v="Debit Card"/>
    <n v="2"/>
    <n v="4.42"/>
    <n v="265"/>
    <x v="2"/>
    <n v="12873.699999999999"/>
    <s v="High"/>
    <x v="1"/>
  </r>
  <r>
    <x v="1016"/>
    <n v="43"/>
    <x v="3"/>
    <s v="Female"/>
    <x v="2"/>
    <n v="7.18"/>
    <s v="Low"/>
    <n v="14"/>
    <x v="1"/>
    <s v="Mobile"/>
    <n v="17.989999999999998"/>
    <n v="17.989999999999998"/>
    <n v="0"/>
    <s v="Gift Card"/>
    <n v="5"/>
    <n v="0.48"/>
    <n v="29"/>
    <x v="4"/>
    <n v="208.22"/>
    <s v="High"/>
    <x v="1"/>
  </r>
  <r>
    <x v="1017"/>
    <n v="62"/>
    <x v="2"/>
    <s v="Female"/>
    <x v="0"/>
    <n v="12"/>
    <s v="Low"/>
    <n v="27"/>
    <x v="2"/>
    <s v="TV"/>
    <n v="8.99"/>
    <n v="8.99"/>
    <n v="1"/>
    <s v="Crypto"/>
    <n v="2"/>
    <n v="0.43"/>
    <n v="26"/>
    <x v="2"/>
    <n v="312"/>
    <s v="High"/>
    <x v="0"/>
  </r>
  <r>
    <x v="1018"/>
    <n v="45"/>
    <x v="3"/>
    <s v="Male"/>
    <x v="1"/>
    <n v="13.11"/>
    <s v="Low"/>
    <n v="8"/>
    <x v="2"/>
    <s v="Laptop"/>
    <n v="13.99"/>
    <n v="13.99"/>
    <n v="0"/>
    <s v="Gift Card"/>
    <n v="1"/>
    <n v="1.46"/>
    <n v="88"/>
    <x v="1"/>
    <n v="1153.6799999999998"/>
    <s v="High"/>
    <x v="1"/>
  </r>
  <r>
    <x v="1019"/>
    <n v="68"/>
    <x v="2"/>
    <s v="Female"/>
    <x v="0"/>
    <n v="1.91"/>
    <s v="Low"/>
    <n v="57"/>
    <x v="0"/>
    <s v="Desktop"/>
    <n v="8.99"/>
    <n v="8.99"/>
    <n v="1"/>
    <s v="Debit Card"/>
    <n v="3"/>
    <n v="0.03"/>
    <n v="2"/>
    <x v="1"/>
    <n v="3.82"/>
    <s v="Low"/>
    <x v="0"/>
  </r>
  <r>
    <x v="1020"/>
    <n v="24"/>
    <x v="4"/>
    <s v="Other"/>
    <x v="0"/>
    <n v="0.17"/>
    <s v="Low"/>
    <n v="25"/>
    <x v="4"/>
    <s v="TV"/>
    <n v="8.99"/>
    <n v="8.99"/>
    <n v="1"/>
    <s v="Debit Card"/>
    <n v="5"/>
    <n v="0.01"/>
    <n v="1"/>
    <x v="5"/>
    <n v="0.17"/>
    <s v="Low"/>
    <x v="0"/>
  </r>
  <r>
    <x v="1021"/>
    <n v="45"/>
    <x v="3"/>
    <s v="Male"/>
    <x v="0"/>
    <n v="6.78"/>
    <s v="Low"/>
    <n v="23"/>
    <x v="2"/>
    <s v="Laptop"/>
    <n v="8.99"/>
    <n v="8.99"/>
    <n v="0"/>
    <s v="PayPal"/>
    <n v="2"/>
    <n v="0.28000000000000003"/>
    <n v="17"/>
    <x v="1"/>
    <n v="115.26"/>
    <s v="Medium"/>
    <x v="0"/>
  </r>
  <r>
    <x v="1022"/>
    <n v="64"/>
    <x v="2"/>
    <s v="Male"/>
    <x v="1"/>
    <n v="46.62"/>
    <s v="Medium"/>
    <n v="48"/>
    <x v="2"/>
    <s v="Laptop"/>
    <n v="13.99"/>
    <n v="13.99"/>
    <n v="0"/>
    <s v="PayPal"/>
    <n v="3"/>
    <n v="0.95"/>
    <n v="57"/>
    <x v="3"/>
    <n v="2657.3399999999997"/>
    <s v="High"/>
    <x v="0"/>
  </r>
  <r>
    <x v="1023"/>
    <n v="21"/>
    <x v="4"/>
    <s v="Female"/>
    <x v="0"/>
    <n v="1.31"/>
    <s v="Low"/>
    <n v="10"/>
    <x v="4"/>
    <s v="Mobile"/>
    <n v="8.99"/>
    <n v="8.99"/>
    <n v="1"/>
    <s v="Debit Card"/>
    <n v="2"/>
    <n v="0.12"/>
    <n v="7"/>
    <x v="5"/>
    <n v="9.17"/>
    <s v="Low"/>
    <x v="1"/>
  </r>
  <r>
    <x v="1024"/>
    <n v="66"/>
    <x v="2"/>
    <s v="Other"/>
    <x v="0"/>
    <n v="0.83"/>
    <s v="Low"/>
    <n v="30"/>
    <x v="1"/>
    <s v="Laptop"/>
    <n v="8.99"/>
    <n v="8.99"/>
    <n v="1"/>
    <s v="PayPal"/>
    <n v="5"/>
    <n v="0.03"/>
    <n v="2"/>
    <x v="5"/>
    <n v="1.66"/>
    <s v="Low"/>
    <x v="0"/>
  </r>
  <r>
    <x v="1025"/>
    <n v="59"/>
    <x v="2"/>
    <s v="Female"/>
    <x v="2"/>
    <n v="4.67"/>
    <s v="Low"/>
    <n v="13"/>
    <x v="3"/>
    <s v="Mobile"/>
    <n v="17.989999999999998"/>
    <n v="17.989999999999998"/>
    <n v="0"/>
    <s v="PayPal"/>
    <n v="5"/>
    <n v="0.33"/>
    <n v="20"/>
    <x v="0"/>
    <n v="93.4"/>
    <s v="Medium"/>
    <x v="1"/>
  </r>
  <r>
    <x v="1026"/>
    <n v="25"/>
    <x v="4"/>
    <s v="Other"/>
    <x v="2"/>
    <n v="48.76"/>
    <s v="Medium"/>
    <n v="47"/>
    <x v="5"/>
    <s v="Laptop"/>
    <n v="17.989999999999998"/>
    <n v="17.989999999999998"/>
    <n v="0"/>
    <s v="Crypto"/>
    <n v="1"/>
    <n v="1.02"/>
    <n v="61"/>
    <x v="4"/>
    <n v="2974.3599999999997"/>
    <s v="High"/>
    <x v="0"/>
  </r>
  <r>
    <x v="1027"/>
    <n v="55"/>
    <x v="0"/>
    <s v="Male"/>
    <x v="0"/>
    <n v="3.76"/>
    <s v="Low"/>
    <n v="22"/>
    <x v="2"/>
    <s v="Desktop"/>
    <n v="8.99"/>
    <n v="8.99"/>
    <n v="1"/>
    <s v="Crypto"/>
    <n v="4"/>
    <n v="0.16"/>
    <n v="10"/>
    <x v="4"/>
    <n v="37.599999999999994"/>
    <s v="Low"/>
    <x v="0"/>
  </r>
  <r>
    <x v="1028"/>
    <n v="46"/>
    <x v="0"/>
    <s v="Female"/>
    <x v="0"/>
    <n v="0.49"/>
    <s v="Low"/>
    <n v="35"/>
    <x v="0"/>
    <s v="Mobile"/>
    <n v="8.99"/>
    <n v="8.99"/>
    <n v="1"/>
    <s v="Gift Card"/>
    <n v="3"/>
    <n v="0.01"/>
    <n v="1"/>
    <x v="2"/>
    <n v="0.49"/>
    <s v="Low"/>
    <x v="0"/>
  </r>
  <r>
    <x v="1029"/>
    <n v="41"/>
    <x v="3"/>
    <s v="Male"/>
    <x v="0"/>
    <n v="10.68"/>
    <s v="Low"/>
    <n v="14"/>
    <x v="1"/>
    <s v="Laptop"/>
    <n v="8.99"/>
    <n v="8.99"/>
    <n v="0"/>
    <s v="Gift Card"/>
    <n v="5"/>
    <n v="0.71"/>
    <n v="43"/>
    <x v="2"/>
    <n v="459.24"/>
    <s v="High"/>
    <x v="1"/>
  </r>
  <r>
    <x v="1030"/>
    <n v="63"/>
    <x v="2"/>
    <s v="Female"/>
    <x v="2"/>
    <n v="15.93"/>
    <s v="Low"/>
    <n v="31"/>
    <x v="3"/>
    <s v="Mobile"/>
    <n v="17.989999999999998"/>
    <n v="17.989999999999998"/>
    <n v="0"/>
    <s v="PayPal"/>
    <n v="3"/>
    <n v="0.5"/>
    <n v="30"/>
    <x v="6"/>
    <n v="477.9"/>
    <s v="High"/>
    <x v="0"/>
  </r>
  <r>
    <x v="1031"/>
    <n v="27"/>
    <x v="1"/>
    <s v="Male"/>
    <x v="2"/>
    <n v="11.44"/>
    <s v="Low"/>
    <n v="54"/>
    <x v="4"/>
    <s v="Laptop"/>
    <n v="17.989999999999998"/>
    <n v="17.989999999999998"/>
    <n v="1"/>
    <s v="Crypto"/>
    <n v="3"/>
    <n v="0.21"/>
    <n v="13"/>
    <x v="3"/>
    <n v="148.72"/>
    <s v="Medium"/>
    <x v="0"/>
  </r>
  <r>
    <x v="1032"/>
    <n v="50"/>
    <x v="0"/>
    <s v="Male"/>
    <x v="2"/>
    <n v="4.5999999999999996"/>
    <s v="Low"/>
    <n v="6"/>
    <x v="5"/>
    <s v="Tablet"/>
    <n v="17.989999999999998"/>
    <n v="17.989999999999998"/>
    <n v="0"/>
    <s v="PayPal"/>
    <n v="4"/>
    <n v="0.66"/>
    <n v="40"/>
    <x v="1"/>
    <n v="184"/>
    <s v="High"/>
    <x v="2"/>
  </r>
  <r>
    <x v="1033"/>
    <n v="42"/>
    <x v="3"/>
    <s v="Female"/>
    <x v="1"/>
    <n v="27.93"/>
    <s v="Medium"/>
    <n v="59"/>
    <x v="2"/>
    <s v="TV"/>
    <n v="13.99"/>
    <n v="13.99"/>
    <n v="0"/>
    <s v="Crypto"/>
    <n v="4"/>
    <n v="0.47"/>
    <n v="28"/>
    <x v="3"/>
    <n v="782.04"/>
    <s v="High"/>
    <x v="0"/>
  </r>
  <r>
    <x v="1034"/>
    <n v="60"/>
    <x v="2"/>
    <s v="Female"/>
    <x v="1"/>
    <n v="0.76"/>
    <s v="Low"/>
    <n v="59"/>
    <x v="5"/>
    <s v="Desktop"/>
    <n v="13.99"/>
    <n v="13.99"/>
    <n v="1"/>
    <s v="Credit Card"/>
    <n v="2"/>
    <n v="0.01"/>
    <n v="1"/>
    <x v="4"/>
    <n v="0.76"/>
    <s v="Low"/>
    <x v="0"/>
  </r>
  <r>
    <x v="1035"/>
    <n v="22"/>
    <x v="4"/>
    <s v="Other"/>
    <x v="2"/>
    <n v="3.24"/>
    <s v="Low"/>
    <n v="5"/>
    <x v="4"/>
    <s v="Laptop"/>
    <n v="17.989999999999998"/>
    <n v="17.989999999999998"/>
    <n v="0"/>
    <s v="Gift Card"/>
    <n v="4"/>
    <n v="0.54"/>
    <n v="32"/>
    <x v="4"/>
    <n v="103.68"/>
    <s v="Medium"/>
    <x v="2"/>
  </r>
  <r>
    <x v="1036"/>
    <n v="67"/>
    <x v="2"/>
    <s v="Female"/>
    <x v="2"/>
    <n v="5.4"/>
    <s v="Low"/>
    <n v="3"/>
    <x v="2"/>
    <s v="Mobile"/>
    <n v="17.989999999999998"/>
    <n v="17.989999999999998"/>
    <n v="0"/>
    <s v="PayPal"/>
    <n v="2"/>
    <n v="1.35"/>
    <n v="81"/>
    <x v="1"/>
    <n v="437.40000000000003"/>
    <s v="High"/>
    <x v="2"/>
  </r>
  <r>
    <x v="1037"/>
    <n v="50"/>
    <x v="0"/>
    <s v="Other"/>
    <x v="2"/>
    <n v="1.21"/>
    <s v="Low"/>
    <n v="44"/>
    <x v="1"/>
    <s v="Tablet"/>
    <n v="17.989999999999998"/>
    <n v="17.989999999999998"/>
    <n v="1"/>
    <s v="Credit Card"/>
    <n v="1"/>
    <n v="0.03"/>
    <n v="2"/>
    <x v="0"/>
    <n v="2.42"/>
    <s v="Low"/>
    <x v="0"/>
  </r>
  <r>
    <x v="1038"/>
    <n v="64"/>
    <x v="2"/>
    <s v="Other"/>
    <x v="2"/>
    <n v="15"/>
    <s v="Low"/>
    <n v="24"/>
    <x v="2"/>
    <s v="Desktop"/>
    <n v="17.989999999999998"/>
    <n v="17.989999999999998"/>
    <n v="0"/>
    <s v="Crypto"/>
    <n v="2"/>
    <n v="0.6"/>
    <n v="36"/>
    <x v="6"/>
    <n v="540"/>
    <s v="High"/>
    <x v="0"/>
  </r>
  <r>
    <x v="1039"/>
    <n v="26"/>
    <x v="1"/>
    <s v="Female"/>
    <x v="2"/>
    <n v="5.22"/>
    <s v="Low"/>
    <n v="24"/>
    <x v="2"/>
    <s v="Laptop"/>
    <n v="17.989999999999998"/>
    <n v="17.989999999999998"/>
    <n v="0"/>
    <s v="Gift Card"/>
    <n v="5"/>
    <n v="0.21"/>
    <n v="13"/>
    <x v="0"/>
    <n v="67.86"/>
    <s v="Medium"/>
    <x v="0"/>
  </r>
  <r>
    <x v="1040"/>
    <n v="37"/>
    <x v="3"/>
    <s v="Female"/>
    <x v="2"/>
    <n v="0.52"/>
    <s v="Low"/>
    <n v="37"/>
    <x v="5"/>
    <s v="TV"/>
    <n v="17.989999999999998"/>
    <n v="17.989999999999998"/>
    <n v="1"/>
    <s v="PayPal"/>
    <n v="4"/>
    <n v="0.01"/>
    <n v="1"/>
    <x v="6"/>
    <n v="0.52"/>
    <s v="Low"/>
    <x v="0"/>
  </r>
  <r>
    <x v="1041"/>
    <n v="64"/>
    <x v="2"/>
    <s v="Male"/>
    <x v="1"/>
    <n v="8.35"/>
    <s v="Low"/>
    <n v="32"/>
    <x v="0"/>
    <s v="TV"/>
    <n v="13.99"/>
    <n v="13.99"/>
    <n v="1"/>
    <s v="Credit Card"/>
    <n v="2"/>
    <n v="0.25"/>
    <n v="15"/>
    <x v="0"/>
    <n v="125.25"/>
    <s v="Medium"/>
    <x v="0"/>
  </r>
  <r>
    <x v="1042"/>
    <n v="32"/>
    <x v="1"/>
    <s v="Female"/>
    <x v="1"/>
    <n v="13.49"/>
    <s v="Low"/>
    <n v="8"/>
    <x v="0"/>
    <s v="Desktop"/>
    <n v="13.99"/>
    <n v="13.99"/>
    <n v="0"/>
    <s v="Gift Card"/>
    <n v="4"/>
    <n v="1.5"/>
    <n v="90"/>
    <x v="1"/>
    <n v="1214.0999999999999"/>
    <s v="High"/>
    <x v="1"/>
  </r>
  <r>
    <x v="1043"/>
    <n v="39"/>
    <x v="3"/>
    <s v="Other"/>
    <x v="2"/>
    <n v="3.98"/>
    <s v="Low"/>
    <n v="39"/>
    <x v="2"/>
    <s v="Tablet"/>
    <n v="17.989999999999998"/>
    <n v="17.989999999999998"/>
    <n v="1"/>
    <s v="Debit Card"/>
    <n v="3"/>
    <n v="0.1"/>
    <n v="6"/>
    <x v="2"/>
    <n v="23.88"/>
    <s v="Low"/>
    <x v="0"/>
  </r>
  <r>
    <x v="1044"/>
    <n v="66"/>
    <x v="2"/>
    <s v="Male"/>
    <x v="1"/>
    <n v="0.24"/>
    <s v="Low"/>
    <n v="13"/>
    <x v="3"/>
    <s v="Tablet"/>
    <n v="13.99"/>
    <n v="13.99"/>
    <n v="1"/>
    <s v="Crypto"/>
    <n v="5"/>
    <n v="0.02"/>
    <n v="1"/>
    <x v="0"/>
    <n v="0.24"/>
    <s v="Low"/>
    <x v="1"/>
  </r>
  <r>
    <x v="1045"/>
    <n v="57"/>
    <x v="2"/>
    <s v="Male"/>
    <x v="2"/>
    <n v="20"/>
    <s v="Low"/>
    <n v="41"/>
    <x v="4"/>
    <s v="Laptop"/>
    <n v="17.989999999999998"/>
    <n v="17.989999999999998"/>
    <n v="1"/>
    <s v="Debit Card"/>
    <n v="2"/>
    <n v="0.48"/>
    <n v="29"/>
    <x v="2"/>
    <n v="580"/>
    <s v="High"/>
    <x v="0"/>
  </r>
  <r>
    <x v="1046"/>
    <n v="53"/>
    <x v="0"/>
    <s v="Female"/>
    <x v="0"/>
    <n v="20.8"/>
    <s v="Medium"/>
    <n v="27"/>
    <x v="2"/>
    <s v="Mobile"/>
    <n v="8.99"/>
    <n v="8.99"/>
    <n v="0"/>
    <s v="Gift Card"/>
    <n v="5"/>
    <n v="0.74"/>
    <n v="44"/>
    <x v="5"/>
    <n v="915.2"/>
    <s v="High"/>
    <x v="0"/>
  </r>
  <r>
    <x v="1047"/>
    <n v="36"/>
    <x v="3"/>
    <s v="Other"/>
    <x v="0"/>
    <n v="0.95"/>
    <s v="Low"/>
    <n v="41"/>
    <x v="5"/>
    <s v="Desktop"/>
    <n v="8.99"/>
    <n v="8.99"/>
    <n v="1"/>
    <s v="Gift Card"/>
    <n v="5"/>
    <n v="0.02"/>
    <n v="1"/>
    <x v="6"/>
    <n v="0.95"/>
    <s v="Low"/>
    <x v="0"/>
  </r>
  <r>
    <x v="1048"/>
    <n v="67"/>
    <x v="2"/>
    <s v="Female"/>
    <x v="2"/>
    <n v="3.33"/>
    <s v="Low"/>
    <n v="11"/>
    <x v="1"/>
    <s v="Mobile"/>
    <n v="17.989999999999998"/>
    <n v="17.989999999999998"/>
    <n v="1"/>
    <s v="Crypto"/>
    <n v="3"/>
    <n v="0.28000000000000003"/>
    <n v="17"/>
    <x v="0"/>
    <n v="56.61"/>
    <s v="Medium"/>
    <x v="1"/>
  </r>
  <r>
    <x v="1049"/>
    <n v="32"/>
    <x v="1"/>
    <s v="Other"/>
    <x v="0"/>
    <n v="5.21"/>
    <s v="Low"/>
    <n v="9"/>
    <x v="2"/>
    <s v="Laptop"/>
    <n v="8.99"/>
    <n v="8.99"/>
    <n v="0"/>
    <s v="Gift Card"/>
    <n v="2"/>
    <n v="0.52"/>
    <n v="31"/>
    <x v="4"/>
    <n v="161.51"/>
    <s v="High"/>
    <x v="1"/>
  </r>
  <r>
    <x v="1050"/>
    <n v="48"/>
    <x v="0"/>
    <s v="Male"/>
    <x v="2"/>
    <n v="8.82"/>
    <s v="Low"/>
    <n v="1"/>
    <x v="4"/>
    <s v="Laptop"/>
    <n v="17.989999999999998"/>
    <n v="17.989999999999998"/>
    <n v="0"/>
    <s v="PayPal"/>
    <n v="5"/>
    <n v="4.41"/>
    <n v="265"/>
    <x v="4"/>
    <n v="2337.3000000000002"/>
    <s v="High"/>
    <x v="2"/>
  </r>
  <r>
    <x v="1051"/>
    <n v="32"/>
    <x v="1"/>
    <s v="Female"/>
    <x v="0"/>
    <n v="3.15"/>
    <s v="Low"/>
    <n v="26"/>
    <x v="5"/>
    <s v="Laptop"/>
    <n v="8.99"/>
    <n v="8.99"/>
    <n v="1"/>
    <s v="Debit Card"/>
    <n v="2"/>
    <n v="0.12"/>
    <n v="7"/>
    <x v="5"/>
    <n v="22.05"/>
    <s v="Low"/>
    <x v="0"/>
  </r>
  <r>
    <x v="1052"/>
    <n v="50"/>
    <x v="0"/>
    <s v="Other"/>
    <x v="2"/>
    <n v="75.900000000000006"/>
    <s v="High"/>
    <n v="40"/>
    <x v="4"/>
    <s v="Mobile"/>
    <n v="17.989999999999998"/>
    <n v="17.989999999999998"/>
    <n v="0"/>
    <s v="Crypto"/>
    <n v="5"/>
    <n v="1.85"/>
    <n v="111"/>
    <x v="0"/>
    <n v="8424.9000000000015"/>
    <s v="High"/>
    <x v="0"/>
  </r>
  <r>
    <x v="1053"/>
    <n v="55"/>
    <x v="0"/>
    <s v="Female"/>
    <x v="2"/>
    <n v="3.27"/>
    <s v="Low"/>
    <n v="21"/>
    <x v="4"/>
    <s v="TV"/>
    <n v="17.989999999999998"/>
    <n v="17.989999999999998"/>
    <n v="1"/>
    <s v="PayPal"/>
    <n v="1"/>
    <n v="0.15"/>
    <n v="9"/>
    <x v="0"/>
    <n v="29.43"/>
    <s v="Low"/>
    <x v="1"/>
  </r>
  <r>
    <x v="1054"/>
    <n v="41"/>
    <x v="3"/>
    <s v="Other"/>
    <x v="0"/>
    <n v="4.1500000000000004"/>
    <s v="Low"/>
    <n v="39"/>
    <x v="2"/>
    <s v="Laptop"/>
    <n v="8.99"/>
    <n v="8.99"/>
    <n v="1"/>
    <s v="PayPal"/>
    <n v="5"/>
    <n v="0.1"/>
    <n v="6"/>
    <x v="5"/>
    <n v="24.900000000000002"/>
    <s v="Low"/>
    <x v="0"/>
  </r>
  <r>
    <x v="1055"/>
    <n v="34"/>
    <x v="1"/>
    <s v="Male"/>
    <x v="2"/>
    <n v="13.49"/>
    <s v="Low"/>
    <n v="51"/>
    <x v="4"/>
    <s v="Tablet"/>
    <n v="17.989999999999998"/>
    <n v="17.989999999999998"/>
    <n v="1"/>
    <s v="Debit Card"/>
    <n v="1"/>
    <n v="0.26"/>
    <n v="16"/>
    <x v="3"/>
    <n v="215.84"/>
    <s v="High"/>
    <x v="0"/>
  </r>
  <r>
    <x v="1056"/>
    <n v="26"/>
    <x v="1"/>
    <s v="Female"/>
    <x v="2"/>
    <n v="26.05"/>
    <s v="Medium"/>
    <n v="42"/>
    <x v="4"/>
    <s v="Tablet"/>
    <n v="17.989999999999998"/>
    <n v="17.989999999999998"/>
    <n v="0"/>
    <s v="Crypto"/>
    <n v="4"/>
    <n v="0.61"/>
    <n v="37"/>
    <x v="1"/>
    <n v="963.85"/>
    <s v="High"/>
    <x v="0"/>
  </r>
  <r>
    <x v="1057"/>
    <n v="59"/>
    <x v="2"/>
    <s v="Female"/>
    <x v="2"/>
    <n v="8.86"/>
    <s v="Low"/>
    <n v="35"/>
    <x v="0"/>
    <s v="Laptop"/>
    <n v="17.989999999999998"/>
    <n v="17.989999999999998"/>
    <n v="0"/>
    <s v="Debit Card"/>
    <n v="5"/>
    <n v="0.25"/>
    <n v="15"/>
    <x v="2"/>
    <n v="132.89999999999998"/>
    <s v="Medium"/>
    <x v="0"/>
  </r>
  <r>
    <x v="1058"/>
    <n v="58"/>
    <x v="2"/>
    <s v="Female"/>
    <x v="2"/>
    <n v="8.74"/>
    <s v="Low"/>
    <n v="49"/>
    <x v="0"/>
    <s v="Laptop"/>
    <n v="17.989999999999998"/>
    <n v="17.989999999999998"/>
    <n v="1"/>
    <s v="Debit Card"/>
    <n v="1"/>
    <n v="0.17"/>
    <n v="10"/>
    <x v="4"/>
    <n v="87.4"/>
    <s v="Medium"/>
    <x v="0"/>
  </r>
  <r>
    <x v="1059"/>
    <n v="22"/>
    <x v="4"/>
    <s v="Male"/>
    <x v="0"/>
    <n v="0.8"/>
    <s v="Low"/>
    <n v="35"/>
    <x v="3"/>
    <s v="TV"/>
    <n v="8.99"/>
    <n v="8.99"/>
    <n v="1"/>
    <s v="Gift Card"/>
    <n v="1"/>
    <n v="0.02"/>
    <n v="1"/>
    <x v="1"/>
    <n v="0.8"/>
    <s v="Low"/>
    <x v="0"/>
  </r>
  <r>
    <x v="1060"/>
    <n v="44"/>
    <x v="3"/>
    <s v="Other"/>
    <x v="0"/>
    <n v="16.91"/>
    <s v="Low"/>
    <n v="23"/>
    <x v="0"/>
    <s v="Mobile"/>
    <n v="8.99"/>
    <n v="8.99"/>
    <n v="0"/>
    <s v="Crypto"/>
    <n v="4"/>
    <n v="0.7"/>
    <n v="42"/>
    <x v="4"/>
    <n v="710.22"/>
    <s v="High"/>
    <x v="0"/>
  </r>
  <r>
    <x v="1061"/>
    <n v="62"/>
    <x v="2"/>
    <s v="Male"/>
    <x v="0"/>
    <n v="7.12"/>
    <s v="Low"/>
    <n v="10"/>
    <x v="5"/>
    <s v="Desktop"/>
    <n v="8.99"/>
    <n v="8.99"/>
    <n v="0"/>
    <s v="Gift Card"/>
    <n v="1"/>
    <n v="0.65"/>
    <n v="39"/>
    <x v="2"/>
    <n v="277.68"/>
    <s v="High"/>
    <x v="1"/>
  </r>
  <r>
    <x v="1062"/>
    <n v="20"/>
    <x v="4"/>
    <s v="Female"/>
    <x v="1"/>
    <n v="5.68"/>
    <s v="Low"/>
    <n v="54"/>
    <x v="5"/>
    <s v="TV"/>
    <n v="13.99"/>
    <n v="13.99"/>
    <n v="1"/>
    <s v="Gift Card"/>
    <n v="3"/>
    <n v="0.1"/>
    <n v="6"/>
    <x v="1"/>
    <n v="34.08"/>
    <s v="Low"/>
    <x v="0"/>
  </r>
  <r>
    <x v="1063"/>
    <n v="49"/>
    <x v="0"/>
    <s v="Female"/>
    <x v="0"/>
    <n v="18.190000000000001"/>
    <s v="Low"/>
    <n v="23"/>
    <x v="1"/>
    <s v="Mobile"/>
    <n v="8.99"/>
    <n v="8.99"/>
    <n v="0"/>
    <s v="Gift Card"/>
    <n v="3"/>
    <n v="0.76"/>
    <n v="46"/>
    <x v="1"/>
    <n v="836.74"/>
    <s v="High"/>
    <x v="0"/>
  </r>
  <r>
    <x v="1064"/>
    <n v="52"/>
    <x v="0"/>
    <s v="Male"/>
    <x v="2"/>
    <n v="10.14"/>
    <s v="Low"/>
    <n v="42"/>
    <x v="1"/>
    <s v="Laptop"/>
    <n v="17.989999999999998"/>
    <n v="17.989999999999998"/>
    <n v="0"/>
    <s v="Credit Card"/>
    <n v="5"/>
    <n v="0.24"/>
    <n v="14"/>
    <x v="2"/>
    <n v="141.96"/>
    <s v="Medium"/>
    <x v="0"/>
  </r>
  <r>
    <x v="1065"/>
    <n v="69"/>
    <x v="2"/>
    <s v="Other"/>
    <x v="2"/>
    <n v="20.85"/>
    <s v="Medium"/>
    <n v="57"/>
    <x v="5"/>
    <s v="Laptop"/>
    <n v="17.989999999999998"/>
    <n v="17.989999999999998"/>
    <n v="0"/>
    <s v="Gift Card"/>
    <n v="4"/>
    <n v="0.36"/>
    <n v="22"/>
    <x v="2"/>
    <n v="458.70000000000005"/>
    <s v="High"/>
    <x v="0"/>
  </r>
  <r>
    <x v="1066"/>
    <n v="55"/>
    <x v="0"/>
    <s v="Other"/>
    <x v="2"/>
    <n v="14.3"/>
    <s v="Low"/>
    <n v="32"/>
    <x v="0"/>
    <s v="TV"/>
    <n v="17.989999999999998"/>
    <n v="17.989999999999998"/>
    <n v="1"/>
    <s v="Gift Card"/>
    <n v="5"/>
    <n v="0.43"/>
    <n v="26"/>
    <x v="2"/>
    <n v="371.8"/>
    <s v="High"/>
    <x v="0"/>
  </r>
  <r>
    <x v="1067"/>
    <n v="51"/>
    <x v="0"/>
    <s v="Female"/>
    <x v="1"/>
    <n v="18.3"/>
    <s v="Low"/>
    <n v="56"/>
    <x v="0"/>
    <s v="TV"/>
    <n v="13.99"/>
    <n v="13.99"/>
    <n v="1"/>
    <s v="Debit Card"/>
    <n v="3"/>
    <n v="0.32"/>
    <n v="19"/>
    <x v="3"/>
    <n v="347.7"/>
    <s v="High"/>
    <x v="0"/>
  </r>
  <r>
    <x v="1068"/>
    <n v="32"/>
    <x v="1"/>
    <s v="Female"/>
    <x v="2"/>
    <n v="3.64"/>
    <s v="Low"/>
    <n v="12"/>
    <x v="1"/>
    <s v="Tablet"/>
    <n v="17.989999999999998"/>
    <n v="17.989999999999998"/>
    <n v="0"/>
    <s v="Credit Card"/>
    <n v="4"/>
    <n v="0.28000000000000003"/>
    <n v="17"/>
    <x v="2"/>
    <n v="61.88"/>
    <s v="Medium"/>
    <x v="1"/>
  </r>
  <r>
    <x v="1069"/>
    <n v="53"/>
    <x v="0"/>
    <s v="Female"/>
    <x v="2"/>
    <n v="1.25"/>
    <s v="Low"/>
    <n v="37"/>
    <x v="2"/>
    <s v="Mobile"/>
    <n v="17.989999999999998"/>
    <n v="17.989999999999998"/>
    <n v="1"/>
    <s v="PayPal"/>
    <n v="5"/>
    <n v="0.03"/>
    <n v="2"/>
    <x v="0"/>
    <n v="2.5"/>
    <s v="Low"/>
    <x v="0"/>
  </r>
  <r>
    <x v="1070"/>
    <n v="44"/>
    <x v="3"/>
    <s v="Female"/>
    <x v="0"/>
    <n v="3.72"/>
    <s v="Low"/>
    <n v="37"/>
    <x v="3"/>
    <s v="TV"/>
    <n v="8.99"/>
    <n v="8.99"/>
    <n v="1"/>
    <s v="Debit Card"/>
    <n v="1"/>
    <n v="0.1"/>
    <n v="6"/>
    <x v="6"/>
    <n v="22.32"/>
    <s v="Low"/>
    <x v="0"/>
  </r>
  <r>
    <x v="1071"/>
    <n v="25"/>
    <x v="4"/>
    <s v="Male"/>
    <x v="0"/>
    <n v="1.27"/>
    <s v="Low"/>
    <n v="43"/>
    <x v="2"/>
    <s v="Mobile"/>
    <n v="8.99"/>
    <n v="8.99"/>
    <n v="1"/>
    <s v="Debit Card"/>
    <n v="2"/>
    <n v="0.03"/>
    <n v="2"/>
    <x v="1"/>
    <n v="2.54"/>
    <s v="Low"/>
    <x v="0"/>
  </r>
  <r>
    <x v="1072"/>
    <n v="60"/>
    <x v="2"/>
    <s v="Male"/>
    <x v="2"/>
    <n v="2.52"/>
    <s v="Low"/>
    <n v="32"/>
    <x v="2"/>
    <s v="Tablet"/>
    <n v="17.989999999999998"/>
    <n v="17.989999999999998"/>
    <n v="1"/>
    <s v="PayPal"/>
    <n v="4"/>
    <n v="0.08"/>
    <n v="5"/>
    <x v="2"/>
    <n v="12.6"/>
    <s v="Low"/>
    <x v="0"/>
  </r>
  <r>
    <x v="1073"/>
    <n v="68"/>
    <x v="2"/>
    <s v="Male"/>
    <x v="1"/>
    <n v="1.68"/>
    <s v="Low"/>
    <n v="33"/>
    <x v="0"/>
    <s v="Desktop"/>
    <n v="13.99"/>
    <n v="13.99"/>
    <n v="1"/>
    <s v="Credit Card"/>
    <n v="3"/>
    <n v="0.05"/>
    <n v="3"/>
    <x v="2"/>
    <n v="5.04"/>
    <s v="Low"/>
    <x v="0"/>
  </r>
  <r>
    <x v="1074"/>
    <n v="22"/>
    <x v="4"/>
    <s v="Other"/>
    <x v="2"/>
    <n v="0.43"/>
    <s v="Low"/>
    <n v="23"/>
    <x v="1"/>
    <s v="Tablet"/>
    <n v="17.989999999999998"/>
    <n v="17.989999999999998"/>
    <n v="0"/>
    <s v="Credit Card"/>
    <n v="4"/>
    <n v="0.02"/>
    <n v="1"/>
    <x v="3"/>
    <n v="0.43"/>
    <s v="Low"/>
    <x v="0"/>
  </r>
  <r>
    <x v="1075"/>
    <n v="43"/>
    <x v="3"/>
    <s v="Male"/>
    <x v="0"/>
    <n v="50.47"/>
    <s v="High"/>
    <n v="37"/>
    <x v="0"/>
    <s v="Laptop"/>
    <n v="8.99"/>
    <n v="8.99"/>
    <n v="0"/>
    <s v="Debit Card"/>
    <n v="4"/>
    <n v="1.33"/>
    <n v="80"/>
    <x v="1"/>
    <n v="4037.6"/>
    <s v="High"/>
    <x v="0"/>
  </r>
  <r>
    <x v="1076"/>
    <n v="65"/>
    <x v="2"/>
    <s v="Female"/>
    <x v="0"/>
    <n v="3.46"/>
    <s v="Low"/>
    <n v="48"/>
    <x v="3"/>
    <s v="Tablet"/>
    <n v="8.99"/>
    <n v="8.99"/>
    <n v="1"/>
    <s v="Credit Card"/>
    <n v="4"/>
    <n v="7.0000000000000007E-2"/>
    <n v="4"/>
    <x v="2"/>
    <n v="13.84"/>
    <s v="Low"/>
    <x v="0"/>
  </r>
  <r>
    <x v="1077"/>
    <n v="38"/>
    <x v="3"/>
    <s v="Male"/>
    <x v="0"/>
    <n v="5.46"/>
    <s v="Low"/>
    <n v="5"/>
    <x v="3"/>
    <s v="TV"/>
    <n v="8.99"/>
    <n v="8.99"/>
    <n v="0"/>
    <s v="Gift Card"/>
    <n v="2"/>
    <n v="0.91"/>
    <n v="55"/>
    <x v="3"/>
    <n v="300.3"/>
    <s v="High"/>
    <x v="2"/>
  </r>
  <r>
    <x v="1078"/>
    <n v="61"/>
    <x v="2"/>
    <s v="Other"/>
    <x v="2"/>
    <n v="2.2200000000000002"/>
    <s v="Low"/>
    <n v="43"/>
    <x v="2"/>
    <s v="TV"/>
    <n v="17.989999999999998"/>
    <n v="17.989999999999998"/>
    <n v="1"/>
    <s v="Gift Card"/>
    <n v="4"/>
    <n v="0.05"/>
    <n v="3"/>
    <x v="6"/>
    <n v="6.66"/>
    <s v="Low"/>
    <x v="0"/>
  </r>
  <r>
    <x v="1079"/>
    <n v="68"/>
    <x v="2"/>
    <s v="Female"/>
    <x v="2"/>
    <n v="27.23"/>
    <s v="Medium"/>
    <n v="53"/>
    <x v="5"/>
    <s v="Desktop"/>
    <n v="17.989999999999998"/>
    <n v="17.989999999999998"/>
    <n v="0"/>
    <s v="Gift Card"/>
    <n v="3"/>
    <n v="0.5"/>
    <n v="30"/>
    <x v="6"/>
    <n v="816.9"/>
    <s v="High"/>
    <x v="0"/>
  </r>
  <r>
    <x v="1080"/>
    <n v="54"/>
    <x v="0"/>
    <s v="Male"/>
    <x v="1"/>
    <n v="8.18"/>
    <s v="Low"/>
    <n v="36"/>
    <x v="3"/>
    <s v="Mobile"/>
    <n v="13.99"/>
    <n v="13.99"/>
    <n v="1"/>
    <s v="Credit Card"/>
    <n v="2"/>
    <n v="0.22"/>
    <n v="13"/>
    <x v="6"/>
    <n v="106.34"/>
    <s v="Medium"/>
    <x v="0"/>
  </r>
  <r>
    <x v="1081"/>
    <n v="28"/>
    <x v="1"/>
    <s v="Male"/>
    <x v="2"/>
    <n v="4.5999999999999996"/>
    <s v="Low"/>
    <n v="16"/>
    <x v="4"/>
    <s v="Mobile"/>
    <n v="17.989999999999998"/>
    <n v="17.989999999999998"/>
    <n v="0"/>
    <s v="PayPal"/>
    <n v="4"/>
    <n v="0.27"/>
    <n v="16"/>
    <x v="0"/>
    <n v="73.599999999999994"/>
    <s v="Medium"/>
    <x v="1"/>
  </r>
  <r>
    <x v="1082"/>
    <n v="54"/>
    <x v="0"/>
    <s v="Other"/>
    <x v="0"/>
    <n v="12.13"/>
    <s v="Low"/>
    <n v="50"/>
    <x v="4"/>
    <s v="Tablet"/>
    <n v="8.99"/>
    <n v="8.99"/>
    <n v="1"/>
    <s v="Crypto"/>
    <n v="1"/>
    <n v="0.24"/>
    <n v="14"/>
    <x v="4"/>
    <n v="169.82000000000002"/>
    <s v="High"/>
    <x v="0"/>
  </r>
  <r>
    <x v="1083"/>
    <n v="63"/>
    <x v="2"/>
    <s v="Female"/>
    <x v="0"/>
    <n v="3.65"/>
    <s v="Low"/>
    <n v="55"/>
    <x v="4"/>
    <s v="Desktop"/>
    <n v="8.99"/>
    <n v="8.99"/>
    <n v="1"/>
    <s v="Crypto"/>
    <n v="5"/>
    <n v="7.0000000000000007E-2"/>
    <n v="4"/>
    <x v="5"/>
    <n v="14.6"/>
    <s v="Low"/>
    <x v="0"/>
  </r>
  <r>
    <x v="1084"/>
    <n v="59"/>
    <x v="2"/>
    <s v="Other"/>
    <x v="0"/>
    <n v="10.87"/>
    <s v="Low"/>
    <n v="31"/>
    <x v="4"/>
    <s v="Laptop"/>
    <n v="8.99"/>
    <n v="8.99"/>
    <n v="1"/>
    <s v="Debit Card"/>
    <n v="4"/>
    <n v="0.34"/>
    <n v="20"/>
    <x v="5"/>
    <n v="217.39999999999998"/>
    <s v="High"/>
    <x v="0"/>
  </r>
  <r>
    <x v="1085"/>
    <n v="54"/>
    <x v="0"/>
    <s v="Other"/>
    <x v="0"/>
    <n v="30.06"/>
    <s v="Medium"/>
    <n v="37"/>
    <x v="3"/>
    <s v="TV"/>
    <n v="8.99"/>
    <n v="8.99"/>
    <n v="0"/>
    <s v="Gift Card"/>
    <n v="2"/>
    <n v="0.79"/>
    <n v="47"/>
    <x v="0"/>
    <n v="1412.82"/>
    <s v="High"/>
    <x v="0"/>
  </r>
  <r>
    <x v="1086"/>
    <n v="62"/>
    <x v="2"/>
    <s v="Male"/>
    <x v="2"/>
    <n v="2.68"/>
    <s v="Low"/>
    <n v="55"/>
    <x v="0"/>
    <s v="TV"/>
    <n v="17.989999999999998"/>
    <n v="17.989999999999998"/>
    <n v="1"/>
    <s v="Gift Card"/>
    <n v="1"/>
    <n v="0.05"/>
    <n v="3"/>
    <x v="0"/>
    <n v="8.0400000000000009"/>
    <s v="Low"/>
    <x v="0"/>
  </r>
  <r>
    <x v="1087"/>
    <n v="54"/>
    <x v="0"/>
    <s v="Female"/>
    <x v="1"/>
    <n v="15.72"/>
    <s v="Low"/>
    <n v="0"/>
    <x v="0"/>
    <s v="Mobile"/>
    <n v="13.99"/>
    <n v="13.99"/>
    <n v="0"/>
    <s v="PayPal"/>
    <n v="5"/>
    <n v="15.72"/>
    <n v="943"/>
    <x v="4"/>
    <n v="14823.960000000001"/>
    <s v="High"/>
    <x v="2"/>
  </r>
  <r>
    <x v="1088"/>
    <n v="37"/>
    <x v="3"/>
    <s v="Male"/>
    <x v="1"/>
    <n v="2.31"/>
    <s v="Low"/>
    <n v="28"/>
    <x v="2"/>
    <s v="Laptop"/>
    <n v="13.99"/>
    <n v="13.99"/>
    <n v="1"/>
    <s v="PayPal"/>
    <n v="1"/>
    <n v="0.08"/>
    <n v="5"/>
    <x v="3"/>
    <n v="11.55"/>
    <s v="Low"/>
    <x v="0"/>
  </r>
  <r>
    <x v="1089"/>
    <n v="64"/>
    <x v="2"/>
    <s v="Male"/>
    <x v="1"/>
    <n v="22.72"/>
    <s v="Medium"/>
    <n v="32"/>
    <x v="5"/>
    <s v="Laptop"/>
    <n v="13.99"/>
    <n v="13.99"/>
    <n v="0"/>
    <s v="PayPal"/>
    <n v="1"/>
    <n v="0.69"/>
    <n v="41"/>
    <x v="4"/>
    <n v="931.52"/>
    <s v="High"/>
    <x v="0"/>
  </r>
  <r>
    <x v="1090"/>
    <n v="26"/>
    <x v="1"/>
    <s v="Other"/>
    <x v="2"/>
    <n v="4.76"/>
    <s v="Low"/>
    <n v="27"/>
    <x v="3"/>
    <s v="Mobile"/>
    <n v="17.989999999999998"/>
    <n v="17.989999999999998"/>
    <n v="1"/>
    <s v="Crypto"/>
    <n v="4"/>
    <n v="0.17"/>
    <n v="10"/>
    <x v="6"/>
    <n v="47.599999999999994"/>
    <s v="Low"/>
    <x v="0"/>
  </r>
  <r>
    <x v="1091"/>
    <n v="41"/>
    <x v="3"/>
    <s v="Other"/>
    <x v="2"/>
    <n v="2.74"/>
    <s v="Low"/>
    <n v="19"/>
    <x v="2"/>
    <s v="Laptop"/>
    <n v="17.989999999999998"/>
    <n v="17.989999999999998"/>
    <n v="1"/>
    <s v="Debit Card"/>
    <n v="3"/>
    <n v="0.14000000000000001"/>
    <n v="8"/>
    <x v="1"/>
    <n v="21.92"/>
    <s v="Low"/>
    <x v="1"/>
  </r>
  <r>
    <x v="1092"/>
    <n v="60"/>
    <x v="2"/>
    <s v="Female"/>
    <x v="1"/>
    <n v="17.420000000000002"/>
    <s v="Low"/>
    <n v="27"/>
    <x v="2"/>
    <s v="Desktop"/>
    <n v="13.99"/>
    <n v="13.99"/>
    <n v="0"/>
    <s v="Credit Card"/>
    <n v="5"/>
    <n v="0.62"/>
    <n v="37"/>
    <x v="0"/>
    <n v="644.54000000000008"/>
    <s v="High"/>
    <x v="0"/>
  </r>
  <r>
    <x v="1093"/>
    <n v="56"/>
    <x v="2"/>
    <s v="Female"/>
    <x v="2"/>
    <n v="10.220000000000001"/>
    <s v="Low"/>
    <n v="56"/>
    <x v="0"/>
    <s v="TV"/>
    <n v="17.989999999999998"/>
    <n v="17.989999999999998"/>
    <n v="0"/>
    <s v="Debit Card"/>
    <n v="5"/>
    <n v="0.18"/>
    <n v="11"/>
    <x v="2"/>
    <n v="112.42"/>
    <s v="Medium"/>
    <x v="0"/>
  </r>
  <r>
    <x v="1094"/>
    <n v="20"/>
    <x v="4"/>
    <s v="Other"/>
    <x v="2"/>
    <n v="5.12"/>
    <s v="Low"/>
    <n v="18"/>
    <x v="3"/>
    <s v="Desktop"/>
    <n v="17.989999999999998"/>
    <n v="17.989999999999998"/>
    <n v="0"/>
    <s v="PayPal"/>
    <n v="1"/>
    <n v="0.27"/>
    <n v="16"/>
    <x v="0"/>
    <n v="81.92"/>
    <s v="Medium"/>
    <x v="1"/>
  </r>
  <r>
    <x v="1095"/>
    <n v="19"/>
    <x v="4"/>
    <s v="Female"/>
    <x v="2"/>
    <n v="2.2999999999999998"/>
    <s v="Low"/>
    <n v="1"/>
    <x v="4"/>
    <s v="Mobile"/>
    <n v="17.989999999999998"/>
    <n v="17.989999999999998"/>
    <n v="0"/>
    <s v="Crypto"/>
    <n v="3"/>
    <n v="1.1499999999999999"/>
    <n v="69"/>
    <x v="5"/>
    <n v="158.69999999999999"/>
    <s v="High"/>
    <x v="2"/>
  </r>
  <r>
    <x v="1096"/>
    <n v="20"/>
    <x v="4"/>
    <s v="Female"/>
    <x v="1"/>
    <n v="1.45"/>
    <s v="Low"/>
    <n v="0"/>
    <x v="5"/>
    <s v="Tablet"/>
    <n v="13.99"/>
    <n v="13.99"/>
    <n v="0"/>
    <s v="Gift Card"/>
    <n v="5"/>
    <n v="1.45"/>
    <n v="87"/>
    <x v="3"/>
    <n v="126.14999999999999"/>
    <s v="Medium"/>
    <x v="2"/>
  </r>
  <r>
    <x v="1097"/>
    <n v="57"/>
    <x v="2"/>
    <s v="Female"/>
    <x v="2"/>
    <n v="19.3"/>
    <s v="Low"/>
    <n v="42"/>
    <x v="1"/>
    <s v="Desktop"/>
    <n v="17.989999999999998"/>
    <n v="17.989999999999998"/>
    <n v="1"/>
    <s v="Gift Card"/>
    <n v="4"/>
    <n v="0.45"/>
    <n v="27"/>
    <x v="4"/>
    <n v="521.1"/>
    <s v="High"/>
    <x v="0"/>
  </r>
  <r>
    <x v="1098"/>
    <n v="61"/>
    <x v="2"/>
    <s v="Male"/>
    <x v="2"/>
    <n v="34.86"/>
    <s v="Medium"/>
    <n v="23"/>
    <x v="3"/>
    <s v="Mobile"/>
    <n v="17.989999999999998"/>
    <n v="17.989999999999998"/>
    <n v="0"/>
    <s v="Crypto"/>
    <n v="3"/>
    <n v="1.45"/>
    <n v="87"/>
    <x v="6"/>
    <n v="3032.82"/>
    <s v="High"/>
    <x v="0"/>
  </r>
  <r>
    <x v="1099"/>
    <n v="24"/>
    <x v="4"/>
    <s v="Other"/>
    <x v="1"/>
    <n v="4.8899999999999997"/>
    <s v="Low"/>
    <n v="58"/>
    <x v="4"/>
    <s v="Mobile"/>
    <n v="13.99"/>
    <n v="13.99"/>
    <n v="1"/>
    <s v="Debit Card"/>
    <n v="2"/>
    <n v="0.08"/>
    <n v="5"/>
    <x v="0"/>
    <n v="24.45"/>
    <s v="Low"/>
    <x v="0"/>
  </r>
  <r>
    <x v="1100"/>
    <n v="47"/>
    <x v="0"/>
    <s v="Other"/>
    <x v="1"/>
    <n v="24.11"/>
    <s v="Medium"/>
    <n v="31"/>
    <x v="1"/>
    <s v="Laptop"/>
    <n v="13.99"/>
    <n v="13.99"/>
    <n v="0"/>
    <s v="PayPal"/>
    <n v="3"/>
    <n v="0.75"/>
    <n v="45"/>
    <x v="1"/>
    <n v="1084.95"/>
    <s v="High"/>
    <x v="0"/>
  </r>
  <r>
    <x v="1101"/>
    <n v="68"/>
    <x v="2"/>
    <s v="Female"/>
    <x v="1"/>
    <n v="81.069999999999993"/>
    <s v="High"/>
    <n v="42"/>
    <x v="5"/>
    <s v="Laptop"/>
    <n v="13.99"/>
    <n v="13.99"/>
    <n v="0"/>
    <s v="Debit Card"/>
    <n v="1"/>
    <n v="1.89"/>
    <n v="113"/>
    <x v="6"/>
    <n v="9160.91"/>
    <s v="High"/>
    <x v="0"/>
  </r>
  <r>
    <x v="1102"/>
    <n v="40"/>
    <x v="3"/>
    <s v="Other"/>
    <x v="0"/>
    <n v="0.86"/>
    <s v="Low"/>
    <n v="5"/>
    <x v="3"/>
    <s v="Tablet"/>
    <n v="8.99"/>
    <n v="8.99"/>
    <n v="1"/>
    <s v="Debit Card"/>
    <n v="2"/>
    <n v="0.14000000000000001"/>
    <n v="8"/>
    <x v="6"/>
    <n v="6.88"/>
    <s v="Low"/>
    <x v="2"/>
  </r>
  <r>
    <x v="1103"/>
    <n v="42"/>
    <x v="3"/>
    <s v="Male"/>
    <x v="2"/>
    <n v="1.91"/>
    <s v="Low"/>
    <n v="44"/>
    <x v="1"/>
    <s v="Mobile"/>
    <n v="17.989999999999998"/>
    <n v="17.989999999999998"/>
    <n v="1"/>
    <s v="Crypto"/>
    <n v="1"/>
    <n v="0.04"/>
    <n v="2"/>
    <x v="0"/>
    <n v="3.82"/>
    <s v="Low"/>
    <x v="0"/>
  </r>
  <r>
    <x v="1104"/>
    <n v="59"/>
    <x v="2"/>
    <s v="Other"/>
    <x v="0"/>
    <n v="14.32"/>
    <s v="Low"/>
    <n v="47"/>
    <x v="4"/>
    <s v="Laptop"/>
    <n v="8.99"/>
    <n v="8.99"/>
    <n v="1"/>
    <s v="Credit Card"/>
    <n v="1"/>
    <n v="0.3"/>
    <n v="18"/>
    <x v="3"/>
    <n v="257.76"/>
    <s v="High"/>
    <x v="0"/>
  </r>
  <r>
    <x v="1105"/>
    <n v="59"/>
    <x v="2"/>
    <s v="Other"/>
    <x v="0"/>
    <n v="0.09"/>
    <s v="Low"/>
    <n v="25"/>
    <x v="1"/>
    <s v="Laptop"/>
    <n v="8.99"/>
    <n v="8.99"/>
    <n v="1"/>
    <s v="Crypto"/>
    <n v="2"/>
    <n v="0"/>
    <n v="0"/>
    <x v="1"/>
    <n v="0"/>
    <s v="Low"/>
    <x v="0"/>
  </r>
  <r>
    <x v="1106"/>
    <n v="33"/>
    <x v="1"/>
    <s v="Male"/>
    <x v="2"/>
    <n v="9.68"/>
    <s v="Low"/>
    <n v="57"/>
    <x v="2"/>
    <s v="Laptop"/>
    <n v="17.989999999999998"/>
    <n v="17.989999999999998"/>
    <n v="1"/>
    <s v="Gift Card"/>
    <n v="1"/>
    <n v="0.17"/>
    <n v="10"/>
    <x v="6"/>
    <n v="96.8"/>
    <s v="Medium"/>
    <x v="0"/>
  </r>
  <r>
    <x v="1107"/>
    <n v="24"/>
    <x v="4"/>
    <s v="Male"/>
    <x v="1"/>
    <n v="13.71"/>
    <s v="Low"/>
    <n v="51"/>
    <x v="3"/>
    <s v="Mobile"/>
    <n v="13.99"/>
    <n v="13.99"/>
    <n v="1"/>
    <s v="Debit Card"/>
    <n v="1"/>
    <n v="0.26"/>
    <n v="16"/>
    <x v="3"/>
    <n v="219.36"/>
    <s v="High"/>
    <x v="0"/>
  </r>
  <r>
    <x v="1108"/>
    <n v="45"/>
    <x v="3"/>
    <s v="Female"/>
    <x v="2"/>
    <n v="11.99"/>
    <s v="Low"/>
    <n v="54"/>
    <x v="5"/>
    <s v="Desktop"/>
    <n v="17.989999999999998"/>
    <n v="17.989999999999998"/>
    <n v="1"/>
    <s v="Credit Card"/>
    <n v="2"/>
    <n v="0.22"/>
    <n v="13"/>
    <x v="3"/>
    <n v="155.87"/>
    <s v="High"/>
    <x v="0"/>
  </r>
  <r>
    <x v="1109"/>
    <n v="48"/>
    <x v="0"/>
    <s v="Male"/>
    <x v="2"/>
    <n v="7.18"/>
    <s v="Low"/>
    <n v="53"/>
    <x v="2"/>
    <s v="Tablet"/>
    <n v="17.989999999999998"/>
    <n v="17.989999999999998"/>
    <n v="0"/>
    <s v="Debit Card"/>
    <n v="4"/>
    <n v="0.13"/>
    <n v="8"/>
    <x v="5"/>
    <n v="57.44"/>
    <s v="Medium"/>
    <x v="0"/>
  </r>
  <r>
    <x v="1110"/>
    <n v="39"/>
    <x v="3"/>
    <s v="Male"/>
    <x v="1"/>
    <n v="31.83"/>
    <s v="Medium"/>
    <n v="2"/>
    <x v="0"/>
    <s v="Mobile"/>
    <n v="13.99"/>
    <n v="13.99"/>
    <n v="0"/>
    <s v="Crypto"/>
    <n v="5"/>
    <n v="10.61"/>
    <n v="637"/>
    <x v="3"/>
    <n v="20275.71"/>
    <s v="High"/>
    <x v="2"/>
  </r>
  <r>
    <x v="1111"/>
    <n v="25"/>
    <x v="4"/>
    <s v="Male"/>
    <x v="1"/>
    <n v="7.26"/>
    <s v="Low"/>
    <n v="43"/>
    <x v="3"/>
    <s v="Desktop"/>
    <n v="13.99"/>
    <n v="13.99"/>
    <n v="1"/>
    <s v="PayPal"/>
    <n v="1"/>
    <n v="0.17"/>
    <n v="10"/>
    <x v="0"/>
    <n v="72.599999999999994"/>
    <s v="Medium"/>
    <x v="0"/>
  </r>
  <r>
    <x v="1112"/>
    <n v="64"/>
    <x v="2"/>
    <s v="Male"/>
    <x v="2"/>
    <n v="3.51"/>
    <s v="Low"/>
    <n v="30"/>
    <x v="1"/>
    <s v="Tablet"/>
    <n v="17.989999999999998"/>
    <n v="17.989999999999998"/>
    <n v="0"/>
    <s v="PayPal"/>
    <n v="5"/>
    <n v="0.11"/>
    <n v="7"/>
    <x v="0"/>
    <n v="24.57"/>
    <s v="Low"/>
    <x v="0"/>
  </r>
  <r>
    <x v="1113"/>
    <n v="25"/>
    <x v="4"/>
    <s v="Male"/>
    <x v="2"/>
    <n v="16.61"/>
    <s v="Low"/>
    <n v="34"/>
    <x v="3"/>
    <s v="Mobile"/>
    <n v="17.989999999999998"/>
    <n v="17.989999999999998"/>
    <n v="0"/>
    <s v="Debit Card"/>
    <n v="4"/>
    <n v="0.47"/>
    <n v="28"/>
    <x v="5"/>
    <n v="465.08"/>
    <s v="High"/>
    <x v="0"/>
  </r>
  <r>
    <x v="1114"/>
    <n v="59"/>
    <x v="2"/>
    <s v="Female"/>
    <x v="0"/>
    <n v="6.96"/>
    <s v="Low"/>
    <n v="4"/>
    <x v="2"/>
    <s v="TV"/>
    <n v="8.99"/>
    <n v="8.99"/>
    <n v="0"/>
    <s v="PayPal"/>
    <n v="2"/>
    <n v="1.39"/>
    <n v="83"/>
    <x v="3"/>
    <n v="577.67999999999995"/>
    <s v="High"/>
    <x v="2"/>
  </r>
  <r>
    <x v="1115"/>
    <n v="64"/>
    <x v="2"/>
    <s v="Male"/>
    <x v="2"/>
    <n v="15.22"/>
    <s v="Low"/>
    <n v="4"/>
    <x v="5"/>
    <s v="Laptop"/>
    <n v="17.989999999999998"/>
    <n v="17.989999999999998"/>
    <n v="0"/>
    <s v="Gift Card"/>
    <n v="1"/>
    <n v="3.04"/>
    <n v="182"/>
    <x v="6"/>
    <n v="2770.04"/>
    <s v="High"/>
    <x v="2"/>
  </r>
  <r>
    <x v="1116"/>
    <n v="62"/>
    <x v="2"/>
    <s v="Other"/>
    <x v="2"/>
    <n v="4.99"/>
    <s v="Low"/>
    <n v="10"/>
    <x v="5"/>
    <s v="TV"/>
    <n v="17.989999999999998"/>
    <n v="17.989999999999998"/>
    <n v="1"/>
    <s v="Debit Card"/>
    <n v="2"/>
    <n v="0.45"/>
    <n v="27"/>
    <x v="5"/>
    <n v="134.73000000000002"/>
    <s v="Medium"/>
    <x v="1"/>
  </r>
  <r>
    <x v="1117"/>
    <n v="57"/>
    <x v="2"/>
    <s v="Male"/>
    <x v="1"/>
    <n v="3.73"/>
    <s v="Low"/>
    <n v="5"/>
    <x v="1"/>
    <s v="Laptop"/>
    <n v="13.99"/>
    <n v="13.99"/>
    <n v="0"/>
    <s v="PayPal"/>
    <n v="2"/>
    <n v="0.62"/>
    <n v="37"/>
    <x v="5"/>
    <n v="138.01"/>
    <s v="Medium"/>
    <x v="2"/>
  </r>
  <r>
    <x v="1118"/>
    <n v="24"/>
    <x v="4"/>
    <s v="Female"/>
    <x v="2"/>
    <n v="30.8"/>
    <s v="Medium"/>
    <n v="19"/>
    <x v="1"/>
    <s v="Mobile"/>
    <n v="17.989999999999998"/>
    <n v="17.989999999999998"/>
    <n v="0"/>
    <s v="Credit Card"/>
    <n v="5"/>
    <n v="1.54"/>
    <n v="92"/>
    <x v="4"/>
    <n v="2833.6"/>
    <s v="High"/>
    <x v="1"/>
  </r>
  <r>
    <x v="1119"/>
    <n v="51"/>
    <x v="0"/>
    <s v="Other"/>
    <x v="0"/>
    <n v="36.619999999999997"/>
    <s v="Medium"/>
    <n v="43"/>
    <x v="5"/>
    <s v="Laptop"/>
    <n v="8.99"/>
    <n v="8.99"/>
    <n v="0"/>
    <s v="Credit Card"/>
    <n v="4"/>
    <n v="0.83"/>
    <n v="50"/>
    <x v="3"/>
    <n v="1830.9999999999998"/>
    <s v="High"/>
    <x v="0"/>
  </r>
  <r>
    <x v="1120"/>
    <n v="69"/>
    <x v="2"/>
    <s v="Female"/>
    <x v="0"/>
    <n v="4.8099999999999996"/>
    <s v="Low"/>
    <n v="22"/>
    <x v="4"/>
    <s v="TV"/>
    <n v="8.99"/>
    <n v="8.99"/>
    <n v="1"/>
    <s v="Gift Card"/>
    <n v="2"/>
    <n v="0.21"/>
    <n v="13"/>
    <x v="0"/>
    <n v="62.529999999999994"/>
    <s v="Medium"/>
    <x v="0"/>
  </r>
  <r>
    <x v="1121"/>
    <n v="20"/>
    <x v="4"/>
    <s v="Female"/>
    <x v="1"/>
    <n v="4.28"/>
    <s v="Low"/>
    <n v="14"/>
    <x v="5"/>
    <s v="Tablet"/>
    <n v="13.99"/>
    <n v="13.99"/>
    <n v="0"/>
    <s v="Debit Card"/>
    <n v="5"/>
    <n v="0.28999999999999998"/>
    <n v="17"/>
    <x v="1"/>
    <n v="72.760000000000005"/>
    <s v="Medium"/>
    <x v="1"/>
  </r>
  <r>
    <x v="1122"/>
    <n v="46"/>
    <x v="0"/>
    <s v="Female"/>
    <x v="1"/>
    <n v="10.98"/>
    <s v="Low"/>
    <n v="20"/>
    <x v="0"/>
    <s v="Mobile"/>
    <n v="13.99"/>
    <n v="13.99"/>
    <n v="0"/>
    <s v="Gift Card"/>
    <n v="5"/>
    <n v="0.52"/>
    <n v="31"/>
    <x v="1"/>
    <n v="340.38"/>
    <s v="High"/>
    <x v="1"/>
  </r>
  <r>
    <x v="1123"/>
    <n v="21"/>
    <x v="4"/>
    <s v="Male"/>
    <x v="2"/>
    <n v="3.06"/>
    <s v="Low"/>
    <n v="24"/>
    <x v="5"/>
    <s v="Mobile"/>
    <n v="17.989999999999998"/>
    <n v="17.989999999999998"/>
    <n v="0"/>
    <s v="PayPal"/>
    <n v="4"/>
    <n v="0.12"/>
    <n v="7"/>
    <x v="4"/>
    <n v="21.42"/>
    <s v="Low"/>
    <x v="0"/>
  </r>
  <r>
    <x v="1124"/>
    <n v="56"/>
    <x v="2"/>
    <s v="Other"/>
    <x v="1"/>
    <n v="16.86"/>
    <s v="Low"/>
    <n v="34"/>
    <x v="4"/>
    <s v="TV"/>
    <n v="13.99"/>
    <n v="13.99"/>
    <n v="1"/>
    <s v="Credit Card"/>
    <n v="2"/>
    <n v="0.48"/>
    <n v="29"/>
    <x v="0"/>
    <n v="488.94"/>
    <s v="High"/>
    <x v="0"/>
  </r>
  <r>
    <x v="1125"/>
    <n v="40"/>
    <x v="3"/>
    <s v="Other"/>
    <x v="1"/>
    <n v="9.41"/>
    <s v="Low"/>
    <n v="46"/>
    <x v="0"/>
    <s v="TV"/>
    <n v="13.99"/>
    <n v="13.99"/>
    <n v="1"/>
    <s v="Crypto"/>
    <n v="3"/>
    <n v="0.2"/>
    <n v="12"/>
    <x v="2"/>
    <n v="112.92"/>
    <s v="Medium"/>
    <x v="0"/>
  </r>
  <r>
    <x v="1126"/>
    <n v="21"/>
    <x v="4"/>
    <s v="Other"/>
    <x v="0"/>
    <n v="54.56"/>
    <s v="High"/>
    <n v="11"/>
    <x v="5"/>
    <s v="Desktop"/>
    <n v="8.99"/>
    <n v="8.99"/>
    <n v="0"/>
    <s v="Credit Card"/>
    <n v="5"/>
    <n v="4.55"/>
    <n v="273"/>
    <x v="4"/>
    <n v="14894.880000000001"/>
    <s v="High"/>
    <x v="1"/>
  </r>
  <r>
    <x v="1127"/>
    <n v="18"/>
    <x v="4"/>
    <s v="Male"/>
    <x v="2"/>
    <n v="1.61"/>
    <s v="Low"/>
    <n v="29"/>
    <x v="2"/>
    <s v="Mobile"/>
    <n v="17.989999999999998"/>
    <n v="17.989999999999998"/>
    <n v="1"/>
    <s v="PayPal"/>
    <n v="1"/>
    <n v="0.05"/>
    <n v="3"/>
    <x v="2"/>
    <n v="4.83"/>
    <s v="Low"/>
    <x v="0"/>
  </r>
  <r>
    <x v="1128"/>
    <n v="18"/>
    <x v="4"/>
    <s v="Female"/>
    <x v="2"/>
    <n v="0.38"/>
    <s v="Low"/>
    <n v="37"/>
    <x v="5"/>
    <s v="TV"/>
    <n v="17.989999999999998"/>
    <n v="17.989999999999998"/>
    <n v="1"/>
    <s v="Crypto"/>
    <n v="5"/>
    <n v="0.01"/>
    <n v="1"/>
    <x v="0"/>
    <n v="0.38"/>
    <s v="Low"/>
    <x v="0"/>
  </r>
  <r>
    <x v="1129"/>
    <n v="31"/>
    <x v="1"/>
    <s v="Female"/>
    <x v="2"/>
    <n v="0.54"/>
    <s v="Low"/>
    <n v="16"/>
    <x v="5"/>
    <s v="Desktop"/>
    <n v="17.989999999999998"/>
    <n v="17.989999999999998"/>
    <n v="1"/>
    <s v="Credit Card"/>
    <n v="1"/>
    <n v="0.03"/>
    <n v="2"/>
    <x v="1"/>
    <n v="1.08"/>
    <s v="Low"/>
    <x v="1"/>
  </r>
  <r>
    <x v="1130"/>
    <n v="45"/>
    <x v="3"/>
    <s v="Male"/>
    <x v="0"/>
    <n v="5.8"/>
    <s v="Low"/>
    <n v="39"/>
    <x v="5"/>
    <s v="Mobile"/>
    <n v="8.99"/>
    <n v="8.99"/>
    <n v="1"/>
    <s v="Debit Card"/>
    <n v="4"/>
    <n v="0.14000000000000001"/>
    <n v="8"/>
    <x v="6"/>
    <n v="46.4"/>
    <s v="Low"/>
    <x v="0"/>
  </r>
  <r>
    <x v="1131"/>
    <n v="33"/>
    <x v="1"/>
    <s v="Female"/>
    <x v="1"/>
    <n v="6.15"/>
    <s v="Low"/>
    <n v="13"/>
    <x v="5"/>
    <s v="Tablet"/>
    <n v="13.99"/>
    <n v="13.99"/>
    <n v="0"/>
    <s v="Gift Card"/>
    <n v="5"/>
    <n v="0.44"/>
    <n v="26"/>
    <x v="3"/>
    <n v="159.9"/>
    <s v="High"/>
    <x v="1"/>
  </r>
  <r>
    <x v="1132"/>
    <n v="33"/>
    <x v="1"/>
    <s v="Female"/>
    <x v="1"/>
    <n v="3.98"/>
    <s v="Low"/>
    <n v="49"/>
    <x v="3"/>
    <s v="Tablet"/>
    <n v="13.99"/>
    <n v="13.99"/>
    <n v="1"/>
    <s v="Debit Card"/>
    <n v="4"/>
    <n v="0.08"/>
    <n v="5"/>
    <x v="2"/>
    <n v="19.899999999999999"/>
    <s v="Low"/>
    <x v="0"/>
  </r>
  <r>
    <x v="1133"/>
    <n v="31"/>
    <x v="1"/>
    <s v="Male"/>
    <x v="2"/>
    <n v="1.9"/>
    <s v="Low"/>
    <n v="31"/>
    <x v="1"/>
    <s v="Mobile"/>
    <n v="17.989999999999998"/>
    <n v="17.989999999999998"/>
    <n v="1"/>
    <s v="Gift Card"/>
    <n v="1"/>
    <n v="0.06"/>
    <n v="4"/>
    <x v="3"/>
    <n v="7.6"/>
    <s v="Low"/>
    <x v="0"/>
  </r>
  <r>
    <x v="1134"/>
    <n v="18"/>
    <x v="4"/>
    <s v="Other"/>
    <x v="2"/>
    <n v="7.93"/>
    <s v="Low"/>
    <n v="60"/>
    <x v="3"/>
    <s v="Mobile"/>
    <n v="17.989999999999998"/>
    <n v="17.989999999999998"/>
    <n v="0"/>
    <s v="Debit Card"/>
    <n v="4"/>
    <n v="0.13"/>
    <n v="8"/>
    <x v="6"/>
    <n v="63.44"/>
    <s v="Medium"/>
    <x v="0"/>
  </r>
  <r>
    <x v="1135"/>
    <n v="29"/>
    <x v="1"/>
    <s v="Male"/>
    <x v="1"/>
    <n v="1.23"/>
    <s v="Low"/>
    <n v="50"/>
    <x v="2"/>
    <s v="Desktop"/>
    <n v="13.99"/>
    <n v="13.99"/>
    <n v="1"/>
    <s v="PayPal"/>
    <n v="3"/>
    <n v="0.02"/>
    <n v="1"/>
    <x v="5"/>
    <n v="1.23"/>
    <s v="Low"/>
    <x v="0"/>
  </r>
  <r>
    <x v="1136"/>
    <n v="46"/>
    <x v="0"/>
    <s v="Other"/>
    <x v="0"/>
    <n v="8.69"/>
    <s v="Low"/>
    <n v="35"/>
    <x v="3"/>
    <s v="TV"/>
    <n v="8.99"/>
    <n v="8.99"/>
    <n v="1"/>
    <s v="Gift Card"/>
    <n v="1"/>
    <n v="0.24"/>
    <n v="14"/>
    <x v="5"/>
    <n v="121.66"/>
    <s v="Medium"/>
    <x v="0"/>
  </r>
  <r>
    <x v="1137"/>
    <n v="60"/>
    <x v="2"/>
    <s v="Male"/>
    <x v="0"/>
    <n v="21.16"/>
    <s v="Medium"/>
    <n v="23"/>
    <x v="1"/>
    <s v="TV"/>
    <n v="8.99"/>
    <n v="8.99"/>
    <n v="0"/>
    <s v="Credit Card"/>
    <n v="5"/>
    <n v="0.88"/>
    <n v="53"/>
    <x v="4"/>
    <n v="1121.48"/>
    <s v="High"/>
    <x v="0"/>
  </r>
  <r>
    <x v="1138"/>
    <n v="52"/>
    <x v="0"/>
    <s v="Other"/>
    <x v="1"/>
    <n v="8.61"/>
    <s v="Low"/>
    <n v="45"/>
    <x v="5"/>
    <s v="Mobile"/>
    <n v="13.99"/>
    <n v="13.99"/>
    <n v="1"/>
    <s v="Crypto"/>
    <n v="3"/>
    <n v="0.19"/>
    <n v="11"/>
    <x v="3"/>
    <n v="94.71"/>
    <s v="Medium"/>
    <x v="0"/>
  </r>
  <r>
    <x v="1139"/>
    <n v="30"/>
    <x v="1"/>
    <s v="Other"/>
    <x v="1"/>
    <n v="14.41"/>
    <s v="Low"/>
    <n v="51"/>
    <x v="2"/>
    <s v="Tablet"/>
    <n v="13.99"/>
    <n v="13.99"/>
    <n v="1"/>
    <s v="Gift Card"/>
    <n v="1"/>
    <n v="0.28000000000000003"/>
    <n v="17"/>
    <x v="5"/>
    <n v="244.97"/>
    <s v="High"/>
    <x v="0"/>
  </r>
  <r>
    <x v="1140"/>
    <n v="25"/>
    <x v="4"/>
    <s v="Male"/>
    <x v="1"/>
    <n v="1.36"/>
    <s v="Low"/>
    <n v="4"/>
    <x v="5"/>
    <s v="Laptop"/>
    <n v="13.99"/>
    <n v="13.99"/>
    <n v="0"/>
    <s v="Gift Card"/>
    <n v="5"/>
    <n v="0.27"/>
    <n v="16"/>
    <x v="4"/>
    <n v="21.76"/>
    <s v="Low"/>
    <x v="2"/>
  </r>
  <r>
    <x v="1141"/>
    <n v="33"/>
    <x v="1"/>
    <s v="Female"/>
    <x v="0"/>
    <n v="0.03"/>
    <s v="Low"/>
    <n v="51"/>
    <x v="5"/>
    <s v="Laptop"/>
    <n v="8.99"/>
    <n v="8.99"/>
    <n v="1"/>
    <s v="Credit Card"/>
    <n v="1"/>
    <n v="0"/>
    <n v="0"/>
    <x v="3"/>
    <n v="0"/>
    <s v="Low"/>
    <x v="0"/>
  </r>
  <r>
    <x v="1142"/>
    <n v="63"/>
    <x v="2"/>
    <s v="Female"/>
    <x v="1"/>
    <n v="45.57"/>
    <s v="Medium"/>
    <n v="53"/>
    <x v="1"/>
    <s v="Desktop"/>
    <n v="13.99"/>
    <n v="13.99"/>
    <n v="0"/>
    <s v="Debit Card"/>
    <n v="4"/>
    <n v="0.84"/>
    <n v="50"/>
    <x v="4"/>
    <n v="2278.5"/>
    <s v="High"/>
    <x v="0"/>
  </r>
  <r>
    <x v="1143"/>
    <n v="21"/>
    <x v="4"/>
    <s v="Other"/>
    <x v="0"/>
    <n v="19.21"/>
    <s v="Low"/>
    <n v="57"/>
    <x v="2"/>
    <s v="Laptop"/>
    <n v="8.99"/>
    <n v="8.99"/>
    <n v="1"/>
    <s v="Gift Card"/>
    <n v="4"/>
    <n v="0.33"/>
    <n v="20"/>
    <x v="6"/>
    <n v="384.20000000000005"/>
    <s v="High"/>
    <x v="0"/>
  </r>
  <r>
    <x v="1144"/>
    <n v="46"/>
    <x v="0"/>
    <s v="Other"/>
    <x v="1"/>
    <n v="0.83"/>
    <s v="Low"/>
    <n v="12"/>
    <x v="4"/>
    <s v="Mobile"/>
    <n v="13.99"/>
    <n v="13.99"/>
    <n v="1"/>
    <s v="Crypto"/>
    <n v="4"/>
    <n v="0.06"/>
    <n v="4"/>
    <x v="5"/>
    <n v="3.32"/>
    <s v="Low"/>
    <x v="1"/>
  </r>
  <r>
    <x v="1145"/>
    <n v="21"/>
    <x v="4"/>
    <s v="Female"/>
    <x v="1"/>
    <n v="9.39"/>
    <s v="Low"/>
    <n v="41"/>
    <x v="4"/>
    <s v="Mobile"/>
    <n v="13.99"/>
    <n v="13.99"/>
    <n v="0"/>
    <s v="PayPal"/>
    <n v="5"/>
    <n v="0.22"/>
    <n v="13"/>
    <x v="2"/>
    <n v="122.07000000000001"/>
    <s v="Medium"/>
    <x v="0"/>
  </r>
  <r>
    <x v="1146"/>
    <n v="49"/>
    <x v="0"/>
    <s v="Female"/>
    <x v="2"/>
    <n v="3.31"/>
    <s v="Low"/>
    <n v="59"/>
    <x v="1"/>
    <s v="Laptop"/>
    <n v="17.989999999999998"/>
    <n v="17.989999999999998"/>
    <n v="1"/>
    <s v="PayPal"/>
    <n v="1"/>
    <n v="0.06"/>
    <n v="4"/>
    <x v="1"/>
    <n v="13.24"/>
    <s v="Low"/>
    <x v="0"/>
  </r>
  <r>
    <x v="1147"/>
    <n v="55"/>
    <x v="0"/>
    <s v="Male"/>
    <x v="2"/>
    <n v="0.87"/>
    <s v="Low"/>
    <n v="48"/>
    <x v="2"/>
    <s v="Tablet"/>
    <n v="17.989999999999998"/>
    <n v="17.989999999999998"/>
    <n v="1"/>
    <s v="Debit Card"/>
    <n v="4"/>
    <n v="0.02"/>
    <n v="1"/>
    <x v="0"/>
    <n v="0.87"/>
    <s v="Low"/>
    <x v="0"/>
  </r>
  <r>
    <x v="1148"/>
    <n v="39"/>
    <x v="3"/>
    <s v="Other"/>
    <x v="2"/>
    <n v="2.99"/>
    <s v="Low"/>
    <n v="46"/>
    <x v="1"/>
    <s v="Tablet"/>
    <n v="17.989999999999998"/>
    <n v="17.989999999999998"/>
    <n v="1"/>
    <s v="Crypto"/>
    <n v="4"/>
    <n v="0.06"/>
    <n v="4"/>
    <x v="4"/>
    <n v="11.96"/>
    <s v="Low"/>
    <x v="0"/>
  </r>
  <r>
    <x v="1149"/>
    <n v="67"/>
    <x v="2"/>
    <s v="Female"/>
    <x v="2"/>
    <n v="15.71"/>
    <s v="Low"/>
    <n v="20"/>
    <x v="5"/>
    <s v="Mobile"/>
    <n v="17.989999999999998"/>
    <n v="17.989999999999998"/>
    <n v="0"/>
    <s v="Credit Card"/>
    <n v="5"/>
    <n v="0.75"/>
    <n v="45"/>
    <x v="1"/>
    <n v="706.95"/>
    <s v="High"/>
    <x v="1"/>
  </r>
  <r>
    <x v="1150"/>
    <n v="55"/>
    <x v="0"/>
    <s v="Male"/>
    <x v="1"/>
    <n v="55.93"/>
    <s v="High"/>
    <n v="43"/>
    <x v="2"/>
    <s v="TV"/>
    <n v="13.99"/>
    <n v="13.99"/>
    <n v="0"/>
    <s v="Gift Card"/>
    <n v="1"/>
    <n v="1.27"/>
    <n v="76"/>
    <x v="0"/>
    <n v="4250.68"/>
    <s v="High"/>
    <x v="0"/>
  </r>
  <r>
    <x v="1151"/>
    <n v="19"/>
    <x v="4"/>
    <s v="Female"/>
    <x v="0"/>
    <n v="40.159999999999997"/>
    <s v="Medium"/>
    <n v="20"/>
    <x v="3"/>
    <s v="Desktop"/>
    <n v="8.99"/>
    <n v="8.99"/>
    <n v="0"/>
    <s v="PayPal"/>
    <n v="3"/>
    <n v="1.91"/>
    <n v="115"/>
    <x v="0"/>
    <n v="4618.3999999999996"/>
    <s v="High"/>
    <x v="1"/>
  </r>
  <r>
    <x v="1152"/>
    <n v="65"/>
    <x v="2"/>
    <s v="Male"/>
    <x v="2"/>
    <n v="11.56"/>
    <s v="Low"/>
    <n v="18"/>
    <x v="4"/>
    <s v="Desktop"/>
    <n v="17.989999999999998"/>
    <n v="17.989999999999998"/>
    <n v="0"/>
    <s v="Crypto"/>
    <n v="1"/>
    <n v="0.61"/>
    <n v="37"/>
    <x v="1"/>
    <n v="427.72"/>
    <s v="High"/>
    <x v="1"/>
  </r>
  <r>
    <x v="1153"/>
    <n v="34"/>
    <x v="1"/>
    <s v="Female"/>
    <x v="0"/>
    <n v="7.93"/>
    <s v="Low"/>
    <n v="60"/>
    <x v="2"/>
    <s v="Desktop"/>
    <n v="8.99"/>
    <n v="8.99"/>
    <n v="1"/>
    <s v="Crypto"/>
    <n v="1"/>
    <n v="0.13"/>
    <n v="8"/>
    <x v="0"/>
    <n v="63.44"/>
    <s v="Medium"/>
    <x v="0"/>
  </r>
  <r>
    <x v="1154"/>
    <n v="58"/>
    <x v="2"/>
    <s v="Female"/>
    <x v="1"/>
    <n v="23.72"/>
    <s v="Medium"/>
    <n v="34"/>
    <x v="5"/>
    <s v="Tablet"/>
    <n v="13.99"/>
    <n v="13.99"/>
    <n v="0"/>
    <s v="PayPal"/>
    <n v="4"/>
    <n v="0.68"/>
    <n v="41"/>
    <x v="5"/>
    <n v="972.52"/>
    <s v="High"/>
    <x v="0"/>
  </r>
  <r>
    <x v="1155"/>
    <n v="25"/>
    <x v="4"/>
    <s v="Female"/>
    <x v="2"/>
    <n v="17.57"/>
    <s v="Low"/>
    <n v="16"/>
    <x v="3"/>
    <s v="Tablet"/>
    <n v="17.989999999999998"/>
    <n v="17.989999999999998"/>
    <n v="0"/>
    <s v="PayPal"/>
    <n v="4"/>
    <n v="1.03"/>
    <n v="62"/>
    <x v="5"/>
    <n v="1089.3399999999999"/>
    <s v="High"/>
    <x v="1"/>
  </r>
  <r>
    <x v="1156"/>
    <n v="65"/>
    <x v="2"/>
    <s v="Female"/>
    <x v="1"/>
    <n v="0.53"/>
    <s v="Low"/>
    <n v="1"/>
    <x v="1"/>
    <s v="Laptop"/>
    <n v="13.99"/>
    <n v="13.99"/>
    <n v="0"/>
    <s v="Credit Card"/>
    <n v="5"/>
    <n v="0.27"/>
    <n v="16"/>
    <x v="1"/>
    <n v="8.48"/>
    <s v="Low"/>
    <x v="2"/>
  </r>
  <r>
    <x v="1157"/>
    <n v="65"/>
    <x v="2"/>
    <s v="Other"/>
    <x v="2"/>
    <n v="27.63"/>
    <s v="Medium"/>
    <n v="8"/>
    <x v="2"/>
    <s v="TV"/>
    <n v="17.989999999999998"/>
    <n v="17.989999999999998"/>
    <n v="0"/>
    <s v="Crypto"/>
    <n v="5"/>
    <n v="3.07"/>
    <n v="184"/>
    <x v="4"/>
    <n v="5083.92"/>
    <s v="High"/>
    <x v="1"/>
  </r>
  <r>
    <x v="1158"/>
    <n v="28"/>
    <x v="1"/>
    <s v="Male"/>
    <x v="2"/>
    <n v="50.96"/>
    <s v="High"/>
    <n v="23"/>
    <x v="5"/>
    <s v="Mobile"/>
    <n v="17.989999999999998"/>
    <n v="17.989999999999998"/>
    <n v="0"/>
    <s v="Crypto"/>
    <n v="3"/>
    <n v="2.12"/>
    <n v="127"/>
    <x v="3"/>
    <n v="6471.92"/>
    <s v="High"/>
    <x v="0"/>
  </r>
  <r>
    <x v="1159"/>
    <n v="57"/>
    <x v="2"/>
    <s v="Male"/>
    <x v="0"/>
    <n v="3.09"/>
    <s v="Low"/>
    <n v="43"/>
    <x v="4"/>
    <s v="Mobile"/>
    <n v="8.99"/>
    <n v="8.99"/>
    <n v="1"/>
    <s v="Debit Card"/>
    <n v="5"/>
    <n v="7.0000000000000007E-2"/>
    <n v="4"/>
    <x v="3"/>
    <n v="12.36"/>
    <s v="Low"/>
    <x v="0"/>
  </r>
  <r>
    <x v="1160"/>
    <n v="64"/>
    <x v="2"/>
    <s v="Other"/>
    <x v="1"/>
    <n v="1.0900000000000001"/>
    <s v="Low"/>
    <n v="37"/>
    <x v="4"/>
    <s v="Laptop"/>
    <n v="13.99"/>
    <n v="13.99"/>
    <n v="1"/>
    <s v="Credit Card"/>
    <n v="5"/>
    <n v="0.03"/>
    <n v="2"/>
    <x v="6"/>
    <n v="2.1800000000000002"/>
    <s v="Low"/>
    <x v="0"/>
  </r>
  <r>
    <x v="1161"/>
    <n v="66"/>
    <x v="2"/>
    <s v="Other"/>
    <x v="1"/>
    <n v="10.25"/>
    <s v="Low"/>
    <n v="28"/>
    <x v="5"/>
    <s v="Desktop"/>
    <n v="13.99"/>
    <n v="13.99"/>
    <n v="0"/>
    <s v="Debit Card"/>
    <n v="4"/>
    <n v="0.35"/>
    <n v="21"/>
    <x v="5"/>
    <n v="215.25"/>
    <s v="High"/>
    <x v="0"/>
  </r>
  <r>
    <x v="1162"/>
    <n v="29"/>
    <x v="1"/>
    <s v="Male"/>
    <x v="2"/>
    <n v="17.559999999999999"/>
    <s v="Low"/>
    <n v="13"/>
    <x v="2"/>
    <s v="TV"/>
    <n v="17.989999999999998"/>
    <n v="17.989999999999998"/>
    <n v="0"/>
    <s v="Debit Card"/>
    <n v="3"/>
    <n v="1.25"/>
    <n v="75"/>
    <x v="4"/>
    <n v="1317"/>
    <s v="High"/>
    <x v="1"/>
  </r>
  <r>
    <x v="1163"/>
    <n v="66"/>
    <x v="2"/>
    <s v="Male"/>
    <x v="2"/>
    <n v="32.92"/>
    <s v="Medium"/>
    <n v="33"/>
    <x v="2"/>
    <s v="Mobile"/>
    <n v="17.989999999999998"/>
    <n v="17.989999999999998"/>
    <n v="0"/>
    <s v="Debit Card"/>
    <n v="4"/>
    <n v="0.97"/>
    <n v="58"/>
    <x v="2"/>
    <n v="1909.3600000000001"/>
    <s v="High"/>
    <x v="0"/>
  </r>
  <r>
    <x v="1164"/>
    <n v="24"/>
    <x v="4"/>
    <s v="Female"/>
    <x v="0"/>
    <n v="1.71"/>
    <s v="Low"/>
    <n v="3"/>
    <x v="0"/>
    <s v="Mobile"/>
    <n v="8.99"/>
    <n v="8.99"/>
    <n v="1"/>
    <s v="Crypto"/>
    <n v="3"/>
    <n v="0.43"/>
    <n v="26"/>
    <x v="1"/>
    <n v="44.46"/>
    <s v="Low"/>
    <x v="2"/>
  </r>
  <r>
    <x v="1165"/>
    <n v="36"/>
    <x v="3"/>
    <s v="Other"/>
    <x v="0"/>
    <n v="18.510000000000002"/>
    <s v="Low"/>
    <n v="11"/>
    <x v="4"/>
    <s v="TV"/>
    <n v="8.99"/>
    <n v="8.99"/>
    <n v="0"/>
    <s v="Debit Card"/>
    <n v="3"/>
    <n v="1.54"/>
    <n v="92"/>
    <x v="1"/>
    <n v="1702.92"/>
    <s v="High"/>
    <x v="1"/>
  </r>
  <r>
    <x v="1166"/>
    <n v="51"/>
    <x v="0"/>
    <s v="Female"/>
    <x v="1"/>
    <n v="13.68"/>
    <s v="Low"/>
    <n v="3"/>
    <x v="0"/>
    <s v="Desktop"/>
    <n v="13.99"/>
    <n v="13.99"/>
    <n v="0"/>
    <s v="PayPal"/>
    <n v="4"/>
    <n v="3.42"/>
    <n v="205"/>
    <x v="6"/>
    <n v="2804.4"/>
    <s v="High"/>
    <x v="2"/>
  </r>
  <r>
    <x v="1167"/>
    <n v="23"/>
    <x v="4"/>
    <s v="Other"/>
    <x v="2"/>
    <n v="11.61"/>
    <s v="Low"/>
    <n v="38"/>
    <x v="5"/>
    <s v="Mobile"/>
    <n v="17.989999999999998"/>
    <n v="17.989999999999998"/>
    <n v="1"/>
    <s v="Credit Card"/>
    <n v="3"/>
    <n v="0.3"/>
    <n v="18"/>
    <x v="3"/>
    <n v="208.98"/>
    <s v="High"/>
    <x v="0"/>
  </r>
  <r>
    <x v="1168"/>
    <n v="66"/>
    <x v="2"/>
    <s v="Other"/>
    <x v="2"/>
    <n v="14.44"/>
    <s v="Low"/>
    <n v="48"/>
    <x v="0"/>
    <s v="TV"/>
    <n v="17.989999999999998"/>
    <n v="17.989999999999998"/>
    <n v="1"/>
    <s v="Crypto"/>
    <n v="3"/>
    <n v="0.28999999999999998"/>
    <n v="17"/>
    <x v="5"/>
    <n v="245.48"/>
    <s v="High"/>
    <x v="0"/>
  </r>
  <r>
    <x v="1169"/>
    <n v="29"/>
    <x v="1"/>
    <s v="Other"/>
    <x v="1"/>
    <n v="8.31"/>
    <s v="Low"/>
    <n v="30"/>
    <x v="2"/>
    <s v="Mobile"/>
    <n v="13.99"/>
    <n v="13.99"/>
    <n v="0"/>
    <s v="PayPal"/>
    <n v="1"/>
    <n v="0.27"/>
    <n v="16"/>
    <x v="0"/>
    <n v="132.96"/>
    <s v="Medium"/>
    <x v="0"/>
  </r>
  <r>
    <x v="1170"/>
    <n v="32"/>
    <x v="1"/>
    <s v="Female"/>
    <x v="0"/>
    <n v="11.48"/>
    <s v="Low"/>
    <n v="34"/>
    <x v="3"/>
    <s v="Tablet"/>
    <n v="8.99"/>
    <n v="8.99"/>
    <n v="1"/>
    <s v="Debit Card"/>
    <n v="1"/>
    <n v="0.33"/>
    <n v="20"/>
    <x v="3"/>
    <n v="229.60000000000002"/>
    <s v="High"/>
    <x v="0"/>
  </r>
  <r>
    <x v="1171"/>
    <n v="43"/>
    <x v="3"/>
    <s v="Male"/>
    <x v="2"/>
    <n v="1.99"/>
    <s v="Low"/>
    <n v="17"/>
    <x v="0"/>
    <s v="TV"/>
    <n v="17.989999999999998"/>
    <n v="17.989999999999998"/>
    <n v="1"/>
    <s v="Crypto"/>
    <n v="5"/>
    <n v="0.11"/>
    <n v="7"/>
    <x v="0"/>
    <n v="13.93"/>
    <s v="Low"/>
    <x v="1"/>
  </r>
  <r>
    <x v="1172"/>
    <n v="61"/>
    <x v="2"/>
    <s v="Other"/>
    <x v="1"/>
    <n v="8.1199999999999992"/>
    <s v="Low"/>
    <n v="56"/>
    <x v="0"/>
    <s v="TV"/>
    <n v="13.99"/>
    <n v="13.99"/>
    <n v="0"/>
    <s v="Credit Card"/>
    <n v="4"/>
    <n v="0.14000000000000001"/>
    <n v="8"/>
    <x v="3"/>
    <n v="64.959999999999994"/>
    <s v="Medium"/>
    <x v="0"/>
  </r>
  <r>
    <x v="1173"/>
    <n v="44"/>
    <x v="3"/>
    <s v="Other"/>
    <x v="0"/>
    <n v="1.4"/>
    <s v="Low"/>
    <n v="58"/>
    <x v="2"/>
    <s v="TV"/>
    <n v="8.99"/>
    <n v="8.99"/>
    <n v="1"/>
    <s v="Debit Card"/>
    <n v="5"/>
    <n v="0.02"/>
    <n v="1"/>
    <x v="2"/>
    <n v="1.4"/>
    <s v="Low"/>
    <x v="0"/>
  </r>
  <r>
    <x v="1174"/>
    <n v="35"/>
    <x v="1"/>
    <s v="Male"/>
    <x v="1"/>
    <n v="4.13"/>
    <s v="Low"/>
    <n v="32"/>
    <x v="0"/>
    <s v="TV"/>
    <n v="13.99"/>
    <n v="13.99"/>
    <n v="1"/>
    <s v="Credit Card"/>
    <n v="1"/>
    <n v="0.13"/>
    <n v="8"/>
    <x v="3"/>
    <n v="33.04"/>
    <s v="Low"/>
    <x v="0"/>
  </r>
  <r>
    <x v="1175"/>
    <n v="67"/>
    <x v="2"/>
    <s v="Female"/>
    <x v="0"/>
    <n v="23.72"/>
    <s v="Medium"/>
    <n v="49"/>
    <x v="3"/>
    <s v="Desktop"/>
    <n v="8.99"/>
    <n v="8.99"/>
    <n v="1"/>
    <s v="Gift Card"/>
    <n v="5"/>
    <n v="0.47"/>
    <n v="28"/>
    <x v="6"/>
    <n v="664.16"/>
    <s v="High"/>
    <x v="0"/>
  </r>
  <r>
    <x v="1176"/>
    <n v="67"/>
    <x v="2"/>
    <s v="Female"/>
    <x v="1"/>
    <n v="8.1199999999999992"/>
    <s v="Low"/>
    <n v="26"/>
    <x v="4"/>
    <s v="TV"/>
    <n v="13.99"/>
    <n v="13.99"/>
    <n v="0"/>
    <s v="Credit Card"/>
    <n v="3"/>
    <n v="0.3"/>
    <n v="18"/>
    <x v="2"/>
    <n v="146.16"/>
    <s v="Medium"/>
    <x v="0"/>
  </r>
  <r>
    <x v="1177"/>
    <n v="46"/>
    <x v="0"/>
    <s v="Other"/>
    <x v="1"/>
    <n v="1.24"/>
    <s v="Low"/>
    <n v="60"/>
    <x v="1"/>
    <s v="TV"/>
    <n v="13.99"/>
    <n v="13.99"/>
    <n v="1"/>
    <s v="Debit Card"/>
    <n v="5"/>
    <n v="0.02"/>
    <n v="1"/>
    <x v="3"/>
    <n v="1.24"/>
    <s v="Low"/>
    <x v="0"/>
  </r>
  <r>
    <x v="1178"/>
    <n v="41"/>
    <x v="3"/>
    <s v="Other"/>
    <x v="1"/>
    <n v="22.67"/>
    <s v="Medium"/>
    <n v="51"/>
    <x v="5"/>
    <s v="Desktop"/>
    <n v="13.99"/>
    <n v="13.99"/>
    <n v="0"/>
    <s v="PayPal"/>
    <n v="2"/>
    <n v="0.44"/>
    <n v="26"/>
    <x v="6"/>
    <n v="589.42000000000007"/>
    <s v="High"/>
    <x v="0"/>
  </r>
  <r>
    <x v="1179"/>
    <n v="28"/>
    <x v="1"/>
    <s v="Female"/>
    <x v="0"/>
    <n v="13.35"/>
    <s v="Low"/>
    <n v="17"/>
    <x v="5"/>
    <s v="Tablet"/>
    <n v="8.99"/>
    <n v="8.99"/>
    <n v="0"/>
    <s v="PayPal"/>
    <n v="1"/>
    <n v="0.74"/>
    <n v="44"/>
    <x v="5"/>
    <n v="587.4"/>
    <s v="High"/>
    <x v="1"/>
  </r>
  <r>
    <x v="1180"/>
    <n v="48"/>
    <x v="0"/>
    <s v="Other"/>
    <x v="2"/>
    <n v="25.07"/>
    <s v="Medium"/>
    <n v="29"/>
    <x v="5"/>
    <s v="Tablet"/>
    <n v="17.989999999999998"/>
    <n v="17.989999999999998"/>
    <n v="0"/>
    <s v="Credit Card"/>
    <n v="4"/>
    <n v="0.84"/>
    <n v="50"/>
    <x v="2"/>
    <n v="1253.5"/>
    <s v="High"/>
    <x v="0"/>
  </r>
  <r>
    <x v="1181"/>
    <n v="62"/>
    <x v="2"/>
    <s v="Female"/>
    <x v="1"/>
    <n v="5.47"/>
    <s v="Low"/>
    <n v="31"/>
    <x v="4"/>
    <s v="TV"/>
    <n v="13.99"/>
    <n v="13.99"/>
    <n v="1"/>
    <s v="Debit Card"/>
    <n v="1"/>
    <n v="0.17"/>
    <n v="10"/>
    <x v="1"/>
    <n v="54.699999999999996"/>
    <s v="Medium"/>
    <x v="0"/>
  </r>
  <r>
    <x v="1182"/>
    <n v="29"/>
    <x v="1"/>
    <s v="Male"/>
    <x v="0"/>
    <n v="11.65"/>
    <s v="Low"/>
    <n v="22"/>
    <x v="2"/>
    <s v="Laptop"/>
    <n v="8.99"/>
    <n v="8.99"/>
    <n v="0"/>
    <s v="PayPal"/>
    <n v="2"/>
    <n v="0.51"/>
    <n v="31"/>
    <x v="5"/>
    <n v="361.15000000000003"/>
    <s v="High"/>
    <x v="0"/>
  </r>
  <r>
    <x v="1183"/>
    <n v="40"/>
    <x v="3"/>
    <s v="Female"/>
    <x v="0"/>
    <n v="1.79"/>
    <s v="Low"/>
    <n v="14"/>
    <x v="4"/>
    <s v="Laptop"/>
    <n v="8.99"/>
    <n v="8.99"/>
    <n v="1"/>
    <s v="PayPal"/>
    <n v="1"/>
    <n v="0.12"/>
    <n v="7"/>
    <x v="6"/>
    <n v="12.530000000000001"/>
    <s v="Low"/>
    <x v="1"/>
  </r>
  <r>
    <x v="1184"/>
    <n v="35"/>
    <x v="1"/>
    <s v="Female"/>
    <x v="0"/>
    <n v="5.61"/>
    <s v="Low"/>
    <n v="18"/>
    <x v="1"/>
    <s v="Mobile"/>
    <n v="8.99"/>
    <n v="8.99"/>
    <n v="1"/>
    <s v="Crypto"/>
    <n v="2"/>
    <n v="0.3"/>
    <n v="18"/>
    <x v="3"/>
    <n v="100.98"/>
    <s v="Medium"/>
    <x v="1"/>
  </r>
  <r>
    <x v="1185"/>
    <n v="35"/>
    <x v="1"/>
    <s v="Female"/>
    <x v="1"/>
    <n v="3.26"/>
    <s v="Low"/>
    <n v="39"/>
    <x v="1"/>
    <s v="Tablet"/>
    <n v="13.99"/>
    <n v="13.99"/>
    <n v="1"/>
    <s v="Debit Card"/>
    <n v="2"/>
    <n v="0.08"/>
    <n v="5"/>
    <x v="2"/>
    <n v="16.299999999999997"/>
    <s v="Low"/>
    <x v="0"/>
  </r>
  <r>
    <x v="1186"/>
    <n v="42"/>
    <x v="3"/>
    <s v="Female"/>
    <x v="1"/>
    <n v="3.67"/>
    <s v="Low"/>
    <n v="13"/>
    <x v="3"/>
    <s v="TV"/>
    <n v="13.99"/>
    <n v="13.99"/>
    <n v="1"/>
    <s v="Debit Card"/>
    <n v="3"/>
    <n v="0.26"/>
    <n v="16"/>
    <x v="0"/>
    <n v="58.72"/>
    <s v="Medium"/>
    <x v="1"/>
  </r>
  <r>
    <x v="1187"/>
    <n v="24"/>
    <x v="4"/>
    <s v="Male"/>
    <x v="2"/>
    <n v="1.1200000000000001"/>
    <s v="Low"/>
    <n v="55"/>
    <x v="2"/>
    <s v="Tablet"/>
    <n v="17.989999999999998"/>
    <n v="17.989999999999998"/>
    <n v="1"/>
    <s v="Crypto"/>
    <n v="5"/>
    <n v="0.02"/>
    <n v="1"/>
    <x v="6"/>
    <n v="1.1200000000000001"/>
    <s v="Low"/>
    <x v="0"/>
  </r>
  <r>
    <x v="1188"/>
    <n v="38"/>
    <x v="3"/>
    <s v="Female"/>
    <x v="2"/>
    <n v="15.94"/>
    <s v="Low"/>
    <n v="54"/>
    <x v="3"/>
    <s v="Desktop"/>
    <n v="17.989999999999998"/>
    <n v="17.989999999999998"/>
    <n v="1"/>
    <s v="Crypto"/>
    <n v="2"/>
    <n v="0.28999999999999998"/>
    <n v="17"/>
    <x v="0"/>
    <n v="270.98"/>
    <s v="High"/>
    <x v="0"/>
  </r>
  <r>
    <x v="1189"/>
    <n v="26"/>
    <x v="1"/>
    <s v="Other"/>
    <x v="2"/>
    <n v="8.32"/>
    <s v="Low"/>
    <n v="48"/>
    <x v="0"/>
    <s v="Laptop"/>
    <n v="17.989999999999998"/>
    <n v="17.989999999999998"/>
    <n v="1"/>
    <s v="Crypto"/>
    <n v="5"/>
    <n v="0.17"/>
    <n v="10"/>
    <x v="1"/>
    <n v="83.2"/>
    <s v="Medium"/>
    <x v="0"/>
  </r>
  <r>
    <x v="1190"/>
    <n v="65"/>
    <x v="2"/>
    <s v="Female"/>
    <x v="2"/>
    <n v="22.68"/>
    <s v="Medium"/>
    <n v="40"/>
    <x v="1"/>
    <s v="Tablet"/>
    <n v="17.989999999999998"/>
    <n v="17.989999999999998"/>
    <n v="0"/>
    <s v="Crypto"/>
    <n v="2"/>
    <n v="0.55000000000000004"/>
    <n v="33"/>
    <x v="3"/>
    <n v="748.43999999999994"/>
    <s v="High"/>
    <x v="0"/>
  </r>
  <r>
    <x v="1191"/>
    <n v="24"/>
    <x v="4"/>
    <s v="Male"/>
    <x v="2"/>
    <n v="0.57999999999999996"/>
    <s v="Low"/>
    <n v="57"/>
    <x v="1"/>
    <s v="Tablet"/>
    <n v="17.989999999999998"/>
    <n v="17.989999999999998"/>
    <n v="1"/>
    <s v="PayPal"/>
    <n v="3"/>
    <n v="0.01"/>
    <n v="1"/>
    <x v="1"/>
    <n v="0.57999999999999996"/>
    <s v="Low"/>
    <x v="0"/>
  </r>
  <r>
    <x v="1192"/>
    <n v="56"/>
    <x v="2"/>
    <s v="Other"/>
    <x v="0"/>
    <n v="11.81"/>
    <s v="Low"/>
    <n v="14"/>
    <x v="2"/>
    <s v="Laptop"/>
    <n v="8.99"/>
    <n v="8.99"/>
    <n v="0"/>
    <s v="PayPal"/>
    <n v="2"/>
    <n v="0.79"/>
    <n v="47"/>
    <x v="2"/>
    <n v="555.07000000000005"/>
    <s v="High"/>
    <x v="1"/>
  </r>
  <r>
    <x v="1193"/>
    <n v="34"/>
    <x v="1"/>
    <s v="Female"/>
    <x v="0"/>
    <n v="0.95"/>
    <s v="Low"/>
    <n v="44"/>
    <x v="2"/>
    <s v="Mobile"/>
    <n v="8.99"/>
    <n v="8.99"/>
    <n v="1"/>
    <s v="PayPal"/>
    <n v="4"/>
    <n v="0.02"/>
    <n v="1"/>
    <x v="0"/>
    <n v="0.95"/>
    <s v="Low"/>
    <x v="0"/>
  </r>
  <r>
    <x v="1194"/>
    <n v="26"/>
    <x v="1"/>
    <s v="Female"/>
    <x v="2"/>
    <n v="0.67"/>
    <s v="Low"/>
    <n v="8"/>
    <x v="2"/>
    <s v="Laptop"/>
    <n v="17.989999999999998"/>
    <n v="17.989999999999998"/>
    <n v="0"/>
    <s v="Debit Card"/>
    <n v="4"/>
    <n v="7.0000000000000007E-2"/>
    <n v="4"/>
    <x v="1"/>
    <n v="2.68"/>
    <s v="Low"/>
    <x v="1"/>
  </r>
  <r>
    <x v="1195"/>
    <n v="56"/>
    <x v="2"/>
    <s v="Other"/>
    <x v="2"/>
    <n v="3.67"/>
    <s v="Low"/>
    <n v="19"/>
    <x v="2"/>
    <s v="TV"/>
    <n v="17.989999999999998"/>
    <n v="17.989999999999998"/>
    <n v="0"/>
    <s v="Debit Card"/>
    <n v="5"/>
    <n v="0.18"/>
    <n v="11"/>
    <x v="0"/>
    <n v="40.369999999999997"/>
    <s v="Low"/>
    <x v="1"/>
  </r>
  <r>
    <x v="1196"/>
    <n v="57"/>
    <x v="2"/>
    <s v="Female"/>
    <x v="1"/>
    <n v="16.97"/>
    <s v="Low"/>
    <n v="55"/>
    <x v="2"/>
    <s v="TV"/>
    <n v="13.99"/>
    <n v="13.99"/>
    <n v="1"/>
    <s v="Gift Card"/>
    <n v="4"/>
    <n v="0.3"/>
    <n v="18"/>
    <x v="5"/>
    <n v="305.45999999999998"/>
    <s v="High"/>
    <x v="0"/>
  </r>
  <r>
    <x v="1197"/>
    <n v="54"/>
    <x v="0"/>
    <s v="Other"/>
    <x v="1"/>
    <n v="8.61"/>
    <s v="Low"/>
    <n v="11"/>
    <x v="0"/>
    <s v="Tablet"/>
    <n v="13.99"/>
    <n v="13.99"/>
    <n v="0"/>
    <s v="Gift Card"/>
    <n v="3"/>
    <n v="0.72"/>
    <n v="43"/>
    <x v="4"/>
    <n v="370.22999999999996"/>
    <s v="High"/>
    <x v="1"/>
  </r>
  <r>
    <x v="1198"/>
    <n v="48"/>
    <x v="0"/>
    <s v="Male"/>
    <x v="2"/>
    <n v="4.1500000000000004"/>
    <s v="Low"/>
    <n v="53"/>
    <x v="0"/>
    <s v="Laptop"/>
    <n v="17.989999999999998"/>
    <n v="17.989999999999998"/>
    <n v="1"/>
    <s v="Credit Card"/>
    <n v="4"/>
    <n v="0.08"/>
    <n v="5"/>
    <x v="6"/>
    <n v="20.75"/>
    <s v="Low"/>
    <x v="0"/>
  </r>
  <r>
    <x v="1199"/>
    <n v="38"/>
    <x v="3"/>
    <s v="Female"/>
    <x v="0"/>
    <n v="6.63"/>
    <s v="Low"/>
    <n v="24"/>
    <x v="1"/>
    <s v="Mobile"/>
    <n v="8.99"/>
    <n v="8.99"/>
    <n v="1"/>
    <s v="Crypto"/>
    <n v="3"/>
    <n v="0.27"/>
    <n v="16"/>
    <x v="2"/>
    <n v="106.08"/>
    <s v="Medium"/>
    <x v="0"/>
  </r>
  <r>
    <x v="1200"/>
    <n v="70"/>
    <x v="2"/>
    <s v="Female"/>
    <x v="0"/>
    <n v="13.01"/>
    <s v="Low"/>
    <n v="32"/>
    <x v="2"/>
    <s v="TV"/>
    <n v="8.99"/>
    <n v="8.99"/>
    <n v="1"/>
    <s v="Crypto"/>
    <n v="2"/>
    <n v="0.39"/>
    <n v="23"/>
    <x v="5"/>
    <n v="299.23"/>
    <s v="High"/>
    <x v="0"/>
  </r>
  <r>
    <x v="1201"/>
    <n v="53"/>
    <x v="0"/>
    <s v="Female"/>
    <x v="1"/>
    <n v="20.82"/>
    <s v="Medium"/>
    <n v="13"/>
    <x v="2"/>
    <s v="Laptop"/>
    <n v="13.99"/>
    <n v="13.99"/>
    <n v="0"/>
    <s v="Credit Card"/>
    <n v="2"/>
    <n v="1.49"/>
    <n v="89"/>
    <x v="4"/>
    <n v="1852.98"/>
    <s v="High"/>
    <x v="1"/>
  </r>
  <r>
    <x v="1202"/>
    <n v="48"/>
    <x v="0"/>
    <s v="Female"/>
    <x v="2"/>
    <n v="5.85"/>
    <s v="Low"/>
    <n v="3"/>
    <x v="5"/>
    <s v="Tablet"/>
    <n v="17.989999999999998"/>
    <n v="17.989999999999998"/>
    <n v="0"/>
    <s v="Credit Card"/>
    <n v="4"/>
    <n v="1.46"/>
    <n v="88"/>
    <x v="0"/>
    <n v="514.79999999999995"/>
    <s v="High"/>
    <x v="2"/>
  </r>
  <r>
    <x v="1203"/>
    <n v="63"/>
    <x v="2"/>
    <s v="Female"/>
    <x v="0"/>
    <n v="8.83"/>
    <s v="Low"/>
    <n v="13"/>
    <x v="2"/>
    <s v="Laptop"/>
    <n v="8.99"/>
    <n v="8.99"/>
    <n v="0"/>
    <s v="Crypto"/>
    <n v="4"/>
    <n v="0.63"/>
    <n v="38"/>
    <x v="1"/>
    <n v="335.54"/>
    <s v="High"/>
    <x v="1"/>
  </r>
  <r>
    <x v="1204"/>
    <n v="67"/>
    <x v="2"/>
    <s v="Female"/>
    <x v="2"/>
    <n v="31.33"/>
    <s v="Medium"/>
    <n v="29"/>
    <x v="5"/>
    <s v="Mobile"/>
    <n v="17.989999999999998"/>
    <n v="17.989999999999998"/>
    <n v="0"/>
    <s v="Gift Card"/>
    <n v="2"/>
    <n v="1.04"/>
    <n v="62"/>
    <x v="3"/>
    <n v="1942.4599999999998"/>
    <s v="High"/>
    <x v="0"/>
  </r>
  <r>
    <x v="1205"/>
    <n v="54"/>
    <x v="0"/>
    <s v="Other"/>
    <x v="0"/>
    <n v="0.5"/>
    <s v="Low"/>
    <n v="54"/>
    <x v="2"/>
    <s v="Desktop"/>
    <n v="8.99"/>
    <n v="8.99"/>
    <n v="1"/>
    <s v="Crypto"/>
    <n v="1"/>
    <n v="0.01"/>
    <n v="1"/>
    <x v="5"/>
    <n v="0.5"/>
    <s v="Low"/>
    <x v="0"/>
  </r>
  <r>
    <x v="1206"/>
    <n v="59"/>
    <x v="2"/>
    <s v="Male"/>
    <x v="2"/>
    <n v="8.39"/>
    <s v="Low"/>
    <n v="59"/>
    <x v="0"/>
    <s v="Mobile"/>
    <n v="17.989999999999998"/>
    <n v="17.989999999999998"/>
    <n v="1"/>
    <s v="Debit Card"/>
    <n v="3"/>
    <n v="0.14000000000000001"/>
    <n v="8"/>
    <x v="3"/>
    <n v="67.12"/>
    <s v="Medium"/>
    <x v="0"/>
  </r>
  <r>
    <x v="1207"/>
    <n v="22"/>
    <x v="4"/>
    <s v="Other"/>
    <x v="0"/>
    <n v="18.39"/>
    <s v="Low"/>
    <n v="44"/>
    <x v="0"/>
    <s v="TV"/>
    <n v="8.99"/>
    <n v="8.99"/>
    <n v="1"/>
    <s v="Credit Card"/>
    <n v="1"/>
    <n v="0.41"/>
    <n v="25"/>
    <x v="5"/>
    <n v="459.75"/>
    <s v="High"/>
    <x v="0"/>
  </r>
  <r>
    <x v="1208"/>
    <n v="24"/>
    <x v="4"/>
    <s v="Female"/>
    <x v="0"/>
    <n v="12.03"/>
    <s v="Low"/>
    <n v="28"/>
    <x v="2"/>
    <s v="Mobile"/>
    <n v="8.99"/>
    <n v="8.99"/>
    <n v="0"/>
    <s v="Debit Card"/>
    <n v="4"/>
    <n v="0.41"/>
    <n v="25"/>
    <x v="5"/>
    <n v="300.75"/>
    <s v="High"/>
    <x v="0"/>
  </r>
  <r>
    <x v="1209"/>
    <n v="69"/>
    <x v="2"/>
    <s v="Female"/>
    <x v="0"/>
    <n v="0.64"/>
    <s v="Low"/>
    <n v="21"/>
    <x v="4"/>
    <s v="Mobile"/>
    <n v="8.99"/>
    <n v="8.99"/>
    <n v="1"/>
    <s v="PayPal"/>
    <n v="1"/>
    <n v="0.03"/>
    <n v="2"/>
    <x v="2"/>
    <n v="1.28"/>
    <s v="Low"/>
    <x v="1"/>
  </r>
  <r>
    <x v="1210"/>
    <n v="24"/>
    <x v="4"/>
    <s v="Female"/>
    <x v="1"/>
    <n v="3.9"/>
    <s v="Low"/>
    <n v="32"/>
    <x v="4"/>
    <s v="TV"/>
    <n v="13.99"/>
    <n v="13.99"/>
    <n v="1"/>
    <s v="PayPal"/>
    <n v="5"/>
    <n v="0.12"/>
    <n v="7"/>
    <x v="1"/>
    <n v="27.3"/>
    <s v="Low"/>
    <x v="0"/>
  </r>
  <r>
    <x v="1211"/>
    <n v="64"/>
    <x v="2"/>
    <s v="Other"/>
    <x v="0"/>
    <n v="4.8600000000000003"/>
    <s v="Low"/>
    <n v="33"/>
    <x v="4"/>
    <s v="TV"/>
    <n v="8.99"/>
    <n v="8.99"/>
    <n v="1"/>
    <s v="Debit Card"/>
    <n v="5"/>
    <n v="0.14000000000000001"/>
    <n v="8"/>
    <x v="6"/>
    <n v="38.880000000000003"/>
    <s v="Low"/>
    <x v="0"/>
  </r>
  <r>
    <x v="1212"/>
    <n v="57"/>
    <x v="2"/>
    <s v="Female"/>
    <x v="2"/>
    <n v="28.21"/>
    <s v="Medium"/>
    <n v="1"/>
    <x v="2"/>
    <s v="Desktop"/>
    <n v="17.989999999999998"/>
    <n v="17.989999999999998"/>
    <n v="0"/>
    <s v="Crypto"/>
    <n v="5"/>
    <n v="14.11"/>
    <n v="847"/>
    <x v="6"/>
    <n v="23893.87"/>
    <s v="High"/>
    <x v="2"/>
  </r>
  <r>
    <x v="1213"/>
    <n v="45"/>
    <x v="3"/>
    <s v="Other"/>
    <x v="0"/>
    <n v="10.01"/>
    <s v="Low"/>
    <n v="46"/>
    <x v="2"/>
    <s v="Mobile"/>
    <n v="8.99"/>
    <n v="8.99"/>
    <n v="1"/>
    <s v="PayPal"/>
    <n v="3"/>
    <n v="0.21"/>
    <n v="13"/>
    <x v="5"/>
    <n v="130.13"/>
    <s v="Medium"/>
    <x v="0"/>
  </r>
  <r>
    <x v="1214"/>
    <n v="34"/>
    <x v="1"/>
    <s v="Female"/>
    <x v="0"/>
    <n v="4.45"/>
    <s v="Low"/>
    <n v="60"/>
    <x v="5"/>
    <s v="Laptop"/>
    <n v="8.99"/>
    <n v="8.99"/>
    <n v="1"/>
    <s v="Gift Card"/>
    <n v="4"/>
    <n v="7.0000000000000007E-2"/>
    <n v="4"/>
    <x v="0"/>
    <n v="17.8"/>
    <s v="Low"/>
    <x v="0"/>
  </r>
  <r>
    <x v="1215"/>
    <n v="18"/>
    <x v="4"/>
    <s v="Female"/>
    <x v="2"/>
    <n v="33.81"/>
    <s v="Medium"/>
    <n v="5"/>
    <x v="2"/>
    <s v="TV"/>
    <n v="17.989999999999998"/>
    <n v="17.989999999999998"/>
    <n v="0"/>
    <s v="Crypto"/>
    <n v="2"/>
    <n v="5.64"/>
    <n v="338"/>
    <x v="4"/>
    <n v="11427.78"/>
    <s v="High"/>
    <x v="2"/>
  </r>
  <r>
    <x v="1216"/>
    <n v="21"/>
    <x v="4"/>
    <s v="Other"/>
    <x v="2"/>
    <n v="9.85"/>
    <s v="Low"/>
    <n v="54"/>
    <x v="4"/>
    <s v="Desktop"/>
    <n v="17.989999999999998"/>
    <n v="17.989999999999998"/>
    <n v="1"/>
    <s v="Debit Card"/>
    <n v="1"/>
    <n v="0.18"/>
    <n v="11"/>
    <x v="0"/>
    <n v="108.35"/>
    <s v="Medium"/>
    <x v="0"/>
  </r>
  <r>
    <x v="1217"/>
    <n v="63"/>
    <x v="2"/>
    <s v="Female"/>
    <x v="1"/>
    <n v="6.37"/>
    <s v="Low"/>
    <n v="48"/>
    <x v="2"/>
    <s v="Mobile"/>
    <n v="13.99"/>
    <n v="13.99"/>
    <n v="0"/>
    <s v="Credit Card"/>
    <n v="5"/>
    <n v="0.13"/>
    <n v="8"/>
    <x v="4"/>
    <n v="50.96"/>
    <s v="Medium"/>
    <x v="0"/>
  </r>
  <r>
    <x v="1218"/>
    <n v="23"/>
    <x v="4"/>
    <s v="Other"/>
    <x v="1"/>
    <n v="24.23"/>
    <s v="Medium"/>
    <n v="52"/>
    <x v="0"/>
    <s v="TV"/>
    <n v="13.99"/>
    <n v="13.99"/>
    <n v="0"/>
    <s v="Gift Card"/>
    <n v="2"/>
    <n v="0.46"/>
    <n v="28"/>
    <x v="6"/>
    <n v="678.44"/>
    <s v="High"/>
    <x v="0"/>
  </r>
  <r>
    <x v="1219"/>
    <n v="57"/>
    <x v="2"/>
    <s v="Other"/>
    <x v="0"/>
    <n v="52.8"/>
    <s v="High"/>
    <n v="0"/>
    <x v="1"/>
    <s v="Tablet"/>
    <n v="8.99"/>
    <n v="8.99"/>
    <n v="0"/>
    <s v="PayPal"/>
    <n v="2"/>
    <n v="52.8"/>
    <n v="3168"/>
    <x v="1"/>
    <n v="167270.39999999999"/>
    <s v="High"/>
    <x v="2"/>
  </r>
  <r>
    <x v="1220"/>
    <n v="63"/>
    <x v="2"/>
    <s v="Other"/>
    <x v="0"/>
    <n v="15.77"/>
    <s v="Low"/>
    <n v="2"/>
    <x v="1"/>
    <s v="Tablet"/>
    <n v="8.99"/>
    <n v="8.99"/>
    <n v="0"/>
    <s v="PayPal"/>
    <n v="4"/>
    <n v="5.26"/>
    <n v="316"/>
    <x v="2"/>
    <n v="4983.32"/>
    <s v="High"/>
    <x v="2"/>
  </r>
  <r>
    <x v="1221"/>
    <n v="69"/>
    <x v="2"/>
    <s v="Other"/>
    <x v="0"/>
    <n v="13.94"/>
    <s v="Low"/>
    <n v="32"/>
    <x v="5"/>
    <s v="TV"/>
    <n v="8.99"/>
    <n v="8.99"/>
    <n v="1"/>
    <s v="PayPal"/>
    <n v="1"/>
    <n v="0.42"/>
    <n v="25"/>
    <x v="0"/>
    <n v="348.5"/>
    <s v="High"/>
    <x v="0"/>
  </r>
  <r>
    <x v="1222"/>
    <n v="64"/>
    <x v="2"/>
    <s v="Female"/>
    <x v="1"/>
    <n v="2.56"/>
    <s v="Low"/>
    <n v="3"/>
    <x v="5"/>
    <s v="Laptop"/>
    <n v="13.99"/>
    <n v="13.99"/>
    <n v="0"/>
    <s v="Debit Card"/>
    <n v="4"/>
    <n v="0.64"/>
    <n v="38"/>
    <x v="6"/>
    <n v="97.28"/>
    <s v="Medium"/>
    <x v="2"/>
  </r>
  <r>
    <x v="1223"/>
    <n v="65"/>
    <x v="2"/>
    <s v="Male"/>
    <x v="1"/>
    <n v="1.55"/>
    <s v="Low"/>
    <n v="1"/>
    <x v="2"/>
    <s v="Laptop"/>
    <n v="13.99"/>
    <n v="13.99"/>
    <n v="0"/>
    <s v="Debit Card"/>
    <n v="2"/>
    <n v="0.78"/>
    <n v="47"/>
    <x v="3"/>
    <n v="72.850000000000009"/>
    <s v="Medium"/>
    <x v="2"/>
  </r>
  <r>
    <x v="1224"/>
    <n v="32"/>
    <x v="1"/>
    <s v="Female"/>
    <x v="2"/>
    <n v="4.46"/>
    <s v="Low"/>
    <n v="40"/>
    <x v="4"/>
    <s v="Mobile"/>
    <n v="17.989999999999998"/>
    <n v="17.989999999999998"/>
    <n v="1"/>
    <s v="Crypto"/>
    <n v="1"/>
    <n v="0.11"/>
    <n v="7"/>
    <x v="5"/>
    <n v="31.22"/>
    <s v="Low"/>
    <x v="0"/>
  </r>
  <r>
    <x v="1225"/>
    <n v="53"/>
    <x v="0"/>
    <s v="Male"/>
    <x v="2"/>
    <n v="7.98"/>
    <s v="Low"/>
    <n v="20"/>
    <x v="1"/>
    <s v="Desktop"/>
    <n v="17.989999999999998"/>
    <n v="17.989999999999998"/>
    <n v="0"/>
    <s v="Credit Card"/>
    <n v="3"/>
    <n v="0.38"/>
    <n v="23"/>
    <x v="0"/>
    <n v="183.54000000000002"/>
    <s v="High"/>
    <x v="1"/>
  </r>
  <r>
    <x v="1226"/>
    <n v="23"/>
    <x v="4"/>
    <s v="Other"/>
    <x v="1"/>
    <n v="9.6"/>
    <s v="Low"/>
    <n v="54"/>
    <x v="2"/>
    <s v="Laptop"/>
    <n v="13.99"/>
    <n v="13.99"/>
    <n v="1"/>
    <s v="Gift Card"/>
    <n v="4"/>
    <n v="0.17"/>
    <n v="10"/>
    <x v="0"/>
    <n v="96"/>
    <s v="Medium"/>
    <x v="0"/>
  </r>
  <r>
    <x v="1227"/>
    <n v="28"/>
    <x v="1"/>
    <s v="Female"/>
    <x v="2"/>
    <n v="3.16"/>
    <s v="Low"/>
    <n v="8"/>
    <x v="1"/>
    <s v="Tablet"/>
    <n v="17.989999999999998"/>
    <n v="17.989999999999998"/>
    <n v="1"/>
    <s v="Crypto"/>
    <n v="1"/>
    <n v="0.35"/>
    <n v="21"/>
    <x v="3"/>
    <n v="66.36"/>
    <s v="Medium"/>
    <x v="1"/>
  </r>
  <r>
    <x v="1228"/>
    <n v="69"/>
    <x v="2"/>
    <s v="Other"/>
    <x v="2"/>
    <n v="1.85"/>
    <s v="Low"/>
    <n v="33"/>
    <x v="3"/>
    <s v="Laptop"/>
    <n v="17.989999999999998"/>
    <n v="17.989999999999998"/>
    <n v="1"/>
    <s v="Debit Card"/>
    <n v="2"/>
    <n v="0.05"/>
    <n v="3"/>
    <x v="2"/>
    <n v="5.5500000000000007"/>
    <s v="Low"/>
    <x v="0"/>
  </r>
  <r>
    <x v="1229"/>
    <n v="21"/>
    <x v="4"/>
    <s v="Other"/>
    <x v="1"/>
    <n v="14.71"/>
    <s v="Low"/>
    <n v="11"/>
    <x v="2"/>
    <s v="Laptop"/>
    <n v="13.99"/>
    <n v="13.99"/>
    <n v="0"/>
    <s v="Crypto"/>
    <n v="1"/>
    <n v="1.23"/>
    <n v="74"/>
    <x v="1"/>
    <n v="1088.54"/>
    <s v="High"/>
    <x v="1"/>
  </r>
  <r>
    <x v="1230"/>
    <n v="29"/>
    <x v="1"/>
    <s v="Female"/>
    <x v="2"/>
    <n v="0.19"/>
    <s v="Low"/>
    <n v="54"/>
    <x v="1"/>
    <s v="Mobile"/>
    <n v="17.989999999999998"/>
    <n v="17.989999999999998"/>
    <n v="1"/>
    <s v="PayPal"/>
    <n v="2"/>
    <n v="0"/>
    <n v="0"/>
    <x v="2"/>
    <n v="0"/>
    <s v="Low"/>
    <x v="0"/>
  </r>
  <r>
    <x v="1231"/>
    <n v="21"/>
    <x v="4"/>
    <s v="Male"/>
    <x v="2"/>
    <n v="20"/>
    <s v="Low"/>
    <n v="22"/>
    <x v="5"/>
    <s v="Laptop"/>
    <n v="17.989999999999998"/>
    <n v="17.989999999999998"/>
    <n v="0"/>
    <s v="Debit Card"/>
    <n v="5"/>
    <n v="0.87"/>
    <n v="52"/>
    <x v="1"/>
    <n v="1040"/>
    <s v="High"/>
    <x v="0"/>
  </r>
  <r>
    <x v="1232"/>
    <n v="32"/>
    <x v="1"/>
    <s v="Male"/>
    <x v="0"/>
    <n v="12.51"/>
    <s v="Low"/>
    <n v="30"/>
    <x v="4"/>
    <s v="Mobile"/>
    <n v="8.99"/>
    <n v="8.99"/>
    <n v="0"/>
    <s v="PayPal"/>
    <n v="2"/>
    <n v="0.4"/>
    <n v="24"/>
    <x v="4"/>
    <n v="300.24"/>
    <s v="High"/>
    <x v="0"/>
  </r>
  <r>
    <x v="1233"/>
    <n v="47"/>
    <x v="0"/>
    <s v="Male"/>
    <x v="1"/>
    <n v="26.18"/>
    <s v="Medium"/>
    <n v="8"/>
    <x v="5"/>
    <s v="TV"/>
    <n v="13.99"/>
    <n v="13.99"/>
    <n v="0"/>
    <s v="Debit Card"/>
    <n v="1"/>
    <n v="2.91"/>
    <n v="175"/>
    <x v="0"/>
    <n v="4581.5"/>
    <s v="High"/>
    <x v="1"/>
  </r>
  <r>
    <x v="1234"/>
    <n v="66"/>
    <x v="2"/>
    <s v="Male"/>
    <x v="1"/>
    <n v="12.19"/>
    <s v="Low"/>
    <n v="24"/>
    <x v="3"/>
    <s v="Tablet"/>
    <n v="13.99"/>
    <n v="13.99"/>
    <n v="0"/>
    <s v="Debit Card"/>
    <n v="1"/>
    <n v="0.49"/>
    <n v="29"/>
    <x v="0"/>
    <n v="353.51"/>
    <s v="High"/>
    <x v="0"/>
  </r>
  <r>
    <x v="1235"/>
    <n v="60"/>
    <x v="2"/>
    <s v="Male"/>
    <x v="0"/>
    <n v="17.3"/>
    <s v="Low"/>
    <n v="36"/>
    <x v="1"/>
    <s v="Tablet"/>
    <n v="8.99"/>
    <n v="8.99"/>
    <n v="1"/>
    <s v="Gift Card"/>
    <n v="3"/>
    <n v="0.47"/>
    <n v="28"/>
    <x v="2"/>
    <n v="484.40000000000003"/>
    <s v="High"/>
    <x v="0"/>
  </r>
  <r>
    <x v="1236"/>
    <n v="18"/>
    <x v="4"/>
    <s v="Male"/>
    <x v="2"/>
    <n v="17.829999999999998"/>
    <s v="Low"/>
    <n v="37"/>
    <x v="2"/>
    <s v="Laptop"/>
    <n v="17.989999999999998"/>
    <n v="17.989999999999998"/>
    <n v="0"/>
    <s v="Credit Card"/>
    <n v="4"/>
    <n v="0.47"/>
    <n v="28"/>
    <x v="0"/>
    <n v="499.23999999999995"/>
    <s v="High"/>
    <x v="0"/>
  </r>
  <r>
    <x v="1237"/>
    <n v="46"/>
    <x v="0"/>
    <s v="Male"/>
    <x v="0"/>
    <n v="7.08"/>
    <s v="Low"/>
    <n v="23"/>
    <x v="2"/>
    <s v="Desktop"/>
    <n v="8.99"/>
    <n v="8.99"/>
    <n v="0"/>
    <s v="Credit Card"/>
    <n v="5"/>
    <n v="0.28999999999999998"/>
    <n v="17"/>
    <x v="0"/>
    <n v="120.36"/>
    <s v="Medium"/>
    <x v="0"/>
  </r>
  <r>
    <x v="1238"/>
    <n v="25"/>
    <x v="4"/>
    <s v="Male"/>
    <x v="2"/>
    <n v="22.64"/>
    <s v="Medium"/>
    <n v="14"/>
    <x v="0"/>
    <s v="Desktop"/>
    <n v="17.989999999999998"/>
    <n v="17.989999999999998"/>
    <n v="0"/>
    <s v="PayPal"/>
    <n v="2"/>
    <n v="1.51"/>
    <n v="91"/>
    <x v="3"/>
    <n v="2060.2400000000002"/>
    <s v="High"/>
    <x v="1"/>
  </r>
  <r>
    <x v="1239"/>
    <n v="51"/>
    <x v="0"/>
    <s v="Male"/>
    <x v="0"/>
    <n v="26.04"/>
    <s v="Medium"/>
    <n v="8"/>
    <x v="4"/>
    <s v="Laptop"/>
    <n v="8.99"/>
    <n v="8.99"/>
    <n v="0"/>
    <s v="Credit Card"/>
    <n v="1"/>
    <n v="2.89"/>
    <n v="173"/>
    <x v="4"/>
    <n v="4504.92"/>
    <s v="High"/>
    <x v="1"/>
  </r>
  <r>
    <x v="1240"/>
    <n v="39"/>
    <x v="3"/>
    <s v="Female"/>
    <x v="2"/>
    <n v="12.07"/>
    <s v="Low"/>
    <n v="15"/>
    <x v="4"/>
    <s v="Desktop"/>
    <n v="17.989999999999998"/>
    <n v="17.989999999999998"/>
    <n v="0"/>
    <s v="Debit Card"/>
    <n v="1"/>
    <n v="0.75"/>
    <n v="45"/>
    <x v="6"/>
    <n v="543.15"/>
    <s v="High"/>
    <x v="1"/>
  </r>
  <r>
    <x v="1241"/>
    <n v="69"/>
    <x v="2"/>
    <s v="Male"/>
    <x v="0"/>
    <n v="6.06"/>
    <s v="Low"/>
    <n v="30"/>
    <x v="1"/>
    <s v="TV"/>
    <n v="8.99"/>
    <n v="8.99"/>
    <n v="0"/>
    <s v="Credit Card"/>
    <n v="4"/>
    <n v="0.2"/>
    <n v="12"/>
    <x v="4"/>
    <n v="72.72"/>
    <s v="Medium"/>
    <x v="0"/>
  </r>
  <r>
    <x v="1242"/>
    <n v="55"/>
    <x v="0"/>
    <s v="Female"/>
    <x v="0"/>
    <n v="24.21"/>
    <s v="Medium"/>
    <n v="35"/>
    <x v="3"/>
    <s v="Laptop"/>
    <n v="8.99"/>
    <n v="8.99"/>
    <n v="0"/>
    <s v="PayPal"/>
    <n v="1"/>
    <n v="0.67"/>
    <n v="40"/>
    <x v="2"/>
    <n v="968.40000000000009"/>
    <s v="High"/>
    <x v="0"/>
  </r>
  <r>
    <x v="1243"/>
    <n v="20"/>
    <x v="4"/>
    <s v="Other"/>
    <x v="1"/>
    <n v="3.19"/>
    <s v="Low"/>
    <n v="53"/>
    <x v="4"/>
    <s v="Tablet"/>
    <n v="13.99"/>
    <n v="13.99"/>
    <n v="1"/>
    <s v="Gift Card"/>
    <n v="4"/>
    <n v="0.06"/>
    <n v="4"/>
    <x v="1"/>
    <n v="12.76"/>
    <s v="Low"/>
    <x v="0"/>
  </r>
  <r>
    <x v="1244"/>
    <n v="20"/>
    <x v="4"/>
    <s v="Male"/>
    <x v="2"/>
    <n v="39.85"/>
    <s v="Medium"/>
    <n v="26"/>
    <x v="1"/>
    <s v="Desktop"/>
    <n v="17.989999999999998"/>
    <n v="17.989999999999998"/>
    <n v="0"/>
    <s v="Debit Card"/>
    <n v="1"/>
    <n v="1.48"/>
    <n v="89"/>
    <x v="3"/>
    <n v="3546.65"/>
    <s v="High"/>
    <x v="0"/>
  </r>
  <r>
    <x v="1245"/>
    <n v="31"/>
    <x v="1"/>
    <s v="Other"/>
    <x v="1"/>
    <n v="31.29"/>
    <s v="Medium"/>
    <n v="9"/>
    <x v="4"/>
    <s v="TV"/>
    <n v="13.99"/>
    <n v="13.99"/>
    <n v="0"/>
    <s v="Crypto"/>
    <n v="4"/>
    <n v="3.13"/>
    <n v="188"/>
    <x v="6"/>
    <n v="5882.5199999999995"/>
    <s v="High"/>
    <x v="1"/>
  </r>
  <r>
    <x v="1246"/>
    <n v="18"/>
    <x v="4"/>
    <s v="Female"/>
    <x v="1"/>
    <n v="11.81"/>
    <s v="Low"/>
    <n v="9"/>
    <x v="4"/>
    <s v="Mobile"/>
    <n v="13.99"/>
    <n v="13.99"/>
    <n v="0"/>
    <s v="Credit Card"/>
    <n v="4"/>
    <n v="1.18"/>
    <n v="71"/>
    <x v="3"/>
    <n v="838.51"/>
    <s v="High"/>
    <x v="1"/>
  </r>
  <r>
    <x v="1247"/>
    <n v="58"/>
    <x v="2"/>
    <s v="Other"/>
    <x v="0"/>
    <n v="6.1"/>
    <s v="Low"/>
    <n v="26"/>
    <x v="3"/>
    <s v="Tablet"/>
    <n v="8.99"/>
    <n v="8.99"/>
    <n v="0"/>
    <s v="Credit Card"/>
    <n v="2"/>
    <n v="0.23"/>
    <n v="14"/>
    <x v="5"/>
    <n v="85.399999999999991"/>
    <s v="Medium"/>
    <x v="0"/>
  </r>
  <r>
    <x v="1248"/>
    <n v="37"/>
    <x v="3"/>
    <s v="Other"/>
    <x v="2"/>
    <n v="26.5"/>
    <s v="Medium"/>
    <n v="12"/>
    <x v="4"/>
    <s v="Tablet"/>
    <n v="17.989999999999998"/>
    <n v="17.989999999999998"/>
    <n v="0"/>
    <s v="Debit Card"/>
    <n v="5"/>
    <n v="2.04"/>
    <n v="122"/>
    <x v="2"/>
    <n v="3233"/>
    <s v="High"/>
    <x v="1"/>
  </r>
  <r>
    <x v="1249"/>
    <n v="23"/>
    <x v="4"/>
    <s v="Male"/>
    <x v="1"/>
    <n v="10.77"/>
    <s v="Low"/>
    <n v="23"/>
    <x v="5"/>
    <s v="Laptop"/>
    <n v="13.99"/>
    <n v="13.99"/>
    <n v="0"/>
    <s v="PayPal"/>
    <n v="3"/>
    <n v="0.45"/>
    <n v="27"/>
    <x v="1"/>
    <n v="290.78999999999996"/>
    <s v="High"/>
    <x v="0"/>
  </r>
  <r>
    <x v="1250"/>
    <n v="46"/>
    <x v="0"/>
    <s v="Female"/>
    <x v="1"/>
    <n v="4.68"/>
    <s v="Low"/>
    <n v="11"/>
    <x v="0"/>
    <s v="Tablet"/>
    <n v="13.99"/>
    <n v="13.99"/>
    <n v="1"/>
    <s v="Gift Card"/>
    <n v="5"/>
    <n v="0.39"/>
    <n v="23"/>
    <x v="5"/>
    <n v="107.63999999999999"/>
    <s v="Medium"/>
    <x v="1"/>
  </r>
  <r>
    <x v="1251"/>
    <n v="22"/>
    <x v="4"/>
    <s v="Male"/>
    <x v="1"/>
    <n v="17.8"/>
    <s v="Low"/>
    <n v="54"/>
    <x v="5"/>
    <s v="Desktop"/>
    <n v="13.99"/>
    <n v="13.99"/>
    <n v="1"/>
    <s v="Debit Card"/>
    <n v="1"/>
    <n v="0.32"/>
    <n v="19"/>
    <x v="0"/>
    <n v="338.2"/>
    <s v="High"/>
    <x v="0"/>
  </r>
  <r>
    <x v="1252"/>
    <n v="36"/>
    <x v="3"/>
    <s v="Other"/>
    <x v="1"/>
    <n v="2.79"/>
    <s v="Low"/>
    <n v="10"/>
    <x v="1"/>
    <s v="Desktop"/>
    <n v="13.99"/>
    <n v="13.99"/>
    <n v="1"/>
    <s v="Gift Card"/>
    <n v="1"/>
    <n v="0.25"/>
    <n v="15"/>
    <x v="1"/>
    <n v="41.85"/>
    <s v="Low"/>
    <x v="1"/>
  </r>
  <r>
    <x v="1253"/>
    <n v="51"/>
    <x v="0"/>
    <s v="Female"/>
    <x v="2"/>
    <n v="8.6"/>
    <s v="Low"/>
    <n v="9"/>
    <x v="1"/>
    <s v="TV"/>
    <n v="17.989999999999998"/>
    <n v="17.989999999999998"/>
    <n v="0"/>
    <s v="Gift Card"/>
    <n v="1"/>
    <n v="0.86"/>
    <n v="52"/>
    <x v="1"/>
    <n v="447.2"/>
    <s v="High"/>
    <x v="1"/>
  </r>
  <r>
    <x v="1254"/>
    <n v="60"/>
    <x v="2"/>
    <s v="Other"/>
    <x v="1"/>
    <n v="4.57"/>
    <s v="Low"/>
    <n v="60"/>
    <x v="3"/>
    <s v="TV"/>
    <n v="13.99"/>
    <n v="13.99"/>
    <n v="1"/>
    <s v="Gift Card"/>
    <n v="3"/>
    <n v="7.0000000000000007E-2"/>
    <n v="4"/>
    <x v="4"/>
    <n v="18.28"/>
    <s v="Low"/>
    <x v="0"/>
  </r>
  <r>
    <x v="1255"/>
    <n v="37"/>
    <x v="3"/>
    <s v="Male"/>
    <x v="1"/>
    <n v="2.4300000000000002"/>
    <s v="Low"/>
    <n v="6"/>
    <x v="5"/>
    <s v="Tablet"/>
    <n v="13.99"/>
    <n v="13.99"/>
    <n v="0"/>
    <s v="Crypto"/>
    <n v="5"/>
    <n v="0.35"/>
    <n v="21"/>
    <x v="4"/>
    <n v="51.03"/>
    <s v="Medium"/>
    <x v="2"/>
  </r>
  <r>
    <x v="1256"/>
    <n v="55"/>
    <x v="0"/>
    <s v="Male"/>
    <x v="1"/>
    <n v="43.73"/>
    <s v="Medium"/>
    <n v="28"/>
    <x v="5"/>
    <s v="Laptop"/>
    <n v="13.99"/>
    <n v="13.99"/>
    <n v="0"/>
    <s v="PayPal"/>
    <n v="4"/>
    <n v="1.51"/>
    <n v="91"/>
    <x v="3"/>
    <n v="3979.43"/>
    <s v="High"/>
    <x v="0"/>
  </r>
  <r>
    <x v="1257"/>
    <n v="22"/>
    <x v="4"/>
    <s v="Male"/>
    <x v="2"/>
    <n v="21.47"/>
    <s v="Medium"/>
    <n v="51"/>
    <x v="4"/>
    <s v="TV"/>
    <n v="17.989999999999998"/>
    <n v="17.989999999999998"/>
    <n v="0"/>
    <s v="PayPal"/>
    <n v="3"/>
    <n v="0.41"/>
    <n v="25"/>
    <x v="1"/>
    <n v="536.75"/>
    <s v="High"/>
    <x v="0"/>
  </r>
  <r>
    <x v="1258"/>
    <n v="18"/>
    <x v="4"/>
    <s v="Other"/>
    <x v="2"/>
    <n v="16.89"/>
    <s v="Low"/>
    <n v="33"/>
    <x v="4"/>
    <s v="Laptop"/>
    <n v="17.989999999999998"/>
    <n v="17.989999999999998"/>
    <n v="0"/>
    <s v="Debit Card"/>
    <n v="4"/>
    <n v="0.5"/>
    <n v="30"/>
    <x v="4"/>
    <n v="506.70000000000005"/>
    <s v="High"/>
    <x v="0"/>
  </r>
  <r>
    <x v="1259"/>
    <n v="46"/>
    <x v="0"/>
    <s v="Male"/>
    <x v="2"/>
    <n v="2.96"/>
    <s v="Low"/>
    <n v="33"/>
    <x v="4"/>
    <s v="TV"/>
    <n v="17.989999999999998"/>
    <n v="17.989999999999998"/>
    <n v="1"/>
    <s v="PayPal"/>
    <n v="5"/>
    <n v="0.09"/>
    <n v="5"/>
    <x v="0"/>
    <n v="14.8"/>
    <s v="Low"/>
    <x v="0"/>
  </r>
  <r>
    <x v="1260"/>
    <n v="49"/>
    <x v="0"/>
    <s v="Other"/>
    <x v="2"/>
    <n v="22.29"/>
    <s v="Medium"/>
    <n v="19"/>
    <x v="0"/>
    <s v="Tablet"/>
    <n v="17.989999999999998"/>
    <n v="17.989999999999998"/>
    <n v="0"/>
    <s v="Gift Card"/>
    <n v="1"/>
    <n v="1.1100000000000001"/>
    <n v="67"/>
    <x v="5"/>
    <n v="1493.4299999999998"/>
    <s v="High"/>
    <x v="1"/>
  </r>
  <r>
    <x v="1261"/>
    <n v="23"/>
    <x v="4"/>
    <s v="Male"/>
    <x v="0"/>
    <n v="10.37"/>
    <s v="Low"/>
    <n v="30"/>
    <x v="3"/>
    <s v="Tablet"/>
    <n v="8.99"/>
    <n v="8.99"/>
    <n v="0"/>
    <s v="PayPal"/>
    <n v="2"/>
    <n v="0.33"/>
    <n v="20"/>
    <x v="2"/>
    <n v="207.39999999999998"/>
    <s v="High"/>
    <x v="0"/>
  </r>
  <r>
    <x v="1262"/>
    <n v="24"/>
    <x v="4"/>
    <s v="Female"/>
    <x v="0"/>
    <n v="21.04"/>
    <s v="Medium"/>
    <n v="10"/>
    <x v="3"/>
    <s v="Tablet"/>
    <n v="8.99"/>
    <n v="8.99"/>
    <n v="0"/>
    <s v="Gift Card"/>
    <n v="2"/>
    <n v="1.91"/>
    <n v="115"/>
    <x v="0"/>
    <n v="2419.6"/>
    <s v="High"/>
    <x v="1"/>
  </r>
  <r>
    <x v="1263"/>
    <n v="31"/>
    <x v="1"/>
    <s v="Other"/>
    <x v="1"/>
    <n v="8.02"/>
    <s v="Low"/>
    <n v="28"/>
    <x v="3"/>
    <s v="TV"/>
    <n v="13.99"/>
    <n v="13.99"/>
    <n v="0"/>
    <s v="Gift Card"/>
    <n v="5"/>
    <n v="0.28000000000000003"/>
    <n v="17"/>
    <x v="2"/>
    <n v="136.34"/>
    <s v="Medium"/>
    <x v="0"/>
  </r>
  <r>
    <x v="1264"/>
    <n v="66"/>
    <x v="2"/>
    <s v="Female"/>
    <x v="1"/>
    <n v="18.96"/>
    <s v="Low"/>
    <n v="6"/>
    <x v="4"/>
    <s v="Laptop"/>
    <n v="13.99"/>
    <n v="13.99"/>
    <n v="0"/>
    <s v="Gift Card"/>
    <n v="3"/>
    <n v="2.71"/>
    <n v="163"/>
    <x v="0"/>
    <n v="3090.48"/>
    <s v="High"/>
    <x v="2"/>
  </r>
  <r>
    <x v="1265"/>
    <n v="65"/>
    <x v="2"/>
    <s v="Other"/>
    <x v="0"/>
    <n v="15.79"/>
    <s v="Low"/>
    <n v="22"/>
    <x v="4"/>
    <s v="Mobile"/>
    <n v="8.99"/>
    <n v="8.99"/>
    <n v="0"/>
    <s v="Debit Card"/>
    <n v="5"/>
    <n v="0.69"/>
    <n v="41"/>
    <x v="1"/>
    <n v="647.39"/>
    <s v="High"/>
    <x v="0"/>
  </r>
  <r>
    <x v="1266"/>
    <n v="64"/>
    <x v="2"/>
    <s v="Other"/>
    <x v="0"/>
    <n v="15.26"/>
    <s v="Low"/>
    <n v="48"/>
    <x v="2"/>
    <s v="Mobile"/>
    <n v="8.99"/>
    <n v="8.99"/>
    <n v="1"/>
    <s v="Credit Card"/>
    <n v="1"/>
    <n v="0.31"/>
    <n v="19"/>
    <x v="5"/>
    <n v="289.94"/>
    <s v="High"/>
    <x v="0"/>
  </r>
  <r>
    <x v="1267"/>
    <n v="29"/>
    <x v="1"/>
    <s v="Female"/>
    <x v="0"/>
    <n v="0.36"/>
    <s v="Low"/>
    <n v="3"/>
    <x v="2"/>
    <s v="Mobile"/>
    <n v="8.99"/>
    <n v="8.99"/>
    <n v="1"/>
    <s v="Debit Card"/>
    <n v="4"/>
    <n v="0.09"/>
    <n v="5"/>
    <x v="3"/>
    <n v="1.7999999999999998"/>
    <s v="Low"/>
    <x v="2"/>
  </r>
  <r>
    <x v="1268"/>
    <n v="55"/>
    <x v="0"/>
    <s v="Female"/>
    <x v="2"/>
    <n v="20.71"/>
    <s v="Medium"/>
    <n v="7"/>
    <x v="5"/>
    <s v="Mobile"/>
    <n v="17.989999999999998"/>
    <n v="17.989999999999998"/>
    <n v="0"/>
    <s v="Debit Card"/>
    <n v="5"/>
    <n v="2.59"/>
    <n v="155"/>
    <x v="1"/>
    <n v="3210.05"/>
    <s v="High"/>
    <x v="2"/>
  </r>
  <r>
    <x v="1269"/>
    <n v="62"/>
    <x v="2"/>
    <s v="Male"/>
    <x v="0"/>
    <n v="11.99"/>
    <s v="Low"/>
    <n v="7"/>
    <x v="1"/>
    <s v="TV"/>
    <n v="8.99"/>
    <n v="8.99"/>
    <n v="0"/>
    <s v="PayPal"/>
    <n v="2"/>
    <n v="1.5"/>
    <n v="90"/>
    <x v="4"/>
    <n v="1079.0999999999999"/>
    <s v="High"/>
    <x v="2"/>
  </r>
  <r>
    <x v="1270"/>
    <n v="59"/>
    <x v="2"/>
    <s v="Female"/>
    <x v="0"/>
    <n v="0.75"/>
    <s v="Low"/>
    <n v="6"/>
    <x v="3"/>
    <s v="TV"/>
    <n v="8.99"/>
    <n v="8.99"/>
    <n v="1"/>
    <s v="Debit Card"/>
    <n v="3"/>
    <n v="0.11"/>
    <n v="7"/>
    <x v="4"/>
    <n v="5.25"/>
    <s v="Low"/>
    <x v="2"/>
  </r>
  <r>
    <x v="1271"/>
    <n v="55"/>
    <x v="0"/>
    <s v="Other"/>
    <x v="1"/>
    <n v="3.19"/>
    <s v="Low"/>
    <n v="45"/>
    <x v="4"/>
    <s v="Mobile"/>
    <n v="13.99"/>
    <n v="13.99"/>
    <n v="1"/>
    <s v="Gift Card"/>
    <n v="2"/>
    <n v="7.0000000000000007E-2"/>
    <n v="4"/>
    <x v="5"/>
    <n v="12.76"/>
    <s v="Low"/>
    <x v="0"/>
  </r>
  <r>
    <x v="1272"/>
    <n v="52"/>
    <x v="0"/>
    <s v="Male"/>
    <x v="2"/>
    <n v="1.92"/>
    <s v="Low"/>
    <n v="0"/>
    <x v="5"/>
    <s v="TV"/>
    <n v="17.989999999999998"/>
    <n v="17.989999999999998"/>
    <n v="0"/>
    <s v="Debit Card"/>
    <n v="4"/>
    <n v="1.92"/>
    <n v="115"/>
    <x v="0"/>
    <n v="220.79999999999998"/>
    <s v="High"/>
    <x v="2"/>
  </r>
  <r>
    <x v="1273"/>
    <n v="26"/>
    <x v="1"/>
    <s v="Male"/>
    <x v="0"/>
    <n v="2.04"/>
    <s v="Low"/>
    <n v="59"/>
    <x v="4"/>
    <s v="Laptop"/>
    <n v="8.99"/>
    <n v="8.99"/>
    <n v="1"/>
    <s v="Credit Card"/>
    <n v="5"/>
    <n v="0.03"/>
    <n v="2"/>
    <x v="2"/>
    <n v="4.08"/>
    <s v="Low"/>
    <x v="0"/>
  </r>
  <r>
    <x v="1274"/>
    <n v="25"/>
    <x v="4"/>
    <s v="Male"/>
    <x v="1"/>
    <n v="30.99"/>
    <s v="Medium"/>
    <n v="52"/>
    <x v="1"/>
    <s v="TV"/>
    <n v="13.99"/>
    <n v="13.99"/>
    <n v="0"/>
    <s v="Gift Card"/>
    <n v="4"/>
    <n v="0.57999999999999996"/>
    <n v="35"/>
    <x v="3"/>
    <n v="1084.6499999999999"/>
    <s v="High"/>
    <x v="0"/>
  </r>
  <r>
    <x v="1275"/>
    <n v="33"/>
    <x v="1"/>
    <s v="Other"/>
    <x v="0"/>
    <n v="20.059999999999999"/>
    <s v="Medium"/>
    <n v="32"/>
    <x v="4"/>
    <s v="Tablet"/>
    <n v="8.99"/>
    <n v="8.99"/>
    <n v="0"/>
    <s v="Debit Card"/>
    <n v="3"/>
    <n v="0.61"/>
    <n v="37"/>
    <x v="2"/>
    <n v="742.21999999999991"/>
    <s v="High"/>
    <x v="0"/>
  </r>
  <r>
    <x v="1276"/>
    <n v="40"/>
    <x v="3"/>
    <s v="Female"/>
    <x v="2"/>
    <n v="3.91"/>
    <s v="Low"/>
    <n v="53"/>
    <x v="1"/>
    <s v="Mobile"/>
    <n v="17.989999999999998"/>
    <n v="17.989999999999998"/>
    <n v="1"/>
    <s v="PayPal"/>
    <n v="4"/>
    <n v="7.0000000000000007E-2"/>
    <n v="4"/>
    <x v="0"/>
    <n v="15.64"/>
    <s v="Low"/>
    <x v="0"/>
  </r>
  <r>
    <x v="1277"/>
    <n v="55"/>
    <x v="0"/>
    <s v="Other"/>
    <x v="2"/>
    <n v="1.98"/>
    <s v="Low"/>
    <n v="25"/>
    <x v="4"/>
    <s v="Mobile"/>
    <n v="17.989999999999998"/>
    <n v="17.989999999999998"/>
    <n v="1"/>
    <s v="Gift Card"/>
    <n v="2"/>
    <n v="0.08"/>
    <n v="5"/>
    <x v="4"/>
    <n v="9.9"/>
    <s v="Low"/>
    <x v="0"/>
  </r>
  <r>
    <x v="1278"/>
    <n v="67"/>
    <x v="2"/>
    <s v="Female"/>
    <x v="0"/>
    <n v="5.74"/>
    <s v="Low"/>
    <n v="1"/>
    <x v="0"/>
    <s v="Laptop"/>
    <n v="8.99"/>
    <n v="8.99"/>
    <n v="0"/>
    <s v="Credit Card"/>
    <n v="5"/>
    <n v="2.87"/>
    <n v="172"/>
    <x v="2"/>
    <n v="987.28000000000009"/>
    <s v="High"/>
    <x v="2"/>
  </r>
  <r>
    <x v="1279"/>
    <n v="62"/>
    <x v="2"/>
    <s v="Female"/>
    <x v="0"/>
    <n v="1.04"/>
    <s v="Low"/>
    <n v="16"/>
    <x v="5"/>
    <s v="Mobile"/>
    <n v="8.99"/>
    <n v="8.99"/>
    <n v="1"/>
    <s v="Credit Card"/>
    <n v="5"/>
    <n v="0.06"/>
    <n v="4"/>
    <x v="5"/>
    <n v="4.16"/>
    <s v="Low"/>
    <x v="1"/>
  </r>
  <r>
    <x v="1280"/>
    <n v="69"/>
    <x v="2"/>
    <s v="Female"/>
    <x v="1"/>
    <n v="3.47"/>
    <s v="Low"/>
    <n v="58"/>
    <x v="4"/>
    <s v="Laptop"/>
    <n v="13.99"/>
    <n v="13.99"/>
    <n v="1"/>
    <s v="Gift Card"/>
    <n v="3"/>
    <n v="0.06"/>
    <n v="4"/>
    <x v="5"/>
    <n v="13.88"/>
    <s v="Low"/>
    <x v="0"/>
  </r>
  <r>
    <x v="1281"/>
    <n v="53"/>
    <x v="0"/>
    <s v="Female"/>
    <x v="2"/>
    <n v="10.75"/>
    <s v="Low"/>
    <n v="48"/>
    <x v="4"/>
    <s v="Mobile"/>
    <n v="17.989999999999998"/>
    <n v="17.989999999999998"/>
    <n v="0"/>
    <s v="PayPal"/>
    <n v="4"/>
    <n v="0.22"/>
    <n v="13"/>
    <x v="1"/>
    <n v="139.75"/>
    <s v="Medium"/>
    <x v="0"/>
  </r>
  <r>
    <x v="1282"/>
    <n v="20"/>
    <x v="4"/>
    <s v="Male"/>
    <x v="0"/>
    <n v="14.05"/>
    <s v="Low"/>
    <n v="12"/>
    <x v="2"/>
    <s v="Mobile"/>
    <n v="8.99"/>
    <n v="8.99"/>
    <n v="0"/>
    <s v="Gift Card"/>
    <n v="2"/>
    <n v="1.08"/>
    <n v="65"/>
    <x v="4"/>
    <n v="913.25"/>
    <s v="High"/>
    <x v="1"/>
  </r>
  <r>
    <x v="1283"/>
    <n v="60"/>
    <x v="2"/>
    <s v="Male"/>
    <x v="2"/>
    <n v="10.71"/>
    <s v="Low"/>
    <n v="53"/>
    <x v="4"/>
    <s v="Desktop"/>
    <n v="17.989999999999998"/>
    <n v="17.989999999999998"/>
    <n v="1"/>
    <s v="Credit Card"/>
    <n v="1"/>
    <n v="0.2"/>
    <n v="12"/>
    <x v="6"/>
    <n v="128.52000000000001"/>
    <s v="Medium"/>
    <x v="0"/>
  </r>
  <r>
    <x v="1284"/>
    <n v="56"/>
    <x v="2"/>
    <s v="Other"/>
    <x v="0"/>
    <n v="4.78"/>
    <s v="Low"/>
    <n v="51"/>
    <x v="3"/>
    <s v="Desktop"/>
    <n v="8.99"/>
    <n v="8.99"/>
    <n v="1"/>
    <s v="Gift Card"/>
    <n v="1"/>
    <n v="0.09"/>
    <n v="5"/>
    <x v="4"/>
    <n v="23.900000000000002"/>
    <s v="Low"/>
    <x v="0"/>
  </r>
  <r>
    <x v="1285"/>
    <n v="65"/>
    <x v="2"/>
    <s v="Other"/>
    <x v="2"/>
    <n v="4.1100000000000003"/>
    <s v="Low"/>
    <n v="41"/>
    <x v="2"/>
    <s v="Mobile"/>
    <n v="17.989999999999998"/>
    <n v="17.989999999999998"/>
    <n v="1"/>
    <s v="Gift Card"/>
    <n v="2"/>
    <n v="0.1"/>
    <n v="6"/>
    <x v="2"/>
    <n v="24.660000000000004"/>
    <s v="Low"/>
    <x v="0"/>
  </r>
  <r>
    <x v="1286"/>
    <n v="67"/>
    <x v="2"/>
    <s v="Male"/>
    <x v="0"/>
    <n v="6.47"/>
    <s v="Low"/>
    <n v="47"/>
    <x v="1"/>
    <s v="TV"/>
    <n v="8.99"/>
    <n v="8.99"/>
    <n v="1"/>
    <s v="PayPal"/>
    <n v="2"/>
    <n v="0.13"/>
    <n v="8"/>
    <x v="1"/>
    <n v="51.76"/>
    <s v="Medium"/>
    <x v="0"/>
  </r>
  <r>
    <x v="1287"/>
    <n v="58"/>
    <x v="2"/>
    <s v="Other"/>
    <x v="0"/>
    <n v="10.29"/>
    <s v="Low"/>
    <n v="26"/>
    <x v="4"/>
    <s v="Mobile"/>
    <n v="8.99"/>
    <n v="8.99"/>
    <n v="1"/>
    <s v="PayPal"/>
    <n v="1"/>
    <n v="0.38"/>
    <n v="23"/>
    <x v="4"/>
    <n v="236.67"/>
    <s v="High"/>
    <x v="0"/>
  </r>
  <r>
    <x v="1288"/>
    <n v="65"/>
    <x v="2"/>
    <s v="Female"/>
    <x v="0"/>
    <n v="10.17"/>
    <s v="Low"/>
    <n v="19"/>
    <x v="2"/>
    <s v="Mobile"/>
    <n v="8.99"/>
    <n v="8.99"/>
    <n v="0"/>
    <s v="Debit Card"/>
    <n v="5"/>
    <n v="0.51"/>
    <n v="31"/>
    <x v="6"/>
    <n v="315.27"/>
    <s v="High"/>
    <x v="1"/>
  </r>
  <r>
    <x v="1289"/>
    <n v="63"/>
    <x v="2"/>
    <s v="Female"/>
    <x v="0"/>
    <n v="22.9"/>
    <s v="Medium"/>
    <n v="11"/>
    <x v="1"/>
    <s v="TV"/>
    <n v="8.99"/>
    <n v="8.99"/>
    <n v="0"/>
    <s v="Credit Card"/>
    <n v="1"/>
    <n v="1.91"/>
    <n v="115"/>
    <x v="4"/>
    <n v="2633.5"/>
    <s v="High"/>
    <x v="1"/>
  </r>
  <r>
    <x v="1290"/>
    <n v="38"/>
    <x v="3"/>
    <s v="Other"/>
    <x v="2"/>
    <n v="8.36"/>
    <s v="Low"/>
    <n v="1"/>
    <x v="4"/>
    <s v="TV"/>
    <n v="17.989999999999998"/>
    <n v="17.989999999999998"/>
    <n v="0"/>
    <s v="Gift Card"/>
    <n v="2"/>
    <n v="4.18"/>
    <n v="251"/>
    <x v="2"/>
    <n v="2098.3599999999997"/>
    <s v="High"/>
    <x v="2"/>
  </r>
  <r>
    <x v="1291"/>
    <n v="31"/>
    <x v="1"/>
    <s v="Male"/>
    <x v="0"/>
    <n v="11.96"/>
    <s v="Low"/>
    <n v="6"/>
    <x v="0"/>
    <s v="Laptop"/>
    <n v="8.99"/>
    <n v="8.99"/>
    <n v="0"/>
    <s v="PayPal"/>
    <n v="4"/>
    <n v="1.71"/>
    <n v="103"/>
    <x v="1"/>
    <n v="1231.8800000000001"/>
    <s v="High"/>
    <x v="2"/>
  </r>
  <r>
    <x v="1292"/>
    <n v="23"/>
    <x v="4"/>
    <s v="Other"/>
    <x v="1"/>
    <n v="3.04"/>
    <s v="Low"/>
    <n v="48"/>
    <x v="1"/>
    <s v="Tablet"/>
    <n v="13.99"/>
    <n v="13.99"/>
    <n v="1"/>
    <s v="Crypto"/>
    <n v="2"/>
    <n v="0.06"/>
    <n v="4"/>
    <x v="3"/>
    <n v="12.16"/>
    <s v="Low"/>
    <x v="0"/>
  </r>
  <r>
    <x v="1293"/>
    <n v="27"/>
    <x v="1"/>
    <s v="Female"/>
    <x v="1"/>
    <n v="0.21"/>
    <s v="Low"/>
    <n v="44"/>
    <x v="0"/>
    <s v="Mobile"/>
    <n v="13.99"/>
    <n v="13.99"/>
    <n v="1"/>
    <s v="Gift Card"/>
    <n v="3"/>
    <n v="0"/>
    <n v="0"/>
    <x v="6"/>
    <n v="0"/>
    <s v="Low"/>
    <x v="0"/>
  </r>
  <r>
    <x v="1294"/>
    <n v="46"/>
    <x v="0"/>
    <s v="Female"/>
    <x v="0"/>
    <n v="5.62"/>
    <s v="Low"/>
    <n v="58"/>
    <x v="1"/>
    <s v="Mobile"/>
    <n v="8.99"/>
    <n v="8.99"/>
    <n v="1"/>
    <s v="PayPal"/>
    <n v="4"/>
    <n v="0.1"/>
    <n v="6"/>
    <x v="6"/>
    <n v="33.72"/>
    <s v="Low"/>
    <x v="0"/>
  </r>
  <r>
    <x v="1295"/>
    <n v="62"/>
    <x v="2"/>
    <s v="Male"/>
    <x v="0"/>
    <n v="14.73"/>
    <s v="Low"/>
    <n v="23"/>
    <x v="0"/>
    <s v="Desktop"/>
    <n v="8.99"/>
    <n v="8.99"/>
    <n v="0"/>
    <s v="Crypto"/>
    <n v="1"/>
    <n v="0.61"/>
    <n v="37"/>
    <x v="4"/>
    <n v="545.01"/>
    <s v="High"/>
    <x v="0"/>
  </r>
  <r>
    <x v="1296"/>
    <n v="25"/>
    <x v="4"/>
    <s v="Female"/>
    <x v="0"/>
    <n v="21.23"/>
    <s v="Medium"/>
    <n v="10"/>
    <x v="0"/>
    <s v="Laptop"/>
    <n v="8.99"/>
    <n v="8.99"/>
    <n v="0"/>
    <s v="Debit Card"/>
    <n v="1"/>
    <n v="1.93"/>
    <n v="116"/>
    <x v="3"/>
    <n v="2462.6799999999998"/>
    <s v="High"/>
    <x v="1"/>
  </r>
  <r>
    <x v="1297"/>
    <n v="24"/>
    <x v="4"/>
    <s v="Female"/>
    <x v="2"/>
    <n v="0.65"/>
    <s v="Low"/>
    <n v="34"/>
    <x v="0"/>
    <s v="Mobile"/>
    <n v="17.989999999999998"/>
    <n v="17.989999999999998"/>
    <n v="1"/>
    <s v="Gift Card"/>
    <n v="4"/>
    <n v="0.02"/>
    <n v="1"/>
    <x v="2"/>
    <n v="0.65"/>
    <s v="Low"/>
    <x v="0"/>
  </r>
  <r>
    <x v="1298"/>
    <n v="18"/>
    <x v="4"/>
    <s v="Other"/>
    <x v="2"/>
    <n v="17.010000000000002"/>
    <s v="Low"/>
    <n v="43"/>
    <x v="4"/>
    <s v="Desktop"/>
    <n v="17.989999999999998"/>
    <n v="17.989999999999998"/>
    <n v="1"/>
    <s v="PayPal"/>
    <n v="2"/>
    <n v="0.39"/>
    <n v="23"/>
    <x v="2"/>
    <n v="391.23"/>
    <s v="High"/>
    <x v="0"/>
  </r>
  <r>
    <x v="1299"/>
    <n v="45"/>
    <x v="3"/>
    <s v="Female"/>
    <x v="2"/>
    <n v="15.57"/>
    <s v="Low"/>
    <n v="24"/>
    <x v="1"/>
    <s v="Mobile"/>
    <n v="17.989999999999998"/>
    <n v="17.989999999999998"/>
    <n v="0"/>
    <s v="Credit Card"/>
    <n v="4"/>
    <n v="0.62"/>
    <n v="37"/>
    <x v="6"/>
    <n v="576.09"/>
    <s v="High"/>
    <x v="0"/>
  </r>
  <r>
    <x v="1300"/>
    <n v="39"/>
    <x v="3"/>
    <s v="Other"/>
    <x v="0"/>
    <n v="1.28"/>
    <s v="Low"/>
    <n v="39"/>
    <x v="4"/>
    <s v="Desktop"/>
    <n v="8.99"/>
    <n v="8.99"/>
    <n v="1"/>
    <s v="Credit Card"/>
    <n v="5"/>
    <n v="0.03"/>
    <n v="2"/>
    <x v="6"/>
    <n v="2.56"/>
    <s v="Low"/>
    <x v="0"/>
  </r>
  <r>
    <x v="1301"/>
    <n v="27"/>
    <x v="1"/>
    <s v="Male"/>
    <x v="2"/>
    <n v="2.95"/>
    <s v="Low"/>
    <n v="30"/>
    <x v="4"/>
    <s v="Desktop"/>
    <n v="17.989999999999998"/>
    <n v="17.989999999999998"/>
    <n v="1"/>
    <s v="PayPal"/>
    <n v="2"/>
    <n v="0.1"/>
    <n v="6"/>
    <x v="3"/>
    <n v="17.700000000000003"/>
    <s v="Low"/>
    <x v="0"/>
  </r>
  <r>
    <x v="1302"/>
    <n v="33"/>
    <x v="1"/>
    <s v="Female"/>
    <x v="0"/>
    <n v="21.76"/>
    <s v="Medium"/>
    <n v="33"/>
    <x v="2"/>
    <s v="Laptop"/>
    <n v="8.99"/>
    <n v="8.99"/>
    <n v="0"/>
    <s v="Crypto"/>
    <n v="4"/>
    <n v="0.64"/>
    <n v="38"/>
    <x v="0"/>
    <n v="826.88000000000011"/>
    <s v="High"/>
    <x v="0"/>
  </r>
  <r>
    <x v="1303"/>
    <n v="57"/>
    <x v="2"/>
    <s v="Male"/>
    <x v="2"/>
    <n v="16.850000000000001"/>
    <s v="Low"/>
    <n v="33"/>
    <x v="3"/>
    <s v="Laptop"/>
    <n v="17.989999999999998"/>
    <n v="17.989999999999998"/>
    <n v="1"/>
    <s v="Gift Card"/>
    <n v="1"/>
    <n v="0.5"/>
    <n v="30"/>
    <x v="3"/>
    <n v="505.50000000000006"/>
    <s v="High"/>
    <x v="0"/>
  </r>
  <r>
    <x v="1304"/>
    <n v="32"/>
    <x v="1"/>
    <s v="Male"/>
    <x v="2"/>
    <n v="19.63"/>
    <s v="Low"/>
    <n v="18"/>
    <x v="2"/>
    <s v="Laptop"/>
    <n v="17.989999999999998"/>
    <n v="17.989999999999998"/>
    <n v="0"/>
    <s v="Crypto"/>
    <n v="5"/>
    <n v="1.03"/>
    <n v="62"/>
    <x v="3"/>
    <n v="1217.06"/>
    <s v="High"/>
    <x v="1"/>
  </r>
  <r>
    <x v="1305"/>
    <n v="42"/>
    <x v="3"/>
    <s v="Female"/>
    <x v="0"/>
    <n v="23.89"/>
    <s v="Medium"/>
    <n v="18"/>
    <x v="3"/>
    <s v="Mobile"/>
    <n v="8.99"/>
    <n v="8.99"/>
    <n v="0"/>
    <s v="Crypto"/>
    <n v="4"/>
    <n v="1.26"/>
    <n v="76"/>
    <x v="3"/>
    <n v="1815.64"/>
    <s v="High"/>
    <x v="1"/>
  </r>
  <r>
    <x v="1306"/>
    <n v="63"/>
    <x v="2"/>
    <s v="Female"/>
    <x v="0"/>
    <n v="2.95"/>
    <s v="Low"/>
    <n v="41"/>
    <x v="4"/>
    <s v="Laptop"/>
    <n v="8.99"/>
    <n v="8.99"/>
    <n v="1"/>
    <s v="PayPal"/>
    <n v="2"/>
    <n v="7.0000000000000007E-2"/>
    <n v="4"/>
    <x v="4"/>
    <n v="11.8"/>
    <s v="Low"/>
    <x v="0"/>
  </r>
  <r>
    <x v="1307"/>
    <n v="61"/>
    <x v="2"/>
    <s v="Other"/>
    <x v="0"/>
    <n v="30.44"/>
    <s v="Medium"/>
    <n v="60"/>
    <x v="3"/>
    <s v="Tablet"/>
    <n v="8.99"/>
    <n v="8.99"/>
    <n v="0"/>
    <s v="Gift Card"/>
    <n v="2"/>
    <n v="0.5"/>
    <n v="30"/>
    <x v="3"/>
    <n v="913.2"/>
    <s v="High"/>
    <x v="0"/>
  </r>
  <r>
    <x v="1308"/>
    <n v="67"/>
    <x v="2"/>
    <s v="Male"/>
    <x v="2"/>
    <n v="4.7699999999999996"/>
    <s v="Low"/>
    <n v="30"/>
    <x v="5"/>
    <s v="Desktop"/>
    <n v="17.989999999999998"/>
    <n v="17.989999999999998"/>
    <n v="1"/>
    <s v="Debit Card"/>
    <n v="1"/>
    <n v="0.15"/>
    <n v="9"/>
    <x v="0"/>
    <n v="42.929999999999993"/>
    <s v="Low"/>
    <x v="0"/>
  </r>
  <r>
    <x v="1309"/>
    <n v="46"/>
    <x v="0"/>
    <s v="Other"/>
    <x v="1"/>
    <n v="20.57"/>
    <s v="Medium"/>
    <n v="43"/>
    <x v="2"/>
    <s v="Mobile"/>
    <n v="13.99"/>
    <n v="13.99"/>
    <n v="0"/>
    <s v="Credit Card"/>
    <n v="3"/>
    <n v="0.47"/>
    <n v="28"/>
    <x v="2"/>
    <n v="575.96"/>
    <s v="High"/>
    <x v="0"/>
  </r>
  <r>
    <x v="1310"/>
    <n v="23"/>
    <x v="4"/>
    <s v="Female"/>
    <x v="2"/>
    <n v="4.03"/>
    <s v="Low"/>
    <n v="3"/>
    <x v="5"/>
    <s v="Mobile"/>
    <n v="17.989999999999998"/>
    <n v="17.989999999999998"/>
    <n v="0"/>
    <s v="PayPal"/>
    <n v="5"/>
    <n v="1.01"/>
    <n v="61"/>
    <x v="4"/>
    <n v="245.83"/>
    <s v="High"/>
    <x v="2"/>
  </r>
  <r>
    <x v="1311"/>
    <n v="60"/>
    <x v="2"/>
    <s v="Other"/>
    <x v="1"/>
    <n v="12.66"/>
    <s v="Low"/>
    <n v="12"/>
    <x v="2"/>
    <s v="Desktop"/>
    <n v="13.99"/>
    <n v="13.99"/>
    <n v="0"/>
    <s v="Debit Card"/>
    <n v="1"/>
    <n v="0.97"/>
    <n v="58"/>
    <x v="4"/>
    <n v="734.28"/>
    <s v="High"/>
    <x v="1"/>
  </r>
  <r>
    <x v="1312"/>
    <n v="58"/>
    <x v="2"/>
    <s v="Female"/>
    <x v="0"/>
    <n v="11.16"/>
    <s v="Low"/>
    <n v="31"/>
    <x v="2"/>
    <s v="Laptop"/>
    <n v="8.99"/>
    <n v="8.99"/>
    <n v="1"/>
    <s v="Gift Card"/>
    <n v="1"/>
    <n v="0.35"/>
    <n v="21"/>
    <x v="6"/>
    <n v="234.36"/>
    <s v="High"/>
    <x v="0"/>
  </r>
  <r>
    <x v="1313"/>
    <n v="50"/>
    <x v="0"/>
    <s v="Other"/>
    <x v="1"/>
    <n v="31.24"/>
    <s v="Medium"/>
    <n v="8"/>
    <x v="4"/>
    <s v="TV"/>
    <n v="13.99"/>
    <n v="13.99"/>
    <n v="0"/>
    <s v="PayPal"/>
    <n v="4"/>
    <n v="3.47"/>
    <n v="208"/>
    <x v="4"/>
    <n v="6497.92"/>
    <s v="High"/>
    <x v="1"/>
  </r>
  <r>
    <x v="1314"/>
    <n v="35"/>
    <x v="1"/>
    <s v="Other"/>
    <x v="2"/>
    <n v="3.63"/>
    <s v="Low"/>
    <n v="57"/>
    <x v="1"/>
    <s v="Laptop"/>
    <n v="17.989999999999998"/>
    <n v="17.989999999999998"/>
    <n v="1"/>
    <s v="Credit Card"/>
    <n v="5"/>
    <n v="0.06"/>
    <n v="4"/>
    <x v="1"/>
    <n v="14.52"/>
    <s v="Low"/>
    <x v="0"/>
  </r>
  <r>
    <x v="1315"/>
    <n v="18"/>
    <x v="4"/>
    <s v="Female"/>
    <x v="0"/>
    <n v="5.19"/>
    <s v="Low"/>
    <n v="37"/>
    <x v="4"/>
    <s v="Tablet"/>
    <n v="8.99"/>
    <n v="8.99"/>
    <n v="1"/>
    <s v="Crypto"/>
    <n v="1"/>
    <n v="0.14000000000000001"/>
    <n v="8"/>
    <x v="4"/>
    <n v="41.52"/>
    <s v="Low"/>
    <x v="0"/>
  </r>
  <r>
    <x v="1316"/>
    <n v="62"/>
    <x v="2"/>
    <s v="Male"/>
    <x v="0"/>
    <n v="9.89"/>
    <s v="Low"/>
    <n v="7"/>
    <x v="1"/>
    <s v="Tablet"/>
    <n v="8.99"/>
    <n v="8.99"/>
    <n v="0"/>
    <s v="Gift Card"/>
    <n v="2"/>
    <n v="1.24"/>
    <n v="74"/>
    <x v="3"/>
    <n v="731.86"/>
    <s v="High"/>
    <x v="2"/>
  </r>
  <r>
    <x v="1317"/>
    <n v="55"/>
    <x v="0"/>
    <s v="Male"/>
    <x v="0"/>
    <n v="3.83"/>
    <s v="Low"/>
    <n v="28"/>
    <x v="1"/>
    <s v="Desktop"/>
    <n v="8.99"/>
    <n v="8.99"/>
    <n v="1"/>
    <s v="Credit Card"/>
    <n v="4"/>
    <n v="0.13"/>
    <n v="8"/>
    <x v="1"/>
    <n v="30.64"/>
    <s v="Low"/>
    <x v="0"/>
  </r>
  <r>
    <x v="1318"/>
    <n v="53"/>
    <x v="0"/>
    <s v="Male"/>
    <x v="1"/>
    <n v="3.65"/>
    <s v="Low"/>
    <n v="2"/>
    <x v="2"/>
    <s v="Laptop"/>
    <n v="13.99"/>
    <n v="13.99"/>
    <n v="0"/>
    <s v="PayPal"/>
    <n v="4"/>
    <n v="1.22"/>
    <n v="73"/>
    <x v="4"/>
    <n v="266.45"/>
    <s v="High"/>
    <x v="2"/>
  </r>
  <r>
    <x v="1319"/>
    <n v="27"/>
    <x v="1"/>
    <s v="Female"/>
    <x v="2"/>
    <n v="1.29"/>
    <s v="Low"/>
    <n v="22"/>
    <x v="5"/>
    <s v="Laptop"/>
    <n v="17.989999999999998"/>
    <n v="17.989999999999998"/>
    <n v="0"/>
    <s v="Debit Card"/>
    <n v="5"/>
    <n v="0.06"/>
    <n v="4"/>
    <x v="5"/>
    <n v="5.16"/>
    <s v="Low"/>
    <x v="0"/>
  </r>
  <r>
    <x v="1320"/>
    <n v="56"/>
    <x v="2"/>
    <s v="Other"/>
    <x v="1"/>
    <n v="19.59"/>
    <s v="Low"/>
    <n v="23"/>
    <x v="5"/>
    <s v="Mobile"/>
    <n v="13.99"/>
    <n v="13.99"/>
    <n v="0"/>
    <s v="Debit Card"/>
    <n v="1"/>
    <n v="0.82"/>
    <n v="49"/>
    <x v="5"/>
    <n v="959.91"/>
    <s v="High"/>
    <x v="0"/>
  </r>
  <r>
    <x v="1321"/>
    <n v="51"/>
    <x v="0"/>
    <s v="Other"/>
    <x v="2"/>
    <n v="4.5199999999999996"/>
    <s v="Low"/>
    <n v="59"/>
    <x v="5"/>
    <s v="TV"/>
    <n v="17.989999999999998"/>
    <n v="17.989999999999998"/>
    <n v="1"/>
    <s v="Crypto"/>
    <n v="3"/>
    <n v="0.08"/>
    <n v="5"/>
    <x v="5"/>
    <n v="22.599999999999998"/>
    <s v="Low"/>
    <x v="0"/>
  </r>
  <r>
    <x v="1322"/>
    <n v="58"/>
    <x v="2"/>
    <s v="Female"/>
    <x v="0"/>
    <n v="17.27"/>
    <s v="Low"/>
    <n v="6"/>
    <x v="2"/>
    <s v="TV"/>
    <n v="8.99"/>
    <n v="8.99"/>
    <n v="0"/>
    <s v="Debit Card"/>
    <n v="3"/>
    <n v="2.4700000000000002"/>
    <n v="148"/>
    <x v="4"/>
    <n v="2555.96"/>
    <s v="High"/>
    <x v="2"/>
  </r>
  <r>
    <x v="1323"/>
    <n v="54"/>
    <x v="0"/>
    <s v="Other"/>
    <x v="0"/>
    <n v="12.9"/>
    <s v="Low"/>
    <n v="48"/>
    <x v="0"/>
    <s v="Tablet"/>
    <n v="8.99"/>
    <n v="8.99"/>
    <n v="1"/>
    <s v="Gift Card"/>
    <n v="4"/>
    <n v="0.26"/>
    <n v="16"/>
    <x v="0"/>
    <n v="206.4"/>
    <s v="High"/>
    <x v="0"/>
  </r>
  <r>
    <x v="1324"/>
    <n v="38"/>
    <x v="3"/>
    <s v="Other"/>
    <x v="1"/>
    <n v="18.329999999999998"/>
    <s v="Low"/>
    <n v="21"/>
    <x v="0"/>
    <s v="Desktop"/>
    <n v="13.99"/>
    <n v="13.99"/>
    <n v="0"/>
    <s v="Gift Card"/>
    <n v="5"/>
    <n v="0.83"/>
    <n v="50"/>
    <x v="5"/>
    <n v="916.49999999999989"/>
    <s v="High"/>
    <x v="1"/>
  </r>
  <r>
    <x v="1325"/>
    <n v="21"/>
    <x v="4"/>
    <s v="Male"/>
    <x v="0"/>
    <n v="10.77"/>
    <s v="Low"/>
    <n v="24"/>
    <x v="0"/>
    <s v="TV"/>
    <n v="8.99"/>
    <n v="8.99"/>
    <n v="0"/>
    <s v="PayPal"/>
    <n v="2"/>
    <n v="0.43"/>
    <n v="26"/>
    <x v="3"/>
    <n v="280.02"/>
    <s v="High"/>
    <x v="0"/>
  </r>
  <r>
    <x v="1326"/>
    <n v="40"/>
    <x v="3"/>
    <s v="Male"/>
    <x v="0"/>
    <n v="5.1100000000000003"/>
    <s v="Low"/>
    <n v="8"/>
    <x v="5"/>
    <s v="Desktop"/>
    <n v="8.99"/>
    <n v="8.99"/>
    <n v="0"/>
    <s v="Crypto"/>
    <n v="1"/>
    <n v="0.56999999999999995"/>
    <n v="34"/>
    <x v="4"/>
    <n v="173.74"/>
    <s v="High"/>
    <x v="1"/>
  </r>
  <r>
    <x v="1327"/>
    <n v="59"/>
    <x v="2"/>
    <s v="Male"/>
    <x v="0"/>
    <n v="0.5"/>
    <s v="Low"/>
    <n v="60"/>
    <x v="5"/>
    <s v="Tablet"/>
    <n v="8.99"/>
    <n v="8.99"/>
    <n v="1"/>
    <s v="Credit Card"/>
    <n v="2"/>
    <n v="0.01"/>
    <n v="1"/>
    <x v="1"/>
    <n v="0.5"/>
    <s v="Low"/>
    <x v="0"/>
  </r>
  <r>
    <x v="1328"/>
    <n v="62"/>
    <x v="2"/>
    <s v="Female"/>
    <x v="2"/>
    <n v="33.770000000000003"/>
    <s v="Medium"/>
    <n v="31"/>
    <x v="2"/>
    <s v="Tablet"/>
    <n v="17.989999999999998"/>
    <n v="17.989999999999998"/>
    <n v="0"/>
    <s v="PayPal"/>
    <n v="4"/>
    <n v="1.06"/>
    <n v="64"/>
    <x v="0"/>
    <n v="2161.2800000000002"/>
    <s v="High"/>
    <x v="0"/>
  </r>
  <r>
    <x v="1329"/>
    <n v="31"/>
    <x v="1"/>
    <s v="Female"/>
    <x v="2"/>
    <n v="1.02"/>
    <s v="Low"/>
    <n v="39"/>
    <x v="3"/>
    <s v="Laptop"/>
    <n v="17.989999999999998"/>
    <n v="17.989999999999998"/>
    <n v="1"/>
    <s v="Crypto"/>
    <n v="3"/>
    <n v="0.03"/>
    <n v="2"/>
    <x v="2"/>
    <n v="2.04"/>
    <s v="Low"/>
    <x v="0"/>
  </r>
  <r>
    <x v="1330"/>
    <n v="27"/>
    <x v="1"/>
    <s v="Other"/>
    <x v="2"/>
    <n v="30.11"/>
    <s v="Medium"/>
    <n v="3"/>
    <x v="0"/>
    <s v="Mobile"/>
    <n v="17.989999999999998"/>
    <n v="17.989999999999998"/>
    <n v="0"/>
    <s v="Crypto"/>
    <n v="3"/>
    <n v="7.53"/>
    <n v="452"/>
    <x v="4"/>
    <n v="13609.72"/>
    <s v="High"/>
    <x v="2"/>
  </r>
  <r>
    <x v="1331"/>
    <n v="51"/>
    <x v="0"/>
    <s v="Male"/>
    <x v="2"/>
    <n v="7.8"/>
    <s v="Low"/>
    <n v="59"/>
    <x v="5"/>
    <s v="Desktop"/>
    <n v="17.989999999999998"/>
    <n v="17.989999999999998"/>
    <n v="1"/>
    <s v="Debit Card"/>
    <n v="2"/>
    <n v="0.13"/>
    <n v="8"/>
    <x v="4"/>
    <n v="62.4"/>
    <s v="Medium"/>
    <x v="0"/>
  </r>
  <r>
    <x v="1332"/>
    <n v="47"/>
    <x v="0"/>
    <s v="Other"/>
    <x v="0"/>
    <n v="3.64"/>
    <s v="Low"/>
    <n v="15"/>
    <x v="3"/>
    <s v="Mobile"/>
    <n v="8.99"/>
    <n v="8.99"/>
    <n v="1"/>
    <s v="Crypto"/>
    <n v="4"/>
    <n v="0.23"/>
    <n v="14"/>
    <x v="2"/>
    <n v="50.96"/>
    <s v="Medium"/>
    <x v="1"/>
  </r>
  <r>
    <x v="1333"/>
    <n v="42"/>
    <x v="3"/>
    <s v="Male"/>
    <x v="2"/>
    <n v="16.37"/>
    <s v="Low"/>
    <n v="45"/>
    <x v="2"/>
    <s v="Desktop"/>
    <n v="17.989999999999998"/>
    <n v="17.989999999999998"/>
    <n v="0"/>
    <s v="Debit Card"/>
    <n v="4"/>
    <n v="0.36"/>
    <n v="22"/>
    <x v="5"/>
    <n v="360.14000000000004"/>
    <s v="High"/>
    <x v="0"/>
  </r>
  <r>
    <x v="1334"/>
    <n v="60"/>
    <x v="2"/>
    <s v="Other"/>
    <x v="1"/>
    <n v="3.29"/>
    <s v="Low"/>
    <n v="50"/>
    <x v="4"/>
    <s v="TV"/>
    <n v="13.99"/>
    <n v="13.99"/>
    <n v="1"/>
    <s v="Crypto"/>
    <n v="3"/>
    <n v="0.06"/>
    <n v="4"/>
    <x v="3"/>
    <n v="13.16"/>
    <s v="Low"/>
    <x v="0"/>
  </r>
  <r>
    <x v="1335"/>
    <n v="19"/>
    <x v="4"/>
    <s v="Male"/>
    <x v="2"/>
    <n v="1.98"/>
    <s v="Low"/>
    <n v="26"/>
    <x v="2"/>
    <s v="Laptop"/>
    <n v="17.989999999999998"/>
    <n v="17.989999999999998"/>
    <n v="0"/>
    <s v="PayPal"/>
    <n v="4"/>
    <n v="7.0000000000000007E-2"/>
    <n v="4"/>
    <x v="3"/>
    <n v="7.92"/>
    <s v="Low"/>
    <x v="0"/>
  </r>
  <r>
    <x v="1336"/>
    <n v="61"/>
    <x v="2"/>
    <s v="Male"/>
    <x v="2"/>
    <n v="5.31"/>
    <s v="Low"/>
    <n v="25"/>
    <x v="1"/>
    <s v="Laptop"/>
    <n v="17.989999999999998"/>
    <n v="17.989999999999998"/>
    <n v="0"/>
    <s v="Gift Card"/>
    <n v="3"/>
    <n v="0.2"/>
    <n v="12"/>
    <x v="1"/>
    <n v="63.72"/>
    <s v="Medium"/>
    <x v="0"/>
  </r>
  <r>
    <x v="1337"/>
    <n v="68"/>
    <x v="2"/>
    <s v="Female"/>
    <x v="2"/>
    <n v="41.2"/>
    <s v="Medium"/>
    <n v="30"/>
    <x v="3"/>
    <s v="Tablet"/>
    <n v="17.989999999999998"/>
    <n v="17.989999999999998"/>
    <n v="0"/>
    <s v="Gift Card"/>
    <n v="5"/>
    <n v="1.33"/>
    <n v="80"/>
    <x v="5"/>
    <n v="3296"/>
    <s v="High"/>
    <x v="0"/>
  </r>
  <r>
    <x v="1338"/>
    <n v="44"/>
    <x v="3"/>
    <s v="Male"/>
    <x v="1"/>
    <n v="1.05"/>
    <s v="Low"/>
    <n v="18"/>
    <x v="0"/>
    <s v="Tablet"/>
    <n v="13.99"/>
    <n v="13.99"/>
    <n v="1"/>
    <s v="PayPal"/>
    <n v="3"/>
    <n v="0.06"/>
    <n v="4"/>
    <x v="2"/>
    <n v="4.2"/>
    <s v="Low"/>
    <x v="1"/>
  </r>
  <r>
    <x v="1339"/>
    <n v="46"/>
    <x v="0"/>
    <s v="Male"/>
    <x v="2"/>
    <n v="30.92"/>
    <s v="Medium"/>
    <n v="15"/>
    <x v="1"/>
    <s v="Desktop"/>
    <n v="17.989999999999998"/>
    <n v="17.989999999999998"/>
    <n v="0"/>
    <s v="Credit Card"/>
    <n v="5"/>
    <n v="1.93"/>
    <n v="116"/>
    <x v="0"/>
    <n v="3586.7200000000003"/>
    <s v="High"/>
    <x v="1"/>
  </r>
  <r>
    <x v="1340"/>
    <n v="30"/>
    <x v="1"/>
    <s v="Other"/>
    <x v="0"/>
    <n v="14.06"/>
    <s v="Low"/>
    <n v="50"/>
    <x v="5"/>
    <s v="Laptop"/>
    <n v="8.99"/>
    <n v="8.99"/>
    <n v="1"/>
    <s v="Gift Card"/>
    <n v="1"/>
    <n v="0.28000000000000003"/>
    <n v="17"/>
    <x v="6"/>
    <n v="239.02"/>
    <s v="High"/>
    <x v="0"/>
  </r>
  <r>
    <x v="1341"/>
    <n v="60"/>
    <x v="2"/>
    <s v="Other"/>
    <x v="0"/>
    <n v="0.27"/>
    <s v="Low"/>
    <n v="35"/>
    <x v="1"/>
    <s v="Mobile"/>
    <n v="8.99"/>
    <n v="8.99"/>
    <n v="1"/>
    <s v="Credit Card"/>
    <n v="2"/>
    <n v="0.01"/>
    <n v="1"/>
    <x v="2"/>
    <n v="0.27"/>
    <s v="Low"/>
    <x v="0"/>
  </r>
  <r>
    <x v="1342"/>
    <n v="66"/>
    <x v="2"/>
    <s v="Other"/>
    <x v="2"/>
    <n v="35.880000000000003"/>
    <s v="Medium"/>
    <n v="18"/>
    <x v="5"/>
    <s v="Tablet"/>
    <n v="17.989999999999998"/>
    <n v="17.989999999999998"/>
    <n v="0"/>
    <s v="Credit Card"/>
    <n v="5"/>
    <n v="1.89"/>
    <n v="113"/>
    <x v="2"/>
    <n v="4054.4400000000005"/>
    <s v="High"/>
    <x v="1"/>
  </r>
  <r>
    <x v="1343"/>
    <n v="48"/>
    <x v="0"/>
    <s v="Other"/>
    <x v="0"/>
    <n v="17.72"/>
    <s v="Low"/>
    <n v="22"/>
    <x v="0"/>
    <s v="Mobile"/>
    <n v="8.99"/>
    <n v="8.99"/>
    <n v="0"/>
    <s v="Crypto"/>
    <n v="3"/>
    <n v="0.77"/>
    <n v="46"/>
    <x v="5"/>
    <n v="815.11999999999989"/>
    <s v="High"/>
    <x v="0"/>
  </r>
  <r>
    <x v="1344"/>
    <n v="46"/>
    <x v="0"/>
    <s v="Other"/>
    <x v="2"/>
    <n v="1.76"/>
    <s v="Low"/>
    <n v="28"/>
    <x v="3"/>
    <s v="Desktop"/>
    <n v="17.989999999999998"/>
    <n v="17.989999999999998"/>
    <n v="0"/>
    <s v="Credit Card"/>
    <n v="4"/>
    <n v="0.06"/>
    <n v="4"/>
    <x v="6"/>
    <n v="7.04"/>
    <s v="Low"/>
    <x v="0"/>
  </r>
  <r>
    <x v="1345"/>
    <n v="66"/>
    <x v="2"/>
    <s v="Male"/>
    <x v="2"/>
    <n v="30.91"/>
    <s v="Medium"/>
    <n v="51"/>
    <x v="5"/>
    <s v="TV"/>
    <n v="17.989999999999998"/>
    <n v="17.989999999999998"/>
    <n v="0"/>
    <s v="PayPal"/>
    <n v="1"/>
    <n v="0.59"/>
    <n v="35"/>
    <x v="2"/>
    <n v="1081.8499999999999"/>
    <s v="High"/>
    <x v="0"/>
  </r>
  <r>
    <x v="1346"/>
    <n v="40"/>
    <x v="3"/>
    <s v="Male"/>
    <x v="0"/>
    <n v="1.18"/>
    <s v="Low"/>
    <n v="39"/>
    <x v="2"/>
    <s v="Tablet"/>
    <n v="8.99"/>
    <n v="8.99"/>
    <n v="1"/>
    <s v="Debit Card"/>
    <n v="2"/>
    <n v="0.03"/>
    <n v="2"/>
    <x v="1"/>
    <n v="2.36"/>
    <s v="Low"/>
    <x v="0"/>
  </r>
  <r>
    <x v="1347"/>
    <n v="35"/>
    <x v="1"/>
    <s v="Female"/>
    <x v="0"/>
    <n v="5"/>
    <s v="Low"/>
    <n v="48"/>
    <x v="0"/>
    <s v="Desktop"/>
    <n v="8.99"/>
    <n v="8.99"/>
    <n v="1"/>
    <s v="Crypto"/>
    <n v="1"/>
    <n v="0.1"/>
    <n v="6"/>
    <x v="2"/>
    <n v="30"/>
    <s v="Low"/>
    <x v="0"/>
  </r>
  <r>
    <x v="1348"/>
    <n v="52"/>
    <x v="0"/>
    <s v="Male"/>
    <x v="0"/>
    <n v="0.41"/>
    <s v="Low"/>
    <n v="48"/>
    <x v="1"/>
    <s v="TV"/>
    <n v="8.99"/>
    <n v="8.99"/>
    <n v="1"/>
    <s v="Credit Card"/>
    <n v="5"/>
    <n v="0.01"/>
    <n v="1"/>
    <x v="6"/>
    <n v="0.41"/>
    <s v="Low"/>
    <x v="0"/>
  </r>
  <r>
    <x v="1349"/>
    <n v="24"/>
    <x v="4"/>
    <s v="Male"/>
    <x v="1"/>
    <n v="8.9600000000000009"/>
    <s v="Low"/>
    <n v="34"/>
    <x v="4"/>
    <s v="Mobile"/>
    <n v="13.99"/>
    <n v="13.99"/>
    <n v="1"/>
    <s v="Gift Card"/>
    <n v="2"/>
    <n v="0.26"/>
    <n v="16"/>
    <x v="5"/>
    <n v="143.36000000000001"/>
    <s v="Medium"/>
    <x v="0"/>
  </r>
  <r>
    <x v="1350"/>
    <n v="46"/>
    <x v="0"/>
    <s v="Other"/>
    <x v="2"/>
    <n v="7.86"/>
    <s v="Low"/>
    <n v="10"/>
    <x v="3"/>
    <s v="Tablet"/>
    <n v="17.989999999999998"/>
    <n v="17.989999999999998"/>
    <n v="0"/>
    <s v="Credit Card"/>
    <n v="1"/>
    <n v="0.71"/>
    <n v="43"/>
    <x v="2"/>
    <n v="337.98"/>
    <s v="High"/>
    <x v="1"/>
  </r>
  <r>
    <x v="1351"/>
    <n v="30"/>
    <x v="1"/>
    <s v="Female"/>
    <x v="1"/>
    <n v="1.21"/>
    <s v="Low"/>
    <n v="14"/>
    <x v="1"/>
    <s v="TV"/>
    <n v="13.99"/>
    <n v="13.99"/>
    <n v="1"/>
    <s v="Crypto"/>
    <n v="5"/>
    <n v="0.08"/>
    <n v="5"/>
    <x v="2"/>
    <n v="6.05"/>
    <s v="Low"/>
    <x v="1"/>
  </r>
  <r>
    <x v="1352"/>
    <n v="36"/>
    <x v="3"/>
    <s v="Female"/>
    <x v="0"/>
    <n v="0.05"/>
    <s v="Low"/>
    <n v="25"/>
    <x v="1"/>
    <s v="Desktop"/>
    <n v="8.99"/>
    <n v="8.99"/>
    <n v="1"/>
    <s v="Debit Card"/>
    <n v="4"/>
    <n v="0"/>
    <n v="0"/>
    <x v="0"/>
    <n v="0"/>
    <s v="Low"/>
    <x v="0"/>
  </r>
  <r>
    <x v="1353"/>
    <n v="30"/>
    <x v="1"/>
    <s v="Female"/>
    <x v="0"/>
    <n v="7.59"/>
    <s v="Low"/>
    <n v="36"/>
    <x v="3"/>
    <s v="Mobile"/>
    <n v="8.99"/>
    <n v="8.99"/>
    <n v="1"/>
    <s v="Credit Card"/>
    <n v="3"/>
    <n v="0.21"/>
    <n v="13"/>
    <x v="3"/>
    <n v="98.67"/>
    <s v="Medium"/>
    <x v="0"/>
  </r>
  <r>
    <x v="1354"/>
    <n v="26"/>
    <x v="1"/>
    <s v="Male"/>
    <x v="0"/>
    <n v="22.41"/>
    <s v="Medium"/>
    <n v="15"/>
    <x v="4"/>
    <s v="Tablet"/>
    <n v="8.99"/>
    <n v="8.99"/>
    <n v="0"/>
    <s v="Gift Card"/>
    <n v="4"/>
    <n v="1.4"/>
    <n v="84"/>
    <x v="0"/>
    <n v="1882.44"/>
    <s v="High"/>
    <x v="1"/>
  </r>
  <r>
    <x v="1355"/>
    <n v="46"/>
    <x v="0"/>
    <s v="Other"/>
    <x v="2"/>
    <n v="13.15"/>
    <s v="Low"/>
    <n v="57"/>
    <x v="3"/>
    <s v="Tablet"/>
    <n v="17.989999999999998"/>
    <n v="17.989999999999998"/>
    <n v="1"/>
    <s v="Crypto"/>
    <n v="5"/>
    <n v="0.23"/>
    <n v="14"/>
    <x v="0"/>
    <n v="184.1"/>
    <s v="High"/>
    <x v="0"/>
  </r>
  <r>
    <x v="1356"/>
    <n v="19"/>
    <x v="4"/>
    <s v="Male"/>
    <x v="0"/>
    <n v="12.3"/>
    <s v="Low"/>
    <n v="29"/>
    <x v="3"/>
    <s v="Desktop"/>
    <n v="8.99"/>
    <n v="8.99"/>
    <n v="1"/>
    <s v="Debit Card"/>
    <n v="1"/>
    <n v="0.41"/>
    <n v="25"/>
    <x v="2"/>
    <n v="307.5"/>
    <s v="High"/>
    <x v="0"/>
  </r>
  <r>
    <x v="1357"/>
    <n v="33"/>
    <x v="1"/>
    <s v="Other"/>
    <x v="0"/>
    <n v="29.76"/>
    <s v="Medium"/>
    <n v="50"/>
    <x v="1"/>
    <s v="Mobile"/>
    <n v="8.99"/>
    <n v="8.99"/>
    <n v="0"/>
    <s v="Crypto"/>
    <n v="3"/>
    <n v="0.57999999999999996"/>
    <n v="35"/>
    <x v="0"/>
    <n v="1041.6000000000001"/>
    <s v="High"/>
    <x v="0"/>
  </r>
  <r>
    <x v="1358"/>
    <n v="21"/>
    <x v="4"/>
    <s v="Other"/>
    <x v="0"/>
    <n v="18.91"/>
    <s v="Low"/>
    <n v="36"/>
    <x v="2"/>
    <s v="Desktop"/>
    <n v="8.99"/>
    <n v="8.99"/>
    <n v="1"/>
    <s v="Debit Card"/>
    <n v="1"/>
    <n v="0.51"/>
    <n v="31"/>
    <x v="3"/>
    <n v="586.21"/>
    <s v="High"/>
    <x v="0"/>
  </r>
  <r>
    <x v="1359"/>
    <n v="69"/>
    <x v="2"/>
    <s v="Female"/>
    <x v="1"/>
    <n v="5.93"/>
    <s v="Low"/>
    <n v="39"/>
    <x v="5"/>
    <s v="Desktop"/>
    <n v="13.99"/>
    <n v="13.99"/>
    <n v="1"/>
    <s v="Gift Card"/>
    <n v="5"/>
    <n v="0.15"/>
    <n v="9"/>
    <x v="1"/>
    <n v="53.37"/>
    <s v="Medium"/>
    <x v="0"/>
  </r>
  <r>
    <x v="1360"/>
    <n v="30"/>
    <x v="1"/>
    <s v="Female"/>
    <x v="2"/>
    <n v="1.85"/>
    <s v="Low"/>
    <n v="5"/>
    <x v="1"/>
    <s v="Laptop"/>
    <n v="17.989999999999998"/>
    <n v="17.989999999999998"/>
    <n v="0"/>
    <s v="Debit Card"/>
    <n v="5"/>
    <n v="0.31"/>
    <n v="19"/>
    <x v="2"/>
    <n v="35.15"/>
    <s v="Low"/>
    <x v="2"/>
  </r>
  <r>
    <x v="1361"/>
    <n v="23"/>
    <x v="4"/>
    <s v="Other"/>
    <x v="0"/>
    <n v="28.57"/>
    <s v="Medium"/>
    <n v="55"/>
    <x v="3"/>
    <s v="Desktop"/>
    <n v="8.99"/>
    <n v="8.99"/>
    <n v="0"/>
    <s v="PayPal"/>
    <n v="3"/>
    <n v="0.51"/>
    <n v="31"/>
    <x v="2"/>
    <n v="885.67"/>
    <s v="High"/>
    <x v="0"/>
  </r>
  <r>
    <x v="1362"/>
    <n v="70"/>
    <x v="2"/>
    <s v="Female"/>
    <x v="0"/>
    <n v="2.46"/>
    <s v="Low"/>
    <n v="53"/>
    <x v="4"/>
    <s v="Laptop"/>
    <n v="8.99"/>
    <n v="8.99"/>
    <n v="1"/>
    <s v="Crypto"/>
    <n v="1"/>
    <n v="0.05"/>
    <n v="3"/>
    <x v="2"/>
    <n v="7.38"/>
    <s v="Low"/>
    <x v="0"/>
  </r>
  <r>
    <x v="1363"/>
    <n v="62"/>
    <x v="2"/>
    <s v="Male"/>
    <x v="0"/>
    <n v="22.77"/>
    <s v="Medium"/>
    <n v="47"/>
    <x v="4"/>
    <s v="Mobile"/>
    <n v="8.99"/>
    <n v="8.99"/>
    <n v="1"/>
    <s v="Crypto"/>
    <n v="5"/>
    <n v="0.47"/>
    <n v="28"/>
    <x v="6"/>
    <n v="637.55999999999995"/>
    <s v="High"/>
    <x v="0"/>
  </r>
  <r>
    <x v="1364"/>
    <n v="53"/>
    <x v="0"/>
    <s v="Female"/>
    <x v="2"/>
    <n v="2.89"/>
    <s v="Low"/>
    <n v="22"/>
    <x v="4"/>
    <s v="Mobile"/>
    <n v="17.989999999999998"/>
    <n v="17.989999999999998"/>
    <n v="0"/>
    <s v="PayPal"/>
    <n v="5"/>
    <n v="0.13"/>
    <n v="8"/>
    <x v="6"/>
    <n v="23.12"/>
    <s v="Low"/>
    <x v="0"/>
  </r>
  <r>
    <x v="1365"/>
    <n v="63"/>
    <x v="2"/>
    <s v="Other"/>
    <x v="2"/>
    <n v="15.02"/>
    <s v="Low"/>
    <n v="11"/>
    <x v="5"/>
    <s v="TV"/>
    <n v="17.989999999999998"/>
    <n v="17.989999999999998"/>
    <n v="0"/>
    <s v="PayPal"/>
    <n v="2"/>
    <n v="1.25"/>
    <n v="75"/>
    <x v="5"/>
    <n v="1126.5"/>
    <s v="High"/>
    <x v="1"/>
  </r>
  <r>
    <x v="1366"/>
    <n v="55"/>
    <x v="0"/>
    <s v="Male"/>
    <x v="1"/>
    <n v="7.28"/>
    <s v="Low"/>
    <n v="12"/>
    <x v="4"/>
    <s v="Tablet"/>
    <n v="13.99"/>
    <n v="13.99"/>
    <n v="0"/>
    <s v="Credit Card"/>
    <n v="1"/>
    <n v="0.56000000000000005"/>
    <n v="34"/>
    <x v="5"/>
    <n v="247.52"/>
    <s v="High"/>
    <x v="1"/>
  </r>
  <r>
    <x v="1367"/>
    <n v="62"/>
    <x v="2"/>
    <s v="Female"/>
    <x v="1"/>
    <n v="1.62"/>
    <s v="Low"/>
    <n v="37"/>
    <x v="5"/>
    <s v="TV"/>
    <n v="13.99"/>
    <n v="13.99"/>
    <n v="1"/>
    <s v="Crypto"/>
    <n v="3"/>
    <n v="0.04"/>
    <n v="2"/>
    <x v="3"/>
    <n v="3.24"/>
    <s v="Low"/>
    <x v="0"/>
  </r>
  <r>
    <x v="1368"/>
    <n v="21"/>
    <x v="4"/>
    <s v="Other"/>
    <x v="2"/>
    <n v="12.34"/>
    <s v="Low"/>
    <n v="19"/>
    <x v="3"/>
    <s v="TV"/>
    <n v="17.989999999999998"/>
    <n v="17.989999999999998"/>
    <n v="0"/>
    <s v="Debit Card"/>
    <n v="3"/>
    <n v="0.62"/>
    <n v="37"/>
    <x v="4"/>
    <n v="456.58"/>
    <s v="High"/>
    <x v="1"/>
  </r>
  <r>
    <x v="1369"/>
    <n v="29"/>
    <x v="1"/>
    <s v="Male"/>
    <x v="1"/>
    <n v="10.76"/>
    <s v="Low"/>
    <n v="50"/>
    <x v="4"/>
    <s v="Mobile"/>
    <n v="13.99"/>
    <n v="13.99"/>
    <n v="1"/>
    <s v="PayPal"/>
    <n v="2"/>
    <n v="0.21"/>
    <n v="13"/>
    <x v="2"/>
    <n v="139.88"/>
    <s v="Medium"/>
    <x v="0"/>
  </r>
  <r>
    <x v="1370"/>
    <n v="22"/>
    <x v="4"/>
    <s v="Other"/>
    <x v="2"/>
    <n v="13.72"/>
    <s v="Low"/>
    <n v="59"/>
    <x v="2"/>
    <s v="Desktop"/>
    <n v="17.989999999999998"/>
    <n v="17.989999999999998"/>
    <n v="1"/>
    <s v="Crypto"/>
    <n v="5"/>
    <n v="0.23"/>
    <n v="14"/>
    <x v="2"/>
    <n v="192.08"/>
    <s v="High"/>
    <x v="0"/>
  </r>
  <r>
    <x v="1371"/>
    <n v="28"/>
    <x v="1"/>
    <s v="Male"/>
    <x v="1"/>
    <n v="22.78"/>
    <s v="Medium"/>
    <n v="16"/>
    <x v="3"/>
    <s v="Laptop"/>
    <n v="13.99"/>
    <n v="13.99"/>
    <n v="0"/>
    <s v="Debit Card"/>
    <n v="5"/>
    <n v="1.34"/>
    <n v="80"/>
    <x v="1"/>
    <n v="1822.4"/>
    <s v="High"/>
    <x v="1"/>
  </r>
  <r>
    <x v="1372"/>
    <n v="60"/>
    <x v="2"/>
    <s v="Female"/>
    <x v="0"/>
    <n v="1.76"/>
    <s v="Low"/>
    <n v="48"/>
    <x v="5"/>
    <s v="TV"/>
    <n v="8.99"/>
    <n v="8.99"/>
    <n v="1"/>
    <s v="Debit Card"/>
    <n v="2"/>
    <n v="0.04"/>
    <n v="2"/>
    <x v="1"/>
    <n v="3.52"/>
    <s v="Low"/>
    <x v="0"/>
  </r>
  <r>
    <x v="1373"/>
    <n v="29"/>
    <x v="1"/>
    <s v="Male"/>
    <x v="2"/>
    <n v="14.85"/>
    <s v="Low"/>
    <n v="10"/>
    <x v="2"/>
    <s v="Tablet"/>
    <n v="17.989999999999998"/>
    <n v="17.989999999999998"/>
    <n v="0"/>
    <s v="Credit Card"/>
    <n v="1"/>
    <n v="1.35"/>
    <n v="81"/>
    <x v="3"/>
    <n v="1202.8499999999999"/>
    <s v="High"/>
    <x v="1"/>
  </r>
  <r>
    <x v="1374"/>
    <n v="63"/>
    <x v="2"/>
    <s v="Male"/>
    <x v="0"/>
    <n v="0.75"/>
    <s v="Low"/>
    <n v="46"/>
    <x v="2"/>
    <s v="Tablet"/>
    <n v="8.99"/>
    <n v="8.99"/>
    <n v="1"/>
    <s v="Gift Card"/>
    <n v="3"/>
    <n v="0.02"/>
    <n v="1"/>
    <x v="3"/>
    <n v="0.75"/>
    <s v="Low"/>
    <x v="0"/>
  </r>
  <r>
    <x v="1375"/>
    <n v="40"/>
    <x v="3"/>
    <s v="Other"/>
    <x v="1"/>
    <n v="19.149999999999999"/>
    <s v="Low"/>
    <n v="40"/>
    <x v="2"/>
    <s v="Laptop"/>
    <n v="13.99"/>
    <n v="13.99"/>
    <n v="1"/>
    <s v="Debit Card"/>
    <n v="2"/>
    <n v="0.47"/>
    <n v="28"/>
    <x v="3"/>
    <n v="536.19999999999993"/>
    <s v="High"/>
    <x v="0"/>
  </r>
  <r>
    <x v="1376"/>
    <n v="54"/>
    <x v="0"/>
    <s v="Other"/>
    <x v="1"/>
    <n v="5.57"/>
    <s v="Low"/>
    <n v="53"/>
    <x v="1"/>
    <s v="TV"/>
    <n v="13.99"/>
    <n v="13.99"/>
    <n v="1"/>
    <s v="Crypto"/>
    <n v="5"/>
    <n v="0.1"/>
    <n v="6"/>
    <x v="6"/>
    <n v="33.42"/>
    <s v="Low"/>
    <x v="0"/>
  </r>
  <r>
    <x v="1377"/>
    <n v="63"/>
    <x v="2"/>
    <s v="Other"/>
    <x v="1"/>
    <n v="6.72"/>
    <s v="Low"/>
    <n v="18"/>
    <x v="1"/>
    <s v="Tablet"/>
    <n v="13.99"/>
    <n v="13.99"/>
    <n v="0"/>
    <s v="Credit Card"/>
    <n v="4"/>
    <n v="0.35"/>
    <n v="21"/>
    <x v="6"/>
    <n v="141.12"/>
    <s v="Medium"/>
    <x v="1"/>
  </r>
  <r>
    <x v="1378"/>
    <n v="31"/>
    <x v="1"/>
    <s v="Other"/>
    <x v="0"/>
    <n v="14.07"/>
    <s v="Low"/>
    <n v="52"/>
    <x v="1"/>
    <s v="Desktop"/>
    <n v="8.99"/>
    <n v="8.99"/>
    <n v="1"/>
    <s v="Gift Card"/>
    <n v="3"/>
    <n v="0.27"/>
    <n v="16"/>
    <x v="4"/>
    <n v="225.12"/>
    <s v="High"/>
    <x v="0"/>
  </r>
  <r>
    <x v="1379"/>
    <n v="26"/>
    <x v="1"/>
    <s v="Other"/>
    <x v="1"/>
    <n v="4.8600000000000003"/>
    <s v="Low"/>
    <n v="19"/>
    <x v="4"/>
    <s v="Mobile"/>
    <n v="13.99"/>
    <n v="13.99"/>
    <n v="0"/>
    <s v="PayPal"/>
    <n v="4"/>
    <n v="0.24"/>
    <n v="14"/>
    <x v="2"/>
    <n v="68.040000000000006"/>
    <s v="Medium"/>
    <x v="1"/>
  </r>
  <r>
    <x v="1380"/>
    <n v="18"/>
    <x v="4"/>
    <s v="Female"/>
    <x v="0"/>
    <n v="1.82"/>
    <s v="Low"/>
    <n v="46"/>
    <x v="4"/>
    <s v="Tablet"/>
    <n v="8.99"/>
    <n v="8.99"/>
    <n v="1"/>
    <s v="Credit Card"/>
    <n v="3"/>
    <n v="0.04"/>
    <n v="2"/>
    <x v="4"/>
    <n v="3.64"/>
    <s v="Low"/>
    <x v="0"/>
  </r>
  <r>
    <x v="1381"/>
    <n v="28"/>
    <x v="1"/>
    <s v="Female"/>
    <x v="1"/>
    <n v="4.3899999999999997"/>
    <s v="Low"/>
    <n v="14"/>
    <x v="5"/>
    <s v="Tablet"/>
    <n v="13.99"/>
    <n v="13.99"/>
    <n v="1"/>
    <s v="Debit Card"/>
    <n v="2"/>
    <n v="0.28999999999999998"/>
    <n v="17"/>
    <x v="4"/>
    <n v="74.63"/>
    <s v="Medium"/>
    <x v="1"/>
  </r>
  <r>
    <x v="1382"/>
    <n v="46"/>
    <x v="0"/>
    <s v="Male"/>
    <x v="1"/>
    <n v="3.37"/>
    <s v="Low"/>
    <n v="18"/>
    <x v="3"/>
    <s v="TV"/>
    <n v="13.99"/>
    <n v="13.99"/>
    <n v="0"/>
    <s v="Debit Card"/>
    <n v="5"/>
    <n v="0.18"/>
    <n v="11"/>
    <x v="3"/>
    <n v="37.07"/>
    <s v="Low"/>
    <x v="1"/>
  </r>
  <r>
    <x v="1383"/>
    <n v="47"/>
    <x v="0"/>
    <s v="Male"/>
    <x v="1"/>
    <n v="2.0099999999999998"/>
    <s v="Low"/>
    <n v="5"/>
    <x v="5"/>
    <s v="Laptop"/>
    <n v="13.99"/>
    <n v="13.99"/>
    <n v="0"/>
    <s v="Credit Card"/>
    <n v="2"/>
    <n v="0.33"/>
    <n v="20"/>
    <x v="6"/>
    <n v="40.199999999999996"/>
    <s v="Low"/>
    <x v="2"/>
  </r>
  <r>
    <x v="1384"/>
    <n v="47"/>
    <x v="0"/>
    <s v="Male"/>
    <x v="0"/>
    <n v="6.54"/>
    <s v="Low"/>
    <n v="55"/>
    <x v="0"/>
    <s v="Mobile"/>
    <n v="8.99"/>
    <n v="8.99"/>
    <n v="1"/>
    <s v="PayPal"/>
    <n v="2"/>
    <n v="0.12"/>
    <n v="7"/>
    <x v="5"/>
    <n v="45.78"/>
    <s v="Low"/>
    <x v="0"/>
  </r>
  <r>
    <x v="1385"/>
    <n v="29"/>
    <x v="1"/>
    <s v="Other"/>
    <x v="1"/>
    <n v="4.33"/>
    <s v="Low"/>
    <n v="25"/>
    <x v="1"/>
    <s v="Mobile"/>
    <n v="13.99"/>
    <n v="13.99"/>
    <n v="0"/>
    <s v="Credit Card"/>
    <n v="4"/>
    <n v="0.17"/>
    <n v="10"/>
    <x v="4"/>
    <n v="43.3"/>
    <s v="Low"/>
    <x v="0"/>
  </r>
  <r>
    <x v="1386"/>
    <n v="70"/>
    <x v="2"/>
    <s v="Other"/>
    <x v="1"/>
    <n v="32.619999999999997"/>
    <s v="Medium"/>
    <n v="26"/>
    <x v="0"/>
    <s v="TV"/>
    <n v="13.99"/>
    <n v="13.99"/>
    <n v="0"/>
    <s v="Crypto"/>
    <n v="1"/>
    <n v="1.21"/>
    <n v="73"/>
    <x v="1"/>
    <n v="2381.2599999999998"/>
    <s v="High"/>
    <x v="0"/>
  </r>
  <r>
    <x v="1387"/>
    <n v="26"/>
    <x v="1"/>
    <s v="Other"/>
    <x v="2"/>
    <n v="11.35"/>
    <s v="Low"/>
    <n v="37"/>
    <x v="3"/>
    <s v="Tablet"/>
    <n v="17.989999999999998"/>
    <n v="17.989999999999998"/>
    <n v="1"/>
    <s v="PayPal"/>
    <n v="2"/>
    <n v="0.3"/>
    <n v="18"/>
    <x v="4"/>
    <n v="204.29999999999998"/>
    <s v="High"/>
    <x v="0"/>
  </r>
  <r>
    <x v="1388"/>
    <n v="68"/>
    <x v="2"/>
    <s v="Male"/>
    <x v="2"/>
    <n v="2.34"/>
    <s v="Low"/>
    <n v="44"/>
    <x v="3"/>
    <s v="Laptop"/>
    <n v="17.989999999999998"/>
    <n v="17.989999999999998"/>
    <n v="1"/>
    <s v="Gift Card"/>
    <n v="5"/>
    <n v="0.05"/>
    <n v="3"/>
    <x v="2"/>
    <n v="7.02"/>
    <s v="Low"/>
    <x v="0"/>
  </r>
  <r>
    <x v="1389"/>
    <n v="18"/>
    <x v="4"/>
    <s v="Female"/>
    <x v="0"/>
    <n v="13.51"/>
    <s v="Low"/>
    <n v="53"/>
    <x v="5"/>
    <s v="Laptop"/>
    <n v="8.99"/>
    <n v="8.99"/>
    <n v="1"/>
    <s v="Debit Card"/>
    <n v="4"/>
    <n v="0.25"/>
    <n v="15"/>
    <x v="6"/>
    <n v="202.65"/>
    <s v="High"/>
    <x v="0"/>
  </r>
  <r>
    <x v="1390"/>
    <n v="18"/>
    <x v="4"/>
    <s v="Other"/>
    <x v="0"/>
    <n v="3.89"/>
    <s v="Low"/>
    <n v="33"/>
    <x v="1"/>
    <s v="Tablet"/>
    <n v="8.99"/>
    <n v="8.99"/>
    <n v="1"/>
    <s v="Debit Card"/>
    <n v="1"/>
    <n v="0.11"/>
    <n v="7"/>
    <x v="0"/>
    <n v="27.23"/>
    <s v="Low"/>
    <x v="0"/>
  </r>
  <r>
    <x v="1391"/>
    <n v="29"/>
    <x v="1"/>
    <s v="Female"/>
    <x v="0"/>
    <n v="8.48"/>
    <s v="Low"/>
    <n v="39"/>
    <x v="0"/>
    <s v="TV"/>
    <n v="8.99"/>
    <n v="8.99"/>
    <n v="1"/>
    <s v="Debit Card"/>
    <n v="5"/>
    <n v="0.21"/>
    <n v="13"/>
    <x v="4"/>
    <n v="110.24000000000001"/>
    <s v="Medium"/>
    <x v="0"/>
  </r>
  <r>
    <x v="1392"/>
    <n v="24"/>
    <x v="4"/>
    <s v="Male"/>
    <x v="2"/>
    <n v="9.02"/>
    <s v="Low"/>
    <n v="26"/>
    <x v="5"/>
    <s v="Desktop"/>
    <n v="17.989999999999998"/>
    <n v="17.989999999999998"/>
    <n v="0"/>
    <s v="Debit Card"/>
    <n v="4"/>
    <n v="0.33"/>
    <n v="20"/>
    <x v="1"/>
    <n v="180.39999999999998"/>
    <s v="High"/>
    <x v="0"/>
  </r>
  <r>
    <x v="1393"/>
    <n v="29"/>
    <x v="1"/>
    <s v="Other"/>
    <x v="1"/>
    <n v="53.2"/>
    <s v="High"/>
    <n v="49"/>
    <x v="4"/>
    <s v="Laptop"/>
    <n v="13.99"/>
    <n v="13.99"/>
    <n v="0"/>
    <s v="Crypto"/>
    <n v="5"/>
    <n v="1.06"/>
    <n v="64"/>
    <x v="1"/>
    <n v="3404.8"/>
    <s v="High"/>
    <x v="0"/>
  </r>
  <r>
    <x v="1394"/>
    <n v="37"/>
    <x v="3"/>
    <s v="Male"/>
    <x v="0"/>
    <n v="4.9800000000000004"/>
    <s v="Low"/>
    <n v="30"/>
    <x v="4"/>
    <s v="Mobile"/>
    <n v="8.99"/>
    <n v="8.99"/>
    <n v="1"/>
    <s v="Gift Card"/>
    <n v="4"/>
    <n v="0.16"/>
    <n v="10"/>
    <x v="4"/>
    <n v="49.800000000000004"/>
    <s v="Low"/>
    <x v="0"/>
  </r>
  <r>
    <x v="1395"/>
    <n v="21"/>
    <x v="4"/>
    <s v="Other"/>
    <x v="2"/>
    <n v="4.21"/>
    <s v="Low"/>
    <n v="31"/>
    <x v="1"/>
    <s v="Laptop"/>
    <n v="17.989999999999998"/>
    <n v="17.989999999999998"/>
    <n v="1"/>
    <s v="Gift Card"/>
    <n v="5"/>
    <n v="0.13"/>
    <n v="8"/>
    <x v="6"/>
    <n v="33.68"/>
    <s v="Low"/>
    <x v="0"/>
  </r>
  <r>
    <x v="1396"/>
    <n v="65"/>
    <x v="2"/>
    <s v="Other"/>
    <x v="0"/>
    <n v="16.100000000000001"/>
    <s v="Low"/>
    <n v="10"/>
    <x v="5"/>
    <s v="Tablet"/>
    <n v="8.99"/>
    <n v="8.99"/>
    <n v="0"/>
    <s v="Crypto"/>
    <n v="3"/>
    <n v="1.46"/>
    <n v="88"/>
    <x v="1"/>
    <n v="1416.8000000000002"/>
    <s v="High"/>
    <x v="1"/>
  </r>
  <r>
    <x v="1397"/>
    <n v="44"/>
    <x v="3"/>
    <s v="Male"/>
    <x v="0"/>
    <n v="4.8899999999999997"/>
    <s v="Low"/>
    <n v="35"/>
    <x v="3"/>
    <s v="Laptop"/>
    <n v="8.99"/>
    <n v="8.99"/>
    <n v="1"/>
    <s v="PayPal"/>
    <n v="3"/>
    <n v="0.14000000000000001"/>
    <n v="8"/>
    <x v="2"/>
    <n v="39.119999999999997"/>
    <s v="Low"/>
    <x v="0"/>
  </r>
  <r>
    <x v="1398"/>
    <n v="18"/>
    <x v="4"/>
    <s v="Other"/>
    <x v="2"/>
    <n v="7.15"/>
    <s v="Low"/>
    <n v="9"/>
    <x v="1"/>
    <s v="Laptop"/>
    <n v="17.989999999999998"/>
    <n v="17.989999999999998"/>
    <n v="0"/>
    <s v="Debit Card"/>
    <n v="3"/>
    <n v="0.72"/>
    <n v="43"/>
    <x v="5"/>
    <n v="307.45"/>
    <s v="High"/>
    <x v="1"/>
  </r>
  <r>
    <x v="1399"/>
    <n v="55"/>
    <x v="0"/>
    <s v="Male"/>
    <x v="0"/>
    <n v="0.12"/>
    <s v="Low"/>
    <n v="22"/>
    <x v="4"/>
    <s v="Tablet"/>
    <n v="8.99"/>
    <n v="8.99"/>
    <n v="1"/>
    <s v="Debit Card"/>
    <n v="4"/>
    <n v="0.01"/>
    <n v="1"/>
    <x v="5"/>
    <n v="0.12"/>
    <s v="Low"/>
    <x v="0"/>
  </r>
  <r>
    <x v="1400"/>
    <n v="47"/>
    <x v="0"/>
    <s v="Other"/>
    <x v="1"/>
    <n v="10.82"/>
    <s v="Low"/>
    <n v="51"/>
    <x v="1"/>
    <s v="Mobile"/>
    <n v="13.99"/>
    <n v="13.99"/>
    <n v="1"/>
    <s v="Credit Card"/>
    <n v="2"/>
    <n v="0.21"/>
    <n v="13"/>
    <x v="5"/>
    <n v="140.66"/>
    <s v="Medium"/>
    <x v="0"/>
  </r>
  <r>
    <x v="1401"/>
    <n v="47"/>
    <x v="0"/>
    <s v="Male"/>
    <x v="2"/>
    <n v="2.57"/>
    <s v="Low"/>
    <n v="60"/>
    <x v="4"/>
    <s v="TV"/>
    <n v="17.989999999999998"/>
    <n v="17.989999999999998"/>
    <n v="1"/>
    <s v="Gift Card"/>
    <n v="3"/>
    <n v="0.04"/>
    <n v="2"/>
    <x v="0"/>
    <n v="5.14"/>
    <s v="Low"/>
    <x v="0"/>
  </r>
  <r>
    <x v="1402"/>
    <n v="36"/>
    <x v="3"/>
    <s v="Other"/>
    <x v="2"/>
    <n v="2.85"/>
    <s v="Low"/>
    <n v="15"/>
    <x v="0"/>
    <s v="Tablet"/>
    <n v="17.989999999999998"/>
    <n v="17.989999999999998"/>
    <n v="1"/>
    <s v="PayPal"/>
    <n v="3"/>
    <n v="0.18"/>
    <n v="11"/>
    <x v="5"/>
    <n v="31.35"/>
    <s v="Low"/>
    <x v="1"/>
  </r>
  <r>
    <x v="1403"/>
    <n v="70"/>
    <x v="2"/>
    <s v="Other"/>
    <x v="2"/>
    <n v="8.6"/>
    <s v="Low"/>
    <n v="37"/>
    <x v="0"/>
    <s v="Desktop"/>
    <n v="17.989999999999998"/>
    <n v="17.989999999999998"/>
    <n v="1"/>
    <s v="Crypto"/>
    <n v="3"/>
    <n v="0.23"/>
    <n v="14"/>
    <x v="6"/>
    <n v="120.39999999999999"/>
    <s v="Medium"/>
    <x v="0"/>
  </r>
  <r>
    <x v="1404"/>
    <n v="51"/>
    <x v="0"/>
    <s v="Female"/>
    <x v="2"/>
    <n v="8.34"/>
    <s v="Low"/>
    <n v="32"/>
    <x v="2"/>
    <s v="TV"/>
    <n v="17.989999999999998"/>
    <n v="17.989999999999998"/>
    <n v="1"/>
    <s v="Crypto"/>
    <n v="2"/>
    <n v="0.25"/>
    <n v="15"/>
    <x v="4"/>
    <n v="125.1"/>
    <s v="Medium"/>
    <x v="0"/>
  </r>
  <r>
    <x v="1405"/>
    <n v="48"/>
    <x v="0"/>
    <s v="Male"/>
    <x v="1"/>
    <n v="20.69"/>
    <s v="Medium"/>
    <n v="43"/>
    <x v="0"/>
    <s v="Laptop"/>
    <n v="13.99"/>
    <n v="13.99"/>
    <n v="0"/>
    <s v="Credit Card"/>
    <n v="2"/>
    <n v="0.47"/>
    <n v="28"/>
    <x v="0"/>
    <n v="579.32000000000005"/>
    <s v="High"/>
    <x v="0"/>
  </r>
  <r>
    <x v="1406"/>
    <n v="39"/>
    <x v="3"/>
    <s v="Other"/>
    <x v="2"/>
    <n v="13.49"/>
    <s v="Low"/>
    <n v="21"/>
    <x v="4"/>
    <s v="Tablet"/>
    <n v="17.989999999999998"/>
    <n v="17.989999999999998"/>
    <n v="0"/>
    <s v="Credit Card"/>
    <n v="4"/>
    <n v="0.61"/>
    <n v="37"/>
    <x v="2"/>
    <n v="499.13"/>
    <s v="High"/>
    <x v="1"/>
  </r>
  <r>
    <x v="1407"/>
    <n v="33"/>
    <x v="1"/>
    <s v="Male"/>
    <x v="1"/>
    <n v="0.93"/>
    <s v="Low"/>
    <n v="4"/>
    <x v="2"/>
    <s v="Tablet"/>
    <n v="13.99"/>
    <n v="13.99"/>
    <n v="1"/>
    <s v="Crypto"/>
    <n v="1"/>
    <n v="0.19"/>
    <n v="11"/>
    <x v="1"/>
    <n v="10.23"/>
    <s v="Low"/>
    <x v="2"/>
  </r>
  <r>
    <x v="1408"/>
    <n v="63"/>
    <x v="2"/>
    <s v="Other"/>
    <x v="1"/>
    <n v="30.83"/>
    <s v="Medium"/>
    <n v="10"/>
    <x v="1"/>
    <s v="Laptop"/>
    <n v="13.99"/>
    <n v="13.99"/>
    <n v="0"/>
    <s v="Crypto"/>
    <n v="2"/>
    <n v="2.8"/>
    <n v="168"/>
    <x v="1"/>
    <n v="5179.4399999999996"/>
    <s v="High"/>
    <x v="1"/>
  </r>
  <r>
    <x v="1409"/>
    <n v="51"/>
    <x v="0"/>
    <s v="Other"/>
    <x v="0"/>
    <n v="3.64"/>
    <s v="Low"/>
    <n v="50"/>
    <x v="4"/>
    <s v="TV"/>
    <n v="8.99"/>
    <n v="8.99"/>
    <n v="1"/>
    <s v="Debit Card"/>
    <n v="1"/>
    <n v="7.0000000000000007E-2"/>
    <n v="4"/>
    <x v="0"/>
    <n v="14.56"/>
    <s v="Low"/>
    <x v="0"/>
  </r>
  <r>
    <x v="1410"/>
    <n v="21"/>
    <x v="4"/>
    <s v="Female"/>
    <x v="1"/>
    <n v="13.77"/>
    <s v="Low"/>
    <n v="45"/>
    <x v="4"/>
    <s v="Laptop"/>
    <n v="13.99"/>
    <n v="13.99"/>
    <n v="1"/>
    <s v="PayPal"/>
    <n v="1"/>
    <n v="0.3"/>
    <n v="18"/>
    <x v="3"/>
    <n v="247.85999999999999"/>
    <s v="High"/>
    <x v="0"/>
  </r>
  <r>
    <x v="1411"/>
    <n v="29"/>
    <x v="1"/>
    <s v="Female"/>
    <x v="1"/>
    <n v="1.56"/>
    <s v="Low"/>
    <n v="10"/>
    <x v="1"/>
    <s v="Tablet"/>
    <n v="13.99"/>
    <n v="13.99"/>
    <n v="1"/>
    <s v="Gift Card"/>
    <n v="5"/>
    <n v="0.14000000000000001"/>
    <n v="8"/>
    <x v="3"/>
    <n v="12.48"/>
    <s v="Low"/>
    <x v="1"/>
  </r>
  <r>
    <x v="1412"/>
    <n v="52"/>
    <x v="0"/>
    <s v="Female"/>
    <x v="1"/>
    <n v="10.14"/>
    <s v="Low"/>
    <n v="49"/>
    <x v="1"/>
    <s v="TV"/>
    <n v="13.99"/>
    <n v="13.99"/>
    <n v="1"/>
    <s v="Gift Card"/>
    <n v="4"/>
    <n v="0.2"/>
    <n v="12"/>
    <x v="0"/>
    <n v="121.68"/>
    <s v="Medium"/>
    <x v="0"/>
  </r>
  <r>
    <x v="1413"/>
    <n v="20"/>
    <x v="4"/>
    <s v="Other"/>
    <x v="1"/>
    <n v="31.73"/>
    <s v="Medium"/>
    <n v="46"/>
    <x v="0"/>
    <s v="Tablet"/>
    <n v="13.99"/>
    <n v="13.99"/>
    <n v="0"/>
    <s v="Credit Card"/>
    <n v="1"/>
    <n v="0.68"/>
    <n v="41"/>
    <x v="2"/>
    <n v="1300.93"/>
    <s v="High"/>
    <x v="0"/>
  </r>
  <r>
    <x v="1414"/>
    <n v="48"/>
    <x v="0"/>
    <s v="Other"/>
    <x v="0"/>
    <n v="6.63"/>
    <s v="Low"/>
    <n v="10"/>
    <x v="4"/>
    <s v="Tablet"/>
    <n v="8.99"/>
    <n v="8.99"/>
    <n v="0"/>
    <s v="PayPal"/>
    <n v="2"/>
    <n v="0.6"/>
    <n v="36"/>
    <x v="6"/>
    <n v="238.68"/>
    <s v="High"/>
    <x v="1"/>
  </r>
  <r>
    <x v="1415"/>
    <n v="25"/>
    <x v="4"/>
    <s v="Female"/>
    <x v="0"/>
    <n v="1.84"/>
    <s v="Low"/>
    <n v="5"/>
    <x v="3"/>
    <s v="Laptop"/>
    <n v="8.99"/>
    <n v="8.99"/>
    <n v="1"/>
    <s v="PayPal"/>
    <n v="5"/>
    <n v="0.31"/>
    <n v="19"/>
    <x v="1"/>
    <n v="34.96"/>
    <s v="Low"/>
    <x v="2"/>
  </r>
  <r>
    <x v="1416"/>
    <n v="53"/>
    <x v="0"/>
    <s v="Male"/>
    <x v="0"/>
    <n v="3.37"/>
    <s v="Low"/>
    <n v="54"/>
    <x v="4"/>
    <s v="Desktop"/>
    <n v="8.99"/>
    <n v="8.99"/>
    <n v="1"/>
    <s v="PayPal"/>
    <n v="5"/>
    <n v="0.06"/>
    <n v="4"/>
    <x v="5"/>
    <n v="13.48"/>
    <s v="Low"/>
    <x v="0"/>
  </r>
  <r>
    <x v="1417"/>
    <n v="27"/>
    <x v="1"/>
    <s v="Male"/>
    <x v="1"/>
    <n v="5.32"/>
    <s v="Low"/>
    <n v="54"/>
    <x v="1"/>
    <s v="Desktop"/>
    <n v="13.99"/>
    <n v="13.99"/>
    <n v="0"/>
    <s v="PayPal"/>
    <n v="4"/>
    <n v="0.1"/>
    <n v="6"/>
    <x v="2"/>
    <n v="31.92"/>
    <s v="Low"/>
    <x v="0"/>
  </r>
  <r>
    <x v="1418"/>
    <n v="50"/>
    <x v="0"/>
    <s v="Other"/>
    <x v="1"/>
    <n v="21.29"/>
    <s v="Medium"/>
    <n v="26"/>
    <x v="3"/>
    <s v="Laptop"/>
    <n v="13.99"/>
    <n v="13.99"/>
    <n v="0"/>
    <s v="Gift Card"/>
    <n v="3"/>
    <n v="0.79"/>
    <n v="47"/>
    <x v="4"/>
    <n v="1000.63"/>
    <s v="High"/>
    <x v="0"/>
  </r>
  <r>
    <x v="1419"/>
    <n v="41"/>
    <x v="3"/>
    <s v="Other"/>
    <x v="0"/>
    <n v="20.260000000000002"/>
    <s v="Medium"/>
    <n v="41"/>
    <x v="0"/>
    <s v="Laptop"/>
    <n v="8.99"/>
    <n v="8.99"/>
    <n v="1"/>
    <s v="Crypto"/>
    <n v="1"/>
    <n v="0.48"/>
    <n v="29"/>
    <x v="6"/>
    <n v="587.54000000000008"/>
    <s v="High"/>
    <x v="0"/>
  </r>
  <r>
    <x v="1420"/>
    <n v="47"/>
    <x v="0"/>
    <s v="Female"/>
    <x v="1"/>
    <n v="4.0999999999999996"/>
    <s v="Low"/>
    <n v="52"/>
    <x v="4"/>
    <s v="Laptop"/>
    <n v="13.99"/>
    <n v="13.99"/>
    <n v="1"/>
    <s v="Debit Card"/>
    <n v="1"/>
    <n v="0.08"/>
    <n v="5"/>
    <x v="2"/>
    <n v="20.5"/>
    <s v="Low"/>
    <x v="0"/>
  </r>
  <r>
    <x v="1421"/>
    <n v="59"/>
    <x v="2"/>
    <s v="Female"/>
    <x v="0"/>
    <n v="77.09"/>
    <s v="High"/>
    <n v="36"/>
    <x v="5"/>
    <s v="Desktop"/>
    <n v="8.99"/>
    <n v="8.99"/>
    <n v="0"/>
    <s v="PayPal"/>
    <n v="3"/>
    <n v="2.08"/>
    <n v="125"/>
    <x v="4"/>
    <n v="9636.25"/>
    <s v="High"/>
    <x v="0"/>
  </r>
  <r>
    <x v="1422"/>
    <n v="58"/>
    <x v="2"/>
    <s v="Male"/>
    <x v="2"/>
    <n v="2.11"/>
    <s v="Low"/>
    <n v="23"/>
    <x v="0"/>
    <s v="TV"/>
    <n v="17.989999999999998"/>
    <n v="17.989999999999998"/>
    <n v="1"/>
    <s v="Debit Card"/>
    <n v="3"/>
    <n v="0.09"/>
    <n v="5"/>
    <x v="6"/>
    <n v="10.549999999999999"/>
    <s v="Low"/>
    <x v="0"/>
  </r>
  <r>
    <x v="1423"/>
    <n v="24"/>
    <x v="4"/>
    <s v="Male"/>
    <x v="2"/>
    <n v="12.65"/>
    <s v="Low"/>
    <n v="23"/>
    <x v="5"/>
    <s v="Tablet"/>
    <n v="17.989999999999998"/>
    <n v="17.989999999999998"/>
    <n v="0"/>
    <s v="Debit Card"/>
    <n v="3"/>
    <n v="0.53"/>
    <n v="32"/>
    <x v="5"/>
    <n v="404.8"/>
    <s v="High"/>
    <x v="0"/>
  </r>
  <r>
    <x v="1424"/>
    <n v="69"/>
    <x v="2"/>
    <s v="Male"/>
    <x v="0"/>
    <n v="2.74"/>
    <s v="Low"/>
    <n v="52"/>
    <x v="3"/>
    <s v="Mobile"/>
    <n v="8.99"/>
    <n v="8.99"/>
    <n v="1"/>
    <s v="Debit Card"/>
    <n v="4"/>
    <n v="0.05"/>
    <n v="3"/>
    <x v="0"/>
    <n v="8.2200000000000006"/>
    <s v="Low"/>
    <x v="0"/>
  </r>
  <r>
    <x v="1425"/>
    <n v="54"/>
    <x v="0"/>
    <s v="Other"/>
    <x v="0"/>
    <n v="8.52"/>
    <s v="Low"/>
    <n v="10"/>
    <x v="2"/>
    <s v="TV"/>
    <n v="8.99"/>
    <n v="8.99"/>
    <n v="0"/>
    <s v="Credit Card"/>
    <n v="4"/>
    <n v="0.77"/>
    <n v="46"/>
    <x v="0"/>
    <n v="391.91999999999996"/>
    <s v="High"/>
    <x v="1"/>
  </r>
  <r>
    <x v="1426"/>
    <n v="48"/>
    <x v="0"/>
    <s v="Other"/>
    <x v="2"/>
    <n v="18.21"/>
    <s v="Low"/>
    <n v="35"/>
    <x v="2"/>
    <s v="Laptop"/>
    <n v="17.989999999999998"/>
    <n v="17.989999999999998"/>
    <n v="0"/>
    <s v="Gift Card"/>
    <n v="2"/>
    <n v="0.51"/>
    <n v="31"/>
    <x v="1"/>
    <n v="564.51"/>
    <s v="High"/>
    <x v="0"/>
  </r>
  <r>
    <x v="1427"/>
    <n v="18"/>
    <x v="4"/>
    <s v="Female"/>
    <x v="1"/>
    <n v="2.14"/>
    <s v="Low"/>
    <n v="44"/>
    <x v="5"/>
    <s v="Desktop"/>
    <n v="13.99"/>
    <n v="13.99"/>
    <n v="1"/>
    <s v="Gift Card"/>
    <n v="3"/>
    <n v="0.05"/>
    <n v="3"/>
    <x v="5"/>
    <n v="6.42"/>
    <s v="Low"/>
    <x v="0"/>
  </r>
  <r>
    <x v="1428"/>
    <n v="27"/>
    <x v="1"/>
    <s v="Male"/>
    <x v="1"/>
    <n v="6.49"/>
    <s v="Low"/>
    <n v="46"/>
    <x v="4"/>
    <s v="Laptop"/>
    <n v="13.99"/>
    <n v="13.99"/>
    <n v="1"/>
    <s v="Debit Card"/>
    <n v="3"/>
    <n v="0.14000000000000001"/>
    <n v="8"/>
    <x v="2"/>
    <n v="51.92"/>
    <s v="Medium"/>
    <x v="0"/>
  </r>
  <r>
    <x v="1429"/>
    <n v="41"/>
    <x v="3"/>
    <s v="Other"/>
    <x v="1"/>
    <n v="2.95"/>
    <s v="Low"/>
    <n v="4"/>
    <x v="2"/>
    <s v="Laptop"/>
    <n v="13.99"/>
    <n v="13.99"/>
    <n v="0"/>
    <s v="PayPal"/>
    <n v="3"/>
    <n v="0.59"/>
    <n v="35"/>
    <x v="1"/>
    <n v="103.25"/>
    <s v="Medium"/>
    <x v="2"/>
  </r>
  <r>
    <x v="1430"/>
    <n v="49"/>
    <x v="0"/>
    <s v="Male"/>
    <x v="2"/>
    <n v="5.08"/>
    <s v="Low"/>
    <n v="25"/>
    <x v="3"/>
    <s v="Laptop"/>
    <n v="17.989999999999998"/>
    <n v="17.989999999999998"/>
    <n v="0"/>
    <s v="PayPal"/>
    <n v="4"/>
    <n v="0.2"/>
    <n v="12"/>
    <x v="3"/>
    <n v="60.96"/>
    <s v="Medium"/>
    <x v="0"/>
  </r>
  <r>
    <x v="1431"/>
    <n v="45"/>
    <x v="3"/>
    <s v="Male"/>
    <x v="0"/>
    <n v="1.92"/>
    <s v="Low"/>
    <n v="46"/>
    <x v="5"/>
    <s v="TV"/>
    <n v="8.99"/>
    <n v="8.99"/>
    <n v="1"/>
    <s v="Debit Card"/>
    <n v="4"/>
    <n v="0.04"/>
    <n v="2"/>
    <x v="2"/>
    <n v="3.84"/>
    <s v="Low"/>
    <x v="0"/>
  </r>
  <r>
    <x v="1432"/>
    <n v="63"/>
    <x v="2"/>
    <s v="Female"/>
    <x v="0"/>
    <n v="30.88"/>
    <s v="Medium"/>
    <n v="15"/>
    <x v="5"/>
    <s v="TV"/>
    <n v="8.99"/>
    <n v="8.99"/>
    <n v="0"/>
    <s v="Gift Card"/>
    <n v="4"/>
    <n v="1.93"/>
    <n v="116"/>
    <x v="5"/>
    <n v="3582.08"/>
    <s v="High"/>
    <x v="1"/>
  </r>
  <r>
    <x v="1433"/>
    <n v="54"/>
    <x v="0"/>
    <s v="Female"/>
    <x v="0"/>
    <n v="5.61"/>
    <s v="Low"/>
    <n v="11"/>
    <x v="1"/>
    <s v="Mobile"/>
    <n v="8.99"/>
    <n v="8.99"/>
    <n v="0"/>
    <s v="PayPal"/>
    <n v="4"/>
    <n v="0.47"/>
    <n v="28"/>
    <x v="1"/>
    <n v="157.08000000000001"/>
    <s v="High"/>
    <x v="1"/>
  </r>
  <r>
    <x v="1434"/>
    <n v="38"/>
    <x v="3"/>
    <s v="Female"/>
    <x v="1"/>
    <n v="12.85"/>
    <s v="Low"/>
    <n v="23"/>
    <x v="4"/>
    <s v="TV"/>
    <n v="13.99"/>
    <n v="13.99"/>
    <n v="0"/>
    <s v="Gift Card"/>
    <n v="5"/>
    <n v="0.54"/>
    <n v="32"/>
    <x v="0"/>
    <n v="411.2"/>
    <s v="High"/>
    <x v="0"/>
  </r>
  <r>
    <x v="1435"/>
    <n v="24"/>
    <x v="4"/>
    <s v="Female"/>
    <x v="0"/>
    <n v="3.11"/>
    <s v="Low"/>
    <n v="11"/>
    <x v="2"/>
    <s v="Tablet"/>
    <n v="8.99"/>
    <n v="8.99"/>
    <n v="1"/>
    <s v="Credit Card"/>
    <n v="2"/>
    <n v="0.26"/>
    <n v="16"/>
    <x v="1"/>
    <n v="49.76"/>
    <s v="Low"/>
    <x v="1"/>
  </r>
  <r>
    <x v="1436"/>
    <n v="41"/>
    <x v="3"/>
    <s v="Female"/>
    <x v="1"/>
    <n v="53.7"/>
    <s v="High"/>
    <n v="15"/>
    <x v="5"/>
    <s v="Desktop"/>
    <n v="13.99"/>
    <n v="13.99"/>
    <n v="0"/>
    <s v="PayPal"/>
    <n v="5"/>
    <n v="3.36"/>
    <n v="202"/>
    <x v="1"/>
    <n v="10847.400000000001"/>
    <s v="High"/>
    <x v="1"/>
  </r>
  <r>
    <x v="1437"/>
    <n v="26"/>
    <x v="1"/>
    <s v="Other"/>
    <x v="1"/>
    <n v="20.49"/>
    <s v="Medium"/>
    <n v="53"/>
    <x v="3"/>
    <s v="Laptop"/>
    <n v="13.99"/>
    <n v="13.99"/>
    <n v="0"/>
    <s v="Gift Card"/>
    <n v="5"/>
    <n v="0.38"/>
    <n v="23"/>
    <x v="1"/>
    <n v="471.27"/>
    <s v="High"/>
    <x v="0"/>
  </r>
  <r>
    <x v="1438"/>
    <n v="27"/>
    <x v="1"/>
    <s v="Other"/>
    <x v="0"/>
    <n v="19.48"/>
    <s v="Low"/>
    <n v="16"/>
    <x v="3"/>
    <s v="Desktop"/>
    <n v="8.99"/>
    <n v="8.99"/>
    <n v="0"/>
    <s v="Debit Card"/>
    <n v="3"/>
    <n v="1.1499999999999999"/>
    <n v="69"/>
    <x v="4"/>
    <n v="1344.1200000000001"/>
    <s v="High"/>
    <x v="1"/>
  </r>
  <r>
    <x v="1439"/>
    <n v="57"/>
    <x v="2"/>
    <s v="Male"/>
    <x v="2"/>
    <n v="0.55000000000000004"/>
    <s v="Low"/>
    <n v="40"/>
    <x v="3"/>
    <s v="Desktop"/>
    <n v="17.989999999999998"/>
    <n v="17.989999999999998"/>
    <n v="1"/>
    <s v="Credit Card"/>
    <n v="5"/>
    <n v="0.01"/>
    <n v="1"/>
    <x v="1"/>
    <n v="0.55000000000000004"/>
    <s v="Low"/>
    <x v="0"/>
  </r>
  <r>
    <x v="1440"/>
    <n v="47"/>
    <x v="0"/>
    <s v="Female"/>
    <x v="0"/>
    <n v="0.46"/>
    <s v="Low"/>
    <n v="1"/>
    <x v="2"/>
    <s v="TV"/>
    <n v="8.99"/>
    <n v="8.99"/>
    <n v="1"/>
    <s v="Credit Card"/>
    <n v="1"/>
    <n v="0.23"/>
    <n v="14"/>
    <x v="5"/>
    <n v="6.44"/>
    <s v="Low"/>
    <x v="2"/>
  </r>
  <r>
    <x v="1441"/>
    <n v="46"/>
    <x v="0"/>
    <s v="Male"/>
    <x v="1"/>
    <n v="6.19"/>
    <s v="Low"/>
    <n v="60"/>
    <x v="1"/>
    <s v="Laptop"/>
    <n v="13.99"/>
    <n v="13.99"/>
    <n v="1"/>
    <s v="Gift Card"/>
    <n v="3"/>
    <n v="0.1"/>
    <n v="6"/>
    <x v="3"/>
    <n v="37.14"/>
    <s v="Low"/>
    <x v="0"/>
  </r>
  <r>
    <x v="1442"/>
    <n v="47"/>
    <x v="0"/>
    <s v="Other"/>
    <x v="2"/>
    <n v="1.03"/>
    <s v="Low"/>
    <n v="38"/>
    <x v="5"/>
    <s v="Tablet"/>
    <n v="17.989999999999998"/>
    <n v="17.989999999999998"/>
    <n v="1"/>
    <s v="Crypto"/>
    <n v="5"/>
    <n v="0.03"/>
    <n v="2"/>
    <x v="5"/>
    <n v="2.06"/>
    <s v="Low"/>
    <x v="0"/>
  </r>
  <r>
    <x v="1443"/>
    <n v="23"/>
    <x v="4"/>
    <s v="Other"/>
    <x v="1"/>
    <n v="17.54"/>
    <s v="Low"/>
    <n v="40"/>
    <x v="2"/>
    <s v="Laptop"/>
    <n v="13.99"/>
    <n v="13.99"/>
    <n v="1"/>
    <s v="Gift Card"/>
    <n v="5"/>
    <n v="0.43"/>
    <n v="26"/>
    <x v="2"/>
    <n v="456.03999999999996"/>
    <s v="High"/>
    <x v="0"/>
  </r>
  <r>
    <x v="1444"/>
    <n v="68"/>
    <x v="2"/>
    <s v="Female"/>
    <x v="0"/>
    <n v="9.8800000000000008"/>
    <s v="Low"/>
    <n v="18"/>
    <x v="0"/>
    <s v="Desktop"/>
    <n v="8.99"/>
    <n v="8.99"/>
    <n v="0"/>
    <s v="Gift Card"/>
    <n v="3"/>
    <n v="0.52"/>
    <n v="31"/>
    <x v="0"/>
    <n v="306.28000000000003"/>
    <s v="High"/>
    <x v="1"/>
  </r>
  <r>
    <x v="1445"/>
    <n v="19"/>
    <x v="4"/>
    <s v="Male"/>
    <x v="1"/>
    <n v="13.21"/>
    <s v="Low"/>
    <n v="31"/>
    <x v="4"/>
    <s v="Mobile"/>
    <n v="13.99"/>
    <n v="13.99"/>
    <n v="1"/>
    <s v="Credit Card"/>
    <n v="2"/>
    <n v="0.41"/>
    <n v="25"/>
    <x v="0"/>
    <n v="330.25"/>
    <s v="High"/>
    <x v="0"/>
  </r>
  <r>
    <x v="1446"/>
    <n v="69"/>
    <x v="2"/>
    <s v="Male"/>
    <x v="0"/>
    <n v="6.46"/>
    <s v="Low"/>
    <n v="49"/>
    <x v="1"/>
    <s v="Mobile"/>
    <n v="8.99"/>
    <n v="8.99"/>
    <n v="1"/>
    <s v="Debit Card"/>
    <n v="3"/>
    <n v="0.13"/>
    <n v="8"/>
    <x v="6"/>
    <n v="51.68"/>
    <s v="Medium"/>
    <x v="0"/>
  </r>
  <r>
    <x v="1447"/>
    <n v="29"/>
    <x v="1"/>
    <s v="Male"/>
    <x v="1"/>
    <n v="11.42"/>
    <s v="Low"/>
    <n v="16"/>
    <x v="5"/>
    <s v="TV"/>
    <n v="13.99"/>
    <n v="13.99"/>
    <n v="0"/>
    <s v="PayPal"/>
    <n v="5"/>
    <n v="0.67"/>
    <n v="40"/>
    <x v="5"/>
    <n v="456.8"/>
    <s v="High"/>
    <x v="1"/>
  </r>
  <r>
    <x v="1448"/>
    <n v="36"/>
    <x v="3"/>
    <s v="Female"/>
    <x v="2"/>
    <n v="71.41"/>
    <s v="High"/>
    <n v="60"/>
    <x v="4"/>
    <s v="Desktop"/>
    <n v="17.989999999999998"/>
    <n v="17.989999999999998"/>
    <n v="0"/>
    <s v="Debit Card"/>
    <n v="1"/>
    <n v="1.17"/>
    <n v="70"/>
    <x v="0"/>
    <n v="4998.7"/>
    <s v="High"/>
    <x v="0"/>
  </r>
  <r>
    <x v="1449"/>
    <n v="38"/>
    <x v="3"/>
    <s v="Other"/>
    <x v="1"/>
    <n v="1.24"/>
    <s v="Low"/>
    <n v="55"/>
    <x v="1"/>
    <s v="TV"/>
    <n v="13.99"/>
    <n v="13.99"/>
    <n v="1"/>
    <s v="Credit Card"/>
    <n v="5"/>
    <n v="0.02"/>
    <n v="1"/>
    <x v="3"/>
    <n v="1.24"/>
    <s v="Low"/>
    <x v="0"/>
  </r>
  <r>
    <x v="1450"/>
    <n v="38"/>
    <x v="3"/>
    <s v="Male"/>
    <x v="1"/>
    <n v="10.71"/>
    <s v="Low"/>
    <n v="20"/>
    <x v="2"/>
    <s v="Mobile"/>
    <n v="13.99"/>
    <n v="13.99"/>
    <n v="0"/>
    <s v="Debit Card"/>
    <n v="3"/>
    <n v="0.51"/>
    <n v="31"/>
    <x v="6"/>
    <n v="332.01000000000005"/>
    <s v="High"/>
    <x v="1"/>
  </r>
  <r>
    <x v="1451"/>
    <n v="67"/>
    <x v="2"/>
    <s v="Other"/>
    <x v="0"/>
    <n v="15.16"/>
    <s v="Low"/>
    <n v="2"/>
    <x v="2"/>
    <s v="Desktop"/>
    <n v="8.99"/>
    <n v="8.99"/>
    <n v="0"/>
    <s v="Debit Card"/>
    <n v="5"/>
    <n v="5.05"/>
    <n v="303"/>
    <x v="4"/>
    <n v="4593.4800000000005"/>
    <s v="High"/>
    <x v="2"/>
  </r>
  <r>
    <x v="1452"/>
    <n v="31"/>
    <x v="1"/>
    <s v="Other"/>
    <x v="1"/>
    <n v="10.199999999999999"/>
    <s v="Low"/>
    <n v="18"/>
    <x v="2"/>
    <s v="Desktop"/>
    <n v="13.99"/>
    <n v="13.99"/>
    <n v="0"/>
    <s v="Gift Card"/>
    <n v="5"/>
    <n v="0.54"/>
    <n v="32"/>
    <x v="5"/>
    <n v="326.39999999999998"/>
    <s v="High"/>
    <x v="1"/>
  </r>
  <r>
    <x v="1453"/>
    <n v="53"/>
    <x v="0"/>
    <s v="Female"/>
    <x v="1"/>
    <n v="5.54"/>
    <s v="Low"/>
    <n v="40"/>
    <x v="4"/>
    <s v="Mobile"/>
    <n v="13.99"/>
    <n v="13.99"/>
    <n v="1"/>
    <s v="Crypto"/>
    <n v="3"/>
    <n v="0.14000000000000001"/>
    <n v="8"/>
    <x v="3"/>
    <n v="44.32"/>
    <s v="Low"/>
    <x v="0"/>
  </r>
  <r>
    <x v="1454"/>
    <n v="44"/>
    <x v="3"/>
    <s v="Other"/>
    <x v="1"/>
    <n v="1.1200000000000001"/>
    <s v="Low"/>
    <n v="24"/>
    <x v="1"/>
    <s v="TV"/>
    <n v="13.99"/>
    <n v="13.99"/>
    <n v="1"/>
    <s v="Gift Card"/>
    <n v="2"/>
    <n v="0.04"/>
    <n v="2"/>
    <x v="6"/>
    <n v="2.2400000000000002"/>
    <s v="Low"/>
    <x v="0"/>
  </r>
  <r>
    <x v="1455"/>
    <n v="20"/>
    <x v="4"/>
    <s v="Other"/>
    <x v="1"/>
    <n v="0.79"/>
    <s v="Low"/>
    <n v="23"/>
    <x v="4"/>
    <s v="Tablet"/>
    <n v="13.99"/>
    <n v="13.99"/>
    <n v="0"/>
    <s v="PayPal"/>
    <n v="4"/>
    <n v="0.03"/>
    <n v="2"/>
    <x v="2"/>
    <n v="1.58"/>
    <s v="Low"/>
    <x v="0"/>
  </r>
  <r>
    <x v="1456"/>
    <n v="22"/>
    <x v="4"/>
    <s v="Male"/>
    <x v="0"/>
    <n v="23.81"/>
    <s v="Medium"/>
    <n v="23"/>
    <x v="0"/>
    <s v="Desktop"/>
    <n v="8.99"/>
    <n v="8.99"/>
    <n v="0"/>
    <s v="PayPal"/>
    <n v="1"/>
    <n v="0.99"/>
    <n v="59"/>
    <x v="5"/>
    <n v="1404.79"/>
    <s v="High"/>
    <x v="0"/>
  </r>
  <r>
    <x v="1457"/>
    <n v="69"/>
    <x v="2"/>
    <s v="Other"/>
    <x v="2"/>
    <n v="25.85"/>
    <s v="Medium"/>
    <n v="15"/>
    <x v="0"/>
    <s v="TV"/>
    <n v="17.989999999999998"/>
    <n v="17.989999999999998"/>
    <n v="0"/>
    <s v="Debit Card"/>
    <n v="3"/>
    <n v="1.62"/>
    <n v="97"/>
    <x v="5"/>
    <n v="2507.4500000000003"/>
    <s v="High"/>
    <x v="1"/>
  </r>
  <r>
    <x v="1458"/>
    <n v="29"/>
    <x v="1"/>
    <s v="Other"/>
    <x v="0"/>
    <n v="9.08"/>
    <s v="Low"/>
    <n v="39"/>
    <x v="2"/>
    <s v="Mobile"/>
    <n v="8.99"/>
    <n v="8.99"/>
    <n v="1"/>
    <s v="Gift Card"/>
    <n v="5"/>
    <n v="0.23"/>
    <n v="14"/>
    <x v="3"/>
    <n v="127.12"/>
    <s v="Medium"/>
    <x v="0"/>
  </r>
  <r>
    <x v="1459"/>
    <n v="65"/>
    <x v="2"/>
    <s v="Other"/>
    <x v="1"/>
    <n v="4.68"/>
    <s v="Low"/>
    <n v="4"/>
    <x v="2"/>
    <s v="TV"/>
    <n v="13.99"/>
    <n v="13.99"/>
    <n v="0"/>
    <s v="Gift Card"/>
    <n v="1"/>
    <n v="0.94"/>
    <n v="56"/>
    <x v="2"/>
    <n v="262.08"/>
    <s v="High"/>
    <x v="2"/>
  </r>
  <r>
    <x v="1460"/>
    <n v="40"/>
    <x v="3"/>
    <s v="Male"/>
    <x v="2"/>
    <n v="0.88"/>
    <s v="Low"/>
    <n v="1"/>
    <x v="1"/>
    <s v="Mobile"/>
    <n v="17.989999999999998"/>
    <n v="17.989999999999998"/>
    <n v="0"/>
    <s v="Credit Card"/>
    <n v="2"/>
    <n v="0.44"/>
    <n v="26"/>
    <x v="1"/>
    <n v="22.88"/>
    <s v="Low"/>
    <x v="2"/>
  </r>
  <r>
    <x v="1461"/>
    <n v="44"/>
    <x v="3"/>
    <s v="Male"/>
    <x v="0"/>
    <n v="3.32"/>
    <s v="Low"/>
    <n v="16"/>
    <x v="4"/>
    <s v="Desktop"/>
    <n v="8.99"/>
    <n v="8.99"/>
    <n v="1"/>
    <s v="Gift Card"/>
    <n v="4"/>
    <n v="0.2"/>
    <n v="12"/>
    <x v="6"/>
    <n v="39.839999999999996"/>
    <s v="Low"/>
    <x v="1"/>
  </r>
  <r>
    <x v="1462"/>
    <n v="21"/>
    <x v="4"/>
    <s v="Female"/>
    <x v="2"/>
    <n v="4.07"/>
    <s v="Low"/>
    <n v="56"/>
    <x v="4"/>
    <s v="Desktop"/>
    <n v="17.989999999999998"/>
    <n v="17.989999999999998"/>
    <n v="1"/>
    <s v="Credit Card"/>
    <n v="4"/>
    <n v="7.0000000000000007E-2"/>
    <n v="4"/>
    <x v="0"/>
    <n v="16.28"/>
    <s v="Low"/>
    <x v="0"/>
  </r>
  <r>
    <x v="1463"/>
    <n v="50"/>
    <x v="0"/>
    <s v="Female"/>
    <x v="0"/>
    <n v="11.25"/>
    <s v="Low"/>
    <n v="13"/>
    <x v="2"/>
    <s v="TV"/>
    <n v="8.99"/>
    <n v="8.99"/>
    <n v="0"/>
    <s v="Crypto"/>
    <n v="4"/>
    <n v="0.8"/>
    <n v="48"/>
    <x v="1"/>
    <n v="540"/>
    <s v="High"/>
    <x v="1"/>
  </r>
  <r>
    <x v="1464"/>
    <n v="69"/>
    <x v="2"/>
    <s v="Other"/>
    <x v="1"/>
    <n v="6.46"/>
    <s v="Low"/>
    <n v="16"/>
    <x v="3"/>
    <s v="TV"/>
    <n v="13.99"/>
    <n v="13.99"/>
    <n v="0"/>
    <s v="Debit Card"/>
    <n v="2"/>
    <n v="0.38"/>
    <n v="23"/>
    <x v="2"/>
    <n v="148.58000000000001"/>
    <s v="Medium"/>
    <x v="1"/>
  </r>
  <r>
    <x v="1465"/>
    <n v="31"/>
    <x v="1"/>
    <s v="Male"/>
    <x v="0"/>
    <n v="4.83"/>
    <s v="Low"/>
    <n v="15"/>
    <x v="1"/>
    <s v="Laptop"/>
    <n v="8.99"/>
    <n v="8.99"/>
    <n v="1"/>
    <s v="Credit Card"/>
    <n v="4"/>
    <n v="0.3"/>
    <n v="18"/>
    <x v="3"/>
    <n v="86.94"/>
    <s v="Medium"/>
    <x v="1"/>
  </r>
  <r>
    <x v="1466"/>
    <n v="66"/>
    <x v="2"/>
    <s v="Other"/>
    <x v="2"/>
    <n v="0.27"/>
    <s v="Low"/>
    <n v="59"/>
    <x v="5"/>
    <s v="Tablet"/>
    <n v="17.989999999999998"/>
    <n v="17.989999999999998"/>
    <n v="1"/>
    <s v="Gift Card"/>
    <n v="2"/>
    <n v="0"/>
    <n v="0"/>
    <x v="6"/>
    <n v="0"/>
    <s v="Low"/>
    <x v="0"/>
  </r>
  <r>
    <x v="1467"/>
    <n v="64"/>
    <x v="2"/>
    <s v="Female"/>
    <x v="2"/>
    <n v="22.59"/>
    <s v="Medium"/>
    <n v="24"/>
    <x v="4"/>
    <s v="TV"/>
    <n v="17.989999999999998"/>
    <n v="17.989999999999998"/>
    <n v="0"/>
    <s v="Credit Card"/>
    <n v="4"/>
    <n v="0.9"/>
    <n v="54"/>
    <x v="4"/>
    <n v="1219.8599999999999"/>
    <s v="High"/>
    <x v="0"/>
  </r>
  <r>
    <x v="1468"/>
    <n v="69"/>
    <x v="2"/>
    <s v="Other"/>
    <x v="2"/>
    <n v="13.4"/>
    <s v="Low"/>
    <n v="11"/>
    <x v="5"/>
    <s v="Laptop"/>
    <n v="17.989999999999998"/>
    <n v="17.989999999999998"/>
    <n v="0"/>
    <s v="Debit Card"/>
    <n v="3"/>
    <n v="1.1200000000000001"/>
    <n v="67"/>
    <x v="5"/>
    <n v="897.80000000000007"/>
    <s v="High"/>
    <x v="1"/>
  </r>
  <r>
    <x v="1469"/>
    <n v="47"/>
    <x v="0"/>
    <s v="Other"/>
    <x v="1"/>
    <n v="6.85"/>
    <s v="Low"/>
    <n v="2"/>
    <x v="5"/>
    <s v="Mobile"/>
    <n v="13.99"/>
    <n v="13.99"/>
    <n v="0"/>
    <s v="Gift Card"/>
    <n v="3"/>
    <n v="2.2799999999999998"/>
    <n v="137"/>
    <x v="4"/>
    <n v="938.44999999999993"/>
    <s v="High"/>
    <x v="2"/>
  </r>
  <r>
    <x v="1470"/>
    <n v="70"/>
    <x v="2"/>
    <s v="Male"/>
    <x v="1"/>
    <n v="4.17"/>
    <s v="Low"/>
    <n v="38"/>
    <x v="4"/>
    <s v="Tablet"/>
    <n v="13.99"/>
    <n v="13.99"/>
    <n v="1"/>
    <s v="PayPal"/>
    <n v="1"/>
    <n v="0.11"/>
    <n v="7"/>
    <x v="1"/>
    <n v="29.189999999999998"/>
    <s v="Low"/>
    <x v="0"/>
  </r>
  <r>
    <x v="1471"/>
    <n v="44"/>
    <x v="3"/>
    <s v="Male"/>
    <x v="1"/>
    <n v="29.87"/>
    <s v="Medium"/>
    <n v="6"/>
    <x v="0"/>
    <s v="Mobile"/>
    <n v="13.99"/>
    <n v="13.99"/>
    <n v="0"/>
    <s v="Gift Card"/>
    <n v="3"/>
    <n v="4.2699999999999996"/>
    <n v="256"/>
    <x v="2"/>
    <n v="7646.72"/>
    <s v="High"/>
    <x v="2"/>
  </r>
  <r>
    <x v="1472"/>
    <n v="67"/>
    <x v="2"/>
    <s v="Female"/>
    <x v="1"/>
    <n v="1.63"/>
    <s v="Low"/>
    <n v="58"/>
    <x v="5"/>
    <s v="Mobile"/>
    <n v="13.99"/>
    <n v="13.99"/>
    <n v="1"/>
    <s v="Gift Card"/>
    <n v="3"/>
    <n v="0.03"/>
    <n v="2"/>
    <x v="6"/>
    <n v="3.26"/>
    <s v="Low"/>
    <x v="0"/>
  </r>
  <r>
    <x v="1473"/>
    <n v="66"/>
    <x v="2"/>
    <s v="Other"/>
    <x v="1"/>
    <n v="20.65"/>
    <s v="Medium"/>
    <n v="58"/>
    <x v="5"/>
    <s v="Desktop"/>
    <n v="13.99"/>
    <n v="13.99"/>
    <n v="0"/>
    <s v="PayPal"/>
    <n v="4"/>
    <n v="0.35"/>
    <n v="21"/>
    <x v="6"/>
    <n v="433.65"/>
    <s v="High"/>
    <x v="0"/>
  </r>
  <r>
    <x v="1474"/>
    <n v="57"/>
    <x v="2"/>
    <s v="Male"/>
    <x v="2"/>
    <n v="11.09"/>
    <s v="Low"/>
    <n v="9"/>
    <x v="3"/>
    <s v="Mobile"/>
    <n v="17.989999999999998"/>
    <n v="17.989999999999998"/>
    <n v="0"/>
    <s v="Gift Card"/>
    <n v="3"/>
    <n v="1.1100000000000001"/>
    <n v="67"/>
    <x v="4"/>
    <n v="743.03"/>
    <s v="High"/>
    <x v="1"/>
  </r>
  <r>
    <x v="1475"/>
    <n v="53"/>
    <x v="0"/>
    <s v="Female"/>
    <x v="2"/>
    <n v="5.65"/>
    <s v="Low"/>
    <n v="24"/>
    <x v="2"/>
    <s v="Tablet"/>
    <n v="17.989999999999998"/>
    <n v="17.989999999999998"/>
    <n v="0"/>
    <s v="Credit Card"/>
    <n v="2"/>
    <n v="0.23"/>
    <n v="14"/>
    <x v="1"/>
    <n v="79.100000000000009"/>
    <s v="Medium"/>
    <x v="0"/>
  </r>
  <r>
    <x v="1476"/>
    <n v="67"/>
    <x v="2"/>
    <s v="Male"/>
    <x v="0"/>
    <n v="17.440000000000001"/>
    <s v="Low"/>
    <n v="3"/>
    <x v="4"/>
    <s v="Laptop"/>
    <n v="8.99"/>
    <n v="8.99"/>
    <n v="0"/>
    <s v="Credit Card"/>
    <n v="3"/>
    <n v="4.3600000000000003"/>
    <n v="262"/>
    <x v="4"/>
    <n v="4569.2800000000007"/>
    <s v="High"/>
    <x v="2"/>
  </r>
  <r>
    <x v="1477"/>
    <n v="35"/>
    <x v="1"/>
    <s v="Male"/>
    <x v="1"/>
    <n v="3.65"/>
    <s v="Low"/>
    <n v="42"/>
    <x v="5"/>
    <s v="Tablet"/>
    <n v="13.99"/>
    <n v="13.99"/>
    <n v="1"/>
    <s v="Debit Card"/>
    <n v="1"/>
    <n v="0.08"/>
    <n v="5"/>
    <x v="2"/>
    <n v="18.25"/>
    <s v="Low"/>
    <x v="0"/>
  </r>
  <r>
    <x v="1478"/>
    <n v="63"/>
    <x v="2"/>
    <s v="Female"/>
    <x v="1"/>
    <n v="1.66"/>
    <s v="Low"/>
    <n v="0"/>
    <x v="1"/>
    <s v="Desktop"/>
    <n v="13.99"/>
    <n v="13.99"/>
    <n v="0"/>
    <s v="Crypto"/>
    <n v="1"/>
    <n v="1.66"/>
    <n v="100"/>
    <x v="5"/>
    <n v="166"/>
    <s v="High"/>
    <x v="2"/>
  </r>
  <r>
    <x v="1479"/>
    <n v="53"/>
    <x v="0"/>
    <s v="Female"/>
    <x v="0"/>
    <n v="2.6"/>
    <s v="Low"/>
    <n v="46"/>
    <x v="1"/>
    <s v="Desktop"/>
    <n v="8.99"/>
    <n v="8.99"/>
    <n v="1"/>
    <s v="Gift Card"/>
    <n v="5"/>
    <n v="0.06"/>
    <n v="4"/>
    <x v="1"/>
    <n v="10.4"/>
    <s v="Low"/>
    <x v="0"/>
  </r>
  <r>
    <x v="1480"/>
    <n v="24"/>
    <x v="4"/>
    <s v="Female"/>
    <x v="2"/>
    <n v="2.48"/>
    <s v="Low"/>
    <n v="19"/>
    <x v="5"/>
    <s v="Mobile"/>
    <n v="17.989999999999998"/>
    <n v="17.989999999999998"/>
    <n v="1"/>
    <s v="Debit Card"/>
    <n v="2"/>
    <n v="0.12"/>
    <n v="7"/>
    <x v="1"/>
    <n v="17.36"/>
    <s v="Low"/>
    <x v="1"/>
  </r>
  <r>
    <x v="1481"/>
    <n v="28"/>
    <x v="1"/>
    <s v="Other"/>
    <x v="0"/>
    <n v="22.74"/>
    <s v="Medium"/>
    <n v="28"/>
    <x v="4"/>
    <s v="TV"/>
    <n v="8.99"/>
    <n v="8.99"/>
    <n v="0"/>
    <s v="Gift Card"/>
    <n v="1"/>
    <n v="0.78"/>
    <n v="47"/>
    <x v="1"/>
    <n v="1068.78"/>
    <s v="High"/>
    <x v="0"/>
  </r>
  <r>
    <x v="1482"/>
    <n v="69"/>
    <x v="2"/>
    <s v="Male"/>
    <x v="2"/>
    <n v="27.12"/>
    <s v="Medium"/>
    <n v="3"/>
    <x v="2"/>
    <s v="TV"/>
    <n v="17.989999999999998"/>
    <n v="17.989999999999998"/>
    <n v="0"/>
    <s v="Credit Card"/>
    <n v="5"/>
    <n v="6.78"/>
    <n v="407"/>
    <x v="2"/>
    <n v="11037.84"/>
    <s v="High"/>
    <x v="2"/>
  </r>
  <r>
    <x v="1483"/>
    <n v="58"/>
    <x v="2"/>
    <s v="Female"/>
    <x v="0"/>
    <n v="5.87"/>
    <s v="Low"/>
    <n v="37"/>
    <x v="1"/>
    <s v="TV"/>
    <n v="8.99"/>
    <n v="8.99"/>
    <n v="1"/>
    <s v="PayPal"/>
    <n v="5"/>
    <n v="0.15"/>
    <n v="9"/>
    <x v="1"/>
    <n v="52.83"/>
    <s v="Medium"/>
    <x v="0"/>
  </r>
  <r>
    <x v="1484"/>
    <n v="50"/>
    <x v="0"/>
    <s v="Other"/>
    <x v="0"/>
    <n v="8.9700000000000006"/>
    <s v="Low"/>
    <n v="56"/>
    <x v="2"/>
    <s v="Laptop"/>
    <n v="8.99"/>
    <n v="8.99"/>
    <n v="1"/>
    <s v="Credit Card"/>
    <n v="4"/>
    <n v="0.16"/>
    <n v="10"/>
    <x v="5"/>
    <n v="89.7"/>
    <s v="Medium"/>
    <x v="0"/>
  </r>
  <r>
    <x v="1485"/>
    <n v="24"/>
    <x v="4"/>
    <s v="Female"/>
    <x v="0"/>
    <n v="3.74"/>
    <s v="Low"/>
    <n v="38"/>
    <x v="0"/>
    <s v="Laptop"/>
    <n v="8.99"/>
    <n v="8.99"/>
    <n v="1"/>
    <s v="Debit Card"/>
    <n v="4"/>
    <n v="0.1"/>
    <n v="6"/>
    <x v="2"/>
    <n v="22.44"/>
    <s v="Low"/>
    <x v="0"/>
  </r>
  <r>
    <x v="1486"/>
    <n v="60"/>
    <x v="2"/>
    <s v="Male"/>
    <x v="1"/>
    <n v="1.38"/>
    <s v="Low"/>
    <n v="41"/>
    <x v="0"/>
    <s v="Laptop"/>
    <n v="13.99"/>
    <n v="13.99"/>
    <n v="1"/>
    <s v="Debit Card"/>
    <n v="3"/>
    <n v="0.03"/>
    <n v="2"/>
    <x v="2"/>
    <n v="2.76"/>
    <s v="Low"/>
    <x v="0"/>
  </r>
  <r>
    <x v="1487"/>
    <n v="52"/>
    <x v="0"/>
    <s v="Other"/>
    <x v="0"/>
    <n v="8.9"/>
    <s v="Low"/>
    <n v="23"/>
    <x v="2"/>
    <s v="Mobile"/>
    <n v="8.99"/>
    <n v="8.99"/>
    <n v="1"/>
    <s v="PayPal"/>
    <n v="1"/>
    <n v="0.37"/>
    <n v="22"/>
    <x v="5"/>
    <n v="195.8"/>
    <s v="High"/>
    <x v="0"/>
  </r>
  <r>
    <x v="1488"/>
    <n v="70"/>
    <x v="2"/>
    <s v="Other"/>
    <x v="1"/>
    <n v="6.76"/>
    <s v="Low"/>
    <n v="41"/>
    <x v="2"/>
    <s v="Tablet"/>
    <n v="13.99"/>
    <n v="13.99"/>
    <n v="1"/>
    <s v="Crypto"/>
    <n v="2"/>
    <n v="0.16"/>
    <n v="10"/>
    <x v="3"/>
    <n v="67.599999999999994"/>
    <s v="Medium"/>
    <x v="0"/>
  </r>
  <r>
    <x v="1489"/>
    <n v="24"/>
    <x v="4"/>
    <s v="Female"/>
    <x v="0"/>
    <n v="5.25"/>
    <s v="Low"/>
    <n v="28"/>
    <x v="2"/>
    <s v="Laptop"/>
    <n v="8.99"/>
    <n v="8.99"/>
    <n v="0"/>
    <s v="Gift Card"/>
    <n v="4"/>
    <n v="0.18"/>
    <n v="11"/>
    <x v="5"/>
    <n v="57.75"/>
    <s v="Medium"/>
    <x v="0"/>
  </r>
  <r>
    <x v="1490"/>
    <n v="40"/>
    <x v="3"/>
    <s v="Male"/>
    <x v="1"/>
    <n v="4.09"/>
    <s v="Low"/>
    <n v="37"/>
    <x v="5"/>
    <s v="Mobile"/>
    <n v="13.99"/>
    <n v="13.99"/>
    <n v="1"/>
    <s v="Gift Card"/>
    <n v="2"/>
    <n v="0.11"/>
    <n v="7"/>
    <x v="1"/>
    <n v="28.63"/>
    <s v="Low"/>
    <x v="0"/>
  </r>
  <r>
    <x v="1491"/>
    <n v="28"/>
    <x v="1"/>
    <s v="Other"/>
    <x v="0"/>
    <n v="13.38"/>
    <s v="Low"/>
    <n v="23"/>
    <x v="5"/>
    <s v="TV"/>
    <n v="8.99"/>
    <n v="8.99"/>
    <n v="0"/>
    <s v="Gift Card"/>
    <n v="1"/>
    <n v="0.56000000000000005"/>
    <n v="34"/>
    <x v="1"/>
    <n v="454.92"/>
    <s v="High"/>
    <x v="0"/>
  </r>
  <r>
    <x v="1492"/>
    <n v="36"/>
    <x v="3"/>
    <s v="Other"/>
    <x v="2"/>
    <n v="5.79"/>
    <s v="Low"/>
    <n v="21"/>
    <x v="5"/>
    <s v="Laptop"/>
    <n v="17.989999999999998"/>
    <n v="17.989999999999998"/>
    <n v="0"/>
    <s v="Gift Card"/>
    <n v="3"/>
    <n v="0.26"/>
    <n v="16"/>
    <x v="3"/>
    <n v="92.64"/>
    <s v="Medium"/>
    <x v="1"/>
  </r>
  <r>
    <x v="1493"/>
    <n v="39"/>
    <x v="3"/>
    <s v="Male"/>
    <x v="1"/>
    <n v="4.1900000000000004"/>
    <s v="Low"/>
    <n v="47"/>
    <x v="1"/>
    <s v="Laptop"/>
    <n v="13.99"/>
    <n v="13.99"/>
    <n v="1"/>
    <s v="Crypto"/>
    <n v="2"/>
    <n v="0.09"/>
    <n v="5"/>
    <x v="3"/>
    <n v="20.950000000000003"/>
    <s v="Low"/>
    <x v="0"/>
  </r>
  <r>
    <x v="1494"/>
    <n v="26"/>
    <x v="1"/>
    <s v="Female"/>
    <x v="2"/>
    <n v="3.87"/>
    <s v="Low"/>
    <n v="45"/>
    <x v="2"/>
    <s v="TV"/>
    <n v="17.989999999999998"/>
    <n v="17.989999999999998"/>
    <n v="1"/>
    <s v="Gift Card"/>
    <n v="2"/>
    <n v="0.08"/>
    <n v="5"/>
    <x v="6"/>
    <n v="19.350000000000001"/>
    <s v="Low"/>
    <x v="0"/>
  </r>
  <r>
    <x v="1495"/>
    <n v="25"/>
    <x v="4"/>
    <s v="Female"/>
    <x v="2"/>
    <n v="6.49"/>
    <s v="Low"/>
    <n v="14"/>
    <x v="5"/>
    <s v="Tablet"/>
    <n v="17.989999999999998"/>
    <n v="17.989999999999998"/>
    <n v="0"/>
    <s v="Credit Card"/>
    <n v="1"/>
    <n v="0.43"/>
    <n v="26"/>
    <x v="2"/>
    <n v="168.74"/>
    <s v="High"/>
    <x v="1"/>
  </r>
  <r>
    <x v="1496"/>
    <n v="21"/>
    <x v="4"/>
    <s v="Male"/>
    <x v="1"/>
    <n v="1.02"/>
    <s v="Low"/>
    <n v="23"/>
    <x v="2"/>
    <s v="Tablet"/>
    <n v="13.99"/>
    <n v="13.99"/>
    <n v="1"/>
    <s v="PayPal"/>
    <n v="3"/>
    <n v="0.04"/>
    <n v="2"/>
    <x v="6"/>
    <n v="2.04"/>
    <s v="Low"/>
    <x v="0"/>
  </r>
  <r>
    <x v="1497"/>
    <n v="46"/>
    <x v="0"/>
    <s v="Male"/>
    <x v="0"/>
    <n v="9.09"/>
    <s v="Low"/>
    <n v="60"/>
    <x v="4"/>
    <s v="Desktop"/>
    <n v="8.99"/>
    <n v="8.99"/>
    <n v="1"/>
    <s v="Gift Card"/>
    <n v="1"/>
    <n v="0.15"/>
    <n v="9"/>
    <x v="0"/>
    <n v="81.81"/>
    <s v="Medium"/>
    <x v="0"/>
  </r>
  <r>
    <x v="1498"/>
    <n v="45"/>
    <x v="3"/>
    <s v="Female"/>
    <x v="2"/>
    <n v="3.45"/>
    <s v="Low"/>
    <n v="44"/>
    <x v="4"/>
    <s v="Tablet"/>
    <n v="17.989999999999998"/>
    <n v="17.989999999999998"/>
    <n v="1"/>
    <s v="Crypto"/>
    <n v="3"/>
    <n v="0.08"/>
    <n v="5"/>
    <x v="0"/>
    <n v="17.25"/>
    <s v="Low"/>
    <x v="0"/>
  </r>
  <r>
    <x v="1499"/>
    <n v="54"/>
    <x v="0"/>
    <s v="Female"/>
    <x v="1"/>
    <n v="10.91"/>
    <s v="Low"/>
    <n v="37"/>
    <x v="4"/>
    <s v="Tablet"/>
    <n v="13.99"/>
    <n v="13.99"/>
    <n v="0"/>
    <s v="PayPal"/>
    <n v="5"/>
    <n v="0.28999999999999998"/>
    <n v="17"/>
    <x v="6"/>
    <n v="185.47"/>
    <s v="High"/>
    <x v="0"/>
  </r>
  <r>
    <x v="1500"/>
    <n v="60"/>
    <x v="2"/>
    <s v="Other"/>
    <x v="0"/>
    <n v="8.89"/>
    <s v="Low"/>
    <n v="23"/>
    <x v="1"/>
    <s v="TV"/>
    <n v="8.99"/>
    <n v="8.99"/>
    <n v="1"/>
    <s v="Crypto"/>
    <n v="3"/>
    <n v="0.37"/>
    <n v="22"/>
    <x v="4"/>
    <n v="195.58"/>
    <s v="High"/>
    <x v="0"/>
  </r>
  <r>
    <x v="1501"/>
    <n v="39"/>
    <x v="3"/>
    <s v="Other"/>
    <x v="0"/>
    <n v="9.9600000000000009"/>
    <s v="Low"/>
    <n v="22"/>
    <x v="4"/>
    <s v="Tablet"/>
    <n v="8.99"/>
    <n v="8.99"/>
    <n v="0"/>
    <s v="Gift Card"/>
    <n v="5"/>
    <n v="0.43"/>
    <n v="26"/>
    <x v="2"/>
    <n v="258.96000000000004"/>
    <s v="High"/>
    <x v="0"/>
  </r>
  <r>
    <x v="1502"/>
    <n v="34"/>
    <x v="1"/>
    <s v="Male"/>
    <x v="0"/>
    <n v="0.35"/>
    <s v="Low"/>
    <n v="57"/>
    <x v="2"/>
    <s v="TV"/>
    <n v="8.99"/>
    <n v="8.99"/>
    <n v="1"/>
    <s v="Gift Card"/>
    <n v="1"/>
    <n v="0.01"/>
    <n v="1"/>
    <x v="5"/>
    <n v="0.35"/>
    <s v="Low"/>
    <x v="0"/>
  </r>
  <r>
    <x v="1503"/>
    <n v="52"/>
    <x v="0"/>
    <s v="Other"/>
    <x v="0"/>
    <n v="10.08"/>
    <s v="Low"/>
    <n v="46"/>
    <x v="3"/>
    <s v="Laptop"/>
    <n v="8.99"/>
    <n v="8.99"/>
    <n v="1"/>
    <s v="Crypto"/>
    <n v="5"/>
    <n v="0.21"/>
    <n v="13"/>
    <x v="1"/>
    <n v="131.04"/>
    <s v="Medium"/>
    <x v="0"/>
  </r>
  <r>
    <x v="1504"/>
    <n v="19"/>
    <x v="4"/>
    <s v="Female"/>
    <x v="2"/>
    <n v="11.97"/>
    <s v="Low"/>
    <n v="17"/>
    <x v="5"/>
    <s v="Desktop"/>
    <n v="17.989999999999998"/>
    <n v="17.989999999999998"/>
    <n v="0"/>
    <s v="PayPal"/>
    <n v="4"/>
    <n v="0.67"/>
    <n v="40"/>
    <x v="0"/>
    <n v="478.8"/>
    <s v="High"/>
    <x v="1"/>
  </r>
  <r>
    <x v="1505"/>
    <n v="21"/>
    <x v="4"/>
    <s v="Male"/>
    <x v="1"/>
    <n v="0.66"/>
    <s v="Low"/>
    <n v="5"/>
    <x v="4"/>
    <s v="Laptop"/>
    <n v="13.99"/>
    <n v="13.99"/>
    <n v="1"/>
    <s v="Crypto"/>
    <n v="1"/>
    <n v="0.11"/>
    <n v="7"/>
    <x v="3"/>
    <n v="4.62"/>
    <s v="Low"/>
    <x v="2"/>
  </r>
  <r>
    <x v="1506"/>
    <n v="27"/>
    <x v="1"/>
    <s v="Male"/>
    <x v="2"/>
    <n v="1.04"/>
    <s v="Low"/>
    <n v="26"/>
    <x v="5"/>
    <s v="Laptop"/>
    <n v="17.989999999999998"/>
    <n v="17.989999999999998"/>
    <n v="0"/>
    <s v="PayPal"/>
    <n v="4"/>
    <n v="0.04"/>
    <n v="2"/>
    <x v="6"/>
    <n v="2.08"/>
    <s v="Low"/>
    <x v="0"/>
  </r>
  <r>
    <x v="1507"/>
    <n v="66"/>
    <x v="2"/>
    <s v="Male"/>
    <x v="2"/>
    <n v="18.23"/>
    <s v="Low"/>
    <n v="38"/>
    <x v="4"/>
    <s v="TV"/>
    <n v="17.989999999999998"/>
    <n v="17.989999999999998"/>
    <n v="1"/>
    <s v="PayPal"/>
    <n v="2"/>
    <n v="0.47"/>
    <n v="28"/>
    <x v="0"/>
    <n v="510.44"/>
    <s v="High"/>
    <x v="0"/>
  </r>
  <r>
    <x v="1508"/>
    <n v="35"/>
    <x v="1"/>
    <s v="Other"/>
    <x v="2"/>
    <n v="2.86"/>
    <s v="Low"/>
    <n v="16"/>
    <x v="3"/>
    <s v="Mobile"/>
    <n v="17.989999999999998"/>
    <n v="17.989999999999998"/>
    <n v="1"/>
    <s v="Debit Card"/>
    <n v="1"/>
    <n v="0.17"/>
    <n v="10"/>
    <x v="5"/>
    <n v="28.599999999999998"/>
    <s v="Low"/>
    <x v="1"/>
  </r>
  <r>
    <x v="1509"/>
    <n v="35"/>
    <x v="1"/>
    <s v="Male"/>
    <x v="1"/>
    <n v="3.52"/>
    <s v="Low"/>
    <n v="24"/>
    <x v="4"/>
    <s v="Mobile"/>
    <n v="13.99"/>
    <n v="13.99"/>
    <n v="1"/>
    <s v="Crypto"/>
    <n v="5"/>
    <n v="0.14000000000000001"/>
    <n v="8"/>
    <x v="0"/>
    <n v="28.16"/>
    <s v="Low"/>
    <x v="0"/>
  </r>
  <r>
    <x v="1510"/>
    <n v="52"/>
    <x v="0"/>
    <s v="Other"/>
    <x v="0"/>
    <n v="8.4499999999999993"/>
    <s v="Low"/>
    <n v="58"/>
    <x v="3"/>
    <s v="TV"/>
    <n v="8.99"/>
    <n v="8.99"/>
    <n v="1"/>
    <s v="PayPal"/>
    <n v="3"/>
    <n v="0.14000000000000001"/>
    <n v="8"/>
    <x v="6"/>
    <n v="67.599999999999994"/>
    <s v="Medium"/>
    <x v="0"/>
  </r>
  <r>
    <x v="1511"/>
    <n v="57"/>
    <x v="2"/>
    <s v="Female"/>
    <x v="2"/>
    <n v="0.69"/>
    <s v="Low"/>
    <n v="24"/>
    <x v="1"/>
    <s v="Mobile"/>
    <n v="17.989999999999998"/>
    <n v="17.989999999999998"/>
    <n v="1"/>
    <s v="Crypto"/>
    <n v="5"/>
    <n v="0.03"/>
    <n v="2"/>
    <x v="1"/>
    <n v="1.38"/>
    <s v="Low"/>
    <x v="0"/>
  </r>
  <r>
    <x v="1512"/>
    <n v="64"/>
    <x v="2"/>
    <s v="Other"/>
    <x v="2"/>
    <n v="6.26"/>
    <s v="Low"/>
    <n v="16"/>
    <x v="5"/>
    <s v="Mobile"/>
    <n v="17.989999999999998"/>
    <n v="17.989999999999998"/>
    <n v="0"/>
    <s v="Debit Card"/>
    <n v="5"/>
    <n v="0.37"/>
    <n v="22"/>
    <x v="2"/>
    <n v="137.72"/>
    <s v="Medium"/>
    <x v="1"/>
  </r>
  <r>
    <x v="1513"/>
    <n v="31"/>
    <x v="1"/>
    <s v="Male"/>
    <x v="0"/>
    <n v="21.84"/>
    <s v="Medium"/>
    <n v="44"/>
    <x v="4"/>
    <s v="Laptop"/>
    <n v="8.99"/>
    <n v="8.99"/>
    <n v="1"/>
    <s v="PayPal"/>
    <n v="2"/>
    <n v="0.49"/>
    <n v="29"/>
    <x v="6"/>
    <n v="633.36"/>
    <s v="High"/>
    <x v="0"/>
  </r>
  <r>
    <x v="1514"/>
    <n v="19"/>
    <x v="4"/>
    <s v="Female"/>
    <x v="1"/>
    <n v="35.54"/>
    <s v="Medium"/>
    <n v="58"/>
    <x v="1"/>
    <s v="TV"/>
    <n v="13.99"/>
    <n v="13.99"/>
    <n v="0"/>
    <s v="Debit Card"/>
    <n v="5"/>
    <n v="0.6"/>
    <n v="36"/>
    <x v="6"/>
    <n v="1279.44"/>
    <s v="High"/>
    <x v="0"/>
  </r>
  <r>
    <x v="1515"/>
    <n v="36"/>
    <x v="3"/>
    <s v="Other"/>
    <x v="2"/>
    <n v="12.74"/>
    <s v="Low"/>
    <n v="58"/>
    <x v="2"/>
    <s v="Desktop"/>
    <n v="17.989999999999998"/>
    <n v="17.989999999999998"/>
    <n v="1"/>
    <s v="Crypto"/>
    <n v="2"/>
    <n v="0.22"/>
    <n v="13"/>
    <x v="2"/>
    <n v="165.62"/>
    <s v="High"/>
    <x v="0"/>
  </r>
  <r>
    <x v="1516"/>
    <n v="31"/>
    <x v="1"/>
    <s v="Other"/>
    <x v="0"/>
    <n v="33.1"/>
    <s v="Medium"/>
    <n v="28"/>
    <x v="4"/>
    <s v="Laptop"/>
    <n v="8.99"/>
    <n v="8.99"/>
    <n v="0"/>
    <s v="Credit Card"/>
    <n v="2"/>
    <n v="1.1399999999999999"/>
    <n v="68"/>
    <x v="2"/>
    <n v="2250.8000000000002"/>
    <s v="High"/>
    <x v="0"/>
  </r>
  <r>
    <x v="1517"/>
    <n v="35"/>
    <x v="1"/>
    <s v="Other"/>
    <x v="2"/>
    <n v="14.56"/>
    <s v="Low"/>
    <n v="45"/>
    <x v="3"/>
    <s v="TV"/>
    <n v="17.989999999999998"/>
    <n v="17.989999999999998"/>
    <n v="1"/>
    <s v="Crypto"/>
    <n v="3"/>
    <n v="0.32"/>
    <n v="19"/>
    <x v="4"/>
    <n v="276.64"/>
    <s v="High"/>
    <x v="0"/>
  </r>
  <r>
    <x v="1518"/>
    <n v="65"/>
    <x v="2"/>
    <s v="Male"/>
    <x v="2"/>
    <n v="6.14"/>
    <s v="Low"/>
    <n v="58"/>
    <x v="2"/>
    <s v="Desktop"/>
    <n v="17.989999999999998"/>
    <n v="17.989999999999998"/>
    <n v="0"/>
    <s v="Debit Card"/>
    <n v="4"/>
    <n v="0.1"/>
    <n v="6"/>
    <x v="5"/>
    <n v="36.839999999999996"/>
    <s v="Low"/>
    <x v="0"/>
  </r>
  <r>
    <x v="1519"/>
    <n v="66"/>
    <x v="2"/>
    <s v="Male"/>
    <x v="1"/>
    <n v="3.86"/>
    <s v="Low"/>
    <n v="28"/>
    <x v="0"/>
    <s v="Laptop"/>
    <n v="13.99"/>
    <n v="13.99"/>
    <n v="1"/>
    <s v="PayPal"/>
    <n v="3"/>
    <n v="0.13"/>
    <n v="8"/>
    <x v="1"/>
    <n v="30.88"/>
    <s v="Low"/>
    <x v="0"/>
  </r>
  <r>
    <x v="1520"/>
    <n v="36"/>
    <x v="3"/>
    <s v="Male"/>
    <x v="0"/>
    <n v="0.19"/>
    <s v="Low"/>
    <n v="5"/>
    <x v="3"/>
    <s v="Mobile"/>
    <n v="8.99"/>
    <n v="8.99"/>
    <n v="1"/>
    <s v="Debit Card"/>
    <n v="2"/>
    <n v="0.03"/>
    <n v="2"/>
    <x v="1"/>
    <n v="0.38"/>
    <s v="Low"/>
    <x v="2"/>
  </r>
  <r>
    <x v="1521"/>
    <n v="51"/>
    <x v="0"/>
    <s v="Other"/>
    <x v="1"/>
    <n v="2.68"/>
    <s v="Low"/>
    <n v="48"/>
    <x v="2"/>
    <s v="Laptop"/>
    <n v="13.99"/>
    <n v="13.99"/>
    <n v="1"/>
    <s v="Crypto"/>
    <n v="3"/>
    <n v="0.05"/>
    <n v="3"/>
    <x v="5"/>
    <n v="8.0400000000000009"/>
    <s v="Low"/>
    <x v="0"/>
  </r>
  <r>
    <x v="1522"/>
    <n v="52"/>
    <x v="0"/>
    <s v="Female"/>
    <x v="0"/>
    <n v="20.8"/>
    <s v="Medium"/>
    <n v="33"/>
    <x v="1"/>
    <s v="TV"/>
    <n v="8.99"/>
    <n v="8.99"/>
    <n v="0"/>
    <s v="Credit Card"/>
    <n v="2"/>
    <n v="0.61"/>
    <n v="37"/>
    <x v="4"/>
    <n v="769.6"/>
    <s v="High"/>
    <x v="0"/>
  </r>
  <r>
    <x v="1523"/>
    <n v="37"/>
    <x v="3"/>
    <s v="Male"/>
    <x v="1"/>
    <n v="20.47"/>
    <s v="Medium"/>
    <n v="41"/>
    <x v="4"/>
    <s v="Laptop"/>
    <n v="13.99"/>
    <n v="13.99"/>
    <n v="0"/>
    <s v="PayPal"/>
    <n v="3"/>
    <n v="0.49"/>
    <n v="29"/>
    <x v="6"/>
    <n v="593.63"/>
    <s v="High"/>
    <x v="0"/>
  </r>
  <r>
    <x v="1524"/>
    <n v="28"/>
    <x v="1"/>
    <s v="Male"/>
    <x v="1"/>
    <n v="6.56"/>
    <s v="Low"/>
    <n v="30"/>
    <x v="5"/>
    <s v="Laptop"/>
    <n v="13.99"/>
    <n v="13.99"/>
    <n v="0"/>
    <s v="Debit Card"/>
    <n v="4"/>
    <n v="0.21"/>
    <n v="13"/>
    <x v="1"/>
    <n v="85.28"/>
    <s v="Medium"/>
    <x v="0"/>
  </r>
  <r>
    <x v="1525"/>
    <n v="65"/>
    <x v="2"/>
    <s v="Female"/>
    <x v="1"/>
    <n v="18.34"/>
    <s v="Low"/>
    <n v="48"/>
    <x v="1"/>
    <s v="Mobile"/>
    <n v="13.99"/>
    <n v="13.99"/>
    <n v="1"/>
    <s v="Debit Card"/>
    <n v="1"/>
    <n v="0.37"/>
    <n v="22"/>
    <x v="0"/>
    <n v="403.48"/>
    <s v="High"/>
    <x v="0"/>
  </r>
  <r>
    <x v="1526"/>
    <n v="44"/>
    <x v="3"/>
    <s v="Male"/>
    <x v="0"/>
    <n v="1.45"/>
    <s v="Low"/>
    <n v="18"/>
    <x v="4"/>
    <s v="TV"/>
    <n v="8.99"/>
    <n v="8.99"/>
    <n v="1"/>
    <s v="Credit Card"/>
    <n v="4"/>
    <n v="0.08"/>
    <n v="5"/>
    <x v="3"/>
    <n v="7.25"/>
    <s v="Low"/>
    <x v="1"/>
  </r>
  <r>
    <x v="1527"/>
    <n v="52"/>
    <x v="0"/>
    <s v="Male"/>
    <x v="1"/>
    <n v="11.84"/>
    <s v="Low"/>
    <n v="36"/>
    <x v="1"/>
    <s v="Tablet"/>
    <n v="13.99"/>
    <n v="13.99"/>
    <n v="0"/>
    <s v="Credit Card"/>
    <n v="4"/>
    <n v="0.32"/>
    <n v="19"/>
    <x v="3"/>
    <n v="224.96"/>
    <s v="High"/>
    <x v="0"/>
  </r>
  <r>
    <x v="1528"/>
    <n v="40"/>
    <x v="3"/>
    <s v="Other"/>
    <x v="0"/>
    <n v="14.88"/>
    <s v="Low"/>
    <n v="12"/>
    <x v="3"/>
    <s v="Tablet"/>
    <n v="8.99"/>
    <n v="8.99"/>
    <n v="0"/>
    <s v="Debit Card"/>
    <n v="3"/>
    <n v="1.1399999999999999"/>
    <n v="68"/>
    <x v="1"/>
    <n v="1011.84"/>
    <s v="High"/>
    <x v="1"/>
  </r>
  <r>
    <x v="1529"/>
    <n v="35"/>
    <x v="1"/>
    <s v="Other"/>
    <x v="1"/>
    <n v="11.54"/>
    <s v="Low"/>
    <n v="41"/>
    <x v="1"/>
    <s v="TV"/>
    <n v="13.99"/>
    <n v="13.99"/>
    <n v="0"/>
    <s v="PayPal"/>
    <n v="4"/>
    <n v="0.27"/>
    <n v="16"/>
    <x v="5"/>
    <n v="184.64"/>
    <s v="High"/>
    <x v="0"/>
  </r>
  <r>
    <x v="1530"/>
    <n v="21"/>
    <x v="4"/>
    <s v="Female"/>
    <x v="1"/>
    <n v="9.1300000000000008"/>
    <s v="Low"/>
    <n v="7"/>
    <x v="0"/>
    <s v="Laptop"/>
    <n v="13.99"/>
    <n v="13.99"/>
    <n v="0"/>
    <s v="Debit Card"/>
    <n v="1"/>
    <n v="1.1399999999999999"/>
    <n v="68"/>
    <x v="2"/>
    <n v="620.84"/>
    <s v="High"/>
    <x v="2"/>
  </r>
  <r>
    <x v="1531"/>
    <n v="36"/>
    <x v="3"/>
    <s v="Female"/>
    <x v="2"/>
    <n v="3.85"/>
    <s v="Low"/>
    <n v="46"/>
    <x v="5"/>
    <s v="Tablet"/>
    <n v="17.989999999999998"/>
    <n v="17.989999999999998"/>
    <n v="1"/>
    <s v="PayPal"/>
    <n v="2"/>
    <n v="0.08"/>
    <n v="5"/>
    <x v="3"/>
    <n v="19.25"/>
    <s v="Low"/>
    <x v="0"/>
  </r>
  <r>
    <x v="1532"/>
    <n v="35"/>
    <x v="1"/>
    <s v="Female"/>
    <x v="2"/>
    <n v="22.18"/>
    <s v="Medium"/>
    <n v="18"/>
    <x v="0"/>
    <s v="Mobile"/>
    <n v="17.989999999999998"/>
    <n v="17.989999999999998"/>
    <n v="0"/>
    <s v="Debit Card"/>
    <n v="1"/>
    <n v="1.17"/>
    <n v="70"/>
    <x v="5"/>
    <n v="1552.6"/>
    <s v="High"/>
    <x v="1"/>
  </r>
  <r>
    <x v="1533"/>
    <n v="45"/>
    <x v="3"/>
    <s v="Male"/>
    <x v="0"/>
    <n v="3.05"/>
    <s v="Low"/>
    <n v="59"/>
    <x v="5"/>
    <s v="Tablet"/>
    <n v="8.99"/>
    <n v="8.99"/>
    <n v="1"/>
    <s v="Credit Card"/>
    <n v="1"/>
    <n v="0.05"/>
    <n v="3"/>
    <x v="0"/>
    <n v="9.1499999999999986"/>
    <s v="Low"/>
    <x v="0"/>
  </r>
  <r>
    <x v="1534"/>
    <n v="51"/>
    <x v="0"/>
    <s v="Male"/>
    <x v="1"/>
    <n v="5.54"/>
    <s v="Low"/>
    <n v="26"/>
    <x v="3"/>
    <s v="Tablet"/>
    <n v="13.99"/>
    <n v="13.99"/>
    <n v="0"/>
    <s v="Debit Card"/>
    <n v="4"/>
    <n v="0.21"/>
    <n v="13"/>
    <x v="6"/>
    <n v="72.02"/>
    <s v="Medium"/>
    <x v="0"/>
  </r>
  <r>
    <x v="1535"/>
    <n v="22"/>
    <x v="4"/>
    <s v="Male"/>
    <x v="2"/>
    <n v="37.119999999999997"/>
    <s v="Medium"/>
    <n v="36"/>
    <x v="1"/>
    <s v="Desktop"/>
    <n v="17.989999999999998"/>
    <n v="17.989999999999998"/>
    <n v="0"/>
    <s v="Debit Card"/>
    <n v="2"/>
    <n v="1"/>
    <n v="60"/>
    <x v="1"/>
    <n v="2227.1999999999998"/>
    <s v="High"/>
    <x v="0"/>
  </r>
  <r>
    <x v="1536"/>
    <n v="59"/>
    <x v="2"/>
    <s v="Female"/>
    <x v="0"/>
    <n v="4.0599999999999996"/>
    <s v="Low"/>
    <n v="9"/>
    <x v="0"/>
    <s v="Laptop"/>
    <n v="8.99"/>
    <n v="8.99"/>
    <n v="1"/>
    <s v="Gift Card"/>
    <n v="5"/>
    <n v="0.41"/>
    <n v="25"/>
    <x v="1"/>
    <n v="101.49999999999999"/>
    <s v="Medium"/>
    <x v="1"/>
  </r>
  <r>
    <x v="1537"/>
    <n v="68"/>
    <x v="2"/>
    <s v="Other"/>
    <x v="1"/>
    <n v="0.68"/>
    <s v="Low"/>
    <n v="20"/>
    <x v="1"/>
    <s v="TV"/>
    <n v="13.99"/>
    <n v="13.99"/>
    <n v="0"/>
    <s v="PayPal"/>
    <n v="5"/>
    <n v="0.03"/>
    <n v="2"/>
    <x v="5"/>
    <n v="1.36"/>
    <s v="Low"/>
    <x v="1"/>
  </r>
  <r>
    <x v="1538"/>
    <n v="25"/>
    <x v="4"/>
    <s v="Other"/>
    <x v="0"/>
    <n v="13.34"/>
    <s v="Low"/>
    <n v="49"/>
    <x v="0"/>
    <s v="Desktop"/>
    <n v="8.99"/>
    <n v="8.99"/>
    <n v="1"/>
    <s v="Credit Card"/>
    <n v="1"/>
    <n v="0.27"/>
    <n v="16"/>
    <x v="0"/>
    <n v="213.44"/>
    <s v="High"/>
    <x v="0"/>
  </r>
  <r>
    <x v="1539"/>
    <n v="68"/>
    <x v="2"/>
    <s v="Other"/>
    <x v="2"/>
    <n v="1.89"/>
    <s v="Low"/>
    <n v="4"/>
    <x v="4"/>
    <s v="Laptop"/>
    <n v="17.989999999999998"/>
    <n v="17.989999999999998"/>
    <n v="0"/>
    <s v="Credit Card"/>
    <n v="4"/>
    <n v="0.38"/>
    <n v="23"/>
    <x v="6"/>
    <n v="43.47"/>
    <s v="Low"/>
    <x v="2"/>
  </r>
  <r>
    <x v="1540"/>
    <n v="60"/>
    <x v="2"/>
    <s v="Other"/>
    <x v="2"/>
    <n v="2.79"/>
    <s v="Low"/>
    <n v="9"/>
    <x v="0"/>
    <s v="Desktop"/>
    <n v="17.989999999999998"/>
    <n v="17.989999999999998"/>
    <n v="0"/>
    <s v="PayPal"/>
    <n v="5"/>
    <n v="0.28000000000000003"/>
    <n v="17"/>
    <x v="3"/>
    <n v="47.43"/>
    <s v="Low"/>
    <x v="1"/>
  </r>
  <r>
    <x v="1541"/>
    <n v="65"/>
    <x v="2"/>
    <s v="Male"/>
    <x v="1"/>
    <n v="1"/>
    <s v="Low"/>
    <n v="47"/>
    <x v="2"/>
    <s v="Mobile"/>
    <n v="13.99"/>
    <n v="13.99"/>
    <n v="1"/>
    <s v="Credit Card"/>
    <n v="4"/>
    <n v="0.02"/>
    <n v="1"/>
    <x v="1"/>
    <n v="1"/>
    <s v="Low"/>
    <x v="0"/>
  </r>
  <r>
    <x v="1542"/>
    <n v="28"/>
    <x v="1"/>
    <s v="Male"/>
    <x v="2"/>
    <n v="17.43"/>
    <s v="Low"/>
    <n v="36"/>
    <x v="5"/>
    <s v="Desktop"/>
    <n v="17.989999999999998"/>
    <n v="17.989999999999998"/>
    <n v="1"/>
    <s v="Crypto"/>
    <n v="3"/>
    <n v="0.47"/>
    <n v="28"/>
    <x v="2"/>
    <n v="488.03999999999996"/>
    <s v="High"/>
    <x v="0"/>
  </r>
  <r>
    <x v="1543"/>
    <n v="47"/>
    <x v="0"/>
    <s v="Other"/>
    <x v="0"/>
    <n v="8.3699999999999992"/>
    <s v="Low"/>
    <n v="27"/>
    <x v="1"/>
    <s v="Tablet"/>
    <n v="8.99"/>
    <n v="8.99"/>
    <n v="0"/>
    <s v="Gift Card"/>
    <n v="5"/>
    <n v="0.3"/>
    <n v="18"/>
    <x v="5"/>
    <n v="150.66"/>
    <s v="High"/>
    <x v="0"/>
  </r>
  <r>
    <x v="1544"/>
    <n v="64"/>
    <x v="2"/>
    <s v="Female"/>
    <x v="1"/>
    <n v="12.3"/>
    <s v="Low"/>
    <n v="16"/>
    <x v="1"/>
    <s v="Tablet"/>
    <n v="13.99"/>
    <n v="13.99"/>
    <n v="0"/>
    <s v="PayPal"/>
    <n v="3"/>
    <n v="0.72"/>
    <n v="43"/>
    <x v="5"/>
    <n v="528.9"/>
    <s v="High"/>
    <x v="1"/>
  </r>
  <r>
    <x v="1545"/>
    <n v="30"/>
    <x v="1"/>
    <s v="Male"/>
    <x v="1"/>
    <n v="3.31"/>
    <s v="Low"/>
    <n v="29"/>
    <x v="2"/>
    <s v="TV"/>
    <n v="13.99"/>
    <n v="13.99"/>
    <n v="1"/>
    <s v="Debit Card"/>
    <n v="1"/>
    <n v="0.11"/>
    <n v="7"/>
    <x v="6"/>
    <n v="23.17"/>
    <s v="Low"/>
    <x v="0"/>
  </r>
  <r>
    <x v="1546"/>
    <n v="27"/>
    <x v="1"/>
    <s v="Male"/>
    <x v="1"/>
    <n v="25.23"/>
    <s v="Medium"/>
    <n v="20"/>
    <x v="4"/>
    <s v="Mobile"/>
    <n v="13.99"/>
    <n v="13.99"/>
    <n v="0"/>
    <s v="Debit Card"/>
    <n v="5"/>
    <n v="1.2"/>
    <n v="72"/>
    <x v="2"/>
    <n v="1816.56"/>
    <s v="High"/>
    <x v="1"/>
  </r>
  <r>
    <x v="1547"/>
    <n v="57"/>
    <x v="2"/>
    <s v="Male"/>
    <x v="1"/>
    <n v="17.87"/>
    <s v="Low"/>
    <n v="36"/>
    <x v="0"/>
    <s v="Tablet"/>
    <n v="13.99"/>
    <n v="13.99"/>
    <n v="0"/>
    <s v="PayPal"/>
    <n v="4"/>
    <n v="0.48"/>
    <n v="29"/>
    <x v="0"/>
    <n v="518.23"/>
    <s v="High"/>
    <x v="0"/>
  </r>
  <r>
    <x v="1548"/>
    <n v="66"/>
    <x v="2"/>
    <s v="Female"/>
    <x v="1"/>
    <n v="3.01"/>
    <s v="Low"/>
    <n v="4"/>
    <x v="0"/>
    <s v="Tablet"/>
    <n v="13.99"/>
    <n v="13.99"/>
    <n v="0"/>
    <s v="Credit Card"/>
    <n v="2"/>
    <n v="0.6"/>
    <n v="36"/>
    <x v="5"/>
    <n v="108.35999999999999"/>
    <s v="Medium"/>
    <x v="2"/>
  </r>
  <r>
    <x v="1549"/>
    <n v="21"/>
    <x v="4"/>
    <s v="Other"/>
    <x v="2"/>
    <n v="13.63"/>
    <s v="Low"/>
    <n v="3"/>
    <x v="2"/>
    <s v="Laptop"/>
    <n v="17.989999999999998"/>
    <n v="17.989999999999998"/>
    <n v="0"/>
    <s v="Crypto"/>
    <n v="1"/>
    <n v="3.41"/>
    <n v="205"/>
    <x v="5"/>
    <n v="2794.15"/>
    <s v="High"/>
    <x v="2"/>
  </r>
  <r>
    <x v="1550"/>
    <n v="51"/>
    <x v="0"/>
    <s v="Male"/>
    <x v="1"/>
    <n v="18.53"/>
    <s v="Low"/>
    <n v="30"/>
    <x v="3"/>
    <s v="TV"/>
    <n v="13.99"/>
    <n v="13.99"/>
    <n v="0"/>
    <s v="Credit Card"/>
    <n v="3"/>
    <n v="0.6"/>
    <n v="36"/>
    <x v="2"/>
    <n v="667.08"/>
    <s v="High"/>
    <x v="0"/>
  </r>
  <r>
    <x v="1551"/>
    <n v="70"/>
    <x v="2"/>
    <s v="Male"/>
    <x v="0"/>
    <n v="1.35"/>
    <s v="Low"/>
    <n v="46"/>
    <x v="3"/>
    <s v="Mobile"/>
    <n v="8.99"/>
    <n v="8.99"/>
    <n v="1"/>
    <s v="Gift Card"/>
    <n v="5"/>
    <n v="0.03"/>
    <n v="2"/>
    <x v="5"/>
    <n v="2.7"/>
    <s v="Low"/>
    <x v="0"/>
  </r>
  <r>
    <x v="1552"/>
    <n v="22"/>
    <x v="4"/>
    <s v="Male"/>
    <x v="2"/>
    <n v="18.97"/>
    <s v="Low"/>
    <n v="55"/>
    <x v="5"/>
    <s v="Tablet"/>
    <n v="17.989999999999998"/>
    <n v="17.989999999999998"/>
    <n v="1"/>
    <s v="Credit Card"/>
    <n v="2"/>
    <n v="0.34"/>
    <n v="20"/>
    <x v="4"/>
    <n v="379.4"/>
    <s v="High"/>
    <x v="0"/>
  </r>
  <r>
    <x v="1553"/>
    <n v="29"/>
    <x v="1"/>
    <s v="Male"/>
    <x v="1"/>
    <n v="13.38"/>
    <s v="Low"/>
    <n v="14"/>
    <x v="5"/>
    <s v="TV"/>
    <n v="13.99"/>
    <n v="13.99"/>
    <n v="0"/>
    <s v="PayPal"/>
    <n v="5"/>
    <n v="0.89"/>
    <n v="53"/>
    <x v="3"/>
    <n v="709.14"/>
    <s v="High"/>
    <x v="1"/>
  </r>
  <r>
    <x v="1554"/>
    <n v="22"/>
    <x v="4"/>
    <s v="Other"/>
    <x v="1"/>
    <n v="25.13"/>
    <s v="Medium"/>
    <n v="1"/>
    <x v="0"/>
    <s v="Desktop"/>
    <n v="13.99"/>
    <n v="13.99"/>
    <n v="0"/>
    <s v="Gift Card"/>
    <n v="2"/>
    <n v="12.56"/>
    <n v="754"/>
    <x v="4"/>
    <n v="18948.02"/>
    <s v="High"/>
    <x v="2"/>
  </r>
  <r>
    <x v="1555"/>
    <n v="33"/>
    <x v="1"/>
    <s v="Female"/>
    <x v="2"/>
    <n v="0.44"/>
    <s v="Low"/>
    <n v="17"/>
    <x v="5"/>
    <s v="Mobile"/>
    <n v="17.989999999999998"/>
    <n v="17.989999999999998"/>
    <n v="1"/>
    <s v="Crypto"/>
    <n v="4"/>
    <n v="0.02"/>
    <n v="1"/>
    <x v="4"/>
    <n v="0.44"/>
    <s v="Low"/>
    <x v="1"/>
  </r>
  <r>
    <x v="1556"/>
    <n v="56"/>
    <x v="2"/>
    <s v="Other"/>
    <x v="2"/>
    <n v="3.39"/>
    <s v="Low"/>
    <n v="45"/>
    <x v="3"/>
    <s v="Tablet"/>
    <n v="17.989999999999998"/>
    <n v="17.989999999999998"/>
    <n v="1"/>
    <s v="Debit Card"/>
    <n v="3"/>
    <n v="7.0000000000000007E-2"/>
    <n v="4"/>
    <x v="2"/>
    <n v="13.56"/>
    <s v="Low"/>
    <x v="0"/>
  </r>
  <r>
    <x v="1557"/>
    <n v="21"/>
    <x v="4"/>
    <s v="Other"/>
    <x v="0"/>
    <n v="20.67"/>
    <s v="Medium"/>
    <n v="38"/>
    <x v="5"/>
    <s v="TV"/>
    <n v="8.99"/>
    <n v="8.99"/>
    <n v="1"/>
    <s v="Crypto"/>
    <n v="1"/>
    <n v="0.53"/>
    <n v="32"/>
    <x v="5"/>
    <n v="661.44"/>
    <s v="High"/>
    <x v="0"/>
  </r>
  <r>
    <x v="1558"/>
    <n v="32"/>
    <x v="1"/>
    <s v="Male"/>
    <x v="1"/>
    <n v="2.91"/>
    <s v="Low"/>
    <n v="13"/>
    <x v="0"/>
    <s v="Tablet"/>
    <n v="13.99"/>
    <n v="13.99"/>
    <n v="1"/>
    <s v="Crypto"/>
    <n v="2"/>
    <n v="0.21"/>
    <n v="13"/>
    <x v="4"/>
    <n v="37.83"/>
    <s v="Low"/>
    <x v="1"/>
  </r>
  <r>
    <x v="1559"/>
    <n v="22"/>
    <x v="4"/>
    <s v="Female"/>
    <x v="1"/>
    <n v="0.63"/>
    <s v="Low"/>
    <n v="9"/>
    <x v="1"/>
    <s v="Tablet"/>
    <n v="13.99"/>
    <n v="13.99"/>
    <n v="1"/>
    <s v="Debit Card"/>
    <n v="3"/>
    <n v="0.06"/>
    <n v="4"/>
    <x v="0"/>
    <n v="2.52"/>
    <s v="Low"/>
    <x v="1"/>
  </r>
  <r>
    <x v="1560"/>
    <n v="26"/>
    <x v="1"/>
    <s v="Other"/>
    <x v="0"/>
    <n v="11.89"/>
    <s v="Low"/>
    <n v="37"/>
    <x v="4"/>
    <s v="Tablet"/>
    <n v="8.99"/>
    <n v="8.99"/>
    <n v="1"/>
    <s v="Credit Card"/>
    <n v="2"/>
    <n v="0.31"/>
    <n v="19"/>
    <x v="4"/>
    <n v="225.91000000000003"/>
    <s v="High"/>
    <x v="0"/>
  </r>
  <r>
    <x v="1561"/>
    <n v="63"/>
    <x v="2"/>
    <s v="Male"/>
    <x v="2"/>
    <n v="0.81"/>
    <s v="Low"/>
    <n v="13"/>
    <x v="2"/>
    <s v="Mobile"/>
    <n v="17.989999999999998"/>
    <n v="17.989999999999998"/>
    <n v="0"/>
    <s v="Credit Card"/>
    <n v="5"/>
    <n v="0.06"/>
    <n v="4"/>
    <x v="4"/>
    <n v="3.24"/>
    <s v="Low"/>
    <x v="1"/>
  </r>
  <r>
    <x v="1562"/>
    <n v="59"/>
    <x v="2"/>
    <s v="Male"/>
    <x v="0"/>
    <n v="7.32"/>
    <s v="Low"/>
    <n v="52"/>
    <x v="1"/>
    <s v="Laptop"/>
    <n v="8.99"/>
    <n v="8.99"/>
    <n v="1"/>
    <s v="PayPal"/>
    <n v="3"/>
    <n v="0.14000000000000001"/>
    <n v="8"/>
    <x v="4"/>
    <n v="58.56"/>
    <s v="Medium"/>
    <x v="0"/>
  </r>
  <r>
    <x v="1563"/>
    <n v="44"/>
    <x v="3"/>
    <s v="Other"/>
    <x v="1"/>
    <n v="14.26"/>
    <s v="Low"/>
    <n v="20"/>
    <x v="5"/>
    <s v="Laptop"/>
    <n v="13.99"/>
    <n v="13.99"/>
    <n v="0"/>
    <s v="PayPal"/>
    <n v="1"/>
    <n v="0.68"/>
    <n v="41"/>
    <x v="1"/>
    <n v="584.66"/>
    <s v="High"/>
    <x v="1"/>
  </r>
  <r>
    <x v="1564"/>
    <n v="59"/>
    <x v="2"/>
    <s v="Female"/>
    <x v="2"/>
    <n v="1.7"/>
    <s v="Low"/>
    <n v="54"/>
    <x v="3"/>
    <s v="TV"/>
    <n v="17.989999999999998"/>
    <n v="17.989999999999998"/>
    <n v="1"/>
    <s v="Crypto"/>
    <n v="3"/>
    <n v="0.03"/>
    <n v="2"/>
    <x v="4"/>
    <n v="3.4"/>
    <s v="Low"/>
    <x v="0"/>
  </r>
  <r>
    <x v="1565"/>
    <n v="70"/>
    <x v="2"/>
    <s v="Male"/>
    <x v="1"/>
    <n v="29.3"/>
    <s v="Medium"/>
    <n v="53"/>
    <x v="2"/>
    <s v="Laptop"/>
    <n v="13.99"/>
    <n v="13.99"/>
    <n v="0"/>
    <s v="PayPal"/>
    <n v="3"/>
    <n v="0.54"/>
    <n v="32"/>
    <x v="2"/>
    <n v="937.6"/>
    <s v="High"/>
    <x v="0"/>
  </r>
  <r>
    <x v="1566"/>
    <n v="36"/>
    <x v="3"/>
    <s v="Other"/>
    <x v="1"/>
    <n v="15.58"/>
    <s v="Low"/>
    <n v="43"/>
    <x v="5"/>
    <s v="Mobile"/>
    <n v="13.99"/>
    <n v="13.99"/>
    <n v="0"/>
    <s v="Credit Card"/>
    <n v="4"/>
    <n v="0.35"/>
    <n v="21"/>
    <x v="5"/>
    <n v="327.18"/>
    <s v="High"/>
    <x v="0"/>
  </r>
  <r>
    <x v="1567"/>
    <n v="53"/>
    <x v="0"/>
    <s v="Female"/>
    <x v="1"/>
    <n v="1.72"/>
    <s v="Low"/>
    <n v="19"/>
    <x v="2"/>
    <s v="TV"/>
    <n v="13.99"/>
    <n v="13.99"/>
    <n v="1"/>
    <s v="Credit Card"/>
    <n v="1"/>
    <n v="0.09"/>
    <n v="5"/>
    <x v="3"/>
    <n v="8.6"/>
    <s v="Low"/>
    <x v="1"/>
  </r>
  <r>
    <x v="1568"/>
    <n v="35"/>
    <x v="1"/>
    <s v="Other"/>
    <x v="2"/>
    <n v="14.46"/>
    <s v="Low"/>
    <n v="44"/>
    <x v="5"/>
    <s v="Tablet"/>
    <n v="17.989999999999998"/>
    <n v="17.989999999999998"/>
    <n v="1"/>
    <s v="Debit Card"/>
    <n v="1"/>
    <n v="0.32"/>
    <n v="19"/>
    <x v="0"/>
    <n v="274.74"/>
    <s v="High"/>
    <x v="0"/>
  </r>
  <r>
    <x v="1569"/>
    <n v="24"/>
    <x v="4"/>
    <s v="Male"/>
    <x v="0"/>
    <n v="5.91"/>
    <s v="Low"/>
    <n v="25"/>
    <x v="3"/>
    <s v="Laptop"/>
    <n v="8.99"/>
    <n v="8.99"/>
    <n v="1"/>
    <s v="PayPal"/>
    <n v="1"/>
    <n v="0.23"/>
    <n v="14"/>
    <x v="0"/>
    <n v="82.740000000000009"/>
    <s v="Medium"/>
    <x v="0"/>
  </r>
  <r>
    <x v="1570"/>
    <n v="68"/>
    <x v="2"/>
    <s v="Other"/>
    <x v="0"/>
    <n v="6.53"/>
    <s v="Low"/>
    <n v="6"/>
    <x v="1"/>
    <s v="Laptop"/>
    <n v="8.99"/>
    <n v="8.99"/>
    <n v="0"/>
    <s v="PayPal"/>
    <n v="4"/>
    <n v="0.93"/>
    <n v="56"/>
    <x v="6"/>
    <n v="365.68"/>
    <s v="High"/>
    <x v="2"/>
  </r>
  <r>
    <x v="1571"/>
    <n v="40"/>
    <x v="3"/>
    <s v="Female"/>
    <x v="1"/>
    <n v="4.26"/>
    <s v="Low"/>
    <n v="49"/>
    <x v="1"/>
    <s v="TV"/>
    <n v="13.99"/>
    <n v="13.99"/>
    <n v="1"/>
    <s v="Debit Card"/>
    <n v="4"/>
    <n v="0.09"/>
    <n v="5"/>
    <x v="6"/>
    <n v="21.299999999999997"/>
    <s v="Low"/>
    <x v="0"/>
  </r>
  <r>
    <x v="1572"/>
    <n v="36"/>
    <x v="3"/>
    <s v="Other"/>
    <x v="0"/>
    <n v="22.43"/>
    <s v="Medium"/>
    <n v="2"/>
    <x v="4"/>
    <s v="Tablet"/>
    <n v="8.99"/>
    <n v="8.99"/>
    <n v="0"/>
    <s v="Crypto"/>
    <n v="4"/>
    <n v="7.48"/>
    <n v="449"/>
    <x v="4"/>
    <n v="10071.07"/>
    <s v="High"/>
    <x v="2"/>
  </r>
  <r>
    <x v="1573"/>
    <n v="70"/>
    <x v="2"/>
    <s v="Other"/>
    <x v="0"/>
    <n v="23.08"/>
    <s v="Medium"/>
    <n v="25"/>
    <x v="4"/>
    <s v="TV"/>
    <n v="8.99"/>
    <n v="8.99"/>
    <n v="0"/>
    <s v="Debit Card"/>
    <n v="3"/>
    <n v="0.89"/>
    <n v="53"/>
    <x v="5"/>
    <n v="1223.24"/>
    <s v="High"/>
    <x v="0"/>
  </r>
  <r>
    <x v="1574"/>
    <n v="68"/>
    <x v="2"/>
    <s v="Female"/>
    <x v="2"/>
    <n v="0.2"/>
    <s v="Low"/>
    <n v="32"/>
    <x v="5"/>
    <s v="Laptop"/>
    <n v="17.989999999999998"/>
    <n v="17.989999999999998"/>
    <n v="1"/>
    <s v="Crypto"/>
    <n v="1"/>
    <n v="0.01"/>
    <n v="1"/>
    <x v="3"/>
    <n v="0.2"/>
    <s v="Low"/>
    <x v="0"/>
  </r>
  <r>
    <x v="1575"/>
    <n v="23"/>
    <x v="4"/>
    <s v="Other"/>
    <x v="0"/>
    <n v="6.27"/>
    <s v="Low"/>
    <n v="52"/>
    <x v="1"/>
    <s v="Laptop"/>
    <n v="8.99"/>
    <n v="8.99"/>
    <n v="1"/>
    <s v="Gift Card"/>
    <n v="5"/>
    <n v="0.12"/>
    <n v="7"/>
    <x v="1"/>
    <n v="43.89"/>
    <s v="Low"/>
    <x v="0"/>
  </r>
  <r>
    <x v="1576"/>
    <n v="68"/>
    <x v="2"/>
    <s v="Other"/>
    <x v="2"/>
    <n v="1.67"/>
    <s v="Low"/>
    <n v="18"/>
    <x v="0"/>
    <s v="Mobile"/>
    <n v="17.989999999999998"/>
    <n v="17.989999999999998"/>
    <n v="1"/>
    <s v="PayPal"/>
    <n v="3"/>
    <n v="0.09"/>
    <n v="5"/>
    <x v="4"/>
    <n v="8.35"/>
    <s v="Low"/>
    <x v="1"/>
  </r>
  <r>
    <x v="1577"/>
    <n v="19"/>
    <x v="4"/>
    <s v="Female"/>
    <x v="1"/>
    <n v="0.93"/>
    <s v="Low"/>
    <n v="26"/>
    <x v="5"/>
    <s v="Laptop"/>
    <n v="13.99"/>
    <n v="13.99"/>
    <n v="1"/>
    <s v="Debit Card"/>
    <n v="3"/>
    <n v="0.03"/>
    <n v="2"/>
    <x v="0"/>
    <n v="1.86"/>
    <s v="Low"/>
    <x v="0"/>
  </r>
  <r>
    <x v="1578"/>
    <n v="62"/>
    <x v="2"/>
    <s v="Male"/>
    <x v="2"/>
    <n v="4.25"/>
    <s v="Low"/>
    <n v="40"/>
    <x v="2"/>
    <s v="Mobile"/>
    <n v="17.989999999999998"/>
    <n v="17.989999999999998"/>
    <n v="1"/>
    <s v="Credit Card"/>
    <n v="2"/>
    <n v="0.1"/>
    <n v="6"/>
    <x v="5"/>
    <n v="25.5"/>
    <s v="Low"/>
    <x v="0"/>
  </r>
  <r>
    <x v="1579"/>
    <n v="60"/>
    <x v="2"/>
    <s v="Female"/>
    <x v="2"/>
    <n v="11.15"/>
    <s v="Low"/>
    <n v="49"/>
    <x v="4"/>
    <s v="Desktop"/>
    <n v="17.989999999999998"/>
    <n v="17.989999999999998"/>
    <n v="1"/>
    <s v="Crypto"/>
    <n v="5"/>
    <n v="0.22"/>
    <n v="13"/>
    <x v="4"/>
    <n v="144.95000000000002"/>
    <s v="Medium"/>
    <x v="0"/>
  </r>
  <r>
    <x v="1580"/>
    <n v="31"/>
    <x v="1"/>
    <s v="Other"/>
    <x v="2"/>
    <n v="21.92"/>
    <s v="Medium"/>
    <n v="54"/>
    <x v="2"/>
    <s v="TV"/>
    <n v="17.989999999999998"/>
    <n v="17.989999999999998"/>
    <n v="0"/>
    <s v="PayPal"/>
    <n v="3"/>
    <n v="0.4"/>
    <n v="24"/>
    <x v="6"/>
    <n v="526.08000000000004"/>
    <s v="High"/>
    <x v="0"/>
  </r>
  <r>
    <x v="1581"/>
    <n v="31"/>
    <x v="1"/>
    <s v="Male"/>
    <x v="2"/>
    <n v="3.81"/>
    <s v="Low"/>
    <n v="39"/>
    <x v="2"/>
    <s v="TV"/>
    <n v="17.989999999999998"/>
    <n v="17.989999999999998"/>
    <n v="1"/>
    <s v="Crypto"/>
    <n v="1"/>
    <n v="0.1"/>
    <n v="6"/>
    <x v="6"/>
    <n v="22.86"/>
    <s v="Low"/>
    <x v="0"/>
  </r>
  <r>
    <x v="1582"/>
    <n v="37"/>
    <x v="3"/>
    <s v="Male"/>
    <x v="1"/>
    <n v="0.02"/>
    <s v="Low"/>
    <n v="10"/>
    <x v="1"/>
    <s v="TV"/>
    <n v="13.99"/>
    <n v="13.99"/>
    <n v="0"/>
    <s v="PayPal"/>
    <n v="5"/>
    <n v="0"/>
    <n v="0"/>
    <x v="1"/>
    <n v="0"/>
    <s v="Low"/>
    <x v="1"/>
  </r>
  <r>
    <x v="1583"/>
    <n v="20"/>
    <x v="4"/>
    <s v="Other"/>
    <x v="2"/>
    <n v="16.64"/>
    <s v="Low"/>
    <n v="40"/>
    <x v="1"/>
    <s v="Desktop"/>
    <n v="17.989999999999998"/>
    <n v="17.989999999999998"/>
    <n v="1"/>
    <s v="Gift Card"/>
    <n v="3"/>
    <n v="0.41"/>
    <n v="25"/>
    <x v="2"/>
    <n v="416"/>
    <s v="High"/>
    <x v="0"/>
  </r>
  <r>
    <x v="1584"/>
    <n v="36"/>
    <x v="3"/>
    <s v="Male"/>
    <x v="2"/>
    <n v="3.24"/>
    <s v="Low"/>
    <n v="53"/>
    <x v="4"/>
    <s v="Desktop"/>
    <n v="17.989999999999998"/>
    <n v="17.989999999999998"/>
    <n v="1"/>
    <s v="PayPal"/>
    <n v="1"/>
    <n v="0.06"/>
    <n v="4"/>
    <x v="2"/>
    <n v="12.96"/>
    <s v="Low"/>
    <x v="0"/>
  </r>
  <r>
    <x v="1585"/>
    <n v="43"/>
    <x v="3"/>
    <s v="Male"/>
    <x v="2"/>
    <n v="11.97"/>
    <s v="Low"/>
    <n v="57"/>
    <x v="2"/>
    <s v="Tablet"/>
    <n v="17.989999999999998"/>
    <n v="17.989999999999998"/>
    <n v="1"/>
    <s v="Debit Card"/>
    <n v="2"/>
    <n v="0.21"/>
    <n v="13"/>
    <x v="2"/>
    <n v="155.61000000000001"/>
    <s v="High"/>
    <x v="0"/>
  </r>
  <r>
    <x v="1586"/>
    <n v="25"/>
    <x v="4"/>
    <s v="Female"/>
    <x v="0"/>
    <n v="2.5299999999999998"/>
    <s v="Low"/>
    <n v="25"/>
    <x v="5"/>
    <s v="Desktop"/>
    <n v="8.99"/>
    <n v="8.99"/>
    <n v="1"/>
    <s v="Debit Card"/>
    <n v="1"/>
    <n v="0.1"/>
    <n v="6"/>
    <x v="6"/>
    <n v="15.18"/>
    <s v="Low"/>
    <x v="0"/>
  </r>
  <r>
    <x v="1587"/>
    <n v="50"/>
    <x v="0"/>
    <s v="Female"/>
    <x v="1"/>
    <n v="8.43"/>
    <s v="Low"/>
    <n v="16"/>
    <x v="1"/>
    <s v="TV"/>
    <n v="13.99"/>
    <n v="13.99"/>
    <n v="0"/>
    <s v="PayPal"/>
    <n v="3"/>
    <n v="0.5"/>
    <n v="30"/>
    <x v="6"/>
    <n v="252.89999999999998"/>
    <s v="High"/>
    <x v="1"/>
  </r>
  <r>
    <x v="1588"/>
    <n v="70"/>
    <x v="2"/>
    <s v="Male"/>
    <x v="2"/>
    <n v="3.19"/>
    <s v="Low"/>
    <n v="24"/>
    <x v="2"/>
    <s v="Desktop"/>
    <n v="17.989999999999998"/>
    <n v="17.989999999999998"/>
    <n v="1"/>
    <s v="Crypto"/>
    <n v="2"/>
    <n v="0.13"/>
    <n v="8"/>
    <x v="1"/>
    <n v="25.52"/>
    <s v="Low"/>
    <x v="0"/>
  </r>
  <r>
    <x v="1589"/>
    <n v="47"/>
    <x v="0"/>
    <s v="Male"/>
    <x v="2"/>
    <n v="9.82"/>
    <s v="Low"/>
    <n v="55"/>
    <x v="5"/>
    <s v="Mobile"/>
    <n v="17.989999999999998"/>
    <n v="17.989999999999998"/>
    <n v="0"/>
    <s v="Debit Card"/>
    <n v="5"/>
    <n v="0.18"/>
    <n v="11"/>
    <x v="2"/>
    <n v="108.02000000000001"/>
    <s v="Medium"/>
    <x v="0"/>
  </r>
  <r>
    <x v="1590"/>
    <n v="42"/>
    <x v="3"/>
    <s v="Female"/>
    <x v="0"/>
    <n v="1.52"/>
    <s v="Low"/>
    <n v="48"/>
    <x v="0"/>
    <s v="Tablet"/>
    <n v="8.99"/>
    <n v="8.99"/>
    <n v="1"/>
    <s v="Debit Card"/>
    <n v="5"/>
    <n v="0.03"/>
    <n v="2"/>
    <x v="4"/>
    <n v="3.04"/>
    <s v="Low"/>
    <x v="0"/>
  </r>
  <r>
    <x v="1591"/>
    <n v="57"/>
    <x v="2"/>
    <s v="Male"/>
    <x v="2"/>
    <n v="24.49"/>
    <s v="Medium"/>
    <n v="46"/>
    <x v="3"/>
    <s v="TV"/>
    <n v="17.989999999999998"/>
    <n v="17.989999999999998"/>
    <n v="0"/>
    <s v="Gift Card"/>
    <n v="4"/>
    <n v="0.52"/>
    <n v="31"/>
    <x v="0"/>
    <n v="759.18999999999994"/>
    <s v="High"/>
    <x v="0"/>
  </r>
  <r>
    <x v="1592"/>
    <n v="69"/>
    <x v="2"/>
    <s v="Female"/>
    <x v="1"/>
    <n v="3.35"/>
    <s v="Low"/>
    <n v="5"/>
    <x v="1"/>
    <s v="Laptop"/>
    <n v="13.99"/>
    <n v="13.99"/>
    <n v="0"/>
    <s v="Gift Card"/>
    <n v="4"/>
    <n v="0.56000000000000005"/>
    <n v="34"/>
    <x v="0"/>
    <n v="113.9"/>
    <s v="Medium"/>
    <x v="2"/>
  </r>
  <r>
    <x v="1593"/>
    <n v="55"/>
    <x v="0"/>
    <s v="Male"/>
    <x v="2"/>
    <n v="1.2"/>
    <s v="Low"/>
    <n v="32"/>
    <x v="1"/>
    <s v="Desktop"/>
    <n v="17.989999999999998"/>
    <n v="17.989999999999998"/>
    <n v="1"/>
    <s v="Credit Card"/>
    <n v="4"/>
    <n v="0.04"/>
    <n v="2"/>
    <x v="2"/>
    <n v="2.4"/>
    <s v="Low"/>
    <x v="0"/>
  </r>
  <r>
    <x v="1594"/>
    <n v="40"/>
    <x v="3"/>
    <s v="Male"/>
    <x v="2"/>
    <n v="4.68"/>
    <s v="Low"/>
    <n v="5"/>
    <x v="1"/>
    <s v="Tablet"/>
    <n v="17.989999999999998"/>
    <n v="17.989999999999998"/>
    <n v="0"/>
    <s v="Debit Card"/>
    <n v="4"/>
    <n v="0.78"/>
    <n v="47"/>
    <x v="3"/>
    <n v="219.95999999999998"/>
    <s v="High"/>
    <x v="2"/>
  </r>
  <r>
    <x v="1595"/>
    <n v="52"/>
    <x v="0"/>
    <s v="Male"/>
    <x v="1"/>
    <n v="17.260000000000002"/>
    <s v="Low"/>
    <n v="58"/>
    <x v="5"/>
    <s v="Mobile"/>
    <n v="13.99"/>
    <n v="13.99"/>
    <n v="1"/>
    <s v="Crypto"/>
    <n v="4"/>
    <n v="0.28999999999999998"/>
    <n v="17"/>
    <x v="5"/>
    <n v="293.42"/>
    <s v="High"/>
    <x v="0"/>
  </r>
  <r>
    <x v="1596"/>
    <n v="49"/>
    <x v="0"/>
    <s v="Female"/>
    <x v="1"/>
    <n v="11.88"/>
    <s v="Low"/>
    <n v="41"/>
    <x v="2"/>
    <s v="Desktop"/>
    <n v="13.99"/>
    <n v="13.99"/>
    <n v="0"/>
    <s v="Credit Card"/>
    <n v="4"/>
    <n v="0.28000000000000003"/>
    <n v="17"/>
    <x v="3"/>
    <n v="201.96"/>
    <s v="High"/>
    <x v="0"/>
  </r>
  <r>
    <x v="1597"/>
    <n v="61"/>
    <x v="2"/>
    <s v="Other"/>
    <x v="2"/>
    <n v="4.58"/>
    <s v="Low"/>
    <n v="33"/>
    <x v="1"/>
    <s v="Mobile"/>
    <n v="17.989999999999998"/>
    <n v="17.989999999999998"/>
    <n v="1"/>
    <s v="Gift Card"/>
    <n v="4"/>
    <n v="0.13"/>
    <n v="8"/>
    <x v="5"/>
    <n v="36.64"/>
    <s v="Low"/>
    <x v="0"/>
  </r>
  <r>
    <x v="1598"/>
    <n v="63"/>
    <x v="2"/>
    <s v="Other"/>
    <x v="2"/>
    <n v="3.98"/>
    <s v="Low"/>
    <n v="43"/>
    <x v="2"/>
    <s v="Laptop"/>
    <n v="17.989999999999998"/>
    <n v="17.989999999999998"/>
    <n v="1"/>
    <s v="PayPal"/>
    <n v="2"/>
    <n v="0.09"/>
    <n v="5"/>
    <x v="3"/>
    <n v="19.899999999999999"/>
    <s v="Low"/>
    <x v="0"/>
  </r>
  <r>
    <x v="1599"/>
    <n v="66"/>
    <x v="2"/>
    <s v="Male"/>
    <x v="0"/>
    <n v="8.68"/>
    <s v="Low"/>
    <n v="50"/>
    <x v="3"/>
    <s v="Mobile"/>
    <n v="8.99"/>
    <n v="8.99"/>
    <n v="1"/>
    <s v="PayPal"/>
    <n v="3"/>
    <n v="0.17"/>
    <n v="10"/>
    <x v="1"/>
    <n v="86.8"/>
    <s v="Medium"/>
    <x v="0"/>
  </r>
  <r>
    <x v="1600"/>
    <n v="65"/>
    <x v="2"/>
    <s v="Female"/>
    <x v="2"/>
    <n v="10.55"/>
    <s v="Low"/>
    <n v="25"/>
    <x v="0"/>
    <s v="Laptop"/>
    <n v="17.989999999999998"/>
    <n v="17.989999999999998"/>
    <n v="0"/>
    <s v="Gift Card"/>
    <n v="5"/>
    <n v="0.41"/>
    <n v="25"/>
    <x v="2"/>
    <n v="263.75"/>
    <s v="High"/>
    <x v="0"/>
  </r>
  <r>
    <x v="1601"/>
    <n v="47"/>
    <x v="0"/>
    <s v="Female"/>
    <x v="1"/>
    <n v="0.55000000000000004"/>
    <s v="Low"/>
    <n v="40"/>
    <x v="2"/>
    <s v="TV"/>
    <n v="13.99"/>
    <n v="13.99"/>
    <n v="1"/>
    <s v="PayPal"/>
    <n v="3"/>
    <n v="0.01"/>
    <n v="1"/>
    <x v="3"/>
    <n v="0.55000000000000004"/>
    <s v="Low"/>
    <x v="0"/>
  </r>
  <r>
    <x v="1602"/>
    <n v="47"/>
    <x v="0"/>
    <s v="Female"/>
    <x v="0"/>
    <n v="4.6900000000000004"/>
    <s v="Low"/>
    <n v="46"/>
    <x v="1"/>
    <s v="Laptop"/>
    <n v="8.99"/>
    <n v="8.99"/>
    <n v="1"/>
    <s v="Crypto"/>
    <n v="2"/>
    <n v="0.1"/>
    <n v="6"/>
    <x v="1"/>
    <n v="28.14"/>
    <s v="Low"/>
    <x v="0"/>
  </r>
  <r>
    <x v="1603"/>
    <n v="45"/>
    <x v="3"/>
    <s v="Other"/>
    <x v="1"/>
    <n v="26.82"/>
    <s v="Medium"/>
    <n v="41"/>
    <x v="3"/>
    <s v="Mobile"/>
    <n v="13.99"/>
    <n v="13.99"/>
    <n v="0"/>
    <s v="Credit Card"/>
    <n v="5"/>
    <n v="0.64"/>
    <n v="38"/>
    <x v="4"/>
    <n v="1019.16"/>
    <s v="High"/>
    <x v="0"/>
  </r>
  <r>
    <x v="1604"/>
    <n v="68"/>
    <x v="2"/>
    <s v="Female"/>
    <x v="0"/>
    <n v="3.07"/>
    <s v="Low"/>
    <n v="49"/>
    <x v="4"/>
    <s v="Laptop"/>
    <n v="8.99"/>
    <n v="8.99"/>
    <n v="1"/>
    <s v="Credit Card"/>
    <n v="3"/>
    <n v="0.06"/>
    <n v="4"/>
    <x v="4"/>
    <n v="12.28"/>
    <s v="Low"/>
    <x v="0"/>
  </r>
  <r>
    <x v="1605"/>
    <n v="70"/>
    <x v="2"/>
    <s v="Other"/>
    <x v="1"/>
    <n v="25.23"/>
    <s v="Medium"/>
    <n v="7"/>
    <x v="3"/>
    <s v="Laptop"/>
    <n v="13.99"/>
    <n v="13.99"/>
    <n v="0"/>
    <s v="Gift Card"/>
    <n v="3"/>
    <n v="3.15"/>
    <n v="189"/>
    <x v="5"/>
    <n v="4768.47"/>
    <s v="High"/>
    <x v="2"/>
  </r>
  <r>
    <x v="1606"/>
    <n v="48"/>
    <x v="0"/>
    <s v="Male"/>
    <x v="0"/>
    <n v="0.31"/>
    <s v="Low"/>
    <n v="37"/>
    <x v="2"/>
    <s v="Mobile"/>
    <n v="8.99"/>
    <n v="8.99"/>
    <n v="1"/>
    <s v="Crypto"/>
    <n v="2"/>
    <n v="0.01"/>
    <n v="1"/>
    <x v="0"/>
    <n v="0.31"/>
    <s v="Low"/>
    <x v="0"/>
  </r>
  <r>
    <x v="1607"/>
    <n v="26"/>
    <x v="1"/>
    <s v="Female"/>
    <x v="0"/>
    <n v="28.65"/>
    <s v="Medium"/>
    <n v="15"/>
    <x v="1"/>
    <s v="Laptop"/>
    <n v="8.99"/>
    <n v="8.99"/>
    <n v="0"/>
    <s v="Credit Card"/>
    <n v="4"/>
    <n v="1.79"/>
    <n v="107"/>
    <x v="6"/>
    <n v="3065.5499999999997"/>
    <s v="High"/>
    <x v="1"/>
  </r>
  <r>
    <x v="1608"/>
    <n v="66"/>
    <x v="2"/>
    <s v="Male"/>
    <x v="2"/>
    <n v="5.17"/>
    <s v="Low"/>
    <n v="18"/>
    <x v="5"/>
    <s v="Laptop"/>
    <n v="17.989999999999998"/>
    <n v="17.989999999999998"/>
    <n v="0"/>
    <s v="Gift Card"/>
    <n v="3"/>
    <n v="0.27"/>
    <n v="16"/>
    <x v="2"/>
    <n v="82.72"/>
    <s v="Medium"/>
    <x v="1"/>
  </r>
  <r>
    <x v="1609"/>
    <n v="34"/>
    <x v="1"/>
    <s v="Male"/>
    <x v="0"/>
    <n v="1.82"/>
    <s v="Low"/>
    <n v="60"/>
    <x v="5"/>
    <s v="Mobile"/>
    <n v="8.99"/>
    <n v="8.99"/>
    <n v="1"/>
    <s v="Debit Card"/>
    <n v="1"/>
    <n v="0.03"/>
    <n v="2"/>
    <x v="4"/>
    <n v="3.64"/>
    <s v="Low"/>
    <x v="0"/>
  </r>
  <r>
    <x v="1610"/>
    <n v="48"/>
    <x v="0"/>
    <s v="Male"/>
    <x v="0"/>
    <n v="34.5"/>
    <s v="Medium"/>
    <n v="42"/>
    <x v="5"/>
    <s v="Mobile"/>
    <n v="8.99"/>
    <n v="8.99"/>
    <n v="0"/>
    <s v="Gift Card"/>
    <n v="5"/>
    <n v="0.8"/>
    <n v="48"/>
    <x v="6"/>
    <n v="1656"/>
    <s v="High"/>
    <x v="0"/>
  </r>
  <r>
    <x v="1611"/>
    <n v="68"/>
    <x v="2"/>
    <s v="Female"/>
    <x v="1"/>
    <n v="18.07"/>
    <s v="Low"/>
    <n v="1"/>
    <x v="2"/>
    <s v="TV"/>
    <n v="13.99"/>
    <n v="13.99"/>
    <n v="0"/>
    <s v="Crypto"/>
    <n v="3"/>
    <n v="9.0399999999999991"/>
    <n v="542"/>
    <x v="3"/>
    <n v="9793.94"/>
    <s v="High"/>
    <x v="2"/>
  </r>
  <r>
    <x v="1612"/>
    <n v="36"/>
    <x v="3"/>
    <s v="Male"/>
    <x v="1"/>
    <n v="15.05"/>
    <s v="Low"/>
    <n v="37"/>
    <x v="0"/>
    <s v="Desktop"/>
    <n v="13.99"/>
    <n v="13.99"/>
    <n v="1"/>
    <s v="Crypto"/>
    <n v="2"/>
    <n v="0.4"/>
    <n v="24"/>
    <x v="4"/>
    <n v="361.20000000000005"/>
    <s v="High"/>
    <x v="0"/>
  </r>
  <r>
    <x v="1613"/>
    <n v="67"/>
    <x v="2"/>
    <s v="Other"/>
    <x v="0"/>
    <n v="10.82"/>
    <s v="Low"/>
    <n v="53"/>
    <x v="4"/>
    <s v="TV"/>
    <n v="8.99"/>
    <n v="8.99"/>
    <n v="1"/>
    <s v="Gift Card"/>
    <n v="5"/>
    <n v="0.2"/>
    <n v="12"/>
    <x v="1"/>
    <n v="129.84"/>
    <s v="Medium"/>
    <x v="0"/>
  </r>
  <r>
    <x v="1614"/>
    <n v="22"/>
    <x v="4"/>
    <s v="Male"/>
    <x v="1"/>
    <n v="4.84"/>
    <s v="Low"/>
    <n v="32"/>
    <x v="4"/>
    <s v="Mobile"/>
    <n v="13.99"/>
    <n v="13.99"/>
    <n v="1"/>
    <s v="Debit Card"/>
    <n v="3"/>
    <n v="0.15"/>
    <n v="9"/>
    <x v="0"/>
    <n v="43.56"/>
    <s v="Low"/>
    <x v="0"/>
  </r>
  <r>
    <x v="1615"/>
    <n v="45"/>
    <x v="3"/>
    <s v="Male"/>
    <x v="0"/>
    <n v="9.31"/>
    <s v="Low"/>
    <n v="51"/>
    <x v="0"/>
    <s v="Tablet"/>
    <n v="8.99"/>
    <n v="8.99"/>
    <n v="1"/>
    <s v="PayPal"/>
    <n v="2"/>
    <n v="0.18"/>
    <n v="11"/>
    <x v="4"/>
    <n v="102.41000000000001"/>
    <s v="Medium"/>
    <x v="0"/>
  </r>
  <r>
    <x v="1616"/>
    <n v="61"/>
    <x v="2"/>
    <s v="Female"/>
    <x v="1"/>
    <n v="2.27"/>
    <s v="Low"/>
    <n v="27"/>
    <x v="3"/>
    <s v="Desktop"/>
    <n v="13.99"/>
    <n v="13.99"/>
    <n v="1"/>
    <s v="Credit Card"/>
    <n v="3"/>
    <n v="0.08"/>
    <n v="5"/>
    <x v="6"/>
    <n v="11.35"/>
    <s v="Low"/>
    <x v="0"/>
  </r>
  <r>
    <x v="1617"/>
    <n v="70"/>
    <x v="2"/>
    <s v="Other"/>
    <x v="2"/>
    <n v="18.73"/>
    <s v="Low"/>
    <n v="41"/>
    <x v="2"/>
    <s v="Laptop"/>
    <n v="17.989999999999998"/>
    <n v="17.989999999999998"/>
    <n v="1"/>
    <s v="Crypto"/>
    <n v="4"/>
    <n v="0.45"/>
    <n v="27"/>
    <x v="4"/>
    <n v="505.71000000000004"/>
    <s v="High"/>
    <x v="0"/>
  </r>
  <r>
    <x v="1618"/>
    <n v="35"/>
    <x v="1"/>
    <s v="Male"/>
    <x v="2"/>
    <n v="16.78"/>
    <s v="Low"/>
    <n v="15"/>
    <x v="3"/>
    <s v="Laptop"/>
    <n v="17.989999999999998"/>
    <n v="17.989999999999998"/>
    <n v="0"/>
    <s v="PayPal"/>
    <n v="2"/>
    <n v="1.05"/>
    <n v="63"/>
    <x v="6"/>
    <n v="1057.1400000000001"/>
    <s v="High"/>
    <x v="1"/>
  </r>
  <r>
    <x v="1619"/>
    <n v="37"/>
    <x v="3"/>
    <s v="Other"/>
    <x v="0"/>
    <n v="24.82"/>
    <s v="Medium"/>
    <n v="46"/>
    <x v="5"/>
    <s v="TV"/>
    <n v="8.99"/>
    <n v="8.99"/>
    <n v="0"/>
    <s v="Crypto"/>
    <n v="2"/>
    <n v="0.53"/>
    <n v="32"/>
    <x v="4"/>
    <n v="794.24"/>
    <s v="High"/>
    <x v="0"/>
  </r>
  <r>
    <x v="1620"/>
    <n v="54"/>
    <x v="0"/>
    <s v="Female"/>
    <x v="2"/>
    <n v="11.6"/>
    <s v="Low"/>
    <n v="33"/>
    <x v="0"/>
    <s v="TV"/>
    <n v="17.989999999999998"/>
    <n v="17.989999999999998"/>
    <n v="1"/>
    <s v="Gift Card"/>
    <n v="4"/>
    <n v="0.34"/>
    <n v="20"/>
    <x v="3"/>
    <n v="232"/>
    <s v="High"/>
    <x v="0"/>
  </r>
  <r>
    <x v="1621"/>
    <n v="61"/>
    <x v="2"/>
    <s v="Male"/>
    <x v="0"/>
    <n v="16.100000000000001"/>
    <s v="Low"/>
    <n v="0"/>
    <x v="3"/>
    <s v="TV"/>
    <n v="8.99"/>
    <n v="8.99"/>
    <n v="0"/>
    <s v="Debit Card"/>
    <n v="1"/>
    <n v="16.100000000000001"/>
    <n v="966"/>
    <x v="0"/>
    <n v="15552.600000000002"/>
    <s v="High"/>
    <x v="2"/>
  </r>
  <r>
    <x v="1622"/>
    <n v="20"/>
    <x v="4"/>
    <s v="Female"/>
    <x v="0"/>
    <n v="12.66"/>
    <s v="Low"/>
    <n v="8"/>
    <x v="0"/>
    <s v="TV"/>
    <n v="8.99"/>
    <n v="8.99"/>
    <n v="0"/>
    <s v="PayPal"/>
    <n v="5"/>
    <n v="1.41"/>
    <n v="85"/>
    <x v="5"/>
    <n v="1076.0999999999999"/>
    <s v="High"/>
    <x v="1"/>
  </r>
  <r>
    <x v="1623"/>
    <n v="19"/>
    <x v="4"/>
    <s v="Male"/>
    <x v="0"/>
    <n v="4.03"/>
    <s v="Low"/>
    <n v="20"/>
    <x v="4"/>
    <s v="Laptop"/>
    <n v="8.99"/>
    <n v="8.99"/>
    <n v="1"/>
    <s v="Gift Card"/>
    <n v="5"/>
    <n v="0.19"/>
    <n v="11"/>
    <x v="2"/>
    <n v="44.330000000000005"/>
    <s v="Low"/>
    <x v="1"/>
  </r>
  <r>
    <x v="1624"/>
    <n v="18"/>
    <x v="4"/>
    <s v="Female"/>
    <x v="1"/>
    <n v="5.81"/>
    <s v="Low"/>
    <n v="49"/>
    <x v="1"/>
    <s v="Laptop"/>
    <n v="13.99"/>
    <n v="13.99"/>
    <n v="1"/>
    <s v="PayPal"/>
    <n v="2"/>
    <n v="0.12"/>
    <n v="7"/>
    <x v="1"/>
    <n v="40.669999999999995"/>
    <s v="Low"/>
    <x v="0"/>
  </r>
  <r>
    <x v="1625"/>
    <n v="47"/>
    <x v="0"/>
    <s v="Other"/>
    <x v="1"/>
    <n v="3.5"/>
    <s v="Low"/>
    <n v="32"/>
    <x v="1"/>
    <s v="Tablet"/>
    <n v="13.99"/>
    <n v="13.99"/>
    <n v="1"/>
    <s v="Crypto"/>
    <n v="1"/>
    <n v="0.11"/>
    <n v="7"/>
    <x v="1"/>
    <n v="24.5"/>
    <s v="Low"/>
    <x v="0"/>
  </r>
  <r>
    <x v="1626"/>
    <n v="37"/>
    <x v="3"/>
    <s v="Female"/>
    <x v="2"/>
    <n v="0.83"/>
    <s v="Low"/>
    <n v="45"/>
    <x v="1"/>
    <s v="TV"/>
    <n v="17.989999999999998"/>
    <n v="17.989999999999998"/>
    <n v="1"/>
    <s v="Debit Card"/>
    <n v="4"/>
    <n v="0.02"/>
    <n v="1"/>
    <x v="6"/>
    <n v="0.83"/>
    <s v="Low"/>
    <x v="0"/>
  </r>
  <r>
    <x v="1627"/>
    <n v="65"/>
    <x v="2"/>
    <s v="Male"/>
    <x v="1"/>
    <n v="5.46"/>
    <s v="Low"/>
    <n v="55"/>
    <x v="4"/>
    <s v="Tablet"/>
    <n v="13.99"/>
    <n v="13.99"/>
    <n v="1"/>
    <s v="PayPal"/>
    <n v="2"/>
    <n v="0.1"/>
    <n v="6"/>
    <x v="1"/>
    <n v="32.76"/>
    <s v="Low"/>
    <x v="0"/>
  </r>
  <r>
    <x v="1628"/>
    <n v="26"/>
    <x v="1"/>
    <s v="Other"/>
    <x v="2"/>
    <n v="19.48"/>
    <s v="Low"/>
    <n v="16"/>
    <x v="4"/>
    <s v="Desktop"/>
    <n v="17.989999999999998"/>
    <n v="17.989999999999998"/>
    <n v="0"/>
    <s v="Crypto"/>
    <n v="5"/>
    <n v="1.1499999999999999"/>
    <n v="69"/>
    <x v="4"/>
    <n v="1344.1200000000001"/>
    <s v="High"/>
    <x v="1"/>
  </r>
  <r>
    <x v="1629"/>
    <n v="38"/>
    <x v="3"/>
    <s v="Other"/>
    <x v="0"/>
    <n v="8.81"/>
    <s v="Low"/>
    <n v="17"/>
    <x v="0"/>
    <s v="Mobile"/>
    <n v="8.99"/>
    <n v="8.99"/>
    <n v="0"/>
    <s v="Debit Card"/>
    <n v="4"/>
    <n v="0.49"/>
    <n v="29"/>
    <x v="4"/>
    <n v="255.49"/>
    <s v="High"/>
    <x v="1"/>
  </r>
  <r>
    <x v="1630"/>
    <n v="67"/>
    <x v="2"/>
    <s v="Female"/>
    <x v="2"/>
    <n v="4.2"/>
    <s v="Low"/>
    <n v="3"/>
    <x v="4"/>
    <s v="Desktop"/>
    <n v="17.989999999999998"/>
    <n v="17.989999999999998"/>
    <n v="0"/>
    <s v="Crypto"/>
    <n v="5"/>
    <n v="1.05"/>
    <n v="63"/>
    <x v="0"/>
    <n v="264.60000000000002"/>
    <s v="High"/>
    <x v="2"/>
  </r>
  <r>
    <x v="1631"/>
    <n v="20"/>
    <x v="4"/>
    <s v="Other"/>
    <x v="1"/>
    <n v="11.97"/>
    <s v="Low"/>
    <n v="2"/>
    <x v="0"/>
    <s v="Mobile"/>
    <n v="13.99"/>
    <n v="13.99"/>
    <n v="0"/>
    <s v="Crypto"/>
    <n v="5"/>
    <n v="3.99"/>
    <n v="239"/>
    <x v="5"/>
    <n v="2860.83"/>
    <s v="High"/>
    <x v="2"/>
  </r>
  <r>
    <x v="1632"/>
    <n v="38"/>
    <x v="3"/>
    <s v="Female"/>
    <x v="1"/>
    <n v="4.0599999999999996"/>
    <s v="Low"/>
    <n v="26"/>
    <x v="4"/>
    <s v="Desktop"/>
    <n v="13.99"/>
    <n v="13.99"/>
    <n v="1"/>
    <s v="Crypto"/>
    <n v="5"/>
    <n v="0.15"/>
    <n v="9"/>
    <x v="5"/>
    <n v="36.54"/>
    <s v="Low"/>
    <x v="0"/>
  </r>
  <r>
    <x v="1633"/>
    <n v="59"/>
    <x v="2"/>
    <s v="Other"/>
    <x v="0"/>
    <n v="7.97"/>
    <s v="Low"/>
    <n v="11"/>
    <x v="2"/>
    <s v="TV"/>
    <n v="8.99"/>
    <n v="8.99"/>
    <n v="0"/>
    <s v="Crypto"/>
    <n v="1"/>
    <n v="0.66"/>
    <n v="40"/>
    <x v="0"/>
    <n v="318.8"/>
    <s v="High"/>
    <x v="1"/>
  </r>
  <r>
    <x v="1634"/>
    <n v="37"/>
    <x v="3"/>
    <s v="Male"/>
    <x v="2"/>
    <n v="8.02"/>
    <s v="Low"/>
    <n v="53"/>
    <x v="5"/>
    <s v="Tablet"/>
    <n v="17.989999999999998"/>
    <n v="17.989999999999998"/>
    <n v="1"/>
    <s v="Gift Card"/>
    <n v="4"/>
    <n v="0.15"/>
    <n v="9"/>
    <x v="5"/>
    <n v="72.179999999999993"/>
    <s v="Medium"/>
    <x v="0"/>
  </r>
  <r>
    <x v="1635"/>
    <n v="54"/>
    <x v="0"/>
    <s v="Other"/>
    <x v="1"/>
    <n v="2.79"/>
    <s v="Low"/>
    <n v="1"/>
    <x v="4"/>
    <s v="TV"/>
    <n v="13.99"/>
    <n v="13.99"/>
    <n v="0"/>
    <s v="Credit Card"/>
    <n v="1"/>
    <n v="1.4"/>
    <n v="84"/>
    <x v="0"/>
    <n v="234.36"/>
    <s v="High"/>
    <x v="2"/>
  </r>
  <r>
    <x v="1636"/>
    <n v="24"/>
    <x v="4"/>
    <s v="Female"/>
    <x v="1"/>
    <n v="11.33"/>
    <s v="Low"/>
    <n v="47"/>
    <x v="5"/>
    <s v="Mobile"/>
    <n v="13.99"/>
    <n v="13.99"/>
    <n v="1"/>
    <s v="Credit Card"/>
    <n v="3"/>
    <n v="0.24"/>
    <n v="14"/>
    <x v="5"/>
    <n v="158.62"/>
    <s v="High"/>
    <x v="0"/>
  </r>
  <r>
    <x v="1637"/>
    <n v="69"/>
    <x v="2"/>
    <s v="Male"/>
    <x v="2"/>
    <n v="20.29"/>
    <s v="Medium"/>
    <n v="37"/>
    <x v="5"/>
    <s v="TV"/>
    <n v="17.989999999999998"/>
    <n v="17.989999999999998"/>
    <n v="0"/>
    <s v="Debit Card"/>
    <n v="5"/>
    <n v="0.53"/>
    <n v="32"/>
    <x v="3"/>
    <n v="649.28"/>
    <s v="High"/>
    <x v="0"/>
  </r>
  <r>
    <x v="1638"/>
    <n v="24"/>
    <x v="4"/>
    <s v="Female"/>
    <x v="0"/>
    <n v="9.1300000000000008"/>
    <s v="Low"/>
    <n v="10"/>
    <x v="2"/>
    <s v="Laptop"/>
    <n v="8.99"/>
    <n v="8.99"/>
    <n v="0"/>
    <s v="Debit Card"/>
    <n v="4"/>
    <n v="0.83"/>
    <n v="50"/>
    <x v="6"/>
    <n v="456.50000000000006"/>
    <s v="High"/>
    <x v="1"/>
  </r>
  <r>
    <x v="1639"/>
    <n v="58"/>
    <x v="2"/>
    <s v="Other"/>
    <x v="1"/>
    <n v="13.23"/>
    <s v="Low"/>
    <n v="18"/>
    <x v="2"/>
    <s v="Laptop"/>
    <n v="13.99"/>
    <n v="13.99"/>
    <n v="0"/>
    <s v="Debit Card"/>
    <n v="5"/>
    <n v="0.7"/>
    <n v="42"/>
    <x v="5"/>
    <n v="555.66"/>
    <s v="High"/>
    <x v="1"/>
  </r>
  <r>
    <x v="1640"/>
    <n v="44"/>
    <x v="3"/>
    <s v="Male"/>
    <x v="2"/>
    <n v="13.56"/>
    <s v="Low"/>
    <n v="14"/>
    <x v="2"/>
    <s v="Desktop"/>
    <n v="17.989999999999998"/>
    <n v="17.989999999999998"/>
    <n v="0"/>
    <s v="Debit Card"/>
    <n v="1"/>
    <n v="0.9"/>
    <n v="54"/>
    <x v="6"/>
    <n v="732.24"/>
    <s v="High"/>
    <x v="1"/>
  </r>
  <r>
    <x v="1641"/>
    <n v="50"/>
    <x v="0"/>
    <s v="Male"/>
    <x v="1"/>
    <n v="30.53"/>
    <s v="Medium"/>
    <n v="31"/>
    <x v="5"/>
    <s v="Desktop"/>
    <n v="13.99"/>
    <n v="13.99"/>
    <n v="0"/>
    <s v="Gift Card"/>
    <n v="5"/>
    <n v="0.95"/>
    <n v="57"/>
    <x v="0"/>
    <n v="1740.21"/>
    <s v="High"/>
    <x v="0"/>
  </r>
  <r>
    <x v="1642"/>
    <n v="66"/>
    <x v="2"/>
    <s v="Other"/>
    <x v="2"/>
    <n v="14.15"/>
    <s v="Low"/>
    <n v="14"/>
    <x v="4"/>
    <s v="Mobile"/>
    <n v="17.989999999999998"/>
    <n v="17.989999999999998"/>
    <n v="0"/>
    <s v="PayPal"/>
    <n v="1"/>
    <n v="0.94"/>
    <n v="56"/>
    <x v="0"/>
    <n v="792.4"/>
    <s v="High"/>
    <x v="1"/>
  </r>
  <r>
    <x v="1643"/>
    <n v="40"/>
    <x v="3"/>
    <s v="Other"/>
    <x v="0"/>
    <n v="24.02"/>
    <s v="Medium"/>
    <n v="23"/>
    <x v="2"/>
    <s v="Laptop"/>
    <n v="8.99"/>
    <n v="8.99"/>
    <n v="0"/>
    <s v="PayPal"/>
    <n v="5"/>
    <n v="1"/>
    <n v="60"/>
    <x v="6"/>
    <n v="1441.2"/>
    <s v="High"/>
    <x v="0"/>
  </r>
  <r>
    <x v="1644"/>
    <n v="25"/>
    <x v="4"/>
    <s v="Male"/>
    <x v="1"/>
    <n v="7.35"/>
    <s v="Low"/>
    <n v="41"/>
    <x v="2"/>
    <s v="TV"/>
    <n v="13.99"/>
    <n v="13.99"/>
    <n v="1"/>
    <s v="Credit Card"/>
    <n v="1"/>
    <n v="0.17"/>
    <n v="10"/>
    <x v="6"/>
    <n v="73.5"/>
    <s v="Medium"/>
    <x v="0"/>
  </r>
  <r>
    <x v="1645"/>
    <n v="31"/>
    <x v="1"/>
    <s v="Female"/>
    <x v="0"/>
    <n v="3.89"/>
    <s v="Low"/>
    <n v="0"/>
    <x v="3"/>
    <s v="Laptop"/>
    <n v="8.99"/>
    <n v="8.99"/>
    <n v="0"/>
    <s v="Credit Card"/>
    <n v="3"/>
    <n v="3.89"/>
    <n v="233"/>
    <x v="4"/>
    <n v="906.37"/>
    <s v="High"/>
    <x v="2"/>
  </r>
  <r>
    <x v="1646"/>
    <n v="61"/>
    <x v="2"/>
    <s v="Male"/>
    <x v="1"/>
    <n v="4.1399999999999997"/>
    <s v="Low"/>
    <n v="30"/>
    <x v="2"/>
    <s v="Laptop"/>
    <n v="13.99"/>
    <n v="13.99"/>
    <n v="1"/>
    <s v="Credit Card"/>
    <n v="2"/>
    <n v="0.13"/>
    <n v="8"/>
    <x v="2"/>
    <n v="33.119999999999997"/>
    <s v="Low"/>
    <x v="0"/>
  </r>
  <r>
    <x v="1647"/>
    <n v="36"/>
    <x v="3"/>
    <s v="Male"/>
    <x v="0"/>
    <n v="6.54"/>
    <s v="Low"/>
    <n v="28"/>
    <x v="3"/>
    <s v="Laptop"/>
    <n v="8.99"/>
    <n v="8.99"/>
    <n v="0"/>
    <s v="Debit Card"/>
    <n v="5"/>
    <n v="0.23"/>
    <n v="14"/>
    <x v="0"/>
    <n v="91.56"/>
    <s v="Medium"/>
    <x v="0"/>
  </r>
  <r>
    <x v="1648"/>
    <n v="60"/>
    <x v="2"/>
    <s v="Male"/>
    <x v="1"/>
    <n v="6.23"/>
    <s v="Low"/>
    <n v="19"/>
    <x v="4"/>
    <s v="Desktop"/>
    <n v="13.99"/>
    <n v="13.99"/>
    <n v="0"/>
    <s v="PayPal"/>
    <n v="5"/>
    <n v="0.31"/>
    <n v="19"/>
    <x v="6"/>
    <n v="118.37"/>
    <s v="Medium"/>
    <x v="1"/>
  </r>
  <r>
    <x v="1649"/>
    <n v="54"/>
    <x v="0"/>
    <s v="Male"/>
    <x v="2"/>
    <n v="6.26"/>
    <s v="Low"/>
    <n v="51"/>
    <x v="4"/>
    <s v="Desktop"/>
    <n v="17.989999999999998"/>
    <n v="17.989999999999998"/>
    <n v="1"/>
    <s v="Gift Card"/>
    <n v="3"/>
    <n v="0.12"/>
    <n v="7"/>
    <x v="3"/>
    <n v="43.82"/>
    <s v="Low"/>
    <x v="0"/>
  </r>
  <r>
    <x v="1650"/>
    <n v="57"/>
    <x v="2"/>
    <s v="Male"/>
    <x v="2"/>
    <n v="7.79"/>
    <s v="Low"/>
    <n v="46"/>
    <x v="1"/>
    <s v="TV"/>
    <n v="17.989999999999998"/>
    <n v="17.989999999999998"/>
    <n v="1"/>
    <s v="Crypto"/>
    <n v="5"/>
    <n v="0.17"/>
    <n v="10"/>
    <x v="6"/>
    <n v="77.900000000000006"/>
    <s v="Medium"/>
    <x v="0"/>
  </r>
  <r>
    <x v="1651"/>
    <n v="20"/>
    <x v="4"/>
    <s v="Female"/>
    <x v="0"/>
    <n v="1"/>
    <s v="Low"/>
    <n v="32"/>
    <x v="0"/>
    <s v="Tablet"/>
    <n v="8.99"/>
    <n v="8.99"/>
    <n v="1"/>
    <s v="Credit Card"/>
    <n v="2"/>
    <n v="0.03"/>
    <n v="2"/>
    <x v="4"/>
    <n v="2"/>
    <s v="Low"/>
    <x v="0"/>
  </r>
  <r>
    <x v="1652"/>
    <n v="18"/>
    <x v="4"/>
    <s v="Female"/>
    <x v="1"/>
    <n v="9.2899999999999991"/>
    <s v="Low"/>
    <n v="52"/>
    <x v="2"/>
    <s v="Mobile"/>
    <n v="13.99"/>
    <n v="13.99"/>
    <n v="1"/>
    <s v="PayPal"/>
    <n v="2"/>
    <n v="0.18"/>
    <n v="11"/>
    <x v="3"/>
    <n v="102.19"/>
    <s v="Medium"/>
    <x v="0"/>
  </r>
  <r>
    <x v="1653"/>
    <n v="57"/>
    <x v="2"/>
    <s v="Male"/>
    <x v="0"/>
    <n v="3.31"/>
    <s v="Low"/>
    <n v="57"/>
    <x v="1"/>
    <s v="Mobile"/>
    <n v="8.99"/>
    <n v="8.99"/>
    <n v="1"/>
    <s v="Gift Card"/>
    <n v="2"/>
    <n v="0.06"/>
    <n v="4"/>
    <x v="2"/>
    <n v="13.24"/>
    <s v="Low"/>
    <x v="0"/>
  </r>
  <r>
    <x v="1654"/>
    <n v="33"/>
    <x v="1"/>
    <s v="Female"/>
    <x v="1"/>
    <n v="19.28"/>
    <s v="Low"/>
    <n v="19"/>
    <x v="5"/>
    <s v="Tablet"/>
    <n v="13.99"/>
    <n v="13.99"/>
    <n v="0"/>
    <s v="Credit Card"/>
    <n v="4"/>
    <n v="0.96"/>
    <n v="58"/>
    <x v="1"/>
    <n v="1118.24"/>
    <s v="High"/>
    <x v="1"/>
  </r>
  <r>
    <x v="1655"/>
    <n v="68"/>
    <x v="2"/>
    <s v="Female"/>
    <x v="2"/>
    <n v="23.8"/>
    <s v="Medium"/>
    <n v="4"/>
    <x v="3"/>
    <s v="Tablet"/>
    <n v="17.989999999999998"/>
    <n v="17.989999999999998"/>
    <n v="0"/>
    <s v="Crypto"/>
    <n v="2"/>
    <n v="4.76"/>
    <n v="286"/>
    <x v="1"/>
    <n v="6806.8"/>
    <s v="High"/>
    <x v="2"/>
  </r>
  <r>
    <x v="1656"/>
    <n v="66"/>
    <x v="2"/>
    <s v="Female"/>
    <x v="2"/>
    <n v="7.68"/>
    <s v="Low"/>
    <n v="15"/>
    <x v="4"/>
    <s v="Tablet"/>
    <n v="17.989999999999998"/>
    <n v="17.989999999999998"/>
    <n v="0"/>
    <s v="Crypto"/>
    <n v="4"/>
    <n v="0.48"/>
    <n v="29"/>
    <x v="2"/>
    <n v="222.72"/>
    <s v="High"/>
    <x v="1"/>
  </r>
  <r>
    <x v="1657"/>
    <n v="30"/>
    <x v="1"/>
    <s v="Male"/>
    <x v="0"/>
    <n v="6.54"/>
    <s v="Low"/>
    <n v="20"/>
    <x v="5"/>
    <s v="Tablet"/>
    <n v="8.99"/>
    <n v="8.99"/>
    <n v="1"/>
    <s v="Debit Card"/>
    <n v="1"/>
    <n v="0.31"/>
    <n v="19"/>
    <x v="2"/>
    <n v="124.26"/>
    <s v="Medium"/>
    <x v="1"/>
  </r>
  <r>
    <x v="1658"/>
    <n v="38"/>
    <x v="3"/>
    <s v="Female"/>
    <x v="0"/>
    <n v="7.92"/>
    <s v="Low"/>
    <n v="18"/>
    <x v="4"/>
    <s v="TV"/>
    <n v="8.99"/>
    <n v="8.99"/>
    <n v="1"/>
    <s v="Crypto"/>
    <n v="1"/>
    <n v="0.42"/>
    <n v="25"/>
    <x v="1"/>
    <n v="198"/>
    <s v="High"/>
    <x v="1"/>
  </r>
  <r>
    <x v="1659"/>
    <n v="55"/>
    <x v="0"/>
    <s v="Other"/>
    <x v="2"/>
    <n v="4.3600000000000003"/>
    <s v="Low"/>
    <n v="52"/>
    <x v="3"/>
    <s v="Desktop"/>
    <n v="17.989999999999998"/>
    <n v="17.989999999999998"/>
    <n v="1"/>
    <s v="Crypto"/>
    <n v="2"/>
    <n v="0.08"/>
    <n v="5"/>
    <x v="5"/>
    <n v="21.8"/>
    <s v="Low"/>
    <x v="0"/>
  </r>
  <r>
    <x v="1660"/>
    <n v="31"/>
    <x v="1"/>
    <s v="Male"/>
    <x v="0"/>
    <n v="11.88"/>
    <s v="Low"/>
    <n v="56"/>
    <x v="0"/>
    <s v="Tablet"/>
    <n v="8.99"/>
    <n v="8.99"/>
    <n v="1"/>
    <s v="Debit Card"/>
    <n v="5"/>
    <n v="0.21"/>
    <n v="13"/>
    <x v="1"/>
    <n v="154.44"/>
    <s v="High"/>
    <x v="0"/>
  </r>
  <r>
    <x v="1661"/>
    <n v="33"/>
    <x v="1"/>
    <s v="Female"/>
    <x v="2"/>
    <n v="0.06"/>
    <s v="Low"/>
    <n v="53"/>
    <x v="5"/>
    <s v="Desktop"/>
    <n v="17.989999999999998"/>
    <n v="17.989999999999998"/>
    <n v="1"/>
    <s v="PayPal"/>
    <n v="3"/>
    <n v="0"/>
    <n v="0"/>
    <x v="3"/>
    <n v="0"/>
    <s v="Low"/>
    <x v="0"/>
  </r>
  <r>
    <x v="1662"/>
    <n v="63"/>
    <x v="2"/>
    <s v="Female"/>
    <x v="1"/>
    <n v="18.489999999999998"/>
    <s v="Low"/>
    <n v="13"/>
    <x v="1"/>
    <s v="TV"/>
    <n v="13.99"/>
    <n v="13.99"/>
    <n v="0"/>
    <s v="PayPal"/>
    <n v="1"/>
    <n v="1.32"/>
    <n v="79"/>
    <x v="2"/>
    <n v="1460.7099999999998"/>
    <s v="High"/>
    <x v="1"/>
  </r>
  <r>
    <x v="1663"/>
    <n v="45"/>
    <x v="3"/>
    <s v="Other"/>
    <x v="0"/>
    <n v="6.87"/>
    <s v="Low"/>
    <n v="11"/>
    <x v="1"/>
    <s v="Laptop"/>
    <n v="8.99"/>
    <n v="8.99"/>
    <n v="0"/>
    <s v="Debit Card"/>
    <n v="3"/>
    <n v="0.56999999999999995"/>
    <n v="34"/>
    <x v="2"/>
    <n v="233.58"/>
    <s v="High"/>
    <x v="1"/>
  </r>
  <r>
    <x v="1664"/>
    <n v="24"/>
    <x v="4"/>
    <s v="Male"/>
    <x v="0"/>
    <n v="0.75"/>
    <s v="Low"/>
    <n v="26"/>
    <x v="5"/>
    <s v="Laptop"/>
    <n v="8.99"/>
    <n v="8.99"/>
    <n v="1"/>
    <s v="Gift Card"/>
    <n v="2"/>
    <n v="0.03"/>
    <n v="2"/>
    <x v="2"/>
    <n v="1.5"/>
    <s v="Low"/>
    <x v="0"/>
  </r>
  <r>
    <x v="1665"/>
    <n v="35"/>
    <x v="1"/>
    <s v="Other"/>
    <x v="0"/>
    <n v="8.8699999999999992"/>
    <s v="Low"/>
    <n v="10"/>
    <x v="3"/>
    <s v="Laptop"/>
    <n v="8.99"/>
    <n v="8.99"/>
    <n v="0"/>
    <s v="Credit Card"/>
    <n v="2"/>
    <n v="0.81"/>
    <n v="49"/>
    <x v="2"/>
    <n v="434.62999999999994"/>
    <s v="High"/>
    <x v="1"/>
  </r>
  <r>
    <x v="1666"/>
    <n v="69"/>
    <x v="2"/>
    <s v="Male"/>
    <x v="0"/>
    <n v="21.53"/>
    <s v="Medium"/>
    <n v="7"/>
    <x v="5"/>
    <s v="Laptop"/>
    <n v="8.99"/>
    <n v="8.99"/>
    <n v="0"/>
    <s v="Crypto"/>
    <n v="3"/>
    <n v="2.69"/>
    <n v="161"/>
    <x v="5"/>
    <n v="3466.3300000000004"/>
    <s v="High"/>
    <x v="2"/>
  </r>
  <r>
    <x v="1667"/>
    <n v="50"/>
    <x v="0"/>
    <s v="Other"/>
    <x v="1"/>
    <n v="7.54"/>
    <s v="Low"/>
    <n v="18"/>
    <x v="4"/>
    <s v="Desktop"/>
    <n v="13.99"/>
    <n v="13.99"/>
    <n v="0"/>
    <s v="Credit Card"/>
    <n v="4"/>
    <n v="0.4"/>
    <n v="24"/>
    <x v="0"/>
    <n v="180.96"/>
    <s v="High"/>
    <x v="1"/>
  </r>
  <r>
    <x v="1668"/>
    <n v="69"/>
    <x v="2"/>
    <s v="Female"/>
    <x v="2"/>
    <n v="6.95"/>
    <s v="Low"/>
    <n v="54"/>
    <x v="1"/>
    <s v="Desktop"/>
    <n v="17.989999999999998"/>
    <n v="17.989999999999998"/>
    <n v="0"/>
    <s v="Debit Card"/>
    <n v="5"/>
    <n v="0.13"/>
    <n v="8"/>
    <x v="0"/>
    <n v="55.6"/>
    <s v="Medium"/>
    <x v="0"/>
  </r>
  <r>
    <x v="1669"/>
    <n v="37"/>
    <x v="3"/>
    <s v="Other"/>
    <x v="2"/>
    <n v="58.79"/>
    <s v="High"/>
    <n v="27"/>
    <x v="5"/>
    <s v="Mobile"/>
    <n v="17.989999999999998"/>
    <n v="17.989999999999998"/>
    <n v="0"/>
    <s v="Crypto"/>
    <n v="3"/>
    <n v="2.1"/>
    <n v="126"/>
    <x v="2"/>
    <n v="7407.54"/>
    <s v="High"/>
    <x v="0"/>
  </r>
  <r>
    <x v="1670"/>
    <n v="50"/>
    <x v="0"/>
    <s v="Other"/>
    <x v="0"/>
    <n v="18.87"/>
    <s v="Low"/>
    <n v="28"/>
    <x v="3"/>
    <s v="Mobile"/>
    <n v="8.99"/>
    <n v="8.99"/>
    <n v="0"/>
    <s v="Crypto"/>
    <n v="4"/>
    <n v="0.65"/>
    <n v="39"/>
    <x v="0"/>
    <n v="735.93000000000006"/>
    <s v="High"/>
    <x v="0"/>
  </r>
  <r>
    <x v="1671"/>
    <n v="56"/>
    <x v="2"/>
    <s v="Other"/>
    <x v="2"/>
    <n v="0.12"/>
    <s v="Low"/>
    <n v="10"/>
    <x v="3"/>
    <s v="Laptop"/>
    <n v="17.989999999999998"/>
    <n v="17.989999999999998"/>
    <n v="1"/>
    <s v="Crypto"/>
    <n v="4"/>
    <n v="0.01"/>
    <n v="1"/>
    <x v="3"/>
    <n v="0.12"/>
    <s v="Low"/>
    <x v="1"/>
  </r>
  <r>
    <x v="1672"/>
    <n v="29"/>
    <x v="1"/>
    <s v="Female"/>
    <x v="2"/>
    <n v="17.11"/>
    <s v="Low"/>
    <n v="5"/>
    <x v="4"/>
    <s v="Mobile"/>
    <n v="17.989999999999998"/>
    <n v="17.989999999999998"/>
    <n v="0"/>
    <s v="Crypto"/>
    <n v="1"/>
    <n v="2.85"/>
    <n v="171"/>
    <x v="3"/>
    <n v="2925.81"/>
    <s v="High"/>
    <x v="2"/>
  </r>
  <r>
    <x v="1673"/>
    <n v="48"/>
    <x v="0"/>
    <s v="Male"/>
    <x v="0"/>
    <n v="3.88"/>
    <s v="Low"/>
    <n v="17"/>
    <x v="4"/>
    <s v="Mobile"/>
    <n v="8.99"/>
    <n v="8.99"/>
    <n v="1"/>
    <s v="Debit Card"/>
    <n v="1"/>
    <n v="0.22"/>
    <n v="13"/>
    <x v="0"/>
    <n v="50.44"/>
    <s v="Medium"/>
    <x v="1"/>
  </r>
  <r>
    <x v="1674"/>
    <n v="28"/>
    <x v="1"/>
    <s v="Male"/>
    <x v="2"/>
    <n v="9.2200000000000006"/>
    <s v="Low"/>
    <n v="44"/>
    <x v="1"/>
    <s v="Desktop"/>
    <n v="17.989999999999998"/>
    <n v="17.989999999999998"/>
    <n v="1"/>
    <s v="Credit Card"/>
    <n v="3"/>
    <n v="0.2"/>
    <n v="12"/>
    <x v="2"/>
    <n v="110.64000000000001"/>
    <s v="Medium"/>
    <x v="0"/>
  </r>
  <r>
    <x v="1675"/>
    <n v="19"/>
    <x v="4"/>
    <s v="Other"/>
    <x v="1"/>
    <n v="1.86"/>
    <s v="Low"/>
    <n v="13"/>
    <x v="2"/>
    <s v="Laptop"/>
    <n v="13.99"/>
    <n v="13.99"/>
    <n v="0"/>
    <s v="PayPal"/>
    <n v="4"/>
    <n v="0.13"/>
    <n v="8"/>
    <x v="6"/>
    <n v="14.88"/>
    <s v="Low"/>
    <x v="1"/>
  </r>
  <r>
    <x v="1676"/>
    <n v="35"/>
    <x v="1"/>
    <s v="Other"/>
    <x v="1"/>
    <n v="5.16"/>
    <s v="Low"/>
    <n v="17"/>
    <x v="3"/>
    <s v="Mobile"/>
    <n v="13.99"/>
    <n v="13.99"/>
    <n v="0"/>
    <s v="Credit Card"/>
    <n v="4"/>
    <n v="0.28999999999999998"/>
    <n v="17"/>
    <x v="5"/>
    <n v="87.72"/>
    <s v="Medium"/>
    <x v="1"/>
  </r>
  <r>
    <x v="1677"/>
    <n v="51"/>
    <x v="0"/>
    <s v="Other"/>
    <x v="0"/>
    <n v="1.5"/>
    <s v="Low"/>
    <n v="34"/>
    <x v="4"/>
    <s v="TV"/>
    <n v="8.99"/>
    <n v="8.99"/>
    <n v="1"/>
    <s v="Crypto"/>
    <n v="2"/>
    <n v="0.04"/>
    <n v="2"/>
    <x v="6"/>
    <n v="3"/>
    <s v="Low"/>
    <x v="0"/>
  </r>
  <r>
    <x v="1678"/>
    <n v="66"/>
    <x v="2"/>
    <s v="Male"/>
    <x v="2"/>
    <n v="5.73"/>
    <s v="Low"/>
    <n v="58"/>
    <x v="1"/>
    <s v="Desktop"/>
    <n v="17.989999999999998"/>
    <n v="17.989999999999998"/>
    <n v="1"/>
    <s v="PayPal"/>
    <n v="1"/>
    <n v="0.1"/>
    <n v="6"/>
    <x v="0"/>
    <n v="34.380000000000003"/>
    <s v="Low"/>
    <x v="0"/>
  </r>
  <r>
    <x v="1679"/>
    <n v="55"/>
    <x v="0"/>
    <s v="Male"/>
    <x v="0"/>
    <n v="10.19"/>
    <s v="Low"/>
    <n v="5"/>
    <x v="1"/>
    <s v="Desktop"/>
    <n v="8.99"/>
    <n v="8.99"/>
    <n v="0"/>
    <s v="PayPal"/>
    <n v="3"/>
    <n v="1.7"/>
    <n v="102"/>
    <x v="0"/>
    <n v="1039.3799999999999"/>
    <s v="High"/>
    <x v="2"/>
  </r>
  <r>
    <x v="1680"/>
    <n v="63"/>
    <x v="2"/>
    <s v="Male"/>
    <x v="0"/>
    <n v="6.81"/>
    <s v="Low"/>
    <n v="18"/>
    <x v="1"/>
    <s v="TV"/>
    <n v="8.99"/>
    <n v="8.99"/>
    <n v="0"/>
    <s v="Gift Card"/>
    <n v="4"/>
    <n v="0.36"/>
    <n v="22"/>
    <x v="5"/>
    <n v="149.82"/>
    <s v="Medium"/>
    <x v="1"/>
  </r>
  <r>
    <x v="1681"/>
    <n v="27"/>
    <x v="1"/>
    <s v="Other"/>
    <x v="2"/>
    <n v="6.78"/>
    <s v="Low"/>
    <n v="4"/>
    <x v="4"/>
    <s v="Mobile"/>
    <n v="17.989999999999998"/>
    <n v="17.989999999999998"/>
    <n v="0"/>
    <s v="PayPal"/>
    <n v="3"/>
    <n v="1.36"/>
    <n v="82"/>
    <x v="2"/>
    <n v="555.96"/>
    <s v="High"/>
    <x v="2"/>
  </r>
  <r>
    <x v="1682"/>
    <n v="34"/>
    <x v="1"/>
    <s v="Other"/>
    <x v="1"/>
    <n v="1.92"/>
    <s v="Low"/>
    <n v="31"/>
    <x v="3"/>
    <s v="TV"/>
    <n v="13.99"/>
    <n v="13.99"/>
    <n v="1"/>
    <s v="PayPal"/>
    <n v="1"/>
    <n v="0.06"/>
    <n v="4"/>
    <x v="0"/>
    <n v="7.68"/>
    <s v="Low"/>
    <x v="0"/>
  </r>
  <r>
    <x v="1683"/>
    <n v="39"/>
    <x v="3"/>
    <s v="Other"/>
    <x v="1"/>
    <n v="8.6"/>
    <s v="Low"/>
    <n v="37"/>
    <x v="1"/>
    <s v="Mobile"/>
    <n v="13.99"/>
    <n v="13.99"/>
    <n v="0"/>
    <s v="Credit Card"/>
    <n v="4"/>
    <n v="0.23"/>
    <n v="14"/>
    <x v="0"/>
    <n v="120.39999999999999"/>
    <s v="Medium"/>
    <x v="0"/>
  </r>
  <r>
    <x v="1684"/>
    <n v="34"/>
    <x v="1"/>
    <s v="Female"/>
    <x v="1"/>
    <n v="4.0599999999999996"/>
    <s v="Low"/>
    <n v="44"/>
    <x v="1"/>
    <s v="Tablet"/>
    <n v="13.99"/>
    <n v="13.99"/>
    <n v="1"/>
    <s v="PayPal"/>
    <n v="1"/>
    <n v="0.09"/>
    <n v="5"/>
    <x v="2"/>
    <n v="20.299999999999997"/>
    <s v="Low"/>
    <x v="0"/>
  </r>
  <r>
    <x v="1685"/>
    <n v="24"/>
    <x v="4"/>
    <s v="Female"/>
    <x v="1"/>
    <n v="30.49"/>
    <s v="Medium"/>
    <n v="39"/>
    <x v="5"/>
    <s v="TV"/>
    <n v="13.99"/>
    <n v="13.99"/>
    <n v="0"/>
    <s v="PayPal"/>
    <n v="1"/>
    <n v="0.76"/>
    <n v="46"/>
    <x v="1"/>
    <n v="1402.54"/>
    <s v="High"/>
    <x v="0"/>
  </r>
  <r>
    <x v="1686"/>
    <n v="33"/>
    <x v="1"/>
    <s v="Female"/>
    <x v="0"/>
    <n v="6.73"/>
    <s v="Low"/>
    <n v="46"/>
    <x v="4"/>
    <s v="Desktop"/>
    <n v="8.99"/>
    <n v="8.99"/>
    <n v="1"/>
    <s v="Credit Card"/>
    <n v="2"/>
    <n v="0.14000000000000001"/>
    <n v="8"/>
    <x v="2"/>
    <n v="53.84"/>
    <s v="Medium"/>
    <x v="0"/>
  </r>
  <r>
    <x v="1687"/>
    <n v="62"/>
    <x v="2"/>
    <s v="Male"/>
    <x v="0"/>
    <n v="0.9"/>
    <s v="Low"/>
    <n v="22"/>
    <x v="4"/>
    <s v="Tablet"/>
    <n v="8.99"/>
    <n v="8.99"/>
    <n v="1"/>
    <s v="Debit Card"/>
    <n v="4"/>
    <n v="0.04"/>
    <n v="2"/>
    <x v="4"/>
    <n v="1.8"/>
    <s v="Low"/>
    <x v="0"/>
  </r>
  <r>
    <x v="1688"/>
    <n v="51"/>
    <x v="0"/>
    <s v="Female"/>
    <x v="0"/>
    <n v="7.61"/>
    <s v="Low"/>
    <n v="23"/>
    <x v="4"/>
    <s v="Tablet"/>
    <n v="8.99"/>
    <n v="8.99"/>
    <n v="1"/>
    <s v="Gift Card"/>
    <n v="3"/>
    <n v="0.32"/>
    <n v="19"/>
    <x v="5"/>
    <n v="144.59"/>
    <s v="Medium"/>
    <x v="0"/>
  </r>
  <r>
    <x v="1689"/>
    <n v="48"/>
    <x v="0"/>
    <s v="Male"/>
    <x v="0"/>
    <n v="7.52"/>
    <s v="Low"/>
    <n v="48"/>
    <x v="2"/>
    <s v="Desktop"/>
    <n v="8.99"/>
    <n v="8.99"/>
    <n v="1"/>
    <s v="Debit Card"/>
    <n v="3"/>
    <n v="0.15"/>
    <n v="9"/>
    <x v="4"/>
    <n v="67.679999999999993"/>
    <s v="Medium"/>
    <x v="0"/>
  </r>
  <r>
    <x v="1690"/>
    <n v="20"/>
    <x v="4"/>
    <s v="Male"/>
    <x v="2"/>
    <n v="6.94"/>
    <s v="Low"/>
    <n v="45"/>
    <x v="4"/>
    <s v="Mobile"/>
    <n v="17.989999999999998"/>
    <n v="17.989999999999998"/>
    <n v="1"/>
    <s v="Credit Card"/>
    <n v="1"/>
    <n v="0.15"/>
    <n v="9"/>
    <x v="5"/>
    <n v="62.46"/>
    <s v="Medium"/>
    <x v="0"/>
  </r>
  <r>
    <x v="1691"/>
    <n v="44"/>
    <x v="3"/>
    <s v="Male"/>
    <x v="2"/>
    <n v="0.62"/>
    <s v="Low"/>
    <n v="22"/>
    <x v="0"/>
    <s v="Tablet"/>
    <n v="17.989999999999998"/>
    <n v="17.989999999999998"/>
    <n v="1"/>
    <s v="PayPal"/>
    <n v="2"/>
    <n v="0.03"/>
    <n v="2"/>
    <x v="6"/>
    <n v="1.24"/>
    <s v="Low"/>
    <x v="0"/>
  </r>
  <r>
    <x v="1692"/>
    <n v="62"/>
    <x v="2"/>
    <s v="Female"/>
    <x v="0"/>
    <n v="79.180000000000007"/>
    <s v="High"/>
    <n v="18"/>
    <x v="1"/>
    <s v="TV"/>
    <n v="8.99"/>
    <n v="8.99"/>
    <n v="0"/>
    <s v="Credit Card"/>
    <n v="3"/>
    <n v="4.17"/>
    <n v="250"/>
    <x v="6"/>
    <n v="19795"/>
    <s v="High"/>
    <x v="1"/>
  </r>
  <r>
    <x v="1693"/>
    <n v="41"/>
    <x v="3"/>
    <s v="Other"/>
    <x v="0"/>
    <n v="5.65"/>
    <s v="Low"/>
    <n v="57"/>
    <x v="0"/>
    <s v="Tablet"/>
    <n v="8.99"/>
    <n v="8.99"/>
    <n v="1"/>
    <s v="Debit Card"/>
    <n v="5"/>
    <n v="0.1"/>
    <n v="6"/>
    <x v="5"/>
    <n v="33.900000000000006"/>
    <s v="Low"/>
    <x v="0"/>
  </r>
  <r>
    <x v="1694"/>
    <n v="51"/>
    <x v="0"/>
    <s v="Other"/>
    <x v="2"/>
    <n v="1.37"/>
    <s v="Low"/>
    <n v="60"/>
    <x v="4"/>
    <s v="Tablet"/>
    <n v="17.989999999999998"/>
    <n v="17.989999999999998"/>
    <n v="1"/>
    <s v="PayPal"/>
    <n v="4"/>
    <n v="0.02"/>
    <n v="1"/>
    <x v="0"/>
    <n v="1.37"/>
    <s v="Low"/>
    <x v="0"/>
  </r>
  <r>
    <x v="1695"/>
    <n v="39"/>
    <x v="3"/>
    <s v="Female"/>
    <x v="1"/>
    <n v="17.670000000000002"/>
    <s v="Low"/>
    <n v="13"/>
    <x v="1"/>
    <s v="Tablet"/>
    <n v="13.99"/>
    <n v="13.99"/>
    <n v="0"/>
    <s v="Debit Card"/>
    <n v="3"/>
    <n v="1.26"/>
    <n v="76"/>
    <x v="4"/>
    <n v="1342.92"/>
    <s v="High"/>
    <x v="1"/>
  </r>
  <r>
    <x v="1696"/>
    <n v="52"/>
    <x v="0"/>
    <s v="Other"/>
    <x v="0"/>
    <n v="9.57"/>
    <s v="Low"/>
    <n v="25"/>
    <x v="4"/>
    <s v="TV"/>
    <n v="8.99"/>
    <n v="8.99"/>
    <n v="0"/>
    <s v="Debit Card"/>
    <n v="5"/>
    <n v="0.37"/>
    <n v="22"/>
    <x v="3"/>
    <n v="210.54000000000002"/>
    <s v="High"/>
    <x v="0"/>
  </r>
  <r>
    <x v="1697"/>
    <n v="22"/>
    <x v="4"/>
    <s v="Male"/>
    <x v="2"/>
    <n v="2.14"/>
    <s v="Low"/>
    <n v="52"/>
    <x v="3"/>
    <s v="TV"/>
    <n v="17.989999999999998"/>
    <n v="17.989999999999998"/>
    <n v="1"/>
    <s v="PayPal"/>
    <n v="2"/>
    <n v="0.04"/>
    <n v="2"/>
    <x v="3"/>
    <n v="4.28"/>
    <s v="Low"/>
    <x v="0"/>
  </r>
  <r>
    <x v="1698"/>
    <n v="23"/>
    <x v="4"/>
    <s v="Female"/>
    <x v="0"/>
    <n v="8.23"/>
    <s v="Low"/>
    <n v="23"/>
    <x v="3"/>
    <s v="Desktop"/>
    <n v="8.99"/>
    <n v="8.99"/>
    <n v="1"/>
    <s v="PayPal"/>
    <n v="1"/>
    <n v="0.34"/>
    <n v="20"/>
    <x v="0"/>
    <n v="164.60000000000002"/>
    <s v="High"/>
    <x v="0"/>
  </r>
  <r>
    <x v="1699"/>
    <n v="44"/>
    <x v="3"/>
    <s v="Male"/>
    <x v="0"/>
    <n v="24.96"/>
    <s v="Medium"/>
    <n v="35"/>
    <x v="1"/>
    <s v="TV"/>
    <n v="8.99"/>
    <n v="8.99"/>
    <n v="0"/>
    <s v="Crypto"/>
    <n v="2"/>
    <n v="0.69"/>
    <n v="41"/>
    <x v="6"/>
    <n v="1023.36"/>
    <s v="High"/>
    <x v="0"/>
  </r>
  <r>
    <x v="1700"/>
    <n v="58"/>
    <x v="2"/>
    <s v="Female"/>
    <x v="1"/>
    <n v="2.5299999999999998"/>
    <s v="Low"/>
    <n v="54"/>
    <x v="1"/>
    <s v="Desktop"/>
    <n v="13.99"/>
    <n v="13.99"/>
    <n v="1"/>
    <s v="Gift Card"/>
    <n v="5"/>
    <n v="0.05"/>
    <n v="3"/>
    <x v="1"/>
    <n v="7.59"/>
    <s v="Low"/>
    <x v="0"/>
  </r>
  <r>
    <x v="1701"/>
    <n v="37"/>
    <x v="3"/>
    <s v="Male"/>
    <x v="1"/>
    <n v="5.08"/>
    <s v="Low"/>
    <n v="40"/>
    <x v="0"/>
    <s v="Laptop"/>
    <n v="13.99"/>
    <n v="13.99"/>
    <n v="0"/>
    <s v="PayPal"/>
    <n v="4"/>
    <n v="0.12"/>
    <n v="7"/>
    <x v="6"/>
    <n v="35.56"/>
    <s v="Low"/>
    <x v="0"/>
  </r>
  <r>
    <x v="1702"/>
    <n v="62"/>
    <x v="2"/>
    <s v="Other"/>
    <x v="1"/>
    <n v="7.36"/>
    <s v="Low"/>
    <n v="45"/>
    <x v="0"/>
    <s v="Laptop"/>
    <n v="13.99"/>
    <n v="13.99"/>
    <n v="1"/>
    <s v="PayPal"/>
    <n v="2"/>
    <n v="0.16"/>
    <n v="10"/>
    <x v="3"/>
    <n v="73.600000000000009"/>
    <s v="Medium"/>
    <x v="0"/>
  </r>
  <r>
    <x v="1703"/>
    <n v="22"/>
    <x v="4"/>
    <s v="Female"/>
    <x v="0"/>
    <n v="8.01"/>
    <s v="Low"/>
    <n v="26"/>
    <x v="1"/>
    <s v="Tablet"/>
    <n v="8.99"/>
    <n v="8.99"/>
    <n v="1"/>
    <s v="PayPal"/>
    <n v="1"/>
    <n v="0.3"/>
    <n v="18"/>
    <x v="2"/>
    <n v="144.18"/>
    <s v="Medium"/>
    <x v="0"/>
  </r>
  <r>
    <x v="1704"/>
    <n v="59"/>
    <x v="2"/>
    <s v="Male"/>
    <x v="1"/>
    <n v="1.86"/>
    <s v="Low"/>
    <n v="40"/>
    <x v="4"/>
    <s v="Laptop"/>
    <n v="13.99"/>
    <n v="13.99"/>
    <n v="1"/>
    <s v="Crypto"/>
    <n v="5"/>
    <n v="0.05"/>
    <n v="3"/>
    <x v="2"/>
    <n v="5.58"/>
    <s v="Low"/>
    <x v="0"/>
  </r>
  <r>
    <x v="1705"/>
    <n v="67"/>
    <x v="2"/>
    <s v="Male"/>
    <x v="2"/>
    <n v="7.94"/>
    <s v="Low"/>
    <n v="52"/>
    <x v="4"/>
    <s v="Tablet"/>
    <n v="17.989999999999998"/>
    <n v="17.989999999999998"/>
    <n v="1"/>
    <s v="Crypto"/>
    <n v="1"/>
    <n v="0.15"/>
    <n v="9"/>
    <x v="3"/>
    <n v="71.460000000000008"/>
    <s v="Medium"/>
    <x v="0"/>
  </r>
  <r>
    <x v="1706"/>
    <n v="63"/>
    <x v="2"/>
    <s v="Female"/>
    <x v="0"/>
    <n v="1.84"/>
    <s v="Low"/>
    <n v="15"/>
    <x v="4"/>
    <s v="Desktop"/>
    <n v="8.99"/>
    <n v="8.99"/>
    <n v="1"/>
    <s v="Debit Card"/>
    <n v="3"/>
    <n v="0.12"/>
    <n v="7"/>
    <x v="0"/>
    <n v="12.88"/>
    <s v="Low"/>
    <x v="1"/>
  </r>
  <r>
    <x v="1707"/>
    <n v="23"/>
    <x v="4"/>
    <s v="Other"/>
    <x v="0"/>
    <n v="1.04"/>
    <s v="Low"/>
    <n v="59"/>
    <x v="4"/>
    <s v="Tablet"/>
    <n v="8.99"/>
    <n v="8.99"/>
    <n v="1"/>
    <s v="Credit Card"/>
    <n v="4"/>
    <n v="0.02"/>
    <n v="1"/>
    <x v="5"/>
    <n v="1.04"/>
    <s v="Low"/>
    <x v="0"/>
  </r>
  <r>
    <x v="1708"/>
    <n v="68"/>
    <x v="2"/>
    <s v="Male"/>
    <x v="0"/>
    <n v="24.34"/>
    <s v="Medium"/>
    <n v="16"/>
    <x v="3"/>
    <s v="Desktop"/>
    <n v="8.99"/>
    <n v="8.99"/>
    <n v="0"/>
    <s v="Credit Card"/>
    <n v="5"/>
    <n v="1.43"/>
    <n v="86"/>
    <x v="6"/>
    <n v="2093.2399999999998"/>
    <s v="High"/>
    <x v="1"/>
  </r>
  <r>
    <x v="1709"/>
    <n v="42"/>
    <x v="3"/>
    <s v="Other"/>
    <x v="1"/>
    <n v="0.02"/>
    <s v="Low"/>
    <n v="38"/>
    <x v="1"/>
    <s v="Desktop"/>
    <n v="13.99"/>
    <n v="13.99"/>
    <n v="1"/>
    <s v="Crypto"/>
    <n v="3"/>
    <n v="0"/>
    <n v="0"/>
    <x v="4"/>
    <n v="0"/>
    <s v="Low"/>
    <x v="0"/>
  </r>
  <r>
    <x v="1710"/>
    <n v="61"/>
    <x v="2"/>
    <s v="Female"/>
    <x v="2"/>
    <n v="6.27"/>
    <s v="Low"/>
    <n v="42"/>
    <x v="4"/>
    <s v="TV"/>
    <n v="17.989999999999998"/>
    <n v="17.989999999999998"/>
    <n v="1"/>
    <s v="Crypto"/>
    <n v="1"/>
    <n v="0.15"/>
    <n v="9"/>
    <x v="0"/>
    <n v="56.429999999999993"/>
    <s v="Medium"/>
    <x v="0"/>
  </r>
  <r>
    <x v="1711"/>
    <n v="39"/>
    <x v="3"/>
    <s v="Male"/>
    <x v="2"/>
    <n v="16.03"/>
    <s v="Low"/>
    <n v="13"/>
    <x v="2"/>
    <s v="TV"/>
    <n v="17.989999999999998"/>
    <n v="17.989999999999998"/>
    <n v="0"/>
    <s v="Credit Card"/>
    <n v="1"/>
    <n v="1.1499999999999999"/>
    <n v="69"/>
    <x v="6"/>
    <n v="1106.0700000000002"/>
    <s v="High"/>
    <x v="1"/>
  </r>
  <r>
    <x v="1712"/>
    <n v="22"/>
    <x v="4"/>
    <s v="Female"/>
    <x v="1"/>
    <n v="2.14"/>
    <s v="Low"/>
    <n v="44"/>
    <x v="3"/>
    <s v="Laptop"/>
    <n v="13.99"/>
    <n v="13.99"/>
    <n v="1"/>
    <s v="Crypto"/>
    <n v="4"/>
    <n v="0.05"/>
    <n v="3"/>
    <x v="1"/>
    <n v="6.42"/>
    <s v="Low"/>
    <x v="0"/>
  </r>
  <r>
    <x v="1713"/>
    <n v="46"/>
    <x v="0"/>
    <s v="Male"/>
    <x v="0"/>
    <n v="13.33"/>
    <s v="Low"/>
    <n v="34"/>
    <x v="2"/>
    <s v="Laptop"/>
    <n v="8.99"/>
    <n v="8.99"/>
    <n v="1"/>
    <s v="Credit Card"/>
    <n v="2"/>
    <n v="0.38"/>
    <n v="23"/>
    <x v="1"/>
    <n v="306.58999999999997"/>
    <s v="High"/>
    <x v="0"/>
  </r>
  <r>
    <x v="1714"/>
    <n v="64"/>
    <x v="2"/>
    <s v="Male"/>
    <x v="0"/>
    <n v="15.97"/>
    <s v="Low"/>
    <n v="6"/>
    <x v="3"/>
    <s v="Mobile"/>
    <n v="8.99"/>
    <n v="8.99"/>
    <n v="0"/>
    <s v="Credit Card"/>
    <n v="1"/>
    <n v="2.2799999999999998"/>
    <n v="137"/>
    <x v="4"/>
    <n v="2187.89"/>
    <s v="High"/>
    <x v="2"/>
  </r>
  <r>
    <x v="1715"/>
    <n v="35"/>
    <x v="1"/>
    <s v="Male"/>
    <x v="2"/>
    <n v="11.07"/>
    <s v="Low"/>
    <n v="12"/>
    <x v="1"/>
    <s v="Tablet"/>
    <n v="17.989999999999998"/>
    <n v="17.989999999999998"/>
    <n v="0"/>
    <s v="PayPal"/>
    <n v="3"/>
    <n v="0.85"/>
    <n v="51"/>
    <x v="3"/>
    <n v="564.57000000000005"/>
    <s v="High"/>
    <x v="1"/>
  </r>
  <r>
    <x v="1716"/>
    <n v="53"/>
    <x v="0"/>
    <s v="Female"/>
    <x v="0"/>
    <n v="7.84"/>
    <s v="Low"/>
    <n v="0"/>
    <x v="5"/>
    <s v="Mobile"/>
    <n v="8.99"/>
    <n v="8.99"/>
    <n v="0"/>
    <s v="Gift Card"/>
    <n v="3"/>
    <n v="7.84"/>
    <n v="470"/>
    <x v="0"/>
    <n v="3684.7999999999997"/>
    <s v="High"/>
    <x v="2"/>
  </r>
  <r>
    <x v="1717"/>
    <n v="40"/>
    <x v="3"/>
    <s v="Other"/>
    <x v="0"/>
    <n v="8.15"/>
    <s v="Low"/>
    <n v="24"/>
    <x v="0"/>
    <s v="Laptop"/>
    <n v="8.99"/>
    <n v="8.99"/>
    <n v="0"/>
    <s v="PayPal"/>
    <n v="4"/>
    <n v="0.33"/>
    <n v="20"/>
    <x v="3"/>
    <n v="163"/>
    <s v="High"/>
    <x v="0"/>
  </r>
  <r>
    <x v="1718"/>
    <n v="41"/>
    <x v="3"/>
    <s v="Female"/>
    <x v="2"/>
    <n v="1.35"/>
    <s v="Low"/>
    <n v="59"/>
    <x v="2"/>
    <s v="Laptop"/>
    <n v="17.989999999999998"/>
    <n v="17.989999999999998"/>
    <n v="1"/>
    <s v="PayPal"/>
    <n v="1"/>
    <n v="0.02"/>
    <n v="1"/>
    <x v="3"/>
    <n v="1.35"/>
    <s v="Low"/>
    <x v="0"/>
  </r>
  <r>
    <x v="1719"/>
    <n v="26"/>
    <x v="1"/>
    <s v="Male"/>
    <x v="1"/>
    <n v="41.97"/>
    <s v="Medium"/>
    <n v="44"/>
    <x v="4"/>
    <s v="Desktop"/>
    <n v="13.99"/>
    <n v="13.99"/>
    <n v="0"/>
    <s v="Gift Card"/>
    <n v="2"/>
    <n v="0.93"/>
    <n v="56"/>
    <x v="4"/>
    <n v="2350.3199999999997"/>
    <s v="High"/>
    <x v="0"/>
  </r>
  <r>
    <x v="1720"/>
    <n v="53"/>
    <x v="0"/>
    <s v="Other"/>
    <x v="1"/>
    <n v="7.16"/>
    <s v="Low"/>
    <n v="33"/>
    <x v="2"/>
    <s v="Laptop"/>
    <n v="13.99"/>
    <n v="13.99"/>
    <n v="1"/>
    <s v="Debit Card"/>
    <n v="1"/>
    <n v="0.21"/>
    <n v="13"/>
    <x v="2"/>
    <n v="93.08"/>
    <s v="Medium"/>
    <x v="0"/>
  </r>
  <r>
    <x v="1721"/>
    <n v="70"/>
    <x v="2"/>
    <s v="Female"/>
    <x v="0"/>
    <n v="12.25"/>
    <s v="Low"/>
    <n v="8"/>
    <x v="0"/>
    <s v="Desktop"/>
    <n v="8.99"/>
    <n v="8.99"/>
    <n v="0"/>
    <s v="Crypto"/>
    <n v="3"/>
    <n v="1.36"/>
    <n v="82"/>
    <x v="3"/>
    <n v="1004.5"/>
    <s v="High"/>
    <x v="1"/>
  </r>
  <r>
    <x v="1722"/>
    <n v="46"/>
    <x v="0"/>
    <s v="Other"/>
    <x v="2"/>
    <n v="8.98"/>
    <s v="Low"/>
    <n v="13"/>
    <x v="0"/>
    <s v="Desktop"/>
    <n v="17.989999999999998"/>
    <n v="17.989999999999998"/>
    <n v="0"/>
    <s v="Gift Card"/>
    <n v="5"/>
    <n v="0.64"/>
    <n v="38"/>
    <x v="4"/>
    <n v="341.24"/>
    <s v="High"/>
    <x v="1"/>
  </r>
  <r>
    <x v="1723"/>
    <n v="22"/>
    <x v="4"/>
    <s v="Other"/>
    <x v="1"/>
    <n v="21.77"/>
    <s v="Medium"/>
    <n v="26"/>
    <x v="4"/>
    <s v="TV"/>
    <n v="13.99"/>
    <n v="13.99"/>
    <n v="0"/>
    <s v="Credit Card"/>
    <n v="5"/>
    <n v="0.81"/>
    <n v="49"/>
    <x v="4"/>
    <n v="1066.73"/>
    <s v="High"/>
    <x v="0"/>
  </r>
  <r>
    <x v="1724"/>
    <n v="55"/>
    <x v="0"/>
    <s v="Female"/>
    <x v="1"/>
    <n v="50.26"/>
    <s v="High"/>
    <n v="53"/>
    <x v="2"/>
    <s v="Tablet"/>
    <n v="13.99"/>
    <n v="13.99"/>
    <n v="0"/>
    <s v="Credit Card"/>
    <n v="3"/>
    <n v="0.93"/>
    <n v="56"/>
    <x v="5"/>
    <n v="2814.56"/>
    <s v="High"/>
    <x v="0"/>
  </r>
  <r>
    <x v="1725"/>
    <n v="26"/>
    <x v="1"/>
    <s v="Male"/>
    <x v="1"/>
    <n v="4.97"/>
    <s v="Low"/>
    <n v="10"/>
    <x v="0"/>
    <s v="Laptop"/>
    <n v="13.99"/>
    <n v="13.99"/>
    <n v="1"/>
    <s v="PayPal"/>
    <n v="1"/>
    <n v="0.45"/>
    <n v="27"/>
    <x v="3"/>
    <n v="134.19"/>
    <s v="Medium"/>
    <x v="1"/>
  </r>
  <r>
    <x v="1726"/>
    <n v="43"/>
    <x v="3"/>
    <s v="Male"/>
    <x v="2"/>
    <n v="2.23"/>
    <s v="Low"/>
    <n v="29"/>
    <x v="3"/>
    <s v="Laptop"/>
    <n v="17.989999999999998"/>
    <n v="17.989999999999998"/>
    <n v="1"/>
    <s v="Gift Card"/>
    <n v="1"/>
    <n v="7.0000000000000007E-2"/>
    <n v="4"/>
    <x v="6"/>
    <n v="8.92"/>
    <s v="Low"/>
    <x v="0"/>
  </r>
  <r>
    <x v="1727"/>
    <n v="51"/>
    <x v="0"/>
    <s v="Female"/>
    <x v="0"/>
    <n v="12.86"/>
    <s v="Low"/>
    <n v="32"/>
    <x v="0"/>
    <s v="Laptop"/>
    <n v="8.99"/>
    <n v="8.99"/>
    <n v="1"/>
    <s v="PayPal"/>
    <n v="5"/>
    <n v="0.39"/>
    <n v="23"/>
    <x v="0"/>
    <n v="295.77999999999997"/>
    <s v="High"/>
    <x v="0"/>
  </r>
  <r>
    <x v="1728"/>
    <n v="41"/>
    <x v="3"/>
    <s v="Male"/>
    <x v="1"/>
    <n v="9.19"/>
    <s v="Low"/>
    <n v="45"/>
    <x v="5"/>
    <s v="Laptop"/>
    <n v="13.99"/>
    <n v="13.99"/>
    <n v="1"/>
    <s v="PayPal"/>
    <n v="2"/>
    <n v="0.2"/>
    <n v="12"/>
    <x v="2"/>
    <n v="110.28"/>
    <s v="Medium"/>
    <x v="0"/>
  </r>
  <r>
    <x v="1729"/>
    <n v="25"/>
    <x v="4"/>
    <s v="Male"/>
    <x v="1"/>
    <n v="9.59"/>
    <s v="Low"/>
    <n v="25"/>
    <x v="5"/>
    <s v="TV"/>
    <n v="13.99"/>
    <n v="13.99"/>
    <n v="0"/>
    <s v="PayPal"/>
    <n v="2"/>
    <n v="0.37"/>
    <n v="22"/>
    <x v="0"/>
    <n v="210.98"/>
    <s v="High"/>
    <x v="0"/>
  </r>
  <r>
    <x v="1730"/>
    <n v="27"/>
    <x v="1"/>
    <s v="Female"/>
    <x v="2"/>
    <n v="5.82"/>
    <s v="Low"/>
    <n v="49"/>
    <x v="3"/>
    <s v="Laptop"/>
    <n v="17.989999999999998"/>
    <n v="17.989999999999998"/>
    <n v="1"/>
    <s v="Gift Card"/>
    <n v="2"/>
    <n v="0.12"/>
    <n v="7"/>
    <x v="6"/>
    <n v="40.74"/>
    <s v="Low"/>
    <x v="0"/>
  </r>
  <r>
    <x v="1731"/>
    <n v="62"/>
    <x v="2"/>
    <s v="Male"/>
    <x v="2"/>
    <n v="5.94"/>
    <s v="Low"/>
    <n v="16"/>
    <x v="1"/>
    <s v="TV"/>
    <n v="17.989999999999998"/>
    <n v="17.989999999999998"/>
    <n v="0"/>
    <s v="Credit Card"/>
    <n v="4"/>
    <n v="0.35"/>
    <n v="21"/>
    <x v="6"/>
    <n v="124.74000000000001"/>
    <s v="Medium"/>
    <x v="1"/>
  </r>
  <r>
    <x v="1732"/>
    <n v="36"/>
    <x v="3"/>
    <s v="Other"/>
    <x v="2"/>
    <n v="25.4"/>
    <s v="Medium"/>
    <n v="46"/>
    <x v="3"/>
    <s v="Laptop"/>
    <n v="17.989999999999998"/>
    <n v="17.989999999999998"/>
    <n v="0"/>
    <s v="Debit Card"/>
    <n v="5"/>
    <n v="0.54"/>
    <n v="32"/>
    <x v="6"/>
    <n v="812.8"/>
    <s v="High"/>
    <x v="0"/>
  </r>
  <r>
    <x v="1733"/>
    <n v="30"/>
    <x v="1"/>
    <s v="Male"/>
    <x v="1"/>
    <n v="2.2599999999999998"/>
    <s v="Low"/>
    <n v="3"/>
    <x v="4"/>
    <s v="TV"/>
    <n v="13.99"/>
    <n v="13.99"/>
    <n v="0"/>
    <s v="Gift Card"/>
    <n v="4"/>
    <n v="0.56000000000000005"/>
    <n v="34"/>
    <x v="6"/>
    <n v="76.839999999999989"/>
    <s v="Medium"/>
    <x v="2"/>
  </r>
  <r>
    <x v="1734"/>
    <n v="57"/>
    <x v="2"/>
    <s v="Other"/>
    <x v="0"/>
    <n v="21.42"/>
    <s v="Medium"/>
    <n v="51"/>
    <x v="4"/>
    <s v="Desktop"/>
    <n v="8.99"/>
    <n v="8.99"/>
    <n v="1"/>
    <s v="Gift Card"/>
    <n v="4"/>
    <n v="0.41"/>
    <n v="25"/>
    <x v="4"/>
    <n v="535.5"/>
    <s v="High"/>
    <x v="0"/>
  </r>
  <r>
    <x v="1735"/>
    <n v="48"/>
    <x v="0"/>
    <s v="Female"/>
    <x v="1"/>
    <n v="0.81"/>
    <s v="Low"/>
    <n v="54"/>
    <x v="5"/>
    <s v="Mobile"/>
    <n v="13.99"/>
    <n v="13.99"/>
    <n v="1"/>
    <s v="Credit Card"/>
    <n v="1"/>
    <n v="0.01"/>
    <n v="1"/>
    <x v="0"/>
    <n v="0.81"/>
    <s v="Low"/>
    <x v="0"/>
  </r>
  <r>
    <x v="1736"/>
    <n v="37"/>
    <x v="3"/>
    <s v="Female"/>
    <x v="2"/>
    <n v="7.79"/>
    <s v="Low"/>
    <n v="55"/>
    <x v="2"/>
    <s v="Desktop"/>
    <n v="17.989999999999998"/>
    <n v="17.989999999999998"/>
    <n v="1"/>
    <s v="Debit Card"/>
    <n v="2"/>
    <n v="0.14000000000000001"/>
    <n v="8"/>
    <x v="6"/>
    <n v="62.32"/>
    <s v="Medium"/>
    <x v="0"/>
  </r>
  <r>
    <x v="1737"/>
    <n v="31"/>
    <x v="1"/>
    <s v="Female"/>
    <x v="2"/>
    <n v="17.829999999999998"/>
    <s v="Low"/>
    <n v="8"/>
    <x v="5"/>
    <s v="Tablet"/>
    <n v="17.989999999999998"/>
    <n v="17.989999999999998"/>
    <n v="0"/>
    <s v="PayPal"/>
    <n v="3"/>
    <n v="1.98"/>
    <n v="119"/>
    <x v="1"/>
    <n v="2121.77"/>
    <s v="High"/>
    <x v="1"/>
  </r>
  <r>
    <x v="1738"/>
    <n v="67"/>
    <x v="2"/>
    <s v="Female"/>
    <x v="0"/>
    <n v="0.34"/>
    <s v="Low"/>
    <n v="16"/>
    <x v="1"/>
    <s v="Mobile"/>
    <n v="8.99"/>
    <n v="8.99"/>
    <n v="1"/>
    <s v="Gift Card"/>
    <n v="4"/>
    <n v="0.02"/>
    <n v="1"/>
    <x v="3"/>
    <n v="0.34"/>
    <s v="Low"/>
    <x v="1"/>
  </r>
  <r>
    <x v="1739"/>
    <n v="49"/>
    <x v="0"/>
    <s v="Male"/>
    <x v="0"/>
    <n v="4.1100000000000003"/>
    <s v="Low"/>
    <n v="3"/>
    <x v="3"/>
    <s v="Mobile"/>
    <n v="8.99"/>
    <n v="8.99"/>
    <n v="1"/>
    <s v="Crypto"/>
    <n v="3"/>
    <n v="1.03"/>
    <n v="62"/>
    <x v="0"/>
    <n v="254.82000000000002"/>
    <s v="High"/>
    <x v="2"/>
  </r>
  <r>
    <x v="1740"/>
    <n v="63"/>
    <x v="2"/>
    <s v="Other"/>
    <x v="2"/>
    <n v="13.82"/>
    <s v="Low"/>
    <n v="38"/>
    <x v="5"/>
    <s v="Desktop"/>
    <n v="17.989999999999998"/>
    <n v="17.989999999999998"/>
    <n v="1"/>
    <s v="Crypto"/>
    <n v="2"/>
    <n v="0.35"/>
    <n v="21"/>
    <x v="1"/>
    <n v="290.22000000000003"/>
    <s v="High"/>
    <x v="0"/>
  </r>
  <r>
    <x v="1741"/>
    <n v="48"/>
    <x v="0"/>
    <s v="Male"/>
    <x v="0"/>
    <n v="2.12"/>
    <s v="Low"/>
    <n v="52"/>
    <x v="5"/>
    <s v="Laptop"/>
    <n v="8.99"/>
    <n v="8.99"/>
    <n v="1"/>
    <s v="Crypto"/>
    <n v="5"/>
    <n v="0.04"/>
    <n v="2"/>
    <x v="6"/>
    <n v="4.24"/>
    <s v="Low"/>
    <x v="0"/>
  </r>
  <r>
    <x v="1742"/>
    <n v="42"/>
    <x v="3"/>
    <s v="Other"/>
    <x v="0"/>
    <n v="28.96"/>
    <s v="Medium"/>
    <n v="22"/>
    <x v="1"/>
    <s v="Laptop"/>
    <n v="8.99"/>
    <n v="8.99"/>
    <n v="0"/>
    <s v="PayPal"/>
    <n v="5"/>
    <n v="1.26"/>
    <n v="76"/>
    <x v="1"/>
    <n v="2200.96"/>
    <s v="High"/>
    <x v="0"/>
  </r>
  <r>
    <x v="1743"/>
    <n v="54"/>
    <x v="0"/>
    <s v="Male"/>
    <x v="1"/>
    <n v="13.51"/>
    <s v="Low"/>
    <n v="26"/>
    <x v="2"/>
    <s v="Tablet"/>
    <n v="13.99"/>
    <n v="13.99"/>
    <n v="0"/>
    <s v="PayPal"/>
    <n v="4"/>
    <n v="0.5"/>
    <n v="30"/>
    <x v="3"/>
    <n v="405.3"/>
    <s v="High"/>
    <x v="0"/>
  </r>
  <r>
    <x v="1744"/>
    <n v="39"/>
    <x v="3"/>
    <s v="Other"/>
    <x v="2"/>
    <n v="3.87"/>
    <s v="Low"/>
    <n v="23"/>
    <x v="5"/>
    <s v="Laptop"/>
    <n v="17.989999999999998"/>
    <n v="17.989999999999998"/>
    <n v="0"/>
    <s v="Debit Card"/>
    <n v="5"/>
    <n v="0.16"/>
    <n v="10"/>
    <x v="2"/>
    <n v="38.700000000000003"/>
    <s v="Low"/>
    <x v="0"/>
  </r>
  <r>
    <x v="1745"/>
    <n v="31"/>
    <x v="1"/>
    <s v="Other"/>
    <x v="2"/>
    <n v="15.41"/>
    <s v="Low"/>
    <n v="44"/>
    <x v="5"/>
    <s v="Desktop"/>
    <n v="17.989999999999998"/>
    <n v="17.989999999999998"/>
    <n v="1"/>
    <s v="PayPal"/>
    <n v="2"/>
    <n v="0.34"/>
    <n v="20"/>
    <x v="1"/>
    <n v="308.2"/>
    <s v="High"/>
    <x v="0"/>
  </r>
  <r>
    <x v="1746"/>
    <n v="46"/>
    <x v="0"/>
    <s v="Female"/>
    <x v="1"/>
    <n v="3.07"/>
    <s v="Low"/>
    <n v="51"/>
    <x v="1"/>
    <s v="Tablet"/>
    <n v="13.99"/>
    <n v="13.99"/>
    <n v="1"/>
    <s v="Crypto"/>
    <n v="2"/>
    <n v="0.06"/>
    <n v="4"/>
    <x v="6"/>
    <n v="12.28"/>
    <s v="Low"/>
    <x v="0"/>
  </r>
  <r>
    <x v="1747"/>
    <n v="53"/>
    <x v="0"/>
    <s v="Male"/>
    <x v="0"/>
    <n v="0.09"/>
    <s v="Low"/>
    <n v="18"/>
    <x v="0"/>
    <s v="Mobile"/>
    <n v="8.99"/>
    <n v="8.99"/>
    <n v="1"/>
    <s v="PayPal"/>
    <n v="3"/>
    <n v="0"/>
    <n v="0"/>
    <x v="5"/>
    <n v="0"/>
    <s v="Low"/>
    <x v="1"/>
  </r>
  <r>
    <x v="1748"/>
    <n v="33"/>
    <x v="1"/>
    <s v="Female"/>
    <x v="2"/>
    <n v="3.91"/>
    <s v="Low"/>
    <n v="11"/>
    <x v="3"/>
    <s v="Desktop"/>
    <n v="17.989999999999998"/>
    <n v="17.989999999999998"/>
    <n v="1"/>
    <s v="Debit Card"/>
    <n v="2"/>
    <n v="0.33"/>
    <n v="20"/>
    <x v="5"/>
    <n v="78.2"/>
    <s v="Medium"/>
    <x v="1"/>
  </r>
  <r>
    <x v="1749"/>
    <n v="67"/>
    <x v="2"/>
    <s v="Male"/>
    <x v="1"/>
    <n v="1.71"/>
    <s v="Low"/>
    <n v="47"/>
    <x v="2"/>
    <s v="Tablet"/>
    <n v="13.99"/>
    <n v="13.99"/>
    <n v="1"/>
    <s v="Crypto"/>
    <n v="2"/>
    <n v="0.04"/>
    <n v="2"/>
    <x v="4"/>
    <n v="3.42"/>
    <s v="Low"/>
    <x v="0"/>
  </r>
  <r>
    <x v="1750"/>
    <n v="37"/>
    <x v="3"/>
    <s v="Female"/>
    <x v="2"/>
    <n v="0.56000000000000005"/>
    <s v="Low"/>
    <n v="50"/>
    <x v="1"/>
    <s v="TV"/>
    <n v="17.989999999999998"/>
    <n v="17.989999999999998"/>
    <n v="1"/>
    <s v="Debit Card"/>
    <n v="3"/>
    <n v="0.01"/>
    <n v="1"/>
    <x v="6"/>
    <n v="0.56000000000000005"/>
    <s v="Low"/>
    <x v="0"/>
  </r>
  <r>
    <x v="1751"/>
    <n v="25"/>
    <x v="4"/>
    <s v="Male"/>
    <x v="1"/>
    <n v="7.12"/>
    <s v="Low"/>
    <n v="33"/>
    <x v="4"/>
    <s v="Laptop"/>
    <n v="13.99"/>
    <n v="13.99"/>
    <n v="1"/>
    <s v="Crypto"/>
    <n v="2"/>
    <n v="0.21"/>
    <n v="13"/>
    <x v="6"/>
    <n v="92.56"/>
    <s v="Medium"/>
    <x v="0"/>
  </r>
  <r>
    <x v="1752"/>
    <n v="54"/>
    <x v="0"/>
    <s v="Female"/>
    <x v="2"/>
    <n v="1.42"/>
    <s v="Low"/>
    <n v="59"/>
    <x v="4"/>
    <s v="Laptop"/>
    <n v="17.989999999999998"/>
    <n v="17.989999999999998"/>
    <n v="1"/>
    <s v="Credit Card"/>
    <n v="5"/>
    <n v="0.02"/>
    <n v="1"/>
    <x v="6"/>
    <n v="1.42"/>
    <s v="Low"/>
    <x v="0"/>
  </r>
  <r>
    <x v="1753"/>
    <n v="29"/>
    <x v="1"/>
    <s v="Female"/>
    <x v="0"/>
    <n v="18.53"/>
    <s v="Low"/>
    <n v="27"/>
    <x v="0"/>
    <s v="Mobile"/>
    <n v="8.99"/>
    <n v="8.99"/>
    <n v="0"/>
    <s v="PayPal"/>
    <n v="4"/>
    <n v="0.66"/>
    <n v="40"/>
    <x v="5"/>
    <n v="741.2"/>
    <s v="High"/>
    <x v="0"/>
  </r>
  <r>
    <x v="1754"/>
    <n v="63"/>
    <x v="2"/>
    <s v="Male"/>
    <x v="2"/>
    <n v="13.66"/>
    <s v="Low"/>
    <n v="4"/>
    <x v="2"/>
    <s v="Mobile"/>
    <n v="17.989999999999998"/>
    <n v="17.989999999999998"/>
    <n v="0"/>
    <s v="PayPal"/>
    <n v="2"/>
    <n v="2.73"/>
    <n v="164"/>
    <x v="1"/>
    <n v="2240.2400000000002"/>
    <s v="High"/>
    <x v="2"/>
  </r>
  <r>
    <x v="1755"/>
    <n v="30"/>
    <x v="1"/>
    <s v="Female"/>
    <x v="1"/>
    <n v="6.03"/>
    <s v="Low"/>
    <n v="6"/>
    <x v="1"/>
    <s v="Desktop"/>
    <n v="13.99"/>
    <n v="13.99"/>
    <n v="0"/>
    <s v="Crypto"/>
    <n v="1"/>
    <n v="0.86"/>
    <n v="52"/>
    <x v="3"/>
    <n v="313.56"/>
    <s v="High"/>
    <x v="2"/>
  </r>
  <r>
    <x v="1756"/>
    <n v="50"/>
    <x v="0"/>
    <s v="Female"/>
    <x v="1"/>
    <n v="16.829999999999998"/>
    <s v="Low"/>
    <n v="11"/>
    <x v="4"/>
    <s v="Tablet"/>
    <n v="13.99"/>
    <n v="13.99"/>
    <n v="0"/>
    <s v="Credit Card"/>
    <n v="2"/>
    <n v="1.4"/>
    <n v="84"/>
    <x v="6"/>
    <n v="1413.7199999999998"/>
    <s v="High"/>
    <x v="1"/>
  </r>
  <r>
    <x v="1757"/>
    <n v="36"/>
    <x v="3"/>
    <s v="Male"/>
    <x v="1"/>
    <n v="10.58"/>
    <s v="Low"/>
    <n v="0"/>
    <x v="1"/>
    <s v="Tablet"/>
    <n v="13.99"/>
    <n v="13.99"/>
    <n v="0"/>
    <s v="Credit Card"/>
    <n v="1"/>
    <n v="10.58"/>
    <n v="635"/>
    <x v="4"/>
    <n v="6718.3"/>
    <s v="High"/>
    <x v="2"/>
  </r>
  <r>
    <x v="1758"/>
    <n v="56"/>
    <x v="2"/>
    <s v="Other"/>
    <x v="1"/>
    <n v="11"/>
    <s v="Low"/>
    <n v="21"/>
    <x v="3"/>
    <s v="TV"/>
    <n v="13.99"/>
    <n v="13.99"/>
    <n v="0"/>
    <s v="Debit Card"/>
    <n v="2"/>
    <n v="0.5"/>
    <n v="30"/>
    <x v="2"/>
    <n v="330"/>
    <s v="High"/>
    <x v="1"/>
  </r>
  <r>
    <x v="1759"/>
    <n v="65"/>
    <x v="2"/>
    <s v="Other"/>
    <x v="0"/>
    <n v="4.92"/>
    <s v="Low"/>
    <n v="44"/>
    <x v="3"/>
    <s v="Tablet"/>
    <n v="8.99"/>
    <n v="8.99"/>
    <n v="1"/>
    <s v="Crypto"/>
    <n v="5"/>
    <n v="0.11"/>
    <n v="7"/>
    <x v="5"/>
    <n v="34.44"/>
    <s v="Low"/>
    <x v="0"/>
  </r>
  <r>
    <x v="1760"/>
    <n v="54"/>
    <x v="0"/>
    <s v="Female"/>
    <x v="0"/>
    <n v="39.11"/>
    <s v="Medium"/>
    <n v="53"/>
    <x v="4"/>
    <s v="Laptop"/>
    <n v="8.99"/>
    <n v="8.99"/>
    <n v="0"/>
    <s v="Gift Card"/>
    <n v="3"/>
    <n v="0.72"/>
    <n v="43"/>
    <x v="3"/>
    <n v="1681.73"/>
    <s v="High"/>
    <x v="0"/>
  </r>
  <r>
    <x v="1761"/>
    <n v="38"/>
    <x v="3"/>
    <s v="Male"/>
    <x v="0"/>
    <n v="23.85"/>
    <s v="Medium"/>
    <n v="37"/>
    <x v="4"/>
    <s v="Tablet"/>
    <n v="8.99"/>
    <n v="8.99"/>
    <n v="0"/>
    <s v="Credit Card"/>
    <n v="1"/>
    <n v="0.63"/>
    <n v="38"/>
    <x v="2"/>
    <n v="906.30000000000007"/>
    <s v="High"/>
    <x v="0"/>
  </r>
  <r>
    <x v="1762"/>
    <n v="54"/>
    <x v="0"/>
    <s v="Male"/>
    <x v="2"/>
    <n v="12.02"/>
    <s v="Low"/>
    <n v="58"/>
    <x v="1"/>
    <s v="Tablet"/>
    <n v="17.989999999999998"/>
    <n v="17.989999999999998"/>
    <n v="1"/>
    <s v="Debit Card"/>
    <n v="3"/>
    <n v="0.2"/>
    <n v="12"/>
    <x v="6"/>
    <n v="144.24"/>
    <s v="Medium"/>
    <x v="0"/>
  </r>
  <r>
    <x v="1763"/>
    <n v="60"/>
    <x v="2"/>
    <s v="Male"/>
    <x v="2"/>
    <n v="17.14"/>
    <s v="Low"/>
    <n v="28"/>
    <x v="3"/>
    <s v="Desktop"/>
    <n v="17.989999999999998"/>
    <n v="17.989999999999998"/>
    <n v="0"/>
    <s v="Gift Card"/>
    <n v="5"/>
    <n v="0.59"/>
    <n v="35"/>
    <x v="1"/>
    <n v="599.9"/>
    <s v="High"/>
    <x v="0"/>
  </r>
  <r>
    <x v="1764"/>
    <n v="40"/>
    <x v="3"/>
    <s v="Other"/>
    <x v="2"/>
    <n v="2.14"/>
    <s v="Low"/>
    <n v="12"/>
    <x v="4"/>
    <s v="TV"/>
    <n v="17.989999999999998"/>
    <n v="17.989999999999998"/>
    <n v="1"/>
    <s v="Crypto"/>
    <n v="1"/>
    <n v="0.16"/>
    <n v="10"/>
    <x v="0"/>
    <n v="21.400000000000002"/>
    <s v="Low"/>
    <x v="1"/>
  </r>
  <r>
    <x v="1765"/>
    <n v="23"/>
    <x v="4"/>
    <s v="Female"/>
    <x v="2"/>
    <n v="14.78"/>
    <s v="Low"/>
    <n v="11"/>
    <x v="3"/>
    <s v="TV"/>
    <n v="17.989999999999998"/>
    <n v="17.989999999999998"/>
    <n v="0"/>
    <s v="Debit Card"/>
    <n v="2"/>
    <n v="1.23"/>
    <n v="74"/>
    <x v="6"/>
    <n v="1093.72"/>
    <s v="High"/>
    <x v="1"/>
  </r>
  <r>
    <x v="1766"/>
    <n v="25"/>
    <x v="4"/>
    <s v="Female"/>
    <x v="0"/>
    <n v="13.15"/>
    <s v="Low"/>
    <n v="54"/>
    <x v="5"/>
    <s v="TV"/>
    <n v="8.99"/>
    <n v="8.99"/>
    <n v="1"/>
    <s v="Gift Card"/>
    <n v="5"/>
    <n v="0.24"/>
    <n v="14"/>
    <x v="0"/>
    <n v="184.1"/>
    <s v="High"/>
    <x v="0"/>
  </r>
  <r>
    <x v="1767"/>
    <n v="24"/>
    <x v="4"/>
    <s v="Female"/>
    <x v="2"/>
    <n v="17.2"/>
    <s v="Low"/>
    <n v="33"/>
    <x v="2"/>
    <s v="Desktop"/>
    <n v="17.989999999999998"/>
    <n v="17.989999999999998"/>
    <n v="0"/>
    <s v="PayPal"/>
    <n v="5"/>
    <n v="0.51"/>
    <n v="31"/>
    <x v="1"/>
    <n v="533.19999999999993"/>
    <s v="High"/>
    <x v="0"/>
  </r>
  <r>
    <x v="1768"/>
    <n v="34"/>
    <x v="1"/>
    <s v="Other"/>
    <x v="0"/>
    <n v="4.51"/>
    <s v="Low"/>
    <n v="39"/>
    <x v="4"/>
    <s v="Desktop"/>
    <n v="8.99"/>
    <n v="8.99"/>
    <n v="1"/>
    <s v="Crypto"/>
    <n v="4"/>
    <n v="0.11"/>
    <n v="7"/>
    <x v="0"/>
    <n v="31.57"/>
    <s v="Low"/>
    <x v="0"/>
  </r>
  <r>
    <x v="1769"/>
    <n v="37"/>
    <x v="3"/>
    <s v="Other"/>
    <x v="0"/>
    <n v="13.86"/>
    <s v="Low"/>
    <n v="55"/>
    <x v="3"/>
    <s v="Mobile"/>
    <n v="8.99"/>
    <n v="8.99"/>
    <n v="1"/>
    <s v="PayPal"/>
    <n v="2"/>
    <n v="0.25"/>
    <n v="15"/>
    <x v="4"/>
    <n v="207.89999999999998"/>
    <s v="High"/>
    <x v="0"/>
  </r>
  <r>
    <x v="1770"/>
    <n v="24"/>
    <x v="4"/>
    <s v="Other"/>
    <x v="1"/>
    <n v="6.56"/>
    <s v="Low"/>
    <n v="8"/>
    <x v="2"/>
    <s v="TV"/>
    <n v="13.99"/>
    <n v="13.99"/>
    <n v="0"/>
    <s v="PayPal"/>
    <n v="4"/>
    <n v="0.73"/>
    <n v="44"/>
    <x v="4"/>
    <n v="288.64"/>
    <s v="High"/>
    <x v="1"/>
  </r>
  <r>
    <x v="1771"/>
    <n v="35"/>
    <x v="1"/>
    <s v="Male"/>
    <x v="0"/>
    <n v="32.1"/>
    <s v="Medium"/>
    <n v="58"/>
    <x v="1"/>
    <s v="Mobile"/>
    <n v="8.99"/>
    <n v="8.99"/>
    <n v="0"/>
    <s v="Gift Card"/>
    <n v="4"/>
    <n v="0.54"/>
    <n v="32"/>
    <x v="5"/>
    <n v="1027.2"/>
    <s v="High"/>
    <x v="0"/>
  </r>
  <r>
    <x v="1772"/>
    <n v="69"/>
    <x v="2"/>
    <s v="Other"/>
    <x v="1"/>
    <n v="1.33"/>
    <s v="Low"/>
    <n v="22"/>
    <x v="0"/>
    <s v="Laptop"/>
    <n v="13.99"/>
    <n v="13.99"/>
    <n v="1"/>
    <s v="Gift Card"/>
    <n v="3"/>
    <n v="0.06"/>
    <n v="4"/>
    <x v="3"/>
    <n v="5.32"/>
    <s v="Low"/>
    <x v="0"/>
  </r>
  <r>
    <x v="1773"/>
    <n v="69"/>
    <x v="2"/>
    <s v="Other"/>
    <x v="1"/>
    <n v="77.650000000000006"/>
    <s v="High"/>
    <n v="52"/>
    <x v="3"/>
    <s v="TV"/>
    <n v="13.99"/>
    <n v="13.99"/>
    <n v="0"/>
    <s v="PayPal"/>
    <n v="2"/>
    <n v="1.47"/>
    <n v="88"/>
    <x v="3"/>
    <n v="6833.2000000000007"/>
    <s v="High"/>
    <x v="0"/>
  </r>
  <r>
    <x v="1774"/>
    <n v="67"/>
    <x v="2"/>
    <s v="Male"/>
    <x v="1"/>
    <n v="5.35"/>
    <s v="Low"/>
    <n v="46"/>
    <x v="0"/>
    <s v="TV"/>
    <n v="13.99"/>
    <n v="13.99"/>
    <n v="1"/>
    <s v="Crypto"/>
    <n v="1"/>
    <n v="0.11"/>
    <n v="7"/>
    <x v="1"/>
    <n v="37.449999999999996"/>
    <s v="Low"/>
    <x v="0"/>
  </r>
  <r>
    <x v="1775"/>
    <n v="66"/>
    <x v="2"/>
    <s v="Female"/>
    <x v="1"/>
    <n v="21.15"/>
    <s v="Medium"/>
    <n v="51"/>
    <x v="5"/>
    <s v="Tablet"/>
    <n v="13.99"/>
    <n v="13.99"/>
    <n v="0"/>
    <s v="PayPal"/>
    <n v="5"/>
    <n v="0.41"/>
    <n v="25"/>
    <x v="1"/>
    <n v="528.75"/>
    <s v="High"/>
    <x v="0"/>
  </r>
  <r>
    <x v="1776"/>
    <n v="41"/>
    <x v="3"/>
    <s v="Male"/>
    <x v="1"/>
    <n v="1.87"/>
    <s v="Low"/>
    <n v="37"/>
    <x v="1"/>
    <s v="Desktop"/>
    <n v="13.99"/>
    <n v="13.99"/>
    <n v="1"/>
    <s v="Crypto"/>
    <n v="2"/>
    <n v="0.05"/>
    <n v="3"/>
    <x v="1"/>
    <n v="5.61"/>
    <s v="Low"/>
    <x v="0"/>
  </r>
  <r>
    <x v="1777"/>
    <n v="60"/>
    <x v="2"/>
    <s v="Other"/>
    <x v="1"/>
    <n v="2.38"/>
    <s v="Low"/>
    <n v="10"/>
    <x v="2"/>
    <s v="Laptop"/>
    <n v="13.99"/>
    <n v="13.99"/>
    <n v="0"/>
    <s v="Debit Card"/>
    <n v="5"/>
    <n v="0.22"/>
    <n v="13"/>
    <x v="0"/>
    <n v="30.939999999999998"/>
    <s v="Low"/>
    <x v="1"/>
  </r>
  <r>
    <x v="1778"/>
    <n v="69"/>
    <x v="2"/>
    <s v="Male"/>
    <x v="1"/>
    <n v="0.36"/>
    <s v="Low"/>
    <n v="50"/>
    <x v="1"/>
    <s v="Desktop"/>
    <n v="13.99"/>
    <n v="13.99"/>
    <n v="1"/>
    <s v="Credit Card"/>
    <n v="2"/>
    <n v="0.01"/>
    <n v="1"/>
    <x v="6"/>
    <n v="0.36"/>
    <s v="Low"/>
    <x v="0"/>
  </r>
  <r>
    <x v="1779"/>
    <n v="65"/>
    <x v="2"/>
    <s v="Female"/>
    <x v="1"/>
    <n v="7.4"/>
    <s v="Low"/>
    <n v="34"/>
    <x v="4"/>
    <s v="TV"/>
    <n v="13.99"/>
    <n v="13.99"/>
    <n v="1"/>
    <s v="Crypto"/>
    <n v="3"/>
    <n v="0.21"/>
    <n v="13"/>
    <x v="1"/>
    <n v="96.2"/>
    <s v="Medium"/>
    <x v="0"/>
  </r>
  <r>
    <x v="1780"/>
    <n v="20"/>
    <x v="4"/>
    <s v="Other"/>
    <x v="1"/>
    <n v="0.68"/>
    <s v="Low"/>
    <n v="35"/>
    <x v="5"/>
    <s v="Desktop"/>
    <n v="13.99"/>
    <n v="13.99"/>
    <n v="1"/>
    <s v="Debit Card"/>
    <n v="1"/>
    <n v="0.02"/>
    <n v="1"/>
    <x v="5"/>
    <n v="0.68"/>
    <s v="Low"/>
    <x v="0"/>
  </r>
  <r>
    <x v="1781"/>
    <n v="28"/>
    <x v="1"/>
    <s v="Other"/>
    <x v="2"/>
    <n v="4.3"/>
    <s v="Low"/>
    <n v="21"/>
    <x v="5"/>
    <s v="Laptop"/>
    <n v="17.989999999999998"/>
    <n v="17.989999999999998"/>
    <n v="1"/>
    <s v="Gift Card"/>
    <n v="1"/>
    <n v="0.2"/>
    <n v="12"/>
    <x v="4"/>
    <n v="51.599999999999994"/>
    <s v="Medium"/>
    <x v="1"/>
  </r>
  <r>
    <x v="1782"/>
    <n v="34"/>
    <x v="1"/>
    <s v="Female"/>
    <x v="2"/>
    <n v="9.5399999999999991"/>
    <s v="Low"/>
    <n v="16"/>
    <x v="3"/>
    <s v="Tablet"/>
    <n v="17.989999999999998"/>
    <n v="17.989999999999998"/>
    <n v="0"/>
    <s v="Gift Card"/>
    <n v="4"/>
    <n v="0.56000000000000005"/>
    <n v="34"/>
    <x v="4"/>
    <n v="324.35999999999996"/>
    <s v="High"/>
    <x v="1"/>
  </r>
  <r>
    <x v="1783"/>
    <n v="63"/>
    <x v="2"/>
    <s v="Male"/>
    <x v="0"/>
    <n v="4.09"/>
    <s v="Low"/>
    <n v="55"/>
    <x v="4"/>
    <s v="Desktop"/>
    <n v="8.99"/>
    <n v="8.99"/>
    <n v="1"/>
    <s v="Credit Card"/>
    <n v="1"/>
    <n v="7.0000000000000007E-2"/>
    <n v="4"/>
    <x v="4"/>
    <n v="16.36"/>
    <s v="Low"/>
    <x v="0"/>
  </r>
  <r>
    <x v="1784"/>
    <n v="46"/>
    <x v="0"/>
    <s v="Male"/>
    <x v="1"/>
    <n v="19.739999999999998"/>
    <s v="Low"/>
    <n v="2"/>
    <x v="5"/>
    <s v="Desktop"/>
    <n v="13.99"/>
    <n v="13.99"/>
    <n v="0"/>
    <s v="Credit Card"/>
    <n v="4"/>
    <n v="6.58"/>
    <n v="395"/>
    <x v="6"/>
    <n v="7797.2999999999993"/>
    <s v="High"/>
    <x v="2"/>
  </r>
  <r>
    <x v="1785"/>
    <n v="20"/>
    <x v="4"/>
    <s v="Male"/>
    <x v="2"/>
    <n v="8.24"/>
    <s v="Low"/>
    <n v="57"/>
    <x v="0"/>
    <s v="TV"/>
    <n v="17.989999999999998"/>
    <n v="17.989999999999998"/>
    <n v="1"/>
    <s v="Gift Card"/>
    <n v="5"/>
    <n v="0.14000000000000001"/>
    <n v="8"/>
    <x v="6"/>
    <n v="65.92"/>
    <s v="Medium"/>
    <x v="0"/>
  </r>
  <r>
    <x v="1786"/>
    <n v="55"/>
    <x v="0"/>
    <s v="Female"/>
    <x v="2"/>
    <n v="14.29"/>
    <s v="Low"/>
    <n v="30"/>
    <x v="4"/>
    <s v="Laptop"/>
    <n v="17.989999999999998"/>
    <n v="17.989999999999998"/>
    <n v="0"/>
    <s v="Crypto"/>
    <n v="5"/>
    <n v="0.46"/>
    <n v="28"/>
    <x v="0"/>
    <n v="400.12"/>
    <s v="High"/>
    <x v="0"/>
  </r>
  <r>
    <x v="1787"/>
    <n v="43"/>
    <x v="3"/>
    <s v="Female"/>
    <x v="2"/>
    <n v="12.18"/>
    <s v="Low"/>
    <n v="50"/>
    <x v="1"/>
    <s v="Laptop"/>
    <n v="17.989999999999998"/>
    <n v="17.989999999999998"/>
    <n v="1"/>
    <s v="Gift Card"/>
    <n v="3"/>
    <n v="0.24"/>
    <n v="14"/>
    <x v="4"/>
    <n v="170.51999999999998"/>
    <s v="High"/>
    <x v="0"/>
  </r>
  <r>
    <x v="1788"/>
    <n v="51"/>
    <x v="0"/>
    <s v="Other"/>
    <x v="1"/>
    <n v="1.1200000000000001"/>
    <s v="Low"/>
    <n v="34"/>
    <x v="0"/>
    <s v="Laptop"/>
    <n v="13.99"/>
    <n v="13.99"/>
    <n v="1"/>
    <s v="Gift Card"/>
    <n v="1"/>
    <n v="0.03"/>
    <n v="2"/>
    <x v="6"/>
    <n v="2.2400000000000002"/>
    <s v="Low"/>
    <x v="0"/>
  </r>
  <r>
    <x v="1789"/>
    <n v="44"/>
    <x v="3"/>
    <s v="Male"/>
    <x v="2"/>
    <n v="2.11"/>
    <s v="Low"/>
    <n v="25"/>
    <x v="1"/>
    <s v="TV"/>
    <n v="17.989999999999998"/>
    <n v="17.989999999999998"/>
    <n v="0"/>
    <s v="PayPal"/>
    <n v="4"/>
    <n v="0.08"/>
    <n v="5"/>
    <x v="2"/>
    <n v="10.549999999999999"/>
    <s v="Low"/>
    <x v="0"/>
  </r>
  <r>
    <x v="1790"/>
    <n v="29"/>
    <x v="1"/>
    <s v="Other"/>
    <x v="0"/>
    <n v="14.55"/>
    <s v="Low"/>
    <n v="18"/>
    <x v="5"/>
    <s v="TV"/>
    <n v="8.99"/>
    <n v="8.99"/>
    <n v="0"/>
    <s v="PayPal"/>
    <n v="3"/>
    <n v="0.77"/>
    <n v="46"/>
    <x v="5"/>
    <n v="669.30000000000007"/>
    <s v="High"/>
    <x v="1"/>
  </r>
  <r>
    <x v="1791"/>
    <n v="29"/>
    <x v="1"/>
    <s v="Male"/>
    <x v="0"/>
    <n v="5.33"/>
    <s v="Low"/>
    <n v="36"/>
    <x v="2"/>
    <s v="TV"/>
    <n v="8.99"/>
    <n v="8.99"/>
    <n v="1"/>
    <s v="Gift Card"/>
    <n v="4"/>
    <n v="0.14000000000000001"/>
    <n v="8"/>
    <x v="3"/>
    <n v="42.64"/>
    <s v="Low"/>
    <x v="0"/>
  </r>
  <r>
    <x v="1792"/>
    <n v="33"/>
    <x v="1"/>
    <s v="Other"/>
    <x v="1"/>
    <n v="7.06"/>
    <s v="Low"/>
    <n v="16"/>
    <x v="2"/>
    <s v="TV"/>
    <n v="13.99"/>
    <n v="13.99"/>
    <n v="0"/>
    <s v="Debit Card"/>
    <n v="5"/>
    <n v="0.42"/>
    <n v="25"/>
    <x v="5"/>
    <n v="176.5"/>
    <s v="High"/>
    <x v="1"/>
  </r>
  <r>
    <x v="1793"/>
    <n v="27"/>
    <x v="1"/>
    <s v="Other"/>
    <x v="1"/>
    <n v="20.02"/>
    <s v="Medium"/>
    <n v="53"/>
    <x v="0"/>
    <s v="Laptop"/>
    <n v="13.99"/>
    <n v="13.99"/>
    <n v="0"/>
    <s v="Credit Card"/>
    <n v="4"/>
    <n v="0.37"/>
    <n v="22"/>
    <x v="0"/>
    <n v="440.44"/>
    <s v="High"/>
    <x v="0"/>
  </r>
  <r>
    <x v="1794"/>
    <n v="43"/>
    <x v="3"/>
    <s v="Female"/>
    <x v="1"/>
    <n v="3.24"/>
    <s v="Low"/>
    <n v="23"/>
    <x v="4"/>
    <s v="Laptop"/>
    <n v="13.99"/>
    <n v="13.99"/>
    <n v="1"/>
    <s v="Gift Card"/>
    <n v="5"/>
    <n v="0.14000000000000001"/>
    <n v="8"/>
    <x v="2"/>
    <n v="25.92"/>
    <s v="Low"/>
    <x v="0"/>
  </r>
  <r>
    <x v="1795"/>
    <n v="65"/>
    <x v="2"/>
    <s v="Other"/>
    <x v="0"/>
    <n v="25.81"/>
    <s v="Medium"/>
    <n v="41"/>
    <x v="0"/>
    <s v="TV"/>
    <n v="8.99"/>
    <n v="8.99"/>
    <n v="0"/>
    <s v="Credit Card"/>
    <n v="1"/>
    <n v="0.61"/>
    <n v="37"/>
    <x v="1"/>
    <n v="954.96999999999991"/>
    <s v="High"/>
    <x v="0"/>
  </r>
  <r>
    <x v="1796"/>
    <n v="20"/>
    <x v="4"/>
    <s v="Other"/>
    <x v="2"/>
    <n v="11.73"/>
    <s v="Low"/>
    <n v="9"/>
    <x v="0"/>
    <s v="Mobile"/>
    <n v="17.989999999999998"/>
    <n v="17.989999999999998"/>
    <n v="0"/>
    <s v="Credit Card"/>
    <n v="2"/>
    <n v="1.17"/>
    <n v="70"/>
    <x v="6"/>
    <n v="821.1"/>
    <s v="High"/>
    <x v="1"/>
  </r>
  <r>
    <x v="1797"/>
    <n v="27"/>
    <x v="1"/>
    <s v="Other"/>
    <x v="0"/>
    <n v="0.18"/>
    <s v="Low"/>
    <n v="7"/>
    <x v="1"/>
    <s v="Tablet"/>
    <n v="8.99"/>
    <n v="8.99"/>
    <n v="1"/>
    <s v="Gift Card"/>
    <n v="3"/>
    <n v="0.02"/>
    <n v="1"/>
    <x v="2"/>
    <n v="0.18"/>
    <s v="Low"/>
    <x v="2"/>
  </r>
  <r>
    <x v="1798"/>
    <n v="24"/>
    <x v="4"/>
    <s v="Male"/>
    <x v="2"/>
    <n v="6.01"/>
    <s v="Low"/>
    <n v="58"/>
    <x v="5"/>
    <s v="Tablet"/>
    <n v="17.989999999999998"/>
    <n v="17.989999999999998"/>
    <n v="1"/>
    <s v="Debit Card"/>
    <n v="1"/>
    <n v="0.1"/>
    <n v="6"/>
    <x v="4"/>
    <n v="36.06"/>
    <s v="Low"/>
    <x v="0"/>
  </r>
  <r>
    <x v="1799"/>
    <n v="37"/>
    <x v="3"/>
    <s v="Other"/>
    <x v="1"/>
    <n v="1.56"/>
    <s v="Low"/>
    <n v="21"/>
    <x v="4"/>
    <s v="Desktop"/>
    <n v="13.99"/>
    <n v="13.99"/>
    <n v="0"/>
    <s v="Credit Card"/>
    <n v="5"/>
    <n v="7.0000000000000007E-2"/>
    <n v="4"/>
    <x v="5"/>
    <n v="6.24"/>
    <s v="Low"/>
    <x v="1"/>
  </r>
  <r>
    <x v="1800"/>
    <n v="19"/>
    <x v="4"/>
    <s v="Female"/>
    <x v="1"/>
    <n v="24.66"/>
    <s v="Medium"/>
    <n v="27"/>
    <x v="5"/>
    <s v="Desktop"/>
    <n v="13.99"/>
    <n v="13.99"/>
    <n v="0"/>
    <s v="Crypto"/>
    <n v="2"/>
    <n v="0.88"/>
    <n v="53"/>
    <x v="3"/>
    <n v="1306.98"/>
    <s v="High"/>
    <x v="0"/>
  </r>
  <r>
    <x v="1801"/>
    <n v="46"/>
    <x v="0"/>
    <s v="Male"/>
    <x v="0"/>
    <n v="11.72"/>
    <s v="Low"/>
    <n v="23"/>
    <x v="1"/>
    <s v="TV"/>
    <n v="8.99"/>
    <n v="8.99"/>
    <n v="0"/>
    <s v="Crypto"/>
    <n v="4"/>
    <n v="0.49"/>
    <n v="29"/>
    <x v="2"/>
    <n v="339.88"/>
    <s v="High"/>
    <x v="0"/>
  </r>
  <r>
    <x v="1802"/>
    <n v="35"/>
    <x v="1"/>
    <s v="Female"/>
    <x v="1"/>
    <n v="20.45"/>
    <s v="Medium"/>
    <n v="10"/>
    <x v="1"/>
    <s v="Tablet"/>
    <n v="13.99"/>
    <n v="13.99"/>
    <n v="0"/>
    <s v="Credit Card"/>
    <n v="2"/>
    <n v="1.86"/>
    <n v="112"/>
    <x v="1"/>
    <n v="2290.4"/>
    <s v="High"/>
    <x v="1"/>
  </r>
  <r>
    <x v="1803"/>
    <n v="33"/>
    <x v="1"/>
    <s v="Other"/>
    <x v="1"/>
    <n v="8.94"/>
    <s v="Low"/>
    <n v="50"/>
    <x v="0"/>
    <s v="Desktop"/>
    <n v="13.99"/>
    <n v="13.99"/>
    <n v="1"/>
    <s v="Crypto"/>
    <n v="3"/>
    <n v="0.18"/>
    <n v="11"/>
    <x v="1"/>
    <n v="98.339999999999989"/>
    <s v="Medium"/>
    <x v="0"/>
  </r>
  <r>
    <x v="1804"/>
    <n v="65"/>
    <x v="2"/>
    <s v="Female"/>
    <x v="0"/>
    <n v="10.94"/>
    <s v="Low"/>
    <n v="18"/>
    <x v="2"/>
    <s v="Laptop"/>
    <n v="8.99"/>
    <n v="8.99"/>
    <n v="0"/>
    <s v="Crypto"/>
    <n v="3"/>
    <n v="0.57999999999999996"/>
    <n v="35"/>
    <x v="1"/>
    <n v="382.9"/>
    <s v="High"/>
    <x v="1"/>
  </r>
  <r>
    <x v="1805"/>
    <n v="61"/>
    <x v="2"/>
    <s v="Other"/>
    <x v="2"/>
    <n v="24.63"/>
    <s v="Medium"/>
    <n v="19"/>
    <x v="0"/>
    <s v="Tablet"/>
    <n v="17.989999999999998"/>
    <n v="17.989999999999998"/>
    <n v="0"/>
    <s v="Crypto"/>
    <n v="1"/>
    <n v="1.23"/>
    <n v="74"/>
    <x v="2"/>
    <n v="1822.62"/>
    <s v="High"/>
    <x v="1"/>
  </r>
  <r>
    <x v="1806"/>
    <n v="57"/>
    <x v="2"/>
    <s v="Other"/>
    <x v="1"/>
    <n v="45.93"/>
    <s v="Medium"/>
    <n v="53"/>
    <x v="5"/>
    <s v="Desktop"/>
    <n v="13.99"/>
    <n v="13.99"/>
    <n v="0"/>
    <s v="Credit Card"/>
    <n v="2"/>
    <n v="0.85"/>
    <n v="51"/>
    <x v="2"/>
    <n v="2342.4299999999998"/>
    <s v="High"/>
    <x v="0"/>
  </r>
  <r>
    <x v="1807"/>
    <n v="38"/>
    <x v="3"/>
    <s v="Male"/>
    <x v="2"/>
    <n v="11.96"/>
    <s v="Low"/>
    <n v="22"/>
    <x v="5"/>
    <s v="TV"/>
    <n v="17.989999999999998"/>
    <n v="17.989999999999998"/>
    <n v="0"/>
    <s v="Debit Card"/>
    <n v="4"/>
    <n v="0.52"/>
    <n v="31"/>
    <x v="2"/>
    <n v="370.76000000000005"/>
    <s v="High"/>
    <x v="0"/>
  </r>
  <r>
    <x v="1808"/>
    <n v="24"/>
    <x v="4"/>
    <s v="Female"/>
    <x v="1"/>
    <n v="8.4"/>
    <s v="Low"/>
    <n v="29"/>
    <x v="5"/>
    <s v="Tablet"/>
    <n v="13.99"/>
    <n v="13.99"/>
    <n v="0"/>
    <s v="Debit Card"/>
    <n v="1"/>
    <n v="0.28000000000000003"/>
    <n v="17"/>
    <x v="4"/>
    <n v="142.80000000000001"/>
    <s v="Medium"/>
    <x v="0"/>
  </r>
  <r>
    <x v="1809"/>
    <n v="20"/>
    <x v="4"/>
    <s v="Female"/>
    <x v="0"/>
    <n v="25.17"/>
    <s v="Medium"/>
    <n v="3"/>
    <x v="3"/>
    <s v="Desktop"/>
    <n v="8.99"/>
    <n v="8.99"/>
    <n v="0"/>
    <s v="Crypto"/>
    <n v="2"/>
    <n v="6.29"/>
    <n v="377"/>
    <x v="6"/>
    <n v="9489.09"/>
    <s v="High"/>
    <x v="2"/>
  </r>
  <r>
    <x v="1810"/>
    <n v="31"/>
    <x v="1"/>
    <s v="Other"/>
    <x v="0"/>
    <n v="2.82"/>
    <s v="Low"/>
    <n v="19"/>
    <x v="0"/>
    <s v="Laptop"/>
    <n v="8.99"/>
    <n v="8.99"/>
    <n v="1"/>
    <s v="Debit Card"/>
    <n v="4"/>
    <n v="0.14000000000000001"/>
    <n v="8"/>
    <x v="1"/>
    <n v="22.56"/>
    <s v="Low"/>
    <x v="1"/>
  </r>
  <r>
    <x v="1811"/>
    <n v="48"/>
    <x v="0"/>
    <s v="Other"/>
    <x v="0"/>
    <n v="1.61"/>
    <s v="Low"/>
    <n v="41"/>
    <x v="0"/>
    <s v="Laptop"/>
    <n v="8.99"/>
    <n v="8.99"/>
    <n v="1"/>
    <s v="Credit Card"/>
    <n v="2"/>
    <n v="0.04"/>
    <n v="2"/>
    <x v="2"/>
    <n v="3.22"/>
    <s v="Low"/>
    <x v="0"/>
  </r>
  <r>
    <x v="1812"/>
    <n v="22"/>
    <x v="4"/>
    <s v="Male"/>
    <x v="2"/>
    <n v="14.69"/>
    <s v="Low"/>
    <n v="12"/>
    <x v="2"/>
    <s v="Desktop"/>
    <n v="17.989999999999998"/>
    <n v="17.989999999999998"/>
    <n v="0"/>
    <s v="PayPal"/>
    <n v="1"/>
    <n v="1.1299999999999999"/>
    <n v="68"/>
    <x v="4"/>
    <n v="998.92"/>
    <s v="High"/>
    <x v="1"/>
  </r>
  <r>
    <x v="1813"/>
    <n v="35"/>
    <x v="1"/>
    <s v="Female"/>
    <x v="0"/>
    <n v="20.74"/>
    <s v="Medium"/>
    <n v="51"/>
    <x v="3"/>
    <s v="Mobile"/>
    <n v="8.99"/>
    <n v="8.99"/>
    <n v="0"/>
    <s v="Debit Card"/>
    <n v="5"/>
    <n v="0.4"/>
    <n v="24"/>
    <x v="3"/>
    <n v="497.76"/>
    <s v="High"/>
    <x v="0"/>
  </r>
  <r>
    <x v="1814"/>
    <n v="56"/>
    <x v="2"/>
    <s v="Other"/>
    <x v="0"/>
    <n v="1.62"/>
    <s v="Low"/>
    <n v="8"/>
    <x v="3"/>
    <s v="Tablet"/>
    <n v="8.99"/>
    <n v="8.99"/>
    <n v="1"/>
    <s v="Credit Card"/>
    <n v="1"/>
    <n v="0.18"/>
    <n v="11"/>
    <x v="1"/>
    <n v="17.82"/>
    <s v="Low"/>
    <x v="1"/>
  </r>
  <r>
    <x v="1815"/>
    <n v="27"/>
    <x v="1"/>
    <s v="Female"/>
    <x v="1"/>
    <n v="5.85"/>
    <s v="Low"/>
    <n v="3"/>
    <x v="3"/>
    <s v="Laptop"/>
    <n v="13.99"/>
    <n v="13.99"/>
    <n v="0"/>
    <s v="Crypto"/>
    <n v="5"/>
    <n v="1.46"/>
    <n v="88"/>
    <x v="1"/>
    <n v="514.79999999999995"/>
    <s v="High"/>
    <x v="2"/>
  </r>
  <r>
    <x v="1816"/>
    <n v="37"/>
    <x v="3"/>
    <s v="Female"/>
    <x v="0"/>
    <n v="12.73"/>
    <s v="Low"/>
    <n v="49"/>
    <x v="0"/>
    <s v="Mobile"/>
    <n v="8.99"/>
    <n v="8.99"/>
    <n v="1"/>
    <s v="Credit Card"/>
    <n v="3"/>
    <n v="0.25"/>
    <n v="15"/>
    <x v="0"/>
    <n v="190.95000000000002"/>
    <s v="High"/>
    <x v="0"/>
  </r>
  <r>
    <x v="1817"/>
    <n v="18"/>
    <x v="4"/>
    <s v="Female"/>
    <x v="2"/>
    <n v="22"/>
    <s v="Medium"/>
    <n v="15"/>
    <x v="1"/>
    <s v="Laptop"/>
    <n v="17.989999999999998"/>
    <n v="17.989999999999998"/>
    <n v="0"/>
    <s v="Debit Card"/>
    <n v="5"/>
    <n v="1.38"/>
    <n v="83"/>
    <x v="1"/>
    <n v="1826"/>
    <s v="High"/>
    <x v="1"/>
  </r>
  <r>
    <x v="1818"/>
    <n v="68"/>
    <x v="2"/>
    <s v="Male"/>
    <x v="2"/>
    <n v="18.66"/>
    <s v="Low"/>
    <n v="57"/>
    <x v="0"/>
    <s v="Desktop"/>
    <n v="17.989999999999998"/>
    <n v="17.989999999999998"/>
    <n v="1"/>
    <s v="Credit Card"/>
    <n v="1"/>
    <n v="0.32"/>
    <n v="19"/>
    <x v="2"/>
    <n v="354.54"/>
    <s v="High"/>
    <x v="0"/>
  </r>
  <r>
    <x v="1819"/>
    <n v="28"/>
    <x v="1"/>
    <s v="Other"/>
    <x v="2"/>
    <n v="11.92"/>
    <s v="Low"/>
    <n v="52"/>
    <x v="3"/>
    <s v="TV"/>
    <n v="17.989999999999998"/>
    <n v="17.989999999999998"/>
    <n v="1"/>
    <s v="Crypto"/>
    <n v="3"/>
    <n v="0.22"/>
    <n v="13"/>
    <x v="3"/>
    <n v="154.96"/>
    <s v="High"/>
    <x v="0"/>
  </r>
  <r>
    <x v="1820"/>
    <n v="52"/>
    <x v="0"/>
    <s v="Other"/>
    <x v="2"/>
    <n v="7.17"/>
    <s v="Low"/>
    <n v="48"/>
    <x v="3"/>
    <s v="Desktop"/>
    <n v="17.989999999999998"/>
    <n v="17.989999999999998"/>
    <n v="1"/>
    <s v="Credit Card"/>
    <n v="3"/>
    <n v="0.15"/>
    <n v="9"/>
    <x v="5"/>
    <n v="64.53"/>
    <s v="Medium"/>
    <x v="0"/>
  </r>
  <r>
    <x v="1821"/>
    <n v="45"/>
    <x v="3"/>
    <s v="Female"/>
    <x v="0"/>
    <n v="5.12"/>
    <s v="Low"/>
    <n v="25"/>
    <x v="3"/>
    <s v="TV"/>
    <n v="8.99"/>
    <n v="8.99"/>
    <n v="0"/>
    <s v="Crypto"/>
    <n v="5"/>
    <n v="0.2"/>
    <n v="12"/>
    <x v="3"/>
    <n v="61.44"/>
    <s v="Medium"/>
    <x v="0"/>
  </r>
  <r>
    <x v="1822"/>
    <n v="30"/>
    <x v="1"/>
    <s v="Male"/>
    <x v="1"/>
    <n v="31.65"/>
    <s v="Medium"/>
    <n v="29"/>
    <x v="1"/>
    <s v="Mobile"/>
    <n v="13.99"/>
    <n v="13.99"/>
    <n v="0"/>
    <s v="Debit Card"/>
    <n v="4"/>
    <n v="1.05"/>
    <n v="63"/>
    <x v="3"/>
    <n v="1993.9499999999998"/>
    <s v="High"/>
    <x v="0"/>
  </r>
  <r>
    <x v="1823"/>
    <n v="29"/>
    <x v="1"/>
    <s v="Female"/>
    <x v="0"/>
    <n v="5.55"/>
    <s v="Low"/>
    <n v="20"/>
    <x v="4"/>
    <s v="TV"/>
    <n v="8.99"/>
    <n v="8.99"/>
    <n v="1"/>
    <s v="Gift Card"/>
    <n v="2"/>
    <n v="0.26"/>
    <n v="16"/>
    <x v="5"/>
    <n v="88.8"/>
    <s v="Medium"/>
    <x v="1"/>
  </r>
  <r>
    <x v="1824"/>
    <n v="30"/>
    <x v="1"/>
    <s v="Female"/>
    <x v="1"/>
    <n v="6.42"/>
    <s v="Low"/>
    <n v="26"/>
    <x v="2"/>
    <s v="Tablet"/>
    <n v="13.99"/>
    <n v="13.99"/>
    <n v="0"/>
    <s v="PayPal"/>
    <n v="1"/>
    <n v="0.24"/>
    <n v="14"/>
    <x v="3"/>
    <n v="89.88"/>
    <s v="Medium"/>
    <x v="0"/>
  </r>
  <r>
    <x v="1825"/>
    <n v="63"/>
    <x v="2"/>
    <s v="Other"/>
    <x v="2"/>
    <n v="16.38"/>
    <s v="Low"/>
    <n v="27"/>
    <x v="4"/>
    <s v="Mobile"/>
    <n v="17.989999999999998"/>
    <n v="17.989999999999998"/>
    <n v="0"/>
    <s v="PayPal"/>
    <n v="3"/>
    <n v="0.57999999999999996"/>
    <n v="35"/>
    <x v="6"/>
    <n v="573.29999999999995"/>
    <s v="High"/>
    <x v="0"/>
  </r>
  <r>
    <x v="1826"/>
    <n v="34"/>
    <x v="1"/>
    <s v="Other"/>
    <x v="2"/>
    <n v="29.29"/>
    <s v="Medium"/>
    <n v="19"/>
    <x v="0"/>
    <s v="TV"/>
    <n v="17.989999999999998"/>
    <n v="17.989999999999998"/>
    <n v="0"/>
    <s v="Gift Card"/>
    <n v="4"/>
    <n v="1.46"/>
    <n v="88"/>
    <x v="1"/>
    <n v="2577.52"/>
    <s v="High"/>
    <x v="1"/>
  </r>
  <r>
    <x v="1827"/>
    <n v="55"/>
    <x v="0"/>
    <s v="Female"/>
    <x v="1"/>
    <n v="13.62"/>
    <s v="Low"/>
    <n v="47"/>
    <x v="2"/>
    <s v="Laptop"/>
    <n v="13.99"/>
    <n v="13.99"/>
    <n v="1"/>
    <s v="Crypto"/>
    <n v="4"/>
    <n v="0.28000000000000003"/>
    <n v="17"/>
    <x v="4"/>
    <n v="231.54"/>
    <s v="High"/>
    <x v="0"/>
  </r>
  <r>
    <x v="1828"/>
    <n v="62"/>
    <x v="2"/>
    <s v="Other"/>
    <x v="0"/>
    <n v="4.1399999999999997"/>
    <s v="Low"/>
    <n v="38"/>
    <x v="5"/>
    <s v="Mobile"/>
    <n v="8.99"/>
    <n v="8.99"/>
    <n v="1"/>
    <s v="PayPal"/>
    <n v="1"/>
    <n v="0.11"/>
    <n v="7"/>
    <x v="5"/>
    <n v="28.979999999999997"/>
    <s v="Low"/>
    <x v="0"/>
  </r>
  <r>
    <x v="1829"/>
    <n v="45"/>
    <x v="3"/>
    <s v="Female"/>
    <x v="2"/>
    <n v="32.96"/>
    <s v="Medium"/>
    <n v="50"/>
    <x v="3"/>
    <s v="Tablet"/>
    <n v="17.989999999999998"/>
    <n v="17.989999999999998"/>
    <n v="0"/>
    <s v="Debit Card"/>
    <n v="5"/>
    <n v="0.65"/>
    <n v="39"/>
    <x v="4"/>
    <n v="1285.44"/>
    <s v="High"/>
    <x v="0"/>
  </r>
  <r>
    <x v="1830"/>
    <n v="60"/>
    <x v="2"/>
    <s v="Male"/>
    <x v="1"/>
    <n v="8.17"/>
    <s v="Low"/>
    <n v="12"/>
    <x v="0"/>
    <s v="Tablet"/>
    <n v="13.99"/>
    <n v="13.99"/>
    <n v="0"/>
    <s v="Credit Card"/>
    <n v="3"/>
    <n v="0.63"/>
    <n v="38"/>
    <x v="4"/>
    <n v="310.45999999999998"/>
    <s v="High"/>
    <x v="1"/>
  </r>
  <r>
    <x v="1831"/>
    <n v="46"/>
    <x v="0"/>
    <s v="Male"/>
    <x v="2"/>
    <n v="14.63"/>
    <s v="Low"/>
    <n v="0"/>
    <x v="3"/>
    <s v="Mobile"/>
    <n v="17.989999999999998"/>
    <n v="17.989999999999998"/>
    <n v="0"/>
    <s v="PayPal"/>
    <n v="2"/>
    <n v="14.63"/>
    <n v="878"/>
    <x v="6"/>
    <n v="12845.140000000001"/>
    <s v="High"/>
    <x v="2"/>
  </r>
  <r>
    <x v="1832"/>
    <n v="44"/>
    <x v="3"/>
    <s v="Female"/>
    <x v="2"/>
    <n v="7.59"/>
    <s v="Low"/>
    <n v="46"/>
    <x v="2"/>
    <s v="TV"/>
    <n v="17.989999999999998"/>
    <n v="17.989999999999998"/>
    <n v="1"/>
    <s v="PayPal"/>
    <n v="2"/>
    <n v="0.16"/>
    <n v="10"/>
    <x v="4"/>
    <n v="75.900000000000006"/>
    <s v="Medium"/>
    <x v="0"/>
  </r>
  <r>
    <x v="1833"/>
    <n v="39"/>
    <x v="3"/>
    <s v="Male"/>
    <x v="1"/>
    <n v="6.8"/>
    <s v="Low"/>
    <n v="44"/>
    <x v="0"/>
    <s v="Desktop"/>
    <n v="13.99"/>
    <n v="13.99"/>
    <n v="1"/>
    <s v="Crypto"/>
    <n v="3"/>
    <n v="0.15"/>
    <n v="9"/>
    <x v="4"/>
    <n v="61.199999999999996"/>
    <s v="Medium"/>
    <x v="0"/>
  </r>
  <r>
    <x v="1834"/>
    <n v="69"/>
    <x v="2"/>
    <s v="Other"/>
    <x v="0"/>
    <n v="1.9"/>
    <s v="Low"/>
    <n v="7"/>
    <x v="1"/>
    <s v="Desktop"/>
    <n v="8.99"/>
    <n v="8.99"/>
    <n v="1"/>
    <s v="Credit Card"/>
    <n v="5"/>
    <n v="0.24"/>
    <n v="14"/>
    <x v="6"/>
    <n v="26.599999999999998"/>
    <s v="Low"/>
    <x v="2"/>
  </r>
  <r>
    <x v="1835"/>
    <n v="44"/>
    <x v="3"/>
    <s v="Female"/>
    <x v="0"/>
    <n v="1.69"/>
    <s v="Low"/>
    <n v="7"/>
    <x v="5"/>
    <s v="Mobile"/>
    <n v="8.99"/>
    <n v="8.99"/>
    <n v="1"/>
    <s v="Crypto"/>
    <n v="5"/>
    <n v="0.21"/>
    <n v="13"/>
    <x v="4"/>
    <n v="21.97"/>
    <s v="Low"/>
    <x v="2"/>
  </r>
  <r>
    <x v="1836"/>
    <n v="60"/>
    <x v="2"/>
    <s v="Male"/>
    <x v="0"/>
    <n v="3.09"/>
    <s v="Low"/>
    <n v="35"/>
    <x v="4"/>
    <s v="Tablet"/>
    <n v="8.99"/>
    <n v="8.99"/>
    <n v="1"/>
    <s v="Gift Card"/>
    <n v="2"/>
    <n v="0.09"/>
    <n v="5"/>
    <x v="4"/>
    <n v="15.45"/>
    <s v="Low"/>
    <x v="0"/>
  </r>
  <r>
    <x v="1837"/>
    <n v="18"/>
    <x v="4"/>
    <s v="Other"/>
    <x v="1"/>
    <n v="0.24"/>
    <s v="Low"/>
    <n v="24"/>
    <x v="0"/>
    <s v="Mobile"/>
    <n v="13.99"/>
    <n v="13.99"/>
    <n v="1"/>
    <s v="Gift Card"/>
    <n v="5"/>
    <n v="0.01"/>
    <n v="1"/>
    <x v="2"/>
    <n v="0.24"/>
    <s v="Low"/>
    <x v="0"/>
  </r>
  <r>
    <x v="1838"/>
    <n v="58"/>
    <x v="2"/>
    <s v="Female"/>
    <x v="1"/>
    <n v="17.899999999999999"/>
    <s v="Low"/>
    <n v="52"/>
    <x v="3"/>
    <s v="Desktop"/>
    <n v="13.99"/>
    <n v="13.99"/>
    <n v="1"/>
    <s v="Crypto"/>
    <n v="4"/>
    <n v="0.34"/>
    <n v="20"/>
    <x v="6"/>
    <n v="358"/>
    <s v="High"/>
    <x v="0"/>
  </r>
  <r>
    <x v="1839"/>
    <n v="54"/>
    <x v="0"/>
    <s v="Male"/>
    <x v="2"/>
    <n v="4.8099999999999996"/>
    <s v="Low"/>
    <n v="27"/>
    <x v="5"/>
    <s v="TV"/>
    <n v="17.989999999999998"/>
    <n v="17.989999999999998"/>
    <n v="1"/>
    <s v="Debit Card"/>
    <n v="3"/>
    <n v="0.17"/>
    <n v="10"/>
    <x v="6"/>
    <n v="48.099999999999994"/>
    <s v="Low"/>
    <x v="0"/>
  </r>
  <r>
    <x v="1840"/>
    <n v="61"/>
    <x v="2"/>
    <s v="Male"/>
    <x v="1"/>
    <n v="7.28"/>
    <s v="Low"/>
    <n v="11"/>
    <x v="5"/>
    <s v="Laptop"/>
    <n v="13.99"/>
    <n v="13.99"/>
    <n v="0"/>
    <s v="PayPal"/>
    <n v="2"/>
    <n v="0.61"/>
    <n v="37"/>
    <x v="4"/>
    <n v="269.36"/>
    <s v="High"/>
    <x v="1"/>
  </r>
  <r>
    <x v="1841"/>
    <n v="68"/>
    <x v="2"/>
    <s v="Other"/>
    <x v="2"/>
    <n v="7.65"/>
    <s v="Low"/>
    <n v="50"/>
    <x v="5"/>
    <s v="Mobile"/>
    <n v="17.989999999999998"/>
    <n v="17.989999999999998"/>
    <n v="0"/>
    <s v="Credit Card"/>
    <n v="4"/>
    <n v="0.15"/>
    <n v="9"/>
    <x v="2"/>
    <n v="68.850000000000009"/>
    <s v="Medium"/>
    <x v="0"/>
  </r>
  <r>
    <x v="1842"/>
    <n v="35"/>
    <x v="1"/>
    <s v="Female"/>
    <x v="0"/>
    <n v="8.85"/>
    <s v="Low"/>
    <n v="48"/>
    <x v="3"/>
    <s v="Mobile"/>
    <n v="8.99"/>
    <n v="8.99"/>
    <n v="1"/>
    <s v="Crypto"/>
    <n v="5"/>
    <n v="0.18"/>
    <n v="11"/>
    <x v="4"/>
    <n v="97.35"/>
    <s v="Medium"/>
    <x v="0"/>
  </r>
  <r>
    <x v="1843"/>
    <n v="45"/>
    <x v="3"/>
    <s v="Female"/>
    <x v="1"/>
    <n v="21.09"/>
    <s v="Medium"/>
    <n v="4"/>
    <x v="0"/>
    <s v="Tablet"/>
    <n v="13.99"/>
    <n v="13.99"/>
    <n v="0"/>
    <s v="Gift Card"/>
    <n v="5"/>
    <n v="4.22"/>
    <n v="253"/>
    <x v="4"/>
    <n v="5335.7699999999995"/>
    <s v="High"/>
    <x v="2"/>
  </r>
  <r>
    <x v="1844"/>
    <n v="32"/>
    <x v="1"/>
    <s v="Other"/>
    <x v="0"/>
    <n v="15.46"/>
    <s v="Low"/>
    <n v="6"/>
    <x v="5"/>
    <s v="Laptop"/>
    <n v="8.99"/>
    <n v="8.99"/>
    <n v="0"/>
    <s v="Credit Card"/>
    <n v="4"/>
    <n v="2.21"/>
    <n v="133"/>
    <x v="3"/>
    <n v="2056.1800000000003"/>
    <s v="High"/>
    <x v="2"/>
  </r>
  <r>
    <x v="1845"/>
    <n v="63"/>
    <x v="2"/>
    <s v="Female"/>
    <x v="1"/>
    <n v="9.75"/>
    <s v="Low"/>
    <n v="21"/>
    <x v="0"/>
    <s v="Tablet"/>
    <n v="13.99"/>
    <n v="13.99"/>
    <n v="0"/>
    <s v="Debit Card"/>
    <n v="1"/>
    <n v="0.44"/>
    <n v="26"/>
    <x v="3"/>
    <n v="253.5"/>
    <s v="High"/>
    <x v="1"/>
  </r>
  <r>
    <x v="1846"/>
    <n v="53"/>
    <x v="0"/>
    <s v="Female"/>
    <x v="1"/>
    <n v="2.23"/>
    <s v="Low"/>
    <n v="22"/>
    <x v="1"/>
    <s v="Desktop"/>
    <n v="13.99"/>
    <n v="13.99"/>
    <n v="1"/>
    <s v="Credit Card"/>
    <n v="2"/>
    <n v="0.1"/>
    <n v="6"/>
    <x v="4"/>
    <n v="13.379999999999999"/>
    <s v="Low"/>
    <x v="0"/>
  </r>
  <r>
    <x v="1847"/>
    <n v="52"/>
    <x v="0"/>
    <s v="Other"/>
    <x v="0"/>
    <n v="4.08"/>
    <s v="Low"/>
    <n v="37"/>
    <x v="0"/>
    <s v="Desktop"/>
    <n v="8.99"/>
    <n v="8.99"/>
    <n v="1"/>
    <s v="PayPal"/>
    <n v="4"/>
    <n v="0.11"/>
    <n v="7"/>
    <x v="4"/>
    <n v="28.560000000000002"/>
    <s v="Low"/>
    <x v="0"/>
  </r>
  <r>
    <x v="1848"/>
    <n v="70"/>
    <x v="2"/>
    <s v="Female"/>
    <x v="1"/>
    <n v="2.21"/>
    <s v="Low"/>
    <n v="56"/>
    <x v="1"/>
    <s v="Tablet"/>
    <n v="13.99"/>
    <n v="13.99"/>
    <n v="1"/>
    <s v="Gift Card"/>
    <n v="5"/>
    <n v="0.04"/>
    <n v="2"/>
    <x v="6"/>
    <n v="4.42"/>
    <s v="Low"/>
    <x v="0"/>
  </r>
  <r>
    <x v="1849"/>
    <n v="46"/>
    <x v="0"/>
    <s v="Other"/>
    <x v="1"/>
    <n v="7.14"/>
    <s v="Low"/>
    <n v="23"/>
    <x v="3"/>
    <s v="TV"/>
    <n v="13.99"/>
    <n v="13.99"/>
    <n v="0"/>
    <s v="Crypto"/>
    <n v="5"/>
    <n v="0.3"/>
    <n v="18"/>
    <x v="1"/>
    <n v="128.51999999999998"/>
    <s v="Medium"/>
    <x v="0"/>
  </r>
  <r>
    <x v="1850"/>
    <n v="19"/>
    <x v="4"/>
    <s v="Female"/>
    <x v="0"/>
    <n v="6.32"/>
    <s v="Low"/>
    <n v="3"/>
    <x v="2"/>
    <s v="Mobile"/>
    <n v="8.99"/>
    <n v="8.99"/>
    <n v="0"/>
    <s v="Credit Card"/>
    <n v="2"/>
    <n v="1.58"/>
    <n v="95"/>
    <x v="2"/>
    <n v="600.4"/>
    <s v="High"/>
    <x v="2"/>
  </r>
  <r>
    <x v="1851"/>
    <n v="24"/>
    <x v="4"/>
    <s v="Male"/>
    <x v="1"/>
    <n v="22.15"/>
    <s v="Medium"/>
    <n v="10"/>
    <x v="1"/>
    <s v="TV"/>
    <n v="13.99"/>
    <n v="13.99"/>
    <n v="0"/>
    <s v="Gift Card"/>
    <n v="5"/>
    <n v="2.0099999999999998"/>
    <n v="121"/>
    <x v="3"/>
    <n v="2680.1499999999996"/>
    <s v="High"/>
    <x v="1"/>
  </r>
  <r>
    <x v="1852"/>
    <n v="59"/>
    <x v="2"/>
    <s v="Male"/>
    <x v="2"/>
    <n v="2.83"/>
    <s v="Low"/>
    <n v="12"/>
    <x v="0"/>
    <s v="Laptop"/>
    <n v="17.989999999999998"/>
    <n v="17.989999999999998"/>
    <n v="0"/>
    <s v="Credit Card"/>
    <n v="5"/>
    <n v="0.22"/>
    <n v="13"/>
    <x v="5"/>
    <n v="36.79"/>
    <s v="Low"/>
    <x v="1"/>
  </r>
  <r>
    <x v="1853"/>
    <n v="49"/>
    <x v="0"/>
    <s v="Female"/>
    <x v="1"/>
    <n v="4.38"/>
    <s v="Low"/>
    <n v="43"/>
    <x v="1"/>
    <s v="TV"/>
    <n v="13.99"/>
    <n v="13.99"/>
    <n v="1"/>
    <s v="Debit Card"/>
    <n v="3"/>
    <n v="0.1"/>
    <n v="6"/>
    <x v="4"/>
    <n v="26.28"/>
    <s v="Low"/>
    <x v="0"/>
  </r>
  <r>
    <x v="1854"/>
    <n v="43"/>
    <x v="3"/>
    <s v="Male"/>
    <x v="1"/>
    <n v="9.1300000000000008"/>
    <s v="Low"/>
    <n v="12"/>
    <x v="0"/>
    <s v="Mobile"/>
    <n v="13.99"/>
    <n v="13.99"/>
    <n v="0"/>
    <s v="Debit Card"/>
    <n v="3"/>
    <n v="0.7"/>
    <n v="42"/>
    <x v="6"/>
    <n v="383.46000000000004"/>
    <s v="High"/>
    <x v="1"/>
  </r>
  <r>
    <x v="1855"/>
    <n v="31"/>
    <x v="1"/>
    <s v="Other"/>
    <x v="2"/>
    <n v="13.34"/>
    <s v="Low"/>
    <n v="39"/>
    <x v="0"/>
    <s v="Tablet"/>
    <n v="17.989999999999998"/>
    <n v="17.989999999999998"/>
    <n v="1"/>
    <s v="Crypto"/>
    <n v="4"/>
    <n v="0.33"/>
    <n v="20"/>
    <x v="3"/>
    <n v="266.8"/>
    <s v="High"/>
    <x v="0"/>
  </r>
  <r>
    <x v="1856"/>
    <n v="70"/>
    <x v="2"/>
    <s v="Other"/>
    <x v="0"/>
    <n v="26.98"/>
    <s v="Medium"/>
    <n v="57"/>
    <x v="5"/>
    <s v="TV"/>
    <n v="8.99"/>
    <n v="8.99"/>
    <n v="1"/>
    <s v="Crypto"/>
    <n v="4"/>
    <n v="0.47"/>
    <n v="28"/>
    <x v="3"/>
    <n v="755.44"/>
    <s v="High"/>
    <x v="0"/>
  </r>
  <r>
    <x v="1857"/>
    <n v="56"/>
    <x v="2"/>
    <s v="Male"/>
    <x v="1"/>
    <n v="0.93"/>
    <s v="Low"/>
    <n v="2"/>
    <x v="3"/>
    <s v="Tablet"/>
    <n v="13.99"/>
    <n v="13.99"/>
    <n v="0"/>
    <s v="Credit Card"/>
    <n v="5"/>
    <n v="0.31"/>
    <n v="19"/>
    <x v="3"/>
    <n v="17.670000000000002"/>
    <s v="Low"/>
    <x v="2"/>
  </r>
  <r>
    <x v="1858"/>
    <n v="33"/>
    <x v="1"/>
    <s v="Other"/>
    <x v="1"/>
    <n v="4.18"/>
    <s v="Low"/>
    <n v="10"/>
    <x v="4"/>
    <s v="Laptop"/>
    <n v="13.99"/>
    <n v="13.99"/>
    <n v="1"/>
    <s v="Crypto"/>
    <n v="5"/>
    <n v="0.38"/>
    <n v="23"/>
    <x v="3"/>
    <n v="96.139999999999986"/>
    <s v="Medium"/>
    <x v="1"/>
  </r>
  <r>
    <x v="1859"/>
    <n v="58"/>
    <x v="2"/>
    <s v="Other"/>
    <x v="0"/>
    <n v="5.36"/>
    <s v="Low"/>
    <n v="59"/>
    <x v="3"/>
    <s v="TV"/>
    <n v="8.99"/>
    <n v="8.99"/>
    <n v="1"/>
    <s v="Crypto"/>
    <n v="1"/>
    <n v="0.09"/>
    <n v="5"/>
    <x v="5"/>
    <n v="26.8"/>
    <s v="Low"/>
    <x v="0"/>
  </r>
  <r>
    <x v="1860"/>
    <n v="31"/>
    <x v="1"/>
    <s v="Female"/>
    <x v="0"/>
    <n v="3.77"/>
    <s v="Low"/>
    <n v="12"/>
    <x v="4"/>
    <s v="Laptop"/>
    <n v="8.99"/>
    <n v="8.99"/>
    <n v="1"/>
    <s v="Credit Card"/>
    <n v="2"/>
    <n v="0.28999999999999998"/>
    <n v="17"/>
    <x v="6"/>
    <n v="64.09"/>
    <s v="Medium"/>
    <x v="1"/>
  </r>
  <r>
    <x v="1861"/>
    <n v="29"/>
    <x v="1"/>
    <s v="Other"/>
    <x v="2"/>
    <n v="2.06"/>
    <s v="Low"/>
    <n v="24"/>
    <x v="1"/>
    <s v="Mobile"/>
    <n v="17.989999999999998"/>
    <n v="17.989999999999998"/>
    <n v="1"/>
    <s v="Gift Card"/>
    <n v="1"/>
    <n v="0.08"/>
    <n v="5"/>
    <x v="3"/>
    <n v="10.3"/>
    <s v="Low"/>
    <x v="0"/>
  </r>
  <r>
    <x v="1862"/>
    <n v="46"/>
    <x v="0"/>
    <s v="Female"/>
    <x v="2"/>
    <n v="4.16"/>
    <s v="Low"/>
    <n v="13"/>
    <x v="5"/>
    <s v="Tablet"/>
    <n v="17.989999999999998"/>
    <n v="17.989999999999998"/>
    <n v="1"/>
    <s v="Debit Card"/>
    <n v="2"/>
    <n v="0.3"/>
    <n v="18"/>
    <x v="1"/>
    <n v="74.88"/>
    <s v="Medium"/>
    <x v="1"/>
  </r>
  <r>
    <x v="1863"/>
    <n v="50"/>
    <x v="0"/>
    <s v="Other"/>
    <x v="0"/>
    <n v="13.21"/>
    <s v="Low"/>
    <n v="36"/>
    <x v="2"/>
    <s v="Tablet"/>
    <n v="8.99"/>
    <n v="8.99"/>
    <n v="1"/>
    <s v="Crypto"/>
    <n v="4"/>
    <n v="0.36"/>
    <n v="22"/>
    <x v="5"/>
    <n v="290.62"/>
    <s v="High"/>
    <x v="0"/>
  </r>
  <r>
    <x v="1864"/>
    <n v="23"/>
    <x v="4"/>
    <s v="Female"/>
    <x v="0"/>
    <n v="6.86"/>
    <s v="Low"/>
    <n v="59"/>
    <x v="0"/>
    <s v="Desktop"/>
    <n v="8.99"/>
    <n v="8.99"/>
    <n v="1"/>
    <s v="Gift Card"/>
    <n v="4"/>
    <n v="0.11"/>
    <n v="7"/>
    <x v="0"/>
    <n v="48.02"/>
    <s v="Low"/>
    <x v="0"/>
  </r>
  <r>
    <x v="1865"/>
    <n v="43"/>
    <x v="3"/>
    <s v="Female"/>
    <x v="0"/>
    <n v="1.51"/>
    <s v="Low"/>
    <n v="29"/>
    <x v="5"/>
    <s v="Desktop"/>
    <n v="8.99"/>
    <n v="8.99"/>
    <n v="1"/>
    <s v="Credit Card"/>
    <n v="2"/>
    <n v="0.05"/>
    <n v="3"/>
    <x v="6"/>
    <n v="4.53"/>
    <s v="Low"/>
    <x v="0"/>
  </r>
  <r>
    <x v="1866"/>
    <n v="28"/>
    <x v="1"/>
    <s v="Female"/>
    <x v="2"/>
    <n v="0.01"/>
    <s v="Low"/>
    <n v="7"/>
    <x v="4"/>
    <s v="TV"/>
    <n v="17.989999999999998"/>
    <n v="17.989999999999998"/>
    <n v="1"/>
    <s v="Crypto"/>
    <n v="1"/>
    <n v="0"/>
    <n v="0"/>
    <x v="1"/>
    <n v="0"/>
    <s v="Low"/>
    <x v="2"/>
  </r>
  <r>
    <x v="1867"/>
    <n v="28"/>
    <x v="1"/>
    <s v="Male"/>
    <x v="1"/>
    <n v="14.02"/>
    <s v="Low"/>
    <n v="33"/>
    <x v="3"/>
    <s v="Mobile"/>
    <n v="13.99"/>
    <n v="13.99"/>
    <n v="1"/>
    <s v="Debit Card"/>
    <n v="1"/>
    <n v="0.41"/>
    <n v="25"/>
    <x v="2"/>
    <n v="350.5"/>
    <s v="High"/>
    <x v="0"/>
  </r>
  <r>
    <x v="1868"/>
    <n v="44"/>
    <x v="3"/>
    <s v="Female"/>
    <x v="1"/>
    <n v="0.55000000000000004"/>
    <s v="Low"/>
    <n v="51"/>
    <x v="2"/>
    <s v="Tablet"/>
    <n v="13.99"/>
    <n v="13.99"/>
    <n v="1"/>
    <s v="Crypto"/>
    <n v="2"/>
    <n v="0.01"/>
    <n v="1"/>
    <x v="6"/>
    <n v="0.55000000000000004"/>
    <s v="Low"/>
    <x v="0"/>
  </r>
  <r>
    <x v="1869"/>
    <n v="62"/>
    <x v="2"/>
    <s v="Male"/>
    <x v="1"/>
    <n v="3.58"/>
    <s v="Low"/>
    <n v="15"/>
    <x v="3"/>
    <s v="Tablet"/>
    <n v="13.99"/>
    <n v="13.99"/>
    <n v="0"/>
    <s v="Credit Card"/>
    <n v="5"/>
    <n v="0.22"/>
    <n v="13"/>
    <x v="3"/>
    <n v="46.54"/>
    <s v="Low"/>
    <x v="1"/>
  </r>
  <r>
    <x v="1870"/>
    <n v="54"/>
    <x v="0"/>
    <s v="Male"/>
    <x v="0"/>
    <n v="2.2799999999999998"/>
    <s v="Low"/>
    <n v="17"/>
    <x v="2"/>
    <s v="TV"/>
    <n v="8.99"/>
    <n v="8.99"/>
    <n v="1"/>
    <s v="PayPal"/>
    <n v="2"/>
    <n v="0.13"/>
    <n v="8"/>
    <x v="3"/>
    <n v="18.239999999999998"/>
    <s v="Low"/>
    <x v="1"/>
  </r>
  <r>
    <x v="1871"/>
    <n v="24"/>
    <x v="4"/>
    <s v="Female"/>
    <x v="0"/>
    <n v="9.58"/>
    <s v="Low"/>
    <n v="44"/>
    <x v="4"/>
    <s v="Tablet"/>
    <n v="8.99"/>
    <n v="8.99"/>
    <n v="1"/>
    <s v="Credit Card"/>
    <n v="5"/>
    <n v="0.21"/>
    <n v="13"/>
    <x v="6"/>
    <n v="124.54"/>
    <s v="Medium"/>
    <x v="0"/>
  </r>
  <r>
    <x v="1872"/>
    <n v="27"/>
    <x v="1"/>
    <s v="Other"/>
    <x v="0"/>
    <n v="6.3"/>
    <s v="Low"/>
    <n v="34"/>
    <x v="0"/>
    <s v="Tablet"/>
    <n v="8.99"/>
    <n v="8.99"/>
    <n v="1"/>
    <s v="Debit Card"/>
    <n v="4"/>
    <n v="0.18"/>
    <n v="11"/>
    <x v="6"/>
    <n v="69.3"/>
    <s v="Medium"/>
    <x v="0"/>
  </r>
  <r>
    <x v="1873"/>
    <n v="52"/>
    <x v="0"/>
    <s v="Female"/>
    <x v="0"/>
    <n v="1.59"/>
    <s v="Low"/>
    <n v="29"/>
    <x v="4"/>
    <s v="TV"/>
    <n v="8.99"/>
    <n v="8.99"/>
    <n v="1"/>
    <s v="PayPal"/>
    <n v="3"/>
    <n v="0.05"/>
    <n v="3"/>
    <x v="0"/>
    <n v="4.7700000000000005"/>
    <s v="Low"/>
    <x v="0"/>
  </r>
  <r>
    <x v="1874"/>
    <n v="55"/>
    <x v="0"/>
    <s v="Other"/>
    <x v="0"/>
    <n v="1.38"/>
    <s v="Low"/>
    <n v="52"/>
    <x v="4"/>
    <s v="Tablet"/>
    <n v="8.99"/>
    <n v="8.99"/>
    <n v="1"/>
    <s v="Gift Card"/>
    <n v="5"/>
    <n v="0.03"/>
    <n v="2"/>
    <x v="6"/>
    <n v="2.76"/>
    <s v="Low"/>
    <x v="0"/>
  </r>
  <r>
    <x v="1875"/>
    <n v="62"/>
    <x v="2"/>
    <s v="Male"/>
    <x v="1"/>
    <n v="18.07"/>
    <s v="Low"/>
    <n v="20"/>
    <x v="0"/>
    <s v="Desktop"/>
    <n v="13.99"/>
    <n v="13.99"/>
    <n v="0"/>
    <s v="PayPal"/>
    <n v="2"/>
    <n v="0.86"/>
    <n v="52"/>
    <x v="4"/>
    <n v="939.64"/>
    <s v="High"/>
    <x v="1"/>
  </r>
  <r>
    <x v="1876"/>
    <n v="64"/>
    <x v="2"/>
    <s v="Female"/>
    <x v="2"/>
    <n v="6.41"/>
    <s v="Low"/>
    <n v="54"/>
    <x v="1"/>
    <s v="Mobile"/>
    <n v="17.989999999999998"/>
    <n v="17.989999999999998"/>
    <n v="1"/>
    <s v="Gift Card"/>
    <n v="1"/>
    <n v="0.12"/>
    <n v="7"/>
    <x v="4"/>
    <n v="44.870000000000005"/>
    <s v="Low"/>
    <x v="0"/>
  </r>
  <r>
    <x v="1877"/>
    <n v="31"/>
    <x v="1"/>
    <s v="Other"/>
    <x v="2"/>
    <n v="18.73"/>
    <s v="Low"/>
    <n v="1"/>
    <x v="3"/>
    <s v="Mobile"/>
    <n v="17.989999999999998"/>
    <n v="17.989999999999998"/>
    <n v="0"/>
    <s v="Crypto"/>
    <n v="1"/>
    <n v="9.3699999999999992"/>
    <n v="562"/>
    <x v="0"/>
    <n v="10526.26"/>
    <s v="High"/>
    <x v="2"/>
  </r>
  <r>
    <x v="1878"/>
    <n v="47"/>
    <x v="0"/>
    <s v="Other"/>
    <x v="0"/>
    <n v="14.08"/>
    <s v="Low"/>
    <n v="20"/>
    <x v="0"/>
    <s v="Desktop"/>
    <n v="8.99"/>
    <n v="8.99"/>
    <n v="0"/>
    <s v="Gift Card"/>
    <n v="3"/>
    <n v="0.67"/>
    <n v="40"/>
    <x v="5"/>
    <n v="563.20000000000005"/>
    <s v="High"/>
    <x v="1"/>
  </r>
  <r>
    <x v="1879"/>
    <n v="37"/>
    <x v="3"/>
    <s v="Other"/>
    <x v="1"/>
    <n v="18.23"/>
    <s v="Low"/>
    <n v="36"/>
    <x v="3"/>
    <s v="Desktop"/>
    <n v="13.99"/>
    <n v="13.99"/>
    <n v="1"/>
    <s v="Gift Card"/>
    <n v="5"/>
    <n v="0.49"/>
    <n v="29"/>
    <x v="0"/>
    <n v="528.66999999999996"/>
    <s v="High"/>
    <x v="0"/>
  </r>
  <r>
    <x v="1880"/>
    <n v="65"/>
    <x v="2"/>
    <s v="Other"/>
    <x v="1"/>
    <n v="28.86"/>
    <s v="Medium"/>
    <n v="13"/>
    <x v="2"/>
    <s v="Laptop"/>
    <n v="13.99"/>
    <n v="13.99"/>
    <n v="0"/>
    <s v="Gift Card"/>
    <n v="4"/>
    <n v="2.06"/>
    <n v="124"/>
    <x v="3"/>
    <n v="3578.64"/>
    <s v="High"/>
    <x v="1"/>
  </r>
  <r>
    <x v="1881"/>
    <n v="20"/>
    <x v="4"/>
    <s v="Female"/>
    <x v="2"/>
    <n v="49.3"/>
    <s v="Medium"/>
    <n v="25"/>
    <x v="3"/>
    <s v="Tablet"/>
    <n v="17.989999999999998"/>
    <n v="17.989999999999998"/>
    <n v="0"/>
    <s v="Gift Card"/>
    <n v="3"/>
    <n v="1.9"/>
    <n v="114"/>
    <x v="2"/>
    <n v="5620.2"/>
    <s v="High"/>
    <x v="0"/>
  </r>
  <r>
    <x v="1882"/>
    <n v="45"/>
    <x v="3"/>
    <s v="Other"/>
    <x v="0"/>
    <n v="3.95"/>
    <s v="Low"/>
    <n v="38"/>
    <x v="0"/>
    <s v="Tablet"/>
    <n v="8.99"/>
    <n v="8.99"/>
    <n v="1"/>
    <s v="Gift Card"/>
    <n v="1"/>
    <n v="0.1"/>
    <n v="6"/>
    <x v="6"/>
    <n v="23.700000000000003"/>
    <s v="Low"/>
    <x v="0"/>
  </r>
  <r>
    <x v="1883"/>
    <n v="67"/>
    <x v="2"/>
    <s v="Female"/>
    <x v="0"/>
    <n v="11.06"/>
    <s v="Low"/>
    <n v="16"/>
    <x v="5"/>
    <s v="Desktop"/>
    <n v="8.99"/>
    <n v="8.99"/>
    <n v="0"/>
    <s v="Credit Card"/>
    <n v="4"/>
    <n v="0.65"/>
    <n v="39"/>
    <x v="1"/>
    <n v="431.34000000000003"/>
    <s v="High"/>
    <x v="1"/>
  </r>
  <r>
    <x v="1884"/>
    <n v="70"/>
    <x v="2"/>
    <s v="Male"/>
    <x v="0"/>
    <n v="6.66"/>
    <s v="Low"/>
    <n v="55"/>
    <x v="3"/>
    <s v="Desktop"/>
    <n v="8.99"/>
    <n v="8.99"/>
    <n v="1"/>
    <s v="Gift Card"/>
    <n v="4"/>
    <n v="0.12"/>
    <n v="7"/>
    <x v="4"/>
    <n v="46.620000000000005"/>
    <s v="Low"/>
    <x v="0"/>
  </r>
  <r>
    <x v="1885"/>
    <n v="67"/>
    <x v="2"/>
    <s v="Male"/>
    <x v="0"/>
    <n v="9.5399999999999991"/>
    <s v="Low"/>
    <n v="40"/>
    <x v="5"/>
    <s v="Laptop"/>
    <n v="8.99"/>
    <n v="8.99"/>
    <n v="1"/>
    <s v="Crypto"/>
    <n v="2"/>
    <n v="0.23"/>
    <n v="14"/>
    <x v="5"/>
    <n v="133.56"/>
    <s v="Medium"/>
    <x v="0"/>
  </r>
  <r>
    <x v="1886"/>
    <n v="28"/>
    <x v="1"/>
    <s v="Female"/>
    <x v="0"/>
    <n v="10.43"/>
    <s v="Low"/>
    <n v="25"/>
    <x v="3"/>
    <s v="Tablet"/>
    <n v="8.99"/>
    <n v="8.99"/>
    <n v="0"/>
    <s v="Gift Card"/>
    <n v="4"/>
    <n v="0.4"/>
    <n v="24"/>
    <x v="3"/>
    <n v="250.32"/>
    <s v="High"/>
    <x v="0"/>
  </r>
  <r>
    <x v="1887"/>
    <n v="53"/>
    <x v="0"/>
    <s v="Other"/>
    <x v="2"/>
    <n v="5.79"/>
    <s v="Low"/>
    <n v="34"/>
    <x v="0"/>
    <s v="Mobile"/>
    <n v="17.989999999999998"/>
    <n v="17.989999999999998"/>
    <n v="1"/>
    <s v="Gift Card"/>
    <n v="5"/>
    <n v="0.17"/>
    <n v="10"/>
    <x v="6"/>
    <n v="57.9"/>
    <s v="Medium"/>
    <x v="0"/>
  </r>
  <r>
    <x v="1888"/>
    <n v="36"/>
    <x v="3"/>
    <s v="Male"/>
    <x v="0"/>
    <n v="34.97"/>
    <s v="Medium"/>
    <n v="16"/>
    <x v="1"/>
    <s v="TV"/>
    <n v="8.99"/>
    <n v="8.99"/>
    <n v="0"/>
    <s v="PayPal"/>
    <n v="2"/>
    <n v="2.06"/>
    <n v="124"/>
    <x v="0"/>
    <n v="4336.28"/>
    <s v="High"/>
    <x v="1"/>
  </r>
  <r>
    <x v="1889"/>
    <n v="48"/>
    <x v="0"/>
    <s v="Female"/>
    <x v="0"/>
    <n v="5.71"/>
    <s v="Low"/>
    <n v="40"/>
    <x v="0"/>
    <s v="Tablet"/>
    <n v="8.99"/>
    <n v="8.99"/>
    <n v="1"/>
    <s v="Crypto"/>
    <n v="1"/>
    <n v="0.14000000000000001"/>
    <n v="8"/>
    <x v="4"/>
    <n v="45.68"/>
    <s v="Low"/>
    <x v="0"/>
  </r>
  <r>
    <x v="1890"/>
    <n v="19"/>
    <x v="4"/>
    <s v="Other"/>
    <x v="1"/>
    <n v="6.31"/>
    <s v="Low"/>
    <n v="18"/>
    <x v="5"/>
    <s v="TV"/>
    <n v="13.99"/>
    <n v="13.99"/>
    <n v="0"/>
    <s v="Crypto"/>
    <n v="1"/>
    <n v="0.33"/>
    <n v="20"/>
    <x v="1"/>
    <n v="126.19999999999999"/>
    <s v="Medium"/>
    <x v="1"/>
  </r>
  <r>
    <x v="1891"/>
    <n v="25"/>
    <x v="4"/>
    <s v="Male"/>
    <x v="2"/>
    <n v="6.08"/>
    <s v="Low"/>
    <n v="33"/>
    <x v="0"/>
    <s v="Laptop"/>
    <n v="17.989999999999998"/>
    <n v="17.989999999999998"/>
    <n v="0"/>
    <s v="Debit Card"/>
    <n v="5"/>
    <n v="0.18"/>
    <n v="11"/>
    <x v="6"/>
    <n v="66.88"/>
    <s v="Medium"/>
    <x v="0"/>
  </r>
  <r>
    <x v="1892"/>
    <n v="31"/>
    <x v="1"/>
    <s v="Other"/>
    <x v="1"/>
    <n v="6.59"/>
    <s v="Low"/>
    <n v="19"/>
    <x v="0"/>
    <s v="Desktop"/>
    <n v="13.99"/>
    <n v="13.99"/>
    <n v="0"/>
    <s v="Crypto"/>
    <n v="3"/>
    <n v="0.33"/>
    <n v="20"/>
    <x v="6"/>
    <n v="131.80000000000001"/>
    <s v="Medium"/>
    <x v="1"/>
  </r>
  <r>
    <x v="1893"/>
    <n v="56"/>
    <x v="2"/>
    <s v="Female"/>
    <x v="0"/>
    <n v="15.59"/>
    <s v="Low"/>
    <n v="3"/>
    <x v="4"/>
    <s v="Desktop"/>
    <n v="8.99"/>
    <n v="8.99"/>
    <n v="0"/>
    <s v="Gift Card"/>
    <n v="3"/>
    <n v="3.9"/>
    <n v="234"/>
    <x v="0"/>
    <n v="3648.06"/>
    <s v="High"/>
    <x v="2"/>
  </r>
  <r>
    <x v="1894"/>
    <n v="51"/>
    <x v="0"/>
    <s v="Other"/>
    <x v="1"/>
    <n v="7.43"/>
    <s v="Low"/>
    <n v="25"/>
    <x v="5"/>
    <s v="Mobile"/>
    <n v="13.99"/>
    <n v="13.99"/>
    <n v="0"/>
    <s v="Crypto"/>
    <n v="5"/>
    <n v="0.28999999999999998"/>
    <n v="17"/>
    <x v="5"/>
    <n v="126.31"/>
    <s v="Medium"/>
    <x v="0"/>
  </r>
  <r>
    <x v="1895"/>
    <n v="23"/>
    <x v="4"/>
    <s v="Female"/>
    <x v="0"/>
    <n v="21.34"/>
    <s v="Medium"/>
    <n v="19"/>
    <x v="4"/>
    <s v="TV"/>
    <n v="8.99"/>
    <n v="8.99"/>
    <n v="0"/>
    <s v="Gift Card"/>
    <n v="2"/>
    <n v="1.07"/>
    <n v="64"/>
    <x v="4"/>
    <n v="1365.76"/>
    <s v="High"/>
    <x v="1"/>
  </r>
  <r>
    <x v="1896"/>
    <n v="67"/>
    <x v="2"/>
    <s v="Male"/>
    <x v="1"/>
    <n v="17.3"/>
    <s v="Low"/>
    <n v="30"/>
    <x v="5"/>
    <s v="Desktop"/>
    <n v="13.99"/>
    <n v="13.99"/>
    <n v="0"/>
    <s v="Gift Card"/>
    <n v="4"/>
    <n v="0.56000000000000005"/>
    <n v="34"/>
    <x v="0"/>
    <n v="588.20000000000005"/>
    <s v="High"/>
    <x v="0"/>
  </r>
  <r>
    <x v="1897"/>
    <n v="29"/>
    <x v="1"/>
    <s v="Other"/>
    <x v="2"/>
    <n v="14.26"/>
    <s v="Low"/>
    <n v="23"/>
    <x v="4"/>
    <s v="Laptop"/>
    <n v="17.989999999999998"/>
    <n v="17.989999999999998"/>
    <n v="0"/>
    <s v="PayPal"/>
    <n v="5"/>
    <n v="0.59"/>
    <n v="35"/>
    <x v="3"/>
    <n v="499.09999999999997"/>
    <s v="High"/>
    <x v="0"/>
  </r>
  <r>
    <x v="1898"/>
    <n v="25"/>
    <x v="4"/>
    <s v="Male"/>
    <x v="2"/>
    <n v="9.9499999999999993"/>
    <s v="Low"/>
    <n v="43"/>
    <x v="4"/>
    <s v="Tablet"/>
    <n v="17.989999999999998"/>
    <n v="17.989999999999998"/>
    <n v="0"/>
    <s v="Debit Card"/>
    <n v="4"/>
    <n v="0.23"/>
    <n v="14"/>
    <x v="1"/>
    <n v="139.29999999999998"/>
    <s v="Medium"/>
    <x v="0"/>
  </r>
  <r>
    <x v="1899"/>
    <n v="37"/>
    <x v="3"/>
    <s v="Female"/>
    <x v="0"/>
    <n v="5.62"/>
    <s v="Low"/>
    <n v="19"/>
    <x v="2"/>
    <s v="Laptop"/>
    <n v="8.99"/>
    <n v="8.99"/>
    <n v="1"/>
    <s v="Crypto"/>
    <n v="3"/>
    <n v="0.28000000000000003"/>
    <n v="17"/>
    <x v="4"/>
    <n v="95.54"/>
    <s v="Medium"/>
    <x v="1"/>
  </r>
  <r>
    <x v="1900"/>
    <n v="69"/>
    <x v="2"/>
    <s v="Male"/>
    <x v="2"/>
    <n v="9.07"/>
    <s v="Low"/>
    <n v="47"/>
    <x v="0"/>
    <s v="Desktop"/>
    <n v="17.989999999999998"/>
    <n v="17.989999999999998"/>
    <n v="0"/>
    <s v="PayPal"/>
    <n v="5"/>
    <n v="0.19"/>
    <n v="11"/>
    <x v="5"/>
    <n v="99.77000000000001"/>
    <s v="Medium"/>
    <x v="0"/>
  </r>
  <r>
    <x v="1901"/>
    <n v="37"/>
    <x v="3"/>
    <s v="Other"/>
    <x v="0"/>
    <n v="10.37"/>
    <s v="Low"/>
    <n v="58"/>
    <x v="4"/>
    <s v="Tablet"/>
    <n v="8.99"/>
    <n v="8.99"/>
    <n v="1"/>
    <s v="Credit Card"/>
    <n v="1"/>
    <n v="0.18"/>
    <n v="11"/>
    <x v="3"/>
    <n v="114.07"/>
    <s v="Medium"/>
    <x v="0"/>
  </r>
  <r>
    <x v="1902"/>
    <n v="31"/>
    <x v="1"/>
    <s v="Female"/>
    <x v="2"/>
    <n v="19.72"/>
    <s v="Low"/>
    <n v="40"/>
    <x v="4"/>
    <s v="TV"/>
    <n v="17.989999999999998"/>
    <n v="17.989999999999998"/>
    <n v="1"/>
    <s v="Gift Card"/>
    <n v="3"/>
    <n v="0.48"/>
    <n v="29"/>
    <x v="3"/>
    <n v="571.88"/>
    <s v="High"/>
    <x v="0"/>
  </r>
  <r>
    <x v="1903"/>
    <n v="39"/>
    <x v="3"/>
    <s v="Other"/>
    <x v="2"/>
    <n v="22.35"/>
    <s v="Medium"/>
    <n v="36"/>
    <x v="2"/>
    <s v="TV"/>
    <n v="17.989999999999998"/>
    <n v="17.989999999999998"/>
    <n v="0"/>
    <s v="Gift Card"/>
    <n v="5"/>
    <n v="0.6"/>
    <n v="36"/>
    <x v="4"/>
    <n v="804.6"/>
    <s v="High"/>
    <x v="0"/>
  </r>
  <r>
    <x v="1904"/>
    <n v="26"/>
    <x v="1"/>
    <s v="Male"/>
    <x v="1"/>
    <n v="11.26"/>
    <s v="Low"/>
    <n v="50"/>
    <x v="3"/>
    <s v="Tablet"/>
    <n v="13.99"/>
    <n v="13.99"/>
    <n v="1"/>
    <s v="Credit Card"/>
    <n v="2"/>
    <n v="0.22"/>
    <n v="13"/>
    <x v="6"/>
    <n v="146.38"/>
    <s v="Medium"/>
    <x v="0"/>
  </r>
  <r>
    <x v="1905"/>
    <n v="49"/>
    <x v="0"/>
    <s v="Male"/>
    <x v="1"/>
    <n v="14.28"/>
    <s v="Low"/>
    <n v="7"/>
    <x v="0"/>
    <s v="Desktop"/>
    <n v="13.99"/>
    <n v="13.99"/>
    <n v="0"/>
    <s v="Crypto"/>
    <n v="3"/>
    <n v="1.78"/>
    <n v="107"/>
    <x v="1"/>
    <n v="1527.96"/>
    <s v="High"/>
    <x v="2"/>
  </r>
  <r>
    <x v="1906"/>
    <n v="34"/>
    <x v="1"/>
    <s v="Other"/>
    <x v="1"/>
    <n v="1.55"/>
    <s v="Low"/>
    <n v="15"/>
    <x v="2"/>
    <s v="Desktop"/>
    <n v="13.99"/>
    <n v="13.99"/>
    <n v="1"/>
    <s v="Debit Card"/>
    <n v="3"/>
    <n v="0.1"/>
    <n v="6"/>
    <x v="1"/>
    <n v="9.3000000000000007"/>
    <s v="Low"/>
    <x v="1"/>
  </r>
  <r>
    <x v="1907"/>
    <n v="64"/>
    <x v="2"/>
    <s v="Male"/>
    <x v="0"/>
    <n v="26.45"/>
    <s v="Medium"/>
    <n v="41"/>
    <x v="0"/>
    <s v="Laptop"/>
    <n v="8.99"/>
    <n v="8.99"/>
    <n v="0"/>
    <s v="Debit Card"/>
    <n v="1"/>
    <n v="0.63"/>
    <n v="38"/>
    <x v="4"/>
    <n v="1005.1"/>
    <s v="High"/>
    <x v="0"/>
  </r>
  <r>
    <x v="1908"/>
    <n v="60"/>
    <x v="2"/>
    <s v="Male"/>
    <x v="1"/>
    <n v="5.77"/>
    <s v="Low"/>
    <n v="0"/>
    <x v="1"/>
    <s v="Tablet"/>
    <n v="13.99"/>
    <n v="13.99"/>
    <n v="0"/>
    <s v="Debit Card"/>
    <n v="5"/>
    <n v="5.77"/>
    <n v="346"/>
    <x v="5"/>
    <n v="1996.4199999999998"/>
    <s v="High"/>
    <x v="2"/>
  </r>
  <r>
    <x v="1909"/>
    <n v="29"/>
    <x v="1"/>
    <s v="Male"/>
    <x v="0"/>
    <n v="13"/>
    <s v="Low"/>
    <n v="46"/>
    <x v="3"/>
    <s v="Tablet"/>
    <n v="8.99"/>
    <n v="8.99"/>
    <n v="1"/>
    <s v="Credit Card"/>
    <n v="4"/>
    <n v="0.28000000000000003"/>
    <n v="17"/>
    <x v="2"/>
    <n v="221"/>
    <s v="High"/>
    <x v="0"/>
  </r>
  <r>
    <x v="1910"/>
    <n v="30"/>
    <x v="1"/>
    <s v="Male"/>
    <x v="1"/>
    <n v="0.74"/>
    <s v="Low"/>
    <n v="0"/>
    <x v="4"/>
    <s v="Laptop"/>
    <n v="13.99"/>
    <n v="13.99"/>
    <n v="0"/>
    <s v="Credit Card"/>
    <n v="4"/>
    <n v="0.74"/>
    <n v="44"/>
    <x v="0"/>
    <n v="32.56"/>
    <s v="Low"/>
    <x v="2"/>
  </r>
  <r>
    <x v="1911"/>
    <n v="67"/>
    <x v="2"/>
    <s v="Male"/>
    <x v="1"/>
    <n v="26.05"/>
    <s v="Medium"/>
    <n v="21"/>
    <x v="1"/>
    <s v="TV"/>
    <n v="13.99"/>
    <n v="13.99"/>
    <n v="0"/>
    <s v="PayPal"/>
    <n v="4"/>
    <n v="1.18"/>
    <n v="71"/>
    <x v="2"/>
    <n v="1849.55"/>
    <s v="High"/>
    <x v="1"/>
  </r>
  <r>
    <x v="1912"/>
    <n v="23"/>
    <x v="4"/>
    <s v="Other"/>
    <x v="2"/>
    <n v="4.46"/>
    <s v="Low"/>
    <n v="50"/>
    <x v="5"/>
    <s v="Desktop"/>
    <n v="17.989999999999998"/>
    <n v="17.989999999999998"/>
    <n v="1"/>
    <s v="Crypto"/>
    <n v="3"/>
    <n v="0.09"/>
    <n v="5"/>
    <x v="3"/>
    <n v="22.3"/>
    <s v="Low"/>
    <x v="0"/>
  </r>
  <r>
    <x v="1913"/>
    <n v="34"/>
    <x v="1"/>
    <s v="Male"/>
    <x v="1"/>
    <n v="4.26"/>
    <s v="Low"/>
    <n v="22"/>
    <x v="4"/>
    <s v="Laptop"/>
    <n v="13.99"/>
    <n v="13.99"/>
    <n v="1"/>
    <s v="Credit Card"/>
    <n v="3"/>
    <n v="0.19"/>
    <n v="11"/>
    <x v="1"/>
    <n v="46.86"/>
    <s v="Low"/>
    <x v="0"/>
  </r>
  <r>
    <x v="1914"/>
    <n v="57"/>
    <x v="2"/>
    <s v="Female"/>
    <x v="0"/>
    <n v="14.31"/>
    <s v="Low"/>
    <n v="0"/>
    <x v="3"/>
    <s v="Mobile"/>
    <n v="8.99"/>
    <n v="8.99"/>
    <n v="0"/>
    <s v="PayPal"/>
    <n v="5"/>
    <n v="14.31"/>
    <n v="859"/>
    <x v="4"/>
    <n v="12292.29"/>
    <s v="High"/>
    <x v="2"/>
  </r>
  <r>
    <x v="1915"/>
    <n v="52"/>
    <x v="0"/>
    <s v="Male"/>
    <x v="2"/>
    <n v="45.18"/>
    <s v="Medium"/>
    <n v="45"/>
    <x v="0"/>
    <s v="TV"/>
    <n v="17.989999999999998"/>
    <n v="17.989999999999998"/>
    <n v="0"/>
    <s v="Gift Card"/>
    <n v="5"/>
    <n v="0.98"/>
    <n v="59"/>
    <x v="0"/>
    <n v="2665.62"/>
    <s v="High"/>
    <x v="0"/>
  </r>
  <r>
    <x v="1916"/>
    <n v="59"/>
    <x v="2"/>
    <s v="Female"/>
    <x v="1"/>
    <n v="23.07"/>
    <s v="Medium"/>
    <n v="56"/>
    <x v="5"/>
    <s v="TV"/>
    <n v="13.99"/>
    <n v="13.99"/>
    <n v="0"/>
    <s v="Credit Card"/>
    <n v="2"/>
    <n v="0.4"/>
    <n v="24"/>
    <x v="4"/>
    <n v="553.68000000000006"/>
    <s v="High"/>
    <x v="0"/>
  </r>
  <r>
    <x v="1917"/>
    <n v="26"/>
    <x v="1"/>
    <s v="Male"/>
    <x v="2"/>
    <n v="3.67"/>
    <s v="Low"/>
    <n v="2"/>
    <x v="5"/>
    <s v="Desktop"/>
    <n v="17.989999999999998"/>
    <n v="17.989999999999998"/>
    <n v="0"/>
    <s v="Gift Card"/>
    <n v="1"/>
    <n v="1.22"/>
    <n v="73"/>
    <x v="6"/>
    <n v="267.90999999999997"/>
    <s v="High"/>
    <x v="2"/>
  </r>
  <r>
    <x v="1918"/>
    <n v="40"/>
    <x v="3"/>
    <s v="Male"/>
    <x v="0"/>
    <n v="14.79"/>
    <s v="Low"/>
    <n v="4"/>
    <x v="5"/>
    <s v="TV"/>
    <n v="8.99"/>
    <n v="8.99"/>
    <n v="0"/>
    <s v="PayPal"/>
    <n v="3"/>
    <n v="2.96"/>
    <n v="178"/>
    <x v="1"/>
    <n v="2632.62"/>
    <s v="High"/>
    <x v="2"/>
  </r>
  <r>
    <x v="1919"/>
    <n v="28"/>
    <x v="1"/>
    <s v="Male"/>
    <x v="1"/>
    <n v="1.17"/>
    <s v="Low"/>
    <n v="34"/>
    <x v="2"/>
    <s v="Laptop"/>
    <n v="13.99"/>
    <n v="13.99"/>
    <n v="1"/>
    <s v="PayPal"/>
    <n v="4"/>
    <n v="0.03"/>
    <n v="2"/>
    <x v="5"/>
    <n v="2.34"/>
    <s v="Low"/>
    <x v="0"/>
  </r>
  <r>
    <x v="1920"/>
    <n v="50"/>
    <x v="0"/>
    <s v="Male"/>
    <x v="1"/>
    <n v="13.5"/>
    <s v="Low"/>
    <n v="49"/>
    <x v="2"/>
    <s v="Tablet"/>
    <n v="13.99"/>
    <n v="13.99"/>
    <n v="1"/>
    <s v="Credit Card"/>
    <n v="2"/>
    <n v="0.27"/>
    <n v="16"/>
    <x v="2"/>
    <n v="216"/>
    <s v="High"/>
    <x v="0"/>
  </r>
  <r>
    <x v="1921"/>
    <n v="37"/>
    <x v="3"/>
    <s v="Male"/>
    <x v="1"/>
    <n v="4.6500000000000004"/>
    <s v="Low"/>
    <n v="15"/>
    <x v="0"/>
    <s v="Laptop"/>
    <n v="13.99"/>
    <n v="13.99"/>
    <n v="1"/>
    <s v="Credit Card"/>
    <n v="3"/>
    <n v="0.28999999999999998"/>
    <n v="17"/>
    <x v="3"/>
    <n v="79.050000000000011"/>
    <s v="Medium"/>
    <x v="1"/>
  </r>
  <r>
    <x v="1922"/>
    <n v="26"/>
    <x v="1"/>
    <s v="Male"/>
    <x v="2"/>
    <n v="11.88"/>
    <s v="Low"/>
    <n v="25"/>
    <x v="1"/>
    <s v="Laptop"/>
    <n v="17.989999999999998"/>
    <n v="17.989999999999998"/>
    <n v="0"/>
    <s v="Gift Card"/>
    <n v="3"/>
    <n v="0.46"/>
    <n v="28"/>
    <x v="2"/>
    <n v="332.64000000000004"/>
    <s v="High"/>
    <x v="0"/>
  </r>
  <r>
    <x v="1923"/>
    <n v="64"/>
    <x v="2"/>
    <s v="Female"/>
    <x v="0"/>
    <n v="3.25"/>
    <s v="Low"/>
    <n v="44"/>
    <x v="2"/>
    <s v="Laptop"/>
    <n v="8.99"/>
    <n v="8.99"/>
    <n v="1"/>
    <s v="Credit Card"/>
    <n v="1"/>
    <n v="7.0000000000000007E-2"/>
    <n v="4"/>
    <x v="2"/>
    <n v="13"/>
    <s v="Low"/>
    <x v="0"/>
  </r>
  <r>
    <x v="1924"/>
    <n v="69"/>
    <x v="2"/>
    <s v="Female"/>
    <x v="0"/>
    <n v="4.8099999999999996"/>
    <s v="Low"/>
    <n v="46"/>
    <x v="5"/>
    <s v="Laptop"/>
    <n v="8.99"/>
    <n v="8.99"/>
    <n v="1"/>
    <s v="Debit Card"/>
    <n v="3"/>
    <n v="0.1"/>
    <n v="6"/>
    <x v="0"/>
    <n v="28.86"/>
    <s v="Low"/>
    <x v="0"/>
  </r>
  <r>
    <x v="1925"/>
    <n v="29"/>
    <x v="1"/>
    <s v="Male"/>
    <x v="2"/>
    <n v="7.54"/>
    <s v="Low"/>
    <n v="10"/>
    <x v="1"/>
    <s v="Mobile"/>
    <n v="17.989999999999998"/>
    <n v="17.989999999999998"/>
    <n v="0"/>
    <s v="Debit Card"/>
    <n v="3"/>
    <n v="0.69"/>
    <n v="41"/>
    <x v="0"/>
    <n v="309.14"/>
    <s v="High"/>
    <x v="1"/>
  </r>
  <r>
    <x v="1926"/>
    <n v="36"/>
    <x v="3"/>
    <s v="Other"/>
    <x v="0"/>
    <n v="13.88"/>
    <s v="Low"/>
    <n v="27"/>
    <x v="4"/>
    <s v="TV"/>
    <n v="8.99"/>
    <n v="8.99"/>
    <n v="0"/>
    <s v="PayPal"/>
    <n v="3"/>
    <n v="0.5"/>
    <n v="30"/>
    <x v="3"/>
    <n v="416.40000000000003"/>
    <s v="High"/>
    <x v="0"/>
  </r>
  <r>
    <x v="1927"/>
    <n v="55"/>
    <x v="0"/>
    <s v="Female"/>
    <x v="1"/>
    <n v="3.68"/>
    <s v="Low"/>
    <n v="35"/>
    <x v="5"/>
    <s v="Laptop"/>
    <n v="13.99"/>
    <n v="13.99"/>
    <n v="1"/>
    <s v="Crypto"/>
    <n v="5"/>
    <n v="0.1"/>
    <n v="6"/>
    <x v="3"/>
    <n v="22.080000000000002"/>
    <s v="Low"/>
    <x v="0"/>
  </r>
  <r>
    <x v="1928"/>
    <n v="35"/>
    <x v="1"/>
    <s v="Male"/>
    <x v="2"/>
    <n v="9.2100000000000009"/>
    <s v="Low"/>
    <n v="34"/>
    <x v="5"/>
    <s v="Tablet"/>
    <n v="17.989999999999998"/>
    <n v="17.989999999999998"/>
    <n v="0"/>
    <s v="PayPal"/>
    <n v="5"/>
    <n v="0.26"/>
    <n v="16"/>
    <x v="1"/>
    <n v="147.36000000000001"/>
    <s v="Medium"/>
    <x v="0"/>
  </r>
  <r>
    <x v="1929"/>
    <n v="62"/>
    <x v="2"/>
    <s v="Female"/>
    <x v="2"/>
    <n v="25.53"/>
    <s v="Medium"/>
    <n v="51"/>
    <x v="3"/>
    <s v="Laptop"/>
    <n v="17.989999999999998"/>
    <n v="17.989999999999998"/>
    <n v="0"/>
    <s v="PayPal"/>
    <n v="3"/>
    <n v="0.49"/>
    <n v="29"/>
    <x v="0"/>
    <n v="740.37"/>
    <s v="High"/>
    <x v="0"/>
  </r>
  <r>
    <x v="1930"/>
    <n v="44"/>
    <x v="3"/>
    <s v="Male"/>
    <x v="0"/>
    <n v="0.6"/>
    <s v="Low"/>
    <n v="47"/>
    <x v="0"/>
    <s v="Desktop"/>
    <n v="8.99"/>
    <n v="8.99"/>
    <n v="1"/>
    <s v="PayPal"/>
    <n v="5"/>
    <n v="0.01"/>
    <n v="1"/>
    <x v="5"/>
    <n v="0.6"/>
    <s v="Low"/>
    <x v="0"/>
  </r>
  <r>
    <x v="1931"/>
    <n v="35"/>
    <x v="1"/>
    <s v="Other"/>
    <x v="2"/>
    <n v="2.4300000000000002"/>
    <s v="Low"/>
    <n v="58"/>
    <x v="0"/>
    <s v="TV"/>
    <n v="17.989999999999998"/>
    <n v="17.989999999999998"/>
    <n v="1"/>
    <s v="Credit Card"/>
    <n v="2"/>
    <n v="0.04"/>
    <n v="2"/>
    <x v="0"/>
    <n v="4.8600000000000003"/>
    <s v="Low"/>
    <x v="0"/>
  </r>
  <r>
    <x v="1932"/>
    <n v="64"/>
    <x v="2"/>
    <s v="Female"/>
    <x v="2"/>
    <n v="8.24"/>
    <s v="Low"/>
    <n v="29"/>
    <x v="3"/>
    <s v="Mobile"/>
    <n v="17.989999999999998"/>
    <n v="17.989999999999998"/>
    <n v="0"/>
    <s v="Gift Card"/>
    <n v="5"/>
    <n v="0.27"/>
    <n v="16"/>
    <x v="0"/>
    <n v="131.84"/>
    <s v="Medium"/>
    <x v="0"/>
  </r>
  <r>
    <x v="1933"/>
    <n v="45"/>
    <x v="3"/>
    <s v="Female"/>
    <x v="1"/>
    <n v="2.52"/>
    <s v="Low"/>
    <n v="23"/>
    <x v="1"/>
    <s v="Desktop"/>
    <n v="13.99"/>
    <n v="13.99"/>
    <n v="1"/>
    <s v="Debit Card"/>
    <n v="1"/>
    <n v="0.1"/>
    <n v="6"/>
    <x v="6"/>
    <n v="15.120000000000001"/>
    <s v="Low"/>
    <x v="0"/>
  </r>
  <r>
    <x v="1934"/>
    <n v="55"/>
    <x v="0"/>
    <s v="Other"/>
    <x v="2"/>
    <n v="10.130000000000001"/>
    <s v="Low"/>
    <n v="13"/>
    <x v="3"/>
    <s v="Laptop"/>
    <n v="17.989999999999998"/>
    <n v="17.989999999999998"/>
    <n v="0"/>
    <s v="PayPal"/>
    <n v="3"/>
    <n v="0.72"/>
    <n v="43"/>
    <x v="4"/>
    <n v="435.59000000000003"/>
    <s v="High"/>
    <x v="1"/>
  </r>
  <r>
    <x v="1935"/>
    <n v="45"/>
    <x v="3"/>
    <s v="Other"/>
    <x v="1"/>
    <n v="6.84"/>
    <s v="Low"/>
    <n v="40"/>
    <x v="4"/>
    <s v="Tablet"/>
    <n v="13.99"/>
    <n v="13.99"/>
    <n v="1"/>
    <s v="Crypto"/>
    <n v="2"/>
    <n v="0.17"/>
    <n v="10"/>
    <x v="6"/>
    <n v="68.400000000000006"/>
    <s v="Medium"/>
    <x v="0"/>
  </r>
  <r>
    <x v="1936"/>
    <n v="52"/>
    <x v="0"/>
    <s v="Male"/>
    <x v="2"/>
    <n v="1.81"/>
    <s v="Low"/>
    <n v="23"/>
    <x v="5"/>
    <s v="Mobile"/>
    <n v="17.989999999999998"/>
    <n v="17.989999999999998"/>
    <n v="1"/>
    <s v="Debit Card"/>
    <n v="3"/>
    <n v="0.08"/>
    <n v="5"/>
    <x v="6"/>
    <n v="9.0500000000000007"/>
    <s v="Low"/>
    <x v="0"/>
  </r>
  <r>
    <x v="1937"/>
    <n v="63"/>
    <x v="2"/>
    <s v="Other"/>
    <x v="1"/>
    <n v="11.43"/>
    <s v="Low"/>
    <n v="49"/>
    <x v="1"/>
    <s v="TV"/>
    <n v="13.99"/>
    <n v="13.99"/>
    <n v="1"/>
    <s v="Debit Card"/>
    <n v="1"/>
    <n v="0.23"/>
    <n v="14"/>
    <x v="3"/>
    <n v="160.01999999999998"/>
    <s v="High"/>
    <x v="0"/>
  </r>
  <r>
    <x v="1938"/>
    <n v="33"/>
    <x v="1"/>
    <s v="Other"/>
    <x v="0"/>
    <n v="33.229999999999997"/>
    <s v="Medium"/>
    <n v="58"/>
    <x v="3"/>
    <s v="TV"/>
    <n v="8.99"/>
    <n v="8.99"/>
    <n v="0"/>
    <s v="Debit Card"/>
    <n v="5"/>
    <n v="0.56000000000000005"/>
    <n v="34"/>
    <x v="4"/>
    <n v="1129.82"/>
    <s v="High"/>
    <x v="0"/>
  </r>
  <r>
    <x v="1939"/>
    <n v="34"/>
    <x v="1"/>
    <s v="Female"/>
    <x v="2"/>
    <n v="4.59"/>
    <s v="Low"/>
    <n v="31"/>
    <x v="3"/>
    <s v="Desktop"/>
    <n v="17.989999999999998"/>
    <n v="17.989999999999998"/>
    <n v="1"/>
    <s v="Gift Card"/>
    <n v="2"/>
    <n v="0.14000000000000001"/>
    <n v="8"/>
    <x v="1"/>
    <n v="36.72"/>
    <s v="Low"/>
    <x v="0"/>
  </r>
  <r>
    <x v="1940"/>
    <n v="37"/>
    <x v="3"/>
    <s v="Female"/>
    <x v="1"/>
    <n v="10.29"/>
    <s v="Low"/>
    <n v="49"/>
    <x v="4"/>
    <s v="Desktop"/>
    <n v="13.99"/>
    <n v="13.99"/>
    <n v="1"/>
    <s v="Crypto"/>
    <n v="1"/>
    <n v="0.21"/>
    <n v="13"/>
    <x v="2"/>
    <n v="133.76999999999998"/>
    <s v="Medium"/>
    <x v="0"/>
  </r>
  <r>
    <x v="1941"/>
    <n v="25"/>
    <x v="4"/>
    <s v="Male"/>
    <x v="1"/>
    <n v="2.96"/>
    <s v="Low"/>
    <n v="25"/>
    <x v="0"/>
    <s v="Laptop"/>
    <n v="13.99"/>
    <n v="13.99"/>
    <n v="1"/>
    <s v="Credit Card"/>
    <n v="1"/>
    <n v="0.11"/>
    <n v="7"/>
    <x v="5"/>
    <n v="20.72"/>
    <s v="Low"/>
    <x v="0"/>
  </r>
  <r>
    <x v="1942"/>
    <n v="46"/>
    <x v="0"/>
    <s v="Other"/>
    <x v="2"/>
    <n v="30.01"/>
    <s v="Medium"/>
    <n v="56"/>
    <x v="5"/>
    <s v="Mobile"/>
    <n v="17.989999999999998"/>
    <n v="17.989999999999998"/>
    <n v="0"/>
    <s v="Gift Card"/>
    <n v="5"/>
    <n v="0.53"/>
    <n v="32"/>
    <x v="4"/>
    <n v="960.32"/>
    <s v="High"/>
    <x v="0"/>
  </r>
  <r>
    <x v="1943"/>
    <n v="63"/>
    <x v="2"/>
    <s v="Male"/>
    <x v="1"/>
    <n v="26.63"/>
    <s v="Medium"/>
    <n v="31"/>
    <x v="2"/>
    <s v="TV"/>
    <n v="13.99"/>
    <n v="13.99"/>
    <n v="0"/>
    <s v="Crypto"/>
    <n v="2"/>
    <n v="0.83"/>
    <n v="50"/>
    <x v="3"/>
    <n v="1331.5"/>
    <s v="High"/>
    <x v="0"/>
  </r>
  <r>
    <x v="1944"/>
    <n v="55"/>
    <x v="0"/>
    <s v="Male"/>
    <x v="0"/>
    <n v="3.66"/>
    <s v="Low"/>
    <n v="11"/>
    <x v="2"/>
    <s v="TV"/>
    <n v="8.99"/>
    <n v="8.99"/>
    <n v="1"/>
    <s v="Credit Card"/>
    <n v="4"/>
    <n v="0.3"/>
    <n v="18"/>
    <x v="1"/>
    <n v="65.88"/>
    <s v="Medium"/>
    <x v="1"/>
  </r>
  <r>
    <x v="1945"/>
    <n v="55"/>
    <x v="0"/>
    <s v="Other"/>
    <x v="0"/>
    <n v="0.67"/>
    <s v="Low"/>
    <n v="24"/>
    <x v="1"/>
    <s v="Desktop"/>
    <n v="8.99"/>
    <n v="8.99"/>
    <n v="1"/>
    <s v="PayPal"/>
    <n v="3"/>
    <n v="0.03"/>
    <n v="2"/>
    <x v="3"/>
    <n v="1.34"/>
    <s v="Low"/>
    <x v="0"/>
  </r>
  <r>
    <x v="1946"/>
    <n v="61"/>
    <x v="2"/>
    <s v="Male"/>
    <x v="1"/>
    <n v="14.57"/>
    <s v="Low"/>
    <n v="16"/>
    <x v="3"/>
    <s v="Mobile"/>
    <n v="13.99"/>
    <n v="13.99"/>
    <n v="0"/>
    <s v="Gift Card"/>
    <n v="1"/>
    <n v="0.86"/>
    <n v="52"/>
    <x v="3"/>
    <n v="757.64"/>
    <s v="High"/>
    <x v="1"/>
  </r>
  <r>
    <x v="1947"/>
    <n v="28"/>
    <x v="1"/>
    <s v="Male"/>
    <x v="0"/>
    <n v="3.72"/>
    <s v="Low"/>
    <n v="56"/>
    <x v="2"/>
    <s v="Laptop"/>
    <n v="8.99"/>
    <n v="8.99"/>
    <n v="1"/>
    <s v="Debit Card"/>
    <n v="3"/>
    <n v="7.0000000000000007E-2"/>
    <n v="4"/>
    <x v="3"/>
    <n v="14.88"/>
    <s v="Low"/>
    <x v="0"/>
  </r>
  <r>
    <x v="1948"/>
    <n v="62"/>
    <x v="2"/>
    <s v="Other"/>
    <x v="0"/>
    <n v="21.41"/>
    <s v="Medium"/>
    <n v="22"/>
    <x v="1"/>
    <s v="TV"/>
    <n v="8.99"/>
    <n v="8.99"/>
    <n v="0"/>
    <s v="PayPal"/>
    <n v="3"/>
    <n v="0.93"/>
    <n v="56"/>
    <x v="1"/>
    <n v="1198.96"/>
    <s v="High"/>
    <x v="0"/>
  </r>
  <r>
    <x v="1949"/>
    <n v="66"/>
    <x v="2"/>
    <s v="Other"/>
    <x v="0"/>
    <n v="1.89"/>
    <s v="Low"/>
    <n v="22"/>
    <x v="0"/>
    <s v="Desktop"/>
    <n v="8.99"/>
    <n v="8.99"/>
    <n v="1"/>
    <s v="PayPal"/>
    <n v="2"/>
    <n v="0.08"/>
    <n v="5"/>
    <x v="0"/>
    <n v="9.4499999999999993"/>
    <s v="Low"/>
    <x v="0"/>
  </r>
  <r>
    <x v="1950"/>
    <n v="63"/>
    <x v="2"/>
    <s v="Male"/>
    <x v="0"/>
    <n v="14.4"/>
    <s v="Low"/>
    <n v="3"/>
    <x v="1"/>
    <s v="Desktop"/>
    <n v="8.99"/>
    <n v="8.99"/>
    <n v="0"/>
    <s v="Debit Card"/>
    <n v="3"/>
    <n v="3.6"/>
    <n v="216"/>
    <x v="6"/>
    <n v="3110.4"/>
    <s v="High"/>
    <x v="2"/>
  </r>
  <r>
    <x v="1951"/>
    <n v="46"/>
    <x v="0"/>
    <s v="Other"/>
    <x v="2"/>
    <n v="7.29"/>
    <s v="Low"/>
    <n v="4"/>
    <x v="5"/>
    <s v="Laptop"/>
    <n v="17.989999999999998"/>
    <n v="17.989999999999998"/>
    <n v="0"/>
    <s v="Credit Card"/>
    <n v="2"/>
    <n v="1.46"/>
    <n v="88"/>
    <x v="5"/>
    <n v="641.52"/>
    <s v="High"/>
    <x v="2"/>
  </r>
  <r>
    <x v="1952"/>
    <n v="34"/>
    <x v="1"/>
    <s v="Other"/>
    <x v="0"/>
    <n v="5.95"/>
    <s v="Low"/>
    <n v="37"/>
    <x v="4"/>
    <s v="Tablet"/>
    <n v="8.99"/>
    <n v="8.99"/>
    <n v="1"/>
    <s v="Crypto"/>
    <n v="2"/>
    <n v="0.16"/>
    <n v="10"/>
    <x v="5"/>
    <n v="59.5"/>
    <s v="Medium"/>
    <x v="0"/>
  </r>
  <r>
    <x v="1953"/>
    <n v="56"/>
    <x v="2"/>
    <s v="Male"/>
    <x v="1"/>
    <n v="5.83"/>
    <s v="Low"/>
    <n v="59"/>
    <x v="1"/>
    <s v="Mobile"/>
    <n v="13.99"/>
    <n v="13.99"/>
    <n v="0"/>
    <s v="PayPal"/>
    <n v="5"/>
    <n v="0.1"/>
    <n v="6"/>
    <x v="0"/>
    <n v="34.980000000000004"/>
    <s v="Low"/>
    <x v="0"/>
  </r>
  <r>
    <x v="1954"/>
    <n v="35"/>
    <x v="1"/>
    <s v="Other"/>
    <x v="0"/>
    <n v="2.19"/>
    <s v="Low"/>
    <n v="5"/>
    <x v="3"/>
    <s v="Laptop"/>
    <n v="8.99"/>
    <n v="8.99"/>
    <n v="1"/>
    <s v="Gift Card"/>
    <n v="5"/>
    <n v="0.36"/>
    <n v="22"/>
    <x v="0"/>
    <n v="48.18"/>
    <s v="Low"/>
    <x v="2"/>
  </r>
  <r>
    <x v="1955"/>
    <n v="52"/>
    <x v="0"/>
    <s v="Other"/>
    <x v="0"/>
    <n v="8.7200000000000006"/>
    <s v="Low"/>
    <n v="28"/>
    <x v="0"/>
    <s v="Laptop"/>
    <n v="8.99"/>
    <n v="8.99"/>
    <n v="1"/>
    <s v="Debit Card"/>
    <n v="1"/>
    <n v="0.3"/>
    <n v="18"/>
    <x v="3"/>
    <n v="156.96"/>
    <s v="High"/>
    <x v="0"/>
  </r>
  <r>
    <x v="1956"/>
    <n v="54"/>
    <x v="0"/>
    <s v="Female"/>
    <x v="0"/>
    <n v="12.12"/>
    <s v="Low"/>
    <n v="38"/>
    <x v="5"/>
    <s v="TV"/>
    <n v="8.99"/>
    <n v="8.99"/>
    <n v="1"/>
    <s v="Gift Card"/>
    <n v="5"/>
    <n v="0.31"/>
    <n v="19"/>
    <x v="4"/>
    <n v="230.27999999999997"/>
    <s v="High"/>
    <x v="0"/>
  </r>
  <r>
    <x v="1957"/>
    <n v="42"/>
    <x v="3"/>
    <s v="Female"/>
    <x v="1"/>
    <n v="25.68"/>
    <s v="Medium"/>
    <n v="33"/>
    <x v="2"/>
    <s v="Laptop"/>
    <n v="13.99"/>
    <n v="13.99"/>
    <n v="0"/>
    <s v="Debit Card"/>
    <n v="5"/>
    <n v="0.76"/>
    <n v="46"/>
    <x v="5"/>
    <n v="1181.28"/>
    <s v="High"/>
    <x v="0"/>
  </r>
  <r>
    <x v="1958"/>
    <n v="39"/>
    <x v="3"/>
    <s v="Other"/>
    <x v="0"/>
    <n v="10.6"/>
    <s v="Low"/>
    <n v="53"/>
    <x v="5"/>
    <s v="Laptop"/>
    <n v="8.99"/>
    <n v="8.99"/>
    <n v="1"/>
    <s v="PayPal"/>
    <n v="3"/>
    <n v="0.2"/>
    <n v="12"/>
    <x v="5"/>
    <n v="127.19999999999999"/>
    <s v="Medium"/>
    <x v="0"/>
  </r>
  <r>
    <x v="1959"/>
    <n v="65"/>
    <x v="2"/>
    <s v="Other"/>
    <x v="2"/>
    <n v="13.71"/>
    <s v="Low"/>
    <n v="4"/>
    <x v="4"/>
    <s v="Desktop"/>
    <n v="17.989999999999998"/>
    <n v="17.989999999999998"/>
    <n v="0"/>
    <s v="Crypto"/>
    <n v="3"/>
    <n v="2.74"/>
    <n v="164"/>
    <x v="1"/>
    <n v="2248.44"/>
    <s v="High"/>
    <x v="2"/>
  </r>
  <r>
    <x v="1960"/>
    <n v="70"/>
    <x v="2"/>
    <s v="Female"/>
    <x v="0"/>
    <n v="4.04"/>
    <s v="Low"/>
    <n v="52"/>
    <x v="2"/>
    <s v="Mobile"/>
    <n v="8.99"/>
    <n v="8.99"/>
    <n v="1"/>
    <s v="Crypto"/>
    <n v="3"/>
    <n v="0.08"/>
    <n v="5"/>
    <x v="2"/>
    <n v="20.2"/>
    <s v="Low"/>
    <x v="0"/>
  </r>
  <r>
    <x v="1961"/>
    <n v="23"/>
    <x v="4"/>
    <s v="Male"/>
    <x v="2"/>
    <n v="22.77"/>
    <s v="Medium"/>
    <n v="10"/>
    <x v="4"/>
    <s v="TV"/>
    <n v="17.989999999999998"/>
    <n v="17.989999999999998"/>
    <n v="0"/>
    <s v="Credit Card"/>
    <n v="1"/>
    <n v="2.0699999999999998"/>
    <n v="124"/>
    <x v="1"/>
    <n v="2823.48"/>
    <s v="High"/>
    <x v="1"/>
  </r>
  <r>
    <x v="1962"/>
    <n v="54"/>
    <x v="0"/>
    <s v="Female"/>
    <x v="0"/>
    <n v="18.84"/>
    <s v="Low"/>
    <n v="49"/>
    <x v="4"/>
    <s v="Mobile"/>
    <n v="8.99"/>
    <n v="8.99"/>
    <n v="1"/>
    <s v="Gift Card"/>
    <n v="1"/>
    <n v="0.38"/>
    <n v="23"/>
    <x v="5"/>
    <n v="433.32"/>
    <s v="High"/>
    <x v="0"/>
  </r>
  <r>
    <x v="1963"/>
    <n v="30"/>
    <x v="1"/>
    <s v="Male"/>
    <x v="0"/>
    <n v="1.5"/>
    <s v="Low"/>
    <n v="41"/>
    <x v="1"/>
    <s v="Tablet"/>
    <n v="8.99"/>
    <n v="8.99"/>
    <n v="1"/>
    <s v="Crypto"/>
    <n v="1"/>
    <n v="0.04"/>
    <n v="2"/>
    <x v="4"/>
    <n v="3"/>
    <s v="Low"/>
    <x v="0"/>
  </r>
  <r>
    <x v="1964"/>
    <n v="44"/>
    <x v="3"/>
    <s v="Other"/>
    <x v="1"/>
    <n v="1.46"/>
    <s v="Low"/>
    <n v="59"/>
    <x v="5"/>
    <s v="Tablet"/>
    <n v="13.99"/>
    <n v="13.99"/>
    <n v="1"/>
    <s v="PayPal"/>
    <n v="1"/>
    <n v="0.02"/>
    <n v="1"/>
    <x v="6"/>
    <n v="1.46"/>
    <s v="Low"/>
    <x v="0"/>
  </r>
  <r>
    <x v="1965"/>
    <n v="56"/>
    <x v="2"/>
    <s v="Male"/>
    <x v="0"/>
    <n v="2.02"/>
    <s v="Low"/>
    <n v="23"/>
    <x v="5"/>
    <s v="TV"/>
    <n v="8.99"/>
    <n v="8.99"/>
    <n v="1"/>
    <s v="Credit Card"/>
    <n v="5"/>
    <n v="0.08"/>
    <n v="5"/>
    <x v="6"/>
    <n v="10.1"/>
    <s v="Low"/>
    <x v="0"/>
  </r>
  <r>
    <x v="1966"/>
    <n v="48"/>
    <x v="0"/>
    <s v="Male"/>
    <x v="2"/>
    <n v="0.84"/>
    <s v="Low"/>
    <n v="43"/>
    <x v="0"/>
    <s v="Mobile"/>
    <n v="17.989999999999998"/>
    <n v="17.989999999999998"/>
    <n v="1"/>
    <s v="Crypto"/>
    <n v="4"/>
    <n v="0.02"/>
    <n v="1"/>
    <x v="3"/>
    <n v="0.84"/>
    <s v="Low"/>
    <x v="0"/>
  </r>
  <r>
    <x v="1967"/>
    <n v="56"/>
    <x v="2"/>
    <s v="Female"/>
    <x v="0"/>
    <n v="0.8"/>
    <s v="Low"/>
    <n v="18"/>
    <x v="5"/>
    <s v="Desktop"/>
    <n v="8.99"/>
    <n v="8.99"/>
    <n v="1"/>
    <s v="PayPal"/>
    <n v="3"/>
    <n v="0.04"/>
    <n v="2"/>
    <x v="4"/>
    <n v="1.6"/>
    <s v="Low"/>
    <x v="1"/>
  </r>
  <r>
    <x v="1968"/>
    <n v="40"/>
    <x v="3"/>
    <s v="Other"/>
    <x v="2"/>
    <n v="0.52"/>
    <s v="Low"/>
    <n v="26"/>
    <x v="5"/>
    <s v="Mobile"/>
    <n v="17.989999999999998"/>
    <n v="17.989999999999998"/>
    <n v="1"/>
    <s v="PayPal"/>
    <n v="2"/>
    <n v="0.02"/>
    <n v="1"/>
    <x v="6"/>
    <n v="0.52"/>
    <s v="Low"/>
    <x v="0"/>
  </r>
  <r>
    <x v="1969"/>
    <n v="58"/>
    <x v="2"/>
    <s v="Male"/>
    <x v="2"/>
    <n v="3.2"/>
    <s v="Low"/>
    <n v="53"/>
    <x v="0"/>
    <s v="Desktop"/>
    <n v="17.989999999999998"/>
    <n v="17.989999999999998"/>
    <n v="1"/>
    <s v="Crypto"/>
    <n v="1"/>
    <n v="0.06"/>
    <n v="4"/>
    <x v="1"/>
    <n v="12.8"/>
    <s v="Low"/>
    <x v="0"/>
  </r>
  <r>
    <x v="1970"/>
    <n v="20"/>
    <x v="4"/>
    <s v="Male"/>
    <x v="0"/>
    <n v="3.02"/>
    <s v="Low"/>
    <n v="2"/>
    <x v="0"/>
    <s v="Tablet"/>
    <n v="8.99"/>
    <n v="8.99"/>
    <n v="0"/>
    <s v="Debit Card"/>
    <n v="5"/>
    <n v="1.01"/>
    <n v="61"/>
    <x v="0"/>
    <n v="184.22"/>
    <s v="High"/>
    <x v="2"/>
  </r>
  <r>
    <x v="1971"/>
    <n v="44"/>
    <x v="3"/>
    <s v="Other"/>
    <x v="2"/>
    <n v="3.38"/>
    <s v="Low"/>
    <n v="6"/>
    <x v="1"/>
    <s v="Mobile"/>
    <n v="17.989999999999998"/>
    <n v="17.989999999999998"/>
    <n v="0"/>
    <s v="Credit Card"/>
    <n v="5"/>
    <n v="0.48"/>
    <n v="29"/>
    <x v="3"/>
    <n v="98.02"/>
    <s v="Medium"/>
    <x v="2"/>
  </r>
  <r>
    <x v="1972"/>
    <n v="58"/>
    <x v="2"/>
    <s v="Other"/>
    <x v="0"/>
    <n v="6.47"/>
    <s v="Low"/>
    <n v="46"/>
    <x v="0"/>
    <s v="Tablet"/>
    <n v="8.99"/>
    <n v="8.99"/>
    <n v="1"/>
    <s v="Crypto"/>
    <n v="1"/>
    <n v="0.14000000000000001"/>
    <n v="8"/>
    <x v="3"/>
    <n v="51.76"/>
    <s v="Medium"/>
    <x v="0"/>
  </r>
  <r>
    <x v="1973"/>
    <n v="58"/>
    <x v="2"/>
    <s v="Male"/>
    <x v="1"/>
    <n v="19.25"/>
    <s v="Low"/>
    <n v="2"/>
    <x v="1"/>
    <s v="Mobile"/>
    <n v="13.99"/>
    <n v="13.99"/>
    <n v="0"/>
    <s v="Credit Card"/>
    <n v="2"/>
    <n v="6.42"/>
    <n v="385"/>
    <x v="2"/>
    <n v="7411.25"/>
    <s v="High"/>
    <x v="2"/>
  </r>
  <r>
    <x v="1974"/>
    <n v="46"/>
    <x v="0"/>
    <s v="Other"/>
    <x v="2"/>
    <n v="26.06"/>
    <s v="Medium"/>
    <n v="4"/>
    <x v="3"/>
    <s v="Desktop"/>
    <n v="17.989999999999998"/>
    <n v="17.989999999999998"/>
    <n v="0"/>
    <s v="PayPal"/>
    <n v="4"/>
    <n v="5.21"/>
    <n v="313"/>
    <x v="0"/>
    <n v="8156.78"/>
    <s v="High"/>
    <x v="2"/>
  </r>
  <r>
    <x v="1975"/>
    <n v="51"/>
    <x v="0"/>
    <s v="Other"/>
    <x v="1"/>
    <n v="1.1399999999999999"/>
    <s v="Low"/>
    <n v="55"/>
    <x v="2"/>
    <s v="Laptop"/>
    <n v="13.99"/>
    <n v="13.99"/>
    <n v="1"/>
    <s v="Crypto"/>
    <n v="1"/>
    <n v="0.02"/>
    <n v="1"/>
    <x v="2"/>
    <n v="1.1399999999999999"/>
    <s v="Low"/>
    <x v="0"/>
  </r>
  <r>
    <x v="1976"/>
    <n v="19"/>
    <x v="4"/>
    <s v="Female"/>
    <x v="1"/>
    <n v="6.61"/>
    <s v="Low"/>
    <n v="18"/>
    <x v="3"/>
    <s v="Desktop"/>
    <n v="13.99"/>
    <n v="13.99"/>
    <n v="0"/>
    <s v="Crypto"/>
    <n v="1"/>
    <n v="0.35"/>
    <n v="21"/>
    <x v="6"/>
    <n v="138.81"/>
    <s v="Medium"/>
    <x v="1"/>
  </r>
  <r>
    <x v="1977"/>
    <n v="25"/>
    <x v="4"/>
    <s v="Male"/>
    <x v="2"/>
    <n v="0.98"/>
    <s v="Low"/>
    <n v="30"/>
    <x v="5"/>
    <s v="Mobile"/>
    <n v="17.989999999999998"/>
    <n v="17.989999999999998"/>
    <n v="1"/>
    <s v="Crypto"/>
    <n v="1"/>
    <n v="0.03"/>
    <n v="2"/>
    <x v="3"/>
    <n v="1.96"/>
    <s v="Low"/>
    <x v="0"/>
  </r>
  <r>
    <x v="1978"/>
    <n v="25"/>
    <x v="4"/>
    <s v="Male"/>
    <x v="1"/>
    <n v="0.45"/>
    <s v="Low"/>
    <n v="2"/>
    <x v="3"/>
    <s v="TV"/>
    <n v="13.99"/>
    <n v="13.99"/>
    <n v="1"/>
    <s v="Debit Card"/>
    <n v="1"/>
    <n v="0.15"/>
    <n v="9"/>
    <x v="5"/>
    <n v="4.05"/>
    <s v="Low"/>
    <x v="2"/>
  </r>
  <r>
    <x v="1979"/>
    <n v="50"/>
    <x v="0"/>
    <s v="Female"/>
    <x v="0"/>
    <n v="8.09"/>
    <s v="Low"/>
    <n v="4"/>
    <x v="5"/>
    <s v="Mobile"/>
    <n v="8.99"/>
    <n v="8.99"/>
    <n v="0"/>
    <s v="Debit Card"/>
    <n v="1"/>
    <n v="1.62"/>
    <n v="97"/>
    <x v="0"/>
    <n v="784.73"/>
    <s v="High"/>
    <x v="2"/>
  </r>
  <r>
    <x v="1980"/>
    <n v="30"/>
    <x v="1"/>
    <s v="Male"/>
    <x v="1"/>
    <n v="1.65"/>
    <s v="Low"/>
    <n v="58"/>
    <x v="1"/>
    <s v="Mobile"/>
    <n v="13.99"/>
    <n v="13.99"/>
    <n v="1"/>
    <s v="Crypto"/>
    <n v="5"/>
    <n v="0.03"/>
    <n v="2"/>
    <x v="3"/>
    <n v="3.3"/>
    <s v="Low"/>
    <x v="0"/>
  </r>
  <r>
    <x v="1981"/>
    <n v="41"/>
    <x v="3"/>
    <s v="Female"/>
    <x v="2"/>
    <n v="8.27"/>
    <s v="Low"/>
    <n v="50"/>
    <x v="4"/>
    <s v="TV"/>
    <n v="17.989999999999998"/>
    <n v="17.989999999999998"/>
    <n v="0"/>
    <s v="Credit Card"/>
    <n v="5"/>
    <n v="0.16"/>
    <n v="10"/>
    <x v="4"/>
    <n v="82.699999999999989"/>
    <s v="Medium"/>
    <x v="0"/>
  </r>
  <r>
    <x v="1982"/>
    <n v="40"/>
    <x v="3"/>
    <s v="Female"/>
    <x v="1"/>
    <n v="8.89"/>
    <s v="Low"/>
    <n v="21"/>
    <x v="3"/>
    <s v="Tablet"/>
    <n v="13.99"/>
    <n v="13.99"/>
    <n v="0"/>
    <s v="Gift Card"/>
    <n v="1"/>
    <n v="0.4"/>
    <n v="24"/>
    <x v="6"/>
    <n v="213.36"/>
    <s v="High"/>
    <x v="1"/>
  </r>
  <r>
    <x v="1983"/>
    <n v="23"/>
    <x v="4"/>
    <s v="Female"/>
    <x v="1"/>
    <n v="6.25"/>
    <s v="Low"/>
    <n v="54"/>
    <x v="5"/>
    <s v="TV"/>
    <n v="13.99"/>
    <n v="13.99"/>
    <n v="0"/>
    <s v="PayPal"/>
    <n v="4"/>
    <n v="0.11"/>
    <n v="7"/>
    <x v="6"/>
    <n v="43.75"/>
    <s v="Low"/>
    <x v="0"/>
  </r>
  <r>
    <x v="1984"/>
    <n v="28"/>
    <x v="1"/>
    <s v="Male"/>
    <x v="0"/>
    <n v="15.79"/>
    <s v="Low"/>
    <n v="12"/>
    <x v="4"/>
    <s v="Desktop"/>
    <n v="8.99"/>
    <n v="8.99"/>
    <n v="0"/>
    <s v="Gift Card"/>
    <n v="2"/>
    <n v="1.21"/>
    <n v="73"/>
    <x v="0"/>
    <n v="1152.6699999999998"/>
    <s v="High"/>
    <x v="1"/>
  </r>
  <r>
    <x v="1985"/>
    <n v="56"/>
    <x v="2"/>
    <s v="Male"/>
    <x v="0"/>
    <n v="5.08"/>
    <s v="Low"/>
    <n v="60"/>
    <x v="4"/>
    <s v="Tablet"/>
    <n v="8.99"/>
    <n v="8.99"/>
    <n v="1"/>
    <s v="Credit Card"/>
    <n v="4"/>
    <n v="0.08"/>
    <n v="5"/>
    <x v="4"/>
    <n v="25.4"/>
    <s v="Low"/>
    <x v="0"/>
  </r>
  <r>
    <x v="1986"/>
    <n v="52"/>
    <x v="0"/>
    <s v="Other"/>
    <x v="2"/>
    <n v="21.99"/>
    <s v="Medium"/>
    <n v="19"/>
    <x v="2"/>
    <s v="Laptop"/>
    <n v="17.989999999999998"/>
    <n v="17.989999999999998"/>
    <n v="0"/>
    <s v="Gift Card"/>
    <n v="2"/>
    <n v="1.1000000000000001"/>
    <n v="66"/>
    <x v="2"/>
    <n v="1451.34"/>
    <s v="High"/>
    <x v="1"/>
  </r>
  <r>
    <x v="1987"/>
    <n v="40"/>
    <x v="3"/>
    <s v="Female"/>
    <x v="1"/>
    <n v="11.91"/>
    <s v="Low"/>
    <n v="4"/>
    <x v="1"/>
    <s v="Mobile"/>
    <n v="13.99"/>
    <n v="13.99"/>
    <n v="0"/>
    <s v="Debit Card"/>
    <n v="5"/>
    <n v="2.38"/>
    <n v="143"/>
    <x v="5"/>
    <n v="1703.13"/>
    <s v="High"/>
    <x v="2"/>
  </r>
  <r>
    <x v="1988"/>
    <n v="69"/>
    <x v="2"/>
    <s v="Other"/>
    <x v="2"/>
    <n v="8.09"/>
    <s v="Low"/>
    <n v="54"/>
    <x v="2"/>
    <s v="Desktop"/>
    <n v="17.989999999999998"/>
    <n v="17.989999999999998"/>
    <n v="1"/>
    <s v="PayPal"/>
    <n v="2"/>
    <n v="0.15"/>
    <n v="9"/>
    <x v="4"/>
    <n v="72.81"/>
    <s v="Medium"/>
    <x v="0"/>
  </r>
  <r>
    <x v="1989"/>
    <n v="67"/>
    <x v="2"/>
    <s v="Female"/>
    <x v="1"/>
    <n v="0.28000000000000003"/>
    <s v="Low"/>
    <n v="51"/>
    <x v="2"/>
    <s v="Laptop"/>
    <n v="13.99"/>
    <n v="13.99"/>
    <n v="1"/>
    <s v="Gift Card"/>
    <n v="1"/>
    <n v="0.01"/>
    <n v="1"/>
    <x v="2"/>
    <n v="0.28000000000000003"/>
    <s v="Low"/>
    <x v="0"/>
  </r>
  <r>
    <x v="1990"/>
    <n v="63"/>
    <x v="2"/>
    <s v="Other"/>
    <x v="0"/>
    <n v="19.68"/>
    <s v="Low"/>
    <n v="7"/>
    <x v="3"/>
    <s v="TV"/>
    <n v="8.99"/>
    <n v="8.99"/>
    <n v="0"/>
    <s v="Credit Card"/>
    <n v="3"/>
    <n v="2.46"/>
    <n v="148"/>
    <x v="6"/>
    <n v="2912.64"/>
    <s v="High"/>
    <x v="2"/>
  </r>
  <r>
    <x v="1991"/>
    <n v="48"/>
    <x v="0"/>
    <s v="Other"/>
    <x v="1"/>
    <n v="3.97"/>
    <s v="Low"/>
    <n v="1"/>
    <x v="4"/>
    <s v="TV"/>
    <n v="13.99"/>
    <n v="13.99"/>
    <n v="0"/>
    <s v="Debit Card"/>
    <n v="5"/>
    <n v="1.99"/>
    <n v="119"/>
    <x v="3"/>
    <n v="472.43"/>
    <s v="High"/>
    <x v="2"/>
  </r>
  <r>
    <x v="1992"/>
    <n v="27"/>
    <x v="1"/>
    <s v="Female"/>
    <x v="0"/>
    <n v="0.67"/>
    <s v="Low"/>
    <n v="22"/>
    <x v="0"/>
    <s v="Mobile"/>
    <n v="8.99"/>
    <n v="8.99"/>
    <n v="1"/>
    <s v="Crypto"/>
    <n v="2"/>
    <n v="0.03"/>
    <n v="2"/>
    <x v="2"/>
    <n v="1.34"/>
    <s v="Low"/>
    <x v="0"/>
  </r>
  <r>
    <x v="1993"/>
    <n v="18"/>
    <x v="4"/>
    <s v="Female"/>
    <x v="2"/>
    <n v="4.9400000000000004"/>
    <s v="Low"/>
    <n v="39"/>
    <x v="4"/>
    <s v="Mobile"/>
    <n v="17.989999999999998"/>
    <n v="17.989999999999998"/>
    <n v="1"/>
    <s v="Crypto"/>
    <n v="5"/>
    <n v="0.12"/>
    <n v="7"/>
    <x v="3"/>
    <n v="34.580000000000005"/>
    <s v="Low"/>
    <x v="0"/>
  </r>
  <r>
    <x v="1994"/>
    <n v="61"/>
    <x v="2"/>
    <s v="Female"/>
    <x v="2"/>
    <n v="41.68"/>
    <s v="Medium"/>
    <n v="54"/>
    <x v="0"/>
    <s v="Laptop"/>
    <n v="17.989999999999998"/>
    <n v="17.989999999999998"/>
    <n v="0"/>
    <s v="Crypto"/>
    <n v="3"/>
    <n v="0.76"/>
    <n v="46"/>
    <x v="0"/>
    <n v="1917.28"/>
    <s v="High"/>
    <x v="0"/>
  </r>
  <r>
    <x v="1995"/>
    <n v="24"/>
    <x v="4"/>
    <s v="Male"/>
    <x v="1"/>
    <n v="16.21"/>
    <s v="Low"/>
    <n v="6"/>
    <x v="2"/>
    <s v="Mobile"/>
    <n v="13.99"/>
    <n v="13.99"/>
    <n v="0"/>
    <s v="Gift Card"/>
    <n v="1"/>
    <n v="2.3199999999999998"/>
    <n v="139"/>
    <x v="6"/>
    <n v="2253.19"/>
    <s v="High"/>
    <x v="2"/>
  </r>
  <r>
    <x v="1996"/>
    <n v="60"/>
    <x v="2"/>
    <s v="Male"/>
    <x v="2"/>
    <n v="6.21"/>
    <s v="Low"/>
    <n v="15"/>
    <x v="2"/>
    <s v="Mobile"/>
    <n v="17.989999999999998"/>
    <n v="17.989999999999998"/>
    <n v="0"/>
    <s v="Debit Card"/>
    <n v="3"/>
    <n v="0.39"/>
    <n v="23"/>
    <x v="3"/>
    <n v="142.83000000000001"/>
    <s v="Medium"/>
    <x v="1"/>
  </r>
  <r>
    <x v="1997"/>
    <n v="19"/>
    <x v="4"/>
    <s v="Female"/>
    <x v="2"/>
    <n v="3.9"/>
    <s v="Low"/>
    <n v="9"/>
    <x v="5"/>
    <s v="Laptop"/>
    <n v="17.989999999999998"/>
    <n v="17.989999999999998"/>
    <n v="0"/>
    <s v="Credit Card"/>
    <n v="5"/>
    <n v="0.39"/>
    <n v="23"/>
    <x v="4"/>
    <n v="89.7"/>
    <s v="Medium"/>
    <x v="1"/>
  </r>
  <r>
    <x v="1998"/>
    <n v="50"/>
    <x v="0"/>
    <s v="Male"/>
    <x v="2"/>
    <n v="10.83"/>
    <s v="Low"/>
    <n v="3"/>
    <x v="0"/>
    <s v="Laptop"/>
    <n v="17.989999999999998"/>
    <n v="17.989999999999998"/>
    <n v="0"/>
    <s v="Credit Card"/>
    <n v="3"/>
    <n v="2.71"/>
    <n v="163"/>
    <x v="2"/>
    <n v="1765.29"/>
    <s v="High"/>
    <x v="2"/>
  </r>
  <r>
    <x v="1999"/>
    <n v="62"/>
    <x v="2"/>
    <s v="Other"/>
    <x v="2"/>
    <n v="5.98"/>
    <s v="Low"/>
    <n v="48"/>
    <x v="5"/>
    <s v="Tablet"/>
    <n v="17.989999999999998"/>
    <n v="17.989999999999998"/>
    <n v="1"/>
    <s v="Crypto"/>
    <n v="5"/>
    <n v="0.12"/>
    <n v="7"/>
    <x v="6"/>
    <n v="41.86"/>
    <s v="Low"/>
    <x v="0"/>
  </r>
  <r>
    <x v="2000"/>
    <n v="53"/>
    <x v="0"/>
    <s v="Female"/>
    <x v="1"/>
    <n v="6.68"/>
    <s v="Low"/>
    <n v="11"/>
    <x v="5"/>
    <s v="Mobile"/>
    <n v="13.99"/>
    <n v="13.99"/>
    <n v="0"/>
    <s v="PayPal"/>
    <n v="4"/>
    <n v="0.56000000000000005"/>
    <n v="34"/>
    <x v="0"/>
    <n v="227.12"/>
    <s v="High"/>
    <x v="1"/>
  </r>
  <r>
    <x v="2001"/>
    <n v="18"/>
    <x v="4"/>
    <s v="Male"/>
    <x v="2"/>
    <n v="36.340000000000003"/>
    <s v="Medium"/>
    <n v="15"/>
    <x v="4"/>
    <s v="Desktop"/>
    <n v="17.989999999999998"/>
    <n v="17.989999999999998"/>
    <n v="0"/>
    <s v="Debit Card"/>
    <n v="3"/>
    <n v="2.27"/>
    <n v="136"/>
    <x v="0"/>
    <n v="4942.2400000000007"/>
    <s v="High"/>
    <x v="1"/>
  </r>
  <r>
    <x v="2002"/>
    <n v="52"/>
    <x v="0"/>
    <s v="Other"/>
    <x v="1"/>
    <n v="6.41"/>
    <s v="Low"/>
    <n v="15"/>
    <x v="3"/>
    <s v="TV"/>
    <n v="13.99"/>
    <n v="13.99"/>
    <n v="0"/>
    <s v="PayPal"/>
    <n v="1"/>
    <n v="0.4"/>
    <n v="24"/>
    <x v="1"/>
    <n v="153.84"/>
    <s v="High"/>
    <x v="1"/>
  </r>
  <r>
    <x v="2003"/>
    <n v="40"/>
    <x v="3"/>
    <s v="Other"/>
    <x v="0"/>
    <n v="6.48"/>
    <s v="Low"/>
    <n v="51"/>
    <x v="2"/>
    <s v="Desktop"/>
    <n v="8.99"/>
    <n v="8.99"/>
    <n v="1"/>
    <s v="Credit Card"/>
    <n v="4"/>
    <n v="0.12"/>
    <n v="7"/>
    <x v="2"/>
    <n v="45.36"/>
    <s v="Low"/>
    <x v="0"/>
  </r>
  <r>
    <x v="2004"/>
    <n v="51"/>
    <x v="0"/>
    <s v="Female"/>
    <x v="2"/>
    <n v="1.46"/>
    <s v="Low"/>
    <n v="35"/>
    <x v="3"/>
    <s v="Tablet"/>
    <n v="17.989999999999998"/>
    <n v="17.989999999999998"/>
    <n v="1"/>
    <s v="PayPal"/>
    <n v="3"/>
    <n v="0.04"/>
    <n v="2"/>
    <x v="0"/>
    <n v="2.92"/>
    <s v="Low"/>
    <x v="0"/>
  </r>
  <r>
    <x v="2005"/>
    <n v="36"/>
    <x v="3"/>
    <s v="Female"/>
    <x v="1"/>
    <n v="2.59"/>
    <s v="Low"/>
    <n v="36"/>
    <x v="5"/>
    <s v="Desktop"/>
    <n v="13.99"/>
    <n v="13.99"/>
    <n v="1"/>
    <s v="Debit Card"/>
    <n v="2"/>
    <n v="7.0000000000000007E-2"/>
    <n v="4"/>
    <x v="5"/>
    <n v="10.36"/>
    <s v="Low"/>
    <x v="0"/>
  </r>
  <r>
    <x v="2006"/>
    <n v="30"/>
    <x v="1"/>
    <s v="Male"/>
    <x v="1"/>
    <n v="13.25"/>
    <s v="Low"/>
    <n v="47"/>
    <x v="2"/>
    <s v="Laptop"/>
    <n v="13.99"/>
    <n v="13.99"/>
    <n v="0"/>
    <s v="Credit Card"/>
    <n v="4"/>
    <n v="0.28000000000000003"/>
    <n v="17"/>
    <x v="2"/>
    <n v="225.25"/>
    <s v="High"/>
    <x v="0"/>
  </r>
  <r>
    <x v="2007"/>
    <n v="54"/>
    <x v="0"/>
    <s v="Male"/>
    <x v="1"/>
    <n v="23.35"/>
    <s v="Medium"/>
    <n v="40"/>
    <x v="5"/>
    <s v="Mobile"/>
    <n v="13.99"/>
    <n v="13.99"/>
    <n v="0"/>
    <s v="Credit Card"/>
    <n v="5"/>
    <n v="0.56999999999999995"/>
    <n v="34"/>
    <x v="3"/>
    <n v="793.90000000000009"/>
    <s v="High"/>
    <x v="0"/>
  </r>
  <r>
    <x v="2008"/>
    <n v="31"/>
    <x v="1"/>
    <s v="Female"/>
    <x v="0"/>
    <n v="35.35"/>
    <s v="Medium"/>
    <n v="14"/>
    <x v="1"/>
    <s v="Mobile"/>
    <n v="8.99"/>
    <n v="8.99"/>
    <n v="0"/>
    <s v="Crypto"/>
    <n v="5"/>
    <n v="2.36"/>
    <n v="142"/>
    <x v="4"/>
    <n v="5019.7"/>
    <s v="High"/>
    <x v="1"/>
  </r>
  <r>
    <x v="2009"/>
    <n v="26"/>
    <x v="1"/>
    <s v="Other"/>
    <x v="1"/>
    <n v="24.89"/>
    <s v="Medium"/>
    <n v="16"/>
    <x v="2"/>
    <s v="Desktop"/>
    <n v="13.99"/>
    <n v="13.99"/>
    <n v="0"/>
    <s v="PayPal"/>
    <n v="4"/>
    <n v="1.46"/>
    <n v="88"/>
    <x v="4"/>
    <n v="2190.3200000000002"/>
    <s v="High"/>
    <x v="1"/>
  </r>
  <r>
    <x v="2010"/>
    <n v="30"/>
    <x v="1"/>
    <s v="Male"/>
    <x v="1"/>
    <n v="45.29"/>
    <s v="Medium"/>
    <n v="29"/>
    <x v="4"/>
    <s v="Tablet"/>
    <n v="13.99"/>
    <n v="13.99"/>
    <n v="0"/>
    <s v="Credit Card"/>
    <n v="5"/>
    <n v="1.51"/>
    <n v="91"/>
    <x v="6"/>
    <n v="4121.3900000000003"/>
    <s v="High"/>
    <x v="0"/>
  </r>
  <r>
    <x v="2011"/>
    <n v="67"/>
    <x v="2"/>
    <s v="Male"/>
    <x v="0"/>
    <n v="15.98"/>
    <s v="Low"/>
    <n v="9"/>
    <x v="4"/>
    <s v="TV"/>
    <n v="8.99"/>
    <n v="8.99"/>
    <n v="0"/>
    <s v="Credit Card"/>
    <n v="4"/>
    <n v="1.6"/>
    <n v="96"/>
    <x v="1"/>
    <n v="1534.08"/>
    <s v="High"/>
    <x v="1"/>
  </r>
  <r>
    <x v="2012"/>
    <n v="60"/>
    <x v="2"/>
    <s v="Male"/>
    <x v="1"/>
    <n v="1.24"/>
    <s v="Low"/>
    <n v="4"/>
    <x v="5"/>
    <s v="Desktop"/>
    <n v="13.99"/>
    <n v="13.99"/>
    <n v="0"/>
    <s v="PayPal"/>
    <n v="2"/>
    <n v="0.25"/>
    <n v="15"/>
    <x v="2"/>
    <n v="18.600000000000001"/>
    <s v="Low"/>
    <x v="2"/>
  </r>
  <r>
    <x v="2013"/>
    <n v="67"/>
    <x v="2"/>
    <s v="Female"/>
    <x v="0"/>
    <n v="9.91"/>
    <s v="Low"/>
    <n v="18"/>
    <x v="5"/>
    <s v="Desktop"/>
    <n v="8.99"/>
    <n v="8.99"/>
    <n v="0"/>
    <s v="Gift Card"/>
    <n v="5"/>
    <n v="0.52"/>
    <n v="31"/>
    <x v="5"/>
    <n v="307.20999999999998"/>
    <s v="High"/>
    <x v="1"/>
  </r>
  <r>
    <x v="2014"/>
    <n v="51"/>
    <x v="0"/>
    <s v="Male"/>
    <x v="0"/>
    <n v="5.69"/>
    <s v="Low"/>
    <n v="36"/>
    <x v="1"/>
    <s v="TV"/>
    <n v="8.99"/>
    <n v="8.99"/>
    <n v="1"/>
    <s v="PayPal"/>
    <n v="3"/>
    <n v="0.15"/>
    <n v="9"/>
    <x v="3"/>
    <n v="51.21"/>
    <s v="Medium"/>
    <x v="0"/>
  </r>
  <r>
    <x v="2015"/>
    <n v="31"/>
    <x v="1"/>
    <s v="Female"/>
    <x v="1"/>
    <n v="7.48"/>
    <s v="Low"/>
    <n v="3"/>
    <x v="0"/>
    <s v="Tablet"/>
    <n v="13.99"/>
    <n v="13.99"/>
    <n v="0"/>
    <s v="Gift Card"/>
    <n v="2"/>
    <n v="1.87"/>
    <n v="112"/>
    <x v="1"/>
    <n v="837.76"/>
    <s v="High"/>
    <x v="2"/>
  </r>
  <r>
    <x v="2016"/>
    <n v="70"/>
    <x v="2"/>
    <s v="Male"/>
    <x v="1"/>
    <n v="9.5399999999999991"/>
    <s v="Low"/>
    <n v="60"/>
    <x v="1"/>
    <s v="TV"/>
    <n v="13.99"/>
    <n v="13.99"/>
    <n v="0"/>
    <s v="PayPal"/>
    <n v="5"/>
    <n v="0.16"/>
    <n v="10"/>
    <x v="1"/>
    <n v="95.399999999999991"/>
    <s v="Medium"/>
    <x v="0"/>
  </r>
  <r>
    <x v="2017"/>
    <n v="42"/>
    <x v="3"/>
    <s v="Male"/>
    <x v="0"/>
    <n v="98.42"/>
    <s v="High"/>
    <n v="0"/>
    <x v="2"/>
    <s v="Desktop"/>
    <n v="8.99"/>
    <n v="8.99"/>
    <n v="0"/>
    <s v="Gift Card"/>
    <n v="5"/>
    <n v="98.42"/>
    <n v="5905"/>
    <x v="6"/>
    <n v="581170.1"/>
    <s v="High"/>
    <x v="2"/>
  </r>
  <r>
    <x v="2018"/>
    <n v="63"/>
    <x v="2"/>
    <s v="Male"/>
    <x v="2"/>
    <n v="7.82"/>
    <s v="Low"/>
    <n v="57"/>
    <x v="4"/>
    <s v="TV"/>
    <n v="17.989999999999998"/>
    <n v="17.989999999999998"/>
    <n v="0"/>
    <s v="Debit Card"/>
    <n v="5"/>
    <n v="0.13"/>
    <n v="8"/>
    <x v="4"/>
    <n v="62.56"/>
    <s v="Medium"/>
    <x v="0"/>
  </r>
  <r>
    <x v="2019"/>
    <n v="58"/>
    <x v="2"/>
    <s v="Female"/>
    <x v="0"/>
    <n v="7.31"/>
    <s v="Low"/>
    <n v="49"/>
    <x v="5"/>
    <s v="Laptop"/>
    <n v="8.99"/>
    <n v="8.99"/>
    <n v="1"/>
    <s v="Gift Card"/>
    <n v="2"/>
    <n v="0.15"/>
    <n v="9"/>
    <x v="4"/>
    <n v="65.789999999999992"/>
    <s v="Medium"/>
    <x v="0"/>
  </r>
  <r>
    <x v="2020"/>
    <n v="28"/>
    <x v="1"/>
    <s v="Female"/>
    <x v="1"/>
    <n v="14.34"/>
    <s v="Low"/>
    <n v="11"/>
    <x v="2"/>
    <s v="Desktop"/>
    <n v="13.99"/>
    <n v="13.99"/>
    <n v="0"/>
    <s v="Credit Card"/>
    <n v="5"/>
    <n v="1.2"/>
    <n v="72"/>
    <x v="5"/>
    <n v="1032.48"/>
    <s v="High"/>
    <x v="1"/>
  </r>
  <r>
    <x v="2021"/>
    <n v="67"/>
    <x v="2"/>
    <s v="Other"/>
    <x v="2"/>
    <n v="22.63"/>
    <s v="Medium"/>
    <n v="33"/>
    <x v="0"/>
    <s v="Laptop"/>
    <n v="17.989999999999998"/>
    <n v="17.989999999999998"/>
    <n v="0"/>
    <s v="Gift Card"/>
    <n v="2"/>
    <n v="0.67"/>
    <n v="40"/>
    <x v="6"/>
    <n v="905.19999999999993"/>
    <s v="High"/>
    <x v="0"/>
  </r>
  <r>
    <x v="2022"/>
    <n v="21"/>
    <x v="4"/>
    <s v="Other"/>
    <x v="1"/>
    <n v="17.63"/>
    <s v="Low"/>
    <n v="28"/>
    <x v="4"/>
    <s v="Laptop"/>
    <n v="13.99"/>
    <n v="13.99"/>
    <n v="0"/>
    <s v="Credit Card"/>
    <n v="1"/>
    <n v="0.61"/>
    <n v="37"/>
    <x v="6"/>
    <n v="652.30999999999995"/>
    <s v="High"/>
    <x v="0"/>
  </r>
  <r>
    <x v="2023"/>
    <n v="67"/>
    <x v="2"/>
    <s v="Other"/>
    <x v="2"/>
    <n v="2.5099999999999998"/>
    <s v="Low"/>
    <n v="25"/>
    <x v="0"/>
    <s v="Tablet"/>
    <n v="17.989999999999998"/>
    <n v="17.989999999999998"/>
    <n v="1"/>
    <s v="Credit Card"/>
    <n v="3"/>
    <n v="0.1"/>
    <n v="6"/>
    <x v="4"/>
    <n v="15.059999999999999"/>
    <s v="Low"/>
    <x v="0"/>
  </r>
  <r>
    <x v="2024"/>
    <n v="64"/>
    <x v="2"/>
    <s v="Other"/>
    <x v="1"/>
    <n v="8.08"/>
    <s v="Low"/>
    <n v="12"/>
    <x v="1"/>
    <s v="Mobile"/>
    <n v="13.99"/>
    <n v="13.99"/>
    <n v="0"/>
    <s v="PayPal"/>
    <n v="4"/>
    <n v="0.62"/>
    <n v="37"/>
    <x v="4"/>
    <n v="298.95999999999998"/>
    <s v="High"/>
    <x v="1"/>
  </r>
  <r>
    <x v="2025"/>
    <n v="40"/>
    <x v="3"/>
    <s v="Female"/>
    <x v="0"/>
    <n v="31.43"/>
    <s v="Medium"/>
    <n v="26"/>
    <x v="5"/>
    <s v="Tablet"/>
    <n v="8.99"/>
    <n v="8.99"/>
    <n v="0"/>
    <s v="Crypto"/>
    <n v="1"/>
    <n v="1.1599999999999999"/>
    <n v="70"/>
    <x v="0"/>
    <n v="2200.1"/>
    <s v="High"/>
    <x v="0"/>
  </r>
  <r>
    <x v="2026"/>
    <n v="20"/>
    <x v="4"/>
    <s v="Male"/>
    <x v="0"/>
    <n v="8.91"/>
    <s v="Low"/>
    <n v="28"/>
    <x v="0"/>
    <s v="TV"/>
    <n v="8.99"/>
    <n v="8.99"/>
    <n v="1"/>
    <s v="Crypto"/>
    <n v="2"/>
    <n v="0.31"/>
    <n v="19"/>
    <x v="5"/>
    <n v="169.29"/>
    <s v="High"/>
    <x v="0"/>
  </r>
  <r>
    <x v="2027"/>
    <n v="37"/>
    <x v="3"/>
    <s v="Female"/>
    <x v="1"/>
    <n v="47.74"/>
    <s v="Medium"/>
    <n v="52"/>
    <x v="3"/>
    <s v="Laptop"/>
    <n v="13.99"/>
    <n v="13.99"/>
    <n v="0"/>
    <s v="Gift Card"/>
    <n v="4"/>
    <n v="0.9"/>
    <n v="54"/>
    <x v="0"/>
    <n v="2577.96"/>
    <s v="High"/>
    <x v="0"/>
  </r>
  <r>
    <x v="2028"/>
    <n v="30"/>
    <x v="1"/>
    <s v="Other"/>
    <x v="2"/>
    <n v="12.88"/>
    <s v="Low"/>
    <n v="54"/>
    <x v="3"/>
    <s v="Desktop"/>
    <n v="17.989999999999998"/>
    <n v="17.989999999999998"/>
    <n v="1"/>
    <s v="Gift Card"/>
    <n v="4"/>
    <n v="0.23"/>
    <n v="14"/>
    <x v="6"/>
    <n v="180.32000000000002"/>
    <s v="High"/>
    <x v="0"/>
  </r>
  <r>
    <x v="2029"/>
    <n v="33"/>
    <x v="1"/>
    <s v="Other"/>
    <x v="0"/>
    <n v="24.5"/>
    <s v="Medium"/>
    <n v="46"/>
    <x v="0"/>
    <s v="TV"/>
    <n v="8.99"/>
    <n v="8.99"/>
    <n v="0"/>
    <s v="Credit Card"/>
    <n v="3"/>
    <n v="0.52"/>
    <n v="31"/>
    <x v="1"/>
    <n v="759.5"/>
    <s v="High"/>
    <x v="0"/>
  </r>
  <r>
    <x v="2030"/>
    <n v="54"/>
    <x v="0"/>
    <s v="Other"/>
    <x v="2"/>
    <n v="3.66"/>
    <s v="Low"/>
    <n v="40"/>
    <x v="3"/>
    <s v="TV"/>
    <n v="17.989999999999998"/>
    <n v="17.989999999999998"/>
    <n v="1"/>
    <s v="Gift Card"/>
    <n v="1"/>
    <n v="0.09"/>
    <n v="5"/>
    <x v="6"/>
    <n v="18.3"/>
    <s v="Low"/>
    <x v="0"/>
  </r>
  <r>
    <x v="2031"/>
    <n v="48"/>
    <x v="0"/>
    <s v="Male"/>
    <x v="2"/>
    <n v="7.86"/>
    <s v="Low"/>
    <n v="40"/>
    <x v="3"/>
    <s v="Desktop"/>
    <n v="17.989999999999998"/>
    <n v="17.989999999999998"/>
    <n v="1"/>
    <s v="Crypto"/>
    <n v="3"/>
    <n v="0.19"/>
    <n v="11"/>
    <x v="3"/>
    <n v="86.460000000000008"/>
    <s v="Medium"/>
    <x v="0"/>
  </r>
  <r>
    <x v="2032"/>
    <n v="41"/>
    <x v="3"/>
    <s v="Female"/>
    <x v="0"/>
    <n v="8.14"/>
    <s v="Low"/>
    <n v="54"/>
    <x v="1"/>
    <s v="Mobile"/>
    <n v="8.99"/>
    <n v="8.99"/>
    <n v="1"/>
    <s v="Gift Card"/>
    <n v="5"/>
    <n v="0.15"/>
    <n v="9"/>
    <x v="4"/>
    <n v="73.260000000000005"/>
    <s v="Medium"/>
    <x v="0"/>
  </r>
  <r>
    <x v="2033"/>
    <n v="48"/>
    <x v="0"/>
    <s v="Other"/>
    <x v="1"/>
    <n v="6.66"/>
    <s v="Low"/>
    <n v="34"/>
    <x v="4"/>
    <s v="Desktop"/>
    <n v="13.99"/>
    <n v="13.99"/>
    <n v="0"/>
    <s v="Debit Card"/>
    <n v="5"/>
    <n v="0.19"/>
    <n v="11"/>
    <x v="3"/>
    <n v="73.260000000000005"/>
    <s v="Medium"/>
    <x v="0"/>
  </r>
  <r>
    <x v="2034"/>
    <n v="57"/>
    <x v="2"/>
    <s v="Other"/>
    <x v="1"/>
    <n v="7.92"/>
    <s v="Low"/>
    <n v="19"/>
    <x v="3"/>
    <s v="Mobile"/>
    <n v="13.99"/>
    <n v="13.99"/>
    <n v="0"/>
    <s v="Gift Card"/>
    <n v="2"/>
    <n v="0.4"/>
    <n v="24"/>
    <x v="3"/>
    <n v="190.07999999999998"/>
    <s v="High"/>
    <x v="1"/>
  </r>
  <r>
    <x v="2035"/>
    <n v="36"/>
    <x v="3"/>
    <s v="Female"/>
    <x v="2"/>
    <n v="19.63"/>
    <s v="Low"/>
    <n v="1"/>
    <x v="5"/>
    <s v="Desktop"/>
    <n v="17.989999999999998"/>
    <n v="17.989999999999998"/>
    <n v="0"/>
    <s v="Gift Card"/>
    <n v="2"/>
    <n v="9.81"/>
    <n v="589"/>
    <x v="0"/>
    <n v="11562.07"/>
    <s v="High"/>
    <x v="2"/>
  </r>
  <r>
    <x v="2036"/>
    <n v="47"/>
    <x v="0"/>
    <s v="Male"/>
    <x v="2"/>
    <n v="7.22"/>
    <s v="Low"/>
    <n v="38"/>
    <x v="1"/>
    <s v="Desktop"/>
    <n v="17.989999999999998"/>
    <n v="17.989999999999998"/>
    <n v="1"/>
    <s v="Credit Card"/>
    <n v="2"/>
    <n v="0.19"/>
    <n v="11"/>
    <x v="2"/>
    <n v="79.42"/>
    <s v="Medium"/>
    <x v="0"/>
  </r>
  <r>
    <x v="2037"/>
    <n v="57"/>
    <x v="2"/>
    <s v="Other"/>
    <x v="1"/>
    <n v="1.1000000000000001"/>
    <s v="Low"/>
    <n v="26"/>
    <x v="1"/>
    <s v="Desktop"/>
    <n v="13.99"/>
    <n v="13.99"/>
    <n v="0"/>
    <s v="Credit Card"/>
    <n v="5"/>
    <n v="0.04"/>
    <n v="2"/>
    <x v="1"/>
    <n v="2.2000000000000002"/>
    <s v="Low"/>
    <x v="0"/>
  </r>
  <r>
    <x v="2038"/>
    <n v="39"/>
    <x v="3"/>
    <s v="Female"/>
    <x v="0"/>
    <n v="2.09"/>
    <s v="Low"/>
    <n v="3"/>
    <x v="3"/>
    <s v="Laptop"/>
    <n v="8.99"/>
    <n v="8.99"/>
    <n v="1"/>
    <s v="Crypto"/>
    <n v="3"/>
    <n v="0.52"/>
    <n v="31"/>
    <x v="6"/>
    <n v="64.789999999999992"/>
    <s v="Medium"/>
    <x v="2"/>
  </r>
  <r>
    <x v="2039"/>
    <n v="48"/>
    <x v="0"/>
    <s v="Female"/>
    <x v="0"/>
    <n v="22.06"/>
    <s v="Medium"/>
    <n v="47"/>
    <x v="0"/>
    <s v="Desktop"/>
    <n v="8.99"/>
    <n v="8.99"/>
    <n v="1"/>
    <s v="Crypto"/>
    <n v="1"/>
    <n v="0.46"/>
    <n v="28"/>
    <x v="1"/>
    <n v="617.67999999999995"/>
    <s v="High"/>
    <x v="0"/>
  </r>
  <r>
    <x v="2040"/>
    <n v="41"/>
    <x v="3"/>
    <s v="Female"/>
    <x v="0"/>
    <n v="17.37"/>
    <s v="Low"/>
    <n v="16"/>
    <x v="3"/>
    <s v="Mobile"/>
    <n v="8.99"/>
    <n v="8.99"/>
    <n v="0"/>
    <s v="PayPal"/>
    <n v="2"/>
    <n v="1.02"/>
    <n v="61"/>
    <x v="5"/>
    <n v="1059.5700000000002"/>
    <s v="High"/>
    <x v="1"/>
  </r>
  <r>
    <x v="2041"/>
    <n v="68"/>
    <x v="2"/>
    <s v="Female"/>
    <x v="1"/>
    <n v="3.06"/>
    <s v="Low"/>
    <n v="59"/>
    <x v="1"/>
    <s v="Desktop"/>
    <n v="13.99"/>
    <n v="13.99"/>
    <n v="1"/>
    <s v="Gift Card"/>
    <n v="5"/>
    <n v="0.05"/>
    <n v="3"/>
    <x v="6"/>
    <n v="9.18"/>
    <s v="Low"/>
    <x v="0"/>
  </r>
  <r>
    <x v="2042"/>
    <n v="48"/>
    <x v="0"/>
    <s v="Male"/>
    <x v="1"/>
    <n v="1.93"/>
    <s v="Low"/>
    <n v="50"/>
    <x v="2"/>
    <s v="TV"/>
    <n v="13.99"/>
    <n v="13.99"/>
    <n v="1"/>
    <s v="Gift Card"/>
    <n v="4"/>
    <n v="0.04"/>
    <n v="2"/>
    <x v="2"/>
    <n v="3.86"/>
    <s v="Low"/>
    <x v="0"/>
  </r>
  <r>
    <x v="2043"/>
    <n v="46"/>
    <x v="0"/>
    <s v="Other"/>
    <x v="0"/>
    <n v="9.61"/>
    <s v="Low"/>
    <n v="15"/>
    <x v="3"/>
    <s v="Tablet"/>
    <n v="8.99"/>
    <n v="8.99"/>
    <n v="0"/>
    <s v="PayPal"/>
    <n v="1"/>
    <n v="0.6"/>
    <n v="36"/>
    <x v="5"/>
    <n v="345.96"/>
    <s v="High"/>
    <x v="1"/>
  </r>
  <r>
    <x v="2044"/>
    <n v="31"/>
    <x v="1"/>
    <s v="Male"/>
    <x v="1"/>
    <n v="18.75"/>
    <s v="Low"/>
    <n v="43"/>
    <x v="3"/>
    <s v="Mobile"/>
    <n v="13.99"/>
    <n v="13.99"/>
    <n v="1"/>
    <s v="Gift Card"/>
    <n v="3"/>
    <n v="0.43"/>
    <n v="26"/>
    <x v="0"/>
    <n v="487.5"/>
    <s v="High"/>
    <x v="0"/>
  </r>
  <r>
    <x v="2045"/>
    <n v="61"/>
    <x v="2"/>
    <s v="Male"/>
    <x v="2"/>
    <n v="9.7100000000000009"/>
    <s v="Low"/>
    <n v="36"/>
    <x v="2"/>
    <s v="Laptop"/>
    <n v="17.989999999999998"/>
    <n v="17.989999999999998"/>
    <n v="1"/>
    <s v="Debit Card"/>
    <n v="1"/>
    <n v="0.26"/>
    <n v="16"/>
    <x v="2"/>
    <n v="155.36000000000001"/>
    <s v="High"/>
    <x v="0"/>
  </r>
  <r>
    <x v="2046"/>
    <n v="38"/>
    <x v="3"/>
    <s v="Male"/>
    <x v="0"/>
    <n v="6.75"/>
    <s v="Low"/>
    <n v="43"/>
    <x v="2"/>
    <s v="Mobile"/>
    <n v="8.99"/>
    <n v="8.99"/>
    <n v="1"/>
    <s v="PayPal"/>
    <n v="2"/>
    <n v="0.15"/>
    <n v="9"/>
    <x v="3"/>
    <n v="60.75"/>
    <s v="Medium"/>
    <x v="0"/>
  </r>
  <r>
    <x v="2047"/>
    <n v="40"/>
    <x v="3"/>
    <s v="Female"/>
    <x v="0"/>
    <n v="3.8"/>
    <s v="Low"/>
    <n v="10"/>
    <x v="0"/>
    <s v="Desktop"/>
    <n v="8.99"/>
    <n v="8.99"/>
    <n v="1"/>
    <s v="Credit Card"/>
    <n v="3"/>
    <n v="0.35"/>
    <n v="21"/>
    <x v="5"/>
    <n v="79.8"/>
    <s v="Medium"/>
    <x v="1"/>
  </r>
  <r>
    <x v="2048"/>
    <n v="31"/>
    <x v="1"/>
    <s v="Male"/>
    <x v="2"/>
    <n v="5.69"/>
    <s v="Low"/>
    <n v="22"/>
    <x v="5"/>
    <s v="Mobile"/>
    <n v="17.989999999999998"/>
    <n v="17.989999999999998"/>
    <n v="0"/>
    <s v="Debit Card"/>
    <n v="4"/>
    <n v="0.25"/>
    <n v="15"/>
    <x v="3"/>
    <n v="85.350000000000009"/>
    <s v="Medium"/>
    <x v="0"/>
  </r>
  <r>
    <x v="2049"/>
    <n v="62"/>
    <x v="2"/>
    <s v="Male"/>
    <x v="1"/>
    <n v="8.25"/>
    <s v="Low"/>
    <n v="37"/>
    <x v="4"/>
    <s v="Desktop"/>
    <n v="13.99"/>
    <n v="13.99"/>
    <n v="0"/>
    <s v="PayPal"/>
    <n v="5"/>
    <n v="0.22"/>
    <n v="13"/>
    <x v="5"/>
    <n v="107.25"/>
    <s v="Medium"/>
    <x v="0"/>
  </r>
  <r>
    <x v="2050"/>
    <n v="66"/>
    <x v="2"/>
    <s v="Female"/>
    <x v="2"/>
    <n v="12.91"/>
    <s v="Low"/>
    <n v="34"/>
    <x v="2"/>
    <s v="TV"/>
    <n v="17.989999999999998"/>
    <n v="17.989999999999998"/>
    <n v="1"/>
    <s v="Crypto"/>
    <n v="5"/>
    <n v="0.37"/>
    <n v="22"/>
    <x v="1"/>
    <n v="284.02"/>
    <s v="High"/>
    <x v="0"/>
  </r>
  <r>
    <x v="2051"/>
    <n v="20"/>
    <x v="4"/>
    <s v="Female"/>
    <x v="2"/>
    <n v="11.48"/>
    <s v="Low"/>
    <n v="30"/>
    <x v="4"/>
    <s v="Tablet"/>
    <n v="17.989999999999998"/>
    <n v="17.989999999999998"/>
    <n v="0"/>
    <s v="Debit Card"/>
    <n v="1"/>
    <n v="0.37"/>
    <n v="22"/>
    <x v="4"/>
    <n v="252.56"/>
    <s v="High"/>
    <x v="0"/>
  </r>
  <r>
    <x v="2052"/>
    <n v="68"/>
    <x v="2"/>
    <s v="Other"/>
    <x v="2"/>
    <n v="21.72"/>
    <s v="Medium"/>
    <n v="28"/>
    <x v="1"/>
    <s v="Desktop"/>
    <n v="17.989999999999998"/>
    <n v="17.989999999999998"/>
    <n v="0"/>
    <s v="Crypto"/>
    <n v="3"/>
    <n v="0.75"/>
    <n v="45"/>
    <x v="1"/>
    <n v="977.4"/>
    <s v="High"/>
    <x v="0"/>
  </r>
  <r>
    <x v="2053"/>
    <n v="39"/>
    <x v="3"/>
    <s v="Other"/>
    <x v="0"/>
    <n v="8.16"/>
    <s v="Low"/>
    <n v="14"/>
    <x v="4"/>
    <s v="Laptop"/>
    <n v="8.99"/>
    <n v="8.99"/>
    <n v="0"/>
    <s v="PayPal"/>
    <n v="1"/>
    <n v="0.54"/>
    <n v="32"/>
    <x v="5"/>
    <n v="261.12"/>
    <s v="High"/>
    <x v="1"/>
  </r>
  <r>
    <x v="2054"/>
    <n v="32"/>
    <x v="1"/>
    <s v="Male"/>
    <x v="0"/>
    <n v="11.91"/>
    <s v="Low"/>
    <n v="36"/>
    <x v="2"/>
    <s v="TV"/>
    <n v="8.99"/>
    <n v="8.99"/>
    <n v="1"/>
    <s v="Credit Card"/>
    <n v="5"/>
    <n v="0.32"/>
    <n v="19"/>
    <x v="2"/>
    <n v="226.29"/>
    <s v="High"/>
    <x v="0"/>
  </r>
  <r>
    <x v="2055"/>
    <n v="51"/>
    <x v="0"/>
    <s v="Male"/>
    <x v="2"/>
    <n v="26.92"/>
    <s v="Medium"/>
    <n v="24"/>
    <x v="5"/>
    <s v="Tablet"/>
    <n v="17.989999999999998"/>
    <n v="17.989999999999998"/>
    <n v="0"/>
    <s v="PayPal"/>
    <n v="1"/>
    <n v="1.08"/>
    <n v="65"/>
    <x v="2"/>
    <n v="1749.8000000000002"/>
    <s v="High"/>
    <x v="0"/>
  </r>
  <r>
    <x v="2056"/>
    <n v="38"/>
    <x v="3"/>
    <s v="Female"/>
    <x v="0"/>
    <n v="24.57"/>
    <s v="Medium"/>
    <n v="2"/>
    <x v="0"/>
    <s v="Tablet"/>
    <n v="8.99"/>
    <n v="8.99"/>
    <n v="0"/>
    <s v="Gift Card"/>
    <n v="4"/>
    <n v="8.19"/>
    <n v="491"/>
    <x v="5"/>
    <n v="12063.87"/>
    <s v="High"/>
    <x v="2"/>
  </r>
  <r>
    <x v="2057"/>
    <n v="57"/>
    <x v="2"/>
    <s v="Male"/>
    <x v="0"/>
    <n v="5.09"/>
    <s v="Low"/>
    <n v="53"/>
    <x v="1"/>
    <s v="Desktop"/>
    <n v="8.99"/>
    <n v="8.99"/>
    <n v="1"/>
    <s v="Crypto"/>
    <n v="2"/>
    <n v="0.09"/>
    <n v="5"/>
    <x v="1"/>
    <n v="25.45"/>
    <s v="Low"/>
    <x v="0"/>
  </r>
  <r>
    <x v="2058"/>
    <n v="54"/>
    <x v="0"/>
    <s v="Male"/>
    <x v="0"/>
    <n v="2.54"/>
    <s v="Low"/>
    <n v="52"/>
    <x v="1"/>
    <s v="Laptop"/>
    <n v="8.99"/>
    <n v="8.99"/>
    <n v="1"/>
    <s v="PayPal"/>
    <n v="4"/>
    <n v="0.05"/>
    <n v="3"/>
    <x v="4"/>
    <n v="7.62"/>
    <s v="Low"/>
    <x v="0"/>
  </r>
  <r>
    <x v="2059"/>
    <n v="55"/>
    <x v="0"/>
    <s v="Female"/>
    <x v="1"/>
    <n v="25.31"/>
    <s v="Medium"/>
    <n v="51"/>
    <x v="1"/>
    <s v="TV"/>
    <n v="13.99"/>
    <n v="13.99"/>
    <n v="0"/>
    <s v="Gift Card"/>
    <n v="4"/>
    <n v="0.49"/>
    <n v="29"/>
    <x v="3"/>
    <n v="733.99"/>
    <s v="High"/>
    <x v="0"/>
  </r>
  <r>
    <x v="2060"/>
    <n v="63"/>
    <x v="2"/>
    <s v="Male"/>
    <x v="2"/>
    <n v="13.77"/>
    <s v="Low"/>
    <n v="51"/>
    <x v="0"/>
    <s v="Mobile"/>
    <n v="17.989999999999998"/>
    <n v="17.989999999999998"/>
    <n v="1"/>
    <s v="Gift Card"/>
    <n v="5"/>
    <n v="0.26"/>
    <n v="16"/>
    <x v="4"/>
    <n v="220.32"/>
    <s v="High"/>
    <x v="0"/>
  </r>
  <r>
    <x v="2061"/>
    <n v="18"/>
    <x v="4"/>
    <s v="Other"/>
    <x v="2"/>
    <n v="1.63"/>
    <s v="Low"/>
    <n v="10"/>
    <x v="0"/>
    <s v="Desktop"/>
    <n v="17.989999999999998"/>
    <n v="17.989999999999998"/>
    <n v="0"/>
    <s v="Credit Card"/>
    <n v="4"/>
    <n v="0.15"/>
    <n v="9"/>
    <x v="5"/>
    <n v="14.669999999999998"/>
    <s v="Low"/>
    <x v="1"/>
  </r>
  <r>
    <x v="2062"/>
    <n v="40"/>
    <x v="3"/>
    <s v="Female"/>
    <x v="1"/>
    <n v="6.2"/>
    <s v="Low"/>
    <n v="10"/>
    <x v="5"/>
    <s v="Tablet"/>
    <n v="13.99"/>
    <n v="13.99"/>
    <n v="0"/>
    <s v="Credit Card"/>
    <n v="3"/>
    <n v="0.56000000000000005"/>
    <n v="34"/>
    <x v="2"/>
    <n v="210.8"/>
    <s v="High"/>
    <x v="1"/>
  </r>
  <r>
    <x v="2063"/>
    <n v="35"/>
    <x v="1"/>
    <s v="Other"/>
    <x v="0"/>
    <n v="25.11"/>
    <s v="Medium"/>
    <n v="3"/>
    <x v="0"/>
    <s v="Mobile"/>
    <n v="8.99"/>
    <n v="8.99"/>
    <n v="0"/>
    <s v="Crypto"/>
    <n v="2"/>
    <n v="6.28"/>
    <n v="377"/>
    <x v="2"/>
    <n v="9466.4699999999993"/>
    <s v="High"/>
    <x v="2"/>
  </r>
  <r>
    <x v="2064"/>
    <n v="47"/>
    <x v="0"/>
    <s v="Male"/>
    <x v="2"/>
    <n v="2.11"/>
    <s v="Low"/>
    <n v="58"/>
    <x v="3"/>
    <s v="Tablet"/>
    <n v="17.989999999999998"/>
    <n v="17.989999999999998"/>
    <n v="1"/>
    <s v="Gift Card"/>
    <n v="2"/>
    <n v="0.04"/>
    <n v="2"/>
    <x v="3"/>
    <n v="4.22"/>
    <s v="Low"/>
    <x v="0"/>
  </r>
  <r>
    <x v="2065"/>
    <n v="39"/>
    <x v="3"/>
    <s v="Female"/>
    <x v="1"/>
    <n v="57.19"/>
    <s v="High"/>
    <n v="19"/>
    <x v="0"/>
    <s v="Mobile"/>
    <n v="13.99"/>
    <n v="13.99"/>
    <n v="0"/>
    <s v="Gift Card"/>
    <n v="5"/>
    <n v="2.86"/>
    <n v="172"/>
    <x v="6"/>
    <n v="9836.68"/>
    <s v="High"/>
    <x v="1"/>
  </r>
  <r>
    <x v="2066"/>
    <n v="52"/>
    <x v="0"/>
    <s v="Male"/>
    <x v="0"/>
    <n v="27.37"/>
    <s v="Medium"/>
    <n v="12"/>
    <x v="4"/>
    <s v="TV"/>
    <n v="8.99"/>
    <n v="8.99"/>
    <n v="0"/>
    <s v="Credit Card"/>
    <n v="2"/>
    <n v="2.11"/>
    <n v="127"/>
    <x v="4"/>
    <n v="3475.9900000000002"/>
    <s v="High"/>
    <x v="1"/>
  </r>
  <r>
    <x v="2067"/>
    <n v="68"/>
    <x v="2"/>
    <s v="Other"/>
    <x v="0"/>
    <n v="20.54"/>
    <s v="Medium"/>
    <n v="14"/>
    <x v="0"/>
    <s v="TV"/>
    <n v="8.99"/>
    <n v="8.99"/>
    <n v="0"/>
    <s v="PayPal"/>
    <n v="5"/>
    <n v="1.37"/>
    <n v="82"/>
    <x v="1"/>
    <n v="1684.28"/>
    <s v="High"/>
    <x v="1"/>
  </r>
  <r>
    <x v="2068"/>
    <n v="47"/>
    <x v="0"/>
    <s v="Other"/>
    <x v="0"/>
    <n v="14.8"/>
    <s v="Low"/>
    <n v="19"/>
    <x v="1"/>
    <s v="Mobile"/>
    <n v="8.99"/>
    <n v="8.99"/>
    <n v="0"/>
    <s v="Credit Card"/>
    <n v="2"/>
    <n v="0.74"/>
    <n v="44"/>
    <x v="4"/>
    <n v="651.20000000000005"/>
    <s v="High"/>
    <x v="1"/>
  </r>
  <r>
    <x v="2069"/>
    <n v="45"/>
    <x v="3"/>
    <s v="Female"/>
    <x v="2"/>
    <n v="3.91"/>
    <s v="Low"/>
    <n v="44"/>
    <x v="0"/>
    <s v="Desktop"/>
    <n v="17.989999999999998"/>
    <n v="17.989999999999998"/>
    <n v="1"/>
    <s v="Credit Card"/>
    <n v="3"/>
    <n v="0.09"/>
    <n v="5"/>
    <x v="5"/>
    <n v="19.55"/>
    <s v="Low"/>
    <x v="0"/>
  </r>
  <r>
    <x v="2070"/>
    <n v="18"/>
    <x v="4"/>
    <s v="Other"/>
    <x v="2"/>
    <n v="5.09"/>
    <s v="Low"/>
    <n v="13"/>
    <x v="2"/>
    <s v="Desktop"/>
    <n v="17.989999999999998"/>
    <n v="17.989999999999998"/>
    <n v="0"/>
    <s v="Gift Card"/>
    <n v="2"/>
    <n v="0.36"/>
    <n v="22"/>
    <x v="2"/>
    <n v="111.97999999999999"/>
    <s v="Medium"/>
    <x v="1"/>
  </r>
  <r>
    <x v="2071"/>
    <n v="46"/>
    <x v="0"/>
    <s v="Other"/>
    <x v="1"/>
    <n v="16.079999999999998"/>
    <s v="Low"/>
    <n v="40"/>
    <x v="3"/>
    <s v="Desktop"/>
    <n v="13.99"/>
    <n v="13.99"/>
    <n v="1"/>
    <s v="Crypto"/>
    <n v="3"/>
    <n v="0.39"/>
    <n v="23"/>
    <x v="0"/>
    <n v="369.84"/>
    <s v="High"/>
    <x v="0"/>
  </r>
  <r>
    <x v="2072"/>
    <n v="44"/>
    <x v="3"/>
    <s v="Other"/>
    <x v="1"/>
    <n v="8.65"/>
    <s v="Low"/>
    <n v="60"/>
    <x v="3"/>
    <s v="Tablet"/>
    <n v="13.99"/>
    <n v="13.99"/>
    <n v="1"/>
    <s v="Credit Card"/>
    <n v="1"/>
    <n v="0.14000000000000001"/>
    <n v="8"/>
    <x v="5"/>
    <n v="69.2"/>
    <s v="Medium"/>
    <x v="0"/>
  </r>
  <r>
    <x v="2073"/>
    <n v="36"/>
    <x v="3"/>
    <s v="Other"/>
    <x v="0"/>
    <n v="1.82"/>
    <s v="Low"/>
    <n v="55"/>
    <x v="1"/>
    <s v="Laptop"/>
    <n v="8.99"/>
    <n v="8.99"/>
    <n v="1"/>
    <s v="PayPal"/>
    <n v="2"/>
    <n v="0.03"/>
    <n v="2"/>
    <x v="1"/>
    <n v="3.64"/>
    <s v="Low"/>
    <x v="0"/>
  </r>
  <r>
    <x v="2074"/>
    <n v="35"/>
    <x v="1"/>
    <s v="Other"/>
    <x v="1"/>
    <n v="9.43"/>
    <s v="Low"/>
    <n v="10"/>
    <x v="4"/>
    <s v="Laptop"/>
    <n v="13.99"/>
    <n v="13.99"/>
    <n v="0"/>
    <s v="PayPal"/>
    <n v="2"/>
    <n v="0.86"/>
    <n v="52"/>
    <x v="3"/>
    <n v="490.36"/>
    <s v="High"/>
    <x v="1"/>
  </r>
  <r>
    <x v="2075"/>
    <n v="43"/>
    <x v="3"/>
    <s v="Male"/>
    <x v="2"/>
    <n v="8.9700000000000006"/>
    <s v="Low"/>
    <n v="0"/>
    <x v="5"/>
    <s v="TV"/>
    <n v="17.989999999999998"/>
    <n v="17.989999999999998"/>
    <n v="0"/>
    <s v="Gift Card"/>
    <n v="5"/>
    <n v="8.9700000000000006"/>
    <n v="538"/>
    <x v="6"/>
    <n v="4825.8600000000006"/>
    <s v="High"/>
    <x v="2"/>
  </r>
  <r>
    <x v="2076"/>
    <n v="57"/>
    <x v="2"/>
    <s v="Female"/>
    <x v="1"/>
    <n v="4.91"/>
    <s v="Low"/>
    <n v="6"/>
    <x v="5"/>
    <s v="Desktop"/>
    <n v="13.99"/>
    <n v="13.99"/>
    <n v="0"/>
    <s v="PayPal"/>
    <n v="1"/>
    <n v="0.7"/>
    <n v="42"/>
    <x v="1"/>
    <n v="206.22"/>
    <s v="High"/>
    <x v="2"/>
  </r>
  <r>
    <x v="2077"/>
    <n v="58"/>
    <x v="2"/>
    <s v="Male"/>
    <x v="1"/>
    <n v="4.83"/>
    <s v="Low"/>
    <n v="49"/>
    <x v="2"/>
    <s v="TV"/>
    <n v="13.99"/>
    <n v="13.99"/>
    <n v="1"/>
    <s v="PayPal"/>
    <n v="4"/>
    <n v="0.1"/>
    <n v="6"/>
    <x v="6"/>
    <n v="28.98"/>
    <s v="Low"/>
    <x v="0"/>
  </r>
  <r>
    <x v="2078"/>
    <n v="65"/>
    <x v="2"/>
    <s v="Female"/>
    <x v="0"/>
    <n v="4.09"/>
    <s v="Low"/>
    <n v="18"/>
    <x v="1"/>
    <s v="Mobile"/>
    <n v="8.99"/>
    <n v="8.99"/>
    <n v="1"/>
    <s v="Credit Card"/>
    <n v="2"/>
    <n v="0.22"/>
    <n v="13"/>
    <x v="2"/>
    <n v="53.17"/>
    <s v="Medium"/>
    <x v="1"/>
  </r>
  <r>
    <x v="2079"/>
    <n v="22"/>
    <x v="4"/>
    <s v="Female"/>
    <x v="2"/>
    <n v="26.81"/>
    <s v="Medium"/>
    <n v="4"/>
    <x v="2"/>
    <s v="TV"/>
    <n v="17.989999999999998"/>
    <n v="17.989999999999998"/>
    <n v="0"/>
    <s v="Debit Card"/>
    <n v="5"/>
    <n v="5.36"/>
    <n v="322"/>
    <x v="4"/>
    <n v="8632.82"/>
    <s v="High"/>
    <x v="2"/>
  </r>
  <r>
    <x v="2080"/>
    <n v="68"/>
    <x v="2"/>
    <s v="Female"/>
    <x v="0"/>
    <n v="15.85"/>
    <s v="Low"/>
    <n v="38"/>
    <x v="4"/>
    <s v="TV"/>
    <n v="8.99"/>
    <n v="8.99"/>
    <n v="1"/>
    <s v="Crypto"/>
    <n v="2"/>
    <n v="0.41"/>
    <n v="25"/>
    <x v="3"/>
    <n v="396.25"/>
    <s v="High"/>
    <x v="0"/>
  </r>
  <r>
    <x v="2081"/>
    <n v="68"/>
    <x v="2"/>
    <s v="Male"/>
    <x v="0"/>
    <n v="3.01"/>
    <s v="Low"/>
    <n v="27"/>
    <x v="0"/>
    <s v="Tablet"/>
    <n v="8.99"/>
    <n v="8.99"/>
    <n v="1"/>
    <s v="Crypto"/>
    <n v="3"/>
    <n v="0.11"/>
    <n v="7"/>
    <x v="2"/>
    <n v="21.07"/>
    <s v="Low"/>
    <x v="0"/>
  </r>
  <r>
    <x v="2082"/>
    <n v="28"/>
    <x v="1"/>
    <s v="Male"/>
    <x v="2"/>
    <n v="4.49"/>
    <s v="Low"/>
    <n v="50"/>
    <x v="3"/>
    <s v="Desktop"/>
    <n v="17.989999999999998"/>
    <n v="17.989999999999998"/>
    <n v="1"/>
    <s v="Crypto"/>
    <n v="4"/>
    <n v="0.09"/>
    <n v="5"/>
    <x v="2"/>
    <n v="22.450000000000003"/>
    <s v="Low"/>
    <x v="0"/>
  </r>
  <r>
    <x v="2083"/>
    <n v="23"/>
    <x v="4"/>
    <s v="Female"/>
    <x v="1"/>
    <n v="2.63"/>
    <s v="Low"/>
    <n v="4"/>
    <x v="3"/>
    <s v="Mobile"/>
    <n v="13.99"/>
    <n v="13.99"/>
    <n v="0"/>
    <s v="PayPal"/>
    <n v="3"/>
    <n v="0.53"/>
    <n v="32"/>
    <x v="5"/>
    <n v="84.16"/>
    <s v="Medium"/>
    <x v="2"/>
  </r>
  <r>
    <x v="2084"/>
    <n v="51"/>
    <x v="0"/>
    <s v="Male"/>
    <x v="1"/>
    <n v="8.6300000000000008"/>
    <s v="Low"/>
    <n v="23"/>
    <x v="3"/>
    <s v="Tablet"/>
    <n v="13.99"/>
    <n v="13.99"/>
    <n v="0"/>
    <s v="Debit Card"/>
    <n v="1"/>
    <n v="0.36"/>
    <n v="22"/>
    <x v="2"/>
    <n v="189.86"/>
    <s v="High"/>
    <x v="0"/>
  </r>
  <r>
    <x v="2085"/>
    <n v="36"/>
    <x v="3"/>
    <s v="Male"/>
    <x v="1"/>
    <n v="8.8699999999999992"/>
    <s v="Low"/>
    <n v="36"/>
    <x v="5"/>
    <s v="Desktop"/>
    <n v="13.99"/>
    <n v="13.99"/>
    <n v="1"/>
    <s v="Gift Card"/>
    <n v="2"/>
    <n v="0.24"/>
    <n v="14"/>
    <x v="4"/>
    <n v="124.17999999999999"/>
    <s v="Medium"/>
    <x v="0"/>
  </r>
  <r>
    <x v="2086"/>
    <n v="68"/>
    <x v="2"/>
    <s v="Female"/>
    <x v="2"/>
    <n v="5.99"/>
    <s v="Low"/>
    <n v="19"/>
    <x v="5"/>
    <s v="Tablet"/>
    <n v="17.989999999999998"/>
    <n v="17.989999999999998"/>
    <n v="0"/>
    <s v="Gift Card"/>
    <n v="4"/>
    <n v="0.3"/>
    <n v="18"/>
    <x v="4"/>
    <n v="107.82000000000001"/>
    <s v="Medium"/>
    <x v="1"/>
  </r>
  <r>
    <x v="2087"/>
    <n v="25"/>
    <x v="4"/>
    <s v="Female"/>
    <x v="2"/>
    <n v="4.05"/>
    <s v="Low"/>
    <n v="34"/>
    <x v="2"/>
    <s v="Desktop"/>
    <n v="17.989999999999998"/>
    <n v="17.989999999999998"/>
    <n v="1"/>
    <s v="Gift Card"/>
    <n v="2"/>
    <n v="0.12"/>
    <n v="7"/>
    <x v="6"/>
    <n v="28.349999999999998"/>
    <s v="Low"/>
    <x v="0"/>
  </r>
  <r>
    <x v="2088"/>
    <n v="25"/>
    <x v="4"/>
    <s v="Male"/>
    <x v="0"/>
    <n v="14.39"/>
    <s v="Low"/>
    <n v="53"/>
    <x v="5"/>
    <s v="Tablet"/>
    <n v="8.99"/>
    <n v="8.99"/>
    <n v="1"/>
    <s v="Gift Card"/>
    <n v="4"/>
    <n v="0.27"/>
    <n v="16"/>
    <x v="6"/>
    <n v="230.24"/>
    <s v="High"/>
    <x v="0"/>
  </r>
  <r>
    <x v="2089"/>
    <n v="56"/>
    <x v="2"/>
    <s v="Female"/>
    <x v="2"/>
    <n v="19.03"/>
    <s v="Low"/>
    <n v="37"/>
    <x v="4"/>
    <s v="Tablet"/>
    <n v="17.989999999999998"/>
    <n v="17.989999999999998"/>
    <n v="0"/>
    <s v="Credit Card"/>
    <n v="1"/>
    <n v="0.5"/>
    <n v="30"/>
    <x v="4"/>
    <n v="570.90000000000009"/>
    <s v="High"/>
    <x v="0"/>
  </r>
  <r>
    <x v="2090"/>
    <n v="51"/>
    <x v="0"/>
    <s v="Other"/>
    <x v="1"/>
    <n v="4.9800000000000004"/>
    <s v="Low"/>
    <n v="28"/>
    <x v="4"/>
    <s v="Tablet"/>
    <n v="13.99"/>
    <n v="13.99"/>
    <n v="1"/>
    <s v="Gift Card"/>
    <n v="5"/>
    <n v="0.17"/>
    <n v="10"/>
    <x v="1"/>
    <n v="49.800000000000004"/>
    <s v="Low"/>
    <x v="0"/>
  </r>
  <r>
    <x v="2091"/>
    <n v="57"/>
    <x v="2"/>
    <s v="Other"/>
    <x v="0"/>
    <n v="27.17"/>
    <s v="Medium"/>
    <n v="38"/>
    <x v="4"/>
    <s v="TV"/>
    <n v="8.99"/>
    <n v="8.99"/>
    <n v="0"/>
    <s v="PayPal"/>
    <n v="5"/>
    <n v="0.7"/>
    <n v="42"/>
    <x v="5"/>
    <n v="1141.1400000000001"/>
    <s v="High"/>
    <x v="0"/>
  </r>
  <r>
    <x v="2092"/>
    <n v="24"/>
    <x v="4"/>
    <s v="Other"/>
    <x v="1"/>
    <n v="5.81"/>
    <s v="Low"/>
    <n v="32"/>
    <x v="5"/>
    <s v="TV"/>
    <n v="13.99"/>
    <n v="13.99"/>
    <n v="0"/>
    <s v="PayPal"/>
    <n v="4"/>
    <n v="0.18"/>
    <n v="11"/>
    <x v="4"/>
    <n v="63.91"/>
    <s v="Medium"/>
    <x v="0"/>
  </r>
  <r>
    <x v="2093"/>
    <n v="23"/>
    <x v="4"/>
    <s v="Male"/>
    <x v="1"/>
    <n v="0.28999999999999998"/>
    <s v="Low"/>
    <n v="58"/>
    <x v="1"/>
    <s v="Desktop"/>
    <n v="13.99"/>
    <n v="13.99"/>
    <n v="1"/>
    <s v="Gift Card"/>
    <n v="2"/>
    <n v="0"/>
    <n v="0"/>
    <x v="6"/>
    <n v="0"/>
    <s v="Low"/>
    <x v="0"/>
  </r>
  <r>
    <x v="2094"/>
    <n v="66"/>
    <x v="2"/>
    <s v="Other"/>
    <x v="2"/>
    <n v="10.48"/>
    <s v="Low"/>
    <n v="29"/>
    <x v="1"/>
    <s v="Mobile"/>
    <n v="17.989999999999998"/>
    <n v="17.989999999999998"/>
    <n v="0"/>
    <s v="PayPal"/>
    <n v="3"/>
    <n v="0.35"/>
    <n v="21"/>
    <x v="3"/>
    <n v="220.08"/>
    <s v="High"/>
    <x v="0"/>
  </r>
  <r>
    <x v="2095"/>
    <n v="36"/>
    <x v="3"/>
    <s v="Female"/>
    <x v="2"/>
    <n v="4.26"/>
    <s v="Low"/>
    <n v="21"/>
    <x v="1"/>
    <s v="TV"/>
    <n v="17.989999999999998"/>
    <n v="17.989999999999998"/>
    <n v="0"/>
    <s v="PayPal"/>
    <n v="4"/>
    <n v="0.19"/>
    <n v="11"/>
    <x v="3"/>
    <n v="46.86"/>
    <s v="Low"/>
    <x v="1"/>
  </r>
  <r>
    <x v="2096"/>
    <n v="23"/>
    <x v="4"/>
    <s v="Other"/>
    <x v="0"/>
    <n v="0.03"/>
    <s v="Low"/>
    <n v="60"/>
    <x v="5"/>
    <s v="TV"/>
    <n v="8.99"/>
    <n v="8.99"/>
    <n v="1"/>
    <s v="PayPal"/>
    <n v="1"/>
    <n v="0"/>
    <n v="0"/>
    <x v="5"/>
    <n v="0"/>
    <s v="Low"/>
    <x v="0"/>
  </r>
  <r>
    <x v="2097"/>
    <n v="69"/>
    <x v="2"/>
    <s v="Male"/>
    <x v="2"/>
    <n v="9.8000000000000007"/>
    <s v="Low"/>
    <n v="56"/>
    <x v="3"/>
    <s v="TV"/>
    <n v="17.989999999999998"/>
    <n v="17.989999999999998"/>
    <n v="1"/>
    <s v="Gift Card"/>
    <n v="2"/>
    <n v="0.17"/>
    <n v="10"/>
    <x v="6"/>
    <n v="98"/>
    <s v="Medium"/>
    <x v="0"/>
  </r>
  <r>
    <x v="2098"/>
    <n v="21"/>
    <x v="4"/>
    <s v="Male"/>
    <x v="1"/>
    <n v="13.79"/>
    <s v="Low"/>
    <n v="39"/>
    <x v="2"/>
    <s v="Mobile"/>
    <n v="13.99"/>
    <n v="13.99"/>
    <n v="0"/>
    <s v="PayPal"/>
    <n v="5"/>
    <n v="0.34"/>
    <n v="20"/>
    <x v="3"/>
    <n v="275.79999999999995"/>
    <s v="High"/>
    <x v="0"/>
  </r>
  <r>
    <x v="2099"/>
    <n v="27"/>
    <x v="1"/>
    <s v="Male"/>
    <x v="2"/>
    <n v="18.170000000000002"/>
    <s v="Low"/>
    <n v="60"/>
    <x v="5"/>
    <s v="Mobile"/>
    <n v="17.989999999999998"/>
    <n v="17.989999999999998"/>
    <n v="1"/>
    <s v="PayPal"/>
    <n v="2"/>
    <n v="0.3"/>
    <n v="18"/>
    <x v="6"/>
    <n v="327.06000000000006"/>
    <s v="High"/>
    <x v="0"/>
  </r>
  <r>
    <x v="2100"/>
    <n v="58"/>
    <x v="2"/>
    <s v="Male"/>
    <x v="2"/>
    <n v="27.98"/>
    <s v="Medium"/>
    <n v="8"/>
    <x v="5"/>
    <s v="Mobile"/>
    <n v="17.989999999999998"/>
    <n v="17.989999999999998"/>
    <n v="0"/>
    <s v="Crypto"/>
    <n v="1"/>
    <n v="3.11"/>
    <n v="187"/>
    <x v="4"/>
    <n v="5232.26"/>
    <s v="High"/>
    <x v="1"/>
  </r>
  <r>
    <x v="2101"/>
    <n v="37"/>
    <x v="3"/>
    <s v="Other"/>
    <x v="1"/>
    <n v="10.84"/>
    <s v="Low"/>
    <n v="29"/>
    <x v="5"/>
    <s v="Mobile"/>
    <n v="13.99"/>
    <n v="13.99"/>
    <n v="0"/>
    <s v="Crypto"/>
    <n v="4"/>
    <n v="0.36"/>
    <n v="22"/>
    <x v="1"/>
    <n v="238.48"/>
    <s v="High"/>
    <x v="0"/>
  </r>
  <r>
    <x v="2102"/>
    <n v="45"/>
    <x v="3"/>
    <s v="Male"/>
    <x v="2"/>
    <n v="2.7"/>
    <s v="Low"/>
    <n v="2"/>
    <x v="1"/>
    <s v="TV"/>
    <n v="17.989999999999998"/>
    <n v="17.989999999999998"/>
    <n v="0"/>
    <s v="Credit Card"/>
    <n v="4"/>
    <n v="0.9"/>
    <n v="54"/>
    <x v="1"/>
    <n v="145.80000000000001"/>
    <s v="Medium"/>
    <x v="2"/>
  </r>
  <r>
    <x v="2103"/>
    <n v="25"/>
    <x v="4"/>
    <s v="Female"/>
    <x v="2"/>
    <n v="28.54"/>
    <s v="Medium"/>
    <n v="50"/>
    <x v="1"/>
    <s v="Tablet"/>
    <n v="17.989999999999998"/>
    <n v="17.989999999999998"/>
    <n v="0"/>
    <s v="PayPal"/>
    <n v="2"/>
    <n v="0.56000000000000005"/>
    <n v="34"/>
    <x v="6"/>
    <n v="970.36"/>
    <s v="High"/>
    <x v="0"/>
  </r>
  <r>
    <x v="2104"/>
    <n v="58"/>
    <x v="2"/>
    <s v="Female"/>
    <x v="2"/>
    <n v="3.44"/>
    <s v="Low"/>
    <n v="17"/>
    <x v="1"/>
    <s v="Laptop"/>
    <n v="17.989999999999998"/>
    <n v="17.989999999999998"/>
    <n v="1"/>
    <s v="Crypto"/>
    <n v="3"/>
    <n v="0.19"/>
    <n v="11"/>
    <x v="5"/>
    <n v="37.839999999999996"/>
    <s v="Low"/>
    <x v="1"/>
  </r>
  <r>
    <x v="2105"/>
    <n v="64"/>
    <x v="2"/>
    <s v="Female"/>
    <x v="0"/>
    <n v="12.14"/>
    <s v="Low"/>
    <n v="50"/>
    <x v="1"/>
    <s v="Desktop"/>
    <n v="8.99"/>
    <n v="8.99"/>
    <n v="1"/>
    <s v="PayPal"/>
    <n v="3"/>
    <n v="0.24"/>
    <n v="14"/>
    <x v="3"/>
    <n v="169.96"/>
    <s v="High"/>
    <x v="0"/>
  </r>
  <r>
    <x v="2106"/>
    <n v="19"/>
    <x v="4"/>
    <s v="Female"/>
    <x v="1"/>
    <n v="10.38"/>
    <s v="Low"/>
    <n v="58"/>
    <x v="1"/>
    <s v="Laptop"/>
    <n v="13.99"/>
    <n v="13.99"/>
    <n v="0"/>
    <s v="PayPal"/>
    <n v="5"/>
    <n v="0.18"/>
    <n v="11"/>
    <x v="6"/>
    <n v="114.18"/>
    <s v="Medium"/>
    <x v="0"/>
  </r>
  <r>
    <x v="2107"/>
    <n v="44"/>
    <x v="3"/>
    <s v="Other"/>
    <x v="0"/>
    <n v="26.37"/>
    <s v="Medium"/>
    <n v="21"/>
    <x v="3"/>
    <s v="Mobile"/>
    <n v="8.99"/>
    <n v="8.99"/>
    <n v="0"/>
    <s v="PayPal"/>
    <n v="5"/>
    <n v="1.2"/>
    <n v="72"/>
    <x v="4"/>
    <n v="1898.64"/>
    <s v="High"/>
    <x v="1"/>
  </r>
  <r>
    <x v="2108"/>
    <n v="57"/>
    <x v="2"/>
    <s v="Male"/>
    <x v="0"/>
    <n v="0.06"/>
    <s v="Low"/>
    <n v="39"/>
    <x v="5"/>
    <s v="TV"/>
    <n v="8.99"/>
    <n v="8.99"/>
    <n v="1"/>
    <s v="Crypto"/>
    <n v="4"/>
    <n v="0"/>
    <n v="0"/>
    <x v="1"/>
    <n v="0"/>
    <s v="Low"/>
    <x v="0"/>
  </r>
  <r>
    <x v="2109"/>
    <n v="26"/>
    <x v="1"/>
    <s v="Female"/>
    <x v="2"/>
    <n v="0.97"/>
    <s v="Low"/>
    <n v="49"/>
    <x v="4"/>
    <s v="Mobile"/>
    <n v="17.989999999999998"/>
    <n v="17.989999999999998"/>
    <n v="1"/>
    <s v="PayPal"/>
    <n v="1"/>
    <n v="0.02"/>
    <n v="1"/>
    <x v="0"/>
    <n v="0.97"/>
    <s v="Low"/>
    <x v="0"/>
  </r>
  <r>
    <x v="2110"/>
    <n v="37"/>
    <x v="3"/>
    <s v="Male"/>
    <x v="0"/>
    <n v="3.05"/>
    <s v="Low"/>
    <n v="15"/>
    <x v="4"/>
    <s v="Tablet"/>
    <n v="8.99"/>
    <n v="8.99"/>
    <n v="1"/>
    <s v="Gift Card"/>
    <n v="3"/>
    <n v="0.19"/>
    <n v="11"/>
    <x v="1"/>
    <n v="33.549999999999997"/>
    <s v="Low"/>
    <x v="1"/>
  </r>
  <r>
    <x v="2111"/>
    <n v="63"/>
    <x v="2"/>
    <s v="Other"/>
    <x v="1"/>
    <n v="0.83"/>
    <s v="Low"/>
    <n v="41"/>
    <x v="2"/>
    <s v="Mobile"/>
    <n v="13.99"/>
    <n v="13.99"/>
    <n v="1"/>
    <s v="Gift Card"/>
    <n v="2"/>
    <n v="0.02"/>
    <n v="1"/>
    <x v="5"/>
    <n v="0.83"/>
    <s v="Low"/>
    <x v="0"/>
  </r>
  <r>
    <x v="2112"/>
    <n v="59"/>
    <x v="2"/>
    <s v="Female"/>
    <x v="0"/>
    <n v="12.13"/>
    <s v="Low"/>
    <n v="23"/>
    <x v="2"/>
    <s v="TV"/>
    <n v="8.99"/>
    <n v="8.99"/>
    <n v="0"/>
    <s v="Debit Card"/>
    <n v="5"/>
    <n v="0.51"/>
    <n v="31"/>
    <x v="2"/>
    <n v="376.03000000000003"/>
    <s v="High"/>
    <x v="0"/>
  </r>
  <r>
    <x v="2113"/>
    <n v="65"/>
    <x v="2"/>
    <s v="Female"/>
    <x v="0"/>
    <n v="11.25"/>
    <s v="Low"/>
    <n v="22"/>
    <x v="3"/>
    <s v="Desktop"/>
    <n v="8.99"/>
    <n v="8.99"/>
    <n v="1"/>
    <s v="Crypto"/>
    <n v="3"/>
    <n v="0.49"/>
    <n v="29"/>
    <x v="2"/>
    <n v="326.25"/>
    <s v="High"/>
    <x v="0"/>
  </r>
  <r>
    <x v="2114"/>
    <n v="18"/>
    <x v="4"/>
    <s v="Other"/>
    <x v="2"/>
    <n v="2.19"/>
    <s v="Low"/>
    <n v="24"/>
    <x v="0"/>
    <s v="Mobile"/>
    <n v="17.989999999999998"/>
    <n v="17.989999999999998"/>
    <n v="1"/>
    <s v="Crypto"/>
    <n v="1"/>
    <n v="0.09"/>
    <n v="5"/>
    <x v="6"/>
    <n v="10.95"/>
    <s v="Low"/>
    <x v="0"/>
  </r>
  <r>
    <x v="2115"/>
    <n v="49"/>
    <x v="0"/>
    <s v="Female"/>
    <x v="0"/>
    <n v="17.05"/>
    <s v="Low"/>
    <n v="16"/>
    <x v="1"/>
    <s v="Laptop"/>
    <n v="8.99"/>
    <n v="8.99"/>
    <n v="0"/>
    <s v="PayPal"/>
    <n v="4"/>
    <n v="1"/>
    <n v="60"/>
    <x v="3"/>
    <n v="1023"/>
    <s v="High"/>
    <x v="1"/>
  </r>
  <r>
    <x v="2116"/>
    <n v="59"/>
    <x v="2"/>
    <s v="Female"/>
    <x v="0"/>
    <n v="17.34"/>
    <s v="Low"/>
    <n v="40"/>
    <x v="1"/>
    <s v="Mobile"/>
    <n v="8.99"/>
    <n v="8.99"/>
    <n v="1"/>
    <s v="Debit Card"/>
    <n v="3"/>
    <n v="0.42"/>
    <n v="25"/>
    <x v="5"/>
    <n v="433.5"/>
    <s v="High"/>
    <x v="0"/>
  </r>
  <r>
    <x v="2117"/>
    <n v="25"/>
    <x v="4"/>
    <s v="Female"/>
    <x v="2"/>
    <n v="0.27"/>
    <s v="Low"/>
    <n v="60"/>
    <x v="5"/>
    <s v="Tablet"/>
    <n v="17.989999999999998"/>
    <n v="17.989999999999998"/>
    <n v="1"/>
    <s v="Gift Card"/>
    <n v="1"/>
    <n v="0"/>
    <n v="0"/>
    <x v="2"/>
    <n v="0"/>
    <s v="Low"/>
    <x v="0"/>
  </r>
  <r>
    <x v="2118"/>
    <n v="25"/>
    <x v="4"/>
    <s v="Other"/>
    <x v="0"/>
    <n v="17.899999999999999"/>
    <s v="Low"/>
    <n v="3"/>
    <x v="3"/>
    <s v="Tablet"/>
    <n v="8.99"/>
    <n v="8.99"/>
    <n v="0"/>
    <s v="Crypto"/>
    <n v="3"/>
    <n v="4.47"/>
    <n v="268"/>
    <x v="4"/>
    <n v="4797.2"/>
    <s v="High"/>
    <x v="2"/>
  </r>
  <r>
    <x v="2119"/>
    <n v="48"/>
    <x v="0"/>
    <s v="Male"/>
    <x v="1"/>
    <n v="5.33"/>
    <s v="Low"/>
    <n v="31"/>
    <x v="5"/>
    <s v="Tablet"/>
    <n v="13.99"/>
    <n v="13.99"/>
    <n v="1"/>
    <s v="Crypto"/>
    <n v="3"/>
    <n v="0.17"/>
    <n v="10"/>
    <x v="6"/>
    <n v="53.3"/>
    <s v="Medium"/>
    <x v="0"/>
  </r>
  <r>
    <x v="2120"/>
    <n v="26"/>
    <x v="1"/>
    <s v="Other"/>
    <x v="0"/>
    <n v="0.75"/>
    <s v="Low"/>
    <n v="59"/>
    <x v="5"/>
    <s v="Tablet"/>
    <n v="8.99"/>
    <n v="8.99"/>
    <n v="1"/>
    <s v="Crypto"/>
    <n v="2"/>
    <n v="0.01"/>
    <n v="1"/>
    <x v="3"/>
    <n v="0.75"/>
    <s v="Low"/>
    <x v="0"/>
  </r>
  <r>
    <x v="2121"/>
    <n v="25"/>
    <x v="4"/>
    <s v="Male"/>
    <x v="1"/>
    <n v="4.45"/>
    <s v="Low"/>
    <n v="41"/>
    <x v="5"/>
    <s v="TV"/>
    <n v="13.99"/>
    <n v="13.99"/>
    <n v="1"/>
    <s v="Gift Card"/>
    <n v="2"/>
    <n v="0.11"/>
    <n v="7"/>
    <x v="6"/>
    <n v="31.150000000000002"/>
    <s v="Low"/>
    <x v="0"/>
  </r>
  <r>
    <x v="2122"/>
    <n v="42"/>
    <x v="3"/>
    <s v="Female"/>
    <x v="1"/>
    <n v="2.96"/>
    <s v="Low"/>
    <n v="30"/>
    <x v="1"/>
    <s v="TV"/>
    <n v="13.99"/>
    <n v="13.99"/>
    <n v="0"/>
    <s v="PayPal"/>
    <n v="5"/>
    <n v="0.1"/>
    <n v="6"/>
    <x v="1"/>
    <n v="17.759999999999998"/>
    <s v="Low"/>
    <x v="0"/>
  </r>
  <r>
    <x v="2123"/>
    <n v="33"/>
    <x v="1"/>
    <s v="Female"/>
    <x v="0"/>
    <n v="0.6"/>
    <s v="Low"/>
    <n v="41"/>
    <x v="4"/>
    <s v="Tablet"/>
    <n v="8.99"/>
    <n v="8.99"/>
    <n v="1"/>
    <s v="Debit Card"/>
    <n v="3"/>
    <n v="0.01"/>
    <n v="1"/>
    <x v="6"/>
    <n v="0.6"/>
    <s v="Low"/>
    <x v="0"/>
  </r>
  <r>
    <x v="2124"/>
    <n v="58"/>
    <x v="2"/>
    <s v="Male"/>
    <x v="1"/>
    <n v="10.77"/>
    <s v="Low"/>
    <n v="44"/>
    <x v="3"/>
    <s v="TV"/>
    <n v="13.99"/>
    <n v="13.99"/>
    <n v="1"/>
    <s v="PayPal"/>
    <n v="1"/>
    <n v="0.24"/>
    <n v="14"/>
    <x v="4"/>
    <n v="150.78"/>
    <s v="High"/>
    <x v="0"/>
  </r>
  <r>
    <x v="2125"/>
    <n v="66"/>
    <x v="2"/>
    <s v="Female"/>
    <x v="2"/>
    <n v="13.36"/>
    <s v="Low"/>
    <n v="15"/>
    <x v="0"/>
    <s v="Desktop"/>
    <n v="17.989999999999998"/>
    <n v="17.989999999999998"/>
    <n v="0"/>
    <s v="Gift Card"/>
    <n v="5"/>
    <n v="0.83"/>
    <n v="50"/>
    <x v="1"/>
    <n v="668"/>
    <s v="High"/>
    <x v="1"/>
  </r>
  <r>
    <x v="2126"/>
    <n v="42"/>
    <x v="3"/>
    <s v="Male"/>
    <x v="0"/>
    <n v="20.9"/>
    <s v="Medium"/>
    <n v="42"/>
    <x v="1"/>
    <s v="Tablet"/>
    <n v="8.99"/>
    <n v="8.99"/>
    <n v="1"/>
    <s v="Credit Card"/>
    <n v="3"/>
    <n v="0.49"/>
    <n v="29"/>
    <x v="2"/>
    <n v="606.09999999999991"/>
    <s v="High"/>
    <x v="0"/>
  </r>
  <r>
    <x v="2127"/>
    <n v="50"/>
    <x v="0"/>
    <s v="Male"/>
    <x v="2"/>
    <n v="7.18"/>
    <s v="Low"/>
    <n v="23"/>
    <x v="5"/>
    <s v="TV"/>
    <n v="17.989999999999998"/>
    <n v="17.989999999999998"/>
    <n v="0"/>
    <s v="Credit Card"/>
    <n v="3"/>
    <n v="0.3"/>
    <n v="18"/>
    <x v="0"/>
    <n v="129.24"/>
    <s v="Medium"/>
    <x v="0"/>
  </r>
  <r>
    <x v="2128"/>
    <n v="40"/>
    <x v="3"/>
    <s v="Other"/>
    <x v="0"/>
    <n v="14.01"/>
    <s v="Low"/>
    <n v="14"/>
    <x v="1"/>
    <s v="Laptop"/>
    <n v="8.99"/>
    <n v="8.99"/>
    <n v="0"/>
    <s v="Debit Card"/>
    <n v="3"/>
    <n v="0.93"/>
    <n v="56"/>
    <x v="4"/>
    <n v="784.56"/>
    <s v="High"/>
    <x v="1"/>
  </r>
  <r>
    <x v="2129"/>
    <n v="36"/>
    <x v="3"/>
    <s v="Female"/>
    <x v="2"/>
    <n v="16.68"/>
    <s v="Low"/>
    <n v="60"/>
    <x v="0"/>
    <s v="TV"/>
    <n v="17.989999999999998"/>
    <n v="17.989999999999998"/>
    <n v="0"/>
    <s v="Credit Card"/>
    <n v="5"/>
    <n v="0.27"/>
    <n v="16"/>
    <x v="3"/>
    <n v="266.88"/>
    <s v="High"/>
    <x v="0"/>
  </r>
  <r>
    <x v="2130"/>
    <n v="48"/>
    <x v="0"/>
    <s v="Other"/>
    <x v="2"/>
    <n v="1.67"/>
    <s v="Low"/>
    <n v="14"/>
    <x v="2"/>
    <s v="Laptop"/>
    <n v="17.989999999999998"/>
    <n v="17.989999999999998"/>
    <n v="1"/>
    <s v="Gift Card"/>
    <n v="3"/>
    <n v="0.11"/>
    <n v="7"/>
    <x v="1"/>
    <n v="11.69"/>
    <s v="Low"/>
    <x v="1"/>
  </r>
  <r>
    <x v="2131"/>
    <n v="60"/>
    <x v="2"/>
    <s v="Other"/>
    <x v="0"/>
    <n v="14.45"/>
    <s v="Low"/>
    <n v="52"/>
    <x v="3"/>
    <s v="TV"/>
    <n v="8.99"/>
    <n v="8.99"/>
    <n v="1"/>
    <s v="PayPal"/>
    <n v="5"/>
    <n v="0.27"/>
    <n v="16"/>
    <x v="2"/>
    <n v="231.2"/>
    <s v="High"/>
    <x v="0"/>
  </r>
  <r>
    <x v="2132"/>
    <n v="42"/>
    <x v="3"/>
    <s v="Male"/>
    <x v="1"/>
    <n v="7.63"/>
    <s v="Low"/>
    <n v="32"/>
    <x v="3"/>
    <s v="Tablet"/>
    <n v="13.99"/>
    <n v="13.99"/>
    <n v="1"/>
    <s v="Credit Card"/>
    <n v="2"/>
    <n v="0.23"/>
    <n v="14"/>
    <x v="0"/>
    <n v="106.82"/>
    <s v="Medium"/>
    <x v="0"/>
  </r>
  <r>
    <x v="2133"/>
    <n v="31"/>
    <x v="1"/>
    <s v="Male"/>
    <x v="1"/>
    <n v="6.29"/>
    <s v="Low"/>
    <n v="24"/>
    <x v="2"/>
    <s v="Laptop"/>
    <n v="13.99"/>
    <n v="13.99"/>
    <n v="0"/>
    <s v="Gift Card"/>
    <n v="3"/>
    <n v="0.25"/>
    <n v="15"/>
    <x v="1"/>
    <n v="94.35"/>
    <s v="Medium"/>
    <x v="0"/>
  </r>
  <r>
    <x v="2134"/>
    <n v="34"/>
    <x v="1"/>
    <s v="Male"/>
    <x v="1"/>
    <n v="45.52"/>
    <s v="Medium"/>
    <n v="52"/>
    <x v="4"/>
    <s v="Laptop"/>
    <n v="13.99"/>
    <n v="13.99"/>
    <n v="0"/>
    <s v="Credit Card"/>
    <n v="3"/>
    <n v="0.86"/>
    <n v="52"/>
    <x v="0"/>
    <n v="2367.04"/>
    <s v="High"/>
    <x v="0"/>
  </r>
  <r>
    <x v="2135"/>
    <n v="21"/>
    <x v="4"/>
    <s v="Other"/>
    <x v="0"/>
    <n v="0.15"/>
    <s v="Low"/>
    <n v="48"/>
    <x v="2"/>
    <s v="Mobile"/>
    <n v="8.99"/>
    <n v="8.99"/>
    <n v="1"/>
    <s v="Credit Card"/>
    <n v="4"/>
    <n v="0"/>
    <n v="0"/>
    <x v="0"/>
    <n v="0"/>
    <s v="Low"/>
    <x v="0"/>
  </r>
  <r>
    <x v="2136"/>
    <n v="67"/>
    <x v="2"/>
    <s v="Female"/>
    <x v="0"/>
    <n v="19.579999999999998"/>
    <s v="Low"/>
    <n v="44"/>
    <x v="1"/>
    <s v="Tablet"/>
    <n v="8.99"/>
    <n v="8.99"/>
    <n v="1"/>
    <s v="Debit Card"/>
    <n v="3"/>
    <n v="0.44"/>
    <n v="26"/>
    <x v="4"/>
    <n v="509.07999999999993"/>
    <s v="High"/>
    <x v="0"/>
  </r>
  <r>
    <x v="2137"/>
    <n v="30"/>
    <x v="1"/>
    <s v="Male"/>
    <x v="1"/>
    <n v="2.27"/>
    <s v="Low"/>
    <n v="0"/>
    <x v="5"/>
    <s v="Tablet"/>
    <n v="13.99"/>
    <n v="13.99"/>
    <n v="0"/>
    <s v="Crypto"/>
    <n v="2"/>
    <n v="2.27"/>
    <n v="136"/>
    <x v="0"/>
    <n v="308.72000000000003"/>
    <s v="High"/>
    <x v="2"/>
  </r>
  <r>
    <x v="2138"/>
    <n v="55"/>
    <x v="0"/>
    <s v="Other"/>
    <x v="2"/>
    <n v="18.02"/>
    <s v="Low"/>
    <n v="36"/>
    <x v="5"/>
    <s v="Mobile"/>
    <n v="17.989999999999998"/>
    <n v="17.989999999999998"/>
    <n v="0"/>
    <s v="Credit Card"/>
    <n v="4"/>
    <n v="0.49"/>
    <n v="29"/>
    <x v="4"/>
    <n v="522.58000000000004"/>
    <s v="High"/>
    <x v="0"/>
  </r>
  <r>
    <x v="2139"/>
    <n v="20"/>
    <x v="4"/>
    <s v="Male"/>
    <x v="1"/>
    <n v="2.89"/>
    <s v="Low"/>
    <n v="13"/>
    <x v="4"/>
    <s v="Desktop"/>
    <n v="13.99"/>
    <n v="13.99"/>
    <n v="1"/>
    <s v="Debit Card"/>
    <n v="2"/>
    <n v="0.21"/>
    <n v="13"/>
    <x v="1"/>
    <n v="37.57"/>
    <s v="Low"/>
    <x v="1"/>
  </r>
  <r>
    <x v="2140"/>
    <n v="52"/>
    <x v="0"/>
    <s v="Male"/>
    <x v="2"/>
    <n v="10.6"/>
    <s v="Low"/>
    <n v="38"/>
    <x v="0"/>
    <s v="Desktop"/>
    <n v="17.989999999999998"/>
    <n v="17.989999999999998"/>
    <n v="0"/>
    <s v="Credit Card"/>
    <n v="4"/>
    <n v="0.27"/>
    <n v="16"/>
    <x v="4"/>
    <n v="169.6"/>
    <s v="High"/>
    <x v="0"/>
  </r>
  <r>
    <x v="2141"/>
    <n v="45"/>
    <x v="3"/>
    <s v="Male"/>
    <x v="2"/>
    <n v="14"/>
    <s v="Low"/>
    <n v="33"/>
    <x v="5"/>
    <s v="TV"/>
    <n v="17.989999999999998"/>
    <n v="17.989999999999998"/>
    <n v="1"/>
    <s v="Credit Card"/>
    <n v="2"/>
    <n v="0.41"/>
    <n v="25"/>
    <x v="3"/>
    <n v="350"/>
    <s v="High"/>
    <x v="0"/>
  </r>
  <r>
    <x v="2142"/>
    <n v="31"/>
    <x v="1"/>
    <s v="Male"/>
    <x v="0"/>
    <n v="7.69"/>
    <s v="Low"/>
    <n v="57"/>
    <x v="1"/>
    <s v="Desktop"/>
    <n v="8.99"/>
    <n v="8.99"/>
    <n v="1"/>
    <s v="Gift Card"/>
    <n v="5"/>
    <n v="0.13"/>
    <n v="8"/>
    <x v="6"/>
    <n v="61.52"/>
    <s v="Medium"/>
    <x v="0"/>
  </r>
  <r>
    <x v="2143"/>
    <n v="68"/>
    <x v="2"/>
    <s v="Female"/>
    <x v="1"/>
    <n v="20.239999999999998"/>
    <s v="Medium"/>
    <n v="16"/>
    <x v="2"/>
    <s v="Desktop"/>
    <n v="13.99"/>
    <n v="13.99"/>
    <n v="0"/>
    <s v="PayPal"/>
    <n v="3"/>
    <n v="1.19"/>
    <n v="71"/>
    <x v="5"/>
    <n v="1437.04"/>
    <s v="High"/>
    <x v="1"/>
  </r>
  <r>
    <x v="2144"/>
    <n v="44"/>
    <x v="3"/>
    <s v="Female"/>
    <x v="0"/>
    <n v="0.65"/>
    <s v="Low"/>
    <n v="59"/>
    <x v="0"/>
    <s v="TV"/>
    <n v="8.99"/>
    <n v="8.99"/>
    <n v="1"/>
    <s v="PayPal"/>
    <n v="4"/>
    <n v="0.01"/>
    <n v="1"/>
    <x v="3"/>
    <n v="0.65"/>
    <s v="Low"/>
    <x v="0"/>
  </r>
  <r>
    <x v="2145"/>
    <n v="29"/>
    <x v="1"/>
    <s v="Other"/>
    <x v="2"/>
    <n v="4.1900000000000004"/>
    <s v="Low"/>
    <n v="54"/>
    <x v="4"/>
    <s v="Desktop"/>
    <n v="17.989999999999998"/>
    <n v="17.989999999999998"/>
    <n v="1"/>
    <s v="Credit Card"/>
    <n v="1"/>
    <n v="0.08"/>
    <n v="5"/>
    <x v="1"/>
    <n v="20.950000000000003"/>
    <s v="Low"/>
    <x v="0"/>
  </r>
  <r>
    <x v="2146"/>
    <n v="34"/>
    <x v="1"/>
    <s v="Male"/>
    <x v="1"/>
    <n v="16.36"/>
    <s v="Low"/>
    <n v="22"/>
    <x v="3"/>
    <s v="Desktop"/>
    <n v="13.99"/>
    <n v="13.99"/>
    <n v="0"/>
    <s v="Gift Card"/>
    <n v="2"/>
    <n v="0.71"/>
    <n v="43"/>
    <x v="4"/>
    <n v="703.48"/>
    <s v="High"/>
    <x v="0"/>
  </r>
  <r>
    <x v="2147"/>
    <n v="35"/>
    <x v="1"/>
    <s v="Male"/>
    <x v="2"/>
    <n v="7.93"/>
    <s v="Low"/>
    <n v="19"/>
    <x v="5"/>
    <s v="TV"/>
    <n v="17.989999999999998"/>
    <n v="17.989999999999998"/>
    <n v="0"/>
    <s v="PayPal"/>
    <n v="5"/>
    <n v="0.4"/>
    <n v="24"/>
    <x v="3"/>
    <n v="190.32"/>
    <s v="High"/>
    <x v="1"/>
  </r>
  <r>
    <x v="2148"/>
    <n v="49"/>
    <x v="0"/>
    <s v="Male"/>
    <x v="2"/>
    <n v="6.06"/>
    <s v="Low"/>
    <n v="12"/>
    <x v="2"/>
    <s v="TV"/>
    <n v="17.989999999999998"/>
    <n v="17.989999999999998"/>
    <n v="0"/>
    <s v="PayPal"/>
    <n v="5"/>
    <n v="0.47"/>
    <n v="28"/>
    <x v="5"/>
    <n v="169.67999999999998"/>
    <s v="High"/>
    <x v="1"/>
  </r>
  <r>
    <x v="2149"/>
    <n v="54"/>
    <x v="0"/>
    <s v="Other"/>
    <x v="0"/>
    <n v="9.44"/>
    <s v="Low"/>
    <n v="36"/>
    <x v="4"/>
    <s v="Tablet"/>
    <n v="8.99"/>
    <n v="8.99"/>
    <n v="1"/>
    <s v="Crypto"/>
    <n v="4"/>
    <n v="0.26"/>
    <n v="16"/>
    <x v="5"/>
    <n v="151.04"/>
    <s v="High"/>
    <x v="0"/>
  </r>
  <r>
    <x v="2150"/>
    <n v="27"/>
    <x v="1"/>
    <s v="Male"/>
    <x v="2"/>
    <n v="6.31"/>
    <s v="Low"/>
    <n v="55"/>
    <x v="0"/>
    <s v="Tablet"/>
    <n v="17.989999999999998"/>
    <n v="17.989999999999998"/>
    <n v="0"/>
    <s v="PayPal"/>
    <n v="4"/>
    <n v="0.11"/>
    <n v="7"/>
    <x v="5"/>
    <n v="44.169999999999995"/>
    <s v="Low"/>
    <x v="0"/>
  </r>
  <r>
    <x v="2151"/>
    <n v="44"/>
    <x v="3"/>
    <s v="Male"/>
    <x v="1"/>
    <n v="15.75"/>
    <s v="Low"/>
    <n v="47"/>
    <x v="2"/>
    <s v="Desktop"/>
    <n v="13.99"/>
    <n v="13.99"/>
    <n v="1"/>
    <s v="Gift Card"/>
    <n v="4"/>
    <n v="0.33"/>
    <n v="20"/>
    <x v="5"/>
    <n v="315"/>
    <s v="High"/>
    <x v="0"/>
  </r>
  <r>
    <x v="2152"/>
    <n v="50"/>
    <x v="0"/>
    <s v="Other"/>
    <x v="2"/>
    <n v="2.77"/>
    <s v="Low"/>
    <n v="49"/>
    <x v="4"/>
    <s v="Mobile"/>
    <n v="17.989999999999998"/>
    <n v="17.989999999999998"/>
    <n v="1"/>
    <s v="Debit Card"/>
    <n v="4"/>
    <n v="0.06"/>
    <n v="4"/>
    <x v="2"/>
    <n v="11.08"/>
    <s v="Low"/>
    <x v="0"/>
  </r>
  <r>
    <x v="2153"/>
    <n v="49"/>
    <x v="0"/>
    <s v="Other"/>
    <x v="0"/>
    <n v="3.07"/>
    <s v="Low"/>
    <n v="44"/>
    <x v="4"/>
    <s v="Tablet"/>
    <n v="8.99"/>
    <n v="8.99"/>
    <n v="1"/>
    <s v="Crypto"/>
    <n v="1"/>
    <n v="7.0000000000000007E-2"/>
    <n v="4"/>
    <x v="4"/>
    <n v="12.28"/>
    <s v="Low"/>
    <x v="0"/>
  </r>
  <r>
    <x v="2154"/>
    <n v="32"/>
    <x v="1"/>
    <s v="Male"/>
    <x v="2"/>
    <n v="28.92"/>
    <s v="Medium"/>
    <n v="15"/>
    <x v="1"/>
    <s v="Tablet"/>
    <n v="17.989999999999998"/>
    <n v="17.989999999999998"/>
    <n v="0"/>
    <s v="Crypto"/>
    <n v="4"/>
    <n v="1.81"/>
    <n v="109"/>
    <x v="4"/>
    <n v="3152.28"/>
    <s v="High"/>
    <x v="1"/>
  </r>
  <r>
    <x v="2155"/>
    <n v="45"/>
    <x v="3"/>
    <s v="Female"/>
    <x v="0"/>
    <n v="4.0199999999999996"/>
    <s v="Low"/>
    <n v="5"/>
    <x v="5"/>
    <s v="Tablet"/>
    <n v="8.99"/>
    <n v="8.99"/>
    <n v="1"/>
    <s v="PayPal"/>
    <n v="1"/>
    <n v="0.67"/>
    <n v="40"/>
    <x v="6"/>
    <n v="160.79999999999998"/>
    <s v="High"/>
    <x v="2"/>
  </r>
  <r>
    <x v="2156"/>
    <n v="27"/>
    <x v="1"/>
    <s v="Female"/>
    <x v="0"/>
    <n v="35.36"/>
    <s v="Medium"/>
    <n v="58"/>
    <x v="2"/>
    <s v="Desktop"/>
    <n v="8.99"/>
    <n v="8.99"/>
    <n v="0"/>
    <s v="PayPal"/>
    <n v="4"/>
    <n v="0.6"/>
    <n v="36"/>
    <x v="2"/>
    <n v="1272.96"/>
    <s v="High"/>
    <x v="0"/>
  </r>
  <r>
    <x v="2157"/>
    <n v="43"/>
    <x v="3"/>
    <s v="Other"/>
    <x v="0"/>
    <n v="13.19"/>
    <s v="Low"/>
    <n v="10"/>
    <x v="2"/>
    <s v="TV"/>
    <n v="8.99"/>
    <n v="8.99"/>
    <n v="0"/>
    <s v="Crypto"/>
    <n v="5"/>
    <n v="1.2"/>
    <n v="72"/>
    <x v="5"/>
    <n v="949.68"/>
    <s v="High"/>
    <x v="1"/>
  </r>
  <r>
    <x v="2158"/>
    <n v="64"/>
    <x v="2"/>
    <s v="Other"/>
    <x v="2"/>
    <n v="23.36"/>
    <s v="Medium"/>
    <n v="52"/>
    <x v="5"/>
    <s v="Mobile"/>
    <n v="17.989999999999998"/>
    <n v="17.989999999999998"/>
    <n v="0"/>
    <s v="Debit Card"/>
    <n v="4"/>
    <n v="0.44"/>
    <n v="26"/>
    <x v="2"/>
    <n v="607.36"/>
    <s v="High"/>
    <x v="0"/>
  </r>
  <r>
    <x v="2159"/>
    <n v="58"/>
    <x v="2"/>
    <s v="Other"/>
    <x v="2"/>
    <n v="15.12"/>
    <s v="Low"/>
    <n v="59"/>
    <x v="0"/>
    <s v="Tablet"/>
    <n v="17.989999999999998"/>
    <n v="17.989999999999998"/>
    <n v="0"/>
    <s v="Debit Card"/>
    <n v="5"/>
    <n v="0.25"/>
    <n v="15"/>
    <x v="0"/>
    <n v="226.79999999999998"/>
    <s v="High"/>
    <x v="0"/>
  </r>
  <r>
    <x v="2160"/>
    <n v="23"/>
    <x v="4"/>
    <s v="Other"/>
    <x v="2"/>
    <n v="1.43"/>
    <s v="Low"/>
    <n v="30"/>
    <x v="1"/>
    <s v="TV"/>
    <n v="17.989999999999998"/>
    <n v="17.989999999999998"/>
    <n v="1"/>
    <s v="Gift Card"/>
    <n v="5"/>
    <n v="0.05"/>
    <n v="3"/>
    <x v="1"/>
    <n v="4.29"/>
    <s v="Low"/>
    <x v="0"/>
  </r>
  <r>
    <x v="2161"/>
    <n v="21"/>
    <x v="4"/>
    <s v="Male"/>
    <x v="0"/>
    <n v="0.92"/>
    <s v="Low"/>
    <n v="57"/>
    <x v="0"/>
    <s v="Laptop"/>
    <n v="8.99"/>
    <n v="8.99"/>
    <n v="1"/>
    <s v="Crypto"/>
    <n v="2"/>
    <n v="0.02"/>
    <n v="1"/>
    <x v="0"/>
    <n v="0.92"/>
    <s v="Low"/>
    <x v="0"/>
  </r>
  <r>
    <x v="2162"/>
    <n v="44"/>
    <x v="3"/>
    <s v="Male"/>
    <x v="1"/>
    <n v="2"/>
    <s v="Low"/>
    <n v="40"/>
    <x v="3"/>
    <s v="Laptop"/>
    <n v="13.99"/>
    <n v="13.99"/>
    <n v="1"/>
    <s v="Gift Card"/>
    <n v="1"/>
    <n v="0.05"/>
    <n v="3"/>
    <x v="0"/>
    <n v="6"/>
    <s v="Low"/>
    <x v="0"/>
  </r>
  <r>
    <x v="2163"/>
    <n v="57"/>
    <x v="2"/>
    <s v="Female"/>
    <x v="0"/>
    <n v="0.95"/>
    <s v="Low"/>
    <n v="58"/>
    <x v="2"/>
    <s v="TV"/>
    <n v="8.99"/>
    <n v="8.99"/>
    <n v="1"/>
    <s v="Credit Card"/>
    <n v="5"/>
    <n v="0.02"/>
    <n v="1"/>
    <x v="5"/>
    <n v="0.95"/>
    <s v="Low"/>
    <x v="0"/>
  </r>
  <r>
    <x v="2164"/>
    <n v="34"/>
    <x v="1"/>
    <s v="Male"/>
    <x v="2"/>
    <n v="18.98"/>
    <s v="Low"/>
    <n v="40"/>
    <x v="0"/>
    <s v="Tablet"/>
    <n v="17.989999999999998"/>
    <n v="17.989999999999998"/>
    <n v="0"/>
    <s v="Credit Card"/>
    <n v="5"/>
    <n v="0.46"/>
    <n v="28"/>
    <x v="6"/>
    <n v="531.44000000000005"/>
    <s v="High"/>
    <x v="0"/>
  </r>
  <r>
    <x v="2165"/>
    <n v="63"/>
    <x v="2"/>
    <s v="Male"/>
    <x v="2"/>
    <n v="0.3"/>
    <s v="Low"/>
    <n v="56"/>
    <x v="3"/>
    <s v="Mobile"/>
    <n v="17.989999999999998"/>
    <n v="17.989999999999998"/>
    <n v="1"/>
    <s v="Crypto"/>
    <n v="3"/>
    <n v="0.01"/>
    <n v="1"/>
    <x v="3"/>
    <n v="0.3"/>
    <s v="Low"/>
    <x v="0"/>
  </r>
  <r>
    <x v="2166"/>
    <n v="57"/>
    <x v="2"/>
    <s v="Female"/>
    <x v="2"/>
    <n v="0.66"/>
    <s v="Low"/>
    <n v="59"/>
    <x v="3"/>
    <s v="Tablet"/>
    <n v="17.989999999999998"/>
    <n v="17.989999999999998"/>
    <n v="1"/>
    <s v="PayPal"/>
    <n v="5"/>
    <n v="0.01"/>
    <n v="1"/>
    <x v="5"/>
    <n v="0.66"/>
    <s v="Low"/>
    <x v="0"/>
  </r>
  <r>
    <x v="2167"/>
    <n v="56"/>
    <x v="2"/>
    <s v="Male"/>
    <x v="2"/>
    <n v="8.36"/>
    <s v="Low"/>
    <n v="58"/>
    <x v="5"/>
    <s v="Mobile"/>
    <n v="17.989999999999998"/>
    <n v="17.989999999999998"/>
    <n v="1"/>
    <s v="Gift Card"/>
    <n v="2"/>
    <n v="0.14000000000000001"/>
    <n v="8"/>
    <x v="3"/>
    <n v="66.88"/>
    <s v="Medium"/>
    <x v="0"/>
  </r>
  <r>
    <x v="2168"/>
    <n v="22"/>
    <x v="4"/>
    <s v="Female"/>
    <x v="1"/>
    <n v="0.48"/>
    <s v="Low"/>
    <n v="24"/>
    <x v="5"/>
    <s v="Desktop"/>
    <n v="13.99"/>
    <n v="13.99"/>
    <n v="1"/>
    <s v="Gift Card"/>
    <n v="2"/>
    <n v="0.02"/>
    <n v="1"/>
    <x v="4"/>
    <n v="0.48"/>
    <s v="Low"/>
    <x v="0"/>
  </r>
  <r>
    <x v="2169"/>
    <n v="63"/>
    <x v="2"/>
    <s v="Female"/>
    <x v="1"/>
    <n v="15.97"/>
    <s v="Low"/>
    <n v="38"/>
    <x v="4"/>
    <s v="Tablet"/>
    <n v="13.99"/>
    <n v="13.99"/>
    <n v="1"/>
    <s v="Gift Card"/>
    <n v="3"/>
    <n v="0.41"/>
    <n v="25"/>
    <x v="2"/>
    <n v="399.25"/>
    <s v="High"/>
    <x v="0"/>
  </r>
  <r>
    <x v="2170"/>
    <n v="62"/>
    <x v="2"/>
    <s v="Female"/>
    <x v="0"/>
    <n v="4.82"/>
    <s v="Low"/>
    <n v="10"/>
    <x v="1"/>
    <s v="Laptop"/>
    <n v="8.99"/>
    <n v="8.99"/>
    <n v="1"/>
    <s v="Debit Card"/>
    <n v="5"/>
    <n v="0.44"/>
    <n v="26"/>
    <x v="1"/>
    <n v="125.32000000000001"/>
    <s v="Medium"/>
    <x v="1"/>
  </r>
  <r>
    <x v="2171"/>
    <n v="63"/>
    <x v="2"/>
    <s v="Other"/>
    <x v="2"/>
    <n v="21.62"/>
    <s v="Medium"/>
    <n v="50"/>
    <x v="3"/>
    <s v="Desktop"/>
    <n v="17.989999999999998"/>
    <n v="17.989999999999998"/>
    <n v="0"/>
    <s v="Gift Card"/>
    <n v="4"/>
    <n v="0.42"/>
    <n v="25"/>
    <x v="4"/>
    <n v="540.5"/>
    <s v="High"/>
    <x v="0"/>
  </r>
  <r>
    <x v="2172"/>
    <n v="21"/>
    <x v="4"/>
    <s v="Other"/>
    <x v="2"/>
    <n v="0.2"/>
    <s v="Low"/>
    <n v="21"/>
    <x v="3"/>
    <s v="Mobile"/>
    <n v="17.989999999999998"/>
    <n v="17.989999999999998"/>
    <n v="0"/>
    <s v="Debit Card"/>
    <n v="5"/>
    <n v="0.01"/>
    <n v="1"/>
    <x v="2"/>
    <n v="0.2"/>
    <s v="Low"/>
    <x v="1"/>
  </r>
  <r>
    <x v="2173"/>
    <n v="52"/>
    <x v="0"/>
    <s v="Male"/>
    <x v="1"/>
    <n v="22.33"/>
    <s v="Medium"/>
    <n v="28"/>
    <x v="4"/>
    <s v="Desktop"/>
    <n v="13.99"/>
    <n v="13.99"/>
    <n v="0"/>
    <s v="PayPal"/>
    <n v="5"/>
    <n v="0.77"/>
    <n v="46"/>
    <x v="1"/>
    <n v="1027.1799999999998"/>
    <s v="High"/>
    <x v="0"/>
  </r>
  <r>
    <x v="2174"/>
    <n v="33"/>
    <x v="1"/>
    <s v="Female"/>
    <x v="2"/>
    <n v="18.3"/>
    <s v="Low"/>
    <n v="14"/>
    <x v="1"/>
    <s v="Tablet"/>
    <n v="17.989999999999998"/>
    <n v="17.989999999999998"/>
    <n v="0"/>
    <s v="Crypto"/>
    <n v="1"/>
    <n v="1.22"/>
    <n v="73"/>
    <x v="1"/>
    <n v="1335.9"/>
    <s v="High"/>
    <x v="1"/>
  </r>
  <r>
    <x v="2175"/>
    <n v="39"/>
    <x v="3"/>
    <s v="Female"/>
    <x v="1"/>
    <n v="17.05"/>
    <s v="Low"/>
    <n v="37"/>
    <x v="1"/>
    <s v="Desktop"/>
    <n v="13.99"/>
    <n v="13.99"/>
    <n v="1"/>
    <s v="Debit Card"/>
    <n v="1"/>
    <n v="0.45"/>
    <n v="27"/>
    <x v="2"/>
    <n v="460.35"/>
    <s v="High"/>
    <x v="0"/>
  </r>
  <r>
    <x v="2176"/>
    <n v="48"/>
    <x v="0"/>
    <s v="Female"/>
    <x v="0"/>
    <n v="16.75"/>
    <s v="Low"/>
    <n v="16"/>
    <x v="0"/>
    <s v="Laptop"/>
    <n v="8.99"/>
    <n v="8.99"/>
    <n v="0"/>
    <s v="Gift Card"/>
    <n v="5"/>
    <n v="0.99"/>
    <n v="59"/>
    <x v="6"/>
    <n v="988.25"/>
    <s v="High"/>
    <x v="1"/>
  </r>
  <r>
    <x v="2177"/>
    <n v="46"/>
    <x v="0"/>
    <s v="Female"/>
    <x v="2"/>
    <n v="23.02"/>
    <s v="Medium"/>
    <n v="59"/>
    <x v="2"/>
    <s v="Tablet"/>
    <n v="17.989999999999998"/>
    <n v="17.989999999999998"/>
    <n v="0"/>
    <s v="Crypto"/>
    <n v="2"/>
    <n v="0.38"/>
    <n v="23"/>
    <x v="6"/>
    <n v="529.46"/>
    <s v="High"/>
    <x v="0"/>
  </r>
  <r>
    <x v="2178"/>
    <n v="25"/>
    <x v="4"/>
    <s v="Male"/>
    <x v="0"/>
    <n v="5.88"/>
    <s v="Low"/>
    <n v="0"/>
    <x v="1"/>
    <s v="Mobile"/>
    <n v="8.99"/>
    <n v="8.99"/>
    <n v="0"/>
    <s v="Credit Card"/>
    <n v="3"/>
    <n v="5.88"/>
    <n v="353"/>
    <x v="2"/>
    <n v="2075.64"/>
    <s v="High"/>
    <x v="2"/>
  </r>
  <r>
    <x v="2179"/>
    <n v="57"/>
    <x v="2"/>
    <s v="Other"/>
    <x v="0"/>
    <n v="2.08"/>
    <s v="Low"/>
    <n v="14"/>
    <x v="5"/>
    <s v="Mobile"/>
    <n v="8.99"/>
    <n v="8.99"/>
    <n v="1"/>
    <s v="Credit Card"/>
    <n v="5"/>
    <n v="0.14000000000000001"/>
    <n v="8"/>
    <x v="0"/>
    <n v="16.64"/>
    <s v="Low"/>
    <x v="1"/>
  </r>
  <r>
    <x v="2180"/>
    <n v="18"/>
    <x v="4"/>
    <s v="Male"/>
    <x v="2"/>
    <n v="28.08"/>
    <s v="Medium"/>
    <n v="11"/>
    <x v="3"/>
    <s v="Laptop"/>
    <n v="17.989999999999998"/>
    <n v="17.989999999999998"/>
    <n v="0"/>
    <s v="Gift Card"/>
    <n v="2"/>
    <n v="2.34"/>
    <n v="140"/>
    <x v="4"/>
    <n v="3931.2"/>
    <s v="High"/>
    <x v="1"/>
  </r>
  <r>
    <x v="2181"/>
    <n v="62"/>
    <x v="2"/>
    <s v="Female"/>
    <x v="0"/>
    <n v="16.100000000000001"/>
    <s v="Low"/>
    <n v="54"/>
    <x v="0"/>
    <s v="TV"/>
    <n v="8.99"/>
    <n v="8.99"/>
    <n v="1"/>
    <s v="PayPal"/>
    <n v="2"/>
    <n v="0.28999999999999998"/>
    <n v="17"/>
    <x v="6"/>
    <n v="273.70000000000005"/>
    <s v="High"/>
    <x v="0"/>
  </r>
  <r>
    <x v="2182"/>
    <n v="57"/>
    <x v="2"/>
    <s v="Female"/>
    <x v="1"/>
    <n v="15.02"/>
    <s v="Low"/>
    <n v="5"/>
    <x v="4"/>
    <s v="Tablet"/>
    <n v="13.99"/>
    <n v="13.99"/>
    <n v="0"/>
    <s v="Credit Card"/>
    <n v="2"/>
    <n v="2.5"/>
    <n v="150"/>
    <x v="2"/>
    <n v="2253"/>
    <s v="High"/>
    <x v="2"/>
  </r>
  <r>
    <x v="2183"/>
    <n v="54"/>
    <x v="0"/>
    <s v="Male"/>
    <x v="0"/>
    <n v="22.85"/>
    <s v="Medium"/>
    <n v="10"/>
    <x v="4"/>
    <s v="Desktop"/>
    <n v="8.99"/>
    <n v="8.99"/>
    <n v="0"/>
    <s v="Crypto"/>
    <n v="5"/>
    <n v="2.08"/>
    <n v="125"/>
    <x v="2"/>
    <n v="2856.25"/>
    <s v="High"/>
    <x v="1"/>
  </r>
  <r>
    <x v="2184"/>
    <n v="38"/>
    <x v="3"/>
    <s v="Other"/>
    <x v="0"/>
    <n v="6.49"/>
    <s v="Low"/>
    <n v="34"/>
    <x v="5"/>
    <s v="TV"/>
    <n v="8.99"/>
    <n v="8.99"/>
    <n v="1"/>
    <s v="Debit Card"/>
    <n v="2"/>
    <n v="0.19"/>
    <n v="11"/>
    <x v="3"/>
    <n v="71.39"/>
    <s v="Medium"/>
    <x v="0"/>
  </r>
  <r>
    <x v="2185"/>
    <n v="68"/>
    <x v="2"/>
    <s v="Male"/>
    <x v="0"/>
    <n v="19.16"/>
    <s v="Low"/>
    <n v="24"/>
    <x v="5"/>
    <s v="TV"/>
    <n v="8.99"/>
    <n v="8.99"/>
    <n v="0"/>
    <s v="Debit Card"/>
    <n v="4"/>
    <n v="0.77"/>
    <n v="46"/>
    <x v="5"/>
    <n v="881.36"/>
    <s v="High"/>
    <x v="0"/>
  </r>
  <r>
    <x v="2186"/>
    <n v="36"/>
    <x v="3"/>
    <s v="Female"/>
    <x v="2"/>
    <n v="14.18"/>
    <s v="Low"/>
    <n v="6"/>
    <x v="3"/>
    <s v="Tablet"/>
    <n v="17.989999999999998"/>
    <n v="17.989999999999998"/>
    <n v="0"/>
    <s v="Gift Card"/>
    <n v="2"/>
    <n v="2.0299999999999998"/>
    <n v="122"/>
    <x v="1"/>
    <n v="1729.96"/>
    <s v="High"/>
    <x v="2"/>
  </r>
  <r>
    <x v="2187"/>
    <n v="38"/>
    <x v="3"/>
    <s v="Male"/>
    <x v="0"/>
    <n v="8.32"/>
    <s v="Low"/>
    <n v="22"/>
    <x v="2"/>
    <s v="Laptop"/>
    <n v="8.99"/>
    <n v="8.99"/>
    <n v="1"/>
    <s v="Debit Card"/>
    <n v="1"/>
    <n v="0.36"/>
    <n v="22"/>
    <x v="6"/>
    <n v="183.04000000000002"/>
    <s v="High"/>
    <x v="0"/>
  </r>
  <r>
    <x v="2188"/>
    <n v="40"/>
    <x v="3"/>
    <s v="Other"/>
    <x v="2"/>
    <n v="9.64"/>
    <s v="Low"/>
    <n v="34"/>
    <x v="5"/>
    <s v="Tablet"/>
    <n v="17.989999999999998"/>
    <n v="17.989999999999998"/>
    <n v="1"/>
    <s v="Credit Card"/>
    <n v="1"/>
    <n v="0.28000000000000003"/>
    <n v="17"/>
    <x v="0"/>
    <n v="163.88"/>
    <s v="High"/>
    <x v="0"/>
  </r>
  <r>
    <x v="2189"/>
    <n v="54"/>
    <x v="0"/>
    <s v="Other"/>
    <x v="1"/>
    <n v="3.22"/>
    <s v="Low"/>
    <n v="12"/>
    <x v="0"/>
    <s v="Laptop"/>
    <n v="13.99"/>
    <n v="13.99"/>
    <n v="1"/>
    <s v="Credit Card"/>
    <n v="1"/>
    <n v="0.25"/>
    <n v="15"/>
    <x v="2"/>
    <n v="48.300000000000004"/>
    <s v="Low"/>
    <x v="1"/>
  </r>
  <r>
    <x v="2190"/>
    <n v="59"/>
    <x v="2"/>
    <s v="Male"/>
    <x v="0"/>
    <n v="14.96"/>
    <s v="Low"/>
    <n v="8"/>
    <x v="2"/>
    <s v="Laptop"/>
    <n v="8.99"/>
    <n v="8.99"/>
    <n v="0"/>
    <s v="Credit Card"/>
    <n v="2"/>
    <n v="1.66"/>
    <n v="100"/>
    <x v="4"/>
    <n v="1496"/>
    <s v="High"/>
    <x v="1"/>
  </r>
  <r>
    <x v="2191"/>
    <n v="46"/>
    <x v="0"/>
    <s v="Other"/>
    <x v="0"/>
    <n v="6.99"/>
    <s v="Low"/>
    <n v="34"/>
    <x v="2"/>
    <s v="Laptop"/>
    <n v="8.99"/>
    <n v="8.99"/>
    <n v="1"/>
    <s v="Crypto"/>
    <n v="2"/>
    <n v="0.2"/>
    <n v="12"/>
    <x v="3"/>
    <n v="83.88"/>
    <s v="Medium"/>
    <x v="0"/>
  </r>
  <r>
    <x v="2192"/>
    <n v="65"/>
    <x v="2"/>
    <s v="Male"/>
    <x v="2"/>
    <n v="13.83"/>
    <s v="Low"/>
    <n v="9"/>
    <x v="4"/>
    <s v="Tablet"/>
    <n v="17.989999999999998"/>
    <n v="17.989999999999998"/>
    <n v="0"/>
    <s v="Credit Card"/>
    <n v="3"/>
    <n v="1.38"/>
    <n v="83"/>
    <x v="6"/>
    <n v="1147.8900000000001"/>
    <s v="High"/>
    <x v="1"/>
  </r>
  <r>
    <x v="2193"/>
    <n v="35"/>
    <x v="1"/>
    <s v="Female"/>
    <x v="1"/>
    <n v="13.03"/>
    <s v="Low"/>
    <n v="0"/>
    <x v="0"/>
    <s v="Desktop"/>
    <n v="13.99"/>
    <n v="13.99"/>
    <n v="0"/>
    <s v="PayPal"/>
    <n v="5"/>
    <n v="13.03"/>
    <n v="782"/>
    <x v="1"/>
    <n v="10189.459999999999"/>
    <s v="High"/>
    <x v="2"/>
  </r>
  <r>
    <x v="2194"/>
    <n v="22"/>
    <x v="4"/>
    <s v="Other"/>
    <x v="1"/>
    <n v="5.32"/>
    <s v="Low"/>
    <n v="16"/>
    <x v="2"/>
    <s v="Laptop"/>
    <n v="13.99"/>
    <n v="13.99"/>
    <n v="0"/>
    <s v="Credit Card"/>
    <n v="3"/>
    <n v="0.31"/>
    <n v="19"/>
    <x v="5"/>
    <n v="101.08000000000001"/>
    <s v="Medium"/>
    <x v="1"/>
  </r>
  <r>
    <x v="2195"/>
    <n v="53"/>
    <x v="0"/>
    <s v="Female"/>
    <x v="0"/>
    <n v="20.16"/>
    <s v="Medium"/>
    <n v="1"/>
    <x v="5"/>
    <s v="Tablet"/>
    <n v="8.99"/>
    <n v="8.99"/>
    <n v="0"/>
    <s v="Debit Card"/>
    <n v="5"/>
    <n v="10.08"/>
    <n v="605"/>
    <x v="6"/>
    <n v="12196.8"/>
    <s v="High"/>
    <x v="2"/>
  </r>
  <r>
    <x v="2196"/>
    <n v="18"/>
    <x v="4"/>
    <s v="Other"/>
    <x v="2"/>
    <n v="25.3"/>
    <s v="Medium"/>
    <n v="51"/>
    <x v="5"/>
    <s v="TV"/>
    <n v="17.989999999999998"/>
    <n v="17.989999999999998"/>
    <n v="0"/>
    <s v="Crypto"/>
    <n v="3"/>
    <n v="0.49"/>
    <n v="29"/>
    <x v="3"/>
    <n v="733.7"/>
    <s v="High"/>
    <x v="0"/>
  </r>
  <r>
    <x v="2197"/>
    <n v="22"/>
    <x v="4"/>
    <s v="Female"/>
    <x v="0"/>
    <n v="16.66"/>
    <s v="Low"/>
    <n v="18"/>
    <x v="4"/>
    <s v="Mobile"/>
    <n v="8.99"/>
    <n v="8.99"/>
    <n v="0"/>
    <s v="PayPal"/>
    <n v="1"/>
    <n v="0.88"/>
    <n v="53"/>
    <x v="5"/>
    <n v="882.98"/>
    <s v="High"/>
    <x v="1"/>
  </r>
  <r>
    <x v="2198"/>
    <n v="18"/>
    <x v="4"/>
    <s v="Male"/>
    <x v="1"/>
    <n v="1.68"/>
    <s v="Low"/>
    <n v="19"/>
    <x v="4"/>
    <s v="Laptop"/>
    <n v="13.99"/>
    <n v="13.99"/>
    <n v="1"/>
    <s v="Crypto"/>
    <n v="4"/>
    <n v="0.08"/>
    <n v="5"/>
    <x v="1"/>
    <n v="8.4"/>
    <s v="Low"/>
    <x v="1"/>
  </r>
  <r>
    <x v="2199"/>
    <n v="53"/>
    <x v="0"/>
    <s v="Other"/>
    <x v="0"/>
    <n v="8.33"/>
    <s v="Low"/>
    <n v="4"/>
    <x v="2"/>
    <s v="Tablet"/>
    <n v="8.99"/>
    <n v="8.99"/>
    <n v="0"/>
    <s v="Crypto"/>
    <n v="2"/>
    <n v="1.67"/>
    <n v="100"/>
    <x v="4"/>
    <n v="833"/>
    <s v="High"/>
    <x v="2"/>
  </r>
  <r>
    <x v="2200"/>
    <n v="47"/>
    <x v="0"/>
    <s v="Female"/>
    <x v="2"/>
    <n v="3.51"/>
    <s v="Low"/>
    <n v="50"/>
    <x v="3"/>
    <s v="Mobile"/>
    <n v="17.989999999999998"/>
    <n v="17.989999999999998"/>
    <n v="1"/>
    <s v="Crypto"/>
    <n v="1"/>
    <n v="7.0000000000000007E-2"/>
    <n v="4"/>
    <x v="4"/>
    <n v="14.04"/>
    <s v="Low"/>
    <x v="0"/>
  </r>
  <r>
    <x v="2201"/>
    <n v="69"/>
    <x v="2"/>
    <s v="Female"/>
    <x v="0"/>
    <n v="6.16"/>
    <s v="Low"/>
    <n v="1"/>
    <x v="4"/>
    <s v="Tablet"/>
    <n v="8.99"/>
    <n v="8.99"/>
    <n v="0"/>
    <s v="Crypto"/>
    <n v="1"/>
    <n v="3.08"/>
    <n v="185"/>
    <x v="3"/>
    <n v="1139.6000000000001"/>
    <s v="High"/>
    <x v="2"/>
  </r>
  <r>
    <x v="2202"/>
    <n v="42"/>
    <x v="3"/>
    <s v="Female"/>
    <x v="1"/>
    <n v="13.17"/>
    <s v="Low"/>
    <n v="50"/>
    <x v="0"/>
    <s v="Mobile"/>
    <n v="13.99"/>
    <n v="13.99"/>
    <n v="0"/>
    <s v="PayPal"/>
    <n v="4"/>
    <n v="0.26"/>
    <n v="16"/>
    <x v="6"/>
    <n v="210.72"/>
    <s v="High"/>
    <x v="0"/>
  </r>
  <r>
    <x v="2203"/>
    <n v="41"/>
    <x v="3"/>
    <s v="Other"/>
    <x v="2"/>
    <n v="1.65"/>
    <s v="Low"/>
    <n v="9"/>
    <x v="1"/>
    <s v="Tablet"/>
    <n v="17.989999999999998"/>
    <n v="17.989999999999998"/>
    <n v="1"/>
    <s v="PayPal"/>
    <n v="2"/>
    <n v="0.16"/>
    <n v="10"/>
    <x v="5"/>
    <n v="16.5"/>
    <s v="Low"/>
    <x v="1"/>
  </r>
  <r>
    <x v="2204"/>
    <n v="19"/>
    <x v="4"/>
    <s v="Male"/>
    <x v="2"/>
    <n v="0.17"/>
    <s v="Low"/>
    <n v="9"/>
    <x v="4"/>
    <s v="Desktop"/>
    <n v="17.989999999999998"/>
    <n v="17.989999999999998"/>
    <n v="0"/>
    <s v="Debit Card"/>
    <n v="4"/>
    <n v="0.02"/>
    <n v="1"/>
    <x v="3"/>
    <n v="0.17"/>
    <s v="Low"/>
    <x v="1"/>
  </r>
  <r>
    <x v="2205"/>
    <n v="45"/>
    <x v="3"/>
    <s v="Other"/>
    <x v="0"/>
    <n v="11.74"/>
    <s v="Low"/>
    <n v="17"/>
    <x v="3"/>
    <s v="Tablet"/>
    <n v="8.99"/>
    <n v="8.99"/>
    <n v="0"/>
    <s v="Debit Card"/>
    <n v="4"/>
    <n v="0.65"/>
    <n v="39"/>
    <x v="6"/>
    <n v="457.86"/>
    <s v="High"/>
    <x v="1"/>
  </r>
  <r>
    <x v="2206"/>
    <n v="41"/>
    <x v="3"/>
    <s v="Female"/>
    <x v="2"/>
    <n v="13.2"/>
    <s v="Low"/>
    <n v="29"/>
    <x v="0"/>
    <s v="Laptop"/>
    <n v="17.989999999999998"/>
    <n v="17.989999999999998"/>
    <n v="0"/>
    <s v="Crypto"/>
    <n v="3"/>
    <n v="0.44"/>
    <n v="26"/>
    <x v="3"/>
    <n v="343.2"/>
    <s v="High"/>
    <x v="0"/>
  </r>
  <r>
    <x v="2207"/>
    <n v="25"/>
    <x v="4"/>
    <s v="Female"/>
    <x v="2"/>
    <n v="36.4"/>
    <s v="Medium"/>
    <n v="28"/>
    <x v="1"/>
    <s v="Mobile"/>
    <n v="17.989999999999998"/>
    <n v="17.989999999999998"/>
    <n v="0"/>
    <s v="Crypto"/>
    <n v="5"/>
    <n v="1.26"/>
    <n v="76"/>
    <x v="2"/>
    <n v="2766.4"/>
    <s v="High"/>
    <x v="0"/>
  </r>
  <r>
    <x v="2208"/>
    <n v="23"/>
    <x v="4"/>
    <s v="Female"/>
    <x v="1"/>
    <n v="51.87"/>
    <s v="High"/>
    <n v="25"/>
    <x v="2"/>
    <s v="Desktop"/>
    <n v="13.99"/>
    <n v="13.99"/>
    <n v="0"/>
    <s v="Crypto"/>
    <n v="2"/>
    <n v="1.99"/>
    <n v="119"/>
    <x v="0"/>
    <n v="6172.53"/>
    <s v="High"/>
    <x v="0"/>
  </r>
  <r>
    <x v="2209"/>
    <n v="21"/>
    <x v="4"/>
    <s v="Female"/>
    <x v="1"/>
    <n v="14.17"/>
    <s v="Low"/>
    <n v="60"/>
    <x v="5"/>
    <s v="TV"/>
    <n v="13.99"/>
    <n v="13.99"/>
    <n v="1"/>
    <s v="Gift Card"/>
    <n v="5"/>
    <n v="0.23"/>
    <n v="14"/>
    <x v="6"/>
    <n v="198.38"/>
    <s v="High"/>
    <x v="0"/>
  </r>
  <r>
    <x v="2210"/>
    <n v="29"/>
    <x v="1"/>
    <s v="Female"/>
    <x v="0"/>
    <n v="0.39"/>
    <s v="Low"/>
    <n v="45"/>
    <x v="0"/>
    <s v="TV"/>
    <n v="8.99"/>
    <n v="8.99"/>
    <n v="1"/>
    <s v="Debit Card"/>
    <n v="5"/>
    <n v="0.01"/>
    <n v="1"/>
    <x v="5"/>
    <n v="0.39"/>
    <s v="Low"/>
    <x v="0"/>
  </r>
  <r>
    <x v="2211"/>
    <n v="34"/>
    <x v="1"/>
    <s v="Female"/>
    <x v="1"/>
    <n v="5.67"/>
    <s v="Low"/>
    <n v="20"/>
    <x v="4"/>
    <s v="Mobile"/>
    <n v="13.99"/>
    <n v="13.99"/>
    <n v="0"/>
    <s v="Crypto"/>
    <n v="4"/>
    <n v="0.27"/>
    <n v="16"/>
    <x v="1"/>
    <n v="90.72"/>
    <s v="Medium"/>
    <x v="1"/>
  </r>
  <r>
    <x v="2212"/>
    <n v="36"/>
    <x v="3"/>
    <s v="Other"/>
    <x v="1"/>
    <n v="14.25"/>
    <s v="Low"/>
    <n v="22"/>
    <x v="3"/>
    <s v="Mobile"/>
    <n v="13.99"/>
    <n v="13.99"/>
    <n v="0"/>
    <s v="PayPal"/>
    <n v="5"/>
    <n v="0.62"/>
    <n v="37"/>
    <x v="3"/>
    <n v="527.25"/>
    <s v="High"/>
    <x v="0"/>
  </r>
  <r>
    <x v="2213"/>
    <n v="35"/>
    <x v="1"/>
    <s v="Other"/>
    <x v="2"/>
    <n v="28.04"/>
    <s v="Medium"/>
    <n v="59"/>
    <x v="3"/>
    <s v="Mobile"/>
    <n v="17.989999999999998"/>
    <n v="17.989999999999998"/>
    <n v="0"/>
    <s v="Crypto"/>
    <n v="2"/>
    <n v="0.47"/>
    <n v="28"/>
    <x v="3"/>
    <n v="785.12"/>
    <s v="High"/>
    <x v="0"/>
  </r>
  <r>
    <x v="2214"/>
    <n v="31"/>
    <x v="1"/>
    <s v="Male"/>
    <x v="1"/>
    <n v="6.11"/>
    <s v="Low"/>
    <n v="17"/>
    <x v="1"/>
    <s v="Mobile"/>
    <n v="13.99"/>
    <n v="13.99"/>
    <n v="0"/>
    <s v="Credit Card"/>
    <n v="5"/>
    <n v="0.34"/>
    <n v="20"/>
    <x v="1"/>
    <n v="122.2"/>
    <s v="Medium"/>
    <x v="1"/>
  </r>
  <r>
    <x v="2215"/>
    <n v="57"/>
    <x v="2"/>
    <s v="Male"/>
    <x v="2"/>
    <n v="6.13"/>
    <s v="Low"/>
    <n v="3"/>
    <x v="2"/>
    <s v="Desktop"/>
    <n v="17.989999999999998"/>
    <n v="17.989999999999998"/>
    <n v="0"/>
    <s v="PayPal"/>
    <n v="3"/>
    <n v="1.53"/>
    <n v="92"/>
    <x v="1"/>
    <n v="563.96"/>
    <s v="High"/>
    <x v="2"/>
  </r>
  <r>
    <x v="2216"/>
    <n v="46"/>
    <x v="0"/>
    <s v="Other"/>
    <x v="0"/>
    <n v="3.39"/>
    <s v="Low"/>
    <n v="5"/>
    <x v="5"/>
    <s v="Tablet"/>
    <n v="8.99"/>
    <n v="8.99"/>
    <n v="0"/>
    <s v="Debit Card"/>
    <n v="4"/>
    <n v="0.56999999999999995"/>
    <n v="34"/>
    <x v="3"/>
    <n v="115.26"/>
    <s v="Medium"/>
    <x v="2"/>
  </r>
  <r>
    <x v="2217"/>
    <n v="26"/>
    <x v="1"/>
    <s v="Female"/>
    <x v="1"/>
    <n v="5.67"/>
    <s v="Low"/>
    <n v="36"/>
    <x v="4"/>
    <s v="TV"/>
    <n v="13.99"/>
    <n v="13.99"/>
    <n v="0"/>
    <s v="PayPal"/>
    <n v="5"/>
    <n v="0.15"/>
    <n v="9"/>
    <x v="1"/>
    <n v="51.03"/>
    <s v="Medium"/>
    <x v="0"/>
  </r>
  <r>
    <x v="2218"/>
    <n v="30"/>
    <x v="1"/>
    <s v="Other"/>
    <x v="0"/>
    <n v="0.28000000000000003"/>
    <s v="Low"/>
    <n v="56"/>
    <x v="0"/>
    <s v="Mobile"/>
    <n v="8.99"/>
    <n v="8.99"/>
    <n v="1"/>
    <s v="PayPal"/>
    <n v="2"/>
    <n v="0"/>
    <n v="0"/>
    <x v="3"/>
    <n v="0"/>
    <s v="Low"/>
    <x v="0"/>
  </r>
  <r>
    <x v="2219"/>
    <n v="57"/>
    <x v="2"/>
    <s v="Female"/>
    <x v="2"/>
    <n v="6.49"/>
    <s v="Low"/>
    <n v="23"/>
    <x v="3"/>
    <s v="Laptop"/>
    <n v="17.989999999999998"/>
    <n v="17.989999999999998"/>
    <n v="0"/>
    <s v="Gift Card"/>
    <n v="1"/>
    <n v="0.27"/>
    <n v="16"/>
    <x v="4"/>
    <n v="103.84"/>
    <s v="Medium"/>
    <x v="0"/>
  </r>
  <r>
    <x v="2220"/>
    <n v="24"/>
    <x v="4"/>
    <s v="Male"/>
    <x v="0"/>
    <n v="3.55"/>
    <s v="Low"/>
    <n v="59"/>
    <x v="2"/>
    <s v="Laptop"/>
    <n v="8.99"/>
    <n v="8.99"/>
    <n v="1"/>
    <s v="PayPal"/>
    <n v="3"/>
    <n v="0.06"/>
    <n v="4"/>
    <x v="2"/>
    <n v="14.2"/>
    <s v="Low"/>
    <x v="0"/>
  </r>
  <r>
    <x v="2221"/>
    <n v="20"/>
    <x v="4"/>
    <s v="Female"/>
    <x v="0"/>
    <n v="14.05"/>
    <s v="Low"/>
    <n v="7"/>
    <x v="0"/>
    <s v="Mobile"/>
    <n v="8.99"/>
    <n v="8.99"/>
    <n v="0"/>
    <s v="Credit Card"/>
    <n v="3"/>
    <n v="1.76"/>
    <n v="106"/>
    <x v="0"/>
    <n v="1489.3000000000002"/>
    <s v="High"/>
    <x v="2"/>
  </r>
  <r>
    <x v="2222"/>
    <n v="22"/>
    <x v="4"/>
    <s v="Female"/>
    <x v="2"/>
    <n v="1.03"/>
    <s v="Low"/>
    <n v="44"/>
    <x v="0"/>
    <s v="TV"/>
    <n v="17.989999999999998"/>
    <n v="17.989999999999998"/>
    <n v="1"/>
    <s v="Debit Card"/>
    <n v="2"/>
    <n v="0.02"/>
    <n v="1"/>
    <x v="2"/>
    <n v="1.03"/>
    <s v="Low"/>
    <x v="0"/>
  </r>
  <r>
    <x v="2223"/>
    <n v="62"/>
    <x v="2"/>
    <s v="Female"/>
    <x v="0"/>
    <n v="3.62"/>
    <s v="Low"/>
    <n v="34"/>
    <x v="0"/>
    <s v="Mobile"/>
    <n v="8.99"/>
    <n v="8.99"/>
    <n v="1"/>
    <s v="PayPal"/>
    <n v="3"/>
    <n v="0.1"/>
    <n v="6"/>
    <x v="2"/>
    <n v="21.72"/>
    <s v="Low"/>
    <x v="0"/>
  </r>
  <r>
    <x v="2224"/>
    <n v="56"/>
    <x v="2"/>
    <s v="Female"/>
    <x v="0"/>
    <n v="2.54"/>
    <s v="Low"/>
    <n v="39"/>
    <x v="5"/>
    <s v="Desktop"/>
    <n v="8.99"/>
    <n v="8.99"/>
    <n v="1"/>
    <s v="PayPal"/>
    <n v="5"/>
    <n v="0.06"/>
    <n v="4"/>
    <x v="1"/>
    <n v="10.16"/>
    <s v="Low"/>
    <x v="0"/>
  </r>
  <r>
    <x v="2225"/>
    <n v="22"/>
    <x v="4"/>
    <s v="Other"/>
    <x v="0"/>
    <n v="2.59"/>
    <s v="Low"/>
    <n v="2"/>
    <x v="0"/>
    <s v="TV"/>
    <n v="8.99"/>
    <n v="8.99"/>
    <n v="1"/>
    <s v="Gift Card"/>
    <n v="1"/>
    <n v="0.86"/>
    <n v="52"/>
    <x v="6"/>
    <n v="134.68"/>
    <s v="Medium"/>
    <x v="2"/>
  </r>
  <r>
    <x v="2226"/>
    <n v="43"/>
    <x v="3"/>
    <s v="Other"/>
    <x v="0"/>
    <n v="8.0500000000000007"/>
    <s v="Low"/>
    <n v="13"/>
    <x v="5"/>
    <s v="Desktop"/>
    <n v="8.99"/>
    <n v="8.99"/>
    <n v="0"/>
    <s v="PayPal"/>
    <n v="5"/>
    <n v="0.57999999999999996"/>
    <n v="35"/>
    <x v="3"/>
    <n v="281.75"/>
    <s v="High"/>
    <x v="1"/>
  </r>
  <r>
    <x v="2227"/>
    <n v="46"/>
    <x v="0"/>
    <s v="Other"/>
    <x v="1"/>
    <n v="16.95"/>
    <s v="Low"/>
    <n v="32"/>
    <x v="3"/>
    <s v="Laptop"/>
    <n v="13.99"/>
    <n v="13.99"/>
    <n v="0"/>
    <s v="Debit Card"/>
    <n v="2"/>
    <n v="0.51"/>
    <n v="31"/>
    <x v="2"/>
    <n v="525.44999999999993"/>
    <s v="High"/>
    <x v="0"/>
  </r>
  <r>
    <x v="2228"/>
    <n v="38"/>
    <x v="3"/>
    <s v="Male"/>
    <x v="1"/>
    <n v="2.76"/>
    <s v="Low"/>
    <n v="30"/>
    <x v="5"/>
    <s v="Desktop"/>
    <n v="13.99"/>
    <n v="13.99"/>
    <n v="1"/>
    <s v="Gift Card"/>
    <n v="4"/>
    <n v="0.09"/>
    <n v="5"/>
    <x v="2"/>
    <n v="13.799999999999999"/>
    <s v="Low"/>
    <x v="0"/>
  </r>
  <r>
    <x v="2229"/>
    <n v="36"/>
    <x v="3"/>
    <s v="Other"/>
    <x v="2"/>
    <n v="13.25"/>
    <s v="Low"/>
    <n v="19"/>
    <x v="5"/>
    <s v="Tablet"/>
    <n v="17.989999999999998"/>
    <n v="17.989999999999998"/>
    <n v="0"/>
    <s v="Gift Card"/>
    <n v="1"/>
    <n v="0.66"/>
    <n v="40"/>
    <x v="4"/>
    <n v="530"/>
    <s v="High"/>
    <x v="1"/>
  </r>
  <r>
    <x v="2230"/>
    <n v="41"/>
    <x v="3"/>
    <s v="Male"/>
    <x v="1"/>
    <n v="14.82"/>
    <s v="Low"/>
    <n v="33"/>
    <x v="1"/>
    <s v="Laptop"/>
    <n v="13.99"/>
    <n v="13.99"/>
    <n v="1"/>
    <s v="Debit Card"/>
    <n v="2"/>
    <n v="0.44"/>
    <n v="26"/>
    <x v="4"/>
    <n v="385.32"/>
    <s v="High"/>
    <x v="0"/>
  </r>
  <r>
    <x v="2231"/>
    <n v="39"/>
    <x v="3"/>
    <s v="Other"/>
    <x v="0"/>
    <n v="2.52"/>
    <s v="Low"/>
    <n v="52"/>
    <x v="3"/>
    <s v="Desktop"/>
    <n v="8.99"/>
    <n v="8.99"/>
    <n v="1"/>
    <s v="PayPal"/>
    <n v="2"/>
    <n v="0.05"/>
    <n v="3"/>
    <x v="4"/>
    <n v="7.5600000000000005"/>
    <s v="Low"/>
    <x v="0"/>
  </r>
  <r>
    <x v="2232"/>
    <n v="31"/>
    <x v="1"/>
    <s v="Male"/>
    <x v="0"/>
    <n v="9.7100000000000009"/>
    <s v="Low"/>
    <n v="16"/>
    <x v="5"/>
    <s v="TV"/>
    <n v="8.99"/>
    <n v="8.99"/>
    <n v="0"/>
    <s v="Crypto"/>
    <n v="3"/>
    <n v="0.56999999999999995"/>
    <n v="34"/>
    <x v="1"/>
    <n v="330.14000000000004"/>
    <s v="High"/>
    <x v="1"/>
  </r>
  <r>
    <x v="2233"/>
    <n v="29"/>
    <x v="1"/>
    <s v="Female"/>
    <x v="2"/>
    <n v="5.29"/>
    <s v="Low"/>
    <n v="8"/>
    <x v="3"/>
    <s v="Tablet"/>
    <n v="17.989999999999998"/>
    <n v="17.989999999999998"/>
    <n v="0"/>
    <s v="Debit Card"/>
    <n v="3"/>
    <n v="0.59"/>
    <n v="35"/>
    <x v="3"/>
    <n v="185.15"/>
    <s v="High"/>
    <x v="1"/>
  </r>
  <r>
    <x v="2234"/>
    <n v="33"/>
    <x v="1"/>
    <s v="Female"/>
    <x v="0"/>
    <n v="9.81"/>
    <s v="Low"/>
    <n v="39"/>
    <x v="5"/>
    <s v="Tablet"/>
    <n v="8.99"/>
    <n v="8.99"/>
    <n v="1"/>
    <s v="Gift Card"/>
    <n v="3"/>
    <n v="0.25"/>
    <n v="15"/>
    <x v="1"/>
    <n v="147.15"/>
    <s v="Medium"/>
    <x v="0"/>
  </r>
  <r>
    <x v="2235"/>
    <n v="30"/>
    <x v="1"/>
    <s v="Other"/>
    <x v="1"/>
    <n v="5.21"/>
    <s v="Low"/>
    <n v="11"/>
    <x v="3"/>
    <s v="Tablet"/>
    <n v="13.99"/>
    <n v="13.99"/>
    <n v="0"/>
    <s v="PayPal"/>
    <n v="3"/>
    <n v="0.43"/>
    <n v="26"/>
    <x v="4"/>
    <n v="135.46"/>
    <s v="Medium"/>
    <x v="1"/>
  </r>
  <r>
    <x v="2236"/>
    <n v="51"/>
    <x v="0"/>
    <s v="Other"/>
    <x v="0"/>
    <n v="6.7"/>
    <s v="Low"/>
    <n v="58"/>
    <x v="3"/>
    <s v="Tablet"/>
    <n v="8.99"/>
    <n v="8.99"/>
    <n v="1"/>
    <s v="Gift Card"/>
    <n v="4"/>
    <n v="0.11"/>
    <n v="7"/>
    <x v="3"/>
    <n v="46.9"/>
    <s v="Low"/>
    <x v="0"/>
  </r>
  <r>
    <x v="2237"/>
    <n v="40"/>
    <x v="3"/>
    <s v="Female"/>
    <x v="1"/>
    <n v="7.88"/>
    <s v="Low"/>
    <n v="9"/>
    <x v="3"/>
    <s v="Mobile"/>
    <n v="13.99"/>
    <n v="13.99"/>
    <n v="0"/>
    <s v="Crypto"/>
    <n v="2"/>
    <n v="0.79"/>
    <n v="47"/>
    <x v="1"/>
    <n v="370.36"/>
    <s v="High"/>
    <x v="1"/>
  </r>
  <r>
    <x v="2238"/>
    <n v="36"/>
    <x v="3"/>
    <s v="Other"/>
    <x v="2"/>
    <n v="41.02"/>
    <s v="Medium"/>
    <n v="47"/>
    <x v="1"/>
    <s v="TV"/>
    <n v="17.989999999999998"/>
    <n v="17.989999999999998"/>
    <n v="0"/>
    <s v="Debit Card"/>
    <n v="3"/>
    <n v="0.85"/>
    <n v="51"/>
    <x v="2"/>
    <n v="2092.02"/>
    <s v="High"/>
    <x v="0"/>
  </r>
  <r>
    <x v="2239"/>
    <n v="65"/>
    <x v="2"/>
    <s v="Male"/>
    <x v="0"/>
    <n v="46.29"/>
    <s v="Medium"/>
    <n v="39"/>
    <x v="5"/>
    <s v="Tablet"/>
    <n v="8.99"/>
    <n v="8.99"/>
    <n v="0"/>
    <s v="PayPal"/>
    <n v="5"/>
    <n v="1.1599999999999999"/>
    <n v="70"/>
    <x v="2"/>
    <n v="3240.2999999999997"/>
    <s v="High"/>
    <x v="0"/>
  </r>
  <r>
    <x v="2240"/>
    <n v="58"/>
    <x v="2"/>
    <s v="Female"/>
    <x v="2"/>
    <n v="59.99"/>
    <s v="High"/>
    <n v="11"/>
    <x v="5"/>
    <s v="Desktop"/>
    <n v="17.989999999999998"/>
    <n v="17.989999999999998"/>
    <n v="0"/>
    <s v="Credit Card"/>
    <n v="2"/>
    <n v="5"/>
    <n v="300"/>
    <x v="5"/>
    <n v="17997"/>
    <s v="High"/>
    <x v="1"/>
  </r>
  <r>
    <x v="2241"/>
    <n v="43"/>
    <x v="3"/>
    <s v="Male"/>
    <x v="0"/>
    <n v="1.18"/>
    <s v="Low"/>
    <n v="31"/>
    <x v="2"/>
    <s v="Desktop"/>
    <n v="8.99"/>
    <n v="8.99"/>
    <n v="1"/>
    <s v="Debit Card"/>
    <n v="1"/>
    <n v="0.04"/>
    <n v="2"/>
    <x v="0"/>
    <n v="2.36"/>
    <s v="Low"/>
    <x v="0"/>
  </r>
  <r>
    <x v="2242"/>
    <n v="70"/>
    <x v="2"/>
    <s v="Other"/>
    <x v="0"/>
    <n v="8.26"/>
    <s v="Low"/>
    <n v="2"/>
    <x v="2"/>
    <s v="TV"/>
    <n v="8.99"/>
    <n v="8.99"/>
    <n v="0"/>
    <s v="Debit Card"/>
    <n v="4"/>
    <n v="2.75"/>
    <n v="165"/>
    <x v="5"/>
    <n v="1362.8999999999999"/>
    <s v="High"/>
    <x v="2"/>
  </r>
  <r>
    <x v="2243"/>
    <n v="49"/>
    <x v="0"/>
    <s v="Male"/>
    <x v="1"/>
    <n v="20.37"/>
    <s v="Medium"/>
    <n v="30"/>
    <x v="1"/>
    <s v="Mobile"/>
    <n v="13.99"/>
    <n v="13.99"/>
    <n v="0"/>
    <s v="Crypto"/>
    <n v="1"/>
    <n v="0.66"/>
    <n v="40"/>
    <x v="2"/>
    <n v="814.80000000000007"/>
    <s v="High"/>
    <x v="0"/>
  </r>
  <r>
    <x v="2244"/>
    <n v="30"/>
    <x v="1"/>
    <s v="Other"/>
    <x v="1"/>
    <n v="3.36"/>
    <s v="Low"/>
    <n v="2"/>
    <x v="3"/>
    <s v="Laptop"/>
    <n v="13.99"/>
    <n v="13.99"/>
    <n v="0"/>
    <s v="Crypto"/>
    <n v="2"/>
    <n v="1.1200000000000001"/>
    <n v="67"/>
    <x v="1"/>
    <n v="225.12"/>
    <s v="High"/>
    <x v="2"/>
  </r>
  <r>
    <x v="2245"/>
    <n v="43"/>
    <x v="3"/>
    <s v="Male"/>
    <x v="0"/>
    <n v="17.66"/>
    <s v="Low"/>
    <n v="7"/>
    <x v="2"/>
    <s v="Laptop"/>
    <n v="8.99"/>
    <n v="8.99"/>
    <n v="0"/>
    <s v="Crypto"/>
    <n v="1"/>
    <n v="2.21"/>
    <n v="133"/>
    <x v="3"/>
    <n v="2348.7800000000002"/>
    <s v="High"/>
    <x v="2"/>
  </r>
  <r>
    <x v="2246"/>
    <n v="47"/>
    <x v="0"/>
    <s v="Male"/>
    <x v="0"/>
    <n v="0.83"/>
    <s v="Low"/>
    <n v="42"/>
    <x v="5"/>
    <s v="TV"/>
    <n v="8.99"/>
    <n v="8.99"/>
    <n v="1"/>
    <s v="Credit Card"/>
    <n v="2"/>
    <n v="0.02"/>
    <n v="1"/>
    <x v="3"/>
    <n v="0.83"/>
    <s v="Low"/>
    <x v="0"/>
  </r>
  <r>
    <x v="2247"/>
    <n v="47"/>
    <x v="0"/>
    <s v="Male"/>
    <x v="2"/>
    <n v="25.17"/>
    <s v="Medium"/>
    <n v="1"/>
    <x v="0"/>
    <s v="Desktop"/>
    <n v="17.989999999999998"/>
    <n v="17.989999999999998"/>
    <n v="0"/>
    <s v="Crypto"/>
    <n v="5"/>
    <n v="12.59"/>
    <n v="755"/>
    <x v="1"/>
    <n v="19003.350000000002"/>
    <s v="High"/>
    <x v="2"/>
  </r>
  <r>
    <x v="2248"/>
    <n v="51"/>
    <x v="0"/>
    <s v="Female"/>
    <x v="1"/>
    <n v="6.79"/>
    <s v="Low"/>
    <n v="3"/>
    <x v="2"/>
    <s v="Tablet"/>
    <n v="13.99"/>
    <n v="13.99"/>
    <n v="0"/>
    <s v="Gift Card"/>
    <n v="4"/>
    <n v="1.7"/>
    <n v="102"/>
    <x v="0"/>
    <n v="692.58"/>
    <s v="High"/>
    <x v="2"/>
  </r>
  <r>
    <x v="2249"/>
    <n v="38"/>
    <x v="3"/>
    <s v="Male"/>
    <x v="2"/>
    <n v="11.56"/>
    <s v="Low"/>
    <n v="38"/>
    <x v="5"/>
    <s v="Mobile"/>
    <n v="17.989999999999998"/>
    <n v="17.989999999999998"/>
    <n v="1"/>
    <s v="Gift Card"/>
    <n v="4"/>
    <n v="0.3"/>
    <n v="18"/>
    <x v="4"/>
    <n v="208.08"/>
    <s v="High"/>
    <x v="0"/>
  </r>
  <r>
    <x v="2250"/>
    <n v="48"/>
    <x v="0"/>
    <s v="Other"/>
    <x v="0"/>
    <n v="60.85"/>
    <s v="High"/>
    <n v="10"/>
    <x v="0"/>
    <s v="Desktop"/>
    <n v="8.99"/>
    <n v="8.99"/>
    <n v="0"/>
    <s v="Debit Card"/>
    <n v="5"/>
    <n v="5.53"/>
    <n v="332"/>
    <x v="3"/>
    <n v="20202.2"/>
    <s v="High"/>
    <x v="1"/>
  </r>
  <r>
    <x v="2251"/>
    <n v="28"/>
    <x v="1"/>
    <s v="Male"/>
    <x v="1"/>
    <n v="5.29"/>
    <s v="Low"/>
    <n v="18"/>
    <x v="1"/>
    <s v="Desktop"/>
    <n v="13.99"/>
    <n v="13.99"/>
    <n v="0"/>
    <s v="Debit Card"/>
    <n v="1"/>
    <n v="0.28000000000000003"/>
    <n v="17"/>
    <x v="3"/>
    <n v="89.93"/>
    <s v="Medium"/>
    <x v="1"/>
  </r>
  <r>
    <x v="2252"/>
    <n v="32"/>
    <x v="1"/>
    <s v="Female"/>
    <x v="1"/>
    <n v="1.7"/>
    <s v="Low"/>
    <n v="45"/>
    <x v="0"/>
    <s v="Mobile"/>
    <n v="13.99"/>
    <n v="13.99"/>
    <n v="1"/>
    <s v="Gift Card"/>
    <n v="5"/>
    <n v="0.04"/>
    <n v="2"/>
    <x v="5"/>
    <n v="3.4"/>
    <s v="Low"/>
    <x v="0"/>
  </r>
  <r>
    <x v="2253"/>
    <n v="57"/>
    <x v="2"/>
    <s v="Other"/>
    <x v="2"/>
    <n v="27.17"/>
    <s v="Medium"/>
    <n v="41"/>
    <x v="4"/>
    <s v="TV"/>
    <n v="17.989999999999998"/>
    <n v="17.989999999999998"/>
    <n v="0"/>
    <s v="PayPal"/>
    <n v="4"/>
    <n v="0.65"/>
    <n v="39"/>
    <x v="1"/>
    <n v="1059.6300000000001"/>
    <s v="High"/>
    <x v="0"/>
  </r>
  <r>
    <x v="2254"/>
    <n v="44"/>
    <x v="3"/>
    <s v="Male"/>
    <x v="1"/>
    <n v="8.0299999999999994"/>
    <s v="Low"/>
    <n v="57"/>
    <x v="4"/>
    <s v="TV"/>
    <n v="13.99"/>
    <n v="13.99"/>
    <n v="1"/>
    <s v="Crypto"/>
    <n v="5"/>
    <n v="0.14000000000000001"/>
    <n v="8"/>
    <x v="3"/>
    <n v="64.239999999999995"/>
    <s v="Medium"/>
    <x v="0"/>
  </r>
  <r>
    <x v="2255"/>
    <n v="18"/>
    <x v="4"/>
    <s v="Other"/>
    <x v="1"/>
    <n v="5.41"/>
    <s v="Low"/>
    <n v="20"/>
    <x v="0"/>
    <s v="Tablet"/>
    <n v="13.99"/>
    <n v="13.99"/>
    <n v="0"/>
    <s v="Crypto"/>
    <n v="3"/>
    <n v="0.26"/>
    <n v="16"/>
    <x v="0"/>
    <n v="86.56"/>
    <s v="Medium"/>
    <x v="1"/>
  </r>
  <r>
    <x v="2256"/>
    <n v="18"/>
    <x v="4"/>
    <s v="Male"/>
    <x v="0"/>
    <n v="10.17"/>
    <s v="Low"/>
    <n v="46"/>
    <x v="1"/>
    <s v="Mobile"/>
    <n v="8.99"/>
    <n v="8.99"/>
    <n v="1"/>
    <s v="Debit Card"/>
    <n v="1"/>
    <n v="0.22"/>
    <n v="13"/>
    <x v="2"/>
    <n v="132.21"/>
    <s v="Medium"/>
    <x v="0"/>
  </r>
  <r>
    <x v="2257"/>
    <n v="21"/>
    <x v="4"/>
    <s v="Female"/>
    <x v="1"/>
    <n v="16.739999999999998"/>
    <s v="Low"/>
    <n v="39"/>
    <x v="3"/>
    <s v="Laptop"/>
    <n v="13.99"/>
    <n v="13.99"/>
    <n v="1"/>
    <s v="Gift Card"/>
    <n v="3"/>
    <n v="0.42"/>
    <n v="25"/>
    <x v="0"/>
    <n v="418.49999999999994"/>
    <s v="High"/>
    <x v="0"/>
  </r>
  <r>
    <x v="2258"/>
    <n v="29"/>
    <x v="1"/>
    <s v="Female"/>
    <x v="2"/>
    <n v="1.38"/>
    <s v="Low"/>
    <n v="4"/>
    <x v="1"/>
    <s v="Laptop"/>
    <n v="17.989999999999998"/>
    <n v="17.989999999999998"/>
    <n v="1"/>
    <s v="Gift Card"/>
    <n v="3"/>
    <n v="0.28000000000000003"/>
    <n v="17"/>
    <x v="1"/>
    <n v="23.459999999999997"/>
    <s v="Low"/>
    <x v="2"/>
  </r>
  <r>
    <x v="2259"/>
    <n v="63"/>
    <x v="2"/>
    <s v="Female"/>
    <x v="2"/>
    <n v="21.06"/>
    <s v="Medium"/>
    <n v="17"/>
    <x v="0"/>
    <s v="Desktop"/>
    <n v="17.989999999999998"/>
    <n v="17.989999999999998"/>
    <n v="0"/>
    <s v="Crypto"/>
    <n v="1"/>
    <n v="1.17"/>
    <n v="70"/>
    <x v="5"/>
    <n v="1474.1999999999998"/>
    <s v="High"/>
    <x v="1"/>
  </r>
  <r>
    <x v="2260"/>
    <n v="64"/>
    <x v="2"/>
    <s v="Female"/>
    <x v="0"/>
    <n v="11.77"/>
    <s v="Low"/>
    <n v="9"/>
    <x v="0"/>
    <s v="Mobile"/>
    <n v="8.99"/>
    <n v="8.99"/>
    <n v="0"/>
    <s v="Crypto"/>
    <n v="2"/>
    <n v="1.18"/>
    <n v="71"/>
    <x v="0"/>
    <n v="835.67"/>
    <s v="High"/>
    <x v="1"/>
  </r>
  <r>
    <x v="2261"/>
    <n v="21"/>
    <x v="4"/>
    <s v="Female"/>
    <x v="2"/>
    <n v="20.56"/>
    <s v="Medium"/>
    <n v="0"/>
    <x v="0"/>
    <s v="Laptop"/>
    <n v="17.989999999999998"/>
    <n v="17.989999999999998"/>
    <n v="0"/>
    <s v="Crypto"/>
    <n v="5"/>
    <n v="20.56"/>
    <n v="1234"/>
    <x v="6"/>
    <n v="25371.039999999997"/>
    <s v="High"/>
    <x v="2"/>
  </r>
  <r>
    <x v="2262"/>
    <n v="50"/>
    <x v="0"/>
    <s v="Other"/>
    <x v="0"/>
    <n v="6.36"/>
    <s v="Low"/>
    <n v="57"/>
    <x v="1"/>
    <s v="Mobile"/>
    <n v="8.99"/>
    <n v="8.99"/>
    <n v="1"/>
    <s v="Debit Card"/>
    <n v="5"/>
    <n v="0.11"/>
    <n v="7"/>
    <x v="6"/>
    <n v="44.52"/>
    <s v="Low"/>
    <x v="0"/>
  </r>
  <r>
    <x v="2263"/>
    <n v="23"/>
    <x v="4"/>
    <s v="Female"/>
    <x v="1"/>
    <n v="12.14"/>
    <s v="Low"/>
    <n v="9"/>
    <x v="5"/>
    <s v="TV"/>
    <n v="13.99"/>
    <n v="13.99"/>
    <n v="0"/>
    <s v="Crypto"/>
    <n v="3"/>
    <n v="1.21"/>
    <n v="73"/>
    <x v="4"/>
    <n v="886.22"/>
    <s v="High"/>
    <x v="1"/>
  </r>
  <r>
    <x v="2264"/>
    <n v="65"/>
    <x v="2"/>
    <s v="Female"/>
    <x v="1"/>
    <n v="15.97"/>
    <s v="Low"/>
    <n v="2"/>
    <x v="0"/>
    <s v="TV"/>
    <n v="13.99"/>
    <n v="13.99"/>
    <n v="0"/>
    <s v="Crypto"/>
    <n v="1"/>
    <n v="5.32"/>
    <n v="319"/>
    <x v="2"/>
    <n v="5094.43"/>
    <s v="High"/>
    <x v="2"/>
  </r>
  <r>
    <x v="2265"/>
    <n v="49"/>
    <x v="0"/>
    <s v="Male"/>
    <x v="1"/>
    <n v="3.75"/>
    <s v="Low"/>
    <n v="0"/>
    <x v="5"/>
    <s v="Tablet"/>
    <n v="13.99"/>
    <n v="13.99"/>
    <n v="0"/>
    <s v="Credit Card"/>
    <n v="4"/>
    <n v="3.75"/>
    <n v="225"/>
    <x v="3"/>
    <n v="843.75"/>
    <s v="High"/>
    <x v="2"/>
  </r>
  <r>
    <x v="2266"/>
    <n v="29"/>
    <x v="1"/>
    <s v="Female"/>
    <x v="1"/>
    <n v="0.24"/>
    <s v="Low"/>
    <n v="23"/>
    <x v="3"/>
    <s v="TV"/>
    <n v="13.99"/>
    <n v="13.99"/>
    <n v="1"/>
    <s v="Credit Card"/>
    <n v="2"/>
    <n v="0.01"/>
    <n v="1"/>
    <x v="6"/>
    <n v="0.24"/>
    <s v="Low"/>
    <x v="0"/>
  </r>
  <r>
    <x v="2267"/>
    <n v="55"/>
    <x v="0"/>
    <s v="Female"/>
    <x v="0"/>
    <n v="18.98"/>
    <s v="Low"/>
    <n v="34"/>
    <x v="4"/>
    <s v="Desktop"/>
    <n v="8.99"/>
    <n v="8.99"/>
    <n v="0"/>
    <s v="PayPal"/>
    <n v="5"/>
    <n v="0.54"/>
    <n v="32"/>
    <x v="6"/>
    <n v="607.36"/>
    <s v="High"/>
    <x v="0"/>
  </r>
  <r>
    <x v="2268"/>
    <n v="63"/>
    <x v="2"/>
    <s v="Male"/>
    <x v="2"/>
    <n v="2.96"/>
    <s v="Low"/>
    <n v="25"/>
    <x v="5"/>
    <s v="Desktop"/>
    <n v="17.989999999999998"/>
    <n v="17.989999999999998"/>
    <n v="0"/>
    <s v="Debit Card"/>
    <n v="4"/>
    <n v="0.11"/>
    <n v="7"/>
    <x v="0"/>
    <n v="20.72"/>
    <s v="Low"/>
    <x v="0"/>
  </r>
  <r>
    <x v="2269"/>
    <n v="66"/>
    <x v="2"/>
    <s v="Other"/>
    <x v="2"/>
    <n v="1.4"/>
    <s v="Low"/>
    <n v="23"/>
    <x v="2"/>
    <s v="Laptop"/>
    <n v="17.989999999999998"/>
    <n v="17.989999999999998"/>
    <n v="1"/>
    <s v="Gift Card"/>
    <n v="2"/>
    <n v="0.06"/>
    <n v="4"/>
    <x v="6"/>
    <n v="5.6"/>
    <s v="Low"/>
    <x v="0"/>
  </r>
  <r>
    <x v="2270"/>
    <n v="24"/>
    <x v="4"/>
    <s v="Other"/>
    <x v="0"/>
    <n v="3.05"/>
    <s v="Low"/>
    <n v="54"/>
    <x v="3"/>
    <s v="Desktop"/>
    <n v="8.99"/>
    <n v="8.99"/>
    <n v="1"/>
    <s v="Gift Card"/>
    <n v="3"/>
    <n v="0.06"/>
    <n v="4"/>
    <x v="2"/>
    <n v="12.2"/>
    <s v="Low"/>
    <x v="0"/>
  </r>
  <r>
    <x v="2271"/>
    <n v="22"/>
    <x v="4"/>
    <s v="Male"/>
    <x v="0"/>
    <n v="5.15"/>
    <s v="Low"/>
    <n v="25"/>
    <x v="0"/>
    <s v="Laptop"/>
    <n v="8.99"/>
    <n v="8.99"/>
    <n v="0"/>
    <s v="Crypto"/>
    <n v="4"/>
    <n v="0.2"/>
    <n v="12"/>
    <x v="6"/>
    <n v="61.800000000000004"/>
    <s v="Medium"/>
    <x v="0"/>
  </r>
  <r>
    <x v="2272"/>
    <n v="34"/>
    <x v="1"/>
    <s v="Male"/>
    <x v="2"/>
    <n v="26.14"/>
    <s v="Medium"/>
    <n v="15"/>
    <x v="3"/>
    <s v="Mobile"/>
    <n v="17.989999999999998"/>
    <n v="17.989999999999998"/>
    <n v="0"/>
    <s v="Debit Card"/>
    <n v="3"/>
    <n v="1.63"/>
    <n v="98"/>
    <x v="4"/>
    <n v="2561.7200000000003"/>
    <s v="High"/>
    <x v="1"/>
  </r>
  <r>
    <x v="2273"/>
    <n v="64"/>
    <x v="2"/>
    <s v="Other"/>
    <x v="2"/>
    <n v="8.4600000000000009"/>
    <s v="Low"/>
    <n v="20"/>
    <x v="2"/>
    <s v="Laptop"/>
    <n v="17.989999999999998"/>
    <n v="17.989999999999998"/>
    <n v="0"/>
    <s v="Debit Card"/>
    <n v="4"/>
    <n v="0.4"/>
    <n v="24"/>
    <x v="4"/>
    <n v="203.04000000000002"/>
    <s v="High"/>
    <x v="1"/>
  </r>
  <r>
    <x v="2274"/>
    <n v="67"/>
    <x v="2"/>
    <s v="Female"/>
    <x v="0"/>
    <n v="3.68"/>
    <s v="Low"/>
    <n v="34"/>
    <x v="5"/>
    <s v="Tablet"/>
    <n v="8.99"/>
    <n v="8.99"/>
    <n v="1"/>
    <s v="PayPal"/>
    <n v="1"/>
    <n v="0.11"/>
    <n v="7"/>
    <x v="1"/>
    <n v="25.76"/>
    <s v="Low"/>
    <x v="0"/>
  </r>
  <r>
    <x v="2275"/>
    <n v="38"/>
    <x v="3"/>
    <s v="Male"/>
    <x v="1"/>
    <n v="6.77"/>
    <s v="Low"/>
    <n v="49"/>
    <x v="1"/>
    <s v="Mobile"/>
    <n v="13.99"/>
    <n v="13.99"/>
    <n v="1"/>
    <s v="Gift Card"/>
    <n v="3"/>
    <n v="0.14000000000000001"/>
    <n v="8"/>
    <x v="4"/>
    <n v="54.16"/>
    <s v="Medium"/>
    <x v="0"/>
  </r>
  <r>
    <x v="2276"/>
    <n v="57"/>
    <x v="2"/>
    <s v="Female"/>
    <x v="0"/>
    <n v="1.24"/>
    <s v="Low"/>
    <n v="52"/>
    <x v="1"/>
    <s v="Desktop"/>
    <n v="8.99"/>
    <n v="8.99"/>
    <n v="1"/>
    <s v="Credit Card"/>
    <n v="4"/>
    <n v="0.02"/>
    <n v="1"/>
    <x v="1"/>
    <n v="1.24"/>
    <s v="Low"/>
    <x v="0"/>
  </r>
  <r>
    <x v="2277"/>
    <n v="31"/>
    <x v="1"/>
    <s v="Male"/>
    <x v="0"/>
    <n v="1.04"/>
    <s v="Low"/>
    <n v="46"/>
    <x v="4"/>
    <s v="TV"/>
    <n v="8.99"/>
    <n v="8.99"/>
    <n v="1"/>
    <s v="PayPal"/>
    <n v="1"/>
    <n v="0.02"/>
    <n v="1"/>
    <x v="4"/>
    <n v="1.04"/>
    <s v="Low"/>
    <x v="0"/>
  </r>
  <r>
    <x v="2278"/>
    <n v="43"/>
    <x v="3"/>
    <s v="Male"/>
    <x v="0"/>
    <n v="1.63"/>
    <s v="Low"/>
    <n v="0"/>
    <x v="3"/>
    <s v="Mobile"/>
    <n v="8.99"/>
    <n v="8.99"/>
    <n v="0"/>
    <s v="Credit Card"/>
    <n v="3"/>
    <n v="1.63"/>
    <n v="98"/>
    <x v="6"/>
    <n v="159.73999999999998"/>
    <s v="High"/>
    <x v="2"/>
  </r>
  <r>
    <x v="2279"/>
    <n v="69"/>
    <x v="2"/>
    <s v="Other"/>
    <x v="2"/>
    <n v="3.66"/>
    <s v="Low"/>
    <n v="53"/>
    <x v="3"/>
    <s v="TV"/>
    <n v="17.989999999999998"/>
    <n v="17.989999999999998"/>
    <n v="1"/>
    <s v="Crypto"/>
    <n v="4"/>
    <n v="7.0000000000000007E-2"/>
    <n v="4"/>
    <x v="1"/>
    <n v="14.64"/>
    <s v="Low"/>
    <x v="0"/>
  </r>
  <r>
    <x v="2280"/>
    <n v="55"/>
    <x v="0"/>
    <s v="Male"/>
    <x v="0"/>
    <n v="9.2799999999999994"/>
    <s v="Low"/>
    <n v="42"/>
    <x v="2"/>
    <s v="Laptop"/>
    <n v="8.99"/>
    <n v="8.99"/>
    <n v="1"/>
    <s v="PayPal"/>
    <n v="2"/>
    <n v="0.22"/>
    <n v="13"/>
    <x v="3"/>
    <n v="120.63999999999999"/>
    <s v="Medium"/>
    <x v="0"/>
  </r>
  <r>
    <x v="2281"/>
    <n v="43"/>
    <x v="3"/>
    <s v="Other"/>
    <x v="1"/>
    <n v="77.569999999999993"/>
    <s v="High"/>
    <n v="6"/>
    <x v="4"/>
    <s v="Mobile"/>
    <n v="13.99"/>
    <n v="13.99"/>
    <n v="0"/>
    <s v="Credit Card"/>
    <n v="4"/>
    <n v="11.08"/>
    <n v="665"/>
    <x v="5"/>
    <n v="51584.049999999996"/>
    <s v="High"/>
    <x v="2"/>
  </r>
  <r>
    <x v="2282"/>
    <n v="46"/>
    <x v="0"/>
    <s v="Female"/>
    <x v="2"/>
    <n v="3.16"/>
    <s v="Low"/>
    <n v="5"/>
    <x v="2"/>
    <s v="TV"/>
    <n v="17.989999999999998"/>
    <n v="17.989999999999998"/>
    <n v="0"/>
    <s v="Debit Card"/>
    <n v="5"/>
    <n v="0.53"/>
    <n v="32"/>
    <x v="0"/>
    <n v="101.12"/>
    <s v="Medium"/>
    <x v="2"/>
  </r>
  <r>
    <x v="2283"/>
    <n v="60"/>
    <x v="2"/>
    <s v="Female"/>
    <x v="2"/>
    <n v="9.31"/>
    <s v="Low"/>
    <n v="2"/>
    <x v="1"/>
    <s v="Desktop"/>
    <n v="17.989999999999998"/>
    <n v="17.989999999999998"/>
    <n v="0"/>
    <s v="PayPal"/>
    <n v="5"/>
    <n v="3.1"/>
    <n v="186"/>
    <x v="3"/>
    <n v="1731.66"/>
    <s v="High"/>
    <x v="2"/>
  </r>
  <r>
    <x v="2284"/>
    <n v="32"/>
    <x v="1"/>
    <s v="Male"/>
    <x v="2"/>
    <n v="24.08"/>
    <s v="Medium"/>
    <n v="37"/>
    <x v="3"/>
    <s v="Tablet"/>
    <n v="17.989999999999998"/>
    <n v="17.989999999999998"/>
    <n v="0"/>
    <s v="Debit Card"/>
    <n v="3"/>
    <n v="0.63"/>
    <n v="38"/>
    <x v="0"/>
    <n v="915.04"/>
    <s v="High"/>
    <x v="0"/>
  </r>
  <r>
    <x v="2285"/>
    <n v="42"/>
    <x v="3"/>
    <s v="Other"/>
    <x v="0"/>
    <n v="12.95"/>
    <s v="Low"/>
    <n v="41"/>
    <x v="3"/>
    <s v="Desktop"/>
    <n v="8.99"/>
    <n v="8.99"/>
    <n v="1"/>
    <s v="Gift Card"/>
    <n v="1"/>
    <n v="0.31"/>
    <n v="19"/>
    <x v="5"/>
    <n v="246.04999999999998"/>
    <s v="High"/>
    <x v="0"/>
  </r>
  <r>
    <x v="2286"/>
    <n v="32"/>
    <x v="1"/>
    <s v="Female"/>
    <x v="1"/>
    <n v="9.8000000000000007"/>
    <s v="Low"/>
    <n v="5"/>
    <x v="5"/>
    <s v="Tablet"/>
    <n v="13.99"/>
    <n v="13.99"/>
    <n v="0"/>
    <s v="Credit Card"/>
    <n v="3"/>
    <n v="1.63"/>
    <n v="98"/>
    <x v="2"/>
    <n v="960.40000000000009"/>
    <s v="High"/>
    <x v="2"/>
  </r>
  <r>
    <x v="2287"/>
    <n v="35"/>
    <x v="1"/>
    <s v="Male"/>
    <x v="1"/>
    <n v="23.05"/>
    <s v="Medium"/>
    <n v="14"/>
    <x v="0"/>
    <s v="Laptop"/>
    <n v="13.99"/>
    <n v="13.99"/>
    <n v="0"/>
    <s v="Debit Card"/>
    <n v="4"/>
    <n v="1.54"/>
    <n v="92"/>
    <x v="6"/>
    <n v="2120.6"/>
    <s v="High"/>
    <x v="1"/>
  </r>
  <r>
    <x v="2288"/>
    <n v="60"/>
    <x v="2"/>
    <s v="Other"/>
    <x v="0"/>
    <n v="12.11"/>
    <s v="Low"/>
    <n v="33"/>
    <x v="3"/>
    <s v="Desktop"/>
    <n v="8.99"/>
    <n v="8.99"/>
    <n v="1"/>
    <s v="Crypto"/>
    <n v="4"/>
    <n v="0.36"/>
    <n v="22"/>
    <x v="5"/>
    <n v="266.41999999999996"/>
    <s v="High"/>
    <x v="0"/>
  </r>
  <r>
    <x v="2289"/>
    <n v="68"/>
    <x v="2"/>
    <s v="Female"/>
    <x v="1"/>
    <n v="2.58"/>
    <s v="Low"/>
    <n v="37"/>
    <x v="4"/>
    <s v="Tablet"/>
    <n v="13.99"/>
    <n v="13.99"/>
    <n v="1"/>
    <s v="Debit Card"/>
    <n v="3"/>
    <n v="7.0000000000000007E-2"/>
    <n v="4"/>
    <x v="1"/>
    <n v="10.32"/>
    <s v="Low"/>
    <x v="0"/>
  </r>
  <r>
    <x v="2290"/>
    <n v="43"/>
    <x v="3"/>
    <s v="Male"/>
    <x v="1"/>
    <n v="16.48"/>
    <s v="Low"/>
    <n v="17"/>
    <x v="5"/>
    <s v="Tablet"/>
    <n v="13.99"/>
    <n v="13.99"/>
    <n v="0"/>
    <s v="Gift Card"/>
    <n v="3"/>
    <n v="0.92"/>
    <n v="55"/>
    <x v="5"/>
    <n v="906.4"/>
    <s v="High"/>
    <x v="1"/>
  </r>
  <r>
    <x v="2291"/>
    <n v="64"/>
    <x v="2"/>
    <s v="Male"/>
    <x v="1"/>
    <n v="10.46"/>
    <s v="Low"/>
    <n v="51"/>
    <x v="4"/>
    <s v="Laptop"/>
    <n v="13.99"/>
    <n v="13.99"/>
    <n v="1"/>
    <s v="Credit Card"/>
    <n v="2"/>
    <n v="0.2"/>
    <n v="12"/>
    <x v="5"/>
    <n v="125.52000000000001"/>
    <s v="Medium"/>
    <x v="0"/>
  </r>
  <r>
    <x v="2292"/>
    <n v="56"/>
    <x v="2"/>
    <s v="Female"/>
    <x v="0"/>
    <n v="2.15"/>
    <s v="Low"/>
    <n v="12"/>
    <x v="4"/>
    <s v="Laptop"/>
    <n v="8.99"/>
    <n v="8.99"/>
    <n v="1"/>
    <s v="PayPal"/>
    <n v="5"/>
    <n v="0.17"/>
    <n v="10"/>
    <x v="2"/>
    <n v="21.5"/>
    <s v="Low"/>
    <x v="1"/>
  </r>
  <r>
    <x v="2293"/>
    <n v="56"/>
    <x v="2"/>
    <s v="Other"/>
    <x v="2"/>
    <n v="19.25"/>
    <s v="Low"/>
    <n v="28"/>
    <x v="5"/>
    <s v="Laptop"/>
    <n v="17.989999999999998"/>
    <n v="17.989999999999998"/>
    <n v="0"/>
    <s v="Credit Card"/>
    <n v="5"/>
    <n v="0.66"/>
    <n v="40"/>
    <x v="0"/>
    <n v="770"/>
    <s v="High"/>
    <x v="0"/>
  </r>
  <r>
    <x v="2294"/>
    <n v="57"/>
    <x v="2"/>
    <s v="Other"/>
    <x v="2"/>
    <n v="8.6199999999999992"/>
    <s v="Low"/>
    <n v="40"/>
    <x v="0"/>
    <s v="Desktop"/>
    <n v="17.989999999999998"/>
    <n v="17.989999999999998"/>
    <n v="1"/>
    <s v="PayPal"/>
    <n v="2"/>
    <n v="0.21"/>
    <n v="13"/>
    <x v="4"/>
    <n v="112.05999999999999"/>
    <s v="Medium"/>
    <x v="0"/>
  </r>
  <r>
    <x v="2295"/>
    <n v="38"/>
    <x v="3"/>
    <s v="Other"/>
    <x v="1"/>
    <n v="10.23"/>
    <s v="Low"/>
    <n v="18"/>
    <x v="0"/>
    <s v="TV"/>
    <n v="13.99"/>
    <n v="13.99"/>
    <n v="0"/>
    <s v="PayPal"/>
    <n v="5"/>
    <n v="0.54"/>
    <n v="32"/>
    <x v="6"/>
    <n v="327.36"/>
    <s v="High"/>
    <x v="1"/>
  </r>
  <r>
    <x v="2296"/>
    <n v="35"/>
    <x v="1"/>
    <s v="Other"/>
    <x v="2"/>
    <n v="21.23"/>
    <s v="Medium"/>
    <n v="9"/>
    <x v="2"/>
    <s v="TV"/>
    <n v="17.989999999999998"/>
    <n v="17.989999999999998"/>
    <n v="0"/>
    <s v="PayPal"/>
    <n v="5"/>
    <n v="2.12"/>
    <n v="127"/>
    <x v="3"/>
    <n v="2696.21"/>
    <s v="High"/>
    <x v="1"/>
  </r>
  <r>
    <x v="2297"/>
    <n v="35"/>
    <x v="1"/>
    <s v="Male"/>
    <x v="0"/>
    <n v="16.649999999999999"/>
    <s v="Low"/>
    <n v="46"/>
    <x v="2"/>
    <s v="TV"/>
    <n v="8.99"/>
    <n v="8.99"/>
    <n v="1"/>
    <s v="Crypto"/>
    <n v="3"/>
    <n v="0.35"/>
    <n v="21"/>
    <x v="4"/>
    <n v="349.65"/>
    <s v="High"/>
    <x v="0"/>
  </r>
  <r>
    <x v="2298"/>
    <n v="58"/>
    <x v="2"/>
    <s v="Other"/>
    <x v="1"/>
    <n v="6.62"/>
    <s v="Low"/>
    <n v="25"/>
    <x v="0"/>
    <s v="TV"/>
    <n v="13.99"/>
    <n v="13.99"/>
    <n v="0"/>
    <s v="Debit Card"/>
    <n v="2"/>
    <n v="0.25"/>
    <n v="15"/>
    <x v="2"/>
    <n v="99.3"/>
    <s v="Medium"/>
    <x v="0"/>
  </r>
  <r>
    <x v="2299"/>
    <n v="38"/>
    <x v="3"/>
    <s v="Male"/>
    <x v="0"/>
    <n v="6.67"/>
    <s v="Low"/>
    <n v="39"/>
    <x v="5"/>
    <s v="Laptop"/>
    <n v="8.99"/>
    <n v="8.99"/>
    <n v="1"/>
    <s v="Gift Card"/>
    <n v="3"/>
    <n v="0.17"/>
    <n v="10"/>
    <x v="2"/>
    <n v="66.7"/>
    <s v="Medium"/>
    <x v="0"/>
  </r>
  <r>
    <x v="2300"/>
    <n v="69"/>
    <x v="2"/>
    <s v="Male"/>
    <x v="1"/>
    <n v="4.8600000000000003"/>
    <s v="Low"/>
    <n v="27"/>
    <x v="5"/>
    <s v="Desktop"/>
    <n v="13.99"/>
    <n v="13.99"/>
    <n v="1"/>
    <s v="Gift Card"/>
    <n v="3"/>
    <n v="0.17"/>
    <n v="10"/>
    <x v="3"/>
    <n v="48.6"/>
    <s v="Low"/>
    <x v="0"/>
  </r>
  <r>
    <x v="2301"/>
    <n v="47"/>
    <x v="0"/>
    <s v="Male"/>
    <x v="0"/>
    <n v="19.260000000000002"/>
    <s v="Low"/>
    <n v="57"/>
    <x v="1"/>
    <s v="TV"/>
    <n v="8.99"/>
    <n v="8.99"/>
    <n v="1"/>
    <s v="PayPal"/>
    <n v="2"/>
    <n v="0.33"/>
    <n v="20"/>
    <x v="0"/>
    <n v="385.20000000000005"/>
    <s v="High"/>
    <x v="0"/>
  </r>
  <r>
    <x v="2302"/>
    <n v="49"/>
    <x v="0"/>
    <s v="Male"/>
    <x v="2"/>
    <n v="7.9"/>
    <s v="Low"/>
    <n v="20"/>
    <x v="1"/>
    <s v="Mobile"/>
    <n v="17.989999999999998"/>
    <n v="17.989999999999998"/>
    <n v="0"/>
    <s v="Crypto"/>
    <n v="2"/>
    <n v="0.38"/>
    <n v="23"/>
    <x v="3"/>
    <n v="181.70000000000002"/>
    <s v="High"/>
    <x v="1"/>
  </r>
  <r>
    <x v="2303"/>
    <n v="26"/>
    <x v="1"/>
    <s v="Female"/>
    <x v="1"/>
    <n v="8.8800000000000008"/>
    <s v="Low"/>
    <n v="42"/>
    <x v="0"/>
    <s v="Desktop"/>
    <n v="13.99"/>
    <n v="13.99"/>
    <n v="1"/>
    <s v="Debit Card"/>
    <n v="1"/>
    <n v="0.21"/>
    <n v="13"/>
    <x v="6"/>
    <n v="115.44000000000001"/>
    <s v="Medium"/>
    <x v="0"/>
  </r>
  <r>
    <x v="2304"/>
    <n v="28"/>
    <x v="1"/>
    <s v="Female"/>
    <x v="2"/>
    <n v="25.32"/>
    <s v="Medium"/>
    <n v="6"/>
    <x v="4"/>
    <s v="Laptop"/>
    <n v="17.989999999999998"/>
    <n v="17.989999999999998"/>
    <n v="0"/>
    <s v="Gift Card"/>
    <n v="1"/>
    <n v="3.62"/>
    <n v="217"/>
    <x v="0"/>
    <n v="5494.4400000000005"/>
    <s v="High"/>
    <x v="2"/>
  </r>
  <r>
    <x v="2305"/>
    <n v="36"/>
    <x v="3"/>
    <s v="Female"/>
    <x v="1"/>
    <n v="12.08"/>
    <s v="Low"/>
    <n v="60"/>
    <x v="1"/>
    <s v="Mobile"/>
    <n v="13.99"/>
    <n v="13.99"/>
    <n v="1"/>
    <s v="PayPal"/>
    <n v="2"/>
    <n v="0.2"/>
    <n v="12"/>
    <x v="5"/>
    <n v="144.96"/>
    <s v="Medium"/>
    <x v="0"/>
  </r>
  <r>
    <x v="2306"/>
    <n v="28"/>
    <x v="1"/>
    <s v="Male"/>
    <x v="2"/>
    <n v="2.0099999999999998"/>
    <s v="Low"/>
    <n v="35"/>
    <x v="1"/>
    <s v="Tablet"/>
    <n v="17.989999999999998"/>
    <n v="17.989999999999998"/>
    <n v="1"/>
    <s v="Gift Card"/>
    <n v="2"/>
    <n v="0.06"/>
    <n v="4"/>
    <x v="6"/>
    <n v="8.0399999999999991"/>
    <s v="Low"/>
    <x v="0"/>
  </r>
  <r>
    <x v="2307"/>
    <n v="24"/>
    <x v="4"/>
    <s v="Male"/>
    <x v="2"/>
    <n v="9.24"/>
    <s v="Low"/>
    <n v="23"/>
    <x v="3"/>
    <s v="Desktop"/>
    <n v="17.989999999999998"/>
    <n v="17.989999999999998"/>
    <n v="0"/>
    <s v="Debit Card"/>
    <n v="3"/>
    <n v="0.39"/>
    <n v="23"/>
    <x v="6"/>
    <n v="212.52"/>
    <s v="High"/>
    <x v="0"/>
  </r>
  <r>
    <x v="2308"/>
    <n v="59"/>
    <x v="2"/>
    <s v="Other"/>
    <x v="2"/>
    <n v="18.05"/>
    <s v="Low"/>
    <n v="19"/>
    <x v="2"/>
    <s v="TV"/>
    <n v="17.989999999999998"/>
    <n v="17.989999999999998"/>
    <n v="0"/>
    <s v="PayPal"/>
    <n v="3"/>
    <n v="0.9"/>
    <n v="54"/>
    <x v="6"/>
    <n v="974.7"/>
    <s v="High"/>
    <x v="1"/>
  </r>
  <r>
    <x v="2309"/>
    <n v="69"/>
    <x v="2"/>
    <s v="Other"/>
    <x v="0"/>
    <n v="3.12"/>
    <s v="Low"/>
    <n v="47"/>
    <x v="4"/>
    <s v="Mobile"/>
    <n v="8.99"/>
    <n v="8.99"/>
    <n v="1"/>
    <s v="Crypto"/>
    <n v="3"/>
    <n v="7.0000000000000007E-2"/>
    <n v="4"/>
    <x v="6"/>
    <n v="12.48"/>
    <s v="Low"/>
    <x v="0"/>
  </r>
  <r>
    <x v="2310"/>
    <n v="46"/>
    <x v="0"/>
    <s v="Male"/>
    <x v="2"/>
    <n v="26.01"/>
    <s v="Medium"/>
    <n v="3"/>
    <x v="2"/>
    <s v="Mobile"/>
    <n v="17.989999999999998"/>
    <n v="17.989999999999998"/>
    <n v="0"/>
    <s v="Debit Card"/>
    <n v="3"/>
    <n v="6.5"/>
    <n v="390"/>
    <x v="3"/>
    <n v="10143.900000000001"/>
    <s v="High"/>
    <x v="2"/>
  </r>
  <r>
    <x v="2311"/>
    <n v="62"/>
    <x v="2"/>
    <s v="Other"/>
    <x v="1"/>
    <n v="36.03"/>
    <s v="Medium"/>
    <n v="46"/>
    <x v="5"/>
    <s v="Mobile"/>
    <n v="13.99"/>
    <n v="13.99"/>
    <n v="0"/>
    <s v="Gift Card"/>
    <n v="2"/>
    <n v="0.77"/>
    <n v="46"/>
    <x v="6"/>
    <n v="1657.38"/>
    <s v="High"/>
    <x v="0"/>
  </r>
  <r>
    <x v="2312"/>
    <n v="60"/>
    <x v="2"/>
    <s v="Female"/>
    <x v="1"/>
    <n v="1.85"/>
    <s v="Low"/>
    <n v="28"/>
    <x v="0"/>
    <s v="Mobile"/>
    <n v="13.99"/>
    <n v="13.99"/>
    <n v="1"/>
    <s v="PayPal"/>
    <n v="3"/>
    <n v="0.06"/>
    <n v="4"/>
    <x v="5"/>
    <n v="7.4"/>
    <s v="Low"/>
    <x v="0"/>
  </r>
  <r>
    <x v="2313"/>
    <n v="33"/>
    <x v="1"/>
    <s v="Female"/>
    <x v="1"/>
    <n v="1.32"/>
    <s v="Low"/>
    <n v="36"/>
    <x v="4"/>
    <s v="Laptop"/>
    <n v="13.99"/>
    <n v="13.99"/>
    <n v="1"/>
    <s v="Crypto"/>
    <n v="1"/>
    <n v="0.04"/>
    <n v="2"/>
    <x v="2"/>
    <n v="2.64"/>
    <s v="Low"/>
    <x v="0"/>
  </r>
  <r>
    <x v="2314"/>
    <n v="51"/>
    <x v="0"/>
    <s v="Female"/>
    <x v="2"/>
    <n v="16.96"/>
    <s v="Low"/>
    <n v="15"/>
    <x v="3"/>
    <s v="Laptop"/>
    <n v="17.989999999999998"/>
    <n v="17.989999999999998"/>
    <n v="0"/>
    <s v="Credit Card"/>
    <n v="5"/>
    <n v="1.06"/>
    <n v="64"/>
    <x v="1"/>
    <n v="1085.44"/>
    <s v="High"/>
    <x v="1"/>
  </r>
  <r>
    <x v="2315"/>
    <n v="32"/>
    <x v="1"/>
    <s v="Female"/>
    <x v="0"/>
    <n v="0.54"/>
    <s v="Low"/>
    <n v="5"/>
    <x v="3"/>
    <s v="Laptop"/>
    <n v="8.99"/>
    <n v="8.99"/>
    <n v="1"/>
    <s v="PayPal"/>
    <n v="2"/>
    <n v="0.09"/>
    <n v="5"/>
    <x v="2"/>
    <n v="2.7"/>
    <s v="Low"/>
    <x v="2"/>
  </r>
  <r>
    <x v="2316"/>
    <n v="40"/>
    <x v="3"/>
    <s v="Other"/>
    <x v="1"/>
    <n v="11.56"/>
    <s v="Low"/>
    <n v="48"/>
    <x v="2"/>
    <s v="Tablet"/>
    <n v="13.99"/>
    <n v="13.99"/>
    <n v="1"/>
    <s v="Gift Card"/>
    <n v="5"/>
    <n v="0.24"/>
    <n v="14"/>
    <x v="6"/>
    <n v="161.84"/>
    <s v="High"/>
    <x v="0"/>
  </r>
  <r>
    <x v="2317"/>
    <n v="62"/>
    <x v="2"/>
    <s v="Other"/>
    <x v="2"/>
    <n v="9.58"/>
    <s v="Low"/>
    <n v="25"/>
    <x v="2"/>
    <s v="Tablet"/>
    <n v="17.989999999999998"/>
    <n v="17.989999999999998"/>
    <n v="0"/>
    <s v="Credit Card"/>
    <n v="2"/>
    <n v="0.37"/>
    <n v="22"/>
    <x v="5"/>
    <n v="210.76"/>
    <s v="High"/>
    <x v="0"/>
  </r>
  <r>
    <x v="2318"/>
    <n v="56"/>
    <x v="2"/>
    <s v="Male"/>
    <x v="2"/>
    <n v="6.24"/>
    <s v="Low"/>
    <n v="2"/>
    <x v="3"/>
    <s v="Tablet"/>
    <n v="17.989999999999998"/>
    <n v="17.989999999999998"/>
    <n v="0"/>
    <s v="Crypto"/>
    <n v="4"/>
    <n v="2.08"/>
    <n v="125"/>
    <x v="1"/>
    <n v="780"/>
    <s v="High"/>
    <x v="2"/>
  </r>
  <r>
    <x v="2319"/>
    <n v="22"/>
    <x v="4"/>
    <s v="Male"/>
    <x v="2"/>
    <n v="12.87"/>
    <s v="Low"/>
    <n v="59"/>
    <x v="1"/>
    <s v="Tablet"/>
    <n v="17.989999999999998"/>
    <n v="17.989999999999998"/>
    <n v="1"/>
    <s v="Gift Card"/>
    <n v="4"/>
    <n v="0.21"/>
    <n v="13"/>
    <x v="4"/>
    <n v="167.31"/>
    <s v="High"/>
    <x v="0"/>
  </r>
  <r>
    <x v="2320"/>
    <n v="31"/>
    <x v="1"/>
    <s v="Male"/>
    <x v="1"/>
    <n v="11.93"/>
    <s v="Low"/>
    <n v="15"/>
    <x v="0"/>
    <s v="Tablet"/>
    <n v="13.99"/>
    <n v="13.99"/>
    <n v="0"/>
    <s v="Gift Card"/>
    <n v="4"/>
    <n v="0.75"/>
    <n v="45"/>
    <x v="3"/>
    <n v="536.85"/>
    <s v="High"/>
    <x v="1"/>
  </r>
  <r>
    <x v="2321"/>
    <n v="60"/>
    <x v="2"/>
    <s v="Male"/>
    <x v="2"/>
    <n v="7.25"/>
    <s v="Low"/>
    <n v="35"/>
    <x v="2"/>
    <s v="TV"/>
    <n v="17.989999999999998"/>
    <n v="17.989999999999998"/>
    <n v="0"/>
    <s v="Debit Card"/>
    <n v="5"/>
    <n v="0.2"/>
    <n v="12"/>
    <x v="1"/>
    <n v="87"/>
    <s v="Medium"/>
    <x v="0"/>
  </r>
  <r>
    <x v="2322"/>
    <n v="64"/>
    <x v="2"/>
    <s v="Male"/>
    <x v="0"/>
    <n v="6.68"/>
    <s v="Low"/>
    <n v="24"/>
    <x v="2"/>
    <s v="Laptop"/>
    <n v="8.99"/>
    <n v="8.99"/>
    <n v="1"/>
    <s v="Crypto"/>
    <n v="2"/>
    <n v="0.27"/>
    <n v="16"/>
    <x v="3"/>
    <n v="106.88"/>
    <s v="Medium"/>
    <x v="0"/>
  </r>
  <r>
    <x v="2323"/>
    <n v="53"/>
    <x v="0"/>
    <s v="Male"/>
    <x v="0"/>
    <n v="6.64"/>
    <s v="Low"/>
    <n v="37"/>
    <x v="0"/>
    <s v="Desktop"/>
    <n v="8.99"/>
    <n v="8.99"/>
    <n v="1"/>
    <s v="Credit Card"/>
    <n v="5"/>
    <n v="0.17"/>
    <n v="10"/>
    <x v="6"/>
    <n v="66.399999999999991"/>
    <s v="Medium"/>
    <x v="0"/>
  </r>
  <r>
    <x v="2324"/>
    <n v="21"/>
    <x v="4"/>
    <s v="Female"/>
    <x v="1"/>
    <n v="8.6"/>
    <s v="Low"/>
    <n v="46"/>
    <x v="1"/>
    <s v="Mobile"/>
    <n v="13.99"/>
    <n v="13.99"/>
    <n v="0"/>
    <s v="PayPal"/>
    <n v="4"/>
    <n v="0.18"/>
    <n v="11"/>
    <x v="0"/>
    <n v="94.6"/>
    <s v="Medium"/>
    <x v="0"/>
  </r>
  <r>
    <x v="2325"/>
    <n v="45"/>
    <x v="3"/>
    <s v="Other"/>
    <x v="1"/>
    <n v="25.59"/>
    <s v="Medium"/>
    <n v="22"/>
    <x v="1"/>
    <s v="TV"/>
    <n v="13.99"/>
    <n v="13.99"/>
    <n v="0"/>
    <s v="Credit Card"/>
    <n v="2"/>
    <n v="1.1100000000000001"/>
    <n v="67"/>
    <x v="1"/>
    <n v="1714.53"/>
    <s v="High"/>
    <x v="0"/>
  </r>
  <r>
    <x v="2326"/>
    <n v="37"/>
    <x v="3"/>
    <s v="Male"/>
    <x v="0"/>
    <n v="11.52"/>
    <s v="Low"/>
    <n v="38"/>
    <x v="3"/>
    <s v="TV"/>
    <n v="8.99"/>
    <n v="8.99"/>
    <n v="1"/>
    <s v="PayPal"/>
    <n v="4"/>
    <n v="0.3"/>
    <n v="18"/>
    <x v="0"/>
    <n v="207.35999999999999"/>
    <s v="High"/>
    <x v="0"/>
  </r>
  <r>
    <x v="2327"/>
    <n v="18"/>
    <x v="4"/>
    <s v="Female"/>
    <x v="0"/>
    <n v="47.29"/>
    <s v="Medium"/>
    <n v="23"/>
    <x v="2"/>
    <s v="TV"/>
    <n v="8.99"/>
    <n v="8.99"/>
    <n v="0"/>
    <s v="PayPal"/>
    <n v="3"/>
    <n v="1.97"/>
    <n v="118"/>
    <x v="4"/>
    <n v="5580.22"/>
    <s v="High"/>
    <x v="0"/>
  </r>
  <r>
    <x v="2328"/>
    <n v="28"/>
    <x v="1"/>
    <s v="Female"/>
    <x v="0"/>
    <n v="2.66"/>
    <s v="Low"/>
    <n v="55"/>
    <x v="0"/>
    <s v="Laptop"/>
    <n v="8.99"/>
    <n v="8.99"/>
    <n v="1"/>
    <s v="Crypto"/>
    <n v="5"/>
    <n v="0.05"/>
    <n v="3"/>
    <x v="0"/>
    <n v="7.98"/>
    <s v="Low"/>
    <x v="0"/>
  </r>
  <r>
    <x v="2329"/>
    <n v="38"/>
    <x v="3"/>
    <s v="Other"/>
    <x v="0"/>
    <n v="8.81"/>
    <s v="Low"/>
    <n v="1"/>
    <x v="5"/>
    <s v="Desktop"/>
    <n v="8.99"/>
    <n v="8.99"/>
    <n v="0"/>
    <s v="Gift Card"/>
    <n v="4"/>
    <n v="4.41"/>
    <n v="265"/>
    <x v="0"/>
    <n v="2334.65"/>
    <s v="High"/>
    <x v="2"/>
  </r>
  <r>
    <x v="2330"/>
    <n v="54"/>
    <x v="0"/>
    <s v="Other"/>
    <x v="0"/>
    <n v="1.07"/>
    <s v="Low"/>
    <n v="59"/>
    <x v="1"/>
    <s v="TV"/>
    <n v="8.99"/>
    <n v="8.99"/>
    <n v="1"/>
    <s v="Credit Card"/>
    <n v="1"/>
    <n v="0.02"/>
    <n v="1"/>
    <x v="6"/>
    <n v="1.07"/>
    <s v="Low"/>
    <x v="0"/>
  </r>
  <r>
    <x v="2331"/>
    <n v="36"/>
    <x v="3"/>
    <s v="Male"/>
    <x v="1"/>
    <n v="48.01"/>
    <s v="Medium"/>
    <n v="29"/>
    <x v="0"/>
    <s v="Tablet"/>
    <n v="13.99"/>
    <n v="13.99"/>
    <n v="0"/>
    <s v="Crypto"/>
    <n v="5"/>
    <n v="1.6"/>
    <n v="96"/>
    <x v="1"/>
    <n v="4608.96"/>
    <s v="High"/>
    <x v="0"/>
  </r>
  <r>
    <x v="2332"/>
    <n v="61"/>
    <x v="2"/>
    <s v="Male"/>
    <x v="1"/>
    <n v="26.05"/>
    <s v="Medium"/>
    <n v="21"/>
    <x v="5"/>
    <s v="Tablet"/>
    <n v="13.99"/>
    <n v="13.99"/>
    <n v="0"/>
    <s v="Debit Card"/>
    <n v="1"/>
    <n v="1.18"/>
    <n v="71"/>
    <x v="6"/>
    <n v="1849.55"/>
    <s v="High"/>
    <x v="1"/>
  </r>
  <r>
    <x v="2333"/>
    <n v="65"/>
    <x v="2"/>
    <s v="Other"/>
    <x v="2"/>
    <n v="16.68"/>
    <s v="Low"/>
    <n v="9"/>
    <x v="2"/>
    <s v="Mobile"/>
    <n v="17.989999999999998"/>
    <n v="17.989999999999998"/>
    <n v="0"/>
    <s v="Debit Card"/>
    <n v="2"/>
    <n v="1.67"/>
    <n v="100"/>
    <x v="4"/>
    <n v="1668"/>
    <s v="High"/>
    <x v="1"/>
  </r>
  <r>
    <x v="2334"/>
    <n v="25"/>
    <x v="4"/>
    <s v="Female"/>
    <x v="1"/>
    <n v="9.64"/>
    <s v="Low"/>
    <n v="54"/>
    <x v="3"/>
    <s v="TV"/>
    <n v="13.99"/>
    <n v="13.99"/>
    <n v="1"/>
    <s v="Credit Card"/>
    <n v="3"/>
    <n v="0.18"/>
    <n v="11"/>
    <x v="2"/>
    <n v="106.04"/>
    <s v="Medium"/>
    <x v="0"/>
  </r>
  <r>
    <x v="2335"/>
    <n v="37"/>
    <x v="3"/>
    <s v="Male"/>
    <x v="0"/>
    <n v="18.78"/>
    <s v="Low"/>
    <n v="33"/>
    <x v="5"/>
    <s v="Tablet"/>
    <n v="8.99"/>
    <n v="8.99"/>
    <n v="1"/>
    <s v="Debit Card"/>
    <n v="3"/>
    <n v="0.55000000000000004"/>
    <n v="33"/>
    <x v="3"/>
    <n v="619.74"/>
    <s v="High"/>
    <x v="0"/>
  </r>
  <r>
    <x v="2336"/>
    <n v="59"/>
    <x v="2"/>
    <s v="Male"/>
    <x v="2"/>
    <n v="4.9000000000000004"/>
    <s v="Low"/>
    <n v="56"/>
    <x v="3"/>
    <s v="Laptop"/>
    <n v="17.989999999999998"/>
    <n v="17.989999999999998"/>
    <n v="1"/>
    <s v="Crypto"/>
    <n v="4"/>
    <n v="0.09"/>
    <n v="5"/>
    <x v="6"/>
    <n v="24.5"/>
    <s v="Low"/>
    <x v="0"/>
  </r>
  <r>
    <x v="2337"/>
    <n v="64"/>
    <x v="2"/>
    <s v="Female"/>
    <x v="0"/>
    <n v="3.98"/>
    <s v="Low"/>
    <n v="58"/>
    <x v="3"/>
    <s v="Laptop"/>
    <n v="8.99"/>
    <n v="8.99"/>
    <n v="1"/>
    <s v="PayPal"/>
    <n v="5"/>
    <n v="7.0000000000000007E-2"/>
    <n v="4"/>
    <x v="1"/>
    <n v="15.92"/>
    <s v="Low"/>
    <x v="0"/>
  </r>
  <r>
    <x v="2338"/>
    <n v="44"/>
    <x v="3"/>
    <s v="Male"/>
    <x v="0"/>
    <n v="8.02"/>
    <s v="Low"/>
    <n v="9"/>
    <x v="5"/>
    <s v="TV"/>
    <n v="8.99"/>
    <n v="8.99"/>
    <n v="0"/>
    <s v="Crypto"/>
    <n v="4"/>
    <n v="0.8"/>
    <n v="48"/>
    <x v="5"/>
    <n v="384.96"/>
    <s v="High"/>
    <x v="1"/>
  </r>
  <r>
    <x v="2339"/>
    <n v="21"/>
    <x v="4"/>
    <s v="Male"/>
    <x v="2"/>
    <n v="1.83"/>
    <s v="Low"/>
    <n v="21"/>
    <x v="5"/>
    <s v="TV"/>
    <n v="17.989999999999998"/>
    <n v="17.989999999999998"/>
    <n v="1"/>
    <s v="Gift Card"/>
    <n v="1"/>
    <n v="0.08"/>
    <n v="5"/>
    <x v="5"/>
    <n v="9.15"/>
    <s v="Low"/>
    <x v="1"/>
  </r>
  <r>
    <x v="2340"/>
    <n v="31"/>
    <x v="1"/>
    <s v="Other"/>
    <x v="1"/>
    <n v="3.9"/>
    <s v="Low"/>
    <n v="33"/>
    <x v="3"/>
    <s v="Laptop"/>
    <n v="13.99"/>
    <n v="13.99"/>
    <n v="1"/>
    <s v="Debit Card"/>
    <n v="3"/>
    <n v="0.11"/>
    <n v="7"/>
    <x v="0"/>
    <n v="27.3"/>
    <s v="Low"/>
    <x v="0"/>
  </r>
  <r>
    <x v="2341"/>
    <n v="46"/>
    <x v="0"/>
    <s v="Other"/>
    <x v="0"/>
    <n v="7.63"/>
    <s v="Low"/>
    <n v="31"/>
    <x v="2"/>
    <s v="Tablet"/>
    <n v="8.99"/>
    <n v="8.99"/>
    <n v="1"/>
    <s v="Gift Card"/>
    <n v="5"/>
    <n v="0.24"/>
    <n v="14"/>
    <x v="4"/>
    <n v="106.82"/>
    <s v="Medium"/>
    <x v="0"/>
  </r>
  <r>
    <x v="2342"/>
    <n v="32"/>
    <x v="1"/>
    <s v="Male"/>
    <x v="2"/>
    <n v="2.38"/>
    <s v="Low"/>
    <n v="3"/>
    <x v="2"/>
    <s v="Mobile"/>
    <n v="17.989999999999998"/>
    <n v="17.989999999999998"/>
    <n v="0"/>
    <s v="Gift Card"/>
    <n v="4"/>
    <n v="0.59"/>
    <n v="35"/>
    <x v="2"/>
    <n v="83.3"/>
    <s v="Medium"/>
    <x v="2"/>
  </r>
  <r>
    <x v="2343"/>
    <n v="20"/>
    <x v="4"/>
    <s v="Female"/>
    <x v="0"/>
    <n v="1.27"/>
    <s v="Low"/>
    <n v="46"/>
    <x v="2"/>
    <s v="Desktop"/>
    <n v="8.99"/>
    <n v="8.99"/>
    <n v="1"/>
    <s v="PayPal"/>
    <n v="1"/>
    <n v="0.03"/>
    <n v="2"/>
    <x v="3"/>
    <n v="2.54"/>
    <s v="Low"/>
    <x v="0"/>
  </r>
  <r>
    <x v="2344"/>
    <n v="49"/>
    <x v="0"/>
    <s v="Male"/>
    <x v="0"/>
    <n v="5.3"/>
    <s v="Low"/>
    <n v="44"/>
    <x v="3"/>
    <s v="TV"/>
    <n v="8.99"/>
    <n v="8.99"/>
    <n v="1"/>
    <s v="Credit Card"/>
    <n v="3"/>
    <n v="0.12"/>
    <n v="7"/>
    <x v="5"/>
    <n v="37.1"/>
    <s v="Low"/>
    <x v="0"/>
  </r>
  <r>
    <x v="2345"/>
    <n v="18"/>
    <x v="4"/>
    <s v="Male"/>
    <x v="0"/>
    <n v="3.11"/>
    <s v="Low"/>
    <n v="48"/>
    <x v="1"/>
    <s v="TV"/>
    <n v="8.99"/>
    <n v="8.99"/>
    <n v="1"/>
    <s v="Credit Card"/>
    <n v="2"/>
    <n v="0.06"/>
    <n v="4"/>
    <x v="1"/>
    <n v="12.44"/>
    <s v="Low"/>
    <x v="0"/>
  </r>
  <r>
    <x v="2346"/>
    <n v="65"/>
    <x v="2"/>
    <s v="Male"/>
    <x v="2"/>
    <n v="23.31"/>
    <s v="Medium"/>
    <n v="25"/>
    <x v="4"/>
    <s v="Tablet"/>
    <n v="17.989999999999998"/>
    <n v="17.989999999999998"/>
    <n v="0"/>
    <s v="Debit Card"/>
    <n v="2"/>
    <n v="0.9"/>
    <n v="54"/>
    <x v="0"/>
    <n v="1258.74"/>
    <s v="High"/>
    <x v="0"/>
  </r>
  <r>
    <x v="2347"/>
    <n v="28"/>
    <x v="1"/>
    <s v="Female"/>
    <x v="1"/>
    <n v="0.61"/>
    <s v="Low"/>
    <n v="59"/>
    <x v="0"/>
    <s v="Laptop"/>
    <n v="13.99"/>
    <n v="13.99"/>
    <n v="1"/>
    <s v="Gift Card"/>
    <n v="5"/>
    <n v="0.01"/>
    <n v="1"/>
    <x v="4"/>
    <n v="0.61"/>
    <s v="Low"/>
    <x v="0"/>
  </r>
  <r>
    <x v="2348"/>
    <n v="62"/>
    <x v="2"/>
    <s v="Male"/>
    <x v="2"/>
    <n v="0.99"/>
    <s v="Low"/>
    <n v="43"/>
    <x v="2"/>
    <s v="Mobile"/>
    <n v="17.989999999999998"/>
    <n v="17.989999999999998"/>
    <n v="1"/>
    <s v="Debit Card"/>
    <n v="5"/>
    <n v="0.02"/>
    <n v="1"/>
    <x v="6"/>
    <n v="0.99"/>
    <s v="Low"/>
    <x v="0"/>
  </r>
  <r>
    <x v="2349"/>
    <n v="22"/>
    <x v="4"/>
    <s v="Male"/>
    <x v="1"/>
    <n v="10.96"/>
    <s v="Low"/>
    <n v="50"/>
    <x v="2"/>
    <s v="Laptop"/>
    <n v="13.99"/>
    <n v="13.99"/>
    <n v="1"/>
    <s v="Crypto"/>
    <n v="4"/>
    <n v="0.21"/>
    <n v="13"/>
    <x v="2"/>
    <n v="142.48000000000002"/>
    <s v="Medium"/>
    <x v="0"/>
  </r>
  <r>
    <x v="2350"/>
    <n v="29"/>
    <x v="1"/>
    <s v="Other"/>
    <x v="2"/>
    <n v="16.95"/>
    <s v="Low"/>
    <n v="53"/>
    <x v="0"/>
    <s v="Mobile"/>
    <n v="17.989999999999998"/>
    <n v="17.989999999999998"/>
    <n v="1"/>
    <s v="PayPal"/>
    <n v="3"/>
    <n v="0.31"/>
    <n v="19"/>
    <x v="4"/>
    <n v="322.05"/>
    <s v="High"/>
    <x v="0"/>
  </r>
  <r>
    <x v="2351"/>
    <n v="37"/>
    <x v="3"/>
    <s v="Female"/>
    <x v="1"/>
    <n v="5.31"/>
    <s v="Low"/>
    <n v="38"/>
    <x v="2"/>
    <s v="TV"/>
    <n v="13.99"/>
    <n v="13.99"/>
    <n v="0"/>
    <s v="PayPal"/>
    <n v="5"/>
    <n v="0.14000000000000001"/>
    <n v="8"/>
    <x v="1"/>
    <n v="42.48"/>
    <s v="Low"/>
    <x v="0"/>
  </r>
  <r>
    <x v="2352"/>
    <n v="34"/>
    <x v="1"/>
    <s v="Other"/>
    <x v="1"/>
    <n v="8.59"/>
    <s v="Low"/>
    <n v="20"/>
    <x v="1"/>
    <s v="TV"/>
    <n v="13.99"/>
    <n v="13.99"/>
    <n v="0"/>
    <s v="Gift Card"/>
    <n v="1"/>
    <n v="0.41"/>
    <n v="25"/>
    <x v="4"/>
    <n v="214.75"/>
    <s v="High"/>
    <x v="1"/>
  </r>
  <r>
    <x v="2353"/>
    <n v="60"/>
    <x v="2"/>
    <s v="Other"/>
    <x v="0"/>
    <n v="36.07"/>
    <s v="Medium"/>
    <n v="38"/>
    <x v="3"/>
    <s v="TV"/>
    <n v="8.99"/>
    <n v="8.99"/>
    <n v="0"/>
    <s v="Debit Card"/>
    <n v="5"/>
    <n v="0.92"/>
    <n v="55"/>
    <x v="4"/>
    <n v="1983.85"/>
    <s v="High"/>
    <x v="0"/>
  </r>
  <r>
    <x v="2354"/>
    <n v="57"/>
    <x v="2"/>
    <s v="Female"/>
    <x v="0"/>
    <n v="2.86"/>
    <s v="Low"/>
    <n v="49"/>
    <x v="1"/>
    <s v="Desktop"/>
    <n v="8.99"/>
    <n v="8.99"/>
    <n v="1"/>
    <s v="Debit Card"/>
    <n v="2"/>
    <n v="0.06"/>
    <n v="4"/>
    <x v="6"/>
    <n v="11.44"/>
    <s v="Low"/>
    <x v="0"/>
  </r>
  <r>
    <x v="2355"/>
    <n v="33"/>
    <x v="1"/>
    <s v="Other"/>
    <x v="0"/>
    <n v="24.94"/>
    <s v="Medium"/>
    <n v="16"/>
    <x v="4"/>
    <s v="Mobile"/>
    <n v="8.99"/>
    <n v="8.99"/>
    <n v="0"/>
    <s v="Credit Card"/>
    <n v="1"/>
    <n v="1.47"/>
    <n v="88"/>
    <x v="2"/>
    <n v="2194.7200000000003"/>
    <s v="High"/>
    <x v="1"/>
  </r>
  <r>
    <x v="2356"/>
    <n v="26"/>
    <x v="1"/>
    <s v="Male"/>
    <x v="1"/>
    <n v="26.4"/>
    <s v="Medium"/>
    <n v="22"/>
    <x v="5"/>
    <s v="TV"/>
    <n v="13.99"/>
    <n v="13.99"/>
    <n v="0"/>
    <s v="Credit Card"/>
    <n v="1"/>
    <n v="1.1499999999999999"/>
    <n v="69"/>
    <x v="4"/>
    <n v="1821.6"/>
    <s v="High"/>
    <x v="0"/>
  </r>
  <r>
    <x v="2357"/>
    <n v="28"/>
    <x v="1"/>
    <s v="Other"/>
    <x v="1"/>
    <n v="14.45"/>
    <s v="Low"/>
    <n v="4"/>
    <x v="1"/>
    <s v="Laptop"/>
    <n v="13.99"/>
    <n v="13.99"/>
    <n v="0"/>
    <s v="Credit Card"/>
    <n v="5"/>
    <n v="2.89"/>
    <n v="173"/>
    <x v="3"/>
    <n v="2499.85"/>
    <s v="High"/>
    <x v="2"/>
  </r>
  <r>
    <x v="2358"/>
    <n v="53"/>
    <x v="0"/>
    <s v="Other"/>
    <x v="2"/>
    <n v="4.49"/>
    <s v="Low"/>
    <n v="10"/>
    <x v="4"/>
    <s v="Tablet"/>
    <n v="17.989999999999998"/>
    <n v="17.989999999999998"/>
    <n v="1"/>
    <s v="Debit Card"/>
    <n v="1"/>
    <n v="0.41"/>
    <n v="25"/>
    <x v="0"/>
    <n v="112.25"/>
    <s v="Medium"/>
    <x v="1"/>
  </r>
  <r>
    <x v="2359"/>
    <n v="45"/>
    <x v="3"/>
    <s v="Male"/>
    <x v="0"/>
    <n v="4.22"/>
    <s v="Low"/>
    <n v="18"/>
    <x v="0"/>
    <s v="Desktop"/>
    <n v="8.99"/>
    <n v="8.99"/>
    <n v="1"/>
    <s v="Crypto"/>
    <n v="3"/>
    <n v="0.22"/>
    <n v="13"/>
    <x v="1"/>
    <n v="54.86"/>
    <s v="Medium"/>
    <x v="1"/>
  </r>
  <r>
    <x v="2360"/>
    <n v="62"/>
    <x v="2"/>
    <s v="Other"/>
    <x v="0"/>
    <n v="16.62"/>
    <s v="Low"/>
    <n v="21"/>
    <x v="4"/>
    <s v="Desktop"/>
    <n v="8.99"/>
    <n v="8.99"/>
    <n v="0"/>
    <s v="Gift Card"/>
    <n v="3"/>
    <n v="0.76"/>
    <n v="46"/>
    <x v="0"/>
    <n v="764.5200000000001"/>
    <s v="High"/>
    <x v="1"/>
  </r>
  <r>
    <x v="2361"/>
    <n v="28"/>
    <x v="1"/>
    <s v="Other"/>
    <x v="1"/>
    <n v="1.07"/>
    <s v="Low"/>
    <n v="9"/>
    <x v="0"/>
    <s v="Mobile"/>
    <n v="13.99"/>
    <n v="13.99"/>
    <n v="1"/>
    <s v="PayPal"/>
    <n v="1"/>
    <n v="0.11"/>
    <n v="7"/>
    <x v="5"/>
    <n v="7.49"/>
    <s v="Low"/>
    <x v="1"/>
  </r>
  <r>
    <x v="2362"/>
    <n v="53"/>
    <x v="0"/>
    <s v="Other"/>
    <x v="2"/>
    <n v="27.73"/>
    <s v="Medium"/>
    <n v="32"/>
    <x v="0"/>
    <s v="Desktop"/>
    <n v="17.989999999999998"/>
    <n v="17.989999999999998"/>
    <n v="0"/>
    <s v="Debit Card"/>
    <n v="4"/>
    <n v="0.84"/>
    <n v="50"/>
    <x v="5"/>
    <n v="1386.5"/>
    <s v="High"/>
    <x v="0"/>
  </r>
  <r>
    <x v="2363"/>
    <n v="20"/>
    <x v="4"/>
    <s v="Male"/>
    <x v="0"/>
    <n v="1.4"/>
    <s v="Low"/>
    <n v="51"/>
    <x v="4"/>
    <s v="TV"/>
    <n v="8.99"/>
    <n v="8.99"/>
    <n v="1"/>
    <s v="Gift Card"/>
    <n v="4"/>
    <n v="0.03"/>
    <n v="2"/>
    <x v="5"/>
    <n v="2.8"/>
    <s v="Low"/>
    <x v="0"/>
  </r>
  <r>
    <x v="2364"/>
    <n v="59"/>
    <x v="2"/>
    <s v="Male"/>
    <x v="1"/>
    <n v="10.64"/>
    <s v="Low"/>
    <n v="36"/>
    <x v="3"/>
    <s v="Desktop"/>
    <n v="13.99"/>
    <n v="13.99"/>
    <n v="1"/>
    <s v="Gift Card"/>
    <n v="2"/>
    <n v="0.28999999999999998"/>
    <n v="17"/>
    <x v="2"/>
    <n v="180.88"/>
    <s v="High"/>
    <x v="0"/>
  </r>
  <r>
    <x v="2365"/>
    <n v="66"/>
    <x v="2"/>
    <s v="Male"/>
    <x v="0"/>
    <n v="8.01"/>
    <s v="Low"/>
    <n v="53"/>
    <x v="1"/>
    <s v="Tablet"/>
    <n v="8.99"/>
    <n v="8.99"/>
    <n v="1"/>
    <s v="Credit Card"/>
    <n v="1"/>
    <n v="0.15"/>
    <n v="9"/>
    <x v="5"/>
    <n v="72.09"/>
    <s v="Medium"/>
    <x v="0"/>
  </r>
  <r>
    <x v="2366"/>
    <n v="41"/>
    <x v="3"/>
    <s v="Male"/>
    <x v="0"/>
    <n v="7.04"/>
    <s v="Low"/>
    <n v="30"/>
    <x v="4"/>
    <s v="Tablet"/>
    <n v="8.99"/>
    <n v="8.99"/>
    <n v="0"/>
    <s v="Debit Card"/>
    <n v="5"/>
    <n v="0.23"/>
    <n v="14"/>
    <x v="1"/>
    <n v="98.56"/>
    <s v="Medium"/>
    <x v="0"/>
  </r>
  <r>
    <x v="2367"/>
    <n v="51"/>
    <x v="0"/>
    <s v="Male"/>
    <x v="0"/>
    <n v="7.54"/>
    <s v="Low"/>
    <n v="5"/>
    <x v="1"/>
    <s v="Desktop"/>
    <n v="8.99"/>
    <n v="8.99"/>
    <n v="0"/>
    <s v="Debit Card"/>
    <n v="4"/>
    <n v="1.26"/>
    <n v="76"/>
    <x v="0"/>
    <n v="573.04"/>
    <s v="High"/>
    <x v="2"/>
  </r>
  <r>
    <x v="2368"/>
    <n v="29"/>
    <x v="1"/>
    <s v="Female"/>
    <x v="1"/>
    <n v="17.260000000000002"/>
    <s v="Low"/>
    <n v="17"/>
    <x v="3"/>
    <s v="Tablet"/>
    <n v="13.99"/>
    <n v="13.99"/>
    <n v="0"/>
    <s v="Gift Card"/>
    <n v="2"/>
    <n v="0.96"/>
    <n v="58"/>
    <x v="2"/>
    <n v="1001.08"/>
    <s v="High"/>
    <x v="1"/>
  </r>
  <r>
    <x v="2369"/>
    <n v="58"/>
    <x v="2"/>
    <s v="Other"/>
    <x v="2"/>
    <n v="14.44"/>
    <s v="Low"/>
    <n v="43"/>
    <x v="5"/>
    <s v="Tablet"/>
    <n v="17.989999999999998"/>
    <n v="17.989999999999998"/>
    <n v="1"/>
    <s v="Gift Card"/>
    <n v="3"/>
    <n v="0.33"/>
    <n v="20"/>
    <x v="3"/>
    <n v="288.8"/>
    <s v="High"/>
    <x v="0"/>
  </r>
  <r>
    <x v="2370"/>
    <n v="28"/>
    <x v="1"/>
    <s v="Other"/>
    <x v="1"/>
    <n v="6.97"/>
    <s v="Low"/>
    <n v="9"/>
    <x v="0"/>
    <s v="Desktop"/>
    <n v="13.99"/>
    <n v="13.99"/>
    <n v="0"/>
    <s v="Debit Card"/>
    <n v="4"/>
    <n v="0.7"/>
    <n v="42"/>
    <x v="3"/>
    <n v="292.74"/>
    <s v="High"/>
    <x v="1"/>
  </r>
  <r>
    <x v="2371"/>
    <n v="29"/>
    <x v="1"/>
    <s v="Female"/>
    <x v="2"/>
    <n v="14.87"/>
    <s v="Low"/>
    <n v="12"/>
    <x v="5"/>
    <s v="Laptop"/>
    <n v="17.989999999999998"/>
    <n v="17.989999999999998"/>
    <n v="0"/>
    <s v="Credit Card"/>
    <n v="4"/>
    <n v="1.1399999999999999"/>
    <n v="68"/>
    <x v="0"/>
    <n v="1011.16"/>
    <s v="High"/>
    <x v="1"/>
  </r>
  <r>
    <x v="2372"/>
    <n v="62"/>
    <x v="2"/>
    <s v="Other"/>
    <x v="1"/>
    <n v="4.16"/>
    <s v="Low"/>
    <n v="29"/>
    <x v="1"/>
    <s v="Desktop"/>
    <n v="13.99"/>
    <n v="13.99"/>
    <n v="1"/>
    <s v="PayPal"/>
    <n v="3"/>
    <n v="0.14000000000000001"/>
    <n v="8"/>
    <x v="1"/>
    <n v="33.28"/>
    <s v="Low"/>
    <x v="0"/>
  </r>
  <r>
    <x v="2373"/>
    <n v="62"/>
    <x v="2"/>
    <s v="Other"/>
    <x v="0"/>
    <n v="21.86"/>
    <s v="Medium"/>
    <n v="22"/>
    <x v="3"/>
    <s v="TV"/>
    <n v="8.99"/>
    <n v="8.99"/>
    <n v="0"/>
    <s v="Crypto"/>
    <n v="5"/>
    <n v="0.95"/>
    <n v="57"/>
    <x v="1"/>
    <n v="1246.02"/>
    <s v="High"/>
    <x v="0"/>
  </r>
  <r>
    <x v="2374"/>
    <n v="58"/>
    <x v="2"/>
    <s v="Female"/>
    <x v="0"/>
    <n v="8.4"/>
    <s v="Low"/>
    <n v="44"/>
    <x v="0"/>
    <s v="Laptop"/>
    <n v="8.99"/>
    <n v="8.99"/>
    <n v="1"/>
    <s v="Gift Card"/>
    <n v="2"/>
    <n v="0.19"/>
    <n v="11"/>
    <x v="6"/>
    <n v="92.4"/>
    <s v="Medium"/>
    <x v="0"/>
  </r>
  <r>
    <x v="2375"/>
    <n v="21"/>
    <x v="4"/>
    <s v="Female"/>
    <x v="1"/>
    <n v="25.32"/>
    <s v="Medium"/>
    <n v="60"/>
    <x v="1"/>
    <s v="Mobile"/>
    <n v="13.99"/>
    <n v="13.99"/>
    <n v="0"/>
    <s v="Crypto"/>
    <n v="4"/>
    <n v="0.42"/>
    <n v="25"/>
    <x v="5"/>
    <n v="633"/>
    <s v="High"/>
    <x v="0"/>
  </r>
  <r>
    <x v="2376"/>
    <n v="38"/>
    <x v="3"/>
    <s v="Male"/>
    <x v="0"/>
    <n v="22.74"/>
    <s v="Medium"/>
    <n v="60"/>
    <x v="2"/>
    <s v="Desktop"/>
    <n v="8.99"/>
    <n v="8.99"/>
    <n v="1"/>
    <s v="Gift Card"/>
    <n v="3"/>
    <n v="0.37"/>
    <n v="22"/>
    <x v="6"/>
    <n v="500.28"/>
    <s v="High"/>
    <x v="0"/>
  </r>
  <r>
    <x v="2377"/>
    <n v="19"/>
    <x v="4"/>
    <s v="Female"/>
    <x v="1"/>
    <n v="16.260000000000002"/>
    <s v="Low"/>
    <n v="17"/>
    <x v="1"/>
    <s v="Tablet"/>
    <n v="13.99"/>
    <n v="13.99"/>
    <n v="0"/>
    <s v="Credit Card"/>
    <n v="1"/>
    <n v="0.9"/>
    <n v="54"/>
    <x v="2"/>
    <n v="878.04000000000008"/>
    <s v="High"/>
    <x v="1"/>
  </r>
  <r>
    <x v="2378"/>
    <n v="46"/>
    <x v="0"/>
    <s v="Other"/>
    <x v="0"/>
    <n v="13.83"/>
    <s v="Low"/>
    <n v="44"/>
    <x v="5"/>
    <s v="Mobile"/>
    <n v="8.99"/>
    <n v="8.99"/>
    <n v="1"/>
    <s v="Debit Card"/>
    <n v="4"/>
    <n v="0.31"/>
    <n v="19"/>
    <x v="0"/>
    <n v="262.77"/>
    <s v="High"/>
    <x v="0"/>
  </r>
  <r>
    <x v="2379"/>
    <n v="38"/>
    <x v="3"/>
    <s v="Female"/>
    <x v="1"/>
    <n v="0.9"/>
    <s v="Low"/>
    <n v="35"/>
    <x v="5"/>
    <s v="Desktop"/>
    <n v="13.99"/>
    <n v="13.99"/>
    <n v="1"/>
    <s v="PayPal"/>
    <n v="2"/>
    <n v="0.03"/>
    <n v="2"/>
    <x v="1"/>
    <n v="1.8"/>
    <s v="Low"/>
    <x v="0"/>
  </r>
  <r>
    <x v="2380"/>
    <n v="36"/>
    <x v="3"/>
    <s v="Male"/>
    <x v="1"/>
    <n v="37.54"/>
    <s v="Medium"/>
    <n v="54"/>
    <x v="1"/>
    <s v="TV"/>
    <n v="13.99"/>
    <n v="13.99"/>
    <n v="0"/>
    <s v="PayPal"/>
    <n v="2"/>
    <n v="0.68"/>
    <n v="41"/>
    <x v="4"/>
    <n v="1539.1399999999999"/>
    <s v="High"/>
    <x v="0"/>
  </r>
  <r>
    <x v="2381"/>
    <n v="42"/>
    <x v="3"/>
    <s v="Male"/>
    <x v="1"/>
    <n v="1.64"/>
    <s v="Low"/>
    <n v="17"/>
    <x v="3"/>
    <s v="Desktop"/>
    <n v="13.99"/>
    <n v="13.99"/>
    <n v="0"/>
    <s v="Debit Card"/>
    <n v="5"/>
    <n v="0.09"/>
    <n v="5"/>
    <x v="5"/>
    <n v="8.1999999999999993"/>
    <s v="Low"/>
    <x v="1"/>
  </r>
  <r>
    <x v="2382"/>
    <n v="43"/>
    <x v="3"/>
    <s v="Male"/>
    <x v="1"/>
    <n v="5.61"/>
    <s v="Low"/>
    <n v="41"/>
    <x v="1"/>
    <s v="Tablet"/>
    <n v="13.99"/>
    <n v="13.99"/>
    <n v="1"/>
    <s v="PayPal"/>
    <n v="1"/>
    <n v="0.13"/>
    <n v="8"/>
    <x v="3"/>
    <n v="44.88"/>
    <s v="Low"/>
    <x v="0"/>
  </r>
  <r>
    <x v="2383"/>
    <n v="60"/>
    <x v="2"/>
    <s v="Other"/>
    <x v="2"/>
    <n v="7.61"/>
    <s v="Low"/>
    <n v="20"/>
    <x v="1"/>
    <s v="Laptop"/>
    <n v="17.989999999999998"/>
    <n v="17.989999999999998"/>
    <n v="0"/>
    <s v="PayPal"/>
    <n v="1"/>
    <n v="0.36"/>
    <n v="22"/>
    <x v="0"/>
    <n v="167.42000000000002"/>
    <s v="High"/>
    <x v="1"/>
  </r>
  <r>
    <x v="2384"/>
    <n v="55"/>
    <x v="0"/>
    <s v="Female"/>
    <x v="1"/>
    <n v="14.71"/>
    <s v="Low"/>
    <n v="20"/>
    <x v="4"/>
    <s v="Desktop"/>
    <n v="13.99"/>
    <n v="13.99"/>
    <n v="0"/>
    <s v="Credit Card"/>
    <n v="2"/>
    <n v="0.7"/>
    <n v="42"/>
    <x v="3"/>
    <n v="617.82000000000005"/>
    <s v="High"/>
    <x v="1"/>
  </r>
  <r>
    <x v="2385"/>
    <n v="41"/>
    <x v="3"/>
    <s v="Female"/>
    <x v="0"/>
    <n v="27.09"/>
    <s v="Medium"/>
    <n v="7"/>
    <x v="4"/>
    <s v="TV"/>
    <n v="8.99"/>
    <n v="8.99"/>
    <n v="0"/>
    <s v="Credit Card"/>
    <n v="5"/>
    <n v="3.39"/>
    <n v="203"/>
    <x v="0"/>
    <n v="5499.2699999999995"/>
    <s v="High"/>
    <x v="2"/>
  </r>
  <r>
    <x v="2386"/>
    <n v="51"/>
    <x v="0"/>
    <s v="Male"/>
    <x v="2"/>
    <n v="7.92"/>
    <s v="Low"/>
    <n v="16"/>
    <x v="0"/>
    <s v="Mobile"/>
    <n v="17.989999999999998"/>
    <n v="17.989999999999998"/>
    <n v="0"/>
    <s v="Debit Card"/>
    <n v="2"/>
    <n v="0.47"/>
    <n v="28"/>
    <x v="6"/>
    <n v="221.76"/>
    <s v="High"/>
    <x v="1"/>
  </r>
  <r>
    <x v="2387"/>
    <n v="32"/>
    <x v="1"/>
    <s v="Other"/>
    <x v="0"/>
    <n v="12.06"/>
    <s v="Low"/>
    <n v="26"/>
    <x v="2"/>
    <s v="Laptop"/>
    <n v="8.99"/>
    <n v="8.99"/>
    <n v="0"/>
    <s v="PayPal"/>
    <n v="3"/>
    <n v="0.45"/>
    <n v="27"/>
    <x v="2"/>
    <n v="325.62"/>
    <s v="High"/>
    <x v="0"/>
  </r>
  <r>
    <x v="2388"/>
    <n v="35"/>
    <x v="1"/>
    <s v="Female"/>
    <x v="0"/>
    <n v="2.2200000000000002"/>
    <s v="Low"/>
    <n v="4"/>
    <x v="0"/>
    <s v="Desktop"/>
    <n v="8.99"/>
    <n v="8.99"/>
    <n v="1"/>
    <s v="PayPal"/>
    <n v="2"/>
    <n v="0.44"/>
    <n v="26"/>
    <x v="5"/>
    <n v="57.720000000000006"/>
    <s v="Medium"/>
    <x v="2"/>
  </r>
  <r>
    <x v="2389"/>
    <n v="63"/>
    <x v="2"/>
    <s v="Male"/>
    <x v="2"/>
    <n v="20.68"/>
    <s v="Medium"/>
    <n v="26"/>
    <x v="2"/>
    <s v="Tablet"/>
    <n v="17.989999999999998"/>
    <n v="17.989999999999998"/>
    <n v="0"/>
    <s v="Crypto"/>
    <n v="5"/>
    <n v="0.77"/>
    <n v="46"/>
    <x v="3"/>
    <n v="951.28"/>
    <s v="High"/>
    <x v="0"/>
  </r>
  <r>
    <x v="2390"/>
    <n v="39"/>
    <x v="3"/>
    <s v="Other"/>
    <x v="2"/>
    <n v="4"/>
    <s v="Low"/>
    <n v="32"/>
    <x v="4"/>
    <s v="Mobile"/>
    <n v="17.989999999999998"/>
    <n v="17.989999999999998"/>
    <n v="1"/>
    <s v="Debit Card"/>
    <n v="2"/>
    <n v="0.12"/>
    <n v="7"/>
    <x v="3"/>
    <n v="28"/>
    <s v="Low"/>
    <x v="0"/>
  </r>
  <r>
    <x v="2391"/>
    <n v="19"/>
    <x v="4"/>
    <s v="Male"/>
    <x v="0"/>
    <n v="2.79"/>
    <s v="Low"/>
    <n v="33"/>
    <x v="3"/>
    <s v="Tablet"/>
    <n v="8.99"/>
    <n v="8.99"/>
    <n v="1"/>
    <s v="PayPal"/>
    <n v="4"/>
    <n v="0.08"/>
    <n v="5"/>
    <x v="1"/>
    <n v="13.95"/>
    <s v="Low"/>
    <x v="0"/>
  </r>
  <r>
    <x v="2392"/>
    <n v="33"/>
    <x v="1"/>
    <s v="Female"/>
    <x v="0"/>
    <n v="9.64"/>
    <s v="Low"/>
    <n v="30"/>
    <x v="2"/>
    <s v="Mobile"/>
    <n v="8.99"/>
    <n v="8.99"/>
    <n v="0"/>
    <s v="Crypto"/>
    <n v="5"/>
    <n v="0.31"/>
    <n v="19"/>
    <x v="6"/>
    <n v="183.16000000000003"/>
    <s v="High"/>
    <x v="0"/>
  </r>
  <r>
    <x v="2393"/>
    <n v="63"/>
    <x v="2"/>
    <s v="Male"/>
    <x v="0"/>
    <n v="39.549999999999997"/>
    <s v="Medium"/>
    <n v="42"/>
    <x v="5"/>
    <s v="Tablet"/>
    <n v="8.99"/>
    <n v="8.99"/>
    <n v="1"/>
    <s v="Gift Card"/>
    <n v="1"/>
    <n v="0.92"/>
    <n v="55"/>
    <x v="1"/>
    <n v="2175.25"/>
    <s v="High"/>
    <x v="0"/>
  </r>
  <r>
    <x v="2394"/>
    <n v="18"/>
    <x v="4"/>
    <s v="Other"/>
    <x v="0"/>
    <n v="2.13"/>
    <s v="Low"/>
    <n v="20"/>
    <x v="3"/>
    <s v="Laptop"/>
    <n v="8.99"/>
    <n v="8.99"/>
    <n v="1"/>
    <s v="Credit Card"/>
    <n v="1"/>
    <n v="0.1"/>
    <n v="6"/>
    <x v="1"/>
    <n v="12.78"/>
    <s v="Low"/>
    <x v="1"/>
  </r>
  <r>
    <x v="2395"/>
    <n v="22"/>
    <x v="4"/>
    <s v="Other"/>
    <x v="2"/>
    <n v="32.64"/>
    <s v="Medium"/>
    <n v="30"/>
    <x v="3"/>
    <s v="Mobile"/>
    <n v="17.989999999999998"/>
    <n v="17.989999999999998"/>
    <n v="0"/>
    <s v="Credit Card"/>
    <n v="5"/>
    <n v="1.05"/>
    <n v="63"/>
    <x v="1"/>
    <n v="2056.3200000000002"/>
    <s v="High"/>
    <x v="0"/>
  </r>
  <r>
    <x v="2396"/>
    <n v="42"/>
    <x v="3"/>
    <s v="Other"/>
    <x v="0"/>
    <n v="20.52"/>
    <s v="Medium"/>
    <n v="5"/>
    <x v="1"/>
    <s v="Tablet"/>
    <n v="8.99"/>
    <n v="8.99"/>
    <n v="0"/>
    <s v="Debit Card"/>
    <n v="2"/>
    <n v="3.42"/>
    <n v="205"/>
    <x v="4"/>
    <n v="4206.6000000000004"/>
    <s v="High"/>
    <x v="2"/>
  </r>
  <r>
    <x v="2397"/>
    <n v="42"/>
    <x v="3"/>
    <s v="Male"/>
    <x v="2"/>
    <n v="3.49"/>
    <s v="Low"/>
    <n v="55"/>
    <x v="3"/>
    <s v="Tablet"/>
    <n v="17.989999999999998"/>
    <n v="17.989999999999998"/>
    <n v="1"/>
    <s v="Gift Card"/>
    <n v="4"/>
    <n v="0.06"/>
    <n v="4"/>
    <x v="3"/>
    <n v="13.96"/>
    <s v="Low"/>
    <x v="0"/>
  </r>
  <r>
    <x v="2398"/>
    <n v="24"/>
    <x v="4"/>
    <s v="Female"/>
    <x v="0"/>
    <n v="14.8"/>
    <s v="Low"/>
    <n v="28"/>
    <x v="5"/>
    <s v="Laptop"/>
    <n v="8.99"/>
    <n v="8.99"/>
    <n v="0"/>
    <s v="Debit Card"/>
    <n v="5"/>
    <n v="0.51"/>
    <n v="31"/>
    <x v="2"/>
    <n v="458.8"/>
    <s v="High"/>
    <x v="0"/>
  </r>
  <r>
    <x v="2399"/>
    <n v="30"/>
    <x v="1"/>
    <s v="Female"/>
    <x v="0"/>
    <n v="4.3899999999999997"/>
    <s v="Low"/>
    <n v="52"/>
    <x v="5"/>
    <s v="TV"/>
    <n v="8.99"/>
    <n v="8.99"/>
    <n v="1"/>
    <s v="Credit Card"/>
    <n v="3"/>
    <n v="0.08"/>
    <n v="5"/>
    <x v="2"/>
    <n v="21.95"/>
    <s v="Low"/>
    <x v="0"/>
  </r>
  <r>
    <x v="2400"/>
    <n v="22"/>
    <x v="4"/>
    <s v="Male"/>
    <x v="2"/>
    <n v="5.45"/>
    <s v="Low"/>
    <n v="16"/>
    <x v="5"/>
    <s v="Desktop"/>
    <n v="17.989999999999998"/>
    <n v="17.989999999999998"/>
    <n v="0"/>
    <s v="Credit Card"/>
    <n v="1"/>
    <n v="0.32"/>
    <n v="19"/>
    <x v="4"/>
    <n v="103.55"/>
    <s v="Medium"/>
    <x v="1"/>
  </r>
  <r>
    <x v="2401"/>
    <n v="54"/>
    <x v="0"/>
    <s v="Male"/>
    <x v="1"/>
    <n v="15.65"/>
    <s v="Low"/>
    <n v="53"/>
    <x v="3"/>
    <s v="Tablet"/>
    <n v="13.99"/>
    <n v="13.99"/>
    <n v="1"/>
    <s v="Gift Card"/>
    <n v="2"/>
    <n v="0.28999999999999998"/>
    <n v="17"/>
    <x v="1"/>
    <n v="266.05"/>
    <s v="High"/>
    <x v="0"/>
  </r>
  <r>
    <x v="2402"/>
    <n v="68"/>
    <x v="2"/>
    <s v="Other"/>
    <x v="1"/>
    <n v="5.33"/>
    <s v="Low"/>
    <n v="26"/>
    <x v="5"/>
    <s v="Laptop"/>
    <n v="13.99"/>
    <n v="13.99"/>
    <n v="0"/>
    <s v="Crypto"/>
    <n v="5"/>
    <n v="0.2"/>
    <n v="12"/>
    <x v="2"/>
    <n v="63.96"/>
    <s v="Medium"/>
    <x v="0"/>
  </r>
  <r>
    <x v="2403"/>
    <n v="51"/>
    <x v="0"/>
    <s v="Female"/>
    <x v="1"/>
    <n v="5.79"/>
    <s v="Low"/>
    <n v="47"/>
    <x v="4"/>
    <s v="Mobile"/>
    <n v="13.99"/>
    <n v="13.99"/>
    <n v="1"/>
    <s v="Debit Card"/>
    <n v="2"/>
    <n v="0.12"/>
    <n v="7"/>
    <x v="6"/>
    <n v="40.53"/>
    <s v="Low"/>
    <x v="0"/>
  </r>
  <r>
    <x v="2404"/>
    <n v="68"/>
    <x v="2"/>
    <s v="Female"/>
    <x v="1"/>
    <n v="14.65"/>
    <s v="Low"/>
    <n v="11"/>
    <x v="3"/>
    <s v="Tablet"/>
    <n v="13.99"/>
    <n v="13.99"/>
    <n v="0"/>
    <s v="Debit Card"/>
    <n v="5"/>
    <n v="1.22"/>
    <n v="73"/>
    <x v="1"/>
    <n v="1069.45"/>
    <s v="High"/>
    <x v="1"/>
  </r>
  <r>
    <x v="2405"/>
    <n v="58"/>
    <x v="2"/>
    <s v="Other"/>
    <x v="1"/>
    <n v="0.37"/>
    <s v="Low"/>
    <n v="60"/>
    <x v="1"/>
    <s v="Tablet"/>
    <n v="13.99"/>
    <n v="13.99"/>
    <n v="1"/>
    <s v="Debit Card"/>
    <n v="5"/>
    <n v="0.01"/>
    <n v="1"/>
    <x v="6"/>
    <n v="0.37"/>
    <s v="Low"/>
    <x v="0"/>
  </r>
  <r>
    <x v="2406"/>
    <n v="32"/>
    <x v="1"/>
    <s v="Female"/>
    <x v="0"/>
    <n v="9.14"/>
    <s v="Low"/>
    <n v="51"/>
    <x v="5"/>
    <s v="Mobile"/>
    <n v="8.99"/>
    <n v="8.99"/>
    <n v="1"/>
    <s v="Debit Card"/>
    <n v="2"/>
    <n v="0.18"/>
    <n v="11"/>
    <x v="4"/>
    <n v="100.54"/>
    <s v="Medium"/>
    <x v="0"/>
  </r>
  <r>
    <x v="2407"/>
    <n v="59"/>
    <x v="2"/>
    <s v="Male"/>
    <x v="0"/>
    <n v="25"/>
    <s v="Medium"/>
    <n v="44"/>
    <x v="2"/>
    <s v="Tablet"/>
    <n v="8.99"/>
    <n v="8.99"/>
    <n v="0"/>
    <s v="Crypto"/>
    <n v="4"/>
    <n v="0.56000000000000005"/>
    <n v="34"/>
    <x v="5"/>
    <n v="850"/>
    <s v="High"/>
    <x v="0"/>
  </r>
  <r>
    <x v="2408"/>
    <n v="49"/>
    <x v="0"/>
    <s v="Female"/>
    <x v="2"/>
    <n v="14.39"/>
    <s v="Low"/>
    <n v="48"/>
    <x v="2"/>
    <s v="Desktop"/>
    <n v="17.989999999999998"/>
    <n v="17.989999999999998"/>
    <n v="1"/>
    <s v="Gift Card"/>
    <n v="1"/>
    <n v="0.28999999999999998"/>
    <n v="17"/>
    <x v="0"/>
    <n v="244.63"/>
    <s v="High"/>
    <x v="0"/>
  </r>
  <r>
    <x v="2409"/>
    <n v="29"/>
    <x v="1"/>
    <s v="Male"/>
    <x v="2"/>
    <n v="0.69"/>
    <s v="Low"/>
    <n v="41"/>
    <x v="3"/>
    <s v="Tablet"/>
    <n v="17.989999999999998"/>
    <n v="17.989999999999998"/>
    <n v="1"/>
    <s v="Debit Card"/>
    <n v="5"/>
    <n v="0.02"/>
    <n v="1"/>
    <x v="0"/>
    <n v="0.69"/>
    <s v="Low"/>
    <x v="0"/>
  </r>
  <r>
    <x v="2410"/>
    <n v="53"/>
    <x v="0"/>
    <s v="Female"/>
    <x v="0"/>
    <n v="10.96"/>
    <s v="Low"/>
    <n v="15"/>
    <x v="4"/>
    <s v="TV"/>
    <n v="8.99"/>
    <n v="8.99"/>
    <n v="0"/>
    <s v="PayPal"/>
    <n v="2"/>
    <n v="0.69"/>
    <n v="41"/>
    <x v="5"/>
    <n v="449.36"/>
    <s v="High"/>
    <x v="1"/>
  </r>
  <r>
    <x v="2411"/>
    <n v="56"/>
    <x v="2"/>
    <s v="Male"/>
    <x v="0"/>
    <n v="14.36"/>
    <s v="Low"/>
    <n v="21"/>
    <x v="4"/>
    <s v="Tablet"/>
    <n v="8.99"/>
    <n v="8.99"/>
    <n v="0"/>
    <s v="Crypto"/>
    <n v="1"/>
    <n v="0.65"/>
    <n v="39"/>
    <x v="4"/>
    <n v="560.04"/>
    <s v="High"/>
    <x v="1"/>
  </r>
  <r>
    <x v="2412"/>
    <n v="56"/>
    <x v="2"/>
    <s v="Male"/>
    <x v="0"/>
    <n v="3.26"/>
    <s v="Low"/>
    <n v="20"/>
    <x v="5"/>
    <s v="Laptop"/>
    <n v="8.99"/>
    <n v="8.99"/>
    <n v="1"/>
    <s v="PayPal"/>
    <n v="3"/>
    <n v="0.16"/>
    <n v="10"/>
    <x v="5"/>
    <n v="32.599999999999994"/>
    <s v="Low"/>
    <x v="1"/>
  </r>
  <r>
    <x v="2413"/>
    <n v="68"/>
    <x v="2"/>
    <s v="Male"/>
    <x v="1"/>
    <n v="24.08"/>
    <s v="Medium"/>
    <n v="58"/>
    <x v="4"/>
    <s v="Laptop"/>
    <n v="13.99"/>
    <n v="13.99"/>
    <n v="0"/>
    <s v="Gift Card"/>
    <n v="2"/>
    <n v="0.41"/>
    <n v="25"/>
    <x v="5"/>
    <n v="602"/>
    <s v="High"/>
    <x v="0"/>
  </r>
  <r>
    <x v="2414"/>
    <n v="62"/>
    <x v="2"/>
    <s v="Other"/>
    <x v="2"/>
    <n v="7.68"/>
    <s v="Low"/>
    <n v="56"/>
    <x v="1"/>
    <s v="Laptop"/>
    <n v="17.989999999999998"/>
    <n v="17.989999999999998"/>
    <n v="1"/>
    <s v="PayPal"/>
    <n v="2"/>
    <n v="0.13"/>
    <n v="8"/>
    <x v="3"/>
    <n v="61.44"/>
    <s v="Medium"/>
    <x v="0"/>
  </r>
  <r>
    <x v="2415"/>
    <n v="26"/>
    <x v="1"/>
    <s v="Male"/>
    <x v="1"/>
    <n v="67.5"/>
    <s v="High"/>
    <n v="29"/>
    <x v="4"/>
    <s v="Mobile"/>
    <n v="13.99"/>
    <n v="13.99"/>
    <n v="0"/>
    <s v="PayPal"/>
    <n v="4"/>
    <n v="2.25"/>
    <n v="135"/>
    <x v="4"/>
    <n v="9112.5"/>
    <s v="High"/>
    <x v="0"/>
  </r>
  <r>
    <x v="2416"/>
    <n v="26"/>
    <x v="1"/>
    <s v="Other"/>
    <x v="1"/>
    <n v="4.3099999999999996"/>
    <s v="Low"/>
    <n v="13"/>
    <x v="4"/>
    <s v="Mobile"/>
    <n v="13.99"/>
    <n v="13.99"/>
    <n v="1"/>
    <s v="Debit Card"/>
    <n v="1"/>
    <n v="0.31"/>
    <n v="19"/>
    <x v="5"/>
    <n v="81.889999999999986"/>
    <s v="Medium"/>
    <x v="1"/>
  </r>
  <r>
    <x v="2417"/>
    <n v="40"/>
    <x v="3"/>
    <s v="Female"/>
    <x v="0"/>
    <n v="12.67"/>
    <s v="Low"/>
    <n v="44"/>
    <x v="1"/>
    <s v="Laptop"/>
    <n v="8.99"/>
    <n v="8.99"/>
    <n v="1"/>
    <s v="Credit Card"/>
    <n v="1"/>
    <n v="0.28000000000000003"/>
    <n v="17"/>
    <x v="5"/>
    <n v="215.39"/>
    <s v="High"/>
    <x v="0"/>
  </r>
  <r>
    <x v="2418"/>
    <n v="52"/>
    <x v="0"/>
    <s v="Male"/>
    <x v="1"/>
    <n v="5.03"/>
    <s v="Low"/>
    <n v="4"/>
    <x v="1"/>
    <s v="Desktop"/>
    <n v="13.99"/>
    <n v="13.99"/>
    <n v="0"/>
    <s v="Debit Card"/>
    <n v="5"/>
    <n v="1.01"/>
    <n v="61"/>
    <x v="1"/>
    <n v="306.83000000000004"/>
    <s v="High"/>
    <x v="2"/>
  </r>
  <r>
    <x v="2419"/>
    <n v="37"/>
    <x v="3"/>
    <s v="Female"/>
    <x v="0"/>
    <n v="25.43"/>
    <s v="Medium"/>
    <n v="5"/>
    <x v="0"/>
    <s v="Desktop"/>
    <n v="8.99"/>
    <n v="8.99"/>
    <n v="0"/>
    <s v="Gift Card"/>
    <n v="4"/>
    <n v="4.24"/>
    <n v="254"/>
    <x v="3"/>
    <n v="6459.22"/>
    <s v="High"/>
    <x v="2"/>
  </r>
  <r>
    <x v="2420"/>
    <n v="24"/>
    <x v="4"/>
    <s v="Female"/>
    <x v="0"/>
    <n v="5.59"/>
    <s v="Low"/>
    <n v="0"/>
    <x v="5"/>
    <s v="Tablet"/>
    <n v="8.99"/>
    <n v="8.99"/>
    <n v="0"/>
    <s v="Crypto"/>
    <n v="5"/>
    <n v="5.59"/>
    <n v="335"/>
    <x v="6"/>
    <n v="1872.6499999999999"/>
    <s v="High"/>
    <x v="2"/>
  </r>
  <r>
    <x v="2421"/>
    <n v="19"/>
    <x v="4"/>
    <s v="Male"/>
    <x v="2"/>
    <n v="11.32"/>
    <s v="Low"/>
    <n v="31"/>
    <x v="2"/>
    <s v="Desktop"/>
    <n v="17.989999999999998"/>
    <n v="17.989999999999998"/>
    <n v="0"/>
    <s v="Debit Card"/>
    <n v="4"/>
    <n v="0.35"/>
    <n v="21"/>
    <x v="0"/>
    <n v="237.72"/>
    <s v="High"/>
    <x v="0"/>
  </r>
  <r>
    <x v="2422"/>
    <n v="69"/>
    <x v="2"/>
    <s v="Male"/>
    <x v="0"/>
    <n v="1.1299999999999999"/>
    <s v="Low"/>
    <n v="24"/>
    <x v="0"/>
    <s v="Tablet"/>
    <n v="8.99"/>
    <n v="8.99"/>
    <n v="1"/>
    <s v="Credit Card"/>
    <n v="3"/>
    <n v="0.05"/>
    <n v="3"/>
    <x v="4"/>
    <n v="3.3899999999999997"/>
    <s v="Low"/>
    <x v="0"/>
  </r>
  <r>
    <x v="2423"/>
    <n v="40"/>
    <x v="3"/>
    <s v="Female"/>
    <x v="1"/>
    <n v="30.74"/>
    <s v="Medium"/>
    <n v="55"/>
    <x v="3"/>
    <s v="Tablet"/>
    <n v="13.99"/>
    <n v="13.99"/>
    <n v="0"/>
    <s v="Crypto"/>
    <n v="3"/>
    <n v="0.55000000000000004"/>
    <n v="33"/>
    <x v="2"/>
    <n v="1014.42"/>
    <s v="High"/>
    <x v="0"/>
  </r>
  <r>
    <x v="2424"/>
    <n v="39"/>
    <x v="3"/>
    <s v="Other"/>
    <x v="0"/>
    <n v="16.77"/>
    <s v="Low"/>
    <n v="48"/>
    <x v="4"/>
    <s v="Laptop"/>
    <n v="8.99"/>
    <n v="8.99"/>
    <n v="1"/>
    <s v="Credit Card"/>
    <n v="1"/>
    <n v="0.34"/>
    <n v="20"/>
    <x v="4"/>
    <n v="335.4"/>
    <s v="High"/>
    <x v="0"/>
  </r>
  <r>
    <x v="2425"/>
    <n v="51"/>
    <x v="0"/>
    <s v="Other"/>
    <x v="0"/>
    <n v="51.43"/>
    <s v="High"/>
    <n v="34"/>
    <x v="4"/>
    <s v="Tablet"/>
    <n v="8.99"/>
    <n v="8.99"/>
    <n v="0"/>
    <s v="Gift Card"/>
    <n v="5"/>
    <n v="1.47"/>
    <n v="88"/>
    <x v="3"/>
    <n v="4525.84"/>
    <s v="High"/>
    <x v="0"/>
  </r>
  <r>
    <x v="2426"/>
    <n v="52"/>
    <x v="0"/>
    <s v="Male"/>
    <x v="1"/>
    <n v="21.89"/>
    <s v="Medium"/>
    <n v="3"/>
    <x v="1"/>
    <s v="Mobile"/>
    <n v="13.99"/>
    <n v="13.99"/>
    <n v="0"/>
    <s v="PayPal"/>
    <n v="1"/>
    <n v="5.47"/>
    <n v="328"/>
    <x v="3"/>
    <n v="7179.92"/>
    <s v="High"/>
    <x v="2"/>
  </r>
  <r>
    <x v="2427"/>
    <n v="70"/>
    <x v="2"/>
    <s v="Other"/>
    <x v="2"/>
    <n v="8.68"/>
    <s v="Low"/>
    <n v="41"/>
    <x v="4"/>
    <s v="Desktop"/>
    <n v="17.989999999999998"/>
    <n v="17.989999999999998"/>
    <n v="1"/>
    <s v="PayPal"/>
    <n v="1"/>
    <n v="0.21"/>
    <n v="13"/>
    <x v="3"/>
    <n v="112.84"/>
    <s v="Medium"/>
    <x v="0"/>
  </r>
  <r>
    <x v="2428"/>
    <n v="70"/>
    <x v="2"/>
    <s v="Other"/>
    <x v="1"/>
    <n v="20.329999999999998"/>
    <s v="Medium"/>
    <n v="42"/>
    <x v="1"/>
    <s v="Mobile"/>
    <n v="13.99"/>
    <n v="13.99"/>
    <n v="0"/>
    <s v="Crypto"/>
    <n v="4"/>
    <n v="0.47"/>
    <n v="28"/>
    <x v="6"/>
    <n v="569.24"/>
    <s v="High"/>
    <x v="0"/>
  </r>
  <r>
    <x v="2429"/>
    <n v="68"/>
    <x v="2"/>
    <s v="Male"/>
    <x v="2"/>
    <n v="19.91"/>
    <s v="Low"/>
    <n v="54"/>
    <x v="1"/>
    <s v="Mobile"/>
    <n v="17.989999999999998"/>
    <n v="17.989999999999998"/>
    <n v="1"/>
    <s v="Gift Card"/>
    <n v="3"/>
    <n v="0.36"/>
    <n v="22"/>
    <x v="3"/>
    <n v="438.02"/>
    <s v="High"/>
    <x v="0"/>
  </r>
  <r>
    <x v="2430"/>
    <n v="32"/>
    <x v="1"/>
    <s v="Other"/>
    <x v="1"/>
    <n v="17.48"/>
    <s v="Low"/>
    <n v="4"/>
    <x v="5"/>
    <s v="Laptop"/>
    <n v="13.99"/>
    <n v="13.99"/>
    <n v="0"/>
    <s v="Crypto"/>
    <n v="4"/>
    <n v="3.5"/>
    <n v="210"/>
    <x v="3"/>
    <n v="3670.8"/>
    <s v="High"/>
    <x v="2"/>
  </r>
  <r>
    <x v="2431"/>
    <n v="43"/>
    <x v="3"/>
    <s v="Female"/>
    <x v="0"/>
    <n v="17.899999999999999"/>
    <s v="Low"/>
    <n v="48"/>
    <x v="2"/>
    <s v="Desktop"/>
    <n v="8.99"/>
    <n v="8.99"/>
    <n v="1"/>
    <s v="Crypto"/>
    <n v="2"/>
    <n v="0.37"/>
    <n v="22"/>
    <x v="6"/>
    <n v="393.79999999999995"/>
    <s v="High"/>
    <x v="0"/>
  </r>
  <r>
    <x v="2432"/>
    <n v="28"/>
    <x v="1"/>
    <s v="Other"/>
    <x v="1"/>
    <n v="50.73"/>
    <s v="High"/>
    <n v="12"/>
    <x v="5"/>
    <s v="Desktop"/>
    <n v="13.99"/>
    <n v="13.99"/>
    <n v="0"/>
    <s v="Credit Card"/>
    <n v="4"/>
    <n v="3.9"/>
    <n v="234"/>
    <x v="6"/>
    <n v="11870.82"/>
    <s v="High"/>
    <x v="1"/>
  </r>
  <r>
    <x v="2433"/>
    <n v="41"/>
    <x v="3"/>
    <s v="Male"/>
    <x v="2"/>
    <n v="60.32"/>
    <s v="High"/>
    <n v="25"/>
    <x v="2"/>
    <s v="TV"/>
    <n v="17.989999999999998"/>
    <n v="17.989999999999998"/>
    <n v="0"/>
    <s v="PayPal"/>
    <n v="5"/>
    <n v="2.3199999999999998"/>
    <n v="139"/>
    <x v="5"/>
    <n v="8384.48"/>
    <s v="High"/>
    <x v="0"/>
  </r>
  <r>
    <x v="2434"/>
    <n v="50"/>
    <x v="0"/>
    <s v="Other"/>
    <x v="0"/>
    <n v="6.53"/>
    <s v="Low"/>
    <n v="19"/>
    <x v="1"/>
    <s v="Mobile"/>
    <n v="8.99"/>
    <n v="8.99"/>
    <n v="0"/>
    <s v="Crypto"/>
    <n v="5"/>
    <n v="0.33"/>
    <n v="20"/>
    <x v="1"/>
    <n v="130.6"/>
    <s v="Medium"/>
    <x v="1"/>
  </r>
  <r>
    <x v="2435"/>
    <n v="59"/>
    <x v="2"/>
    <s v="Female"/>
    <x v="2"/>
    <n v="23.31"/>
    <s v="Medium"/>
    <n v="50"/>
    <x v="4"/>
    <s v="TV"/>
    <n v="17.989999999999998"/>
    <n v="17.989999999999998"/>
    <n v="0"/>
    <s v="Gift Card"/>
    <n v="3"/>
    <n v="0.46"/>
    <n v="28"/>
    <x v="5"/>
    <n v="652.67999999999995"/>
    <s v="High"/>
    <x v="0"/>
  </r>
  <r>
    <x v="2436"/>
    <n v="51"/>
    <x v="0"/>
    <s v="Other"/>
    <x v="2"/>
    <n v="10.47"/>
    <s v="Low"/>
    <n v="22"/>
    <x v="4"/>
    <s v="Tablet"/>
    <n v="17.989999999999998"/>
    <n v="17.989999999999998"/>
    <n v="0"/>
    <s v="Credit Card"/>
    <n v="2"/>
    <n v="0.46"/>
    <n v="28"/>
    <x v="3"/>
    <n v="293.16000000000003"/>
    <s v="High"/>
    <x v="0"/>
  </r>
  <r>
    <x v="2437"/>
    <n v="19"/>
    <x v="4"/>
    <s v="Male"/>
    <x v="2"/>
    <n v="5.34"/>
    <s v="Low"/>
    <n v="3"/>
    <x v="5"/>
    <s v="Tablet"/>
    <n v="17.989999999999998"/>
    <n v="17.989999999999998"/>
    <n v="0"/>
    <s v="Debit Card"/>
    <n v="1"/>
    <n v="1.33"/>
    <n v="80"/>
    <x v="0"/>
    <n v="427.2"/>
    <s v="High"/>
    <x v="2"/>
  </r>
  <r>
    <x v="2438"/>
    <n v="25"/>
    <x v="4"/>
    <s v="Other"/>
    <x v="1"/>
    <n v="5.36"/>
    <s v="Low"/>
    <n v="23"/>
    <x v="0"/>
    <s v="Mobile"/>
    <n v="13.99"/>
    <n v="13.99"/>
    <n v="0"/>
    <s v="Crypto"/>
    <n v="4"/>
    <n v="0.22"/>
    <n v="13"/>
    <x v="5"/>
    <n v="69.680000000000007"/>
    <s v="Medium"/>
    <x v="0"/>
  </r>
  <r>
    <x v="2439"/>
    <n v="61"/>
    <x v="2"/>
    <s v="Other"/>
    <x v="1"/>
    <n v="19.489999999999998"/>
    <s v="Low"/>
    <n v="9"/>
    <x v="2"/>
    <s v="TV"/>
    <n v="13.99"/>
    <n v="13.99"/>
    <n v="0"/>
    <s v="PayPal"/>
    <n v="1"/>
    <n v="1.95"/>
    <n v="117"/>
    <x v="2"/>
    <n v="2280.33"/>
    <s v="High"/>
    <x v="1"/>
  </r>
  <r>
    <x v="2440"/>
    <n v="39"/>
    <x v="3"/>
    <s v="Other"/>
    <x v="1"/>
    <n v="14.12"/>
    <s v="Low"/>
    <n v="12"/>
    <x v="1"/>
    <s v="Desktop"/>
    <n v="13.99"/>
    <n v="13.99"/>
    <n v="0"/>
    <s v="Credit Card"/>
    <n v="5"/>
    <n v="1.0900000000000001"/>
    <n v="65"/>
    <x v="6"/>
    <n v="917.8"/>
    <s v="High"/>
    <x v="1"/>
  </r>
  <r>
    <x v="2441"/>
    <n v="53"/>
    <x v="0"/>
    <s v="Male"/>
    <x v="0"/>
    <n v="7.21"/>
    <s v="Low"/>
    <n v="53"/>
    <x v="5"/>
    <s v="Mobile"/>
    <n v="8.99"/>
    <n v="8.99"/>
    <n v="1"/>
    <s v="Credit Card"/>
    <n v="3"/>
    <n v="0.13"/>
    <n v="8"/>
    <x v="5"/>
    <n v="57.68"/>
    <s v="Medium"/>
    <x v="0"/>
  </r>
  <r>
    <x v="2442"/>
    <n v="21"/>
    <x v="4"/>
    <s v="Male"/>
    <x v="0"/>
    <n v="24.12"/>
    <s v="Medium"/>
    <n v="18"/>
    <x v="4"/>
    <s v="Laptop"/>
    <n v="8.99"/>
    <n v="8.99"/>
    <n v="0"/>
    <s v="Crypto"/>
    <n v="1"/>
    <n v="1.27"/>
    <n v="76"/>
    <x v="0"/>
    <n v="1833.1200000000001"/>
    <s v="High"/>
    <x v="1"/>
  </r>
  <r>
    <x v="2443"/>
    <n v="42"/>
    <x v="3"/>
    <s v="Other"/>
    <x v="2"/>
    <n v="13.25"/>
    <s v="Low"/>
    <n v="29"/>
    <x v="0"/>
    <s v="Desktop"/>
    <n v="17.989999999999998"/>
    <n v="17.989999999999998"/>
    <n v="0"/>
    <s v="PayPal"/>
    <n v="4"/>
    <n v="0.44"/>
    <n v="26"/>
    <x v="4"/>
    <n v="344.5"/>
    <s v="High"/>
    <x v="0"/>
  </r>
  <r>
    <x v="2444"/>
    <n v="65"/>
    <x v="2"/>
    <s v="Other"/>
    <x v="0"/>
    <n v="0.39"/>
    <s v="Low"/>
    <n v="3"/>
    <x v="3"/>
    <s v="Desktop"/>
    <n v="8.99"/>
    <n v="8.99"/>
    <n v="1"/>
    <s v="PayPal"/>
    <n v="2"/>
    <n v="0.1"/>
    <n v="6"/>
    <x v="0"/>
    <n v="2.34"/>
    <s v="Low"/>
    <x v="2"/>
  </r>
  <r>
    <x v="2445"/>
    <n v="18"/>
    <x v="4"/>
    <s v="Male"/>
    <x v="0"/>
    <n v="32.68"/>
    <s v="Medium"/>
    <n v="58"/>
    <x v="0"/>
    <s v="TV"/>
    <n v="8.99"/>
    <n v="8.99"/>
    <n v="0"/>
    <s v="Gift Card"/>
    <n v="5"/>
    <n v="0.55000000000000004"/>
    <n v="33"/>
    <x v="4"/>
    <n v="1078.44"/>
    <s v="High"/>
    <x v="0"/>
  </r>
  <r>
    <x v="2446"/>
    <n v="45"/>
    <x v="3"/>
    <s v="Other"/>
    <x v="1"/>
    <n v="12.64"/>
    <s v="Low"/>
    <n v="33"/>
    <x v="5"/>
    <s v="Desktop"/>
    <n v="13.99"/>
    <n v="13.99"/>
    <n v="1"/>
    <s v="Crypto"/>
    <n v="4"/>
    <n v="0.37"/>
    <n v="22"/>
    <x v="4"/>
    <n v="278.08000000000004"/>
    <s v="High"/>
    <x v="0"/>
  </r>
  <r>
    <x v="2447"/>
    <n v="19"/>
    <x v="4"/>
    <s v="Female"/>
    <x v="2"/>
    <n v="1.8"/>
    <s v="Low"/>
    <n v="4"/>
    <x v="0"/>
    <s v="Tablet"/>
    <n v="17.989999999999998"/>
    <n v="17.989999999999998"/>
    <n v="0"/>
    <s v="Debit Card"/>
    <n v="2"/>
    <n v="0.36"/>
    <n v="22"/>
    <x v="6"/>
    <n v="39.6"/>
    <s v="Low"/>
    <x v="2"/>
  </r>
  <r>
    <x v="2448"/>
    <n v="45"/>
    <x v="3"/>
    <s v="Other"/>
    <x v="2"/>
    <n v="21.12"/>
    <s v="Medium"/>
    <n v="27"/>
    <x v="3"/>
    <s v="Desktop"/>
    <n v="17.989999999999998"/>
    <n v="17.989999999999998"/>
    <n v="0"/>
    <s v="Credit Card"/>
    <n v="5"/>
    <n v="0.75"/>
    <n v="45"/>
    <x v="2"/>
    <n v="950.40000000000009"/>
    <s v="High"/>
    <x v="0"/>
  </r>
  <r>
    <x v="2449"/>
    <n v="24"/>
    <x v="4"/>
    <s v="Female"/>
    <x v="1"/>
    <n v="1.68"/>
    <s v="Low"/>
    <n v="45"/>
    <x v="2"/>
    <s v="Mobile"/>
    <n v="13.99"/>
    <n v="13.99"/>
    <n v="1"/>
    <s v="Credit Card"/>
    <n v="3"/>
    <n v="0.04"/>
    <n v="2"/>
    <x v="5"/>
    <n v="3.36"/>
    <s v="Low"/>
    <x v="0"/>
  </r>
  <r>
    <x v="2450"/>
    <n v="48"/>
    <x v="0"/>
    <s v="Other"/>
    <x v="1"/>
    <n v="3.22"/>
    <s v="Low"/>
    <n v="33"/>
    <x v="2"/>
    <s v="Desktop"/>
    <n v="13.99"/>
    <n v="13.99"/>
    <n v="1"/>
    <s v="PayPal"/>
    <n v="1"/>
    <n v="0.09"/>
    <n v="5"/>
    <x v="5"/>
    <n v="16.100000000000001"/>
    <s v="Low"/>
    <x v="0"/>
  </r>
  <r>
    <x v="2451"/>
    <n v="67"/>
    <x v="2"/>
    <s v="Female"/>
    <x v="0"/>
    <n v="8.0299999999999994"/>
    <s v="Low"/>
    <n v="34"/>
    <x v="2"/>
    <s v="Desktop"/>
    <n v="8.99"/>
    <n v="8.99"/>
    <n v="1"/>
    <s v="Crypto"/>
    <n v="1"/>
    <n v="0.23"/>
    <n v="14"/>
    <x v="4"/>
    <n v="112.41999999999999"/>
    <s v="Medium"/>
    <x v="0"/>
  </r>
  <r>
    <x v="2452"/>
    <n v="41"/>
    <x v="3"/>
    <s v="Female"/>
    <x v="0"/>
    <n v="7.36"/>
    <s v="Low"/>
    <n v="30"/>
    <x v="4"/>
    <s v="TV"/>
    <n v="8.99"/>
    <n v="8.99"/>
    <n v="0"/>
    <s v="PayPal"/>
    <n v="3"/>
    <n v="0.24"/>
    <n v="14"/>
    <x v="2"/>
    <n v="103.04"/>
    <s v="Medium"/>
    <x v="0"/>
  </r>
  <r>
    <x v="2453"/>
    <n v="35"/>
    <x v="1"/>
    <s v="Female"/>
    <x v="2"/>
    <n v="1.84"/>
    <s v="Low"/>
    <n v="30"/>
    <x v="2"/>
    <s v="Desktop"/>
    <n v="17.989999999999998"/>
    <n v="17.989999999999998"/>
    <n v="1"/>
    <s v="Crypto"/>
    <n v="3"/>
    <n v="0.06"/>
    <n v="4"/>
    <x v="3"/>
    <n v="7.36"/>
    <s v="Low"/>
    <x v="0"/>
  </r>
  <r>
    <x v="2454"/>
    <n v="50"/>
    <x v="0"/>
    <s v="Female"/>
    <x v="1"/>
    <n v="19.48"/>
    <s v="Low"/>
    <n v="49"/>
    <x v="1"/>
    <s v="Laptop"/>
    <n v="13.99"/>
    <n v="13.99"/>
    <n v="1"/>
    <s v="Gift Card"/>
    <n v="3"/>
    <n v="0.39"/>
    <n v="23"/>
    <x v="5"/>
    <n v="448.04"/>
    <s v="High"/>
    <x v="0"/>
  </r>
  <r>
    <x v="2455"/>
    <n v="24"/>
    <x v="4"/>
    <s v="Male"/>
    <x v="2"/>
    <n v="33.35"/>
    <s v="Medium"/>
    <n v="38"/>
    <x v="0"/>
    <s v="TV"/>
    <n v="17.989999999999998"/>
    <n v="17.989999999999998"/>
    <n v="0"/>
    <s v="Credit Card"/>
    <n v="1"/>
    <n v="0.86"/>
    <n v="52"/>
    <x v="6"/>
    <n v="1734.2"/>
    <s v="High"/>
    <x v="0"/>
  </r>
  <r>
    <x v="2456"/>
    <n v="30"/>
    <x v="1"/>
    <s v="Female"/>
    <x v="2"/>
    <n v="3.63"/>
    <s v="Low"/>
    <n v="35"/>
    <x v="1"/>
    <s v="Desktop"/>
    <n v="17.989999999999998"/>
    <n v="17.989999999999998"/>
    <n v="1"/>
    <s v="PayPal"/>
    <n v="3"/>
    <n v="0.1"/>
    <n v="6"/>
    <x v="2"/>
    <n v="21.78"/>
    <s v="Low"/>
    <x v="0"/>
  </r>
  <r>
    <x v="2457"/>
    <n v="44"/>
    <x v="3"/>
    <s v="Female"/>
    <x v="2"/>
    <n v="15.31"/>
    <s v="Low"/>
    <n v="26"/>
    <x v="5"/>
    <s v="TV"/>
    <n v="17.989999999999998"/>
    <n v="17.989999999999998"/>
    <n v="0"/>
    <s v="Crypto"/>
    <n v="5"/>
    <n v="0.56999999999999995"/>
    <n v="34"/>
    <x v="1"/>
    <n v="520.54"/>
    <s v="High"/>
    <x v="0"/>
  </r>
  <r>
    <x v="2458"/>
    <n v="61"/>
    <x v="2"/>
    <s v="Female"/>
    <x v="0"/>
    <n v="14.55"/>
    <s v="Low"/>
    <n v="37"/>
    <x v="4"/>
    <s v="Laptop"/>
    <n v="8.99"/>
    <n v="8.99"/>
    <n v="1"/>
    <s v="Gift Card"/>
    <n v="2"/>
    <n v="0.38"/>
    <n v="23"/>
    <x v="6"/>
    <n v="334.65000000000003"/>
    <s v="High"/>
    <x v="0"/>
  </r>
  <r>
    <x v="2459"/>
    <n v="43"/>
    <x v="3"/>
    <s v="Female"/>
    <x v="1"/>
    <n v="19.95"/>
    <s v="Low"/>
    <n v="40"/>
    <x v="5"/>
    <s v="Laptop"/>
    <n v="13.99"/>
    <n v="13.99"/>
    <n v="1"/>
    <s v="PayPal"/>
    <n v="1"/>
    <n v="0.49"/>
    <n v="29"/>
    <x v="3"/>
    <n v="578.54999999999995"/>
    <s v="High"/>
    <x v="0"/>
  </r>
  <r>
    <x v="2460"/>
    <n v="54"/>
    <x v="0"/>
    <s v="Other"/>
    <x v="0"/>
    <n v="9.92"/>
    <s v="Low"/>
    <n v="27"/>
    <x v="2"/>
    <s v="Laptop"/>
    <n v="8.99"/>
    <n v="8.99"/>
    <n v="1"/>
    <s v="Credit Card"/>
    <n v="1"/>
    <n v="0.35"/>
    <n v="21"/>
    <x v="2"/>
    <n v="208.32"/>
    <s v="High"/>
    <x v="0"/>
  </r>
  <r>
    <x v="2461"/>
    <n v="39"/>
    <x v="3"/>
    <s v="Female"/>
    <x v="1"/>
    <n v="1.72"/>
    <s v="Low"/>
    <n v="24"/>
    <x v="2"/>
    <s v="Tablet"/>
    <n v="13.99"/>
    <n v="13.99"/>
    <n v="1"/>
    <s v="Gift Card"/>
    <n v="5"/>
    <n v="7.0000000000000007E-2"/>
    <n v="4"/>
    <x v="2"/>
    <n v="6.88"/>
    <s v="Low"/>
    <x v="0"/>
  </r>
  <r>
    <x v="2462"/>
    <n v="43"/>
    <x v="3"/>
    <s v="Female"/>
    <x v="1"/>
    <n v="8.4499999999999993"/>
    <s v="Low"/>
    <n v="20"/>
    <x v="0"/>
    <s v="Laptop"/>
    <n v="13.99"/>
    <n v="13.99"/>
    <n v="0"/>
    <s v="Gift Card"/>
    <n v="3"/>
    <n v="0.4"/>
    <n v="24"/>
    <x v="6"/>
    <n v="202.79999999999998"/>
    <s v="High"/>
    <x v="1"/>
  </r>
  <r>
    <x v="2463"/>
    <n v="26"/>
    <x v="1"/>
    <s v="Other"/>
    <x v="1"/>
    <n v="13.02"/>
    <s v="Low"/>
    <n v="41"/>
    <x v="5"/>
    <s v="Tablet"/>
    <n v="13.99"/>
    <n v="13.99"/>
    <n v="1"/>
    <s v="Crypto"/>
    <n v="1"/>
    <n v="0.31"/>
    <n v="19"/>
    <x v="1"/>
    <n v="247.38"/>
    <s v="High"/>
    <x v="0"/>
  </r>
  <r>
    <x v="2464"/>
    <n v="22"/>
    <x v="4"/>
    <s v="Male"/>
    <x v="1"/>
    <n v="0.12"/>
    <s v="Low"/>
    <n v="4"/>
    <x v="2"/>
    <s v="Laptop"/>
    <n v="13.99"/>
    <n v="13.99"/>
    <n v="0"/>
    <s v="PayPal"/>
    <n v="5"/>
    <n v="0.02"/>
    <n v="1"/>
    <x v="2"/>
    <n v="0.12"/>
    <s v="Low"/>
    <x v="2"/>
  </r>
  <r>
    <x v="2465"/>
    <n v="32"/>
    <x v="1"/>
    <s v="Male"/>
    <x v="1"/>
    <n v="5.6"/>
    <s v="Low"/>
    <n v="44"/>
    <x v="1"/>
    <s v="Mobile"/>
    <n v="13.99"/>
    <n v="13.99"/>
    <n v="1"/>
    <s v="PayPal"/>
    <n v="3"/>
    <n v="0.12"/>
    <n v="7"/>
    <x v="3"/>
    <n v="39.199999999999996"/>
    <s v="Low"/>
    <x v="0"/>
  </r>
  <r>
    <x v="2466"/>
    <n v="28"/>
    <x v="1"/>
    <s v="Other"/>
    <x v="2"/>
    <n v="0.68"/>
    <s v="Low"/>
    <n v="53"/>
    <x v="5"/>
    <s v="Laptop"/>
    <n v="17.989999999999998"/>
    <n v="17.989999999999998"/>
    <n v="1"/>
    <s v="Crypto"/>
    <n v="1"/>
    <n v="0.01"/>
    <n v="1"/>
    <x v="5"/>
    <n v="0.68"/>
    <s v="Low"/>
    <x v="0"/>
  </r>
  <r>
    <x v="2467"/>
    <n v="50"/>
    <x v="0"/>
    <s v="Male"/>
    <x v="1"/>
    <n v="1.96"/>
    <s v="Low"/>
    <n v="60"/>
    <x v="3"/>
    <s v="Laptop"/>
    <n v="13.99"/>
    <n v="13.99"/>
    <n v="1"/>
    <s v="Crypto"/>
    <n v="2"/>
    <n v="0.03"/>
    <n v="2"/>
    <x v="3"/>
    <n v="3.92"/>
    <s v="Low"/>
    <x v="0"/>
  </r>
  <r>
    <x v="2468"/>
    <n v="25"/>
    <x v="4"/>
    <s v="Other"/>
    <x v="0"/>
    <n v="6.38"/>
    <s v="Low"/>
    <n v="58"/>
    <x v="1"/>
    <s v="Desktop"/>
    <n v="8.99"/>
    <n v="8.99"/>
    <n v="1"/>
    <s v="PayPal"/>
    <n v="3"/>
    <n v="0.11"/>
    <n v="7"/>
    <x v="6"/>
    <n v="44.66"/>
    <s v="Low"/>
    <x v="0"/>
  </r>
  <r>
    <x v="2469"/>
    <n v="46"/>
    <x v="0"/>
    <s v="Female"/>
    <x v="2"/>
    <n v="0.5"/>
    <s v="Low"/>
    <n v="51"/>
    <x v="4"/>
    <s v="Tablet"/>
    <n v="17.989999999999998"/>
    <n v="17.989999999999998"/>
    <n v="1"/>
    <s v="Debit Card"/>
    <n v="4"/>
    <n v="0.01"/>
    <n v="1"/>
    <x v="5"/>
    <n v="0.5"/>
    <s v="Low"/>
    <x v="0"/>
  </r>
  <r>
    <x v="2470"/>
    <n v="69"/>
    <x v="2"/>
    <s v="Other"/>
    <x v="2"/>
    <n v="15.94"/>
    <s v="Low"/>
    <n v="36"/>
    <x v="4"/>
    <s v="Laptop"/>
    <n v="17.989999999999998"/>
    <n v="17.989999999999998"/>
    <n v="1"/>
    <s v="Debit Card"/>
    <n v="2"/>
    <n v="0.43"/>
    <n v="26"/>
    <x v="2"/>
    <n v="414.44"/>
    <s v="High"/>
    <x v="0"/>
  </r>
  <r>
    <x v="2471"/>
    <n v="57"/>
    <x v="2"/>
    <s v="Female"/>
    <x v="0"/>
    <n v="0.71"/>
    <s v="Low"/>
    <n v="42"/>
    <x v="5"/>
    <s v="TV"/>
    <n v="8.99"/>
    <n v="8.99"/>
    <n v="1"/>
    <s v="Debit Card"/>
    <n v="4"/>
    <n v="0.02"/>
    <n v="1"/>
    <x v="1"/>
    <n v="0.71"/>
    <s v="Low"/>
    <x v="0"/>
  </r>
  <r>
    <x v="2472"/>
    <n v="37"/>
    <x v="3"/>
    <s v="Other"/>
    <x v="2"/>
    <n v="1.32"/>
    <s v="Low"/>
    <n v="47"/>
    <x v="5"/>
    <s v="Desktop"/>
    <n v="17.989999999999998"/>
    <n v="17.989999999999998"/>
    <n v="1"/>
    <s v="PayPal"/>
    <n v="3"/>
    <n v="0.03"/>
    <n v="2"/>
    <x v="2"/>
    <n v="2.64"/>
    <s v="Low"/>
    <x v="0"/>
  </r>
  <r>
    <x v="2473"/>
    <n v="66"/>
    <x v="2"/>
    <s v="Female"/>
    <x v="0"/>
    <n v="37.6"/>
    <s v="Medium"/>
    <n v="35"/>
    <x v="4"/>
    <s v="Mobile"/>
    <n v="8.99"/>
    <n v="8.99"/>
    <n v="0"/>
    <s v="Gift Card"/>
    <n v="3"/>
    <n v="1.04"/>
    <n v="62"/>
    <x v="5"/>
    <n v="2331.2000000000003"/>
    <s v="High"/>
    <x v="0"/>
  </r>
  <r>
    <x v="2474"/>
    <n v="44"/>
    <x v="3"/>
    <s v="Female"/>
    <x v="1"/>
    <n v="2.69"/>
    <s v="Low"/>
    <n v="12"/>
    <x v="0"/>
    <s v="Mobile"/>
    <n v="13.99"/>
    <n v="13.99"/>
    <n v="0"/>
    <s v="Credit Card"/>
    <n v="5"/>
    <n v="0.21"/>
    <n v="13"/>
    <x v="1"/>
    <n v="34.97"/>
    <s v="Low"/>
    <x v="1"/>
  </r>
  <r>
    <x v="2475"/>
    <n v="66"/>
    <x v="2"/>
    <s v="Male"/>
    <x v="0"/>
    <n v="5.07"/>
    <s v="Low"/>
    <n v="38"/>
    <x v="5"/>
    <s v="Mobile"/>
    <n v="8.99"/>
    <n v="8.99"/>
    <n v="1"/>
    <s v="PayPal"/>
    <n v="5"/>
    <n v="0.13"/>
    <n v="8"/>
    <x v="1"/>
    <n v="40.56"/>
    <s v="Low"/>
    <x v="0"/>
  </r>
  <r>
    <x v="2476"/>
    <n v="39"/>
    <x v="3"/>
    <s v="Female"/>
    <x v="2"/>
    <n v="15.78"/>
    <s v="Low"/>
    <n v="25"/>
    <x v="3"/>
    <s v="Laptop"/>
    <n v="17.989999999999998"/>
    <n v="17.989999999999998"/>
    <n v="0"/>
    <s v="Gift Card"/>
    <n v="4"/>
    <n v="0.61"/>
    <n v="37"/>
    <x v="4"/>
    <n v="583.86"/>
    <s v="High"/>
    <x v="0"/>
  </r>
  <r>
    <x v="2477"/>
    <n v="63"/>
    <x v="2"/>
    <s v="Female"/>
    <x v="2"/>
    <n v="9.84"/>
    <s v="Low"/>
    <n v="46"/>
    <x v="4"/>
    <s v="Mobile"/>
    <n v="17.989999999999998"/>
    <n v="17.989999999999998"/>
    <n v="1"/>
    <s v="PayPal"/>
    <n v="2"/>
    <n v="0.21"/>
    <n v="13"/>
    <x v="4"/>
    <n v="127.92"/>
    <s v="Medium"/>
    <x v="0"/>
  </r>
  <r>
    <x v="2478"/>
    <n v="39"/>
    <x v="3"/>
    <s v="Male"/>
    <x v="0"/>
    <n v="0.21"/>
    <s v="Low"/>
    <n v="39"/>
    <x v="4"/>
    <s v="Laptop"/>
    <n v="8.99"/>
    <n v="8.99"/>
    <n v="1"/>
    <s v="PayPal"/>
    <n v="3"/>
    <n v="0.01"/>
    <n v="1"/>
    <x v="0"/>
    <n v="0.21"/>
    <s v="Low"/>
    <x v="0"/>
  </r>
  <r>
    <x v="2479"/>
    <n v="62"/>
    <x v="2"/>
    <s v="Male"/>
    <x v="1"/>
    <n v="9.15"/>
    <s v="Low"/>
    <n v="55"/>
    <x v="5"/>
    <s v="Tablet"/>
    <n v="13.99"/>
    <n v="13.99"/>
    <n v="1"/>
    <s v="Gift Card"/>
    <n v="5"/>
    <n v="0.16"/>
    <n v="10"/>
    <x v="1"/>
    <n v="91.5"/>
    <s v="Medium"/>
    <x v="0"/>
  </r>
  <r>
    <x v="2480"/>
    <n v="63"/>
    <x v="2"/>
    <s v="Female"/>
    <x v="1"/>
    <n v="3.86"/>
    <s v="Low"/>
    <n v="14"/>
    <x v="1"/>
    <s v="Mobile"/>
    <n v="13.99"/>
    <n v="13.99"/>
    <n v="1"/>
    <s v="Crypto"/>
    <n v="5"/>
    <n v="0.26"/>
    <n v="16"/>
    <x v="6"/>
    <n v="61.76"/>
    <s v="Medium"/>
    <x v="1"/>
  </r>
  <r>
    <x v="2481"/>
    <n v="33"/>
    <x v="1"/>
    <s v="Female"/>
    <x v="1"/>
    <n v="6.82"/>
    <s v="Low"/>
    <n v="17"/>
    <x v="0"/>
    <s v="Tablet"/>
    <n v="13.99"/>
    <n v="13.99"/>
    <n v="0"/>
    <s v="PayPal"/>
    <n v="3"/>
    <n v="0.38"/>
    <n v="23"/>
    <x v="1"/>
    <n v="156.86000000000001"/>
    <s v="High"/>
    <x v="1"/>
  </r>
  <r>
    <x v="2482"/>
    <n v="18"/>
    <x v="4"/>
    <s v="Female"/>
    <x v="2"/>
    <n v="11.82"/>
    <s v="Low"/>
    <n v="59"/>
    <x v="0"/>
    <s v="Laptop"/>
    <n v="17.989999999999998"/>
    <n v="17.989999999999998"/>
    <n v="1"/>
    <s v="Credit Card"/>
    <n v="2"/>
    <n v="0.2"/>
    <n v="12"/>
    <x v="2"/>
    <n v="141.84"/>
    <s v="Medium"/>
    <x v="0"/>
  </r>
  <r>
    <x v="2483"/>
    <n v="68"/>
    <x v="2"/>
    <s v="Female"/>
    <x v="1"/>
    <n v="6.49"/>
    <s v="Low"/>
    <n v="6"/>
    <x v="4"/>
    <s v="Desktop"/>
    <n v="13.99"/>
    <n v="13.99"/>
    <n v="0"/>
    <s v="Credit Card"/>
    <n v="1"/>
    <n v="0.93"/>
    <n v="56"/>
    <x v="2"/>
    <n v="363.44"/>
    <s v="High"/>
    <x v="2"/>
  </r>
  <r>
    <x v="2484"/>
    <n v="20"/>
    <x v="4"/>
    <s v="Male"/>
    <x v="2"/>
    <n v="2.04"/>
    <s v="Low"/>
    <n v="52"/>
    <x v="0"/>
    <s v="Laptop"/>
    <n v="17.989999999999998"/>
    <n v="17.989999999999998"/>
    <n v="1"/>
    <s v="Debit Card"/>
    <n v="5"/>
    <n v="0.04"/>
    <n v="2"/>
    <x v="0"/>
    <n v="4.08"/>
    <s v="Low"/>
    <x v="0"/>
  </r>
  <r>
    <x v="2485"/>
    <n v="62"/>
    <x v="2"/>
    <s v="Other"/>
    <x v="0"/>
    <n v="18.420000000000002"/>
    <s v="Low"/>
    <n v="45"/>
    <x v="5"/>
    <s v="Desktop"/>
    <n v="8.99"/>
    <n v="8.99"/>
    <n v="1"/>
    <s v="Debit Card"/>
    <n v="3"/>
    <n v="0.4"/>
    <n v="24"/>
    <x v="6"/>
    <n v="442.08000000000004"/>
    <s v="High"/>
    <x v="0"/>
  </r>
  <r>
    <x v="2486"/>
    <n v="24"/>
    <x v="4"/>
    <s v="Female"/>
    <x v="2"/>
    <n v="0.98"/>
    <s v="Low"/>
    <n v="46"/>
    <x v="1"/>
    <s v="Laptop"/>
    <n v="17.989999999999998"/>
    <n v="17.989999999999998"/>
    <n v="1"/>
    <s v="Debit Card"/>
    <n v="4"/>
    <n v="0.02"/>
    <n v="1"/>
    <x v="4"/>
    <n v="0.98"/>
    <s v="Low"/>
    <x v="0"/>
  </r>
  <r>
    <x v="2487"/>
    <n v="39"/>
    <x v="3"/>
    <s v="Female"/>
    <x v="2"/>
    <n v="17.260000000000002"/>
    <s v="Low"/>
    <n v="21"/>
    <x v="4"/>
    <s v="TV"/>
    <n v="17.989999999999998"/>
    <n v="17.989999999999998"/>
    <n v="0"/>
    <s v="Debit Card"/>
    <n v="5"/>
    <n v="0.78"/>
    <n v="47"/>
    <x v="6"/>
    <n v="811.22"/>
    <s v="High"/>
    <x v="1"/>
  </r>
  <r>
    <x v="2488"/>
    <n v="46"/>
    <x v="0"/>
    <s v="Other"/>
    <x v="1"/>
    <n v="4"/>
    <s v="Low"/>
    <n v="42"/>
    <x v="2"/>
    <s v="Laptop"/>
    <n v="13.99"/>
    <n v="13.99"/>
    <n v="1"/>
    <s v="Credit Card"/>
    <n v="3"/>
    <n v="0.09"/>
    <n v="5"/>
    <x v="5"/>
    <n v="20"/>
    <s v="Low"/>
    <x v="0"/>
  </r>
  <r>
    <x v="2489"/>
    <n v="38"/>
    <x v="3"/>
    <s v="Female"/>
    <x v="1"/>
    <n v="47.25"/>
    <s v="Medium"/>
    <n v="12"/>
    <x v="0"/>
    <s v="Laptop"/>
    <n v="13.99"/>
    <n v="13.99"/>
    <n v="0"/>
    <s v="Gift Card"/>
    <n v="1"/>
    <n v="3.63"/>
    <n v="218"/>
    <x v="6"/>
    <n v="10300.5"/>
    <s v="High"/>
    <x v="1"/>
  </r>
  <r>
    <x v="2490"/>
    <n v="30"/>
    <x v="1"/>
    <s v="Male"/>
    <x v="2"/>
    <n v="2.19"/>
    <s v="Low"/>
    <n v="24"/>
    <x v="2"/>
    <s v="Laptop"/>
    <n v="17.989999999999998"/>
    <n v="17.989999999999998"/>
    <n v="1"/>
    <s v="Gift Card"/>
    <n v="5"/>
    <n v="0.09"/>
    <n v="5"/>
    <x v="4"/>
    <n v="10.95"/>
    <s v="Low"/>
    <x v="0"/>
  </r>
  <r>
    <x v="2491"/>
    <n v="29"/>
    <x v="1"/>
    <s v="Other"/>
    <x v="0"/>
    <n v="7.83"/>
    <s v="Low"/>
    <n v="39"/>
    <x v="3"/>
    <s v="Mobile"/>
    <n v="8.99"/>
    <n v="8.99"/>
    <n v="1"/>
    <s v="PayPal"/>
    <n v="1"/>
    <n v="0.2"/>
    <n v="12"/>
    <x v="4"/>
    <n v="93.960000000000008"/>
    <s v="Medium"/>
    <x v="0"/>
  </r>
  <r>
    <x v="2492"/>
    <n v="66"/>
    <x v="2"/>
    <s v="Other"/>
    <x v="2"/>
    <n v="8.07"/>
    <s v="Low"/>
    <n v="20"/>
    <x v="0"/>
    <s v="Desktop"/>
    <n v="17.989999999999998"/>
    <n v="17.989999999999998"/>
    <n v="0"/>
    <s v="Gift Card"/>
    <n v="5"/>
    <n v="0.38"/>
    <n v="23"/>
    <x v="4"/>
    <n v="185.61"/>
    <s v="High"/>
    <x v="1"/>
  </r>
  <r>
    <x v="2493"/>
    <n v="54"/>
    <x v="0"/>
    <s v="Female"/>
    <x v="1"/>
    <n v="9.9700000000000006"/>
    <s v="Low"/>
    <n v="2"/>
    <x v="2"/>
    <s v="Tablet"/>
    <n v="13.99"/>
    <n v="13.99"/>
    <n v="0"/>
    <s v="Debit Card"/>
    <n v="2"/>
    <n v="3.32"/>
    <n v="199"/>
    <x v="4"/>
    <n v="1984.0300000000002"/>
    <s v="High"/>
    <x v="2"/>
  </r>
  <r>
    <x v="2494"/>
    <n v="37"/>
    <x v="3"/>
    <s v="Male"/>
    <x v="1"/>
    <n v="5.47"/>
    <s v="Low"/>
    <n v="39"/>
    <x v="2"/>
    <s v="TV"/>
    <n v="13.99"/>
    <n v="13.99"/>
    <n v="1"/>
    <s v="Gift Card"/>
    <n v="2"/>
    <n v="0.14000000000000001"/>
    <n v="8"/>
    <x v="3"/>
    <n v="43.76"/>
    <s v="Low"/>
    <x v="0"/>
  </r>
  <r>
    <x v="2495"/>
    <n v="41"/>
    <x v="3"/>
    <s v="Other"/>
    <x v="2"/>
    <n v="0.87"/>
    <s v="Low"/>
    <n v="33"/>
    <x v="4"/>
    <s v="Tablet"/>
    <n v="17.989999999999998"/>
    <n v="17.989999999999998"/>
    <n v="1"/>
    <s v="PayPal"/>
    <n v="4"/>
    <n v="0.03"/>
    <n v="2"/>
    <x v="6"/>
    <n v="1.74"/>
    <s v="Low"/>
    <x v="0"/>
  </r>
  <r>
    <x v="2496"/>
    <n v="47"/>
    <x v="0"/>
    <s v="Male"/>
    <x v="1"/>
    <n v="13.37"/>
    <s v="Low"/>
    <n v="46"/>
    <x v="2"/>
    <s v="Mobile"/>
    <n v="13.99"/>
    <n v="13.99"/>
    <n v="1"/>
    <s v="Crypto"/>
    <n v="3"/>
    <n v="0.28000000000000003"/>
    <n v="17"/>
    <x v="1"/>
    <n v="227.29"/>
    <s v="High"/>
    <x v="0"/>
  </r>
  <r>
    <x v="2497"/>
    <n v="41"/>
    <x v="3"/>
    <s v="Female"/>
    <x v="2"/>
    <n v="0.43"/>
    <s v="Low"/>
    <n v="60"/>
    <x v="1"/>
    <s v="Laptop"/>
    <n v="17.989999999999998"/>
    <n v="17.989999999999998"/>
    <n v="1"/>
    <s v="Debit Card"/>
    <n v="3"/>
    <n v="0.01"/>
    <n v="1"/>
    <x v="0"/>
    <n v="0.43"/>
    <s v="Low"/>
    <x v="0"/>
  </r>
  <r>
    <x v="2498"/>
    <n v="18"/>
    <x v="4"/>
    <s v="Other"/>
    <x v="2"/>
    <n v="8.3000000000000007"/>
    <s v="Low"/>
    <n v="41"/>
    <x v="3"/>
    <s v="Mobile"/>
    <n v="17.989999999999998"/>
    <n v="17.989999999999998"/>
    <n v="1"/>
    <s v="Crypto"/>
    <n v="5"/>
    <n v="0.2"/>
    <n v="12"/>
    <x v="4"/>
    <n v="99.600000000000009"/>
    <s v="Medium"/>
    <x v="0"/>
  </r>
  <r>
    <x v="2499"/>
    <n v="69"/>
    <x v="2"/>
    <s v="Female"/>
    <x v="0"/>
    <n v="40.159999999999997"/>
    <s v="Medium"/>
    <n v="16"/>
    <x v="2"/>
    <s v="TV"/>
    <n v="8.99"/>
    <n v="8.99"/>
    <n v="0"/>
    <s v="Debit Card"/>
    <n v="4"/>
    <n v="2.36"/>
    <n v="142"/>
    <x v="2"/>
    <n v="5702.7199999999993"/>
    <s v="High"/>
    <x v="1"/>
  </r>
  <r>
    <x v="2500"/>
    <n v="58"/>
    <x v="2"/>
    <s v="Female"/>
    <x v="2"/>
    <n v="0.45"/>
    <s v="Low"/>
    <n v="7"/>
    <x v="3"/>
    <s v="TV"/>
    <n v="17.989999999999998"/>
    <n v="17.989999999999998"/>
    <n v="1"/>
    <s v="Crypto"/>
    <n v="1"/>
    <n v="0.06"/>
    <n v="4"/>
    <x v="1"/>
    <n v="1.8"/>
    <s v="Low"/>
    <x v="2"/>
  </r>
  <r>
    <x v="2501"/>
    <n v="65"/>
    <x v="2"/>
    <s v="Female"/>
    <x v="1"/>
    <n v="45.1"/>
    <s v="Medium"/>
    <n v="58"/>
    <x v="0"/>
    <s v="Tablet"/>
    <n v="13.99"/>
    <n v="13.99"/>
    <n v="0"/>
    <s v="Credit Card"/>
    <n v="3"/>
    <n v="0.76"/>
    <n v="46"/>
    <x v="4"/>
    <n v="2074.6"/>
    <s v="High"/>
    <x v="0"/>
  </r>
  <r>
    <x v="2502"/>
    <n v="24"/>
    <x v="4"/>
    <s v="Other"/>
    <x v="2"/>
    <n v="15.55"/>
    <s v="Low"/>
    <n v="30"/>
    <x v="0"/>
    <s v="Tablet"/>
    <n v="17.989999999999998"/>
    <n v="17.989999999999998"/>
    <n v="0"/>
    <s v="Gift Card"/>
    <n v="1"/>
    <n v="0.5"/>
    <n v="30"/>
    <x v="3"/>
    <n v="466.5"/>
    <s v="High"/>
    <x v="0"/>
  </r>
  <r>
    <x v="2503"/>
    <n v="65"/>
    <x v="2"/>
    <s v="Other"/>
    <x v="1"/>
    <n v="1.64"/>
    <s v="Low"/>
    <n v="15"/>
    <x v="4"/>
    <s v="Tablet"/>
    <n v="13.99"/>
    <n v="13.99"/>
    <n v="1"/>
    <s v="Crypto"/>
    <n v="2"/>
    <n v="0.1"/>
    <n v="6"/>
    <x v="3"/>
    <n v="9.84"/>
    <s v="Low"/>
    <x v="1"/>
  </r>
  <r>
    <x v="2504"/>
    <n v="27"/>
    <x v="1"/>
    <s v="Other"/>
    <x v="2"/>
    <n v="2.2999999999999998"/>
    <s v="Low"/>
    <n v="1"/>
    <x v="1"/>
    <s v="Mobile"/>
    <n v="17.989999999999998"/>
    <n v="17.989999999999998"/>
    <n v="0"/>
    <s v="Credit Card"/>
    <n v="5"/>
    <n v="1.1499999999999999"/>
    <n v="69"/>
    <x v="4"/>
    <n v="158.69999999999999"/>
    <s v="High"/>
    <x v="2"/>
  </r>
  <r>
    <x v="2505"/>
    <n v="53"/>
    <x v="0"/>
    <s v="Female"/>
    <x v="1"/>
    <n v="0.89"/>
    <s v="Low"/>
    <n v="42"/>
    <x v="1"/>
    <s v="TV"/>
    <n v="13.99"/>
    <n v="13.99"/>
    <n v="1"/>
    <s v="Credit Card"/>
    <n v="3"/>
    <n v="0.02"/>
    <n v="1"/>
    <x v="4"/>
    <n v="0.89"/>
    <s v="Low"/>
    <x v="0"/>
  </r>
  <r>
    <x v="2506"/>
    <n v="22"/>
    <x v="4"/>
    <s v="Female"/>
    <x v="2"/>
    <n v="26.78"/>
    <s v="Medium"/>
    <n v="38"/>
    <x v="1"/>
    <s v="Desktop"/>
    <n v="17.989999999999998"/>
    <n v="17.989999999999998"/>
    <n v="0"/>
    <s v="PayPal"/>
    <n v="4"/>
    <n v="0.69"/>
    <n v="41"/>
    <x v="5"/>
    <n v="1097.98"/>
    <s v="High"/>
    <x v="0"/>
  </r>
  <r>
    <x v="2507"/>
    <n v="63"/>
    <x v="2"/>
    <s v="Female"/>
    <x v="2"/>
    <n v="2.81"/>
    <s v="Low"/>
    <n v="0"/>
    <x v="4"/>
    <s v="Tablet"/>
    <n v="17.989999999999998"/>
    <n v="17.989999999999998"/>
    <n v="0"/>
    <s v="Gift Card"/>
    <n v="5"/>
    <n v="2.81"/>
    <n v="169"/>
    <x v="2"/>
    <n v="474.89"/>
    <s v="High"/>
    <x v="2"/>
  </r>
  <r>
    <x v="2508"/>
    <n v="29"/>
    <x v="1"/>
    <s v="Female"/>
    <x v="1"/>
    <n v="3.69"/>
    <s v="Low"/>
    <n v="1"/>
    <x v="5"/>
    <s v="Tablet"/>
    <n v="13.99"/>
    <n v="13.99"/>
    <n v="0"/>
    <s v="Credit Card"/>
    <n v="1"/>
    <n v="1.84"/>
    <n v="110"/>
    <x v="6"/>
    <n v="405.9"/>
    <s v="High"/>
    <x v="2"/>
  </r>
  <r>
    <x v="2509"/>
    <n v="62"/>
    <x v="2"/>
    <s v="Male"/>
    <x v="1"/>
    <n v="27.16"/>
    <s v="Medium"/>
    <n v="45"/>
    <x v="1"/>
    <s v="Desktop"/>
    <n v="13.99"/>
    <n v="13.99"/>
    <n v="0"/>
    <s v="Credit Card"/>
    <n v="2"/>
    <n v="0.59"/>
    <n v="35"/>
    <x v="5"/>
    <n v="950.6"/>
    <s v="High"/>
    <x v="0"/>
  </r>
  <r>
    <x v="2510"/>
    <n v="34"/>
    <x v="1"/>
    <s v="Male"/>
    <x v="1"/>
    <n v="15.02"/>
    <s v="Low"/>
    <n v="13"/>
    <x v="1"/>
    <s v="Mobile"/>
    <n v="13.99"/>
    <n v="13.99"/>
    <n v="0"/>
    <s v="PayPal"/>
    <n v="2"/>
    <n v="1.07"/>
    <n v="64"/>
    <x v="4"/>
    <n v="961.28"/>
    <s v="High"/>
    <x v="1"/>
  </r>
  <r>
    <x v="2511"/>
    <n v="21"/>
    <x v="4"/>
    <s v="Other"/>
    <x v="1"/>
    <n v="3.18"/>
    <s v="Low"/>
    <n v="41"/>
    <x v="1"/>
    <s v="Laptop"/>
    <n v="13.99"/>
    <n v="13.99"/>
    <n v="1"/>
    <s v="PayPal"/>
    <n v="1"/>
    <n v="0.08"/>
    <n v="5"/>
    <x v="6"/>
    <n v="15.9"/>
    <s v="Low"/>
    <x v="0"/>
  </r>
  <r>
    <x v="2512"/>
    <n v="53"/>
    <x v="0"/>
    <s v="Male"/>
    <x v="0"/>
    <n v="79.83"/>
    <s v="High"/>
    <n v="27"/>
    <x v="3"/>
    <s v="TV"/>
    <n v="8.99"/>
    <n v="8.99"/>
    <n v="0"/>
    <s v="Gift Card"/>
    <n v="3"/>
    <n v="2.85"/>
    <n v="171"/>
    <x v="1"/>
    <n v="13650.93"/>
    <s v="High"/>
    <x v="0"/>
  </r>
  <r>
    <x v="2513"/>
    <n v="63"/>
    <x v="2"/>
    <s v="Other"/>
    <x v="1"/>
    <n v="3.13"/>
    <s v="Low"/>
    <n v="45"/>
    <x v="5"/>
    <s v="Laptop"/>
    <n v="13.99"/>
    <n v="13.99"/>
    <n v="1"/>
    <s v="Gift Card"/>
    <n v="2"/>
    <n v="7.0000000000000007E-2"/>
    <n v="4"/>
    <x v="1"/>
    <n v="12.52"/>
    <s v="Low"/>
    <x v="0"/>
  </r>
  <r>
    <x v="2514"/>
    <n v="65"/>
    <x v="2"/>
    <s v="Male"/>
    <x v="1"/>
    <n v="15.33"/>
    <s v="Low"/>
    <n v="17"/>
    <x v="5"/>
    <s v="Desktop"/>
    <n v="13.99"/>
    <n v="13.99"/>
    <n v="0"/>
    <s v="Gift Card"/>
    <n v="1"/>
    <n v="0.85"/>
    <n v="51"/>
    <x v="1"/>
    <n v="781.83"/>
    <s v="High"/>
    <x v="1"/>
  </r>
  <r>
    <x v="2515"/>
    <n v="45"/>
    <x v="3"/>
    <s v="Male"/>
    <x v="1"/>
    <n v="2.69"/>
    <s v="Low"/>
    <n v="8"/>
    <x v="2"/>
    <s v="Tablet"/>
    <n v="13.99"/>
    <n v="13.99"/>
    <n v="1"/>
    <s v="Crypto"/>
    <n v="3"/>
    <n v="0.3"/>
    <n v="18"/>
    <x v="2"/>
    <n v="48.42"/>
    <s v="Low"/>
    <x v="1"/>
  </r>
  <r>
    <x v="2516"/>
    <n v="53"/>
    <x v="0"/>
    <s v="Female"/>
    <x v="0"/>
    <n v="0.19"/>
    <s v="Low"/>
    <n v="25"/>
    <x v="5"/>
    <s v="Laptop"/>
    <n v="8.99"/>
    <n v="8.99"/>
    <n v="1"/>
    <s v="PayPal"/>
    <n v="4"/>
    <n v="0.01"/>
    <n v="1"/>
    <x v="4"/>
    <n v="0.19"/>
    <s v="Low"/>
    <x v="0"/>
  </r>
  <r>
    <x v="2517"/>
    <n v="60"/>
    <x v="2"/>
    <s v="Male"/>
    <x v="0"/>
    <n v="4.37"/>
    <s v="Low"/>
    <n v="59"/>
    <x v="5"/>
    <s v="Laptop"/>
    <n v="8.99"/>
    <n v="8.99"/>
    <n v="1"/>
    <s v="Crypto"/>
    <n v="2"/>
    <n v="7.0000000000000007E-2"/>
    <n v="4"/>
    <x v="1"/>
    <n v="17.48"/>
    <s v="Low"/>
    <x v="0"/>
  </r>
  <r>
    <x v="2518"/>
    <n v="35"/>
    <x v="1"/>
    <s v="Male"/>
    <x v="2"/>
    <n v="28.76"/>
    <s v="Medium"/>
    <n v="23"/>
    <x v="4"/>
    <s v="Tablet"/>
    <n v="17.989999999999998"/>
    <n v="17.989999999999998"/>
    <n v="0"/>
    <s v="Gift Card"/>
    <n v="1"/>
    <n v="1.2"/>
    <n v="72"/>
    <x v="1"/>
    <n v="2070.7200000000003"/>
    <s v="High"/>
    <x v="0"/>
  </r>
  <r>
    <x v="2519"/>
    <n v="51"/>
    <x v="0"/>
    <s v="Female"/>
    <x v="1"/>
    <n v="1.91"/>
    <s v="Low"/>
    <n v="8"/>
    <x v="1"/>
    <s v="Laptop"/>
    <n v="13.99"/>
    <n v="13.99"/>
    <n v="1"/>
    <s v="PayPal"/>
    <n v="3"/>
    <n v="0.21"/>
    <n v="13"/>
    <x v="5"/>
    <n v="24.83"/>
    <s v="Low"/>
    <x v="1"/>
  </r>
  <r>
    <x v="2520"/>
    <n v="27"/>
    <x v="1"/>
    <s v="Female"/>
    <x v="0"/>
    <n v="5.3"/>
    <s v="Low"/>
    <n v="1"/>
    <x v="0"/>
    <s v="Mobile"/>
    <n v="8.99"/>
    <n v="8.99"/>
    <n v="0"/>
    <s v="PayPal"/>
    <n v="2"/>
    <n v="2.65"/>
    <n v="159"/>
    <x v="6"/>
    <n v="842.69999999999993"/>
    <s v="High"/>
    <x v="2"/>
  </r>
  <r>
    <x v="2521"/>
    <n v="28"/>
    <x v="1"/>
    <s v="Other"/>
    <x v="2"/>
    <n v="9.9"/>
    <s v="Low"/>
    <n v="19"/>
    <x v="1"/>
    <s v="Tablet"/>
    <n v="17.989999999999998"/>
    <n v="17.989999999999998"/>
    <n v="0"/>
    <s v="Gift Card"/>
    <n v="5"/>
    <n v="0.49"/>
    <n v="29"/>
    <x v="1"/>
    <n v="287.10000000000002"/>
    <s v="High"/>
    <x v="1"/>
  </r>
  <r>
    <x v="2522"/>
    <n v="18"/>
    <x v="4"/>
    <s v="Female"/>
    <x v="0"/>
    <n v="5.64"/>
    <s v="Low"/>
    <n v="44"/>
    <x v="1"/>
    <s v="Tablet"/>
    <n v="8.99"/>
    <n v="8.99"/>
    <n v="1"/>
    <s v="Gift Card"/>
    <n v="4"/>
    <n v="0.13"/>
    <n v="8"/>
    <x v="3"/>
    <n v="45.12"/>
    <s v="Low"/>
    <x v="0"/>
  </r>
  <r>
    <x v="2523"/>
    <n v="22"/>
    <x v="4"/>
    <s v="Other"/>
    <x v="0"/>
    <n v="7.06"/>
    <s v="Low"/>
    <n v="58"/>
    <x v="2"/>
    <s v="Mobile"/>
    <n v="8.99"/>
    <n v="8.99"/>
    <n v="1"/>
    <s v="Credit Card"/>
    <n v="3"/>
    <n v="0.12"/>
    <n v="7"/>
    <x v="6"/>
    <n v="49.419999999999995"/>
    <s v="Low"/>
    <x v="0"/>
  </r>
  <r>
    <x v="2524"/>
    <n v="61"/>
    <x v="2"/>
    <s v="Male"/>
    <x v="1"/>
    <n v="2.15"/>
    <s v="Low"/>
    <n v="33"/>
    <x v="4"/>
    <s v="Mobile"/>
    <n v="13.99"/>
    <n v="13.99"/>
    <n v="1"/>
    <s v="Crypto"/>
    <n v="1"/>
    <n v="0.06"/>
    <n v="4"/>
    <x v="1"/>
    <n v="8.6"/>
    <s v="Low"/>
    <x v="0"/>
  </r>
  <r>
    <x v="2525"/>
    <n v="54"/>
    <x v="0"/>
    <s v="Other"/>
    <x v="1"/>
    <n v="4.6900000000000004"/>
    <s v="Low"/>
    <n v="6"/>
    <x v="4"/>
    <s v="Laptop"/>
    <n v="13.99"/>
    <n v="13.99"/>
    <n v="0"/>
    <s v="Gift Card"/>
    <n v="5"/>
    <n v="0.67"/>
    <n v="40"/>
    <x v="6"/>
    <n v="187.60000000000002"/>
    <s v="High"/>
    <x v="2"/>
  </r>
  <r>
    <x v="2526"/>
    <n v="52"/>
    <x v="0"/>
    <s v="Female"/>
    <x v="2"/>
    <n v="2.0499999999999998"/>
    <s v="Low"/>
    <n v="24"/>
    <x v="0"/>
    <s v="Mobile"/>
    <n v="17.989999999999998"/>
    <n v="17.989999999999998"/>
    <n v="1"/>
    <s v="Gift Card"/>
    <n v="2"/>
    <n v="0.08"/>
    <n v="5"/>
    <x v="4"/>
    <n v="10.25"/>
    <s v="Low"/>
    <x v="0"/>
  </r>
  <r>
    <x v="2527"/>
    <n v="24"/>
    <x v="4"/>
    <s v="Male"/>
    <x v="2"/>
    <n v="26.44"/>
    <s v="Medium"/>
    <n v="28"/>
    <x v="0"/>
    <s v="Mobile"/>
    <n v="17.989999999999998"/>
    <n v="17.989999999999998"/>
    <n v="0"/>
    <s v="Gift Card"/>
    <n v="1"/>
    <n v="0.91"/>
    <n v="55"/>
    <x v="6"/>
    <n v="1454.2"/>
    <s v="High"/>
    <x v="0"/>
  </r>
  <r>
    <x v="2528"/>
    <n v="38"/>
    <x v="3"/>
    <s v="Other"/>
    <x v="0"/>
    <n v="4.26"/>
    <s v="Low"/>
    <n v="42"/>
    <x v="1"/>
    <s v="Mobile"/>
    <n v="8.99"/>
    <n v="8.99"/>
    <n v="1"/>
    <s v="Gift Card"/>
    <n v="5"/>
    <n v="0.1"/>
    <n v="6"/>
    <x v="0"/>
    <n v="25.56"/>
    <s v="Low"/>
    <x v="0"/>
  </r>
  <r>
    <x v="2529"/>
    <n v="44"/>
    <x v="3"/>
    <s v="Other"/>
    <x v="1"/>
    <n v="6.9"/>
    <s v="Low"/>
    <n v="21"/>
    <x v="1"/>
    <s v="Mobile"/>
    <n v="13.99"/>
    <n v="13.99"/>
    <n v="0"/>
    <s v="Gift Card"/>
    <n v="4"/>
    <n v="0.31"/>
    <n v="19"/>
    <x v="3"/>
    <n v="131.1"/>
    <s v="Medium"/>
    <x v="1"/>
  </r>
  <r>
    <x v="2530"/>
    <n v="64"/>
    <x v="2"/>
    <s v="Male"/>
    <x v="1"/>
    <n v="8.4"/>
    <s v="Low"/>
    <n v="47"/>
    <x v="4"/>
    <s v="TV"/>
    <n v="13.99"/>
    <n v="13.99"/>
    <n v="1"/>
    <s v="Crypto"/>
    <n v="4"/>
    <n v="0.18"/>
    <n v="11"/>
    <x v="6"/>
    <n v="92.4"/>
    <s v="Medium"/>
    <x v="0"/>
  </r>
  <r>
    <x v="2531"/>
    <n v="23"/>
    <x v="4"/>
    <s v="Female"/>
    <x v="0"/>
    <n v="5.22"/>
    <s v="Low"/>
    <n v="12"/>
    <x v="0"/>
    <s v="TV"/>
    <n v="8.99"/>
    <n v="8.99"/>
    <n v="0"/>
    <s v="PayPal"/>
    <n v="2"/>
    <n v="0.4"/>
    <n v="24"/>
    <x v="3"/>
    <n v="125.28"/>
    <s v="Medium"/>
    <x v="1"/>
  </r>
  <r>
    <x v="2532"/>
    <n v="22"/>
    <x v="4"/>
    <s v="Male"/>
    <x v="2"/>
    <n v="23.15"/>
    <s v="Medium"/>
    <n v="42"/>
    <x v="4"/>
    <s v="TV"/>
    <n v="17.989999999999998"/>
    <n v="17.989999999999998"/>
    <n v="0"/>
    <s v="Gift Card"/>
    <n v="1"/>
    <n v="0.54"/>
    <n v="32"/>
    <x v="1"/>
    <n v="740.8"/>
    <s v="High"/>
    <x v="0"/>
  </r>
  <r>
    <x v="2533"/>
    <n v="23"/>
    <x v="4"/>
    <s v="Other"/>
    <x v="0"/>
    <n v="11.07"/>
    <s v="Low"/>
    <n v="28"/>
    <x v="4"/>
    <s v="Desktop"/>
    <n v="8.99"/>
    <n v="8.99"/>
    <n v="1"/>
    <s v="PayPal"/>
    <n v="1"/>
    <n v="0.38"/>
    <n v="23"/>
    <x v="1"/>
    <n v="254.61"/>
    <s v="High"/>
    <x v="0"/>
  </r>
  <r>
    <x v="2534"/>
    <n v="68"/>
    <x v="2"/>
    <s v="Female"/>
    <x v="0"/>
    <n v="10.14"/>
    <s v="Low"/>
    <n v="9"/>
    <x v="1"/>
    <s v="TV"/>
    <n v="8.99"/>
    <n v="8.99"/>
    <n v="0"/>
    <s v="Gift Card"/>
    <n v="1"/>
    <n v="1.01"/>
    <n v="61"/>
    <x v="1"/>
    <n v="618.54000000000008"/>
    <s v="High"/>
    <x v="1"/>
  </r>
  <r>
    <x v="2535"/>
    <n v="18"/>
    <x v="4"/>
    <s v="Other"/>
    <x v="0"/>
    <n v="20.149999999999999"/>
    <s v="Medium"/>
    <n v="4"/>
    <x v="4"/>
    <s v="TV"/>
    <n v="8.99"/>
    <n v="8.99"/>
    <n v="0"/>
    <s v="Crypto"/>
    <n v="4"/>
    <n v="4.03"/>
    <n v="242"/>
    <x v="3"/>
    <n v="4876.2999999999993"/>
    <s v="High"/>
    <x v="2"/>
  </r>
  <r>
    <x v="2536"/>
    <n v="36"/>
    <x v="3"/>
    <s v="Male"/>
    <x v="2"/>
    <n v="6.59"/>
    <s v="Low"/>
    <n v="58"/>
    <x v="4"/>
    <s v="Mobile"/>
    <n v="17.989999999999998"/>
    <n v="17.989999999999998"/>
    <n v="1"/>
    <s v="Gift Card"/>
    <n v="5"/>
    <n v="0.11"/>
    <n v="7"/>
    <x v="1"/>
    <n v="46.129999999999995"/>
    <s v="Low"/>
    <x v="0"/>
  </r>
  <r>
    <x v="2537"/>
    <n v="26"/>
    <x v="1"/>
    <s v="Female"/>
    <x v="0"/>
    <n v="2.58"/>
    <s v="Low"/>
    <n v="16"/>
    <x v="2"/>
    <s v="Desktop"/>
    <n v="8.99"/>
    <n v="8.99"/>
    <n v="1"/>
    <s v="Credit Card"/>
    <n v="5"/>
    <n v="0.15"/>
    <n v="9"/>
    <x v="3"/>
    <n v="23.22"/>
    <s v="Low"/>
    <x v="1"/>
  </r>
  <r>
    <x v="2538"/>
    <n v="33"/>
    <x v="1"/>
    <s v="Male"/>
    <x v="1"/>
    <n v="8.27"/>
    <s v="Low"/>
    <n v="58"/>
    <x v="0"/>
    <s v="Mobile"/>
    <n v="13.99"/>
    <n v="13.99"/>
    <n v="1"/>
    <s v="Gift Card"/>
    <n v="4"/>
    <n v="0.14000000000000001"/>
    <n v="8"/>
    <x v="4"/>
    <n v="66.16"/>
    <s v="Medium"/>
    <x v="0"/>
  </r>
  <r>
    <x v="2539"/>
    <n v="50"/>
    <x v="0"/>
    <s v="Other"/>
    <x v="1"/>
    <n v="6.11"/>
    <s v="Low"/>
    <n v="12"/>
    <x v="0"/>
    <s v="TV"/>
    <n v="13.99"/>
    <n v="13.99"/>
    <n v="0"/>
    <s v="Debit Card"/>
    <n v="2"/>
    <n v="0.47"/>
    <n v="28"/>
    <x v="6"/>
    <n v="171.08"/>
    <s v="High"/>
    <x v="1"/>
  </r>
  <r>
    <x v="2540"/>
    <n v="34"/>
    <x v="1"/>
    <s v="Male"/>
    <x v="0"/>
    <n v="31.66"/>
    <s v="Medium"/>
    <n v="60"/>
    <x v="0"/>
    <s v="TV"/>
    <n v="8.99"/>
    <n v="8.99"/>
    <n v="0"/>
    <s v="Gift Card"/>
    <n v="5"/>
    <n v="0.52"/>
    <n v="31"/>
    <x v="1"/>
    <n v="981.46"/>
    <s v="High"/>
    <x v="0"/>
  </r>
  <r>
    <x v="2541"/>
    <n v="22"/>
    <x v="4"/>
    <s v="Other"/>
    <x v="2"/>
    <n v="0.76"/>
    <s v="Low"/>
    <n v="52"/>
    <x v="4"/>
    <s v="TV"/>
    <n v="17.989999999999998"/>
    <n v="17.989999999999998"/>
    <n v="1"/>
    <s v="Credit Card"/>
    <n v="1"/>
    <n v="0.01"/>
    <n v="1"/>
    <x v="5"/>
    <n v="0.76"/>
    <s v="Low"/>
    <x v="0"/>
  </r>
  <r>
    <x v="2542"/>
    <n v="61"/>
    <x v="2"/>
    <s v="Female"/>
    <x v="0"/>
    <n v="4.18"/>
    <s v="Low"/>
    <n v="47"/>
    <x v="4"/>
    <s v="Laptop"/>
    <n v="8.99"/>
    <n v="8.99"/>
    <n v="1"/>
    <s v="Debit Card"/>
    <n v="2"/>
    <n v="0.09"/>
    <n v="5"/>
    <x v="2"/>
    <n v="20.9"/>
    <s v="Low"/>
    <x v="0"/>
  </r>
  <r>
    <x v="2543"/>
    <n v="30"/>
    <x v="1"/>
    <s v="Female"/>
    <x v="0"/>
    <n v="2.56"/>
    <s v="Low"/>
    <n v="32"/>
    <x v="3"/>
    <s v="Tablet"/>
    <n v="8.99"/>
    <n v="8.99"/>
    <n v="1"/>
    <s v="Crypto"/>
    <n v="1"/>
    <n v="0.08"/>
    <n v="5"/>
    <x v="3"/>
    <n v="12.8"/>
    <s v="Low"/>
    <x v="0"/>
  </r>
  <r>
    <x v="2544"/>
    <n v="32"/>
    <x v="1"/>
    <s v="Female"/>
    <x v="0"/>
    <n v="17.670000000000002"/>
    <s v="Low"/>
    <n v="14"/>
    <x v="2"/>
    <s v="TV"/>
    <n v="8.99"/>
    <n v="8.99"/>
    <n v="0"/>
    <s v="PayPal"/>
    <n v="4"/>
    <n v="1.18"/>
    <n v="71"/>
    <x v="4"/>
    <n v="1254.5700000000002"/>
    <s v="High"/>
    <x v="1"/>
  </r>
  <r>
    <x v="2545"/>
    <n v="56"/>
    <x v="2"/>
    <s v="Female"/>
    <x v="2"/>
    <n v="17.25"/>
    <s v="Low"/>
    <n v="52"/>
    <x v="3"/>
    <s v="Laptop"/>
    <n v="17.989999999999998"/>
    <n v="17.989999999999998"/>
    <n v="0"/>
    <s v="PayPal"/>
    <n v="5"/>
    <n v="0.33"/>
    <n v="20"/>
    <x v="1"/>
    <n v="345"/>
    <s v="High"/>
    <x v="0"/>
  </r>
  <r>
    <x v="2546"/>
    <n v="58"/>
    <x v="2"/>
    <s v="Male"/>
    <x v="2"/>
    <n v="21.56"/>
    <s v="Medium"/>
    <n v="39"/>
    <x v="1"/>
    <s v="TV"/>
    <n v="17.989999999999998"/>
    <n v="17.989999999999998"/>
    <n v="0"/>
    <s v="Crypto"/>
    <n v="4"/>
    <n v="0.54"/>
    <n v="32"/>
    <x v="2"/>
    <n v="689.92"/>
    <s v="High"/>
    <x v="0"/>
  </r>
  <r>
    <x v="2547"/>
    <n v="61"/>
    <x v="2"/>
    <s v="Other"/>
    <x v="2"/>
    <n v="5.87"/>
    <s v="Low"/>
    <n v="8"/>
    <x v="0"/>
    <s v="Laptop"/>
    <n v="17.989999999999998"/>
    <n v="17.989999999999998"/>
    <n v="0"/>
    <s v="Crypto"/>
    <n v="5"/>
    <n v="0.65"/>
    <n v="39"/>
    <x v="3"/>
    <n v="228.93"/>
    <s v="High"/>
    <x v="1"/>
  </r>
  <r>
    <x v="2548"/>
    <n v="51"/>
    <x v="0"/>
    <s v="Other"/>
    <x v="0"/>
    <n v="2.42"/>
    <s v="Low"/>
    <n v="9"/>
    <x v="1"/>
    <s v="Tablet"/>
    <n v="8.99"/>
    <n v="8.99"/>
    <n v="1"/>
    <s v="Crypto"/>
    <n v="5"/>
    <n v="0.24"/>
    <n v="14"/>
    <x v="6"/>
    <n v="33.879999999999995"/>
    <s v="Low"/>
    <x v="1"/>
  </r>
  <r>
    <x v="2549"/>
    <n v="24"/>
    <x v="4"/>
    <s v="Other"/>
    <x v="2"/>
    <n v="2.4300000000000002"/>
    <s v="Low"/>
    <n v="32"/>
    <x v="3"/>
    <s v="TV"/>
    <n v="17.989999999999998"/>
    <n v="17.989999999999998"/>
    <n v="1"/>
    <s v="Debit Card"/>
    <n v="2"/>
    <n v="7.0000000000000007E-2"/>
    <n v="4"/>
    <x v="6"/>
    <n v="9.7200000000000006"/>
    <s v="Low"/>
    <x v="0"/>
  </r>
  <r>
    <x v="2550"/>
    <n v="40"/>
    <x v="3"/>
    <s v="Male"/>
    <x v="2"/>
    <n v="18.059999999999999"/>
    <s v="Low"/>
    <n v="21"/>
    <x v="3"/>
    <s v="Desktop"/>
    <n v="17.989999999999998"/>
    <n v="17.989999999999998"/>
    <n v="0"/>
    <s v="Gift Card"/>
    <n v="1"/>
    <n v="0.82"/>
    <n v="49"/>
    <x v="1"/>
    <n v="884.93999999999994"/>
    <s v="High"/>
    <x v="1"/>
  </r>
  <r>
    <x v="2551"/>
    <n v="51"/>
    <x v="0"/>
    <s v="Other"/>
    <x v="2"/>
    <n v="7.64"/>
    <s v="Low"/>
    <n v="13"/>
    <x v="0"/>
    <s v="Laptop"/>
    <n v="17.989999999999998"/>
    <n v="17.989999999999998"/>
    <n v="0"/>
    <s v="Gift Card"/>
    <n v="2"/>
    <n v="0.55000000000000004"/>
    <n v="33"/>
    <x v="4"/>
    <n v="252.11999999999998"/>
    <s v="High"/>
    <x v="1"/>
  </r>
  <r>
    <x v="2552"/>
    <n v="56"/>
    <x v="2"/>
    <s v="Other"/>
    <x v="2"/>
    <n v="1.54"/>
    <s v="Low"/>
    <n v="10"/>
    <x v="0"/>
    <s v="Tablet"/>
    <n v="17.989999999999998"/>
    <n v="17.989999999999998"/>
    <n v="1"/>
    <s v="Credit Card"/>
    <n v="3"/>
    <n v="0.14000000000000001"/>
    <n v="8"/>
    <x v="4"/>
    <n v="12.32"/>
    <s v="Low"/>
    <x v="1"/>
  </r>
  <r>
    <x v="2553"/>
    <n v="53"/>
    <x v="0"/>
    <s v="Other"/>
    <x v="2"/>
    <n v="21.9"/>
    <s v="Medium"/>
    <n v="28"/>
    <x v="0"/>
    <s v="Desktop"/>
    <n v="17.989999999999998"/>
    <n v="17.989999999999998"/>
    <n v="0"/>
    <s v="Credit Card"/>
    <n v="2"/>
    <n v="0.76"/>
    <n v="46"/>
    <x v="6"/>
    <n v="1007.4"/>
    <s v="High"/>
    <x v="0"/>
  </r>
  <r>
    <x v="2554"/>
    <n v="20"/>
    <x v="4"/>
    <s v="Other"/>
    <x v="1"/>
    <n v="2.13"/>
    <s v="Low"/>
    <n v="8"/>
    <x v="3"/>
    <s v="Desktop"/>
    <n v="13.99"/>
    <n v="13.99"/>
    <n v="1"/>
    <s v="Gift Card"/>
    <n v="3"/>
    <n v="0.24"/>
    <n v="14"/>
    <x v="3"/>
    <n v="29.82"/>
    <s v="Low"/>
    <x v="1"/>
  </r>
  <r>
    <x v="2555"/>
    <n v="43"/>
    <x v="3"/>
    <s v="Other"/>
    <x v="0"/>
    <n v="4.07"/>
    <s v="Low"/>
    <n v="19"/>
    <x v="2"/>
    <s v="Desktop"/>
    <n v="8.99"/>
    <n v="8.99"/>
    <n v="1"/>
    <s v="Debit Card"/>
    <n v="3"/>
    <n v="0.2"/>
    <n v="12"/>
    <x v="3"/>
    <n v="48.84"/>
    <s v="Low"/>
    <x v="1"/>
  </r>
  <r>
    <x v="2556"/>
    <n v="64"/>
    <x v="2"/>
    <s v="Female"/>
    <x v="0"/>
    <n v="0.65"/>
    <s v="Low"/>
    <n v="43"/>
    <x v="2"/>
    <s v="Laptop"/>
    <n v="8.99"/>
    <n v="8.99"/>
    <n v="1"/>
    <s v="PayPal"/>
    <n v="3"/>
    <n v="0.01"/>
    <n v="1"/>
    <x v="2"/>
    <n v="0.65"/>
    <s v="Low"/>
    <x v="0"/>
  </r>
  <r>
    <x v="2557"/>
    <n v="40"/>
    <x v="3"/>
    <s v="Female"/>
    <x v="2"/>
    <n v="6.11"/>
    <s v="Low"/>
    <n v="28"/>
    <x v="5"/>
    <s v="Desktop"/>
    <n v="17.989999999999998"/>
    <n v="17.989999999999998"/>
    <n v="0"/>
    <s v="Credit Card"/>
    <n v="1"/>
    <n v="0.21"/>
    <n v="13"/>
    <x v="4"/>
    <n v="79.430000000000007"/>
    <s v="Medium"/>
    <x v="0"/>
  </r>
  <r>
    <x v="2558"/>
    <n v="29"/>
    <x v="1"/>
    <s v="Female"/>
    <x v="2"/>
    <n v="4.53"/>
    <s v="Low"/>
    <n v="15"/>
    <x v="5"/>
    <s v="Mobile"/>
    <n v="17.989999999999998"/>
    <n v="17.989999999999998"/>
    <n v="0"/>
    <s v="Credit Card"/>
    <n v="4"/>
    <n v="0.28000000000000003"/>
    <n v="17"/>
    <x v="3"/>
    <n v="77.010000000000005"/>
    <s v="Medium"/>
    <x v="1"/>
  </r>
  <r>
    <x v="2559"/>
    <n v="47"/>
    <x v="0"/>
    <s v="Other"/>
    <x v="2"/>
    <n v="15.18"/>
    <s v="Low"/>
    <n v="30"/>
    <x v="2"/>
    <s v="Desktop"/>
    <n v="17.989999999999998"/>
    <n v="17.989999999999998"/>
    <n v="0"/>
    <s v="Crypto"/>
    <n v="4"/>
    <n v="0.49"/>
    <n v="29"/>
    <x v="3"/>
    <n v="440.21999999999997"/>
    <s v="High"/>
    <x v="0"/>
  </r>
  <r>
    <x v="2560"/>
    <n v="51"/>
    <x v="0"/>
    <s v="Female"/>
    <x v="0"/>
    <n v="13.92"/>
    <s v="Low"/>
    <n v="29"/>
    <x v="4"/>
    <s v="Desktop"/>
    <n v="8.99"/>
    <n v="8.99"/>
    <n v="1"/>
    <s v="Gift Card"/>
    <n v="1"/>
    <n v="0.46"/>
    <n v="28"/>
    <x v="2"/>
    <n v="389.76"/>
    <s v="High"/>
    <x v="0"/>
  </r>
  <r>
    <x v="2561"/>
    <n v="25"/>
    <x v="4"/>
    <s v="Male"/>
    <x v="2"/>
    <n v="5.62"/>
    <s v="Low"/>
    <n v="49"/>
    <x v="0"/>
    <s v="Tablet"/>
    <n v="17.989999999999998"/>
    <n v="17.989999999999998"/>
    <n v="0"/>
    <s v="Credit Card"/>
    <n v="5"/>
    <n v="0.11"/>
    <n v="7"/>
    <x v="3"/>
    <n v="39.340000000000003"/>
    <s v="Low"/>
    <x v="0"/>
  </r>
  <r>
    <x v="2562"/>
    <n v="35"/>
    <x v="1"/>
    <s v="Female"/>
    <x v="1"/>
    <n v="2.42"/>
    <s v="Low"/>
    <n v="59"/>
    <x v="1"/>
    <s v="Laptop"/>
    <n v="13.99"/>
    <n v="13.99"/>
    <n v="1"/>
    <s v="PayPal"/>
    <n v="3"/>
    <n v="0.04"/>
    <n v="2"/>
    <x v="2"/>
    <n v="4.84"/>
    <s v="Low"/>
    <x v="0"/>
  </r>
  <r>
    <x v="2563"/>
    <n v="38"/>
    <x v="3"/>
    <s v="Male"/>
    <x v="0"/>
    <n v="9.06"/>
    <s v="Low"/>
    <n v="30"/>
    <x v="1"/>
    <s v="Mobile"/>
    <n v="8.99"/>
    <n v="8.99"/>
    <n v="0"/>
    <s v="Credit Card"/>
    <n v="2"/>
    <n v="0.28999999999999998"/>
    <n v="17"/>
    <x v="2"/>
    <n v="154.02000000000001"/>
    <s v="High"/>
    <x v="0"/>
  </r>
  <r>
    <x v="2564"/>
    <n v="58"/>
    <x v="2"/>
    <s v="Female"/>
    <x v="0"/>
    <n v="34.53"/>
    <s v="Medium"/>
    <n v="0"/>
    <x v="2"/>
    <s v="TV"/>
    <n v="8.99"/>
    <n v="8.99"/>
    <n v="0"/>
    <s v="Gift Card"/>
    <n v="4"/>
    <n v="34.53"/>
    <n v="2072"/>
    <x v="4"/>
    <n v="71546.16"/>
    <s v="High"/>
    <x v="2"/>
  </r>
  <r>
    <x v="2565"/>
    <n v="68"/>
    <x v="2"/>
    <s v="Other"/>
    <x v="0"/>
    <n v="2.2799999999999998"/>
    <s v="Low"/>
    <n v="6"/>
    <x v="2"/>
    <s v="Desktop"/>
    <n v="8.99"/>
    <n v="8.99"/>
    <n v="1"/>
    <s v="Credit Card"/>
    <n v="3"/>
    <n v="0.33"/>
    <n v="20"/>
    <x v="4"/>
    <n v="45.599999999999994"/>
    <s v="Low"/>
    <x v="2"/>
  </r>
  <r>
    <x v="2566"/>
    <n v="28"/>
    <x v="1"/>
    <s v="Female"/>
    <x v="1"/>
    <n v="28.8"/>
    <s v="Medium"/>
    <n v="49"/>
    <x v="4"/>
    <s v="Laptop"/>
    <n v="13.99"/>
    <n v="13.99"/>
    <n v="0"/>
    <s v="Credit Card"/>
    <n v="3"/>
    <n v="0.57999999999999996"/>
    <n v="35"/>
    <x v="6"/>
    <n v="1008"/>
    <s v="High"/>
    <x v="0"/>
  </r>
  <r>
    <x v="2567"/>
    <n v="57"/>
    <x v="2"/>
    <s v="Male"/>
    <x v="1"/>
    <n v="14.87"/>
    <s v="Low"/>
    <n v="46"/>
    <x v="5"/>
    <s v="Tablet"/>
    <n v="13.99"/>
    <n v="13.99"/>
    <n v="0"/>
    <s v="Debit Card"/>
    <n v="4"/>
    <n v="0.32"/>
    <n v="19"/>
    <x v="4"/>
    <n v="282.52999999999997"/>
    <s v="High"/>
    <x v="0"/>
  </r>
  <r>
    <x v="2568"/>
    <n v="52"/>
    <x v="0"/>
    <s v="Other"/>
    <x v="0"/>
    <n v="13.94"/>
    <s v="Low"/>
    <n v="56"/>
    <x v="2"/>
    <s v="Desktop"/>
    <n v="8.99"/>
    <n v="8.99"/>
    <n v="1"/>
    <s v="PayPal"/>
    <n v="3"/>
    <n v="0.24"/>
    <n v="14"/>
    <x v="6"/>
    <n v="195.16"/>
    <s v="High"/>
    <x v="0"/>
  </r>
  <r>
    <x v="2569"/>
    <n v="70"/>
    <x v="2"/>
    <s v="Female"/>
    <x v="2"/>
    <n v="10.54"/>
    <s v="Low"/>
    <n v="0"/>
    <x v="1"/>
    <s v="Desktop"/>
    <n v="17.989999999999998"/>
    <n v="17.989999999999998"/>
    <n v="0"/>
    <s v="Crypto"/>
    <n v="4"/>
    <n v="10.54"/>
    <n v="632"/>
    <x v="6"/>
    <n v="6661.28"/>
    <s v="High"/>
    <x v="2"/>
  </r>
  <r>
    <x v="2570"/>
    <n v="68"/>
    <x v="2"/>
    <s v="Female"/>
    <x v="1"/>
    <n v="56.43"/>
    <s v="High"/>
    <n v="18"/>
    <x v="2"/>
    <s v="Tablet"/>
    <n v="13.99"/>
    <n v="13.99"/>
    <n v="0"/>
    <s v="PayPal"/>
    <n v="2"/>
    <n v="2.97"/>
    <n v="178"/>
    <x v="4"/>
    <n v="10044.539999999999"/>
    <s v="High"/>
    <x v="1"/>
  </r>
  <r>
    <x v="2571"/>
    <n v="53"/>
    <x v="0"/>
    <s v="Other"/>
    <x v="1"/>
    <n v="39.33"/>
    <s v="Medium"/>
    <n v="16"/>
    <x v="3"/>
    <s v="Laptop"/>
    <n v="13.99"/>
    <n v="13.99"/>
    <n v="0"/>
    <s v="Debit Card"/>
    <n v="4"/>
    <n v="2.31"/>
    <n v="139"/>
    <x v="6"/>
    <n v="5466.87"/>
    <s v="High"/>
    <x v="1"/>
  </r>
  <r>
    <x v="2572"/>
    <n v="44"/>
    <x v="3"/>
    <s v="Male"/>
    <x v="0"/>
    <n v="15.61"/>
    <s v="Low"/>
    <n v="30"/>
    <x v="5"/>
    <s v="Desktop"/>
    <n v="8.99"/>
    <n v="8.99"/>
    <n v="0"/>
    <s v="Crypto"/>
    <n v="5"/>
    <n v="0.5"/>
    <n v="30"/>
    <x v="4"/>
    <n v="468.29999999999995"/>
    <s v="High"/>
    <x v="0"/>
  </r>
  <r>
    <x v="2573"/>
    <n v="68"/>
    <x v="2"/>
    <s v="Female"/>
    <x v="1"/>
    <n v="0.22"/>
    <s v="Low"/>
    <n v="51"/>
    <x v="2"/>
    <s v="Desktop"/>
    <n v="13.99"/>
    <n v="13.99"/>
    <n v="1"/>
    <s v="Credit Card"/>
    <n v="1"/>
    <n v="0"/>
    <n v="0"/>
    <x v="1"/>
    <n v="0"/>
    <s v="Low"/>
    <x v="0"/>
  </r>
  <r>
    <x v="2574"/>
    <n v="64"/>
    <x v="2"/>
    <s v="Female"/>
    <x v="1"/>
    <n v="3.92"/>
    <s v="Low"/>
    <n v="17"/>
    <x v="3"/>
    <s v="Desktop"/>
    <n v="13.99"/>
    <n v="13.99"/>
    <n v="0"/>
    <s v="Credit Card"/>
    <n v="5"/>
    <n v="0.22"/>
    <n v="13"/>
    <x v="3"/>
    <n v="50.96"/>
    <s v="Medium"/>
    <x v="1"/>
  </r>
  <r>
    <x v="2575"/>
    <n v="65"/>
    <x v="2"/>
    <s v="Female"/>
    <x v="1"/>
    <n v="2.2599999999999998"/>
    <s v="Low"/>
    <n v="60"/>
    <x v="4"/>
    <s v="Mobile"/>
    <n v="13.99"/>
    <n v="13.99"/>
    <n v="1"/>
    <s v="Credit Card"/>
    <n v="2"/>
    <n v="0.04"/>
    <n v="2"/>
    <x v="3"/>
    <n v="4.5199999999999996"/>
    <s v="Low"/>
    <x v="0"/>
  </r>
  <r>
    <x v="2576"/>
    <n v="28"/>
    <x v="1"/>
    <s v="Female"/>
    <x v="2"/>
    <n v="1.79"/>
    <s v="Low"/>
    <n v="5"/>
    <x v="3"/>
    <s v="TV"/>
    <n v="17.989999999999998"/>
    <n v="17.989999999999998"/>
    <n v="0"/>
    <s v="Gift Card"/>
    <n v="5"/>
    <n v="0.3"/>
    <n v="18"/>
    <x v="2"/>
    <n v="32.22"/>
    <s v="Low"/>
    <x v="2"/>
  </r>
  <r>
    <x v="2577"/>
    <n v="50"/>
    <x v="0"/>
    <s v="Male"/>
    <x v="2"/>
    <n v="22.44"/>
    <s v="Medium"/>
    <n v="29"/>
    <x v="1"/>
    <s v="Tablet"/>
    <n v="17.989999999999998"/>
    <n v="17.989999999999998"/>
    <n v="0"/>
    <s v="Credit Card"/>
    <n v="2"/>
    <n v="0.75"/>
    <n v="45"/>
    <x v="0"/>
    <n v="1009.8000000000001"/>
    <s v="High"/>
    <x v="0"/>
  </r>
  <r>
    <x v="2578"/>
    <n v="59"/>
    <x v="2"/>
    <s v="Female"/>
    <x v="1"/>
    <n v="23.59"/>
    <s v="Medium"/>
    <n v="43"/>
    <x v="5"/>
    <s v="Desktop"/>
    <n v="13.99"/>
    <n v="13.99"/>
    <n v="0"/>
    <s v="Debit Card"/>
    <n v="1"/>
    <n v="0.54"/>
    <n v="32"/>
    <x v="4"/>
    <n v="754.88"/>
    <s v="High"/>
    <x v="0"/>
  </r>
  <r>
    <x v="2579"/>
    <n v="38"/>
    <x v="3"/>
    <s v="Other"/>
    <x v="2"/>
    <n v="24.19"/>
    <s v="Medium"/>
    <n v="22"/>
    <x v="3"/>
    <s v="Mobile"/>
    <n v="17.989999999999998"/>
    <n v="17.989999999999998"/>
    <n v="0"/>
    <s v="Gift Card"/>
    <n v="2"/>
    <n v="1.05"/>
    <n v="63"/>
    <x v="4"/>
    <n v="1523.97"/>
    <s v="High"/>
    <x v="0"/>
  </r>
  <r>
    <x v="2580"/>
    <n v="49"/>
    <x v="0"/>
    <s v="Female"/>
    <x v="0"/>
    <n v="6.56"/>
    <s v="Low"/>
    <n v="10"/>
    <x v="0"/>
    <s v="TV"/>
    <n v="8.99"/>
    <n v="8.99"/>
    <n v="0"/>
    <s v="Debit Card"/>
    <n v="5"/>
    <n v="0.6"/>
    <n v="36"/>
    <x v="5"/>
    <n v="236.16"/>
    <s v="High"/>
    <x v="1"/>
  </r>
  <r>
    <x v="2581"/>
    <n v="40"/>
    <x v="3"/>
    <s v="Male"/>
    <x v="1"/>
    <n v="16.13"/>
    <s v="Low"/>
    <n v="47"/>
    <x v="2"/>
    <s v="Mobile"/>
    <n v="13.99"/>
    <n v="13.99"/>
    <n v="0"/>
    <s v="Debit Card"/>
    <n v="5"/>
    <n v="0.34"/>
    <n v="20"/>
    <x v="5"/>
    <n v="322.59999999999997"/>
    <s v="High"/>
    <x v="0"/>
  </r>
  <r>
    <x v="2582"/>
    <n v="39"/>
    <x v="3"/>
    <s v="Female"/>
    <x v="1"/>
    <n v="19.16"/>
    <s v="Low"/>
    <n v="60"/>
    <x v="0"/>
    <s v="Tablet"/>
    <n v="13.99"/>
    <n v="13.99"/>
    <n v="0"/>
    <s v="Debit Card"/>
    <n v="5"/>
    <n v="0.31"/>
    <n v="19"/>
    <x v="3"/>
    <n v="364.04"/>
    <s v="High"/>
    <x v="0"/>
  </r>
  <r>
    <x v="2583"/>
    <n v="34"/>
    <x v="1"/>
    <s v="Female"/>
    <x v="1"/>
    <n v="1.28"/>
    <s v="Low"/>
    <n v="57"/>
    <x v="0"/>
    <s v="Tablet"/>
    <n v="13.99"/>
    <n v="13.99"/>
    <n v="1"/>
    <s v="Crypto"/>
    <n v="4"/>
    <n v="0.02"/>
    <n v="1"/>
    <x v="4"/>
    <n v="1.28"/>
    <s v="Low"/>
    <x v="0"/>
  </r>
  <r>
    <x v="2584"/>
    <n v="20"/>
    <x v="4"/>
    <s v="Male"/>
    <x v="2"/>
    <n v="32.04"/>
    <s v="Medium"/>
    <n v="26"/>
    <x v="1"/>
    <s v="Tablet"/>
    <n v="17.989999999999998"/>
    <n v="17.989999999999998"/>
    <n v="0"/>
    <s v="PayPal"/>
    <n v="3"/>
    <n v="1.19"/>
    <n v="71"/>
    <x v="0"/>
    <n v="2274.84"/>
    <s v="High"/>
    <x v="0"/>
  </r>
  <r>
    <x v="2585"/>
    <n v="28"/>
    <x v="1"/>
    <s v="Female"/>
    <x v="2"/>
    <n v="0.12"/>
    <s v="Low"/>
    <n v="2"/>
    <x v="5"/>
    <s v="Laptop"/>
    <n v="17.989999999999998"/>
    <n v="17.989999999999998"/>
    <n v="0"/>
    <s v="PayPal"/>
    <n v="5"/>
    <n v="0.04"/>
    <n v="2"/>
    <x v="5"/>
    <n v="0.24"/>
    <s v="Low"/>
    <x v="2"/>
  </r>
  <r>
    <x v="2586"/>
    <n v="18"/>
    <x v="4"/>
    <s v="Female"/>
    <x v="1"/>
    <n v="0.25"/>
    <s v="Low"/>
    <n v="37"/>
    <x v="0"/>
    <s v="Laptop"/>
    <n v="13.99"/>
    <n v="13.99"/>
    <n v="1"/>
    <s v="Debit Card"/>
    <n v="5"/>
    <n v="0.01"/>
    <n v="1"/>
    <x v="1"/>
    <n v="0.25"/>
    <s v="Low"/>
    <x v="0"/>
  </r>
  <r>
    <x v="2587"/>
    <n v="19"/>
    <x v="4"/>
    <s v="Male"/>
    <x v="0"/>
    <n v="4.46"/>
    <s v="Low"/>
    <n v="50"/>
    <x v="0"/>
    <s v="Desktop"/>
    <n v="8.99"/>
    <n v="8.99"/>
    <n v="1"/>
    <s v="Credit Card"/>
    <n v="3"/>
    <n v="0.09"/>
    <n v="5"/>
    <x v="6"/>
    <n v="22.3"/>
    <s v="Low"/>
    <x v="0"/>
  </r>
  <r>
    <x v="2588"/>
    <n v="32"/>
    <x v="1"/>
    <s v="Other"/>
    <x v="2"/>
    <n v="4.24"/>
    <s v="Low"/>
    <n v="14"/>
    <x v="0"/>
    <s v="TV"/>
    <n v="17.989999999999998"/>
    <n v="17.989999999999998"/>
    <n v="1"/>
    <s v="Gift Card"/>
    <n v="2"/>
    <n v="0.28000000000000003"/>
    <n v="17"/>
    <x v="2"/>
    <n v="72.08"/>
    <s v="Medium"/>
    <x v="1"/>
  </r>
  <r>
    <x v="2589"/>
    <n v="19"/>
    <x v="4"/>
    <s v="Female"/>
    <x v="1"/>
    <n v="8.6199999999999992"/>
    <s v="Low"/>
    <n v="57"/>
    <x v="2"/>
    <s v="Laptop"/>
    <n v="13.99"/>
    <n v="13.99"/>
    <n v="1"/>
    <s v="PayPal"/>
    <n v="3"/>
    <n v="0.15"/>
    <n v="9"/>
    <x v="0"/>
    <n v="77.58"/>
    <s v="Medium"/>
    <x v="0"/>
  </r>
  <r>
    <x v="2590"/>
    <n v="22"/>
    <x v="4"/>
    <s v="Female"/>
    <x v="0"/>
    <n v="11.96"/>
    <s v="Low"/>
    <n v="45"/>
    <x v="1"/>
    <s v="Mobile"/>
    <n v="8.99"/>
    <n v="8.99"/>
    <n v="1"/>
    <s v="PayPal"/>
    <n v="2"/>
    <n v="0.26"/>
    <n v="16"/>
    <x v="0"/>
    <n v="191.36"/>
    <s v="High"/>
    <x v="0"/>
  </r>
  <r>
    <x v="2591"/>
    <n v="55"/>
    <x v="0"/>
    <s v="Male"/>
    <x v="1"/>
    <n v="10.1"/>
    <s v="Low"/>
    <n v="4"/>
    <x v="2"/>
    <s v="Desktop"/>
    <n v="13.99"/>
    <n v="13.99"/>
    <n v="0"/>
    <s v="Debit Card"/>
    <n v="4"/>
    <n v="2.02"/>
    <n v="121"/>
    <x v="1"/>
    <n v="1222.0999999999999"/>
    <s v="High"/>
    <x v="2"/>
  </r>
  <r>
    <x v="2592"/>
    <n v="21"/>
    <x v="4"/>
    <s v="Female"/>
    <x v="1"/>
    <n v="0.44"/>
    <s v="Low"/>
    <n v="1"/>
    <x v="2"/>
    <s v="Tablet"/>
    <n v="13.99"/>
    <n v="13.99"/>
    <n v="1"/>
    <s v="PayPal"/>
    <n v="1"/>
    <n v="0.22"/>
    <n v="13"/>
    <x v="4"/>
    <n v="5.72"/>
    <s v="Low"/>
    <x v="2"/>
  </r>
  <r>
    <x v="2593"/>
    <n v="39"/>
    <x v="3"/>
    <s v="Other"/>
    <x v="2"/>
    <n v="1.1200000000000001"/>
    <s v="Low"/>
    <n v="27"/>
    <x v="5"/>
    <s v="Mobile"/>
    <n v="17.989999999999998"/>
    <n v="17.989999999999998"/>
    <n v="1"/>
    <s v="Gift Card"/>
    <n v="5"/>
    <n v="0.04"/>
    <n v="2"/>
    <x v="1"/>
    <n v="2.2400000000000002"/>
    <s v="Low"/>
    <x v="0"/>
  </r>
  <r>
    <x v="2594"/>
    <n v="53"/>
    <x v="0"/>
    <s v="Other"/>
    <x v="0"/>
    <n v="14.1"/>
    <s v="Low"/>
    <n v="42"/>
    <x v="5"/>
    <s v="Laptop"/>
    <n v="8.99"/>
    <n v="8.99"/>
    <n v="1"/>
    <s v="PayPal"/>
    <n v="5"/>
    <n v="0.33"/>
    <n v="20"/>
    <x v="3"/>
    <n v="282"/>
    <s v="High"/>
    <x v="0"/>
  </r>
  <r>
    <x v="2595"/>
    <n v="27"/>
    <x v="1"/>
    <s v="Other"/>
    <x v="2"/>
    <n v="30.8"/>
    <s v="Medium"/>
    <n v="16"/>
    <x v="1"/>
    <s v="Desktop"/>
    <n v="17.989999999999998"/>
    <n v="17.989999999999998"/>
    <n v="0"/>
    <s v="PayPal"/>
    <n v="2"/>
    <n v="1.81"/>
    <n v="109"/>
    <x v="0"/>
    <n v="3357.2000000000003"/>
    <s v="High"/>
    <x v="1"/>
  </r>
  <r>
    <x v="2596"/>
    <n v="29"/>
    <x v="1"/>
    <s v="Other"/>
    <x v="1"/>
    <n v="10.74"/>
    <s v="Low"/>
    <n v="27"/>
    <x v="4"/>
    <s v="Tablet"/>
    <n v="13.99"/>
    <n v="13.99"/>
    <n v="0"/>
    <s v="PayPal"/>
    <n v="5"/>
    <n v="0.38"/>
    <n v="23"/>
    <x v="2"/>
    <n v="247.02"/>
    <s v="High"/>
    <x v="0"/>
  </r>
  <r>
    <x v="2597"/>
    <n v="70"/>
    <x v="2"/>
    <s v="Female"/>
    <x v="1"/>
    <n v="8.27"/>
    <s v="Low"/>
    <n v="60"/>
    <x v="1"/>
    <s v="Tablet"/>
    <n v="13.99"/>
    <n v="13.99"/>
    <n v="1"/>
    <s v="Gift Card"/>
    <n v="3"/>
    <n v="0.14000000000000001"/>
    <n v="8"/>
    <x v="5"/>
    <n v="66.16"/>
    <s v="Medium"/>
    <x v="0"/>
  </r>
  <r>
    <x v="2598"/>
    <n v="51"/>
    <x v="0"/>
    <s v="Male"/>
    <x v="1"/>
    <n v="12.91"/>
    <s v="Low"/>
    <n v="42"/>
    <x v="5"/>
    <s v="Tablet"/>
    <n v="13.99"/>
    <n v="13.99"/>
    <n v="1"/>
    <s v="Debit Card"/>
    <n v="1"/>
    <n v="0.3"/>
    <n v="18"/>
    <x v="5"/>
    <n v="232.38"/>
    <s v="High"/>
    <x v="0"/>
  </r>
  <r>
    <x v="2599"/>
    <n v="26"/>
    <x v="1"/>
    <s v="Other"/>
    <x v="2"/>
    <n v="9.23"/>
    <s v="Low"/>
    <n v="10"/>
    <x v="5"/>
    <s v="Desktop"/>
    <n v="17.989999999999998"/>
    <n v="17.989999999999998"/>
    <n v="0"/>
    <s v="Gift Card"/>
    <n v="3"/>
    <n v="0.84"/>
    <n v="50"/>
    <x v="6"/>
    <n v="461.5"/>
    <s v="High"/>
    <x v="1"/>
  </r>
  <r>
    <x v="2600"/>
    <n v="63"/>
    <x v="2"/>
    <s v="Female"/>
    <x v="0"/>
    <n v="0.52"/>
    <s v="Low"/>
    <n v="1"/>
    <x v="0"/>
    <s v="Tablet"/>
    <n v="8.99"/>
    <n v="8.99"/>
    <n v="1"/>
    <s v="PayPal"/>
    <n v="4"/>
    <n v="0.26"/>
    <n v="16"/>
    <x v="5"/>
    <n v="8.32"/>
    <s v="Low"/>
    <x v="2"/>
  </r>
  <r>
    <x v="2601"/>
    <n v="66"/>
    <x v="2"/>
    <s v="Male"/>
    <x v="0"/>
    <n v="2.1800000000000002"/>
    <s v="Low"/>
    <n v="15"/>
    <x v="4"/>
    <s v="Laptop"/>
    <n v="8.99"/>
    <n v="8.99"/>
    <n v="1"/>
    <s v="Debit Card"/>
    <n v="5"/>
    <n v="0.14000000000000001"/>
    <n v="8"/>
    <x v="3"/>
    <n v="17.440000000000001"/>
    <s v="Low"/>
    <x v="1"/>
  </r>
  <r>
    <x v="2602"/>
    <n v="57"/>
    <x v="2"/>
    <s v="Other"/>
    <x v="2"/>
    <n v="29.23"/>
    <s v="Medium"/>
    <n v="3"/>
    <x v="4"/>
    <s v="Laptop"/>
    <n v="17.989999999999998"/>
    <n v="17.989999999999998"/>
    <n v="0"/>
    <s v="Credit Card"/>
    <n v="1"/>
    <n v="7.31"/>
    <n v="439"/>
    <x v="4"/>
    <n v="12831.97"/>
    <s v="High"/>
    <x v="2"/>
  </r>
  <r>
    <x v="2603"/>
    <n v="53"/>
    <x v="0"/>
    <s v="Other"/>
    <x v="2"/>
    <n v="1.64"/>
    <s v="Low"/>
    <n v="5"/>
    <x v="5"/>
    <s v="Laptop"/>
    <n v="17.989999999999998"/>
    <n v="17.989999999999998"/>
    <n v="1"/>
    <s v="Crypto"/>
    <n v="1"/>
    <n v="0.27"/>
    <n v="16"/>
    <x v="3"/>
    <n v="26.24"/>
    <s v="Low"/>
    <x v="2"/>
  </r>
  <r>
    <x v="2604"/>
    <n v="47"/>
    <x v="0"/>
    <s v="Other"/>
    <x v="0"/>
    <n v="5.53"/>
    <s v="Low"/>
    <n v="17"/>
    <x v="5"/>
    <s v="Laptop"/>
    <n v="8.99"/>
    <n v="8.99"/>
    <n v="0"/>
    <s v="Debit Card"/>
    <n v="2"/>
    <n v="0.31"/>
    <n v="19"/>
    <x v="4"/>
    <n v="105.07000000000001"/>
    <s v="Medium"/>
    <x v="1"/>
  </r>
  <r>
    <x v="2605"/>
    <n v="34"/>
    <x v="1"/>
    <s v="Male"/>
    <x v="0"/>
    <n v="9.9600000000000009"/>
    <s v="Low"/>
    <n v="8"/>
    <x v="5"/>
    <s v="Tablet"/>
    <n v="8.99"/>
    <n v="8.99"/>
    <n v="0"/>
    <s v="Credit Card"/>
    <n v="2"/>
    <n v="1.1100000000000001"/>
    <n v="67"/>
    <x v="0"/>
    <n v="667.32"/>
    <s v="High"/>
    <x v="1"/>
  </r>
  <r>
    <x v="2606"/>
    <n v="26"/>
    <x v="1"/>
    <s v="Male"/>
    <x v="0"/>
    <n v="4.2699999999999996"/>
    <s v="Low"/>
    <n v="36"/>
    <x v="3"/>
    <s v="Laptop"/>
    <n v="8.99"/>
    <n v="8.99"/>
    <n v="1"/>
    <s v="PayPal"/>
    <n v="3"/>
    <n v="0.12"/>
    <n v="7"/>
    <x v="0"/>
    <n v="29.889999999999997"/>
    <s v="Low"/>
    <x v="0"/>
  </r>
  <r>
    <x v="2607"/>
    <n v="67"/>
    <x v="2"/>
    <s v="Female"/>
    <x v="1"/>
    <n v="43.24"/>
    <s v="Medium"/>
    <n v="34"/>
    <x v="0"/>
    <s v="Tablet"/>
    <n v="13.99"/>
    <n v="13.99"/>
    <n v="0"/>
    <s v="Credit Card"/>
    <n v="3"/>
    <n v="1.24"/>
    <n v="74"/>
    <x v="1"/>
    <n v="3199.76"/>
    <s v="High"/>
    <x v="0"/>
  </r>
  <r>
    <x v="2608"/>
    <n v="32"/>
    <x v="1"/>
    <s v="Other"/>
    <x v="1"/>
    <n v="27.77"/>
    <s v="Medium"/>
    <n v="2"/>
    <x v="3"/>
    <s v="Tablet"/>
    <n v="13.99"/>
    <n v="13.99"/>
    <n v="0"/>
    <s v="Crypto"/>
    <n v="3"/>
    <n v="9.26"/>
    <n v="556"/>
    <x v="1"/>
    <n v="15440.119999999999"/>
    <s v="High"/>
    <x v="2"/>
  </r>
  <r>
    <x v="2609"/>
    <n v="24"/>
    <x v="4"/>
    <s v="Other"/>
    <x v="1"/>
    <n v="1.57"/>
    <s v="Low"/>
    <n v="16"/>
    <x v="0"/>
    <s v="Laptop"/>
    <n v="13.99"/>
    <n v="13.99"/>
    <n v="0"/>
    <s v="PayPal"/>
    <n v="5"/>
    <n v="0.09"/>
    <n v="5"/>
    <x v="6"/>
    <n v="7.8500000000000005"/>
    <s v="Low"/>
    <x v="1"/>
  </r>
  <r>
    <x v="2610"/>
    <n v="24"/>
    <x v="4"/>
    <s v="Other"/>
    <x v="1"/>
    <n v="5.4"/>
    <s v="Low"/>
    <n v="7"/>
    <x v="2"/>
    <s v="Laptop"/>
    <n v="13.99"/>
    <n v="13.99"/>
    <n v="0"/>
    <s v="Gift Card"/>
    <n v="5"/>
    <n v="0.68"/>
    <n v="41"/>
    <x v="1"/>
    <n v="221.4"/>
    <s v="High"/>
    <x v="2"/>
  </r>
  <r>
    <x v="2611"/>
    <n v="31"/>
    <x v="1"/>
    <s v="Male"/>
    <x v="0"/>
    <n v="3.86"/>
    <s v="Low"/>
    <n v="8"/>
    <x v="1"/>
    <s v="TV"/>
    <n v="8.99"/>
    <n v="8.99"/>
    <n v="1"/>
    <s v="PayPal"/>
    <n v="4"/>
    <n v="0.43"/>
    <n v="26"/>
    <x v="0"/>
    <n v="100.36"/>
    <s v="Medium"/>
    <x v="1"/>
  </r>
  <r>
    <x v="2612"/>
    <n v="34"/>
    <x v="1"/>
    <s v="Other"/>
    <x v="2"/>
    <n v="10.51"/>
    <s v="Low"/>
    <n v="13"/>
    <x v="1"/>
    <s v="Desktop"/>
    <n v="17.989999999999998"/>
    <n v="17.989999999999998"/>
    <n v="0"/>
    <s v="Credit Card"/>
    <n v="5"/>
    <n v="0.75"/>
    <n v="45"/>
    <x v="3"/>
    <n v="472.95"/>
    <s v="High"/>
    <x v="1"/>
  </r>
  <r>
    <x v="2613"/>
    <n v="70"/>
    <x v="2"/>
    <s v="Female"/>
    <x v="0"/>
    <n v="7.47"/>
    <s v="Low"/>
    <n v="58"/>
    <x v="5"/>
    <s v="Desktop"/>
    <n v="8.99"/>
    <n v="8.99"/>
    <n v="1"/>
    <s v="Gift Card"/>
    <n v="2"/>
    <n v="0.13"/>
    <n v="8"/>
    <x v="4"/>
    <n v="59.76"/>
    <s v="Medium"/>
    <x v="0"/>
  </r>
  <r>
    <x v="2614"/>
    <n v="18"/>
    <x v="4"/>
    <s v="Male"/>
    <x v="2"/>
    <n v="0.72"/>
    <s v="Low"/>
    <n v="47"/>
    <x v="3"/>
    <s v="TV"/>
    <n v="17.989999999999998"/>
    <n v="17.989999999999998"/>
    <n v="1"/>
    <s v="Crypto"/>
    <n v="3"/>
    <n v="0.01"/>
    <n v="1"/>
    <x v="6"/>
    <n v="0.72"/>
    <s v="Low"/>
    <x v="0"/>
  </r>
  <r>
    <x v="2615"/>
    <n v="49"/>
    <x v="0"/>
    <s v="Male"/>
    <x v="0"/>
    <n v="18.97"/>
    <s v="Low"/>
    <n v="60"/>
    <x v="3"/>
    <s v="Mobile"/>
    <n v="8.99"/>
    <n v="8.99"/>
    <n v="1"/>
    <s v="Gift Card"/>
    <n v="3"/>
    <n v="0.31"/>
    <n v="19"/>
    <x v="0"/>
    <n v="360.42999999999995"/>
    <s v="High"/>
    <x v="0"/>
  </r>
  <r>
    <x v="2616"/>
    <n v="25"/>
    <x v="4"/>
    <s v="Female"/>
    <x v="0"/>
    <n v="4.0199999999999996"/>
    <s v="Low"/>
    <n v="48"/>
    <x v="5"/>
    <s v="Desktop"/>
    <n v="8.99"/>
    <n v="8.99"/>
    <n v="1"/>
    <s v="Credit Card"/>
    <n v="4"/>
    <n v="0.08"/>
    <n v="5"/>
    <x v="1"/>
    <n v="20.099999999999998"/>
    <s v="Low"/>
    <x v="0"/>
  </r>
  <r>
    <x v="2617"/>
    <n v="23"/>
    <x v="4"/>
    <s v="Female"/>
    <x v="0"/>
    <n v="13.62"/>
    <s v="Low"/>
    <n v="33"/>
    <x v="3"/>
    <s v="Desktop"/>
    <n v="8.99"/>
    <n v="8.99"/>
    <n v="1"/>
    <s v="Gift Card"/>
    <n v="2"/>
    <n v="0.4"/>
    <n v="24"/>
    <x v="5"/>
    <n v="326.88"/>
    <s v="High"/>
    <x v="0"/>
  </r>
  <r>
    <x v="2618"/>
    <n v="32"/>
    <x v="1"/>
    <s v="Female"/>
    <x v="1"/>
    <n v="4.6900000000000004"/>
    <s v="Low"/>
    <n v="48"/>
    <x v="4"/>
    <s v="Laptop"/>
    <n v="13.99"/>
    <n v="13.99"/>
    <n v="1"/>
    <s v="Credit Card"/>
    <n v="4"/>
    <n v="0.1"/>
    <n v="6"/>
    <x v="1"/>
    <n v="28.14"/>
    <s v="Low"/>
    <x v="0"/>
  </r>
  <r>
    <x v="2619"/>
    <n v="19"/>
    <x v="4"/>
    <s v="Female"/>
    <x v="1"/>
    <n v="1.68"/>
    <s v="Low"/>
    <n v="6"/>
    <x v="5"/>
    <s v="Laptop"/>
    <n v="13.99"/>
    <n v="13.99"/>
    <n v="0"/>
    <s v="Credit Card"/>
    <n v="3"/>
    <n v="0.24"/>
    <n v="14"/>
    <x v="6"/>
    <n v="23.52"/>
    <s v="Low"/>
    <x v="2"/>
  </r>
  <r>
    <x v="2620"/>
    <n v="21"/>
    <x v="4"/>
    <s v="Male"/>
    <x v="1"/>
    <n v="8.69"/>
    <s v="Low"/>
    <n v="22"/>
    <x v="4"/>
    <s v="Desktop"/>
    <n v="13.99"/>
    <n v="13.99"/>
    <n v="0"/>
    <s v="Credit Card"/>
    <n v="2"/>
    <n v="0.38"/>
    <n v="23"/>
    <x v="3"/>
    <n v="199.86999999999998"/>
    <s v="High"/>
    <x v="0"/>
  </r>
  <r>
    <x v="2621"/>
    <n v="57"/>
    <x v="2"/>
    <s v="Male"/>
    <x v="1"/>
    <n v="12.67"/>
    <s v="Low"/>
    <n v="50"/>
    <x v="5"/>
    <s v="TV"/>
    <n v="13.99"/>
    <n v="13.99"/>
    <n v="1"/>
    <s v="Crypto"/>
    <n v="2"/>
    <n v="0.25"/>
    <n v="15"/>
    <x v="6"/>
    <n v="190.05"/>
    <s v="High"/>
    <x v="0"/>
  </r>
  <r>
    <x v="2622"/>
    <n v="53"/>
    <x v="0"/>
    <s v="Male"/>
    <x v="1"/>
    <n v="13.02"/>
    <s v="Low"/>
    <n v="41"/>
    <x v="0"/>
    <s v="TV"/>
    <n v="13.99"/>
    <n v="13.99"/>
    <n v="1"/>
    <s v="Gift Card"/>
    <n v="3"/>
    <n v="0.31"/>
    <n v="19"/>
    <x v="4"/>
    <n v="247.38"/>
    <s v="High"/>
    <x v="0"/>
  </r>
  <r>
    <x v="2623"/>
    <n v="67"/>
    <x v="2"/>
    <s v="Other"/>
    <x v="2"/>
    <n v="53.67"/>
    <s v="High"/>
    <n v="47"/>
    <x v="0"/>
    <s v="Laptop"/>
    <n v="17.989999999999998"/>
    <n v="17.989999999999998"/>
    <n v="0"/>
    <s v="PayPal"/>
    <n v="2"/>
    <n v="1.1200000000000001"/>
    <n v="67"/>
    <x v="4"/>
    <n v="3595.8900000000003"/>
    <s v="High"/>
    <x v="0"/>
  </r>
  <r>
    <x v="2624"/>
    <n v="66"/>
    <x v="2"/>
    <s v="Male"/>
    <x v="2"/>
    <n v="11.94"/>
    <s v="Low"/>
    <n v="43"/>
    <x v="2"/>
    <s v="Tablet"/>
    <n v="17.989999999999998"/>
    <n v="17.989999999999998"/>
    <n v="0"/>
    <s v="Credit Card"/>
    <n v="4"/>
    <n v="0.27"/>
    <n v="16"/>
    <x v="6"/>
    <n v="191.04"/>
    <s v="High"/>
    <x v="0"/>
  </r>
  <r>
    <x v="2625"/>
    <n v="33"/>
    <x v="1"/>
    <s v="Male"/>
    <x v="0"/>
    <n v="24.4"/>
    <s v="Medium"/>
    <n v="35"/>
    <x v="1"/>
    <s v="TV"/>
    <n v="8.99"/>
    <n v="8.99"/>
    <n v="0"/>
    <s v="PayPal"/>
    <n v="2"/>
    <n v="0.68"/>
    <n v="41"/>
    <x v="2"/>
    <n v="1000.4"/>
    <s v="High"/>
    <x v="0"/>
  </r>
  <r>
    <x v="2626"/>
    <n v="23"/>
    <x v="4"/>
    <s v="Female"/>
    <x v="2"/>
    <n v="3"/>
    <s v="Low"/>
    <n v="59"/>
    <x v="4"/>
    <s v="Desktop"/>
    <n v="17.989999999999998"/>
    <n v="17.989999999999998"/>
    <n v="1"/>
    <s v="Crypto"/>
    <n v="5"/>
    <n v="0.05"/>
    <n v="3"/>
    <x v="1"/>
    <n v="9"/>
    <s v="Low"/>
    <x v="0"/>
  </r>
  <r>
    <x v="2627"/>
    <n v="58"/>
    <x v="2"/>
    <s v="Male"/>
    <x v="1"/>
    <n v="12.42"/>
    <s v="Low"/>
    <n v="20"/>
    <x v="3"/>
    <s v="Tablet"/>
    <n v="13.99"/>
    <n v="13.99"/>
    <n v="0"/>
    <s v="Credit Card"/>
    <n v="5"/>
    <n v="0.59"/>
    <n v="35"/>
    <x v="4"/>
    <n v="434.7"/>
    <s v="High"/>
    <x v="1"/>
  </r>
  <r>
    <x v="2628"/>
    <n v="49"/>
    <x v="0"/>
    <s v="Male"/>
    <x v="1"/>
    <n v="35.69"/>
    <s v="Medium"/>
    <n v="42"/>
    <x v="5"/>
    <s v="TV"/>
    <n v="13.99"/>
    <n v="13.99"/>
    <n v="0"/>
    <s v="Credit Card"/>
    <n v="2"/>
    <n v="0.83"/>
    <n v="50"/>
    <x v="2"/>
    <n v="1784.5"/>
    <s v="High"/>
    <x v="0"/>
  </r>
  <r>
    <x v="2629"/>
    <n v="24"/>
    <x v="4"/>
    <s v="Female"/>
    <x v="1"/>
    <n v="12.3"/>
    <s v="Low"/>
    <n v="32"/>
    <x v="2"/>
    <s v="Laptop"/>
    <n v="13.99"/>
    <n v="13.99"/>
    <n v="1"/>
    <s v="Gift Card"/>
    <n v="4"/>
    <n v="0.37"/>
    <n v="22"/>
    <x v="5"/>
    <n v="270.60000000000002"/>
    <s v="High"/>
    <x v="0"/>
  </r>
  <r>
    <x v="2630"/>
    <n v="57"/>
    <x v="2"/>
    <s v="Female"/>
    <x v="2"/>
    <n v="23.63"/>
    <s v="Medium"/>
    <n v="34"/>
    <x v="0"/>
    <s v="Laptop"/>
    <n v="17.989999999999998"/>
    <n v="17.989999999999998"/>
    <n v="0"/>
    <s v="Credit Card"/>
    <n v="5"/>
    <n v="0.68"/>
    <n v="41"/>
    <x v="2"/>
    <n v="968.82999999999993"/>
    <s v="High"/>
    <x v="0"/>
  </r>
  <r>
    <x v="2631"/>
    <n v="61"/>
    <x v="2"/>
    <s v="Female"/>
    <x v="0"/>
    <n v="4.4800000000000004"/>
    <s v="Low"/>
    <n v="28"/>
    <x v="5"/>
    <s v="Laptop"/>
    <n v="8.99"/>
    <n v="8.99"/>
    <n v="1"/>
    <s v="Gift Card"/>
    <n v="5"/>
    <n v="0.15"/>
    <n v="9"/>
    <x v="0"/>
    <n v="40.320000000000007"/>
    <s v="Low"/>
    <x v="0"/>
  </r>
  <r>
    <x v="2632"/>
    <n v="38"/>
    <x v="3"/>
    <s v="Female"/>
    <x v="1"/>
    <n v="3.26"/>
    <s v="Low"/>
    <n v="20"/>
    <x v="3"/>
    <s v="Laptop"/>
    <n v="13.99"/>
    <n v="13.99"/>
    <n v="0"/>
    <s v="PayPal"/>
    <n v="4"/>
    <n v="0.16"/>
    <n v="10"/>
    <x v="1"/>
    <n v="32.599999999999994"/>
    <s v="Low"/>
    <x v="1"/>
  </r>
  <r>
    <x v="2633"/>
    <n v="67"/>
    <x v="2"/>
    <s v="Other"/>
    <x v="0"/>
    <n v="4.3099999999999996"/>
    <s v="Low"/>
    <n v="37"/>
    <x v="0"/>
    <s v="Laptop"/>
    <n v="8.99"/>
    <n v="8.99"/>
    <n v="1"/>
    <s v="Debit Card"/>
    <n v="5"/>
    <n v="0.11"/>
    <n v="7"/>
    <x v="1"/>
    <n v="30.169999999999998"/>
    <s v="Low"/>
    <x v="0"/>
  </r>
  <r>
    <x v="2634"/>
    <n v="64"/>
    <x v="2"/>
    <s v="Female"/>
    <x v="2"/>
    <n v="6.41"/>
    <s v="Low"/>
    <n v="4"/>
    <x v="5"/>
    <s v="Tablet"/>
    <n v="17.989999999999998"/>
    <n v="17.989999999999998"/>
    <n v="0"/>
    <s v="Credit Card"/>
    <n v="1"/>
    <n v="1.28"/>
    <n v="77"/>
    <x v="1"/>
    <n v="493.57"/>
    <s v="High"/>
    <x v="2"/>
  </r>
  <r>
    <x v="2635"/>
    <n v="26"/>
    <x v="1"/>
    <s v="Male"/>
    <x v="1"/>
    <n v="24.88"/>
    <s v="Medium"/>
    <n v="15"/>
    <x v="2"/>
    <s v="Tablet"/>
    <n v="13.99"/>
    <n v="13.99"/>
    <n v="0"/>
    <s v="Gift Card"/>
    <n v="1"/>
    <n v="1.55"/>
    <n v="93"/>
    <x v="0"/>
    <n v="2313.8399999999997"/>
    <s v="High"/>
    <x v="1"/>
  </r>
  <r>
    <x v="2636"/>
    <n v="68"/>
    <x v="2"/>
    <s v="Female"/>
    <x v="0"/>
    <n v="9.48"/>
    <s v="Low"/>
    <n v="4"/>
    <x v="3"/>
    <s v="Tablet"/>
    <n v="8.99"/>
    <n v="8.99"/>
    <n v="0"/>
    <s v="Credit Card"/>
    <n v="2"/>
    <n v="1.9"/>
    <n v="114"/>
    <x v="2"/>
    <n v="1080.72"/>
    <s v="High"/>
    <x v="2"/>
  </r>
  <r>
    <x v="2637"/>
    <n v="27"/>
    <x v="1"/>
    <s v="Female"/>
    <x v="0"/>
    <n v="7.52"/>
    <s v="Low"/>
    <n v="34"/>
    <x v="3"/>
    <s v="Mobile"/>
    <n v="8.99"/>
    <n v="8.99"/>
    <n v="1"/>
    <s v="Crypto"/>
    <n v="5"/>
    <n v="0.21"/>
    <n v="13"/>
    <x v="4"/>
    <n v="97.759999999999991"/>
    <s v="Medium"/>
    <x v="0"/>
  </r>
  <r>
    <x v="2638"/>
    <n v="24"/>
    <x v="4"/>
    <s v="Other"/>
    <x v="1"/>
    <n v="17.37"/>
    <s v="Low"/>
    <n v="17"/>
    <x v="0"/>
    <s v="Desktop"/>
    <n v="13.99"/>
    <n v="13.99"/>
    <n v="0"/>
    <s v="Debit Card"/>
    <n v="1"/>
    <n v="0.97"/>
    <n v="58"/>
    <x v="3"/>
    <n v="1007.46"/>
    <s v="High"/>
    <x v="1"/>
  </r>
  <r>
    <x v="2639"/>
    <n v="28"/>
    <x v="1"/>
    <s v="Male"/>
    <x v="0"/>
    <n v="25.3"/>
    <s v="Medium"/>
    <n v="8"/>
    <x v="5"/>
    <s v="Tablet"/>
    <n v="8.99"/>
    <n v="8.99"/>
    <n v="0"/>
    <s v="Gift Card"/>
    <n v="5"/>
    <n v="2.81"/>
    <n v="169"/>
    <x v="3"/>
    <n v="4275.7"/>
    <s v="High"/>
    <x v="1"/>
  </r>
  <r>
    <x v="2640"/>
    <n v="35"/>
    <x v="1"/>
    <s v="Other"/>
    <x v="0"/>
    <n v="29.26"/>
    <s v="Medium"/>
    <n v="36"/>
    <x v="0"/>
    <s v="Laptop"/>
    <n v="8.99"/>
    <n v="8.99"/>
    <n v="0"/>
    <s v="Debit Card"/>
    <n v="1"/>
    <n v="0.79"/>
    <n v="47"/>
    <x v="5"/>
    <n v="1375.22"/>
    <s v="High"/>
    <x v="0"/>
  </r>
  <r>
    <x v="2641"/>
    <n v="54"/>
    <x v="0"/>
    <s v="Other"/>
    <x v="1"/>
    <n v="27.56"/>
    <s v="Medium"/>
    <n v="28"/>
    <x v="2"/>
    <s v="Laptop"/>
    <n v="13.99"/>
    <n v="13.99"/>
    <n v="0"/>
    <s v="PayPal"/>
    <n v="5"/>
    <n v="0.95"/>
    <n v="57"/>
    <x v="3"/>
    <n v="1570.9199999999998"/>
    <s v="High"/>
    <x v="0"/>
  </r>
  <r>
    <x v="2642"/>
    <n v="22"/>
    <x v="4"/>
    <s v="Other"/>
    <x v="0"/>
    <n v="11.74"/>
    <s v="Low"/>
    <n v="33"/>
    <x v="0"/>
    <s v="Desktop"/>
    <n v="8.99"/>
    <n v="8.99"/>
    <n v="1"/>
    <s v="Crypto"/>
    <n v="2"/>
    <n v="0.35"/>
    <n v="21"/>
    <x v="6"/>
    <n v="246.54"/>
    <s v="High"/>
    <x v="0"/>
  </r>
  <r>
    <x v="2643"/>
    <n v="60"/>
    <x v="2"/>
    <s v="Male"/>
    <x v="1"/>
    <n v="12.22"/>
    <s v="Low"/>
    <n v="17"/>
    <x v="0"/>
    <s v="TV"/>
    <n v="13.99"/>
    <n v="13.99"/>
    <n v="0"/>
    <s v="Debit Card"/>
    <n v="2"/>
    <n v="0.68"/>
    <n v="41"/>
    <x v="2"/>
    <n v="501.02000000000004"/>
    <s v="High"/>
    <x v="1"/>
  </r>
  <r>
    <x v="2644"/>
    <n v="37"/>
    <x v="3"/>
    <s v="Female"/>
    <x v="1"/>
    <n v="1.64"/>
    <s v="Low"/>
    <n v="8"/>
    <x v="2"/>
    <s v="Laptop"/>
    <n v="13.99"/>
    <n v="13.99"/>
    <n v="1"/>
    <s v="Credit Card"/>
    <n v="1"/>
    <n v="0.18"/>
    <n v="11"/>
    <x v="0"/>
    <n v="18.04"/>
    <s v="Low"/>
    <x v="1"/>
  </r>
  <r>
    <x v="2645"/>
    <n v="30"/>
    <x v="1"/>
    <s v="Male"/>
    <x v="0"/>
    <n v="1.3"/>
    <s v="Low"/>
    <n v="56"/>
    <x v="0"/>
    <s v="TV"/>
    <n v="8.99"/>
    <n v="8.99"/>
    <n v="1"/>
    <s v="Credit Card"/>
    <n v="1"/>
    <n v="0.02"/>
    <n v="1"/>
    <x v="6"/>
    <n v="1.3"/>
    <s v="Low"/>
    <x v="0"/>
  </r>
  <r>
    <x v="2646"/>
    <n v="21"/>
    <x v="4"/>
    <s v="Male"/>
    <x v="1"/>
    <n v="51.45"/>
    <s v="High"/>
    <n v="24"/>
    <x v="2"/>
    <s v="Laptop"/>
    <n v="13.99"/>
    <n v="13.99"/>
    <n v="0"/>
    <s v="Credit Card"/>
    <n v="1"/>
    <n v="2.06"/>
    <n v="124"/>
    <x v="4"/>
    <n v="6379.8"/>
    <s v="High"/>
    <x v="0"/>
  </r>
  <r>
    <x v="2647"/>
    <n v="40"/>
    <x v="3"/>
    <s v="Other"/>
    <x v="2"/>
    <n v="3.41"/>
    <s v="Low"/>
    <n v="26"/>
    <x v="5"/>
    <s v="TV"/>
    <n v="17.989999999999998"/>
    <n v="17.989999999999998"/>
    <n v="0"/>
    <s v="Credit Card"/>
    <n v="5"/>
    <n v="0.13"/>
    <n v="8"/>
    <x v="0"/>
    <n v="27.28"/>
    <s v="Low"/>
    <x v="0"/>
  </r>
  <r>
    <x v="2648"/>
    <n v="69"/>
    <x v="2"/>
    <s v="Male"/>
    <x v="1"/>
    <n v="32.200000000000003"/>
    <s v="Medium"/>
    <n v="13"/>
    <x v="2"/>
    <s v="Mobile"/>
    <n v="13.99"/>
    <n v="13.99"/>
    <n v="0"/>
    <s v="Debit Card"/>
    <n v="1"/>
    <n v="2.2999999999999998"/>
    <n v="138"/>
    <x v="6"/>
    <n v="4443.6000000000004"/>
    <s v="High"/>
    <x v="1"/>
  </r>
  <r>
    <x v="2649"/>
    <n v="29"/>
    <x v="1"/>
    <s v="Other"/>
    <x v="0"/>
    <n v="15.49"/>
    <s v="Low"/>
    <n v="31"/>
    <x v="0"/>
    <s v="Laptop"/>
    <n v="8.99"/>
    <n v="8.99"/>
    <n v="1"/>
    <s v="Gift Card"/>
    <n v="3"/>
    <n v="0.48"/>
    <n v="29"/>
    <x v="6"/>
    <n v="449.21"/>
    <s v="High"/>
    <x v="0"/>
  </r>
  <r>
    <x v="2650"/>
    <n v="60"/>
    <x v="2"/>
    <s v="Female"/>
    <x v="2"/>
    <n v="16.05"/>
    <s v="Low"/>
    <n v="56"/>
    <x v="5"/>
    <s v="Laptop"/>
    <n v="17.989999999999998"/>
    <n v="17.989999999999998"/>
    <n v="0"/>
    <s v="PayPal"/>
    <n v="4"/>
    <n v="0.28000000000000003"/>
    <n v="17"/>
    <x v="6"/>
    <n v="272.85000000000002"/>
    <s v="High"/>
    <x v="0"/>
  </r>
  <r>
    <x v="2651"/>
    <n v="36"/>
    <x v="3"/>
    <s v="Male"/>
    <x v="2"/>
    <n v="5.72"/>
    <s v="Low"/>
    <n v="21"/>
    <x v="3"/>
    <s v="Tablet"/>
    <n v="17.989999999999998"/>
    <n v="17.989999999999998"/>
    <n v="0"/>
    <s v="Debit Card"/>
    <n v="1"/>
    <n v="0.26"/>
    <n v="16"/>
    <x v="5"/>
    <n v="91.52"/>
    <s v="Medium"/>
    <x v="1"/>
  </r>
  <r>
    <x v="2652"/>
    <n v="57"/>
    <x v="2"/>
    <s v="Female"/>
    <x v="0"/>
    <n v="3.81"/>
    <s v="Low"/>
    <n v="1"/>
    <x v="0"/>
    <s v="Desktop"/>
    <n v="8.99"/>
    <n v="8.99"/>
    <n v="1"/>
    <s v="Gift Card"/>
    <n v="2"/>
    <n v="1.91"/>
    <n v="115"/>
    <x v="2"/>
    <n v="438.15000000000003"/>
    <s v="High"/>
    <x v="2"/>
  </r>
  <r>
    <x v="2653"/>
    <n v="19"/>
    <x v="4"/>
    <s v="Female"/>
    <x v="1"/>
    <n v="8.5399999999999991"/>
    <s v="Low"/>
    <n v="6"/>
    <x v="0"/>
    <s v="TV"/>
    <n v="13.99"/>
    <n v="13.99"/>
    <n v="0"/>
    <s v="Credit Card"/>
    <n v="3"/>
    <n v="1.22"/>
    <n v="73"/>
    <x v="4"/>
    <n v="623.41999999999996"/>
    <s v="High"/>
    <x v="2"/>
  </r>
  <r>
    <x v="2654"/>
    <n v="43"/>
    <x v="3"/>
    <s v="Female"/>
    <x v="2"/>
    <n v="16.600000000000001"/>
    <s v="Low"/>
    <n v="17"/>
    <x v="5"/>
    <s v="Laptop"/>
    <n v="17.989999999999998"/>
    <n v="17.989999999999998"/>
    <n v="0"/>
    <s v="Gift Card"/>
    <n v="3"/>
    <n v="0.92"/>
    <n v="55"/>
    <x v="2"/>
    <n v="913.00000000000011"/>
    <s v="High"/>
    <x v="1"/>
  </r>
  <r>
    <x v="2655"/>
    <n v="45"/>
    <x v="3"/>
    <s v="Other"/>
    <x v="2"/>
    <n v="19.18"/>
    <s v="Low"/>
    <n v="49"/>
    <x v="5"/>
    <s v="Mobile"/>
    <n v="17.989999999999998"/>
    <n v="17.989999999999998"/>
    <n v="1"/>
    <s v="Gift Card"/>
    <n v="5"/>
    <n v="0.38"/>
    <n v="23"/>
    <x v="6"/>
    <n v="441.14"/>
    <s v="High"/>
    <x v="0"/>
  </r>
  <r>
    <x v="2656"/>
    <n v="31"/>
    <x v="1"/>
    <s v="Other"/>
    <x v="1"/>
    <n v="4.1100000000000003"/>
    <s v="Low"/>
    <n v="33"/>
    <x v="5"/>
    <s v="TV"/>
    <n v="13.99"/>
    <n v="13.99"/>
    <n v="1"/>
    <s v="Crypto"/>
    <n v="5"/>
    <n v="0.12"/>
    <n v="7"/>
    <x v="2"/>
    <n v="28.770000000000003"/>
    <s v="Low"/>
    <x v="0"/>
  </r>
  <r>
    <x v="2657"/>
    <n v="38"/>
    <x v="3"/>
    <s v="Female"/>
    <x v="2"/>
    <n v="3.26"/>
    <s v="Low"/>
    <n v="36"/>
    <x v="0"/>
    <s v="Tablet"/>
    <n v="17.989999999999998"/>
    <n v="17.989999999999998"/>
    <n v="1"/>
    <s v="Gift Card"/>
    <n v="1"/>
    <n v="0.09"/>
    <n v="5"/>
    <x v="6"/>
    <n v="16.299999999999997"/>
    <s v="Low"/>
    <x v="0"/>
  </r>
  <r>
    <x v="2658"/>
    <n v="59"/>
    <x v="2"/>
    <s v="Male"/>
    <x v="0"/>
    <n v="14.13"/>
    <s v="Low"/>
    <n v="4"/>
    <x v="2"/>
    <s v="Mobile"/>
    <n v="8.99"/>
    <n v="8.99"/>
    <n v="0"/>
    <s v="PayPal"/>
    <n v="2"/>
    <n v="2.83"/>
    <n v="170"/>
    <x v="3"/>
    <n v="2402.1"/>
    <s v="High"/>
    <x v="2"/>
  </r>
  <r>
    <x v="2659"/>
    <n v="42"/>
    <x v="3"/>
    <s v="Male"/>
    <x v="2"/>
    <n v="3.39"/>
    <s v="Low"/>
    <n v="30"/>
    <x v="4"/>
    <s v="Mobile"/>
    <n v="17.989999999999998"/>
    <n v="17.989999999999998"/>
    <n v="0"/>
    <s v="Debit Card"/>
    <n v="5"/>
    <n v="0.11"/>
    <n v="7"/>
    <x v="2"/>
    <n v="23.73"/>
    <s v="Low"/>
    <x v="0"/>
  </r>
  <r>
    <x v="2660"/>
    <n v="47"/>
    <x v="0"/>
    <s v="Other"/>
    <x v="0"/>
    <n v="14.58"/>
    <s v="Low"/>
    <n v="56"/>
    <x v="2"/>
    <s v="Desktop"/>
    <n v="8.99"/>
    <n v="8.99"/>
    <n v="1"/>
    <s v="Credit Card"/>
    <n v="3"/>
    <n v="0.26"/>
    <n v="16"/>
    <x v="6"/>
    <n v="233.28"/>
    <s v="High"/>
    <x v="0"/>
  </r>
  <r>
    <x v="2661"/>
    <n v="58"/>
    <x v="2"/>
    <s v="Male"/>
    <x v="2"/>
    <n v="23.87"/>
    <s v="Medium"/>
    <n v="47"/>
    <x v="3"/>
    <s v="Desktop"/>
    <n v="17.989999999999998"/>
    <n v="17.989999999999998"/>
    <n v="0"/>
    <s v="Crypto"/>
    <n v="2"/>
    <n v="0.5"/>
    <n v="30"/>
    <x v="2"/>
    <n v="716.1"/>
    <s v="High"/>
    <x v="0"/>
  </r>
  <r>
    <x v="2662"/>
    <n v="41"/>
    <x v="3"/>
    <s v="Male"/>
    <x v="2"/>
    <n v="11.91"/>
    <s v="Low"/>
    <n v="18"/>
    <x v="4"/>
    <s v="Tablet"/>
    <n v="17.989999999999998"/>
    <n v="17.989999999999998"/>
    <n v="0"/>
    <s v="Credit Card"/>
    <n v="3"/>
    <n v="0.63"/>
    <n v="38"/>
    <x v="0"/>
    <n v="452.58"/>
    <s v="High"/>
    <x v="1"/>
  </r>
  <r>
    <x v="2663"/>
    <n v="40"/>
    <x v="3"/>
    <s v="Other"/>
    <x v="1"/>
    <n v="0.65"/>
    <s v="Low"/>
    <n v="16"/>
    <x v="2"/>
    <s v="Tablet"/>
    <n v="13.99"/>
    <n v="13.99"/>
    <n v="1"/>
    <s v="Gift Card"/>
    <n v="5"/>
    <n v="0.04"/>
    <n v="2"/>
    <x v="3"/>
    <n v="1.3"/>
    <s v="Low"/>
    <x v="1"/>
  </r>
  <r>
    <x v="2664"/>
    <n v="59"/>
    <x v="2"/>
    <s v="Male"/>
    <x v="1"/>
    <n v="6.99"/>
    <s v="Low"/>
    <n v="28"/>
    <x v="2"/>
    <s v="Mobile"/>
    <n v="13.99"/>
    <n v="13.99"/>
    <n v="0"/>
    <s v="Credit Card"/>
    <n v="3"/>
    <n v="0.24"/>
    <n v="14"/>
    <x v="4"/>
    <n v="97.86"/>
    <s v="Medium"/>
    <x v="0"/>
  </r>
  <r>
    <x v="2665"/>
    <n v="52"/>
    <x v="0"/>
    <s v="Female"/>
    <x v="2"/>
    <n v="2.69"/>
    <s v="Low"/>
    <n v="54"/>
    <x v="4"/>
    <s v="Mobile"/>
    <n v="17.989999999999998"/>
    <n v="17.989999999999998"/>
    <n v="1"/>
    <s v="Crypto"/>
    <n v="3"/>
    <n v="0.05"/>
    <n v="3"/>
    <x v="1"/>
    <n v="8.07"/>
    <s v="Low"/>
    <x v="0"/>
  </r>
  <r>
    <x v="2666"/>
    <n v="61"/>
    <x v="2"/>
    <s v="Female"/>
    <x v="1"/>
    <n v="38.549999999999997"/>
    <s v="Medium"/>
    <n v="11"/>
    <x v="1"/>
    <s v="Desktop"/>
    <n v="13.99"/>
    <n v="13.99"/>
    <n v="0"/>
    <s v="Debit Card"/>
    <n v="4"/>
    <n v="3.21"/>
    <n v="193"/>
    <x v="5"/>
    <n v="7440.15"/>
    <s v="High"/>
    <x v="1"/>
  </r>
  <r>
    <x v="2667"/>
    <n v="52"/>
    <x v="0"/>
    <s v="Other"/>
    <x v="0"/>
    <n v="33.99"/>
    <s v="Medium"/>
    <n v="30"/>
    <x v="2"/>
    <s v="Laptop"/>
    <n v="8.99"/>
    <n v="8.99"/>
    <n v="0"/>
    <s v="Credit Card"/>
    <n v="2"/>
    <n v="1.1000000000000001"/>
    <n v="66"/>
    <x v="2"/>
    <n v="2243.34"/>
    <s v="High"/>
    <x v="0"/>
  </r>
  <r>
    <x v="2668"/>
    <n v="39"/>
    <x v="3"/>
    <s v="Other"/>
    <x v="1"/>
    <n v="6.67"/>
    <s v="Low"/>
    <n v="49"/>
    <x v="3"/>
    <s v="Desktop"/>
    <n v="13.99"/>
    <n v="13.99"/>
    <n v="1"/>
    <s v="Crypto"/>
    <n v="1"/>
    <n v="0.13"/>
    <n v="8"/>
    <x v="6"/>
    <n v="53.36"/>
    <s v="Medium"/>
    <x v="0"/>
  </r>
  <r>
    <x v="2669"/>
    <n v="33"/>
    <x v="1"/>
    <s v="Female"/>
    <x v="0"/>
    <n v="1.96"/>
    <s v="Low"/>
    <n v="18"/>
    <x v="1"/>
    <s v="Tablet"/>
    <n v="8.99"/>
    <n v="8.99"/>
    <n v="1"/>
    <s v="Debit Card"/>
    <n v="2"/>
    <n v="0.1"/>
    <n v="6"/>
    <x v="0"/>
    <n v="11.76"/>
    <s v="Low"/>
    <x v="1"/>
  </r>
  <r>
    <x v="2670"/>
    <n v="24"/>
    <x v="4"/>
    <s v="Other"/>
    <x v="0"/>
    <n v="1.97"/>
    <s v="Low"/>
    <n v="39"/>
    <x v="3"/>
    <s v="Mobile"/>
    <n v="8.99"/>
    <n v="8.99"/>
    <n v="1"/>
    <s v="Credit Card"/>
    <n v="3"/>
    <n v="0.05"/>
    <n v="3"/>
    <x v="3"/>
    <n v="5.91"/>
    <s v="Low"/>
    <x v="0"/>
  </r>
  <r>
    <x v="2671"/>
    <n v="53"/>
    <x v="0"/>
    <s v="Male"/>
    <x v="0"/>
    <n v="25.23"/>
    <s v="Medium"/>
    <n v="5"/>
    <x v="1"/>
    <s v="Desktop"/>
    <n v="8.99"/>
    <n v="8.99"/>
    <n v="0"/>
    <s v="Credit Card"/>
    <n v="1"/>
    <n v="4.21"/>
    <n v="253"/>
    <x v="6"/>
    <n v="6383.1900000000005"/>
    <s v="High"/>
    <x v="2"/>
  </r>
  <r>
    <x v="2672"/>
    <n v="25"/>
    <x v="4"/>
    <s v="Female"/>
    <x v="1"/>
    <n v="0.09"/>
    <s v="Low"/>
    <n v="40"/>
    <x v="5"/>
    <s v="TV"/>
    <n v="13.99"/>
    <n v="13.99"/>
    <n v="1"/>
    <s v="Credit Card"/>
    <n v="1"/>
    <n v="0"/>
    <n v="0"/>
    <x v="3"/>
    <n v="0"/>
    <s v="Low"/>
    <x v="0"/>
  </r>
  <r>
    <x v="2673"/>
    <n v="40"/>
    <x v="3"/>
    <s v="Female"/>
    <x v="1"/>
    <n v="12.53"/>
    <s v="Low"/>
    <n v="30"/>
    <x v="5"/>
    <s v="Mobile"/>
    <n v="13.99"/>
    <n v="13.99"/>
    <n v="0"/>
    <s v="Crypto"/>
    <n v="4"/>
    <n v="0.4"/>
    <n v="24"/>
    <x v="6"/>
    <n v="300.71999999999997"/>
    <s v="High"/>
    <x v="0"/>
  </r>
  <r>
    <x v="2674"/>
    <n v="46"/>
    <x v="0"/>
    <s v="Male"/>
    <x v="2"/>
    <n v="4.4000000000000004"/>
    <s v="Low"/>
    <n v="24"/>
    <x v="4"/>
    <s v="Tablet"/>
    <n v="17.989999999999998"/>
    <n v="17.989999999999998"/>
    <n v="0"/>
    <s v="PayPal"/>
    <n v="4"/>
    <n v="0.18"/>
    <n v="11"/>
    <x v="6"/>
    <n v="48.400000000000006"/>
    <s v="Low"/>
    <x v="0"/>
  </r>
  <r>
    <x v="2675"/>
    <n v="67"/>
    <x v="2"/>
    <s v="Other"/>
    <x v="2"/>
    <n v="1.54"/>
    <s v="Low"/>
    <n v="27"/>
    <x v="2"/>
    <s v="Desktop"/>
    <n v="17.989999999999998"/>
    <n v="17.989999999999998"/>
    <n v="1"/>
    <s v="Crypto"/>
    <n v="2"/>
    <n v="0.06"/>
    <n v="4"/>
    <x v="3"/>
    <n v="6.16"/>
    <s v="Low"/>
    <x v="0"/>
  </r>
  <r>
    <x v="2676"/>
    <n v="20"/>
    <x v="4"/>
    <s v="Male"/>
    <x v="1"/>
    <n v="17.28"/>
    <s v="Low"/>
    <n v="50"/>
    <x v="4"/>
    <s v="Desktop"/>
    <n v="13.99"/>
    <n v="13.99"/>
    <n v="0"/>
    <s v="PayPal"/>
    <n v="5"/>
    <n v="0.34"/>
    <n v="20"/>
    <x v="5"/>
    <n v="345.6"/>
    <s v="High"/>
    <x v="0"/>
  </r>
  <r>
    <x v="2677"/>
    <n v="22"/>
    <x v="4"/>
    <s v="Male"/>
    <x v="2"/>
    <n v="13.87"/>
    <s v="Low"/>
    <n v="24"/>
    <x v="5"/>
    <s v="Desktop"/>
    <n v="17.989999999999998"/>
    <n v="17.989999999999998"/>
    <n v="0"/>
    <s v="Credit Card"/>
    <n v="5"/>
    <n v="0.55000000000000004"/>
    <n v="33"/>
    <x v="5"/>
    <n v="457.71"/>
    <s v="High"/>
    <x v="0"/>
  </r>
  <r>
    <x v="2678"/>
    <n v="39"/>
    <x v="3"/>
    <s v="Female"/>
    <x v="2"/>
    <n v="4.25"/>
    <s v="Low"/>
    <n v="21"/>
    <x v="4"/>
    <s v="Laptop"/>
    <n v="17.989999999999998"/>
    <n v="17.989999999999998"/>
    <n v="1"/>
    <s v="PayPal"/>
    <n v="3"/>
    <n v="0.19"/>
    <n v="11"/>
    <x v="1"/>
    <n v="46.75"/>
    <s v="Low"/>
    <x v="1"/>
  </r>
  <r>
    <x v="2679"/>
    <n v="53"/>
    <x v="0"/>
    <s v="Male"/>
    <x v="0"/>
    <n v="15.01"/>
    <s v="Low"/>
    <n v="25"/>
    <x v="2"/>
    <s v="Tablet"/>
    <n v="8.99"/>
    <n v="8.99"/>
    <n v="0"/>
    <s v="Debit Card"/>
    <n v="2"/>
    <n v="0.57999999999999996"/>
    <n v="35"/>
    <x v="4"/>
    <n v="525.35"/>
    <s v="High"/>
    <x v="0"/>
  </r>
  <r>
    <x v="2680"/>
    <n v="53"/>
    <x v="0"/>
    <s v="Other"/>
    <x v="0"/>
    <n v="16.649999999999999"/>
    <s v="Low"/>
    <n v="0"/>
    <x v="1"/>
    <s v="Desktop"/>
    <n v="8.99"/>
    <n v="8.99"/>
    <n v="0"/>
    <s v="Debit Card"/>
    <n v="4"/>
    <n v="16.649999999999999"/>
    <n v="999"/>
    <x v="1"/>
    <n v="16633.349999999999"/>
    <s v="High"/>
    <x v="2"/>
  </r>
  <r>
    <x v="2681"/>
    <n v="20"/>
    <x v="4"/>
    <s v="Male"/>
    <x v="0"/>
    <n v="6.06"/>
    <s v="Low"/>
    <n v="37"/>
    <x v="5"/>
    <s v="TV"/>
    <n v="8.99"/>
    <n v="8.99"/>
    <n v="1"/>
    <s v="Debit Card"/>
    <n v="5"/>
    <n v="0.16"/>
    <n v="10"/>
    <x v="5"/>
    <n v="60.599999999999994"/>
    <s v="Medium"/>
    <x v="0"/>
  </r>
  <r>
    <x v="2682"/>
    <n v="62"/>
    <x v="2"/>
    <s v="Female"/>
    <x v="0"/>
    <n v="26.62"/>
    <s v="Medium"/>
    <n v="55"/>
    <x v="1"/>
    <s v="TV"/>
    <n v="8.99"/>
    <n v="8.99"/>
    <n v="0"/>
    <s v="Debit Card"/>
    <n v="4"/>
    <n v="0.48"/>
    <n v="29"/>
    <x v="0"/>
    <n v="771.98"/>
    <s v="High"/>
    <x v="0"/>
  </r>
  <r>
    <x v="2683"/>
    <n v="62"/>
    <x v="2"/>
    <s v="Female"/>
    <x v="2"/>
    <n v="1.26"/>
    <s v="Low"/>
    <n v="34"/>
    <x v="0"/>
    <s v="TV"/>
    <n v="17.989999999999998"/>
    <n v="17.989999999999998"/>
    <n v="1"/>
    <s v="Credit Card"/>
    <n v="2"/>
    <n v="0.04"/>
    <n v="2"/>
    <x v="6"/>
    <n v="2.52"/>
    <s v="Low"/>
    <x v="0"/>
  </r>
  <r>
    <x v="2684"/>
    <n v="41"/>
    <x v="3"/>
    <s v="Female"/>
    <x v="1"/>
    <n v="1.21"/>
    <s v="Low"/>
    <n v="20"/>
    <x v="4"/>
    <s v="Tablet"/>
    <n v="13.99"/>
    <n v="13.99"/>
    <n v="1"/>
    <s v="Gift Card"/>
    <n v="5"/>
    <n v="0.06"/>
    <n v="4"/>
    <x v="1"/>
    <n v="4.84"/>
    <s v="Low"/>
    <x v="1"/>
  </r>
  <r>
    <x v="2685"/>
    <n v="30"/>
    <x v="1"/>
    <s v="Female"/>
    <x v="0"/>
    <n v="6.53"/>
    <s v="Low"/>
    <n v="49"/>
    <x v="0"/>
    <s v="Tablet"/>
    <n v="8.99"/>
    <n v="8.99"/>
    <n v="1"/>
    <s v="Gift Card"/>
    <n v="5"/>
    <n v="0.13"/>
    <n v="8"/>
    <x v="1"/>
    <n v="52.24"/>
    <s v="Medium"/>
    <x v="0"/>
  </r>
  <r>
    <x v="2686"/>
    <n v="48"/>
    <x v="0"/>
    <s v="Male"/>
    <x v="0"/>
    <n v="15.91"/>
    <s v="Low"/>
    <n v="21"/>
    <x v="1"/>
    <s v="TV"/>
    <n v="8.99"/>
    <n v="8.99"/>
    <n v="0"/>
    <s v="Gift Card"/>
    <n v="2"/>
    <n v="0.72"/>
    <n v="43"/>
    <x v="6"/>
    <n v="684.13"/>
    <s v="High"/>
    <x v="1"/>
  </r>
  <r>
    <x v="2687"/>
    <n v="18"/>
    <x v="4"/>
    <s v="Other"/>
    <x v="0"/>
    <n v="2.02"/>
    <s v="Low"/>
    <n v="2"/>
    <x v="3"/>
    <s v="Mobile"/>
    <n v="8.99"/>
    <n v="8.99"/>
    <n v="0"/>
    <s v="Crypto"/>
    <n v="5"/>
    <n v="0.67"/>
    <n v="40"/>
    <x v="6"/>
    <n v="80.8"/>
    <s v="Medium"/>
    <x v="2"/>
  </r>
  <r>
    <x v="2688"/>
    <n v="23"/>
    <x v="4"/>
    <s v="Other"/>
    <x v="2"/>
    <n v="11.18"/>
    <s v="Low"/>
    <n v="46"/>
    <x v="2"/>
    <s v="Tablet"/>
    <n v="17.989999999999998"/>
    <n v="17.989999999999998"/>
    <n v="0"/>
    <s v="Debit Card"/>
    <n v="4"/>
    <n v="0.24"/>
    <n v="14"/>
    <x v="0"/>
    <n v="156.51999999999998"/>
    <s v="High"/>
    <x v="0"/>
  </r>
  <r>
    <x v="2689"/>
    <n v="68"/>
    <x v="2"/>
    <s v="Other"/>
    <x v="0"/>
    <n v="0.12"/>
    <s v="Low"/>
    <n v="26"/>
    <x v="4"/>
    <s v="TV"/>
    <n v="8.99"/>
    <n v="8.99"/>
    <n v="1"/>
    <s v="Crypto"/>
    <n v="2"/>
    <n v="0"/>
    <n v="0"/>
    <x v="6"/>
    <n v="0"/>
    <s v="Low"/>
    <x v="0"/>
  </r>
  <r>
    <x v="2690"/>
    <n v="30"/>
    <x v="1"/>
    <s v="Male"/>
    <x v="2"/>
    <n v="24.6"/>
    <s v="Medium"/>
    <n v="9"/>
    <x v="5"/>
    <s v="Tablet"/>
    <n v="17.989999999999998"/>
    <n v="17.989999999999998"/>
    <n v="0"/>
    <s v="Credit Card"/>
    <n v="4"/>
    <n v="2.46"/>
    <n v="148"/>
    <x v="6"/>
    <n v="3640.8"/>
    <s v="High"/>
    <x v="1"/>
  </r>
  <r>
    <x v="2691"/>
    <n v="61"/>
    <x v="2"/>
    <s v="Male"/>
    <x v="1"/>
    <n v="27.06"/>
    <s v="Medium"/>
    <n v="32"/>
    <x v="0"/>
    <s v="Laptop"/>
    <n v="13.99"/>
    <n v="13.99"/>
    <n v="0"/>
    <s v="Debit Card"/>
    <n v="3"/>
    <n v="0.82"/>
    <n v="49"/>
    <x v="2"/>
    <n v="1325.9399999999998"/>
    <s v="High"/>
    <x v="0"/>
  </r>
  <r>
    <x v="2692"/>
    <n v="31"/>
    <x v="1"/>
    <s v="Other"/>
    <x v="2"/>
    <n v="0.62"/>
    <s v="Low"/>
    <n v="39"/>
    <x v="1"/>
    <s v="Tablet"/>
    <n v="17.989999999999998"/>
    <n v="17.989999999999998"/>
    <n v="1"/>
    <s v="Gift Card"/>
    <n v="2"/>
    <n v="0.02"/>
    <n v="1"/>
    <x v="0"/>
    <n v="0.62"/>
    <s v="Low"/>
    <x v="0"/>
  </r>
  <r>
    <x v="2693"/>
    <n v="44"/>
    <x v="3"/>
    <s v="Other"/>
    <x v="1"/>
    <n v="10.18"/>
    <s v="Low"/>
    <n v="56"/>
    <x v="5"/>
    <s v="Laptop"/>
    <n v="13.99"/>
    <n v="13.99"/>
    <n v="1"/>
    <s v="Debit Card"/>
    <n v="3"/>
    <n v="0.18"/>
    <n v="11"/>
    <x v="4"/>
    <n v="111.97999999999999"/>
    <s v="Medium"/>
    <x v="0"/>
  </r>
  <r>
    <x v="2694"/>
    <n v="26"/>
    <x v="1"/>
    <s v="Male"/>
    <x v="1"/>
    <n v="6.52"/>
    <s v="Low"/>
    <n v="23"/>
    <x v="4"/>
    <s v="Desktop"/>
    <n v="13.99"/>
    <n v="13.99"/>
    <n v="0"/>
    <s v="PayPal"/>
    <n v="2"/>
    <n v="0.27"/>
    <n v="16"/>
    <x v="5"/>
    <n v="104.32"/>
    <s v="Medium"/>
    <x v="0"/>
  </r>
  <r>
    <x v="2695"/>
    <n v="55"/>
    <x v="0"/>
    <s v="Male"/>
    <x v="2"/>
    <n v="2.4700000000000002"/>
    <s v="Low"/>
    <n v="7"/>
    <x v="0"/>
    <s v="Desktop"/>
    <n v="17.989999999999998"/>
    <n v="17.989999999999998"/>
    <n v="0"/>
    <s v="Debit Card"/>
    <n v="4"/>
    <n v="0.31"/>
    <n v="19"/>
    <x v="4"/>
    <n v="46.930000000000007"/>
    <s v="Low"/>
    <x v="2"/>
  </r>
  <r>
    <x v="2696"/>
    <n v="40"/>
    <x v="3"/>
    <s v="Male"/>
    <x v="1"/>
    <n v="3.48"/>
    <s v="Low"/>
    <n v="29"/>
    <x v="3"/>
    <s v="Laptop"/>
    <n v="13.99"/>
    <n v="13.99"/>
    <n v="0"/>
    <s v="Debit Card"/>
    <n v="4"/>
    <n v="0.12"/>
    <n v="7"/>
    <x v="2"/>
    <n v="24.36"/>
    <s v="Low"/>
    <x v="0"/>
  </r>
  <r>
    <x v="2697"/>
    <n v="59"/>
    <x v="2"/>
    <s v="Other"/>
    <x v="0"/>
    <n v="20.49"/>
    <s v="Medium"/>
    <n v="26"/>
    <x v="2"/>
    <s v="Tablet"/>
    <n v="8.99"/>
    <n v="8.99"/>
    <n v="0"/>
    <s v="Debit Card"/>
    <n v="1"/>
    <n v="0.76"/>
    <n v="46"/>
    <x v="3"/>
    <n v="942.54"/>
    <s v="High"/>
    <x v="0"/>
  </r>
  <r>
    <x v="2698"/>
    <n v="51"/>
    <x v="0"/>
    <s v="Other"/>
    <x v="2"/>
    <n v="20.55"/>
    <s v="Medium"/>
    <n v="20"/>
    <x v="4"/>
    <s v="TV"/>
    <n v="17.989999999999998"/>
    <n v="17.989999999999998"/>
    <n v="0"/>
    <s v="Credit Card"/>
    <n v="5"/>
    <n v="0.98"/>
    <n v="59"/>
    <x v="1"/>
    <n v="1212.45"/>
    <s v="High"/>
    <x v="1"/>
  </r>
  <r>
    <x v="2699"/>
    <n v="26"/>
    <x v="1"/>
    <s v="Other"/>
    <x v="0"/>
    <n v="0.94"/>
    <s v="Low"/>
    <n v="30"/>
    <x v="1"/>
    <s v="Desktop"/>
    <n v="8.99"/>
    <n v="8.99"/>
    <n v="1"/>
    <s v="Credit Card"/>
    <n v="4"/>
    <n v="0.03"/>
    <n v="2"/>
    <x v="2"/>
    <n v="1.88"/>
    <s v="Low"/>
    <x v="0"/>
  </r>
  <r>
    <x v="2700"/>
    <n v="56"/>
    <x v="2"/>
    <s v="Female"/>
    <x v="0"/>
    <n v="0.4"/>
    <s v="Low"/>
    <n v="38"/>
    <x v="3"/>
    <s v="Mobile"/>
    <n v="8.99"/>
    <n v="8.99"/>
    <n v="1"/>
    <s v="Debit Card"/>
    <n v="5"/>
    <n v="0.01"/>
    <n v="1"/>
    <x v="0"/>
    <n v="0.4"/>
    <s v="Low"/>
    <x v="0"/>
  </r>
  <r>
    <x v="2701"/>
    <n v="66"/>
    <x v="2"/>
    <s v="Male"/>
    <x v="1"/>
    <n v="1.97"/>
    <s v="Low"/>
    <n v="2"/>
    <x v="1"/>
    <s v="Laptop"/>
    <n v="13.99"/>
    <n v="13.99"/>
    <n v="0"/>
    <s v="Credit Card"/>
    <n v="4"/>
    <n v="0.66"/>
    <n v="40"/>
    <x v="1"/>
    <n v="78.8"/>
    <s v="Medium"/>
    <x v="2"/>
  </r>
  <r>
    <x v="2702"/>
    <n v="35"/>
    <x v="1"/>
    <s v="Female"/>
    <x v="1"/>
    <n v="58.33"/>
    <s v="High"/>
    <n v="42"/>
    <x v="3"/>
    <s v="Laptop"/>
    <n v="13.99"/>
    <n v="13.99"/>
    <n v="0"/>
    <s v="Crypto"/>
    <n v="4"/>
    <n v="1.36"/>
    <n v="82"/>
    <x v="3"/>
    <n v="4783.0599999999995"/>
    <s v="High"/>
    <x v="0"/>
  </r>
  <r>
    <x v="2703"/>
    <n v="28"/>
    <x v="1"/>
    <s v="Male"/>
    <x v="2"/>
    <n v="16.88"/>
    <s v="Low"/>
    <n v="20"/>
    <x v="3"/>
    <s v="Mobile"/>
    <n v="17.989999999999998"/>
    <n v="17.989999999999998"/>
    <n v="0"/>
    <s v="PayPal"/>
    <n v="2"/>
    <n v="0.8"/>
    <n v="48"/>
    <x v="1"/>
    <n v="810.24"/>
    <s v="High"/>
    <x v="1"/>
  </r>
  <r>
    <x v="2704"/>
    <n v="66"/>
    <x v="2"/>
    <s v="Male"/>
    <x v="1"/>
    <n v="0.8"/>
    <s v="Low"/>
    <n v="32"/>
    <x v="3"/>
    <s v="TV"/>
    <n v="13.99"/>
    <n v="13.99"/>
    <n v="1"/>
    <s v="Debit Card"/>
    <n v="1"/>
    <n v="0.02"/>
    <n v="1"/>
    <x v="2"/>
    <n v="0.8"/>
    <s v="Low"/>
    <x v="0"/>
  </r>
  <r>
    <x v="2705"/>
    <n v="19"/>
    <x v="4"/>
    <s v="Male"/>
    <x v="0"/>
    <n v="23.08"/>
    <s v="Medium"/>
    <n v="15"/>
    <x v="0"/>
    <s v="Desktop"/>
    <n v="8.99"/>
    <n v="8.99"/>
    <n v="0"/>
    <s v="Gift Card"/>
    <n v="3"/>
    <n v="1.44"/>
    <n v="86"/>
    <x v="5"/>
    <n v="1984.8799999999999"/>
    <s v="High"/>
    <x v="1"/>
  </r>
  <r>
    <x v="2706"/>
    <n v="32"/>
    <x v="1"/>
    <s v="Other"/>
    <x v="0"/>
    <n v="14.84"/>
    <s v="Low"/>
    <n v="10"/>
    <x v="1"/>
    <s v="Desktop"/>
    <n v="8.99"/>
    <n v="8.99"/>
    <n v="0"/>
    <s v="Crypto"/>
    <n v="2"/>
    <n v="1.35"/>
    <n v="81"/>
    <x v="1"/>
    <n v="1202.04"/>
    <s v="High"/>
    <x v="1"/>
  </r>
  <r>
    <x v="2707"/>
    <n v="63"/>
    <x v="2"/>
    <s v="Male"/>
    <x v="2"/>
    <n v="9.84"/>
    <s v="Low"/>
    <n v="3"/>
    <x v="5"/>
    <s v="Laptop"/>
    <n v="17.989999999999998"/>
    <n v="17.989999999999998"/>
    <n v="0"/>
    <s v="PayPal"/>
    <n v="4"/>
    <n v="2.46"/>
    <n v="148"/>
    <x v="5"/>
    <n v="1456.32"/>
    <s v="High"/>
    <x v="2"/>
  </r>
  <r>
    <x v="2708"/>
    <n v="69"/>
    <x v="2"/>
    <s v="Other"/>
    <x v="1"/>
    <n v="31.16"/>
    <s v="Medium"/>
    <n v="47"/>
    <x v="2"/>
    <s v="Mobile"/>
    <n v="13.99"/>
    <n v="13.99"/>
    <n v="0"/>
    <s v="Debit Card"/>
    <n v="5"/>
    <n v="0.65"/>
    <n v="39"/>
    <x v="6"/>
    <n v="1215.24"/>
    <s v="High"/>
    <x v="0"/>
  </r>
  <r>
    <x v="2709"/>
    <n v="24"/>
    <x v="4"/>
    <s v="Female"/>
    <x v="0"/>
    <n v="1.42"/>
    <s v="Low"/>
    <n v="40"/>
    <x v="3"/>
    <s v="Mobile"/>
    <n v="8.99"/>
    <n v="8.99"/>
    <n v="1"/>
    <s v="Debit Card"/>
    <n v="4"/>
    <n v="0.03"/>
    <n v="2"/>
    <x v="4"/>
    <n v="2.84"/>
    <s v="Low"/>
    <x v="0"/>
  </r>
  <r>
    <x v="2710"/>
    <n v="24"/>
    <x v="4"/>
    <s v="Male"/>
    <x v="0"/>
    <n v="0.9"/>
    <s v="Low"/>
    <n v="40"/>
    <x v="1"/>
    <s v="Laptop"/>
    <n v="8.99"/>
    <n v="8.99"/>
    <n v="1"/>
    <s v="Gift Card"/>
    <n v="5"/>
    <n v="0.02"/>
    <n v="1"/>
    <x v="6"/>
    <n v="0.9"/>
    <s v="Low"/>
    <x v="0"/>
  </r>
  <r>
    <x v="2711"/>
    <n v="62"/>
    <x v="2"/>
    <s v="Female"/>
    <x v="2"/>
    <n v="6.48"/>
    <s v="Low"/>
    <n v="25"/>
    <x v="1"/>
    <s v="Desktop"/>
    <n v="17.989999999999998"/>
    <n v="17.989999999999998"/>
    <n v="0"/>
    <s v="Crypto"/>
    <n v="4"/>
    <n v="0.25"/>
    <n v="15"/>
    <x v="6"/>
    <n v="97.2"/>
    <s v="Medium"/>
    <x v="0"/>
  </r>
  <r>
    <x v="2712"/>
    <n v="64"/>
    <x v="2"/>
    <s v="Male"/>
    <x v="1"/>
    <n v="1.42"/>
    <s v="Low"/>
    <n v="42"/>
    <x v="3"/>
    <s v="Laptop"/>
    <n v="13.99"/>
    <n v="13.99"/>
    <n v="1"/>
    <s v="PayPal"/>
    <n v="3"/>
    <n v="0.03"/>
    <n v="2"/>
    <x v="3"/>
    <n v="2.84"/>
    <s v="Low"/>
    <x v="0"/>
  </r>
  <r>
    <x v="2713"/>
    <n v="69"/>
    <x v="2"/>
    <s v="Female"/>
    <x v="0"/>
    <n v="10.1"/>
    <s v="Low"/>
    <n v="24"/>
    <x v="0"/>
    <s v="TV"/>
    <n v="8.99"/>
    <n v="8.99"/>
    <n v="0"/>
    <s v="Credit Card"/>
    <n v="2"/>
    <n v="0.4"/>
    <n v="24"/>
    <x v="1"/>
    <n v="242.39999999999998"/>
    <s v="High"/>
    <x v="0"/>
  </r>
  <r>
    <x v="2714"/>
    <n v="32"/>
    <x v="1"/>
    <s v="Other"/>
    <x v="2"/>
    <n v="4.6900000000000004"/>
    <s v="Low"/>
    <n v="12"/>
    <x v="2"/>
    <s v="Mobile"/>
    <n v="17.989999999999998"/>
    <n v="17.989999999999998"/>
    <n v="1"/>
    <s v="Credit Card"/>
    <n v="3"/>
    <n v="0.36"/>
    <n v="22"/>
    <x v="6"/>
    <n v="103.18"/>
    <s v="Medium"/>
    <x v="1"/>
  </r>
  <r>
    <x v="2715"/>
    <n v="67"/>
    <x v="2"/>
    <s v="Female"/>
    <x v="2"/>
    <n v="0.61"/>
    <s v="Low"/>
    <n v="12"/>
    <x v="3"/>
    <s v="Tablet"/>
    <n v="17.989999999999998"/>
    <n v="17.989999999999998"/>
    <n v="1"/>
    <s v="Crypto"/>
    <n v="3"/>
    <n v="0.05"/>
    <n v="3"/>
    <x v="6"/>
    <n v="1.83"/>
    <s v="Low"/>
    <x v="1"/>
  </r>
  <r>
    <x v="2716"/>
    <n v="37"/>
    <x v="3"/>
    <s v="Other"/>
    <x v="0"/>
    <n v="18.149999999999999"/>
    <s v="Low"/>
    <n v="54"/>
    <x v="5"/>
    <s v="Desktop"/>
    <n v="8.99"/>
    <n v="8.99"/>
    <n v="1"/>
    <s v="Debit Card"/>
    <n v="1"/>
    <n v="0.33"/>
    <n v="20"/>
    <x v="1"/>
    <n v="363"/>
    <s v="High"/>
    <x v="0"/>
  </r>
  <r>
    <x v="2717"/>
    <n v="34"/>
    <x v="1"/>
    <s v="Male"/>
    <x v="1"/>
    <n v="2.89"/>
    <s v="Low"/>
    <n v="36"/>
    <x v="5"/>
    <s v="TV"/>
    <n v="13.99"/>
    <n v="13.99"/>
    <n v="1"/>
    <s v="Debit Card"/>
    <n v="3"/>
    <n v="0.08"/>
    <n v="5"/>
    <x v="1"/>
    <n v="14.450000000000001"/>
    <s v="Low"/>
    <x v="0"/>
  </r>
  <r>
    <x v="2718"/>
    <n v="21"/>
    <x v="4"/>
    <s v="Female"/>
    <x v="0"/>
    <n v="23.78"/>
    <s v="Medium"/>
    <n v="9"/>
    <x v="3"/>
    <s v="Laptop"/>
    <n v="8.99"/>
    <n v="8.99"/>
    <n v="0"/>
    <s v="Credit Card"/>
    <n v="3"/>
    <n v="2.38"/>
    <n v="143"/>
    <x v="4"/>
    <n v="3400.54"/>
    <s v="High"/>
    <x v="1"/>
  </r>
  <r>
    <x v="2719"/>
    <n v="50"/>
    <x v="0"/>
    <s v="Male"/>
    <x v="2"/>
    <n v="8.48"/>
    <s v="Low"/>
    <n v="13"/>
    <x v="2"/>
    <s v="Tablet"/>
    <n v="17.989999999999998"/>
    <n v="17.989999999999998"/>
    <n v="0"/>
    <s v="PayPal"/>
    <n v="3"/>
    <n v="0.61"/>
    <n v="37"/>
    <x v="1"/>
    <n v="313.76"/>
    <s v="High"/>
    <x v="1"/>
  </r>
  <r>
    <x v="2720"/>
    <n v="56"/>
    <x v="2"/>
    <s v="Male"/>
    <x v="0"/>
    <n v="27.15"/>
    <s v="Medium"/>
    <n v="15"/>
    <x v="1"/>
    <s v="TV"/>
    <n v="8.99"/>
    <n v="8.99"/>
    <n v="0"/>
    <s v="Credit Card"/>
    <n v="1"/>
    <n v="1.7"/>
    <n v="102"/>
    <x v="0"/>
    <n v="2769.2999999999997"/>
    <s v="High"/>
    <x v="1"/>
  </r>
  <r>
    <x v="2721"/>
    <n v="52"/>
    <x v="0"/>
    <s v="Male"/>
    <x v="0"/>
    <n v="6.78"/>
    <s v="Low"/>
    <n v="2"/>
    <x v="2"/>
    <s v="Mobile"/>
    <n v="8.99"/>
    <n v="8.99"/>
    <n v="0"/>
    <s v="Gift Card"/>
    <n v="1"/>
    <n v="2.2599999999999998"/>
    <n v="136"/>
    <x v="4"/>
    <n v="922.08"/>
    <s v="High"/>
    <x v="2"/>
  </r>
  <r>
    <x v="2722"/>
    <n v="62"/>
    <x v="2"/>
    <s v="Male"/>
    <x v="2"/>
    <n v="0.62"/>
    <s v="Low"/>
    <n v="8"/>
    <x v="2"/>
    <s v="Mobile"/>
    <n v="17.989999999999998"/>
    <n v="17.989999999999998"/>
    <n v="1"/>
    <s v="PayPal"/>
    <n v="1"/>
    <n v="7.0000000000000007E-2"/>
    <n v="4"/>
    <x v="3"/>
    <n v="2.48"/>
    <s v="Low"/>
    <x v="1"/>
  </r>
  <r>
    <x v="2723"/>
    <n v="53"/>
    <x v="0"/>
    <s v="Female"/>
    <x v="0"/>
    <n v="0.01"/>
    <s v="Low"/>
    <n v="55"/>
    <x v="0"/>
    <s v="Mobile"/>
    <n v="8.99"/>
    <n v="8.99"/>
    <n v="1"/>
    <s v="PayPal"/>
    <n v="3"/>
    <n v="0"/>
    <n v="0"/>
    <x v="6"/>
    <n v="0"/>
    <s v="Low"/>
    <x v="0"/>
  </r>
  <r>
    <x v="2724"/>
    <n v="46"/>
    <x v="0"/>
    <s v="Female"/>
    <x v="0"/>
    <n v="4.1500000000000004"/>
    <s v="Low"/>
    <n v="50"/>
    <x v="5"/>
    <s v="TV"/>
    <n v="8.99"/>
    <n v="8.99"/>
    <n v="1"/>
    <s v="Debit Card"/>
    <n v="2"/>
    <n v="0.08"/>
    <n v="5"/>
    <x v="6"/>
    <n v="20.75"/>
    <s v="Low"/>
    <x v="0"/>
  </r>
  <r>
    <x v="2725"/>
    <n v="65"/>
    <x v="2"/>
    <s v="Female"/>
    <x v="1"/>
    <n v="16.100000000000001"/>
    <s v="Low"/>
    <n v="9"/>
    <x v="0"/>
    <s v="TV"/>
    <n v="13.99"/>
    <n v="13.99"/>
    <n v="0"/>
    <s v="PayPal"/>
    <n v="4"/>
    <n v="1.61"/>
    <n v="97"/>
    <x v="6"/>
    <n v="1561.7"/>
    <s v="High"/>
    <x v="1"/>
  </r>
  <r>
    <x v="2726"/>
    <n v="33"/>
    <x v="1"/>
    <s v="Female"/>
    <x v="1"/>
    <n v="26.73"/>
    <s v="Medium"/>
    <n v="28"/>
    <x v="2"/>
    <s v="Desktop"/>
    <n v="13.99"/>
    <n v="13.99"/>
    <n v="0"/>
    <s v="Gift Card"/>
    <n v="3"/>
    <n v="0.92"/>
    <n v="55"/>
    <x v="3"/>
    <n v="1470.15"/>
    <s v="High"/>
    <x v="0"/>
  </r>
  <r>
    <x v="2727"/>
    <n v="37"/>
    <x v="3"/>
    <s v="Other"/>
    <x v="0"/>
    <n v="1.32"/>
    <s v="Low"/>
    <n v="11"/>
    <x v="4"/>
    <s v="TV"/>
    <n v="8.99"/>
    <n v="8.99"/>
    <n v="1"/>
    <s v="Gift Card"/>
    <n v="5"/>
    <n v="0.11"/>
    <n v="7"/>
    <x v="3"/>
    <n v="9.24"/>
    <s v="Low"/>
    <x v="1"/>
  </r>
  <r>
    <x v="2728"/>
    <n v="52"/>
    <x v="0"/>
    <s v="Male"/>
    <x v="2"/>
    <n v="27.41"/>
    <s v="Medium"/>
    <n v="1"/>
    <x v="0"/>
    <s v="Laptop"/>
    <n v="17.989999999999998"/>
    <n v="17.989999999999998"/>
    <n v="0"/>
    <s v="Crypto"/>
    <n v="2"/>
    <n v="13.71"/>
    <n v="823"/>
    <x v="0"/>
    <n v="22558.43"/>
    <s v="High"/>
    <x v="2"/>
  </r>
  <r>
    <x v="2729"/>
    <n v="30"/>
    <x v="1"/>
    <s v="Female"/>
    <x v="1"/>
    <n v="19.84"/>
    <s v="Low"/>
    <n v="29"/>
    <x v="0"/>
    <s v="TV"/>
    <n v="13.99"/>
    <n v="13.99"/>
    <n v="0"/>
    <s v="Debit Card"/>
    <n v="1"/>
    <n v="0.66"/>
    <n v="40"/>
    <x v="2"/>
    <n v="793.6"/>
    <s v="High"/>
    <x v="0"/>
  </r>
  <r>
    <x v="2730"/>
    <n v="38"/>
    <x v="3"/>
    <s v="Other"/>
    <x v="2"/>
    <n v="3.64"/>
    <s v="Low"/>
    <n v="39"/>
    <x v="0"/>
    <s v="Desktop"/>
    <n v="17.989999999999998"/>
    <n v="17.989999999999998"/>
    <n v="1"/>
    <s v="Gift Card"/>
    <n v="5"/>
    <n v="0.09"/>
    <n v="5"/>
    <x v="2"/>
    <n v="18.2"/>
    <s v="Low"/>
    <x v="0"/>
  </r>
  <r>
    <x v="2731"/>
    <n v="62"/>
    <x v="2"/>
    <s v="Female"/>
    <x v="2"/>
    <n v="10.68"/>
    <s v="Low"/>
    <n v="46"/>
    <x v="4"/>
    <s v="Tablet"/>
    <n v="17.989999999999998"/>
    <n v="17.989999999999998"/>
    <n v="1"/>
    <s v="Crypto"/>
    <n v="1"/>
    <n v="0.23"/>
    <n v="14"/>
    <x v="6"/>
    <n v="149.51999999999998"/>
    <s v="Medium"/>
    <x v="0"/>
  </r>
  <r>
    <x v="2732"/>
    <n v="22"/>
    <x v="4"/>
    <s v="Other"/>
    <x v="0"/>
    <n v="29.96"/>
    <s v="Medium"/>
    <n v="43"/>
    <x v="5"/>
    <s v="TV"/>
    <n v="8.99"/>
    <n v="8.99"/>
    <n v="0"/>
    <s v="Crypto"/>
    <n v="5"/>
    <n v="0.68"/>
    <n v="41"/>
    <x v="4"/>
    <n v="1228.3600000000001"/>
    <s v="High"/>
    <x v="0"/>
  </r>
  <r>
    <x v="2733"/>
    <n v="55"/>
    <x v="0"/>
    <s v="Other"/>
    <x v="2"/>
    <n v="38.31"/>
    <s v="Medium"/>
    <n v="32"/>
    <x v="2"/>
    <s v="Mobile"/>
    <n v="17.989999999999998"/>
    <n v="17.989999999999998"/>
    <n v="0"/>
    <s v="Crypto"/>
    <n v="1"/>
    <n v="1.1599999999999999"/>
    <n v="70"/>
    <x v="1"/>
    <n v="2681.7000000000003"/>
    <s v="High"/>
    <x v="0"/>
  </r>
  <r>
    <x v="2734"/>
    <n v="48"/>
    <x v="0"/>
    <s v="Male"/>
    <x v="2"/>
    <n v="1.64"/>
    <s v="Low"/>
    <n v="11"/>
    <x v="5"/>
    <s v="Mobile"/>
    <n v="17.989999999999998"/>
    <n v="17.989999999999998"/>
    <n v="1"/>
    <s v="Gift Card"/>
    <n v="1"/>
    <n v="0.14000000000000001"/>
    <n v="8"/>
    <x v="2"/>
    <n v="13.12"/>
    <s v="Low"/>
    <x v="1"/>
  </r>
  <r>
    <x v="2735"/>
    <n v="54"/>
    <x v="0"/>
    <s v="Other"/>
    <x v="1"/>
    <n v="8.5500000000000007"/>
    <s v="Low"/>
    <n v="57"/>
    <x v="3"/>
    <s v="Mobile"/>
    <n v="13.99"/>
    <n v="13.99"/>
    <n v="1"/>
    <s v="PayPal"/>
    <n v="1"/>
    <n v="0.15"/>
    <n v="9"/>
    <x v="3"/>
    <n v="76.95"/>
    <s v="Medium"/>
    <x v="0"/>
  </r>
  <r>
    <x v="2736"/>
    <n v="27"/>
    <x v="1"/>
    <s v="Other"/>
    <x v="1"/>
    <n v="3.92"/>
    <s v="Low"/>
    <n v="56"/>
    <x v="3"/>
    <s v="Desktop"/>
    <n v="13.99"/>
    <n v="13.99"/>
    <n v="1"/>
    <s v="Debit Card"/>
    <n v="1"/>
    <n v="7.0000000000000007E-2"/>
    <n v="4"/>
    <x v="2"/>
    <n v="15.68"/>
    <s v="Low"/>
    <x v="0"/>
  </r>
  <r>
    <x v="2737"/>
    <n v="59"/>
    <x v="2"/>
    <s v="Other"/>
    <x v="2"/>
    <n v="4.8"/>
    <s v="Low"/>
    <n v="1"/>
    <x v="0"/>
    <s v="Desktop"/>
    <n v="17.989999999999998"/>
    <n v="17.989999999999998"/>
    <n v="0"/>
    <s v="PayPal"/>
    <n v="1"/>
    <n v="2.4"/>
    <n v="144"/>
    <x v="2"/>
    <n v="691.19999999999993"/>
    <s v="High"/>
    <x v="2"/>
  </r>
  <r>
    <x v="2738"/>
    <n v="39"/>
    <x v="3"/>
    <s v="Other"/>
    <x v="2"/>
    <n v="11.29"/>
    <s v="Low"/>
    <n v="7"/>
    <x v="1"/>
    <s v="Tablet"/>
    <n v="17.989999999999998"/>
    <n v="17.989999999999998"/>
    <n v="0"/>
    <s v="Gift Card"/>
    <n v="1"/>
    <n v="1.41"/>
    <n v="85"/>
    <x v="6"/>
    <n v="959.65"/>
    <s v="High"/>
    <x v="2"/>
  </r>
  <r>
    <x v="2739"/>
    <n v="19"/>
    <x v="4"/>
    <s v="Other"/>
    <x v="2"/>
    <n v="0.4"/>
    <s v="Low"/>
    <n v="15"/>
    <x v="4"/>
    <s v="Mobile"/>
    <n v="17.989999999999998"/>
    <n v="17.989999999999998"/>
    <n v="1"/>
    <s v="Gift Card"/>
    <n v="1"/>
    <n v="0.03"/>
    <n v="2"/>
    <x v="1"/>
    <n v="0.8"/>
    <s v="Low"/>
    <x v="1"/>
  </r>
  <r>
    <x v="2740"/>
    <n v="29"/>
    <x v="1"/>
    <s v="Other"/>
    <x v="1"/>
    <n v="2.33"/>
    <s v="Low"/>
    <n v="56"/>
    <x v="2"/>
    <s v="Desktop"/>
    <n v="13.99"/>
    <n v="13.99"/>
    <n v="1"/>
    <s v="Crypto"/>
    <n v="2"/>
    <n v="0.04"/>
    <n v="2"/>
    <x v="1"/>
    <n v="4.66"/>
    <s v="Low"/>
    <x v="0"/>
  </r>
  <r>
    <x v="2741"/>
    <n v="33"/>
    <x v="1"/>
    <s v="Male"/>
    <x v="2"/>
    <n v="1.98"/>
    <s v="Low"/>
    <n v="5"/>
    <x v="1"/>
    <s v="Desktop"/>
    <n v="17.989999999999998"/>
    <n v="17.989999999999998"/>
    <n v="0"/>
    <s v="Credit Card"/>
    <n v="2"/>
    <n v="0.33"/>
    <n v="20"/>
    <x v="1"/>
    <n v="39.6"/>
    <s v="Low"/>
    <x v="2"/>
  </r>
  <r>
    <x v="2742"/>
    <n v="62"/>
    <x v="2"/>
    <s v="Other"/>
    <x v="0"/>
    <n v="1.31"/>
    <s v="Low"/>
    <n v="46"/>
    <x v="2"/>
    <s v="Desktop"/>
    <n v="8.99"/>
    <n v="8.99"/>
    <n v="1"/>
    <s v="Crypto"/>
    <n v="2"/>
    <n v="0.03"/>
    <n v="2"/>
    <x v="1"/>
    <n v="2.62"/>
    <s v="Low"/>
    <x v="0"/>
  </r>
  <r>
    <x v="2743"/>
    <n v="45"/>
    <x v="3"/>
    <s v="Male"/>
    <x v="1"/>
    <n v="8.7100000000000009"/>
    <s v="Low"/>
    <n v="23"/>
    <x v="4"/>
    <s v="Tablet"/>
    <n v="13.99"/>
    <n v="13.99"/>
    <n v="0"/>
    <s v="Credit Card"/>
    <n v="5"/>
    <n v="0.36"/>
    <n v="22"/>
    <x v="5"/>
    <n v="191.62"/>
    <s v="High"/>
    <x v="0"/>
  </r>
  <r>
    <x v="2744"/>
    <n v="48"/>
    <x v="0"/>
    <s v="Other"/>
    <x v="1"/>
    <n v="4.6500000000000004"/>
    <s v="Low"/>
    <n v="19"/>
    <x v="3"/>
    <s v="Laptop"/>
    <n v="13.99"/>
    <n v="13.99"/>
    <n v="0"/>
    <s v="Debit Card"/>
    <n v="4"/>
    <n v="0.23"/>
    <n v="14"/>
    <x v="4"/>
    <n v="65.100000000000009"/>
    <s v="Medium"/>
    <x v="1"/>
  </r>
  <r>
    <x v="2745"/>
    <n v="19"/>
    <x v="4"/>
    <s v="Male"/>
    <x v="0"/>
    <n v="15.61"/>
    <s v="Low"/>
    <n v="8"/>
    <x v="0"/>
    <s v="Tablet"/>
    <n v="8.99"/>
    <n v="8.99"/>
    <n v="0"/>
    <s v="Crypto"/>
    <n v="2"/>
    <n v="1.73"/>
    <n v="104"/>
    <x v="3"/>
    <n v="1623.44"/>
    <s v="High"/>
    <x v="1"/>
  </r>
  <r>
    <x v="2746"/>
    <n v="20"/>
    <x v="4"/>
    <s v="Female"/>
    <x v="2"/>
    <n v="27.16"/>
    <s v="Medium"/>
    <n v="53"/>
    <x v="4"/>
    <s v="Tablet"/>
    <n v="17.989999999999998"/>
    <n v="17.989999999999998"/>
    <n v="0"/>
    <s v="Credit Card"/>
    <n v="1"/>
    <n v="0.5"/>
    <n v="30"/>
    <x v="6"/>
    <n v="814.8"/>
    <s v="High"/>
    <x v="0"/>
  </r>
  <r>
    <x v="2747"/>
    <n v="59"/>
    <x v="2"/>
    <s v="Female"/>
    <x v="0"/>
    <n v="10.220000000000001"/>
    <s v="Low"/>
    <n v="53"/>
    <x v="3"/>
    <s v="Mobile"/>
    <n v="8.99"/>
    <n v="8.99"/>
    <n v="1"/>
    <s v="Credit Card"/>
    <n v="4"/>
    <n v="0.19"/>
    <n v="11"/>
    <x v="1"/>
    <n v="112.42"/>
    <s v="Medium"/>
    <x v="0"/>
  </r>
  <r>
    <x v="2748"/>
    <n v="41"/>
    <x v="3"/>
    <s v="Other"/>
    <x v="0"/>
    <n v="11.39"/>
    <s v="Low"/>
    <n v="44"/>
    <x v="4"/>
    <s v="Mobile"/>
    <n v="8.99"/>
    <n v="8.99"/>
    <n v="1"/>
    <s v="Gift Card"/>
    <n v="3"/>
    <n v="0.25"/>
    <n v="15"/>
    <x v="4"/>
    <n v="170.85000000000002"/>
    <s v="High"/>
    <x v="0"/>
  </r>
  <r>
    <x v="2749"/>
    <n v="41"/>
    <x v="3"/>
    <s v="Female"/>
    <x v="2"/>
    <n v="1.5"/>
    <s v="Low"/>
    <n v="60"/>
    <x v="4"/>
    <s v="Desktop"/>
    <n v="17.989999999999998"/>
    <n v="17.989999999999998"/>
    <n v="1"/>
    <s v="Gift Card"/>
    <n v="5"/>
    <n v="0.02"/>
    <n v="1"/>
    <x v="3"/>
    <n v="1.5"/>
    <s v="Low"/>
    <x v="0"/>
  </r>
  <r>
    <x v="2750"/>
    <n v="47"/>
    <x v="0"/>
    <s v="Female"/>
    <x v="1"/>
    <n v="13.28"/>
    <s v="Low"/>
    <n v="20"/>
    <x v="1"/>
    <s v="Mobile"/>
    <n v="13.99"/>
    <n v="13.99"/>
    <n v="0"/>
    <s v="PayPal"/>
    <n v="3"/>
    <n v="0.63"/>
    <n v="38"/>
    <x v="6"/>
    <n v="504.64"/>
    <s v="High"/>
    <x v="1"/>
  </r>
  <r>
    <x v="2751"/>
    <n v="46"/>
    <x v="0"/>
    <s v="Male"/>
    <x v="2"/>
    <n v="4.67"/>
    <s v="Low"/>
    <n v="58"/>
    <x v="2"/>
    <s v="TV"/>
    <n v="17.989999999999998"/>
    <n v="17.989999999999998"/>
    <n v="1"/>
    <s v="PayPal"/>
    <n v="1"/>
    <n v="0.08"/>
    <n v="5"/>
    <x v="6"/>
    <n v="23.35"/>
    <s v="Low"/>
    <x v="0"/>
  </r>
  <r>
    <x v="2752"/>
    <n v="33"/>
    <x v="1"/>
    <s v="Female"/>
    <x v="0"/>
    <n v="1.18"/>
    <s v="Low"/>
    <n v="42"/>
    <x v="2"/>
    <s v="TV"/>
    <n v="8.99"/>
    <n v="8.99"/>
    <n v="1"/>
    <s v="Debit Card"/>
    <n v="5"/>
    <n v="0.03"/>
    <n v="2"/>
    <x v="3"/>
    <n v="2.36"/>
    <s v="Low"/>
    <x v="0"/>
  </r>
  <r>
    <x v="2753"/>
    <n v="21"/>
    <x v="4"/>
    <s v="Male"/>
    <x v="2"/>
    <n v="11.78"/>
    <s v="Low"/>
    <n v="4"/>
    <x v="3"/>
    <s v="Laptop"/>
    <n v="17.989999999999998"/>
    <n v="17.989999999999998"/>
    <n v="0"/>
    <s v="Crypto"/>
    <n v="3"/>
    <n v="2.36"/>
    <n v="142"/>
    <x v="2"/>
    <n v="1672.76"/>
    <s v="High"/>
    <x v="2"/>
  </r>
  <r>
    <x v="2754"/>
    <n v="66"/>
    <x v="2"/>
    <s v="Male"/>
    <x v="0"/>
    <n v="1.92"/>
    <s v="Low"/>
    <n v="27"/>
    <x v="4"/>
    <s v="Laptop"/>
    <n v="8.99"/>
    <n v="8.99"/>
    <n v="1"/>
    <s v="Gift Card"/>
    <n v="5"/>
    <n v="7.0000000000000007E-2"/>
    <n v="4"/>
    <x v="3"/>
    <n v="7.68"/>
    <s v="Low"/>
    <x v="0"/>
  </r>
  <r>
    <x v="2755"/>
    <n v="37"/>
    <x v="3"/>
    <s v="Male"/>
    <x v="2"/>
    <n v="3.73"/>
    <s v="Low"/>
    <n v="31"/>
    <x v="2"/>
    <s v="TV"/>
    <n v="17.989999999999998"/>
    <n v="17.989999999999998"/>
    <n v="1"/>
    <s v="PayPal"/>
    <n v="5"/>
    <n v="0.12"/>
    <n v="7"/>
    <x v="6"/>
    <n v="26.11"/>
    <s v="Low"/>
    <x v="0"/>
  </r>
  <r>
    <x v="2756"/>
    <n v="49"/>
    <x v="0"/>
    <s v="Male"/>
    <x v="1"/>
    <n v="9.39"/>
    <s v="Low"/>
    <n v="22"/>
    <x v="1"/>
    <s v="Laptop"/>
    <n v="13.99"/>
    <n v="13.99"/>
    <n v="0"/>
    <s v="Gift Card"/>
    <n v="1"/>
    <n v="0.41"/>
    <n v="25"/>
    <x v="0"/>
    <n v="234.75"/>
    <s v="High"/>
    <x v="0"/>
  </r>
  <r>
    <x v="2757"/>
    <n v="66"/>
    <x v="2"/>
    <s v="Female"/>
    <x v="1"/>
    <n v="7.74"/>
    <s v="Low"/>
    <n v="6"/>
    <x v="4"/>
    <s v="Laptop"/>
    <n v="13.99"/>
    <n v="13.99"/>
    <n v="0"/>
    <s v="Credit Card"/>
    <n v="4"/>
    <n v="1.1100000000000001"/>
    <n v="67"/>
    <x v="3"/>
    <n v="518.58000000000004"/>
    <s v="High"/>
    <x v="2"/>
  </r>
  <r>
    <x v="2758"/>
    <n v="35"/>
    <x v="1"/>
    <s v="Other"/>
    <x v="0"/>
    <n v="0.56999999999999995"/>
    <s v="Low"/>
    <n v="56"/>
    <x v="4"/>
    <s v="Mobile"/>
    <n v="8.99"/>
    <n v="8.99"/>
    <n v="1"/>
    <s v="PayPal"/>
    <n v="2"/>
    <n v="0.01"/>
    <n v="1"/>
    <x v="5"/>
    <n v="0.56999999999999995"/>
    <s v="Low"/>
    <x v="0"/>
  </r>
  <r>
    <x v="2759"/>
    <n v="65"/>
    <x v="2"/>
    <s v="Male"/>
    <x v="1"/>
    <n v="4.3"/>
    <s v="Low"/>
    <n v="46"/>
    <x v="0"/>
    <s v="Mobile"/>
    <n v="13.99"/>
    <n v="13.99"/>
    <n v="1"/>
    <s v="PayPal"/>
    <n v="3"/>
    <n v="0.09"/>
    <n v="5"/>
    <x v="5"/>
    <n v="21.5"/>
    <s v="Low"/>
    <x v="0"/>
  </r>
  <r>
    <x v="2760"/>
    <n v="20"/>
    <x v="4"/>
    <s v="Other"/>
    <x v="1"/>
    <n v="22.07"/>
    <s v="Medium"/>
    <n v="59"/>
    <x v="3"/>
    <s v="Desktop"/>
    <n v="13.99"/>
    <n v="13.99"/>
    <n v="0"/>
    <s v="Debit Card"/>
    <n v="1"/>
    <n v="0.37"/>
    <n v="22"/>
    <x v="5"/>
    <n v="485.54"/>
    <s v="High"/>
    <x v="0"/>
  </r>
  <r>
    <x v="2761"/>
    <n v="25"/>
    <x v="4"/>
    <s v="Female"/>
    <x v="1"/>
    <n v="10.7"/>
    <s v="Low"/>
    <n v="39"/>
    <x v="1"/>
    <s v="TV"/>
    <n v="13.99"/>
    <n v="13.99"/>
    <n v="1"/>
    <s v="Crypto"/>
    <n v="1"/>
    <n v="0.27"/>
    <n v="16"/>
    <x v="4"/>
    <n v="171.2"/>
    <s v="High"/>
    <x v="0"/>
  </r>
  <r>
    <x v="2762"/>
    <n v="32"/>
    <x v="1"/>
    <s v="Male"/>
    <x v="1"/>
    <n v="1.88"/>
    <s v="Low"/>
    <n v="40"/>
    <x v="5"/>
    <s v="Tablet"/>
    <n v="13.99"/>
    <n v="13.99"/>
    <n v="1"/>
    <s v="Crypto"/>
    <n v="4"/>
    <n v="0.05"/>
    <n v="3"/>
    <x v="4"/>
    <n v="5.64"/>
    <s v="Low"/>
    <x v="0"/>
  </r>
  <r>
    <x v="2763"/>
    <n v="59"/>
    <x v="2"/>
    <s v="Other"/>
    <x v="2"/>
    <n v="0.95"/>
    <s v="Low"/>
    <n v="55"/>
    <x v="4"/>
    <s v="Desktop"/>
    <n v="17.989999999999998"/>
    <n v="17.989999999999998"/>
    <n v="1"/>
    <s v="Crypto"/>
    <n v="4"/>
    <n v="0.02"/>
    <n v="1"/>
    <x v="5"/>
    <n v="0.95"/>
    <s v="Low"/>
    <x v="0"/>
  </r>
  <r>
    <x v="2764"/>
    <n v="34"/>
    <x v="1"/>
    <s v="Female"/>
    <x v="0"/>
    <n v="16.43"/>
    <s v="Low"/>
    <n v="56"/>
    <x v="1"/>
    <s v="TV"/>
    <n v="8.99"/>
    <n v="8.99"/>
    <n v="1"/>
    <s v="Debit Card"/>
    <n v="2"/>
    <n v="0.28999999999999998"/>
    <n v="17"/>
    <x v="4"/>
    <n v="279.31"/>
    <s v="High"/>
    <x v="0"/>
  </r>
  <r>
    <x v="2765"/>
    <n v="62"/>
    <x v="2"/>
    <s v="Other"/>
    <x v="2"/>
    <n v="12.37"/>
    <s v="Low"/>
    <n v="30"/>
    <x v="1"/>
    <s v="TV"/>
    <n v="17.989999999999998"/>
    <n v="17.989999999999998"/>
    <n v="0"/>
    <s v="Credit Card"/>
    <n v="2"/>
    <n v="0.4"/>
    <n v="24"/>
    <x v="0"/>
    <n v="296.88"/>
    <s v="High"/>
    <x v="0"/>
  </r>
  <r>
    <x v="2766"/>
    <n v="55"/>
    <x v="0"/>
    <s v="Other"/>
    <x v="0"/>
    <n v="17.87"/>
    <s v="Low"/>
    <n v="4"/>
    <x v="4"/>
    <s v="Tablet"/>
    <n v="8.99"/>
    <n v="8.99"/>
    <n v="0"/>
    <s v="Credit Card"/>
    <n v="1"/>
    <n v="3.57"/>
    <n v="214"/>
    <x v="4"/>
    <n v="3824.1800000000003"/>
    <s v="High"/>
    <x v="2"/>
  </r>
  <r>
    <x v="2767"/>
    <n v="40"/>
    <x v="3"/>
    <s v="Other"/>
    <x v="1"/>
    <n v="12.82"/>
    <s v="Low"/>
    <n v="36"/>
    <x v="2"/>
    <s v="TV"/>
    <n v="13.99"/>
    <n v="13.99"/>
    <n v="1"/>
    <s v="Credit Card"/>
    <n v="2"/>
    <n v="0.35"/>
    <n v="21"/>
    <x v="4"/>
    <n v="269.22000000000003"/>
    <s v="High"/>
    <x v="0"/>
  </r>
  <r>
    <x v="2768"/>
    <n v="51"/>
    <x v="0"/>
    <s v="Male"/>
    <x v="2"/>
    <n v="10.86"/>
    <s v="Low"/>
    <n v="46"/>
    <x v="1"/>
    <s v="Mobile"/>
    <n v="17.989999999999998"/>
    <n v="17.989999999999998"/>
    <n v="0"/>
    <s v="Credit Card"/>
    <n v="4"/>
    <n v="0.23"/>
    <n v="14"/>
    <x v="1"/>
    <n v="152.04"/>
    <s v="High"/>
    <x v="0"/>
  </r>
  <r>
    <x v="2769"/>
    <n v="29"/>
    <x v="1"/>
    <s v="Other"/>
    <x v="2"/>
    <n v="1.78"/>
    <s v="Low"/>
    <n v="51"/>
    <x v="3"/>
    <s v="Mobile"/>
    <n v="17.989999999999998"/>
    <n v="17.989999999999998"/>
    <n v="1"/>
    <s v="Crypto"/>
    <n v="5"/>
    <n v="0.03"/>
    <n v="2"/>
    <x v="3"/>
    <n v="3.56"/>
    <s v="Low"/>
    <x v="0"/>
  </r>
  <r>
    <x v="2770"/>
    <n v="49"/>
    <x v="0"/>
    <s v="Female"/>
    <x v="0"/>
    <n v="13.93"/>
    <s v="Low"/>
    <n v="34"/>
    <x v="5"/>
    <s v="Laptop"/>
    <n v="8.99"/>
    <n v="8.99"/>
    <n v="1"/>
    <s v="Credit Card"/>
    <n v="2"/>
    <n v="0.4"/>
    <n v="24"/>
    <x v="5"/>
    <n v="334.32"/>
    <s v="High"/>
    <x v="0"/>
  </r>
  <r>
    <x v="2771"/>
    <n v="38"/>
    <x v="3"/>
    <s v="Male"/>
    <x v="2"/>
    <n v="2.95"/>
    <s v="Low"/>
    <n v="40"/>
    <x v="3"/>
    <s v="Laptop"/>
    <n v="17.989999999999998"/>
    <n v="17.989999999999998"/>
    <n v="1"/>
    <s v="Credit Card"/>
    <n v="2"/>
    <n v="7.0000000000000007E-2"/>
    <n v="4"/>
    <x v="4"/>
    <n v="11.8"/>
    <s v="Low"/>
    <x v="0"/>
  </r>
  <r>
    <x v="2772"/>
    <n v="49"/>
    <x v="0"/>
    <s v="Other"/>
    <x v="0"/>
    <n v="16.82"/>
    <s v="Low"/>
    <n v="5"/>
    <x v="2"/>
    <s v="TV"/>
    <n v="8.99"/>
    <n v="8.99"/>
    <n v="0"/>
    <s v="Gift Card"/>
    <n v="5"/>
    <n v="2.8"/>
    <n v="168"/>
    <x v="4"/>
    <n v="2825.76"/>
    <s v="High"/>
    <x v="2"/>
  </r>
  <r>
    <x v="2773"/>
    <n v="48"/>
    <x v="0"/>
    <s v="Male"/>
    <x v="2"/>
    <n v="28.14"/>
    <s v="Medium"/>
    <n v="60"/>
    <x v="0"/>
    <s v="Mobile"/>
    <n v="17.989999999999998"/>
    <n v="17.989999999999998"/>
    <n v="0"/>
    <s v="Credit Card"/>
    <n v="2"/>
    <n v="0.46"/>
    <n v="28"/>
    <x v="5"/>
    <n v="787.92000000000007"/>
    <s v="High"/>
    <x v="0"/>
  </r>
  <r>
    <x v="2774"/>
    <n v="45"/>
    <x v="3"/>
    <s v="Male"/>
    <x v="2"/>
    <n v="8.2799999999999994"/>
    <s v="Low"/>
    <n v="16"/>
    <x v="4"/>
    <s v="Desktop"/>
    <n v="17.989999999999998"/>
    <n v="17.989999999999998"/>
    <n v="0"/>
    <s v="Debit Card"/>
    <n v="5"/>
    <n v="0.49"/>
    <n v="29"/>
    <x v="3"/>
    <n v="240.11999999999998"/>
    <s v="High"/>
    <x v="1"/>
  </r>
  <r>
    <x v="2775"/>
    <n v="39"/>
    <x v="3"/>
    <s v="Female"/>
    <x v="0"/>
    <n v="10.64"/>
    <s v="Low"/>
    <n v="57"/>
    <x v="3"/>
    <s v="Laptop"/>
    <n v="8.99"/>
    <n v="8.99"/>
    <n v="1"/>
    <s v="Debit Card"/>
    <n v="1"/>
    <n v="0.18"/>
    <n v="11"/>
    <x v="0"/>
    <n v="117.04"/>
    <s v="Medium"/>
    <x v="0"/>
  </r>
  <r>
    <x v="2776"/>
    <n v="63"/>
    <x v="2"/>
    <s v="Other"/>
    <x v="0"/>
    <n v="0.85"/>
    <s v="Low"/>
    <n v="36"/>
    <x v="5"/>
    <s v="Mobile"/>
    <n v="8.99"/>
    <n v="8.99"/>
    <n v="1"/>
    <s v="Credit Card"/>
    <n v="3"/>
    <n v="0.02"/>
    <n v="1"/>
    <x v="1"/>
    <n v="0.85"/>
    <s v="Low"/>
    <x v="0"/>
  </r>
  <r>
    <x v="2777"/>
    <n v="21"/>
    <x v="4"/>
    <s v="Female"/>
    <x v="0"/>
    <n v="2.29"/>
    <s v="Low"/>
    <n v="26"/>
    <x v="2"/>
    <s v="TV"/>
    <n v="8.99"/>
    <n v="8.99"/>
    <n v="1"/>
    <s v="Crypto"/>
    <n v="4"/>
    <n v="0.08"/>
    <n v="5"/>
    <x v="6"/>
    <n v="11.45"/>
    <s v="Low"/>
    <x v="0"/>
  </r>
  <r>
    <x v="2778"/>
    <n v="36"/>
    <x v="3"/>
    <s v="Other"/>
    <x v="1"/>
    <n v="23.37"/>
    <s v="Medium"/>
    <n v="57"/>
    <x v="0"/>
    <s v="TV"/>
    <n v="13.99"/>
    <n v="13.99"/>
    <n v="0"/>
    <s v="Credit Card"/>
    <n v="5"/>
    <n v="0.4"/>
    <n v="24"/>
    <x v="5"/>
    <n v="560.88"/>
    <s v="High"/>
    <x v="0"/>
  </r>
  <r>
    <x v="2779"/>
    <n v="63"/>
    <x v="2"/>
    <s v="Male"/>
    <x v="0"/>
    <n v="3.01"/>
    <s v="Low"/>
    <n v="60"/>
    <x v="4"/>
    <s v="TV"/>
    <n v="8.99"/>
    <n v="8.99"/>
    <n v="1"/>
    <s v="Debit Card"/>
    <n v="5"/>
    <n v="0.05"/>
    <n v="3"/>
    <x v="2"/>
    <n v="9.0299999999999994"/>
    <s v="Low"/>
    <x v="0"/>
  </r>
  <r>
    <x v="2780"/>
    <n v="54"/>
    <x v="0"/>
    <s v="Female"/>
    <x v="0"/>
    <n v="27.8"/>
    <s v="Medium"/>
    <n v="9"/>
    <x v="5"/>
    <s v="TV"/>
    <n v="8.99"/>
    <n v="8.99"/>
    <n v="0"/>
    <s v="Gift Card"/>
    <n v="4"/>
    <n v="2.78"/>
    <n v="167"/>
    <x v="3"/>
    <n v="4642.6000000000004"/>
    <s v="High"/>
    <x v="1"/>
  </r>
  <r>
    <x v="2781"/>
    <n v="22"/>
    <x v="4"/>
    <s v="Female"/>
    <x v="1"/>
    <n v="10.29"/>
    <s v="Low"/>
    <n v="17"/>
    <x v="4"/>
    <s v="Desktop"/>
    <n v="13.99"/>
    <n v="13.99"/>
    <n v="0"/>
    <s v="Gift Card"/>
    <n v="5"/>
    <n v="0.56999999999999995"/>
    <n v="34"/>
    <x v="5"/>
    <n v="349.85999999999996"/>
    <s v="High"/>
    <x v="1"/>
  </r>
  <r>
    <x v="2782"/>
    <n v="33"/>
    <x v="1"/>
    <s v="Male"/>
    <x v="1"/>
    <n v="7.45"/>
    <s v="Low"/>
    <n v="0"/>
    <x v="1"/>
    <s v="Mobile"/>
    <n v="13.99"/>
    <n v="13.99"/>
    <n v="0"/>
    <s v="PayPal"/>
    <n v="4"/>
    <n v="7.45"/>
    <n v="447"/>
    <x v="0"/>
    <n v="3330.15"/>
    <s v="High"/>
    <x v="2"/>
  </r>
  <r>
    <x v="2783"/>
    <n v="28"/>
    <x v="1"/>
    <s v="Female"/>
    <x v="0"/>
    <n v="2.63"/>
    <s v="Low"/>
    <n v="54"/>
    <x v="1"/>
    <s v="TV"/>
    <n v="8.99"/>
    <n v="8.99"/>
    <n v="1"/>
    <s v="Credit Card"/>
    <n v="4"/>
    <n v="0.05"/>
    <n v="3"/>
    <x v="0"/>
    <n v="7.89"/>
    <s v="Low"/>
    <x v="0"/>
  </r>
  <r>
    <x v="2784"/>
    <n v="22"/>
    <x v="4"/>
    <s v="Female"/>
    <x v="2"/>
    <n v="14.27"/>
    <s v="Low"/>
    <n v="17"/>
    <x v="5"/>
    <s v="Desktop"/>
    <n v="17.989999999999998"/>
    <n v="17.989999999999998"/>
    <n v="0"/>
    <s v="Credit Card"/>
    <n v="4"/>
    <n v="0.79"/>
    <n v="47"/>
    <x v="5"/>
    <n v="670.68999999999994"/>
    <s v="High"/>
    <x v="1"/>
  </r>
  <r>
    <x v="2785"/>
    <n v="22"/>
    <x v="4"/>
    <s v="Male"/>
    <x v="2"/>
    <n v="4.9000000000000004"/>
    <s v="Low"/>
    <n v="1"/>
    <x v="5"/>
    <s v="TV"/>
    <n v="17.989999999999998"/>
    <n v="17.989999999999998"/>
    <n v="0"/>
    <s v="Gift Card"/>
    <n v="5"/>
    <n v="2.4500000000000002"/>
    <n v="147"/>
    <x v="2"/>
    <n v="720.30000000000007"/>
    <s v="High"/>
    <x v="2"/>
  </r>
  <r>
    <x v="2786"/>
    <n v="18"/>
    <x v="4"/>
    <s v="Other"/>
    <x v="0"/>
    <n v="2.48"/>
    <s v="Low"/>
    <n v="45"/>
    <x v="0"/>
    <s v="Laptop"/>
    <n v="8.99"/>
    <n v="8.99"/>
    <n v="1"/>
    <s v="Gift Card"/>
    <n v="2"/>
    <n v="0.05"/>
    <n v="3"/>
    <x v="3"/>
    <n v="7.4399999999999995"/>
    <s v="Low"/>
    <x v="0"/>
  </r>
  <r>
    <x v="2787"/>
    <n v="49"/>
    <x v="0"/>
    <s v="Female"/>
    <x v="2"/>
    <n v="0.48"/>
    <s v="Low"/>
    <n v="35"/>
    <x v="5"/>
    <s v="Laptop"/>
    <n v="17.989999999999998"/>
    <n v="17.989999999999998"/>
    <n v="1"/>
    <s v="PayPal"/>
    <n v="3"/>
    <n v="0.01"/>
    <n v="1"/>
    <x v="1"/>
    <n v="0.48"/>
    <s v="Low"/>
    <x v="0"/>
  </r>
  <r>
    <x v="2788"/>
    <n v="23"/>
    <x v="4"/>
    <s v="Male"/>
    <x v="2"/>
    <n v="12.6"/>
    <s v="Low"/>
    <n v="54"/>
    <x v="2"/>
    <s v="TV"/>
    <n v="17.989999999999998"/>
    <n v="17.989999999999998"/>
    <n v="1"/>
    <s v="Crypto"/>
    <n v="1"/>
    <n v="0.23"/>
    <n v="14"/>
    <x v="6"/>
    <n v="176.4"/>
    <s v="High"/>
    <x v="0"/>
  </r>
  <r>
    <x v="2789"/>
    <n v="69"/>
    <x v="2"/>
    <s v="Female"/>
    <x v="2"/>
    <n v="1.35"/>
    <s v="Low"/>
    <n v="8"/>
    <x v="5"/>
    <s v="Mobile"/>
    <n v="17.989999999999998"/>
    <n v="17.989999999999998"/>
    <n v="1"/>
    <s v="Debit Card"/>
    <n v="3"/>
    <n v="0.15"/>
    <n v="9"/>
    <x v="2"/>
    <n v="12.15"/>
    <s v="Low"/>
    <x v="1"/>
  </r>
  <r>
    <x v="2790"/>
    <n v="42"/>
    <x v="3"/>
    <s v="Male"/>
    <x v="1"/>
    <n v="4.1100000000000003"/>
    <s v="Low"/>
    <n v="54"/>
    <x v="2"/>
    <s v="Mobile"/>
    <n v="13.99"/>
    <n v="13.99"/>
    <n v="1"/>
    <s v="Debit Card"/>
    <n v="1"/>
    <n v="7.0000000000000007E-2"/>
    <n v="4"/>
    <x v="1"/>
    <n v="16.440000000000001"/>
    <s v="Low"/>
    <x v="0"/>
  </r>
  <r>
    <x v="2791"/>
    <n v="40"/>
    <x v="3"/>
    <s v="Other"/>
    <x v="0"/>
    <n v="27.26"/>
    <s v="Medium"/>
    <n v="24"/>
    <x v="0"/>
    <s v="Mobile"/>
    <n v="8.99"/>
    <n v="8.99"/>
    <n v="0"/>
    <s v="Crypto"/>
    <n v="1"/>
    <n v="1.0900000000000001"/>
    <n v="65"/>
    <x v="0"/>
    <n v="1771.9"/>
    <s v="High"/>
    <x v="0"/>
  </r>
  <r>
    <x v="2792"/>
    <n v="26"/>
    <x v="1"/>
    <s v="Male"/>
    <x v="1"/>
    <n v="24.13"/>
    <s v="Medium"/>
    <n v="27"/>
    <x v="0"/>
    <s v="Tablet"/>
    <n v="13.99"/>
    <n v="13.99"/>
    <n v="0"/>
    <s v="Credit Card"/>
    <n v="3"/>
    <n v="0.86"/>
    <n v="52"/>
    <x v="5"/>
    <n v="1254.76"/>
    <s v="High"/>
    <x v="0"/>
  </r>
  <r>
    <x v="2793"/>
    <n v="46"/>
    <x v="0"/>
    <s v="Male"/>
    <x v="2"/>
    <n v="13.66"/>
    <s v="Low"/>
    <n v="31"/>
    <x v="4"/>
    <s v="Mobile"/>
    <n v="17.989999999999998"/>
    <n v="17.989999999999998"/>
    <n v="1"/>
    <s v="PayPal"/>
    <n v="1"/>
    <n v="0.43"/>
    <n v="26"/>
    <x v="5"/>
    <n v="355.16"/>
    <s v="High"/>
    <x v="0"/>
  </r>
  <r>
    <x v="2794"/>
    <n v="19"/>
    <x v="4"/>
    <s v="Male"/>
    <x v="1"/>
    <n v="10.58"/>
    <s v="Low"/>
    <n v="9"/>
    <x v="4"/>
    <s v="Desktop"/>
    <n v="13.99"/>
    <n v="13.99"/>
    <n v="0"/>
    <s v="Credit Card"/>
    <n v="1"/>
    <n v="1.06"/>
    <n v="64"/>
    <x v="6"/>
    <n v="677.12"/>
    <s v="High"/>
    <x v="1"/>
  </r>
  <r>
    <x v="2795"/>
    <n v="26"/>
    <x v="1"/>
    <s v="Male"/>
    <x v="2"/>
    <n v="0.73"/>
    <s v="Low"/>
    <n v="44"/>
    <x v="3"/>
    <s v="Desktop"/>
    <n v="17.989999999999998"/>
    <n v="17.989999999999998"/>
    <n v="1"/>
    <s v="Gift Card"/>
    <n v="5"/>
    <n v="0.02"/>
    <n v="1"/>
    <x v="1"/>
    <n v="0.73"/>
    <s v="Low"/>
    <x v="0"/>
  </r>
  <r>
    <x v="2796"/>
    <n v="27"/>
    <x v="1"/>
    <s v="Female"/>
    <x v="2"/>
    <n v="2.66"/>
    <s v="Low"/>
    <n v="32"/>
    <x v="2"/>
    <s v="TV"/>
    <n v="17.989999999999998"/>
    <n v="17.989999999999998"/>
    <n v="1"/>
    <s v="Gift Card"/>
    <n v="3"/>
    <n v="0.08"/>
    <n v="5"/>
    <x v="5"/>
    <n v="13.3"/>
    <s v="Low"/>
    <x v="0"/>
  </r>
  <r>
    <x v="2797"/>
    <n v="40"/>
    <x v="3"/>
    <s v="Female"/>
    <x v="2"/>
    <n v="0.12"/>
    <s v="Low"/>
    <n v="28"/>
    <x v="3"/>
    <s v="Desktop"/>
    <n v="17.989999999999998"/>
    <n v="17.989999999999998"/>
    <n v="1"/>
    <s v="Crypto"/>
    <n v="4"/>
    <n v="0"/>
    <n v="0"/>
    <x v="4"/>
    <n v="0"/>
    <s v="Low"/>
    <x v="0"/>
  </r>
  <r>
    <x v="2798"/>
    <n v="58"/>
    <x v="2"/>
    <s v="Other"/>
    <x v="0"/>
    <n v="0.76"/>
    <s v="Low"/>
    <n v="44"/>
    <x v="1"/>
    <s v="Tablet"/>
    <n v="8.99"/>
    <n v="8.99"/>
    <n v="1"/>
    <s v="Gift Card"/>
    <n v="4"/>
    <n v="0.02"/>
    <n v="1"/>
    <x v="1"/>
    <n v="0.76"/>
    <s v="Low"/>
    <x v="0"/>
  </r>
  <r>
    <x v="2799"/>
    <n v="36"/>
    <x v="3"/>
    <s v="Other"/>
    <x v="1"/>
    <n v="22.9"/>
    <s v="Medium"/>
    <n v="47"/>
    <x v="4"/>
    <s v="Desktop"/>
    <n v="13.99"/>
    <n v="13.99"/>
    <n v="0"/>
    <s v="Crypto"/>
    <n v="2"/>
    <n v="0.48"/>
    <n v="29"/>
    <x v="6"/>
    <n v="664.09999999999991"/>
    <s v="High"/>
    <x v="0"/>
  </r>
  <r>
    <x v="2800"/>
    <n v="67"/>
    <x v="2"/>
    <s v="Female"/>
    <x v="2"/>
    <n v="3.36"/>
    <s v="Low"/>
    <n v="23"/>
    <x v="5"/>
    <s v="Tablet"/>
    <n v="17.989999999999998"/>
    <n v="17.989999999999998"/>
    <n v="1"/>
    <s v="Credit Card"/>
    <n v="3"/>
    <n v="0.14000000000000001"/>
    <n v="8"/>
    <x v="4"/>
    <n v="26.88"/>
    <s v="Low"/>
    <x v="0"/>
  </r>
  <r>
    <x v="2801"/>
    <n v="24"/>
    <x v="4"/>
    <s v="Female"/>
    <x v="1"/>
    <n v="4.0999999999999996"/>
    <s v="Low"/>
    <n v="21"/>
    <x v="1"/>
    <s v="Mobile"/>
    <n v="13.99"/>
    <n v="13.99"/>
    <n v="0"/>
    <s v="Credit Card"/>
    <n v="5"/>
    <n v="0.19"/>
    <n v="11"/>
    <x v="4"/>
    <n v="45.099999999999994"/>
    <s v="Low"/>
    <x v="1"/>
  </r>
  <r>
    <x v="2802"/>
    <n v="37"/>
    <x v="3"/>
    <s v="Other"/>
    <x v="0"/>
    <n v="8.77"/>
    <s v="Low"/>
    <n v="41"/>
    <x v="1"/>
    <s v="TV"/>
    <n v="8.99"/>
    <n v="8.99"/>
    <n v="1"/>
    <s v="Crypto"/>
    <n v="2"/>
    <n v="0.21"/>
    <n v="13"/>
    <x v="3"/>
    <n v="114.00999999999999"/>
    <s v="Medium"/>
    <x v="0"/>
  </r>
  <r>
    <x v="2803"/>
    <n v="26"/>
    <x v="1"/>
    <s v="Female"/>
    <x v="2"/>
    <n v="22.8"/>
    <s v="Medium"/>
    <n v="24"/>
    <x v="2"/>
    <s v="Laptop"/>
    <n v="17.989999999999998"/>
    <n v="17.989999999999998"/>
    <n v="0"/>
    <s v="Credit Card"/>
    <n v="4"/>
    <n v="0.91"/>
    <n v="55"/>
    <x v="1"/>
    <n v="1254"/>
    <s v="High"/>
    <x v="0"/>
  </r>
  <r>
    <x v="2804"/>
    <n v="63"/>
    <x v="2"/>
    <s v="Male"/>
    <x v="1"/>
    <n v="0.88"/>
    <s v="Low"/>
    <n v="21"/>
    <x v="3"/>
    <s v="Mobile"/>
    <n v="13.99"/>
    <n v="13.99"/>
    <n v="1"/>
    <s v="Crypto"/>
    <n v="1"/>
    <n v="0.04"/>
    <n v="2"/>
    <x v="0"/>
    <n v="1.76"/>
    <s v="Low"/>
    <x v="1"/>
  </r>
  <r>
    <x v="2805"/>
    <n v="38"/>
    <x v="3"/>
    <s v="Male"/>
    <x v="2"/>
    <n v="43.56"/>
    <s v="Medium"/>
    <n v="26"/>
    <x v="3"/>
    <s v="Laptop"/>
    <n v="17.989999999999998"/>
    <n v="17.989999999999998"/>
    <n v="0"/>
    <s v="Debit Card"/>
    <n v="3"/>
    <n v="1.61"/>
    <n v="97"/>
    <x v="3"/>
    <n v="4225.3200000000006"/>
    <s v="High"/>
    <x v="0"/>
  </r>
  <r>
    <x v="2806"/>
    <n v="54"/>
    <x v="0"/>
    <s v="Other"/>
    <x v="1"/>
    <n v="6.59"/>
    <s v="Low"/>
    <n v="40"/>
    <x v="5"/>
    <s v="Desktop"/>
    <n v="13.99"/>
    <n v="13.99"/>
    <n v="1"/>
    <s v="Crypto"/>
    <n v="4"/>
    <n v="0.16"/>
    <n v="10"/>
    <x v="3"/>
    <n v="65.900000000000006"/>
    <s v="Medium"/>
    <x v="0"/>
  </r>
  <r>
    <x v="2807"/>
    <n v="57"/>
    <x v="2"/>
    <s v="Male"/>
    <x v="0"/>
    <n v="4.1500000000000004"/>
    <s v="Low"/>
    <n v="17"/>
    <x v="0"/>
    <s v="Desktop"/>
    <n v="8.99"/>
    <n v="8.99"/>
    <n v="1"/>
    <s v="Debit Card"/>
    <n v="5"/>
    <n v="0.23"/>
    <n v="14"/>
    <x v="2"/>
    <n v="58.100000000000009"/>
    <s v="Medium"/>
    <x v="1"/>
  </r>
  <r>
    <x v="2808"/>
    <n v="55"/>
    <x v="0"/>
    <s v="Male"/>
    <x v="2"/>
    <n v="0.42"/>
    <s v="Low"/>
    <n v="29"/>
    <x v="3"/>
    <s v="Tablet"/>
    <n v="17.989999999999998"/>
    <n v="17.989999999999998"/>
    <n v="1"/>
    <s v="PayPal"/>
    <n v="2"/>
    <n v="0.01"/>
    <n v="1"/>
    <x v="6"/>
    <n v="0.42"/>
    <s v="Low"/>
    <x v="0"/>
  </r>
  <r>
    <x v="2809"/>
    <n v="42"/>
    <x v="3"/>
    <s v="Female"/>
    <x v="0"/>
    <n v="2.8"/>
    <s v="Low"/>
    <n v="40"/>
    <x v="5"/>
    <s v="TV"/>
    <n v="8.99"/>
    <n v="8.99"/>
    <n v="1"/>
    <s v="Gift Card"/>
    <n v="4"/>
    <n v="7.0000000000000007E-2"/>
    <n v="4"/>
    <x v="5"/>
    <n v="11.2"/>
    <s v="Low"/>
    <x v="0"/>
  </r>
  <r>
    <x v="2810"/>
    <n v="22"/>
    <x v="4"/>
    <s v="Female"/>
    <x v="1"/>
    <n v="0.76"/>
    <s v="Low"/>
    <n v="24"/>
    <x v="0"/>
    <s v="Desktop"/>
    <n v="13.99"/>
    <n v="13.99"/>
    <n v="1"/>
    <s v="Gift Card"/>
    <n v="2"/>
    <n v="0.03"/>
    <n v="2"/>
    <x v="1"/>
    <n v="1.52"/>
    <s v="Low"/>
    <x v="0"/>
  </r>
  <r>
    <x v="2811"/>
    <n v="37"/>
    <x v="3"/>
    <s v="Female"/>
    <x v="0"/>
    <n v="5.78"/>
    <s v="Low"/>
    <n v="22"/>
    <x v="1"/>
    <s v="Laptop"/>
    <n v="8.99"/>
    <n v="8.99"/>
    <n v="1"/>
    <s v="Crypto"/>
    <n v="2"/>
    <n v="0.25"/>
    <n v="15"/>
    <x v="4"/>
    <n v="86.7"/>
    <s v="Medium"/>
    <x v="0"/>
  </r>
  <r>
    <x v="2812"/>
    <n v="61"/>
    <x v="2"/>
    <s v="Female"/>
    <x v="0"/>
    <n v="17.59"/>
    <s v="Low"/>
    <n v="58"/>
    <x v="5"/>
    <s v="Laptop"/>
    <n v="8.99"/>
    <n v="8.99"/>
    <n v="1"/>
    <s v="Debit Card"/>
    <n v="2"/>
    <n v="0.3"/>
    <n v="18"/>
    <x v="3"/>
    <n v="316.62"/>
    <s v="High"/>
    <x v="0"/>
  </r>
  <r>
    <x v="2813"/>
    <n v="47"/>
    <x v="0"/>
    <s v="Female"/>
    <x v="0"/>
    <n v="6.28"/>
    <s v="Low"/>
    <n v="3"/>
    <x v="3"/>
    <s v="Tablet"/>
    <n v="8.99"/>
    <n v="8.99"/>
    <n v="0"/>
    <s v="Debit Card"/>
    <n v="2"/>
    <n v="1.57"/>
    <n v="94"/>
    <x v="6"/>
    <n v="590.32000000000005"/>
    <s v="High"/>
    <x v="2"/>
  </r>
  <r>
    <x v="2814"/>
    <n v="31"/>
    <x v="1"/>
    <s v="Other"/>
    <x v="1"/>
    <n v="9.9"/>
    <s v="Low"/>
    <n v="46"/>
    <x v="2"/>
    <s v="Laptop"/>
    <n v="13.99"/>
    <n v="13.99"/>
    <n v="0"/>
    <s v="PayPal"/>
    <n v="5"/>
    <n v="0.21"/>
    <n v="13"/>
    <x v="0"/>
    <n v="128.70000000000002"/>
    <s v="Medium"/>
    <x v="0"/>
  </r>
  <r>
    <x v="2815"/>
    <n v="52"/>
    <x v="0"/>
    <s v="Other"/>
    <x v="1"/>
    <n v="13.22"/>
    <s v="Low"/>
    <n v="37"/>
    <x v="1"/>
    <s v="Mobile"/>
    <n v="13.99"/>
    <n v="13.99"/>
    <n v="1"/>
    <s v="Crypto"/>
    <n v="2"/>
    <n v="0.35"/>
    <n v="21"/>
    <x v="2"/>
    <n v="277.62"/>
    <s v="High"/>
    <x v="0"/>
  </r>
  <r>
    <x v="2816"/>
    <n v="29"/>
    <x v="1"/>
    <s v="Female"/>
    <x v="0"/>
    <n v="1.77"/>
    <s v="Low"/>
    <n v="47"/>
    <x v="3"/>
    <s v="Laptop"/>
    <n v="8.99"/>
    <n v="8.99"/>
    <n v="1"/>
    <s v="Credit Card"/>
    <n v="3"/>
    <n v="0.04"/>
    <n v="2"/>
    <x v="6"/>
    <n v="3.54"/>
    <s v="Low"/>
    <x v="0"/>
  </r>
  <r>
    <x v="2817"/>
    <n v="26"/>
    <x v="1"/>
    <s v="Male"/>
    <x v="1"/>
    <n v="33.1"/>
    <s v="Medium"/>
    <n v="21"/>
    <x v="3"/>
    <s v="Laptop"/>
    <n v="13.99"/>
    <n v="13.99"/>
    <n v="0"/>
    <s v="PayPal"/>
    <n v="5"/>
    <n v="1.5"/>
    <n v="90"/>
    <x v="6"/>
    <n v="2979"/>
    <s v="High"/>
    <x v="1"/>
  </r>
  <r>
    <x v="2818"/>
    <n v="52"/>
    <x v="0"/>
    <s v="Male"/>
    <x v="2"/>
    <n v="7.03"/>
    <s v="Low"/>
    <n v="19"/>
    <x v="0"/>
    <s v="Tablet"/>
    <n v="17.989999999999998"/>
    <n v="17.989999999999998"/>
    <n v="0"/>
    <s v="Credit Card"/>
    <n v="2"/>
    <n v="0.35"/>
    <n v="21"/>
    <x v="6"/>
    <n v="147.63"/>
    <s v="Medium"/>
    <x v="1"/>
  </r>
  <r>
    <x v="2819"/>
    <n v="33"/>
    <x v="1"/>
    <s v="Male"/>
    <x v="1"/>
    <n v="14.96"/>
    <s v="Low"/>
    <n v="16"/>
    <x v="5"/>
    <s v="Tablet"/>
    <n v="13.99"/>
    <n v="13.99"/>
    <n v="0"/>
    <s v="Crypto"/>
    <n v="5"/>
    <n v="0.88"/>
    <n v="53"/>
    <x v="4"/>
    <n v="792.88"/>
    <s v="High"/>
    <x v="1"/>
  </r>
  <r>
    <x v="2820"/>
    <n v="52"/>
    <x v="0"/>
    <s v="Male"/>
    <x v="2"/>
    <n v="3.11"/>
    <s v="Low"/>
    <n v="50"/>
    <x v="5"/>
    <s v="Mobile"/>
    <n v="17.989999999999998"/>
    <n v="17.989999999999998"/>
    <n v="1"/>
    <s v="Credit Card"/>
    <n v="4"/>
    <n v="0.06"/>
    <n v="4"/>
    <x v="5"/>
    <n v="12.44"/>
    <s v="Low"/>
    <x v="0"/>
  </r>
  <r>
    <x v="2821"/>
    <n v="48"/>
    <x v="0"/>
    <s v="Female"/>
    <x v="0"/>
    <n v="0.28999999999999998"/>
    <s v="Low"/>
    <n v="33"/>
    <x v="5"/>
    <s v="Tablet"/>
    <n v="8.99"/>
    <n v="8.99"/>
    <n v="1"/>
    <s v="Debit Card"/>
    <n v="1"/>
    <n v="0.01"/>
    <n v="1"/>
    <x v="3"/>
    <n v="0.28999999999999998"/>
    <s v="Low"/>
    <x v="0"/>
  </r>
  <r>
    <x v="2822"/>
    <n v="52"/>
    <x v="0"/>
    <s v="Female"/>
    <x v="1"/>
    <n v="1.69"/>
    <s v="Low"/>
    <n v="54"/>
    <x v="4"/>
    <s v="Laptop"/>
    <n v="13.99"/>
    <n v="13.99"/>
    <n v="1"/>
    <s v="Debit Card"/>
    <n v="3"/>
    <n v="0.03"/>
    <n v="2"/>
    <x v="6"/>
    <n v="3.38"/>
    <s v="Low"/>
    <x v="0"/>
  </r>
  <r>
    <x v="2823"/>
    <n v="50"/>
    <x v="0"/>
    <s v="Other"/>
    <x v="0"/>
    <n v="0.61"/>
    <s v="Low"/>
    <n v="16"/>
    <x v="2"/>
    <s v="TV"/>
    <n v="8.99"/>
    <n v="8.99"/>
    <n v="1"/>
    <s v="Gift Card"/>
    <n v="2"/>
    <n v="0.04"/>
    <n v="2"/>
    <x v="2"/>
    <n v="1.22"/>
    <s v="Low"/>
    <x v="1"/>
  </r>
  <r>
    <x v="2824"/>
    <n v="43"/>
    <x v="3"/>
    <s v="Male"/>
    <x v="2"/>
    <n v="11.84"/>
    <s v="Low"/>
    <n v="56"/>
    <x v="0"/>
    <s v="Mobile"/>
    <n v="17.989999999999998"/>
    <n v="17.989999999999998"/>
    <n v="0"/>
    <s v="Credit Card"/>
    <n v="5"/>
    <n v="0.21"/>
    <n v="13"/>
    <x v="1"/>
    <n v="153.91999999999999"/>
    <s v="High"/>
    <x v="0"/>
  </r>
  <r>
    <x v="2825"/>
    <n v="62"/>
    <x v="2"/>
    <s v="Male"/>
    <x v="1"/>
    <n v="25.88"/>
    <s v="Medium"/>
    <n v="49"/>
    <x v="1"/>
    <s v="Desktop"/>
    <n v="13.99"/>
    <n v="13.99"/>
    <n v="0"/>
    <s v="PayPal"/>
    <n v="2"/>
    <n v="0.52"/>
    <n v="31"/>
    <x v="3"/>
    <n v="802.28"/>
    <s v="High"/>
    <x v="0"/>
  </r>
  <r>
    <x v="2826"/>
    <n v="31"/>
    <x v="1"/>
    <s v="Male"/>
    <x v="0"/>
    <n v="1.79"/>
    <s v="Low"/>
    <n v="18"/>
    <x v="2"/>
    <s v="Laptop"/>
    <n v="8.99"/>
    <n v="8.99"/>
    <n v="1"/>
    <s v="Gift Card"/>
    <n v="5"/>
    <n v="0.09"/>
    <n v="5"/>
    <x v="2"/>
    <n v="8.9499999999999993"/>
    <s v="Low"/>
    <x v="1"/>
  </r>
  <r>
    <x v="2827"/>
    <n v="35"/>
    <x v="1"/>
    <s v="Other"/>
    <x v="2"/>
    <n v="19.190000000000001"/>
    <s v="Low"/>
    <n v="50"/>
    <x v="2"/>
    <s v="Desktop"/>
    <n v="17.989999999999998"/>
    <n v="17.989999999999998"/>
    <n v="1"/>
    <s v="Credit Card"/>
    <n v="1"/>
    <n v="0.38"/>
    <n v="23"/>
    <x v="6"/>
    <n v="441.37"/>
    <s v="High"/>
    <x v="0"/>
  </r>
  <r>
    <x v="2828"/>
    <n v="68"/>
    <x v="2"/>
    <s v="Female"/>
    <x v="2"/>
    <n v="7.11"/>
    <s v="Low"/>
    <n v="43"/>
    <x v="4"/>
    <s v="TV"/>
    <n v="17.989999999999998"/>
    <n v="17.989999999999998"/>
    <n v="0"/>
    <s v="Credit Card"/>
    <n v="5"/>
    <n v="0.16"/>
    <n v="10"/>
    <x v="3"/>
    <n v="71.100000000000009"/>
    <s v="Medium"/>
    <x v="0"/>
  </r>
  <r>
    <x v="2829"/>
    <n v="45"/>
    <x v="3"/>
    <s v="Other"/>
    <x v="2"/>
    <n v="3.2"/>
    <s v="Low"/>
    <n v="57"/>
    <x v="3"/>
    <s v="TV"/>
    <n v="17.989999999999998"/>
    <n v="17.989999999999998"/>
    <n v="1"/>
    <s v="Credit Card"/>
    <n v="1"/>
    <n v="0.06"/>
    <n v="4"/>
    <x v="1"/>
    <n v="12.8"/>
    <s v="Low"/>
    <x v="0"/>
  </r>
  <r>
    <x v="2830"/>
    <n v="24"/>
    <x v="4"/>
    <s v="Female"/>
    <x v="2"/>
    <n v="1.03"/>
    <s v="Low"/>
    <n v="30"/>
    <x v="3"/>
    <s v="Tablet"/>
    <n v="17.989999999999998"/>
    <n v="17.989999999999998"/>
    <n v="1"/>
    <s v="Credit Card"/>
    <n v="1"/>
    <n v="0.03"/>
    <n v="2"/>
    <x v="1"/>
    <n v="2.06"/>
    <s v="Low"/>
    <x v="0"/>
  </r>
  <r>
    <x v="2831"/>
    <n v="30"/>
    <x v="1"/>
    <s v="Female"/>
    <x v="1"/>
    <n v="6.23"/>
    <s v="Low"/>
    <n v="49"/>
    <x v="1"/>
    <s v="TV"/>
    <n v="13.99"/>
    <n v="13.99"/>
    <n v="1"/>
    <s v="Debit Card"/>
    <n v="3"/>
    <n v="0.12"/>
    <n v="7"/>
    <x v="5"/>
    <n v="43.61"/>
    <s v="Low"/>
    <x v="0"/>
  </r>
  <r>
    <x v="2832"/>
    <n v="51"/>
    <x v="0"/>
    <s v="Male"/>
    <x v="1"/>
    <n v="7.01"/>
    <s v="Low"/>
    <n v="38"/>
    <x v="2"/>
    <s v="Tablet"/>
    <n v="13.99"/>
    <n v="13.99"/>
    <n v="1"/>
    <s v="Gift Card"/>
    <n v="2"/>
    <n v="0.18"/>
    <n v="11"/>
    <x v="1"/>
    <n v="77.11"/>
    <s v="Medium"/>
    <x v="0"/>
  </r>
  <r>
    <x v="2833"/>
    <n v="25"/>
    <x v="4"/>
    <s v="Male"/>
    <x v="0"/>
    <n v="2.95"/>
    <s v="Low"/>
    <n v="37"/>
    <x v="5"/>
    <s v="TV"/>
    <n v="8.99"/>
    <n v="8.99"/>
    <n v="1"/>
    <s v="PayPal"/>
    <n v="4"/>
    <n v="0.08"/>
    <n v="5"/>
    <x v="3"/>
    <n v="14.75"/>
    <s v="Low"/>
    <x v="0"/>
  </r>
  <r>
    <x v="2834"/>
    <n v="43"/>
    <x v="3"/>
    <s v="Male"/>
    <x v="1"/>
    <n v="16.899999999999999"/>
    <s v="Low"/>
    <n v="20"/>
    <x v="4"/>
    <s v="Tablet"/>
    <n v="13.99"/>
    <n v="13.99"/>
    <n v="0"/>
    <s v="Credit Card"/>
    <n v="2"/>
    <n v="0.8"/>
    <n v="48"/>
    <x v="2"/>
    <n v="811.19999999999993"/>
    <s v="High"/>
    <x v="1"/>
  </r>
  <r>
    <x v="2835"/>
    <n v="58"/>
    <x v="2"/>
    <s v="Male"/>
    <x v="0"/>
    <n v="0.36"/>
    <s v="Low"/>
    <n v="39"/>
    <x v="0"/>
    <s v="Laptop"/>
    <n v="8.99"/>
    <n v="8.99"/>
    <n v="1"/>
    <s v="PayPal"/>
    <n v="3"/>
    <n v="0.01"/>
    <n v="1"/>
    <x v="2"/>
    <n v="0.36"/>
    <s v="Low"/>
    <x v="0"/>
  </r>
  <r>
    <x v="2836"/>
    <n v="27"/>
    <x v="1"/>
    <s v="Female"/>
    <x v="1"/>
    <n v="19.23"/>
    <s v="Low"/>
    <n v="56"/>
    <x v="5"/>
    <s v="Tablet"/>
    <n v="13.99"/>
    <n v="13.99"/>
    <n v="1"/>
    <s v="Gift Card"/>
    <n v="2"/>
    <n v="0.34"/>
    <n v="20"/>
    <x v="4"/>
    <n v="384.6"/>
    <s v="High"/>
    <x v="0"/>
  </r>
  <r>
    <x v="2837"/>
    <n v="33"/>
    <x v="1"/>
    <s v="Other"/>
    <x v="2"/>
    <n v="27.1"/>
    <s v="Medium"/>
    <n v="57"/>
    <x v="0"/>
    <s v="Desktop"/>
    <n v="17.989999999999998"/>
    <n v="17.989999999999998"/>
    <n v="0"/>
    <s v="Gift Card"/>
    <n v="4"/>
    <n v="0.47"/>
    <n v="28"/>
    <x v="2"/>
    <n v="758.80000000000007"/>
    <s v="High"/>
    <x v="0"/>
  </r>
  <r>
    <x v="2838"/>
    <n v="35"/>
    <x v="1"/>
    <s v="Female"/>
    <x v="2"/>
    <n v="38.65"/>
    <s v="Medium"/>
    <n v="21"/>
    <x v="2"/>
    <s v="Desktop"/>
    <n v="17.989999999999998"/>
    <n v="17.989999999999998"/>
    <n v="0"/>
    <s v="PayPal"/>
    <n v="4"/>
    <n v="1.76"/>
    <n v="106"/>
    <x v="3"/>
    <n v="4096.8999999999996"/>
    <s v="High"/>
    <x v="1"/>
  </r>
  <r>
    <x v="2839"/>
    <n v="56"/>
    <x v="2"/>
    <s v="Male"/>
    <x v="0"/>
    <n v="8.25"/>
    <s v="Low"/>
    <n v="27"/>
    <x v="2"/>
    <s v="TV"/>
    <n v="8.99"/>
    <n v="8.99"/>
    <n v="0"/>
    <s v="Debit Card"/>
    <n v="3"/>
    <n v="0.28999999999999998"/>
    <n v="17"/>
    <x v="5"/>
    <n v="140.25"/>
    <s v="Medium"/>
    <x v="0"/>
  </r>
  <r>
    <x v="2840"/>
    <n v="59"/>
    <x v="2"/>
    <s v="Male"/>
    <x v="1"/>
    <n v="3.06"/>
    <s v="Low"/>
    <n v="17"/>
    <x v="1"/>
    <s v="Tablet"/>
    <n v="13.99"/>
    <n v="13.99"/>
    <n v="1"/>
    <s v="PayPal"/>
    <n v="2"/>
    <n v="0.17"/>
    <n v="10"/>
    <x v="6"/>
    <n v="30.6"/>
    <s v="Low"/>
    <x v="1"/>
  </r>
  <r>
    <x v="2841"/>
    <n v="41"/>
    <x v="3"/>
    <s v="Other"/>
    <x v="0"/>
    <n v="0.86"/>
    <s v="Low"/>
    <n v="22"/>
    <x v="4"/>
    <s v="TV"/>
    <n v="8.99"/>
    <n v="8.99"/>
    <n v="1"/>
    <s v="Crypto"/>
    <n v="4"/>
    <n v="0.04"/>
    <n v="2"/>
    <x v="6"/>
    <n v="1.72"/>
    <s v="Low"/>
    <x v="0"/>
  </r>
  <r>
    <x v="2842"/>
    <n v="22"/>
    <x v="4"/>
    <s v="Female"/>
    <x v="2"/>
    <n v="5.22"/>
    <s v="Low"/>
    <n v="33"/>
    <x v="3"/>
    <s v="Desktop"/>
    <n v="17.989999999999998"/>
    <n v="17.989999999999998"/>
    <n v="0"/>
    <s v="Credit Card"/>
    <n v="5"/>
    <n v="0.15"/>
    <n v="9"/>
    <x v="6"/>
    <n v="46.98"/>
    <s v="Low"/>
    <x v="0"/>
  </r>
  <r>
    <x v="2843"/>
    <n v="64"/>
    <x v="2"/>
    <s v="Female"/>
    <x v="2"/>
    <n v="22.92"/>
    <s v="Medium"/>
    <n v="7"/>
    <x v="0"/>
    <s v="Desktop"/>
    <n v="17.989999999999998"/>
    <n v="17.989999999999998"/>
    <n v="0"/>
    <s v="Debit Card"/>
    <n v="1"/>
    <n v="2.87"/>
    <n v="172"/>
    <x v="0"/>
    <n v="3942.2400000000002"/>
    <s v="High"/>
    <x v="2"/>
  </r>
  <r>
    <x v="2844"/>
    <n v="61"/>
    <x v="2"/>
    <s v="Male"/>
    <x v="0"/>
    <n v="3.99"/>
    <s v="Low"/>
    <n v="33"/>
    <x v="4"/>
    <s v="Mobile"/>
    <n v="8.99"/>
    <n v="8.99"/>
    <n v="1"/>
    <s v="PayPal"/>
    <n v="5"/>
    <n v="0.12"/>
    <n v="7"/>
    <x v="4"/>
    <n v="27.93"/>
    <s v="Low"/>
    <x v="0"/>
  </r>
  <r>
    <x v="2845"/>
    <n v="37"/>
    <x v="3"/>
    <s v="Female"/>
    <x v="1"/>
    <n v="0.59"/>
    <s v="Low"/>
    <n v="13"/>
    <x v="3"/>
    <s v="TV"/>
    <n v="13.99"/>
    <n v="13.99"/>
    <n v="1"/>
    <s v="Credit Card"/>
    <n v="3"/>
    <n v="0.04"/>
    <n v="2"/>
    <x v="1"/>
    <n v="1.18"/>
    <s v="Low"/>
    <x v="1"/>
  </r>
  <r>
    <x v="2846"/>
    <n v="48"/>
    <x v="0"/>
    <s v="Other"/>
    <x v="0"/>
    <n v="0.75"/>
    <s v="Low"/>
    <n v="55"/>
    <x v="5"/>
    <s v="Laptop"/>
    <n v="8.99"/>
    <n v="8.99"/>
    <n v="1"/>
    <s v="PayPal"/>
    <n v="5"/>
    <n v="0.01"/>
    <n v="1"/>
    <x v="0"/>
    <n v="0.75"/>
    <s v="Low"/>
    <x v="0"/>
  </r>
  <r>
    <x v="2847"/>
    <n v="58"/>
    <x v="2"/>
    <s v="Female"/>
    <x v="0"/>
    <n v="3.59"/>
    <s v="Low"/>
    <n v="29"/>
    <x v="2"/>
    <s v="TV"/>
    <n v="8.99"/>
    <n v="8.99"/>
    <n v="1"/>
    <s v="PayPal"/>
    <n v="3"/>
    <n v="0.12"/>
    <n v="7"/>
    <x v="3"/>
    <n v="25.13"/>
    <s v="Low"/>
    <x v="0"/>
  </r>
  <r>
    <x v="2848"/>
    <n v="25"/>
    <x v="4"/>
    <s v="Male"/>
    <x v="0"/>
    <n v="0.24"/>
    <s v="Low"/>
    <n v="43"/>
    <x v="2"/>
    <s v="Desktop"/>
    <n v="8.99"/>
    <n v="8.99"/>
    <n v="1"/>
    <s v="Debit Card"/>
    <n v="3"/>
    <n v="0.01"/>
    <n v="1"/>
    <x v="4"/>
    <n v="0.24"/>
    <s v="Low"/>
    <x v="0"/>
  </r>
  <r>
    <x v="2849"/>
    <n v="51"/>
    <x v="0"/>
    <s v="Other"/>
    <x v="0"/>
    <n v="25.77"/>
    <s v="Medium"/>
    <n v="38"/>
    <x v="4"/>
    <s v="Mobile"/>
    <n v="8.99"/>
    <n v="8.99"/>
    <n v="0"/>
    <s v="PayPal"/>
    <n v="4"/>
    <n v="0.66"/>
    <n v="40"/>
    <x v="0"/>
    <n v="1030.8"/>
    <s v="High"/>
    <x v="0"/>
  </r>
  <r>
    <x v="2850"/>
    <n v="34"/>
    <x v="1"/>
    <s v="Male"/>
    <x v="1"/>
    <n v="2.94"/>
    <s v="Low"/>
    <n v="43"/>
    <x v="3"/>
    <s v="Desktop"/>
    <n v="13.99"/>
    <n v="13.99"/>
    <n v="1"/>
    <s v="Credit Card"/>
    <n v="2"/>
    <n v="7.0000000000000007E-2"/>
    <n v="4"/>
    <x v="1"/>
    <n v="11.76"/>
    <s v="Low"/>
    <x v="0"/>
  </r>
  <r>
    <x v="2851"/>
    <n v="62"/>
    <x v="2"/>
    <s v="Male"/>
    <x v="2"/>
    <n v="20.63"/>
    <s v="Medium"/>
    <n v="11"/>
    <x v="0"/>
    <s v="TV"/>
    <n v="17.989999999999998"/>
    <n v="17.989999999999998"/>
    <n v="0"/>
    <s v="PayPal"/>
    <n v="3"/>
    <n v="1.72"/>
    <n v="103"/>
    <x v="5"/>
    <n v="2124.89"/>
    <s v="High"/>
    <x v="1"/>
  </r>
  <r>
    <x v="2852"/>
    <n v="66"/>
    <x v="2"/>
    <s v="Female"/>
    <x v="1"/>
    <n v="6.54"/>
    <s v="Low"/>
    <n v="7"/>
    <x v="0"/>
    <s v="Tablet"/>
    <n v="13.99"/>
    <n v="13.99"/>
    <n v="0"/>
    <s v="PayPal"/>
    <n v="2"/>
    <n v="0.82"/>
    <n v="49"/>
    <x v="5"/>
    <n v="320.45999999999998"/>
    <s v="High"/>
    <x v="2"/>
  </r>
  <r>
    <x v="2853"/>
    <n v="35"/>
    <x v="1"/>
    <s v="Male"/>
    <x v="1"/>
    <n v="4.7"/>
    <s v="Low"/>
    <n v="13"/>
    <x v="3"/>
    <s v="Tablet"/>
    <n v="13.99"/>
    <n v="13.99"/>
    <n v="1"/>
    <s v="Crypto"/>
    <n v="4"/>
    <n v="0.34"/>
    <n v="20"/>
    <x v="1"/>
    <n v="94"/>
    <s v="Medium"/>
    <x v="1"/>
  </r>
  <r>
    <x v="2854"/>
    <n v="64"/>
    <x v="2"/>
    <s v="Female"/>
    <x v="2"/>
    <n v="0.19"/>
    <s v="Low"/>
    <n v="18"/>
    <x v="0"/>
    <s v="Laptop"/>
    <n v="17.989999999999998"/>
    <n v="17.989999999999998"/>
    <n v="0"/>
    <s v="Debit Card"/>
    <n v="5"/>
    <n v="0.01"/>
    <n v="1"/>
    <x v="0"/>
    <n v="0.19"/>
    <s v="Low"/>
    <x v="1"/>
  </r>
  <r>
    <x v="2855"/>
    <n v="21"/>
    <x v="4"/>
    <s v="Female"/>
    <x v="2"/>
    <n v="7.72"/>
    <s v="Low"/>
    <n v="51"/>
    <x v="3"/>
    <s v="TV"/>
    <n v="17.989999999999998"/>
    <n v="17.989999999999998"/>
    <n v="1"/>
    <s v="Debit Card"/>
    <n v="3"/>
    <n v="0.15"/>
    <n v="9"/>
    <x v="4"/>
    <n v="69.48"/>
    <s v="Medium"/>
    <x v="0"/>
  </r>
  <r>
    <x v="2856"/>
    <n v="58"/>
    <x v="2"/>
    <s v="Male"/>
    <x v="1"/>
    <n v="6.88"/>
    <s v="Low"/>
    <n v="22"/>
    <x v="2"/>
    <s v="Desktop"/>
    <n v="13.99"/>
    <n v="13.99"/>
    <n v="0"/>
    <s v="Crypto"/>
    <n v="3"/>
    <n v="0.3"/>
    <n v="18"/>
    <x v="4"/>
    <n v="123.84"/>
    <s v="Medium"/>
    <x v="0"/>
  </r>
  <r>
    <x v="2857"/>
    <n v="49"/>
    <x v="0"/>
    <s v="Other"/>
    <x v="2"/>
    <n v="19.3"/>
    <s v="Low"/>
    <n v="19"/>
    <x v="3"/>
    <s v="Mobile"/>
    <n v="17.989999999999998"/>
    <n v="17.989999999999998"/>
    <n v="0"/>
    <s v="PayPal"/>
    <n v="5"/>
    <n v="0.97"/>
    <n v="58"/>
    <x v="3"/>
    <n v="1119.4000000000001"/>
    <s v="High"/>
    <x v="1"/>
  </r>
  <r>
    <x v="2858"/>
    <n v="39"/>
    <x v="3"/>
    <s v="Other"/>
    <x v="1"/>
    <n v="35.700000000000003"/>
    <s v="Medium"/>
    <n v="7"/>
    <x v="4"/>
    <s v="TV"/>
    <n v="13.99"/>
    <n v="13.99"/>
    <n v="0"/>
    <s v="Crypto"/>
    <n v="4"/>
    <n v="4.46"/>
    <n v="268"/>
    <x v="1"/>
    <n v="9567.6"/>
    <s v="High"/>
    <x v="2"/>
  </r>
  <r>
    <x v="2859"/>
    <n v="49"/>
    <x v="0"/>
    <s v="Male"/>
    <x v="2"/>
    <n v="1"/>
    <s v="Low"/>
    <n v="40"/>
    <x v="2"/>
    <s v="Tablet"/>
    <n v="17.989999999999998"/>
    <n v="17.989999999999998"/>
    <n v="1"/>
    <s v="Gift Card"/>
    <n v="4"/>
    <n v="0.02"/>
    <n v="1"/>
    <x v="6"/>
    <n v="1"/>
    <s v="Low"/>
    <x v="0"/>
  </r>
  <r>
    <x v="2860"/>
    <n v="61"/>
    <x v="2"/>
    <s v="Other"/>
    <x v="2"/>
    <n v="28.65"/>
    <s v="Medium"/>
    <n v="36"/>
    <x v="1"/>
    <s v="Laptop"/>
    <n v="17.989999999999998"/>
    <n v="17.989999999999998"/>
    <n v="0"/>
    <s v="PayPal"/>
    <n v="5"/>
    <n v="0.77"/>
    <n v="46"/>
    <x v="2"/>
    <n v="1317.8999999999999"/>
    <s v="High"/>
    <x v="0"/>
  </r>
  <r>
    <x v="2861"/>
    <n v="32"/>
    <x v="1"/>
    <s v="Female"/>
    <x v="1"/>
    <n v="6.86"/>
    <s v="Low"/>
    <n v="49"/>
    <x v="0"/>
    <s v="TV"/>
    <n v="13.99"/>
    <n v="13.99"/>
    <n v="1"/>
    <s v="Debit Card"/>
    <n v="2"/>
    <n v="0.14000000000000001"/>
    <n v="8"/>
    <x v="1"/>
    <n v="54.88"/>
    <s v="Medium"/>
    <x v="0"/>
  </r>
  <r>
    <x v="2862"/>
    <n v="22"/>
    <x v="4"/>
    <s v="Other"/>
    <x v="0"/>
    <n v="2.36"/>
    <s v="Low"/>
    <n v="27"/>
    <x v="3"/>
    <s v="Laptop"/>
    <n v="8.99"/>
    <n v="8.99"/>
    <n v="1"/>
    <s v="Crypto"/>
    <n v="3"/>
    <n v="0.08"/>
    <n v="5"/>
    <x v="0"/>
    <n v="11.799999999999999"/>
    <s v="Low"/>
    <x v="0"/>
  </r>
  <r>
    <x v="2863"/>
    <n v="47"/>
    <x v="0"/>
    <s v="Female"/>
    <x v="0"/>
    <n v="3.84"/>
    <s v="Low"/>
    <n v="2"/>
    <x v="1"/>
    <s v="Mobile"/>
    <n v="8.99"/>
    <n v="8.99"/>
    <n v="0"/>
    <s v="Credit Card"/>
    <n v="2"/>
    <n v="1.28"/>
    <n v="77"/>
    <x v="0"/>
    <n v="295.68"/>
    <s v="High"/>
    <x v="2"/>
  </r>
  <r>
    <x v="2864"/>
    <n v="41"/>
    <x v="3"/>
    <s v="Female"/>
    <x v="1"/>
    <n v="0.11"/>
    <s v="Low"/>
    <n v="41"/>
    <x v="0"/>
    <s v="Mobile"/>
    <n v="13.99"/>
    <n v="13.99"/>
    <n v="1"/>
    <s v="Credit Card"/>
    <n v="2"/>
    <n v="0"/>
    <n v="0"/>
    <x v="0"/>
    <n v="0"/>
    <s v="Low"/>
    <x v="0"/>
  </r>
  <r>
    <x v="2865"/>
    <n v="65"/>
    <x v="2"/>
    <s v="Male"/>
    <x v="0"/>
    <n v="6.36"/>
    <s v="Low"/>
    <n v="31"/>
    <x v="1"/>
    <s v="Tablet"/>
    <n v="8.99"/>
    <n v="8.99"/>
    <n v="1"/>
    <s v="Credit Card"/>
    <n v="4"/>
    <n v="0.2"/>
    <n v="12"/>
    <x v="1"/>
    <n v="76.320000000000007"/>
    <s v="Medium"/>
    <x v="0"/>
  </r>
  <r>
    <x v="2866"/>
    <n v="57"/>
    <x v="2"/>
    <s v="Male"/>
    <x v="0"/>
    <n v="12.3"/>
    <s v="Low"/>
    <n v="26"/>
    <x v="2"/>
    <s v="Tablet"/>
    <n v="8.99"/>
    <n v="8.99"/>
    <n v="0"/>
    <s v="Debit Card"/>
    <n v="4"/>
    <n v="0.46"/>
    <n v="28"/>
    <x v="1"/>
    <n v="344.40000000000003"/>
    <s v="High"/>
    <x v="0"/>
  </r>
  <r>
    <x v="2867"/>
    <n v="42"/>
    <x v="3"/>
    <s v="Other"/>
    <x v="2"/>
    <n v="8.18"/>
    <s v="Low"/>
    <n v="40"/>
    <x v="1"/>
    <s v="Mobile"/>
    <n v="17.989999999999998"/>
    <n v="17.989999999999998"/>
    <n v="0"/>
    <s v="Credit Card"/>
    <n v="5"/>
    <n v="0.2"/>
    <n v="12"/>
    <x v="4"/>
    <n v="98.16"/>
    <s v="Medium"/>
    <x v="0"/>
  </r>
  <r>
    <x v="2868"/>
    <n v="50"/>
    <x v="0"/>
    <s v="Other"/>
    <x v="2"/>
    <n v="1.05"/>
    <s v="Low"/>
    <n v="42"/>
    <x v="2"/>
    <s v="Laptop"/>
    <n v="17.989999999999998"/>
    <n v="17.989999999999998"/>
    <n v="1"/>
    <s v="Credit Card"/>
    <n v="2"/>
    <n v="0.02"/>
    <n v="1"/>
    <x v="0"/>
    <n v="1.05"/>
    <s v="Low"/>
    <x v="0"/>
  </r>
  <r>
    <x v="2869"/>
    <n v="38"/>
    <x v="3"/>
    <s v="Other"/>
    <x v="1"/>
    <n v="6.49"/>
    <s v="Low"/>
    <n v="50"/>
    <x v="3"/>
    <s v="TV"/>
    <n v="13.99"/>
    <n v="13.99"/>
    <n v="0"/>
    <s v="PayPal"/>
    <n v="5"/>
    <n v="0.13"/>
    <n v="8"/>
    <x v="4"/>
    <n v="51.92"/>
    <s v="Medium"/>
    <x v="0"/>
  </r>
  <r>
    <x v="2870"/>
    <n v="58"/>
    <x v="2"/>
    <s v="Male"/>
    <x v="2"/>
    <n v="15.91"/>
    <s v="Low"/>
    <n v="49"/>
    <x v="4"/>
    <s v="Mobile"/>
    <n v="17.989999999999998"/>
    <n v="17.989999999999998"/>
    <n v="1"/>
    <s v="Gift Card"/>
    <n v="1"/>
    <n v="0.32"/>
    <n v="19"/>
    <x v="2"/>
    <n v="302.29000000000002"/>
    <s v="High"/>
    <x v="0"/>
  </r>
  <r>
    <x v="2871"/>
    <n v="30"/>
    <x v="1"/>
    <s v="Other"/>
    <x v="1"/>
    <n v="12.85"/>
    <s v="Low"/>
    <n v="39"/>
    <x v="2"/>
    <s v="Tablet"/>
    <n v="13.99"/>
    <n v="13.99"/>
    <n v="1"/>
    <s v="Debit Card"/>
    <n v="3"/>
    <n v="0.32"/>
    <n v="19"/>
    <x v="5"/>
    <n v="244.15"/>
    <s v="High"/>
    <x v="0"/>
  </r>
  <r>
    <x v="2872"/>
    <n v="64"/>
    <x v="2"/>
    <s v="Female"/>
    <x v="2"/>
    <n v="1.22"/>
    <s v="Low"/>
    <n v="56"/>
    <x v="2"/>
    <s v="Desktop"/>
    <n v="17.989999999999998"/>
    <n v="17.989999999999998"/>
    <n v="1"/>
    <s v="Crypto"/>
    <n v="1"/>
    <n v="0.02"/>
    <n v="1"/>
    <x v="5"/>
    <n v="1.22"/>
    <s v="Low"/>
    <x v="0"/>
  </r>
  <r>
    <x v="2873"/>
    <n v="51"/>
    <x v="0"/>
    <s v="Other"/>
    <x v="1"/>
    <n v="1.96"/>
    <s v="Low"/>
    <n v="26"/>
    <x v="1"/>
    <s v="Tablet"/>
    <n v="13.99"/>
    <n v="13.99"/>
    <n v="0"/>
    <s v="Debit Card"/>
    <n v="4"/>
    <n v="7.0000000000000007E-2"/>
    <n v="4"/>
    <x v="6"/>
    <n v="7.84"/>
    <s v="Low"/>
    <x v="0"/>
  </r>
  <r>
    <x v="2874"/>
    <n v="56"/>
    <x v="2"/>
    <s v="Female"/>
    <x v="0"/>
    <n v="8.3000000000000007"/>
    <s v="Low"/>
    <n v="55"/>
    <x v="2"/>
    <s v="TV"/>
    <n v="8.99"/>
    <n v="8.99"/>
    <n v="1"/>
    <s v="PayPal"/>
    <n v="3"/>
    <n v="0.15"/>
    <n v="9"/>
    <x v="5"/>
    <n v="74.7"/>
    <s v="Medium"/>
    <x v="0"/>
  </r>
  <r>
    <x v="2875"/>
    <n v="48"/>
    <x v="0"/>
    <s v="Male"/>
    <x v="1"/>
    <n v="7.38"/>
    <s v="Low"/>
    <n v="4"/>
    <x v="4"/>
    <s v="Desktop"/>
    <n v="13.99"/>
    <n v="13.99"/>
    <n v="0"/>
    <s v="Credit Card"/>
    <n v="4"/>
    <n v="1.48"/>
    <n v="89"/>
    <x v="3"/>
    <n v="656.81999999999994"/>
    <s v="High"/>
    <x v="2"/>
  </r>
  <r>
    <x v="2876"/>
    <n v="27"/>
    <x v="1"/>
    <s v="Female"/>
    <x v="0"/>
    <n v="11.62"/>
    <s v="Low"/>
    <n v="50"/>
    <x v="2"/>
    <s v="TV"/>
    <n v="8.99"/>
    <n v="8.99"/>
    <n v="1"/>
    <s v="Credit Card"/>
    <n v="2"/>
    <n v="0.23"/>
    <n v="14"/>
    <x v="6"/>
    <n v="162.67999999999998"/>
    <s v="High"/>
    <x v="0"/>
  </r>
  <r>
    <x v="2877"/>
    <n v="23"/>
    <x v="4"/>
    <s v="Female"/>
    <x v="0"/>
    <n v="5.0599999999999996"/>
    <s v="Low"/>
    <n v="36"/>
    <x v="1"/>
    <s v="Tablet"/>
    <n v="8.99"/>
    <n v="8.99"/>
    <n v="1"/>
    <s v="Debit Card"/>
    <n v="3"/>
    <n v="0.14000000000000001"/>
    <n v="8"/>
    <x v="5"/>
    <n v="40.479999999999997"/>
    <s v="Low"/>
    <x v="0"/>
  </r>
  <r>
    <x v="2878"/>
    <n v="69"/>
    <x v="2"/>
    <s v="Other"/>
    <x v="2"/>
    <n v="3.84"/>
    <s v="Low"/>
    <n v="30"/>
    <x v="2"/>
    <s v="Desktop"/>
    <n v="17.989999999999998"/>
    <n v="17.989999999999998"/>
    <n v="1"/>
    <s v="Crypto"/>
    <n v="5"/>
    <n v="0.12"/>
    <n v="7"/>
    <x v="6"/>
    <n v="26.88"/>
    <s v="Low"/>
    <x v="0"/>
  </r>
  <r>
    <x v="2879"/>
    <n v="41"/>
    <x v="3"/>
    <s v="Female"/>
    <x v="1"/>
    <n v="2.97"/>
    <s v="Low"/>
    <n v="46"/>
    <x v="5"/>
    <s v="Tablet"/>
    <n v="13.99"/>
    <n v="13.99"/>
    <n v="1"/>
    <s v="Credit Card"/>
    <n v="1"/>
    <n v="0.06"/>
    <n v="4"/>
    <x v="3"/>
    <n v="11.88"/>
    <s v="Low"/>
    <x v="0"/>
  </r>
  <r>
    <x v="2880"/>
    <n v="65"/>
    <x v="2"/>
    <s v="Female"/>
    <x v="1"/>
    <n v="8.23"/>
    <s v="Low"/>
    <n v="57"/>
    <x v="2"/>
    <s v="TV"/>
    <n v="13.99"/>
    <n v="13.99"/>
    <n v="1"/>
    <s v="Crypto"/>
    <n v="1"/>
    <n v="0.14000000000000001"/>
    <n v="8"/>
    <x v="5"/>
    <n v="65.84"/>
    <s v="Medium"/>
    <x v="0"/>
  </r>
  <r>
    <x v="2881"/>
    <n v="20"/>
    <x v="4"/>
    <s v="Male"/>
    <x v="2"/>
    <n v="12.72"/>
    <s v="Low"/>
    <n v="13"/>
    <x v="3"/>
    <s v="Mobile"/>
    <n v="17.989999999999998"/>
    <n v="17.989999999999998"/>
    <n v="0"/>
    <s v="Credit Card"/>
    <n v="2"/>
    <n v="0.91"/>
    <n v="55"/>
    <x v="3"/>
    <n v="699.6"/>
    <s v="High"/>
    <x v="1"/>
  </r>
  <r>
    <x v="2882"/>
    <n v="62"/>
    <x v="2"/>
    <s v="Male"/>
    <x v="2"/>
    <n v="10.76"/>
    <s v="Low"/>
    <n v="31"/>
    <x v="0"/>
    <s v="Desktop"/>
    <n v="17.989999999999998"/>
    <n v="17.989999999999998"/>
    <n v="1"/>
    <s v="PayPal"/>
    <n v="1"/>
    <n v="0.34"/>
    <n v="20"/>
    <x v="3"/>
    <n v="215.2"/>
    <s v="High"/>
    <x v="0"/>
  </r>
  <r>
    <x v="2883"/>
    <n v="34"/>
    <x v="1"/>
    <s v="Female"/>
    <x v="2"/>
    <n v="19.54"/>
    <s v="Low"/>
    <n v="10"/>
    <x v="2"/>
    <s v="Laptop"/>
    <n v="17.989999999999998"/>
    <n v="17.989999999999998"/>
    <n v="0"/>
    <s v="Debit Card"/>
    <n v="2"/>
    <n v="1.78"/>
    <n v="107"/>
    <x v="1"/>
    <n v="2090.7799999999997"/>
    <s v="High"/>
    <x v="1"/>
  </r>
  <r>
    <x v="2884"/>
    <n v="58"/>
    <x v="2"/>
    <s v="Male"/>
    <x v="2"/>
    <n v="26.15"/>
    <s v="Medium"/>
    <n v="53"/>
    <x v="4"/>
    <s v="Desktop"/>
    <n v="17.989999999999998"/>
    <n v="17.989999999999998"/>
    <n v="0"/>
    <s v="Credit Card"/>
    <n v="1"/>
    <n v="0.48"/>
    <n v="29"/>
    <x v="4"/>
    <n v="758.34999999999991"/>
    <s v="High"/>
    <x v="0"/>
  </r>
  <r>
    <x v="2885"/>
    <n v="35"/>
    <x v="1"/>
    <s v="Female"/>
    <x v="2"/>
    <n v="3.78"/>
    <s v="Low"/>
    <n v="37"/>
    <x v="0"/>
    <s v="Laptop"/>
    <n v="17.989999999999998"/>
    <n v="17.989999999999998"/>
    <n v="1"/>
    <s v="Debit Card"/>
    <n v="5"/>
    <n v="0.1"/>
    <n v="6"/>
    <x v="2"/>
    <n v="22.68"/>
    <s v="Low"/>
    <x v="0"/>
  </r>
  <r>
    <x v="2886"/>
    <n v="36"/>
    <x v="3"/>
    <s v="Female"/>
    <x v="1"/>
    <n v="6.49"/>
    <s v="Low"/>
    <n v="21"/>
    <x v="5"/>
    <s v="Laptop"/>
    <n v="13.99"/>
    <n v="13.99"/>
    <n v="0"/>
    <s v="Credit Card"/>
    <n v="5"/>
    <n v="0.28999999999999998"/>
    <n v="17"/>
    <x v="0"/>
    <n v="110.33"/>
    <s v="Medium"/>
    <x v="1"/>
  </r>
  <r>
    <x v="2887"/>
    <n v="57"/>
    <x v="2"/>
    <s v="Female"/>
    <x v="0"/>
    <n v="1.76"/>
    <s v="Low"/>
    <n v="10"/>
    <x v="5"/>
    <s v="Tablet"/>
    <n v="8.99"/>
    <n v="8.99"/>
    <n v="1"/>
    <s v="Credit Card"/>
    <n v="4"/>
    <n v="0.16"/>
    <n v="10"/>
    <x v="5"/>
    <n v="17.600000000000001"/>
    <s v="Low"/>
    <x v="1"/>
  </r>
  <r>
    <x v="2888"/>
    <n v="58"/>
    <x v="2"/>
    <s v="Male"/>
    <x v="2"/>
    <n v="8.43"/>
    <s v="Low"/>
    <n v="49"/>
    <x v="1"/>
    <s v="Tablet"/>
    <n v="17.989999999999998"/>
    <n v="17.989999999999998"/>
    <n v="1"/>
    <s v="Crypto"/>
    <n v="1"/>
    <n v="0.17"/>
    <n v="10"/>
    <x v="4"/>
    <n v="84.3"/>
    <s v="Medium"/>
    <x v="0"/>
  </r>
  <r>
    <x v="2889"/>
    <n v="54"/>
    <x v="0"/>
    <s v="Male"/>
    <x v="0"/>
    <n v="4.8499999999999996"/>
    <s v="Low"/>
    <n v="37"/>
    <x v="0"/>
    <s v="Tablet"/>
    <n v="8.99"/>
    <n v="8.99"/>
    <n v="1"/>
    <s v="Credit Card"/>
    <n v="4"/>
    <n v="0.13"/>
    <n v="8"/>
    <x v="5"/>
    <n v="38.799999999999997"/>
    <s v="Low"/>
    <x v="0"/>
  </r>
  <r>
    <x v="2890"/>
    <n v="22"/>
    <x v="4"/>
    <s v="Other"/>
    <x v="1"/>
    <n v="14.04"/>
    <s v="Low"/>
    <n v="19"/>
    <x v="5"/>
    <s v="Mobile"/>
    <n v="13.99"/>
    <n v="13.99"/>
    <n v="0"/>
    <s v="Gift Card"/>
    <n v="2"/>
    <n v="0.7"/>
    <n v="42"/>
    <x v="1"/>
    <n v="589.67999999999995"/>
    <s v="High"/>
    <x v="1"/>
  </r>
  <r>
    <x v="2891"/>
    <n v="43"/>
    <x v="3"/>
    <s v="Male"/>
    <x v="2"/>
    <n v="19.59"/>
    <s v="Low"/>
    <n v="25"/>
    <x v="0"/>
    <s v="Tablet"/>
    <n v="17.989999999999998"/>
    <n v="17.989999999999998"/>
    <n v="0"/>
    <s v="Credit Card"/>
    <n v="1"/>
    <n v="0.75"/>
    <n v="45"/>
    <x v="2"/>
    <n v="881.55"/>
    <s v="High"/>
    <x v="0"/>
  </r>
  <r>
    <x v="2892"/>
    <n v="21"/>
    <x v="4"/>
    <s v="Other"/>
    <x v="1"/>
    <n v="0.06"/>
    <s v="Low"/>
    <n v="13"/>
    <x v="3"/>
    <s v="Desktop"/>
    <n v="13.99"/>
    <n v="13.99"/>
    <n v="0"/>
    <s v="PayPal"/>
    <n v="5"/>
    <n v="0"/>
    <n v="0"/>
    <x v="2"/>
    <n v="0"/>
    <s v="Low"/>
    <x v="1"/>
  </r>
  <r>
    <x v="2893"/>
    <n v="53"/>
    <x v="0"/>
    <s v="Female"/>
    <x v="1"/>
    <n v="26.91"/>
    <s v="Medium"/>
    <n v="19"/>
    <x v="5"/>
    <s v="Tablet"/>
    <n v="13.99"/>
    <n v="13.99"/>
    <n v="0"/>
    <s v="Debit Card"/>
    <n v="2"/>
    <n v="1.35"/>
    <n v="81"/>
    <x v="0"/>
    <n v="2179.71"/>
    <s v="High"/>
    <x v="1"/>
  </r>
  <r>
    <x v="2894"/>
    <n v="36"/>
    <x v="3"/>
    <s v="Male"/>
    <x v="1"/>
    <n v="1.36"/>
    <s v="Low"/>
    <n v="58"/>
    <x v="5"/>
    <s v="Desktop"/>
    <n v="13.99"/>
    <n v="13.99"/>
    <n v="1"/>
    <s v="Credit Card"/>
    <n v="5"/>
    <n v="0.02"/>
    <n v="1"/>
    <x v="6"/>
    <n v="1.36"/>
    <s v="Low"/>
    <x v="0"/>
  </r>
  <r>
    <x v="2895"/>
    <n v="37"/>
    <x v="3"/>
    <s v="Female"/>
    <x v="2"/>
    <n v="7.53"/>
    <s v="Low"/>
    <n v="48"/>
    <x v="2"/>
    <s v="Desktop"/>
    <n v="17.989999999999998"/>
    <n v="17.989999999999998"/>
    <n v="1"/>
    <s v="PayPal"/>
    <n v="3"/>
    <n v="0.15"/>
    <n v="9"/>
    <x v="6"/>
    <n v="67.77"/>
    <s v="Medium"/>
    <x v="0"/>
  </r>
  <r>
    <x v="2896"/>
    <n v="44"/>
    <x v="3"/>
    <s v="Female"/>
    <x v="1"/>
    <n v="62.82"/>
    <s v="High"/>
    <n v="44"/>
    <x v="0"/>
    <s v="Desktop"/>
    <n v="13.99"/>
    <n v="13.99"/>
    <n v="0"/>
    <s v="Credit Card"/>
    <n v="4"/>
    <n v="1.4"/>
    <n v="84"/>
    <x v="1"/>
    <n v="5276.88"/>
    <s v="High"/>
    <x v="0"/>
  </r>
  <r>
    <x v="2897"/>
    <n v="33"/>
    <x v="1"/>
    <s v="Female"/>
    <x v="2"/>
    <n v="2.08"/>
    <s v="Low"/>
    <n v="7"/>
    <x v="5"/>
    <s v="TV"/>
    <n v="17.989999999999998"/>
    <n v="17.989999999999998"/>
    <n v="0"/>
    <s v="Debit Card"/>
    <n v="4"/>
    <n v="0.26"/>
    <n v="16"/>
    <x v="4"/>
    <n v="33.28"/>
    <s v="Low"/>
    <x v="2"/>
  </r>
  <r>
    <x v="2898"/>
    <n v="32"/>
    <x v="1"/>
    <s v="Male"/>
    <x v="0"/>
    <n v="10.130000000000001"/>
    <s v="Low"/>
    <n v="8"/>
    <x v="3"/>
    <s v="Tablet"/>
    <n v="8.99"/>
    <n v="8.99"/>
    <n v="0"/>
    <s v="Credit Card"/>
    <n v="5"/>
    <n v="1.1299999999999999"/>
    <n v="68"/>
    <x v="3"/>
    <n v="688.84"/>
    <s v="High"/>
    <x v="1"/>
  </r>
  <r>
    <x v="2899"/>
    <n v="23"/>
    <x v="4"/>
    <s v="Female"/>
    <x v="0"/>
    <n v="11.07"/>
    <s v="Low"/>
    <n v="47"/>
    <x v="1"/>
    <s v="Laptop"/>
    <n v="8.99"/>
    <n v="8.99"/>
    <n v="1"/>
    <s v="Crypto"/>
    <n v="4"/>
    <n v="0.23"/>
    <n v="14"/>
    <x v="0"/>
    <n v="154.98000000000002"/>
    <s v="High"/>
    <x v="0"/>
  </r>
  <r>
    <x v="2900"/>
    <n v="61"/>
    <x v="2"/>
    <s v="Male"/>
    <x v="2"/>
    <n v="4.67"/>
    <s v="Low"/>
    <n v="43"/>
    <x v="4"/>
    <s v="TV"/>
    <n v="17.989999999999998"/>
    <n v="17.989999999999998"/>
    <n v="1"/>
    <s v="Crypto"/>
    <n v="4"/>
    <n v="0.11"/>
    <n v="7"/>
    <x v="4"/>
    <n v="32.69"/>
    <s v="Low"/>
    <x v="0"/>
  </r>
  <r>
    <x v="2901"/>
    <n v="33"/>
    <x v="1"/>
    <s v="Male"/>
    <x v="2"/>
    <n v="17.72"/>
    <s v="Low"/>
    <n v="5"/>
    <x v="5"/>
    <s v="Laptop"/>
    <n v="17.989999999999998"/>
    <n v="17.989999999999998"/>
    <n v="0"/>
    <s v="Credit Card"/>
    <n v="5"/>
    <n v="2.95"/>
    <n v="177"/>
    <x v="4"/>
    <n v="3136.4399999999996"/>
    <s v="High"/>
    <x v="2"/>
  </r>
  <r>
    <x v="2902"/>
    <n v="41"/>
    <x v="3"/>
    <s v="Female"/>
    <x v="2"/>
    <n v="6.01"/>
    <s v="Low"/>
    <n v="36"/>
    <x v="5"/>
    <s v="Tablet"/>
    <n v="17.989999999999998"/>
    <n v="17.989999999999998"/>
    <n v="0"/>
    <s v="Debit Card"/>
    <n v="4"/>
    <n v="0.16"/>
    <n v="10"/>
    <x v="0"/>
    <n v="60.099999999999994"/>
    <s v="Medium"/>
    <x v="0"/>
  </r>
  <r>
    <x v="2903"/>
    <n v="23"/>
    <x v="4"/>
    <s v="Female"/>
    <x v="1"/>
    <n v="14.92"/>
    <s v="Low"/>
    <n v="13"/>
    <x v="5"/>
    <s v="TV"/>
    <n v="13.99"/>
    <n v="13.99"/>
    <n v="0"/>
    <s v="Gift Card"/>
    <n v="2"/>
    <n v="1.07"/>
    <n v="64"/>
    <x v="6"/>
    <n v="954.88"/>
    <s v="High"/>
    <x v="1"/>
  </r>
  <r>
    <x v="2904"/>
    <n v="67"/>
    <x v="2"/>
    <s v="Female"/>
    <x v="0"/>
    <n v="8.2799999999999994"/>
    <s v="Low"/>
    <n v="51"/>
    <x v="0"/>
    <s v="Laptop"/>
    <n v="8.99"/>
    <n v="8.99"/>
    <n v="1"/>
    <s v="Gift Card"/>
    <n v="2"/>
    <n v="0.16"/>
    <n v="10"/>
    <x v="5"/>
    <n v="82.8"/>
    <s v="Medium"/>
    <x v="0"/>
  </r>
  <r>
    <x v="2905"/>
    <n v="59"/>
    <x v="2"/>
    <s v="Other"/>
    <x v="0"/>
    <n v="4.96"/>
    <s v="Low"/>
    <n v="51"/>
    <x v="4"/>
    <s v="Mobile"/>
    <n v="8.99"/>
    <n v="8.99"/>
    <n v="1"/>
    <s v="PayPal"/>
    <n v="1"/>
    <n v="0.1"/>
    <n v="6"/>
    <x v="5"/>
    <n v="29.759999999999998"/>
    <s v="Low"/>
    <x v="0"/>
  </r>
  <r>
    <x v="2906"/>
    <n v="50"/>
    <x v="0"/>
    <s v="Other"/>
    <x v="0"/>
    <n v="1.1100000000000001"/>
    <s v="Low"/>
    <n v="44"/>
    <x v="5"/>
    <s v="Laptop"/>
    <n v="8.99"/>
    <n v="8.99"/>
    <n v="1"/>
    <s v="PayPal"/>
    <n v="5"/>
    <n v="0.02"/>
    <n v="1"/>
    <x v="4"/>
    <n v="1.1100000000000001"/>
    <s v="Low"/>
    <x v="0"/>
  </r>
  <r>
    <x v="2907"/>
    <n v="22"/>
    <x v="4"/>
    <s v="Other"/>
    <x v="2"/>
    <n v="0.85"/>
    <s v="Low"/>
    <n v="26"/>
    <x v="3"/>
    <s v="TV"/>
    <n v="17.989999999999998"/>
    <n v="17.989999999999998"/>
    <n v="1"/>
    <s v="Debit Card"/>
    <n v="3"/>
    <n v="0.03"/>
    <n v="2"/>
    <x v="5"/>
    <n v="1.7"/>
    <s v="Low"/>
    <x v="0"/>
  </r>
  <r>
    <x v="2908"/>
    <n v="65"/>
    <x v="2"/>
    <s v="Female"/>
    <x v="0"/>
    <n v="1.85"/>
    <s v="Low"/>
    <n v="34"/>
    <x v="2"/>
    <s v="TV"/>
    <n v="8.99"/>
    <n v="8.99"/>
    <n v="1"/>
    <s v="PayPal"/>
    <n v="2"/>
    <n v="0.05"/>
    <n v="3"/>
    <x v="4"/>
    <n v="5.5500000000000007"/>
    <s v="Low"/>
    <x v="0"/>
  </r>
  <r>
    <x v="2909"/>
    <n v="70"/>
    <x v="2"/>
    <s v="Male"/>
    <x v="2"/>
    <n v="8.2899999999999991"/>
    <s v="Low"/>
    <n v="13"/>
    <x v="5"/>
    <s v="Mobile"/>
    <n v="17.989999999999998"/>
    <n v="17.989999999999998"/>
    <n v="0"/>
    <s v="Gift Card"/>
    <n v="1"/>
    <n v="0.59"/>
    <n v="35"/>
    <x v="5"/>
    <n v="290.14999999999998"/>
    <s v="High"/>
    <x v="1"/>
  </r>
  <r>
    <x v="2910"/>
    <n v="39"/>
    <x v="3"/>
    <s v="Female"/>
    <x v="0"/>
    <n v="13.15"/>
    <s v="Low"/>
    <n v="13"/>
    <x v="2"/>
    <s v="TV"/>
    <n v="8.99"/>
    <n v="8.99"/>
    <n v="0"/>
    <s v="Gift Card"/>
    <n v="2"/>
    <n v="0.94"/>
    <n v="56"/>
    <x v="3"/>
    <n v="736.4"/>
    <s v="High"/>
    <x v="1"/>
  </r>
  <r>
    <x v="2911"/>
    <n v="59"/>
    <x v="2"/>
    <s v="Other"/>
    <x v="1"/>
    <n v="3.7"/>
    <s v="Low"/>
    <n v="22"/>
    <x v="1"/>
    <s v="Tablet"/>
    <n v="13.99"/>
    <n v="13.99"/>
    <n v="1"/>
    <s v="Gift Card"/>
    <n v="3"/>
    <n v="0.16"/>
    <n v="10"/>
    <x v="5"/>
    <n v="37"/>
    <s v="Low"/>
    <x v="0"/>
  </r>
  <r>
    <x v="2912"/>
    <n v="58"/>
    <x v="2"/>
    <s v="Female"/>
    <x v="0"/>
    <n v="5.08"/>
    <s v="Low"/>
    <n v="48"/>
    <x v="2"/>
    <s v="TV"/>
    <n v="8.99"/>
    <n v="8.99"/>
    <n v="1"/>
    <s v="PayPal"/>
    <n v="5"/>
    <n v="0.1"/>
    <n v="6"/>
    <x v="6"/>
    <n v="30.48"/>
    <s v="Low"/>
    <x v="0"/>
  </r>
  <r>
    <x v="2913"/>
    <n v="56"/>
    <x v="2"/>
    <s v="Female"/>
    <x v="0"/>
    <n v="23.72"/>
    <s v="Medium"/>
    <n v="13"/>
    <x v="4"/>
    <s v="Mobile"/>
    <n v="8.99"/>
    <n v="8.99"/>
    <n v="0"/>
    <s v="Debit Card"/>
    <n v="1"/>
    <n v="1.69"/>
    <n v="101"/>
    <x v="5"/>
    <n v="2395.7199999999998"/>
    <s v="High"/>
    <x v="1"/>
  </r>
  <r>
    <x v="2914"/>
    <n v="46"/>
    <x v="0"/>
    <s v="Female"/>
    <x v="1"/>
    <n v="13.81"/>
    <s v="Low"/>
    <n v="13"/>
    <x v="3"/>
    <s v="TV"/>
    <n v="13.99"/>
    <n v="13.99"/>
    <n v="0"/>
    <s v="Credit Card"/>
    <n v="1"/>
    <n v="0.99"/>
    <n v="59"/>
    <x v="0"/>
    <n v="814.79000000000008"/>
    <s v="High"/>
    <x v="1"/>
  </r>
  <r>
    <x v="2915"/>
    <n v="19"/>
    <x v="4"/>
    <s v="Female"/>
    <x v="1"/>
    <n v="6.51"/>
    <s v="Low"/>
    <n v="51"/>
    <x v="2"/>
    <s v="Tablet"/>
    <n v="13.99"/>
    <n v="13.99"/>
    <n v="1"/>
    <s v="Crypto"/>
    <n v="1"/>
    <n v="0.13"/>
    <n v="8"/>
    <x v="5"/>
    <n v="52.08"/>
    <s v="Medium"/>
    <x v="0"/>
  </r>
  <r>
    <x v="2916"/>
    <n v="38"/>
    <x v="3"/>
    <s v="Male"/>
    <x v="1"/>
    <n v="6.68"/>
    <s v="Low"/>
    <n v="15"/>
    <x v="3"/>
    <s v="Mobile"/>
    <n v="13.99"/>
    <n v="13.99"/>
    <n v="0"/>
    <s v="Credit Card"/>
    <n v="1"/>
    <n v="0.42"/>
    <n v="25"/>
    <x v="2"/>
    <n v="167"/>
    <s v="High"/>
    <x v="1"/>
  </r>
  <r>
    <x v="2917"/>
    <n v="24"/>
    <x v="4"/>
    <s v="Other"/>
    <x v="2"/>
    <n v="18.05"/>
    <s v="Low"/>
    <n v="41"/>
    <x v="0"/>
    <s v="Mobile"/>
    <n v="17.989999999999998"/>
    <n v="17.989999999999998"/>
    <n v="0"/>
    <s v="Credit Card"/>
    <n v="5"/>
    <n v="0.43"/>
    <n v="26"/>
    <x v="4"/>
    <n v="469.3"/>
    <s v="High"/>
    <x v="0"/>
  </r>
  <r>
    <x v="2918"/>
    <n v="63"/>
    <x v="2"/>
    <s v="Female"/>
    <x v="2"/>
    <n v="26.19"/>
    <s v="Medium"/>
    <n v="34"/>
    <x v="0"/>
    <s v="Laptop"/>
    <n v="17.989999999999998"/>
    <n v="17.989999999999998"/>
    <n v="0"/>
    <s v="Crypto"/>
    <n v="1"/>
    <n v="0.75"/>
    <n v="45"/>
    <x v="1"/>
    <n v="1178.55"/>
    <s v="High"/>
    <x v="0"/>
  </r>
  <r>
    <x v="2919"/>
    <n v="49"/>
    <x v="0"/>
    <s v="Other"/>
    <x v="2"/>
    <n v="8.48"/>
    <s v="Low"/>
    <n v="10"/>
    <x v="5"/>
    <s v="Laptop"/>
    <n v="17.989999999999998"/>
    <n v="17.989999999999998"/>
    <n v="0"/>
    <s v="PayPal"/>
    <n v="1"/>
    <n v="0.77"/>
    <n v="46"/>
    <x v="3"/>
    <n v="390.08000000000004"/>
    <s v="High"/>
    <x v="1"/>
  </r>
  <r>
    <x v="2920"/>
    <n v="56"/>
    <x v="2"/>
    <s v="Male"/>
    <x v="2"/>
    <n v="14.15"/>
    <s v="Low"/>
    <n v="44"/>
    <x v="0"/>
    <s v="Mobile"/>
    <n v="17.989999999999998"/>
    <n v="17.989999999999998"/>
    <n v="1"/>
    <s v="Crypto"/>
    <n v="3"/>
    <n v="0.31"/>
    <n v="19"/>
    <x v="3"/>
    <n v="268.85000000000002"/>
    <s v="High"/>
    <x v="0"/>
  </r>
  <r>
    <x v="2921"/>
    <n v="55"/>
    <x v="0"/>
    <s v="Female"/>
    <x v="2"/>
    <n v="2.0099999999999998"/>
    <s v="Low"/>
    <n v="24"/>
    <x v="5"/>
    <s v="Tablet"/>
    <n v="17.989999999999998"/>
    <n v="17.989999999999998"/>
    <n v="1"/>
    <s v="Debit Card"/>
    <n v="3"/>
    <n v="0.08"/>
    <n v="5"/>
    <x v="1"/>
    <n v="10.049999999999999"/>
    <s v="Low"/>
    <x v="0"/>
  </r>
  <r>
    <x v="2922"/>
    <n v="46"/>
    <x v="0"/>
    <s v="Male"/>
    <x v="2"/>
    <n v="0.48"/>
    <s v="Low"/>
    <n v="36"/>
    <x v="2"/>
    <s v="TV"/>
    <n v="17.989999999999998"/>
    <n v="17.989999999999998"/>
    <n v="1"/>
    <s v="Gift Card"/>
    <n v="5"/>
    <n v="0.01"/>
    <n v="1"/>
    <x v="4"/>
    <n v="0.48"/>
    <s v="Low"/>
    <x v="0"/>
  </r>
  <r>
    <x v="2923"/>
    <n v="18"/>
    <x v="4"/>
    <s v="Other"/>
    <x v="0"/>
    <n v="3.17"/>
    <s v="Low"/>
    <n v="0"/>
    <x v="2"/>
    <s v="Laptop"/>
    <n v="8.99"/>
    <n v="8.99"/>
    <n v="1"/>
    <s v="Credit Card"/>
    <n v="1"/>
    <n v="3.17"/>
    <n v="190"/>
    <x v="0"/>
    <n v="602.29999999999995"/>
    <s v="High"/>
    <x v="2"/>
  </r>
  <r>
    <x v="2924"/>
    <n v="28"/>
    <x v="1"/>
    <s v="Male"/>
    <x v="2"/>
    <n v="8.75"/>
    <s v="Low"/>
    <n v="46"/>
    <x v="2"/>
    <s v="Desktop"/>
    <n v="17.989999999999998"/>
    <n v="17.989999999999998"/>
    <n v="1"/>
    <s v="Credit Card"/>
    <n v="3"/>
    <n v="0.19"/>
    <n v="11"/>
    <x v="5"/>
    <n v="96.25"/>
    <s v="Medium"/>
    <x v="0"/>
  </r>
  <r>
    <x v="2925"/>
    <n v="35"/>
    <x v="1"/>
    <s v="Female"/>
    <x v="2"/>
    <n v="9.17"/>
    <s v="Low"/>
    <n v="43"/>
    <x v="2"/>
    <s v="Mobile"/>
    <n v="17.989999999999998"/>
    <n v="17.989999999999998"/>
    <n v="1"/>
    <s v="Crypto"/>
    <n v="3"/>
    <n v="0.21"/>
    <n v="13"/>
    <x v="2"/>
    <n v="119.21"/>
    <s v="Medium"/>
    <x v="0"/>
  </r>
  <r>
    <x v="2926"/>
    <n v="43"/>
    <x v="3"/>
    <s v="Male"/>
    <x v="1"/>
    <n v="0.83"/>
    <s v="Low"/>
    <n v="13"/>
    <x v="4"/>
    <s v="TV"/>
    <n v="13.99"/>
    <n v="13.99"/>
    <n v="1"/>
    <s v="PayPal"/>
    <n v="3"/>
    <n v="0.06"/>
    <n v="4"/>
    <x v="6"/>
    <n v="3.32"/>
    <s v="Low"/>
    <x v="1"/>
  </r>
  <r>
    <x v="2927"/>
    <n v="37"/>
    <x v="3"/>
    <s v="Other"/>
    <x v="0"/>
    <n v="3.68"/>
    <s v="Low"/>
    <n v="45"/>
    <x v="0"/>
    <s v="Laptop"/>
    <n v="8.99"/>
    <n v="8.99"/>
    <n v="1"/>
    <s v="Credit Card"/>
    <n v="3"/>
    <n v="0.08"/>
    <n v="5"/>
    <x v="1"/>
    <n v="18.400000000000002"/>
    <s v="Low"/>
    <x v="0"/>
  </r>
  <r>
    <x v="2928"/>
    <n v="62"/>
    <x v="2"/>
    <s v="Male"/>
    <x v="2"/>
    <n v="10.33"/>
    <s v="Low"/>
    <n v="3"/>
    <x v="0"/>
    <s v="Desktop"/>
    <n v="17.989999999999998"/>
    <n v="17.989999999999998"/>
    <n v="0"/>
    <s v="Crypto"/>
    <n v="2"/>
    <n v="2.58"/>
    <n v="155"/>
    <x v="6"/>
    <n v="1601.15"/>
    <s v="High"/>
    <x v="2"/>
  </r>
  <r>
    <x v="2929"/>
    <n v="46"/>
    <x v="0"/>
    <s v="Female"/>
    <x v="0"/>
    <n v="12.12"/>
    <s v="Low"/>
    <n v="41"/>
    <x v="4"/>
    <s v="Tablet"/>
    <n v="8.99"/>
    <n v="8.99"/>
    <n v="1"/>
    <s v="Debit Card"/>
    <n v="2"/>
    <n v="0.28999999999999998"/>
    <n v="17"/>
    <x v="2"/>
    <n v="206.04"/>
    <s v="High"/>
    <x v="0"/>
  </r>
  <r>
    <x v="2930"/>
    <n v="34"/>
    <x v="1"/>
    <s v="Female"/>
    <x v="0"/>
    <n v="28.06"/>
    <s v="Medium"/>
    <n v="33"/>
    <x v="3"/>
    <s v="TV"/>
    <n v="8.99"/>
    <n v="8.99"/>
    <n v="0"/>
    <s v="PayPal"/>
    <n v="4"/>
    <n v="0.83"/>
    <n v="50"/>
    <x v="6"/>
    <n v="1403"/>
    <s v="High"/>
    <x v="0"/>
  </r>
  <r>
    <x v="2931"/>
    <n v="21"/>
    <x v="4"/>
    <s v="Male"/>
    <x v="2"/>
    <n v="16.09"/>
    <s v="Low"/>
    <n v="2"/>
    <x v="5"/>
    <s v="Tablet"/>
    <n v="17.989999999999998"/>
    <n v="17.989999999999998"/>
    <n v="0"/>
    <s v="Crypto"/>
    <n v="4"/>
    <n v="5.36"/>
    <n v="322"/>
    <x v="1"/>
    <n v="5180.9799999999996"/>
    <s v="High"/>
    <x v="2"/>
  </r>
  <r>
    <x v="2932"/>
    <n v="61"/>
    <x v="2"/>
    <s v="Female"/>
    <x v="2"/>
    <n v="55.13"/>
    <s v="High"/>
    <n v="59"/>
    <x v="2"/>
    <s v="Tablet"/>
    <n v="17.989999999999998"/>
    <n v="17.989999999999998"/>
    <n v="0"/>
    <s v="Debit Card"/>
    <n v="1"/>
    <n v="0.92"/>
    <n v="55"/>
    <x v="3"/>
    <n v="3032.15"/>
    <s v="High"/>
    <x v="0"/>
  </r>
  <r>
    <x v="2933"/>
    <n v="48"/>
    <x v="0"/>
    <s v="Other"/>
    <x v="2"/>
    <n v="17.239999999999998"/>
    <s v="Low"/>
    <n v="53"/>
    <x v="3"/>
    <s v="Mobile"/>
    <n v="17.989999999999998"/>
    <n v="17.989999999999998"/>
    <n v="0"/>
    <s v="Debit Card"/>
    <n v="5"/>
    <n v="0.32"/>
    <n v="19"/>
    <x v="6"/>
    <n v="327.55999999999995"/>
    <s v="High"/>
    <x v="0"/>
  </r>
  <r>
    <x v="2934"/>
    <n v="23"/>
    <x v="4"/>
    <s v="Other"/>
    <x v="0"/>
    <n v="2.91"/>
    <s v="Low"/>
    <n v="40"/>
    <x v="3"/>
    <s v="Tablet"/>
    <n v="8.99"/>
    <n v="8.99"/>
    <n v="1"/>
    <s v="PayPal"/>
    <n v="3"/>
    <n v="7.0000000000000007E-2"/>
    <n v="4"/>
    <x v="2"/>
    <n v="11.64"/>
    <s v="Low"/>
    <x v="0"/>
  </r>
  <r>
    <x v="2935"/>
    <n v="57"/>
    <x v="2"/>
    <s v="Female"/>
    <x v="1"/>
    <n v="3.05"/>
    <s v="Low"/>
    <n v="26"/>
    <x v="5"/>
    <s v="TV"/>
    <n v="13.99"/>
    <n v="13.99"/>
    <n v="1"/>
    <s v="PayPal"/>
    <n v="2"/>
    <n v="0.11"/>
    <n v="7"/>
    <x v="1"/>
    <n v="21.349999999999998"/>
    <s v="Low"/>
    <x v="0"/>
  </r>
  <r>
    <x v="2936"/>
    <n v="30"/>
    <x v="1"/>
    <s v="Male"/>
    <x v="2"/>
    <n v="5.43"/>
    <s v="Low"/>
    <n v="56"/>
    <x v="0"/>
    <s v="TV"/>
    <n v="17.989999999999998"/>
    <n v="17.989999999999998"/>
    <n v="1"/>
    <s v="Gift Card"/>
    <n v="4"/>
    <n v="0.1"/>
    <n v="6"/>
    <x v="6"/>
    <n v="32.58"/>
    <s v="Low"/>
    <x v="0"/>
  </r>
  <r>
    <x v="2937"/>
    <n v="25"/>
    <x v="4"/>
    <s v="Other"/>
    <x v="2"/>
    <n v="2.5099999999999998"/>
    <s v="Low"/>
    <n v="18"/>
    <x v="2"/>
    <s v="TV"/>
    <n v="17.989999999999998"/>
    <n v="17.989999999999998"/>
    <n v="0"/>
    <s v="PayPal"/>
    <n v="5"/>
    <n v="0.13"/>
    <n v="8"/>
    <x v="1"/>
    <n v="20.079999999999998"/>
    <s v="Low"/>
    <x v="1"/>
  </r>
  <r>
    <x v="2938"/>
    <n v="32"/>
    <x v="1"/>
    <s v="Female"/>
    <x v="0"/>
    <n v="7.17"/>
    <s v="Low"/>
    <n v="3"/>
    <x v="2"/>
    <s v="Tablet"/>
    <n v="8.99"/>
    <n v="8.99"/>
    <n v="0"/>
    <s v="Debit Card"/>
    <n v="5"/>
    <n v="1.79"/>
    <n v="107"/>
    <x v="3"/>
    <n v="767.18999999999994"/>
    <s v="High"/>
    <x v="2"/>
  </r>
  <r>
    <x v="2939"/>
    <n v="29"/>
    <x v="1"/>
    <s v="Female"/>
    <x v="0"/>
    <n v="10.64"/>
    <s v="Low"/>
    <n v="36"/>
    <x v="1"/>
    <s v="Tablet"/>
    <n v="8.99"/>
    <n v="8.99"/>
    <n v="1"/>
    <s v="PayPal"/>
    <n v="1"/>
    <n v="0.28999999999999998"/>
    <n v="17"/>
    <x v="0"/>
    <n v="180.88"/>
    <s v="High"/>
    <x v="0"/>
  </r>
  <r>
    <x v="2940"/>
    <n v="56"/>
    <x v="2"/>
    <s v="Male"/>
    <x v="1"/>
    <n v="12.06"/>
    <s v="Low"/>
    <n v="26"/>
    <x v="4"/>
    <s v="Laptop"/>
    <n v="13.99"/>
    <n v="13.99"/>
    <n v="0"/>
    <s v="Debit Card"/>
    <n v="1"/>
    <n v="0.45"/>
    <n v="27"/>
    <x v="3"/>
    <n v="325.62"/>
    <s v="High"/>
    <x v="0"/>
  </r>
  <r>
    <x v="2941"/>
    <n v="57"/>
    <x v="2"/>
    <s v="Female"/>
    <x v="1"/>
    <n v="28.5"/>
    <s v="Medium"/>
    <n v="23"/>
    <x v="4"/>
    <s v="Desktop"/>
    <n v="13.99"/>
    <n v="13.99"/>
    <n v="0"/>
    <s v="Gift Card"/>
    <n v="3"/>
    <n v="1.19"/>
    <n v="71"/>
    <x v="6"/>
    <n v="2023.5"/>
    <s v="High"/>
    <x v="0"/>
  </r>
  <r>
    <x v="2942"/>
    <n v="23"/>
    <x v="4"/>
    <s v="Female"/>
    <x v="0"/>
    <n v="11.25"/>
    <s v="Low"/>
    <n v="24"/>
    <x v="2"/>
    <s v="Desktop"/>
    <n v="8.99"/>
    <n v="8.99"/>
    <n v="0"/>
    <s v="Crypto"/>
    <n v="5"/>
    <n v="0.45"/>
    <n v="27"/>
    <x v="5"/>
    <n v="303.75"/>
    <s v="High"/>
    <x v="0"/>
  </r>
  <r>
    <x v="2943"/>
    <n v="38"/>
    <x v="3"/>
    <s v="Other"/>
    <x v="0"/>
    <n v="1.1299999999999999"/>
    <s v="Low"/>
    <n v="41"/>
    <x v="2"/>
    <s v="Desktop"/>
    <n v="8.99"/>
    <n v="8.99"/>
    <n v="1"/>
    <s v="Crypto"/>
    <n v="2"/>
    <n v="0.03"/>
    <n v="2"/>
    <x v="5"/>
    <n v="2.2599999999999998"/>
    <s v="Low"/>
    <x v="0"/>
  </r>
  <r>
    <x v="2944"/>
    <n v="62"/>
    <x v="2"/>
    <s v="Male"/>
    <x v="0"/>
    <n v="12.33"/>
    <s v="Low"/>
    <n v="47"/>
    <x v="4"/>
    <s v="Desktop"/>
    <n v="8.99"/>
    <n v="8.99"/>
    <n v="1"/>
    <s v="Gift Card"/>
    <n v="1"/>
    <n v="0.26"/>
    <n v="16"/>
    <x v="0"/>
    <n v="197.28"/>
    <s v="High"/>
    <x v="0"/>
  </r>
  <r>
    <x v="2945"/>
    <n v="51"/>
    <x v="0"/>
    <s v="Male"/>
    <x v="1"/>
    <n v="8.43"/>
    <s v="Low"/>
    <n v="37"/>
    <x v="4"/>
    <s v="Mobile"/>
    <n v="13.99"/>
    <n v="13.99"/>
    <n v="1"/>
    <s v="Debit Card"/>
    <n v="1"/>
    <n v="0.22"/>
    <n v="13"/>
    <x v="6"/>
    <n v="109.59"/>
    <s v="Medium"/>
    <x v="0"/>
  </r>
  <r>
    <x v="2946"/>
    <n v="54"/>
    <x v="0"/>
    <s v="Other"/>
    <x v="1"/>
    <n v="3.36"/>
    <s v="Low"/>
    <n v="50"/>
    <x v="0"/>
    <s v="Laptop"/>
    <n v="13.99"/>
    <n v="13.99"/>
    <n v="1"/>
    <s v="Gift Card"/>
    <n v="5"/>
    <n v="7.0000000000000007E-2"/>
    <n v="4"/>
    <x v="4"/>
    <n v="13.44"/>
    <s v="Low"/>
    <x v="0"/>
  </r>
  <r>
    <x v="2947"/>
    <n v="33"/>
    <x v="1"/>
    <s v="Female"/>
    <x v="0"/>
    <n v="11.36"/>
    <s v="Low"/>
    <n v="51"/>
    <x v="1"/>
    <s v="Desktop"/>
    <n v="8.99"/>
    <n v="8.99"/>
    <n v="1"/>
    <s v="PayPal"/>
    <n v="1"/>
    <n v="0.22"/>
    <n v="13"/>
    <x v="2"/>
    <n v="147.68"/>
    <s v="Medium"/>
    <x v="0"/>
  </r>
  <r>
    <x v="2948"/>
    <n v="54"/>
    <x v="0"/>
    <s v="Female"/>
    <x v="2"/>
    <n v="2.08"/>
    <s v="Low"/>
    <n v="12"/>
    <x v="0"/>
    <s v="Mobile"/>
    <n v="17.989999999999998"/>
    <n v="17.989999999999998"/>
    <n v="0"/>
    <s v="Debit Card"/>
    <n v="5"/>
    <n v="0.16"/>
    <n v="10"/>
    <x v="0"/>
    <n v="20.8"/>
    <s v="Low"/>
    <x v="1"/>
  </r>
  <r>
    <x v="2949"/>
    <n v="38"/>
    <x v="3"/>
    <s v="Male"/>
    <x v="2"/>
    <n v="3.49"/>
    <s v="Low"/>
    <n v="26"/>
    <x v="2"/>
    <s v="TV"/>
    <n v="17.989999999999998"/>
    <n v="17.989999999999998"/>
    <n v="0"/>
    <s v="Credit Card"/>
    <n v="5"/>
    <n v="0.13"/>
    <n v="8"/>
    <x v="0"/>
    <n v="27.92"/>
    <s v="Low"/>
    <x v="0"/>
  </r>
  <r>
    <x v="2950"/>
    <n v="24"/>
    <x v="4"/>
    <s v="Other"/>
    <x v="0"/>
    <n v="17.559999999999999"/>
    <s v="Low"/>
    <n v="10"/>
    <x v="3"/>
    <s v="Mobile"/>
    <n v="8.99"/>
    <n v="8.99"/>
    <n v="0"/>
    <s v="Gift Card"/>
    <n v="5"/>
    <n v="1.6"/>
    <n v="96"/>
    <x v="0"/>
    <n v="1685.7599999999998"/>
    <s v="High"/>
    <x v="1"/>
  </r>
  <r>
    <x v="2951"/>
    <n v="44"/>
    <x v="3"/>
    <s v="Male"/>
    <x v="1"/>
    <n v="2.2799999999999998"/>
    <s v="Low"/>
    <n v="59"/>
    <x v="2"/>
    <s v="Laptop"/>
    <n v="13.99"/>
    <n v="13.99"/>
    <n v="1"/>
    <s v="Crypto"/>
    <n v="2"/>
    <n v="0.04"/>
    <n v="2"/>
    <x v="5"/>
    <n v="4.5599999999999996"/>
    <s v="Low"/>
    <x v="0"/>
  </r>
  <r>
    <x v="2952"/>
    <n v="37"/>
    <x v="3"/>
    <s v="Male"/>
    <x v="1"/>
    <n v="28.57"/>
    <s v="Medium"/>
    <n v="4"/>
    <x v="1"/>
    <s v="Mobile"/>
    <n v="13.99"/>
    <n v="13.99"/>
    <n v="0"/>
    <s v="Credit Card"/>
    <n v="2"/>
    <n v="5.71"/>
    <n v="343"/>
    <x v="3"/>
    <n v="9799.51"/>
    <s v="High"/>
    <x v="2"/>
  </r>
  <r>
    <x v="2953"/>
    <n v="64"/>
    <x v="2"/>
    <s v="Male"/>
    <x v="1"/>
    <n v="22.89"/>
    <s v="Medium"/>
    <n v="50"/>
    <x v="0"/>
    <s v="Laptop"/>
    <n v="13.99"/>
    <n v="13.99"/>
    <n v="0"/>
    <s v="Crypto"/>
    <n v="3"/>
    <n v="0.45"/>
    <n v="27"/>
    <x v="0"/>
    <n v="618.03"/>
    <s v="High"/>
    <x v="0"/>
  </r>
  <r>
    <x v="2954"/>
    <n v="41"/>
    <x v="3"/>
    <s v="Female"/>
    <x v="2"/>
    <n v="14.17"/>
    <s v="Low"/>
    <n v="19"/>
    <x v="5"/>
    <s v="Tablet"/>
    <n v="17.989999999999998"/>
    <n v="17.989999999999998"/>
    <n v="0"/>
    <s v="Gift Card"/>
    <n v="3"/>
    <n v="0.71"/>
    <n v="43"/>
    <x v="0"/>
    <n v="609.30999999999995"/>
    <s v="High"/>
    <x v="1"/>
  </r>
  <r>
    <x v="2955"/>
    <n v="25"/>
    <x v="4"/>
    <s v="Other"/>
    <x v="1"/>
    <n v="0.9"/>
    <s v="Low"/>
    <n v="27"/>
    <x v="5"/>
    <s v="Mobile"/>
    <n v="13.99"/>
    <n v="13.99"/>
    <n v="1"/>
    <s v="PayPal"/>
    <n v="3"/>
    <n v="0.03"/>
    <n v="2"/>
    <x v="3"/>
    <n v="1.8"/>
    <s v="Low"/>
    <x v="0"/>
  </r>
  <r>
    <x v="2956"/>
    <n v="65"/>
    <x v="2"/>
    <s v="Female"/>
    <x v="1"/>
    <n v="17.309999999999999"/>
    <s v="Low"/>
    <n v="37"/>
    <x v="0"/>
    <s v="Mobile"/>
    <n v="13.99"/>
    <n v="13.99"/>
    <n v="1"/>
    <s v="PayPal"/>
    <n v="1"/>
    <n v="0.46"/>
    <n v="28"/>
    <x v="2"/>
    <n v="484.67999999999995"/>
    <s v="High"/>
    <x v="0"/>
  </r>
  <r>
    <x v="2957"/>
    <n v="39"/>
    <x v="3"/>
    <s v="Female"/>
    <x v="2"/>
    <n v="3.69"/>
    <s v="Low"/>
    <n v="26"/>
    <x v="2"/>
    <s v="Tablet"/>
    <n v="17.989999999999998"/>
    <n v="17.989999999999998"/>
    <n v="1"/>
    <s v="Crypto"/>
    <n v="5"/>
    <n v="0.14000000000000001"/>
    <n v="8"/>
    <x v="6"/>
    <n v="29.52"/>
    <s v="Low"/>
    <x v="0"/>
  </r>
  <r>
    <x v="2958"/>
    <n v="69"/>
    <x v="2"/>
    <s v="Male"/>
    <x v="1"/>
    <n v="42.32"/>
    <s v="Medium"/>
    <n v="48"/>
    <x v="3"/>
    <s v="TV"/>
    <n v="13.99"/>
    <n v="13.99"/>
    <n v="0"/>
    <s v="Gift Card"/>
    <n v="3"/>
    <n v="0.86"/>
    <n v="52"/>
    <x v="0"/>
    <n v="2200.64"/>
    <s v="High"/>
    <x v="0"/>
  </r>
  <r>
    <x v="2959"/>
    <n v="61"/>
    <x v="2"/>
    <s v="Other"/>
    <x v="2"/>
    <n v="31.47"/>
    <s v="Medium"/>
    <n v="52"/>
    <x v="1"/>
    <s v="Desktop"/>
    <n v="17.989999999999998"/>
    <n v="17.989999999999998"/>
    <n v="0"/>
    <s v="Debit Card"/>
    <n v="5"/>
    <n v="0.59"/>
    <n v="35"/>
    <x v="6"/>
    <n v="1101.45"/>
    <s v="High"/>
    <x v="0"/>
  </r>
  <r>
    <x v="2960"/>
    <n v="59"/>
    <x v="2"/>
    <s v="Male"/>
    <x v="1"/>
    <n v="16.350000000000001"/>
    <s v="Low"/>
    <n v="1"/>
    <x v="2"/>
    <s v="TV"/>
    <n v="13.99"/>
    <n v="13.99"/>
    <n v="0"/>
    <s v="PayPal"/>
    <n v="3"/>
    <n v="8.18"/>
    <n v="491"/>
    <x v="0"/>
    <n v="8027.85"/>
    <s v="High"/>
    <x v="2"/>
  </r>
  <r>
    <x v="2961"/>
    <n v="26"/>
    <x v="1"/>
    <s v="Other"/>
    <x v="1"/>
    <n v="1.24"/>
    <s v="Low"/>
    <n v="56"/>
    <x v="2"/>
    <s v="TV"/>
    <n v="13.99"/>
    <n v="13.99"/>
    <n v="1"/>
    <s v="Debit Card"/>
    <n v="1"/>
    <n v="0.02"/>
    <n v="1"/>
    <x v="1"/>
    <n v="1.24"/>
    <s v="Low"/>
    <x v="0"/>
  </r>
  <r>
    <x v="2962"/>
    <n v="36"/>
    <x v="3"/>
    <s v="Other"/>
    <x v="2"/>
    <n v="2.98"/>
    <s v="Low"/>
    <n v="60"/>
    <x v="4"/>
    <s v="Mobile"/>
    <n v="17.989999999999998"/>
    <n v="17.989999999999998"/>
    <n v="1"/>
    <s v="Debit Card"/>
    <n v="4"/>
    <n v="0.05"/>
    <n v="3"/>
    <x v="2"/>
    <n v="8.94"/>
    <s v="Low"/>
    <x v="0"/>
  </r>
  <r>
    <x v="2963"/>
    <n v="42"/>
    <x v="3"/>
    <s v="Female"/>
    <x v="0"/>
    <n v="1.85"/>
    <s v="Low"/>
    <n v="6"/>
    <x v="0"/>
    <s v="Laptop"/>
    <n v="8.99"/>
    <n v="8.99"/>
    <n v="1"/>
    <s v="Crypto"/>
    <n v="5"/>
    <n v="0.26"/>
    <n v="16"/>
    <x v="3"/>
    <n v="29.6"/>
    <s v="Low"/>
    <x v="2"/>
  </r>
  <r>
    <x v="2964"/>
    <n v="45"/>
    <x v="3"/>
    <s v="Female"/>
    <x v="1"/>
    <n v="1.77"/>
    <s v="Low"/>
    <n v="11"/>
    <x v="0"/>
    <s v="Mobile"/>
    <n v="13.99"/>
    <n v="13.99"/>
    <n v="1"/>
    <s v="PayPal"/>
    <n v="3"/>
    <n v="0.15"/>
    <n v="9"/>
    <x v="4"/>
    <n v="15.93"/>
    <s v="Low"/>
    <x v="1"/>
  </r>
  <r>
    <x v="2965"/>
    <n v="66"/>
    <x v="2"/>
    <s v="Other"/>
    <x v="2"/>
    <n v="0.42"/>
    <s v="Low"/>
    <n v="28"/>
    <x v="5"/>
    <s v="TV"/>
    <n v="17.989999999999998"/>
    <n v="17.989999999999998"/>
    <n v="1"/>
    <s v="Crypto"/>
    <n v="5"/>
    <n v="0.01"/>
    <n v="1"/>
    <x v="2"/>
    <n v="0.42"/>
    <s v="Low"/>
    <x v="0"/>
  </r>
  <r>
    <x v="2966"/>
    <n v="64"/>
    <x v="2"/>
    <s v="Female"/>
    <x v="0"/>
    <n v="5.7"/>
    <s v="Low"/>
    <n v="9"/>
    <x v="5"/>
    <s v="Desktop"/>
    <n v="8.99"/>
    <n v="8.99"/>
    <n v="0"/>
    <s v="Credit Card"/>
    <n v="1"/>
    <n v="0.56999999999999995"/>
    <n v="34"/>
    <x v="5"/>
    <n v="193.8"/>
    <s v="High"/>
    <x v="1"/>
  </r>
  <r>
    <x v="2967"/>
    <n v="54"/>
    <x v="0"/>
    <s v="Other"/>
    <x v="0"/>
    <n v="0.51"/>
    <s v="Low"/>
    <n v="11"/>
    <x v="4"/>
    <s v="Tablet"/>
    <n v="8.99"/>
    <n v="8.99"/>
    <n v="1"/>
    <s v="PayPal"/>
    <n v="5"/>
    <n v="0.04"/>
    <n v="2"/>
    <x v="6"/>
    <n v="1.02"/>
    <s v="Low"/>
    <x v="1"/>
  </r>
  <r>
    <x v="2968"/>
    <n v="69"/>
    <x v="2"/>
    <s v="Male"/>
    <x v="0"/>
    <n v="3.45"/>
    <s v="Low"/>
    <n v="26"/>
    <x v="5"/>
    <s v="Mobile"/>
    <n v="8.99"/>
    <n v="8.99"/>
    <n v="1"/>
    <s v="Debit Card"/>
    <n v="3"/>
    <n v="0.13"/>
    <n v="8"/>
    <x v="2"/>
    <n v="27.6"/>
    <s v="Low"/>
    <x v="0"/>
  </r>
  <r>
    <x v="2969"/>
    <n v="53"/>
    <x v="0"/>
    <s v="Male"/>
    <x v="0"/>
    <n v="6.45"/>
    <s v="Low"/>
    <n v="6"/>
    <x v="4"/>
    <s v="Mobile"/>
    <n v="8.99"/>
    <n v="8.99"/>
    <n v="0"/>
    <s v="Credit Card"/>
    <n v="5"/>
    <n v="0.92"/>
    <n v="55"/>
    <x v="6"/>
    <n v="354.75"/>
    <s v="High"/>
    <x v="2"/>
  </r>
  <r>
    <x v="2970"/>
    <n v="31"/>
    <x v="1"/>
    <s v="Other"/>
    <x v="0"/>
    <n v="5.16"/>
    <s v="Low"/>
    <n v="41"/>
    <x v="1"/>
    <s v="Mobile"/>
    <n v="8.99"/>
    <n v="8.99"/>
    <n v="1"/>
    <s v="Debit Card"/>
    <n v="2"/>
    <n v="0.12"/>
    <n v="7"/>
    <x v="4"/>
    <n v="36.120000000000005"/>
    <s v="Low"/>
    <x v="0"/>
  </r>
  <r>
    <x v="2971"/>
    <n v="27"/>
    <x v="1"/>
    <s v="Male"/>
    <x v="0"/>
    <n v="1.41"/>
    <s v="Low"/>
    <n v="0"/>
    <x v="5"/>
    <s v="Tablet"/>
    <n v="8.99"/>
    <n v="8.99"/>
    <n v="0"/>
    <s v="Debit Card"/>
    <n v="5"/>
    <n v="1.41"/>
    <n v="85"/>
    <x v="0"/>
    <n v="119.85"/>
    <s v="Medium"/>
    <x v="2"/>
  </r>
  <r>
    <x v="2972"/>
    <n v="64"/>
    <x v="2"/>
    <s v="Male"/>
    <x v="2"/>
    <n v="0.52"/>
    <s v="Low"/>
    <n v="20"/>
    <x v="1"/>
    <s v="Tablet"/>
    <n v="17.989999999999998"/>
    <n v="17.989999999999998"/>
    <n v="1"/>
    <s v="Credit Card"/>
    <n v="2"/>
    <n v="0.02"/>
    <n v="1"/>
    <x v="1"/>
    <n v="0.52"/>
    <s v="Low"/>
    <x v="1"/>
  </r>
  <r>
    <x v="2973"/>
    <n v="59"/>
    <x v="2"/>
    <s v="Female"/>
    <x v="1"/>
    <n v="6.25"/>
    <s v="Low"/>
    <n v="56"/>
    <x v="0"/>
    <s v="Desktop"/>
    <n v="13.99"/>
    <n v="13.99"/>
    <n v="0"/>
    <s v="Debit Card"/>
    <n v="4"/>
    <n v="0.11"/>
    <n v="7"/>
    <x v="4"/>
    <n v="43.75"/>
    <s v="Low"/>
    <x v="0"/>
  </r>
  <r>
    <x v="2974"/>
    <n v="31"/>
    <x v="1"/>
    <s v="Female"/>
    <x v="1"/>
    <n v="8.58"/>
    <s v="Low"/>
    <n v="16"/>
    <x v="4"/>
    <s v="Laptop"/>
    <n v="13.99"/>
    <n v="13.99"/>
    <n v="0"/>
    <s v="Credit Card"/>
    <n v="2"/>
    <n v="0.5"/>
    <n v="30"/>
    <x v="2"/>
    <n v="257.39999999999998"/>
    <s v="High"/>
    <x v="1"/>
  </r>
  <r>
    <x v="2975"/>
    <n v="39"/>
    <x v="3"/>
    <s v="Male"/>
    <x v="2"/>
    <n v="9.7799999999999994"/>
    <s v="Low"/>
    <n v="54"/>
    <x v="0"/>
    <s v="Desktop"/>
    <n v="17.989999999999998"/>
    <n v="17.989999999999998"/>
    <n v="0"/>
    <s v="Credit Card"/>
    <n v="4"/>
    <n v="0.18"/>
    <n v="11"/>
    <x v="4"/>
    <n v="107.58"/>
    <s v="Medium"/>
    <x v="0"/>
  </r>
  <r>
    <x v="2976"/>
    <n v="27"/>
    <x v="1"/>
    <s v="Other"/>
    <x v="0"/>
    <n v="0.14000000000000001"/>
    <s v="Low"/>
    <n v="57"/>
    <x v="5"/>
    <s v="Laptop"/>
    <n v="8.99"/>
    <n v="8.99"/>
    <n v="1"/>
    <s v="Debit Card"/>
    <n v="5"/>
    <n v="0"/>
    <n v="0"/>
    <x v="2"/>
    <n v="0"/>
    <s v="Low"/>
    <x v="0"/>
  </r>
  <r>
    <x v="2977"/>
    <n v="69"/>
    <x v="2"/>
    <s v="Male"/>
    <x v="2"/>
    <n v="7.95"/>
    <s v="Low"/>
    <n v="59"/>
    <x v="5"/>
    <s v="Mobile"/>
    <n v="17.989999999999998"/>
    <n v="17.989999999999998"/>
    <n v="1"/>
    <s v="Crypto"/>
    <n v="2"/>
    <n v="0.13"/>
    <n v="8"/>
    <x v="6"/>
    <n v="63.6"/>
    <s v="Medium"/>
    <x v="0"/>
  </r>
  <r>
    <x v="2978"/>
    <n v="30"/>
    <x v="1"/>
    <s v="Other"/>
    <x v="0"/>
    <n v="14.86"/>
    <s v="Low"/>
    <n v="55"/>
    <x v="3"/>
    <s v="Desktop"/>
    <n v="8.99"/>
    <n v="8.99"/>
    <n v="1"/>
    <s v="Debit Card"/>
    <n v="2"/>
    <n v="0.27"/>
    <n v="16"/>
    <x v="6"/>
    <n v="237.76"/>
    <s v="High"/>
    <x v="0"/>
  </r>
  <r>
    <x v="2979"/>
    <n v="43"/>
    <x v="3"/>
    <s v="Other"/>
    <x v="1"/>
    <n v="4.09"/>
    <s v="Low"/>
    <n v="7"/>
    <x v="1"/>
    <s v="TV"/>
    <n v="13.99"/>
    <n v="13.99"/>
    <n v="0"/>
    <s v="Gift Card"/>
    <n v="5"/>
    <n v="0.51"/>
    <n v="31"/>
    <x v="6"/>
    <n v="126.78999999999999"/>
    <s v="Medium"/>
    <x v="2"/>
  </r>
  <r>
    <x v="2980"/>
    <n v="66"/>
    <x v="2"/>
    <s v="Female"/>
    <x v="0"/>
    <n v="1.29"/>
    <s v="Low"/>
    <n v="44"/>
    <x v="3"/>
    <s v="Tablet"/>
    <n v="8.99"/>
    <n v="8.99"/>
    <n v="1"/>
    <s v="PayPal"/>
    <n v="3"/>
    <n v="0.03"/>
    <n v="2"/>
    <x v="4"/>
    <n v="2.58"/>
    <s v="Low"/>
    <x v="0"/>
  </r>
  <r>
    <x v="2981"/>
    <n v="31"/>
    <x v="1"/>
    <s v="Other"/>
    <x v="1"/>
    <n v="2.44"/>
    <s v="Low"/>
    <n v="17"/>
    <x v="4"/>
    <s v="TV"/>
    <n v="13.99"/>
    <n v="13.99"/>
    <n v="1"/>
    <s v="Credit Card"/>
    <n v="3"/>
    <n v="0.14000000000000001"/>
    <n v="8"/>
    <x v="1"/>
    <n v="19.52"/>
    <s v="Low"/>
    <x v="1"/>
  </r>
  <r>
    <x v="2982"/>
    <n v="36"/>
    <x v="3"/>
    <s v="Male"/>
    <x v="2"/>
    <n v="6.16"/>
    <s v="Low"/>
    <n v="53"/>
    <x v="1"/>
    <s v="Mobile"/>
    <n v="17.989999999999998"/>
    <n v="17.989999999999998"/>
    <n v="0"/>
    <s v="Credit Card"/>
    <n v="4"/>
    <n v="0.11"/>
    <n v="7"/>
    <x v="1"/>
    <n v="43.120000000000005"/>
    <s v="Low"/>
    <x v="0"/>
  </r>
  <r>
    <x v="2983"/>
    <n v="60"/>
    <x v="2"/>
    <s v="Other"/>
    <x v="2"/>
    <n v="15.16"/>
    <s v="Low"/>
    <n v="45"/>
    <x v="1"/>
    <s v="Laptop"/>
    <n v="17.989999999999998"/>
    <n v="17.989999999999998"/>
    <n v="1"/>
    <s v="Credit Card"/>
    <n v="2"/>
    <n v="0.33"/>
    <n v="20"/>
    <x v="6"/>
    <n v="303.2"/>
    <s v="High"/>
    <x v="0"/>
  </r>
  <r>
    <x v="2984"/>
    <n v="32"/>
    <x v="1"/>
    <s v="Male"/>
    <x v="1"/>
    <n v="7.57"/>
    <s v="Low"/>
    <n v="18"/>
    <x v="0"/>
    <s v="Tablet"/>
    <n v="13.99"/>
    <n v="13.99"/>
    <n v="0"/>
    <s v="Crypto"/>
    <n v="5"/>
    <n v="0.4"/>
    <n v="24"/>
    <x v="5"/>
    <n v="181.68"/>
    <s v="High"/>
    <x v="1"/>
  </r>
  <r>
    <x v="2985"/>
    <n v="50"/>
    <x v="0"/>
    <s v="Other"/>
    <x v="2"/>
    <n v="27.56"/>
    <s v="Medium"/>
    <n v="44"/>
    <x v="0"/>
    <s v="TV"/>
    <n v="17.989999999999998"/>
    <n v="17.989999999999998"/>
    <n v="0"/>
    <s v="Gift Card"/>
    <n v="4"/>
    <n v="0.61"/>
    <n v="37"/>
    <x v="5"/>
    <n v="1019.7199999999999"/>
    <s v="High"/>
    <x v="0"/>
  </r>
  <r>
    <x v="2986"/>
    <n v="37"/>
    <x v="3"/>
    <s v="Other"/>
    <x v="0"/>
    <n v="3.17"/>
    <s v="Low"/>
    <n v="46"/>
    <x v="0"/>
    <s v="Mobile"/>
    <n v="8.99"/>
    <n v="8.99"/>
    <n v="1"/>
    <s v="PayPal"/>
    <n v="1"/>
    <n v="7.0000000000000007E-2"/>
    <n v="4"/>
    <x v="2"/>
    <n v="12.68"/>
    <s v="Low"/>
    <x v="0"/>
  </r>
  <r>
    <x v="2987"/>
    <n v="20"/>
    <x v="4"/>
    <s v="Male"/>
    <x v="2"/>
    <n v="36.39"/>
    <s v="Medium"/>
    <n v="49"/>
    <x v="4"/>
    <s v="TV"/>
    <n v="17.989999999999998"/>
    <n v="17.989999999999998"/>
    <n v="0"/>
    <s v="Debit Card"/>
    <n v="4"/>
    <n v="0.73"/>
    <n v="44"/>
    <x v="5"/>
    <n v="1601.16"/>
    <s v="High"/>
    <x v="0"/>
  </r>
  <r>
    <x v="2988"/>
    <n v="65"/>
    <x v="2"/>
    <s v="Female"/>
    <x v="0"/>
    <n v="2.99"/>
    <s v="Low"/>
    <n v="54"/>
    <x v="4"/>
    <s v="Laptop"/>
    <n v="8.99"/>
    <n v="8.99"/>
    <n v="1"/>
    <s v="Crypto"/>
    <n v="1"/>
    <n v="0.05"/>
    <n v="3"/>
    <x v="2"/>
    <n v="8.9700000000000006"/>
    <s v="Low"/>
    <x v="0"/>
  </r>
  <r>
    <x v="2989"/>
    <n v="50"/>
    <x v="0"/>
    <s v="Other"/>
    <x v="2"/>
    <n v="1.04"/>
    <s v="Low"/>
    <n v="51"/>
    <x v="0"/>
    <s v="Tablet"/>
    <n v="17.989999999999998"/>
    <n v="17.989999999999998"/>
    <n v="1"/>
    <s v="Credit Card"/>
    <n v="1"/>
    <n v="0.02"/>
    <n v="1"/>
    <x v="6"/>
    <n v="1.04"/>
    <s v="Low"/>
    <x v="0"/>
  </r>
  <r>
    <x v="2990"/>
    <n v="48"/>
    <x v="0"/>
    <s v="Male"/>
    <x v="1"/>
    <n v="6.52"/>
    <s v="Low"/>
    <n v="25"/>
    <x v="2"/>
    <s v="Mobile"/>
    <n v="13.99"/>
    <n v="13.99"/>
    <n v="0"/>
    <s v="Gift Card"/>
    <n v="2"/>
    <n v="0.25"/>
    <n v="15"/>
    <x v="1"/>
    <n v="97.8"/>
    <s v="Medium"/>
    <x v="0"/>
  </r>
  <r>
    <x v="2991"/>
    <n v="40"/>
    <x v="3"/>
    <s v="Male"/>
    <x v="1"/>
    <n v="3.11"/>
    <s v="Low"/>
    <n v="51"/>
    <x v="3"/>
    <s v="Tablet"/>
    <n v="13.99"/>
    <n v="13.99"/>
    <n v="1"/>
    <s v="Gift Card"/>
    <n v="5"/>
    <n v="0.06"/>
    <n v="4"/>
    <x v="2"/>
    <n v="12.44"/>
    <s v="Low"/>
    <x v="0"/>
  </r>
  <r>
    <x v="2992"/>
    <n v="51"/>
    <x v="0"/>
    <s v="Male"/>
    <x v="2"/>
    <n v="9.77"/>
    <s v="Low"/>
    <n v="29"/>
    <x v="2"/>
    <s v="TV"/>
    <n v="17.989999999999998"/>
    <n v="17.989999999999998"/>
    <n v="0"/>
    <s v="Crypto"/>
    <n v="3"/>
    <n v="0.33"/>
    <n v="20"/>
    <x v="2"/>
    <n v="195.39999999999998"/>
    <s v="High"/>
    <x v="0"/>
  </r>
  <r>
    <x v="2993"/>
    <n v="23"/>
    <x v="4"/>
    <s v="Female"/>
    <x v="0"/>
    <n v="4.2699999999999996"/>
    <s v="Low"/>
    <n v="23"/>
    <x v="5"/>
    <s v="TV"/>
    <n v="8.99"/>
    <n v="8.99"/>
    <n v="1"/>
    <s v="Debit Card"/>
    <n v="1"/>
    <n v="0.18"/>
    <n v="11"/>
    <x v="1"/>
    <n v="46.97"/>
    <s v="Low"/>
    <x v="0"/>
  </r>
  <r>
    <x v="2994"/>
    <n v="48"/>
    <x v="0"/>
    <s v="Other"/>
    <x v="0"/>
    <n v="22.19"/>
    <s v="Medium"/>
    <n v="34"/>
    <x v="4"/>
    <s v="Mobile"/>
    <n v="8.99"/>
    <n v="8.99"/>
    <n v="0"/>
    <s v="Credit Card"/>
    <n v="2"/>
    <n v="0.63"/>
    <n v="38"/>
    <x v="4"/>
    <n v="843.22"/>
    <s v="High"/>
    <x v="0"/>
  </r>
  <r>
    <x v="2995"/>
    <n v="21"/>
    <x v="4"/>
    <s v="Female"/>
    <x v="1"/>
    <n v="6.43"/>
    <s v="Low"/>
    <n v="39"/>
    <x v="0"/>
    <s v="Mobile"/>
    <n v="13.99"/>
    <n v="13.99"/>
    <n v="0"/>
    <s v="Credit Card"/>
    <n v="5"/>
    <n v="0.16"/>
    <n v="10"/>
    <x v="3"/>
    <n v="64.3"/>
    <s v="Medium"/>
    <x v="0"/>
  </r>
  <r>
    <x v="2996"/>
    <n v="62"/>
    <x v="2"/>
    <s v="Male"/>
    <x v="2"/>
    <n v="2.15"/>
    <s v="Low"/>
    <n v="42"/>
    <x v="1"/>
    <s v="Laptop"/>
    <n v="17.989999999999998"/>
    <n v="17.989999999999998"/>
    <n v="1"/>
    <s v="Credit Card"/>
    <n v="2"/>
    <n v="0.05"/>
    <n v="3"/>
    <x v="5"/>
    <n v="6.4499999999999993"/>
    <s v="Low"/>
    <x v="0"/>
  </r>
  <r>
    <x v="2997"/>
    <n v="19"/>
    <x v="4"/>
    <s v="Male"/>
    <x v="2"/>
    <n v="9.32"/>
    <s v="Low"/>
    <n v="0"/>
    <x v="3"/>
    <s v="Desktop"/>
    <n v="17.989999999999998"/>
    <n v="17.989999999999998"/>
    <n v="0"/>
    <s v="Debit Card"/>
    <n v="2"/>
    <n v="9.32"/>
    <n v="559"/>
    <x v="6"/>
    <n v="5209.88"/>
    <s v="High"/>
    <x v="2"/>
  </r>
  <r>
    <x v="2998"/>
    <n v="55"/>
    <x v="0"/>
    <s v="Other"/>
    <x v="1"/>
    <n v="47.76"/>
    <s v="Medium"/>
    <n v="39"/>
    <x v="3"/>
    <s v="Desktop"/>
    <n v="13.99"/>
    <n v="13.99"/>
    <n v="0"/>
    <s v="Debit Card"/>
    <n v="2"/>
    <n v="1.19"/>
    <n v="71"/>
    <x v="3"/>
    <n v="3390.96"/>
    <s v="High"/>
    <x v="0"/>
  </r>
  <r>
    <x v="2999"/>
    <n v="27"/>
    <x v="1"/>
    <s v="Other"/>
    <x v="1"/>
    <n v="5.08"/>
    <s v="Low"/>
    <n v="25"/>
    <x v="2"/>
    <s v="Tablet"/>
    <n v="13.99"/>
    <n v="13.99"/>
    <n v="0"/>
    <s v="Gift Card"/>
    <n v="1"/>
    <n v="0.2"/>
    <n v="12"/>
    <x v="4"/>
    <n v="60.96"/>
    <s v="Medium"/>
    <x v="0"/>
  </r>
  <r>
    <x v="3000"/>
    <n v="42"/>
    <x v="3"/>
    <s v="Male"/>
    <x v="1"/>
    <n v="4.79"/>
    <s v="Low"/>
    <n v="58"/>
    <x v="4"/>
    <s v="TV"/>
    <n v="13.99"/>
    <n v="13.99"/>
    <n v="1"/>
    <s v="Credit Card"/>
    <n v="3"/>
    <n v="0.08"/>
    <n v="5"/>
    <x v="1"/>
    <n v="23.95"/>
    <s v="Low"/>
    <x v="0"/>
  </r>
  <r>
    <x v="3001"/>
    <n v="56"/>
    <x v="2"/>
    <s v="Other"/>
    <x v="1"/>
    <n v="4.09"/>
    <s v="Low"/>
    <n v="56"/>
    <x v="1"/>
    <s v="TV"/>
    <n v="13.99"/>
    <n v="13.99"/>
    <n v="1"/>
    <s v="PayPal"/>
    <n v="3"/>
    <n v="7.0000000000000007E-2"/>
    <n v="4"/>
    <x v="4"/>
    <n v="16.36"/>
    <s v="Low"/>
    <x v="0"/>
  </r>
  <r>
    <x v="3002"/>
    <n v="42"/>
    <x v="3"/>
    <s v="Other"/>
    <x v="0"/>
    <n v="5.46"/>
    <s v="Low"/>
    <n v="41"/>
    <x v="2"/>
    <s v="Laptop"/>
    <n v="8.99"/>
    <n v="8.99"/>
    <n v="1"/>
    <s v="Debit Card"/>
    <n v="3"/>
    <n v="0.13"/>
    <n v="8"/>
    <x v="0"/>
    <n v="43.68"/>
    <s v="Low"/>
    <x v="0"/>
  </r>
  <r>
    <x v="3003"/>
    <n v="59"/>
    <x v="2"/>
    <s v="Other"/>
    <x v="1"/>
    <n v="11.65"/>
    <s v="Low"/>
    <n v="44"/>
    <x v="2"/>
    <s v="Mobile"/>
    <n v="13.99"/>
    <n v="13.99"/>
    <n v="1"/>
    <s v="Crypto"/>
    <n v="1"/>
    <n v="0.26"/>
    <n v="16"/>
    <x v="4"/>
    <n v="186.4"/>
    <s v="High"/>
    <x v="0"/>
  </r>
  <r>
    <x v="3004"/>
    <n v="22"/>
    <x v="4"/>
    <s v="Male"/>
    <x v="1"/>
    <n v="1.41"/>
    <s v="Low"/>
    <n v="28"/>
    <x v="4"/>
    <s v="Laptop"/>
    <n v="13.99"/>
    <n v="13.99"/>
    <n v="1"/>
    <s v="Gift Card"/>
    <n v="4"/>
    <n v="0.05"/>
    <n v="3"/>
    <x v="1"/>
    <n v="4.2299999999999995"/>
    <s v="Low"/>
    <x v="0"/>
  </r>
  <r>
    <x v="3005"/>
    <n v="42"/>
    <x v="3"/>
    <s v="Other"/>
    <x v="1"/>
    <n v="3.69"/>
    <s v="Low"/>
    <n v="45"/>
    <x v="0"/>
    <s v="Tablet"/>
    <n v="13.99"/>
    <n v="13.99"/>
    <n v="1"/>
    <s v="Gift Card"/>
    <n v="2"/>
    <n v="0.08"/>
    <n v="5"/>
    <x v="3"/>
    <n v="18.45"/>
    <s v="Low"/>
    <x v="0"/>
  </r>
  <r>
    <x v="3006"/>
    <n v="31"/>
    <x v="1"/>
    <s v="Male"/>
    <x v="0"/>
    <n v="10.99"/>
    <s v="Low"/>
    <n v="33"/>
    <x v="2"/>
    <s v="Laptop"/>
    <n v="8.99"/>
    <n v="8.99"/>
    <n v="1"/>
    <s v="Credit Card"/>
    <n v="3"/>
    <n v="0.32"/>
    <n v="19"/>
    <x v="1"/>
    <n v="208.81"/>
    <s v="High"/>
    <x v="0"/>
  </r>
  <r>
    <x v="3007"/>
    <n v="67"/>
    <x v="2"/>
    <s v="Female"/>
    <x v="2"/>
    <n v="2.92"/>
    <s v="Low"/>
    <n v="38"/>
    <x v="3"/>
    <s v="Desktop"/>
    <n v="17.989999999999998"/>
    <n v="17.989999999999998"/>
    <n v="1"/>
    <s v="Gift Card"/>
    <n v="5"/>
    <n v="7.0000000000000007E-2"/>
    <n v="4"/>
    <x v="0"/>
    <n v="11.68"/>
    <s v="Low"/>
    <x v="0"/>
  </r>
  <r>
    <x v="3008"/>
    <n v="18"/>
    <x v="4"/>
    <s v="Male"/>
    <x v="0"/>
    <n v="12.68"/>
    <s v="Low"/>
    <n v="18"/>
    <x v="1"/>
    <s v="TV"/>
    <n v="8.99"/>
    <n v="8.99"/>
    <n v="0"/>
    <s v="Debit Card"/>
    <n v="3"/>
    <n v="0.67"/>
    <n v="40"/>
    <x v="2"/>
    <n v="507.2"/>
    <s v="High"/>
    <x v="1"/>
  </r>
  <r>
    <x v="3009"/>
    <n v="25"/>
    <x v="4"/>
    <s v="Female"/>
    <x v="0"/>
    <n v="1.91"/>
    <s v="Low"/>
    <n v="18"/>
    <x v="0"/>
    <s v="Desktop"/>
    <n v="8.99"/>
    <n v="8.99"/>
    <n v="1"/>
    <s v="Crypto"/>
    <n v="3"/>
    <n v="0.1"/>
    <n v="6"/>
    <x v="6"/>
    <n v="11.459999999999999"/>
    <s v="Low"/>
    <x v="1"/>
  </r>
  <r>
    <x v="3010"/>
    <n v="24"/>
    <x v="4"/>
    <s v="Male"/>
    <x v="1"/>
    <n v="5.37"/>
    <s v="Low"/>
    <n v="2"/>
    <x v="5"/>
    <s v="TV"/>
    <n v="13.99"/>
    <n v="13.99"/>
    <n v="0"/>
    <s v="Gift Card"/>
    <n v="2"/>
    <n v="1.79"/>
    <n v="107"/>
    <x v="5"/>
    <n v="574.59"/>
    <s v="High"/>
    <x v="2"/>
  </r>
  <r>
    <x v="3011"/>
    <n v="64"/>
    <x v="2"/>
    <s v="Male"/>
    <x v="1"/>
    <n v="0.31"/>
    <s v="Low"/>
    <n v="52"/>
    <x v="1"/>
    <s v="Desktop"/>
    <n v="13.99"/>
    <n v="13.99"/>
    <n v="1"/>
    <s v="Debit Card"/>
    <n v="1"/>
    <n v="0.01"/>
    <n v="1"/>
    <x v="5"/>
    <n v="0.31"/>
    <s v="Low"/>
    <x v="0"/>
  </r>
  <r>
    <x v="3012"/>
    <n v="66"/>
    <x v="2"/>
    <s v="Male"/>
    <x v="0"/>
    <n v="27.65"/>
    <s v="Medium"/>
    <n v="12"/>
    <x v="1"/>
    <s v="Laptop"/>
    <n v="8.99"/>
    <n v="8.99"/>
    <n v="0"/>
    <s v="Debit Card"/>
    <n v="1"/>
    <n v="2.13"/>
    <n v="128"/>
    <x v="1"/>
    <n v="3539.2"/>
    <s v="High"/>
    <x v="1"/>
  </r>
  <r>
    <x v="3013"/>
    <n v="39"/>
    <x v="3"/>
    <s v="Male"/>
    <x v="2"/>
    <n v="7.45"/>
    <s v="Low"/>
    <n v="24"/>
    <x v="0"/>
    <s v="Mobile"/>
    <n v="17.989999999999998"/>
    <n v="17.989999999999998"/>
    <n v="0"/>
    <s v="Debit Card"/>
    <n v="1"/>
    <n v="0.3"/>
    <n v="18"/>
    <x v="1"/>
    <n v="134.1"/>
    <s v="Medium"/>
    <x v="0"/>
  </r>
  <r>
    <x v="3014"/>
    <n v="30"/>
    <x v="1"/>
    <s v="Male"/>
    <x v="0"/>
    <n v="5.73"/>
    <s v="Low"/>
    <n v="41"/>
    <x v="3"/>
    <s v="Laptop"/>
    <n v="8.99"/>
    <n v="8.99"/>
    <n v="1"/>
    <s v="Gift Card"/>
    <n v="3"/>
    <n v="0.14000000000000001"/>
    <n v="8"/>
    <x v="4"/>
    <n v="45.84"/>
    <s v="Low"/>
    <x v="0"/>
  </r>
  <r>
    <x v="3015"/>
    <n v="52"/>
    <x v="0"/>
    <s v="Female"/>
    <x v="1"/>
    <n v="31.15"/>
    <s v="Medium"/>
    <n v="57"/>
    <x v="1"/>
    <s v="TV"/>
    <n v="13.99"/>
    <n v="13.99"/>
    <n v="0"/>
    <s v="PayPal"/>
    <n v="5"/>
    <n v="0.54"/>
    <n v="32"/>
    <x v="3"/>
    <n v="996.8"/>
    <s v="High"/>
    <x v="0"/>
  </r>
  <r>
    <x v="3016"/>
    <n v="19"/>
    <x v="4"/>
    <s v="Other"/>
    <x v="2"/>
    <n v="8.11"/>
    <s v="Low"/>
    <n v="56"/>
    <x v="5"/>
    <s v="Laptop"/>
    <n v="17.989999999999998"/>
    <n v="17.989999999999998"/>
    <n v="0"/>
    <s v="PayPal"/>
    <n v="5"/>
    <n v="0.14000000000000001"/>
    <n v="8"/>
    <x v="3"/>
    <n v="64.88"/>
    <s v="Medium"/>
    <x v="0"/>
  </r>
  <r>
    <x v="3017"/>
    <n v="47"/>
    <x v="0"/>
    <s v="Male"/>
    <x v="2"/>
    <n v="7.02"/>
    <s v="Low"/>
    <n v="44"/>
    <x v="5"/>
    <s v="Desktop"/>
    <n v="17.989999999999998"/>
    <n v="17.989999999999998"/>
    <n v="1"/>
    <s v="Gift Card"/>
    <n v="5"/>
    <n v="0.16"/>
    <n v="10"/>
    <x v="0"/>
    <n v="70.199999999999989"/>
    <s v="Medium"/>
    <x v="0"/>
  </r>
  <r>
    <x v="3018"/>
    <n v="40"/>
    <x v="3"/>
    <s v="Female"/>
    <x v="1"/>
    <n v="9.36"/>
    <s v="Low"/>
    <n v="27"/>
    <x v="2"/>
    <s v="Laptop"/>
    <n v="13.99"/>
    <n v="13.99"/>
    <n v="0"/>
    <s v="Debit Card"/>
    <n v="3"/>
    <n v="0.33"/>
    <n v="20"/>
    <x v="3"/>
    <n v="187.2"/>
    <s v="High"/>
    <x v="0"/>
  </r>
  <r>
    <x v="3019"/>
    <n v="30"/>
    <x v="1"/>
    <s v="Male"/>
    <x v="1"/>
    <n v="9.6999999999999993"/>
    <s v="Low"/>
    <n v="37"/>
    <x v="5"/>
    <s v="Mobile"/>
    <n v="13.99"/>
    <n v="13.99"/>
    <n v="1"/>
    <s v="Crypto"/>
    <n v="1"/>
    <n v="0.26"/>
    <n v="16"/>
    <x v="0"/>
    <n v="155.19999999999999"/>
    <s v="High"/>
    <x v="0"/>
  </r>
  <r>
    <x v="3020"/>
    <n v="24"/>
    <x v="4"/>
    <s v="Other"/>
    <x v="0"/>
    <n v="15.34"/>
    <s v="Low"/>
    <n v="43"/>
    <x v="1"/>
    <s v="Desktop"/>
    <n v="8.99"/>
    <n v="8.99"/>
    <n v="1"/>
    <s v="Crypto"/>
    <n v="3"/>
    <n v="0.35"/>
    <n v="21"/>
    <x v="5"/>
    <n v="322.14"/>
    <s v="High"/>
    <x v="0"/>
  </r>
  <r>
    <x v="3021"/>
    <n v="44"/>
    <x v="3"/>
    <s v="Male"/>
    <x v="2"/>
    <n v="1.68"/>
    <s v="Low"/>
    <n v="16"/>
    <x v="3"/>
    <s v="Desktop"/>
    <n v="17.989999999999998"/>
    <n v="17.989999999999998"/>
    <n v="1"/>
    <s v="Debit Card"/>
    <n v="2"/>
    <n v="0.1"/>
    <n v="6"/>
    <x v="2"/>
    <n v="10.08"/>
    <s v="Low"/>
    <x v="1"/>
  </r>
  <r>
    <x v="3022"/>
    <n v="36"/>
    <x v="3"/>
    <s v="Female"/>
    <x v="1"/>
    <n v="3.88"/>
    <s v="Low"/>
    <n v="41"/>
    <x v="4"/>
    <s v="Laptop"/>
    <n v="13.99"/>
    <n v="13.99"/>
    <n v="1"/>
    <s v="PayPal"/>
    <n v="4"/>
    <n v="0.09"/>
    <n v="5"/>
    <x v="3"/>
    <n v="19.399999999999999"/>
    <s v="Low"/>
    <x v="0"/>
  </r>
  <r>
    <x v="3023"/>
    <n v="41"/>
    <x v="3"/>
    <s v="Female"/>
    <x v="2"/>
    <n v="10.47"/>
    <s v="Low"/>
    <n v="37"/>
    <x v="2"/>
    <s v="TV"/>
    <n v="17.989999999999998"/>
    <n v="17.989999999999998"/>
    <n v="0"/>
    <s v="Debit Card"/>
    <n v="4"/>
    <n v="0.28000000000000003"/>
    <n v="17"/>
    <x v="1"/>
    <n v="177.99"/>
    <s v="High"/>
    <x v="0"/>
  </r>
  <r>
    <x v="3024"/>
    <n v="19"/>
    <x v="4"/>
    <s v="Male"/>
    <x v="1"/>
    <n v="8.32"/>
    <s v="Low"/>
    <n v="2"/>
    <x v="2"/>
    <s v="Laptop"/>
    <n v="13.99"/>
    <n v="13.99"/>
    <n v="0"/>
    <s v="PayPal"/>
    <n v="2"/>
    <n v="2.77"/>
    <n v="166"/>
    <x v="3"/>
    <n v="1381.1200000000001"/>
    <s v="High"/>
    <x v="2"/>
  </r>
  <r>
    <x v="3025"/>
    <n v="36"/>
    <x v="3"/>
    <s v="Other"/>
    <x v="2"/>
    <n v="54.48"/>
    <s v="High"/>
    <n v="25"/>
    <x v="0"/>
    <s v="Mobile"/>
    <n v="17.989999999999998"/>
    <n v="17.989999999999998"/>
    <n v="0"/>
    <s v="Gift Card"/>
    <n v="2"/>
    <n v="2.1"/>
    <n v="126"/>
    <x v="6"/>
    <n v="6864.48"/>
    <s v="High"/>
    <x v="0"/>
  </r>
  <r>
    <x v="3026"/>
    <n v="46"/>
    <x v="0"/>
    <s v="Other"/>
    <x v="1"/>
    <n v="38.53"/>
    <s v="Medium"/>
    <n v="49"/>
    <x v="1"/>
    <s v="Laptop"/>
    <n v="13.99"/>
    <n v="13.99"/>
    <n v="0"/>
    <s v="Crypto"/>
    <n v="2"/>
    <n v="0.77"/>
    <n v="46"/>
    <x v="1"/>
    <n v="1772.38"/>
    <s v="High"/>
    <x v="0"/>
  </r>
  <r>
    <x v="3027"/>
    <n v="46"/>
    <x v="0"/>
    <s v="Other"/>
    <x v="0"/>
    <n v="6.69"/>
    <s v="Low"/>
    <n v="13"/>
    <x v="3"/>
    <s v="Desktop"/>
    <n v="8.99"/>
    <n v="8.99"/>
    <n v="1"/>
    <s v="Crypto"/>
    <n v="1"/>
    <n v="0.48"/>
    <n v="29"/>
    <x v="4"/>
    <n v="194.01000000000002"/>
    <s v="High"/>
    <x v="1"/>
  </r>
  <r>
    <x v="3028"/>
    <n v="35"/>
    <x v="1"/>
    <s v="Other"/>
    <x v="1"/>
    <n v="8.18"/>
    <s v="Low"/>
    <n v="36"/>
    <x v="4"/>
    <s v="Mobile"/>
    <n v="13.99"/>
    <n v="13.99"/>
    <n v="1"/>
    <s v="Debit Card"/>
    <n v="2"/>
    <n v="0.22"/>
    <n v="13"/>
    <x v="4"/>
    <n v="106.34"/>
    <s v="Medium"/>
    <x v="0"/>
  </r>
  <r>
    <x v="3029"/>
    <n v="67"/>
    <x v="2"/>
    <s v="Female"/>
    <x v="1"/>
    <n v="21.36"/>
    <s v="Medium"/>
    <n v="19"/>
    <x v="5"/>
    <s v="Desktop"/>
    <n v="13.99"/>
    <n v="13.99"/>
    <n v="0"/>
    <s v="PayPal"/>
    <n v="4"/>
    <n v="1.07"/>
    <n v="64"/>
    <x v="3"/>
    <n v="1367.04"/>
    <s v="High"/>
    <x v="1"/>
  </r>
  <r>
    <x v="3030"/>
    <n v="66"/>
    <x v="2"/>
    <s v="Female"/>
    <x v="1"/>
    <n v="36.700000000000003"/>
    <s v="Medium"/>
    <n v="48"/>
    <x v="4"/>
    <s v="TV"/>
    <n v="13.99"/>
    <n v="13.99"/>
    <n v="0"/>
    <s v="Crypto"/>
    <n v="3"/>
    <n v="0.75"/>
    <n v="45"/>
    <x v="4"/>
    <n v="1651.5000000000002"/>
    <s v="High"/>
    <x v="0"/>
  </r>
  <r>
    <x v="3031"/>
    <n v="20"/>
    <x v="4"/>
    <s v="Female"/>
    <x v="1"/>
    <n v="7.66"/>
    <s v="Low"/>
    <n v="36"/>
    <x v="5"/>
    <s v="Desktop"/>
    <n v="13.99"/>
    <n v="13.99"/>
    <n v="0"/>
    <s v="Debit Card"/>
    <n v="5"/>
    <n v="0.21"/>
    <n v="13"/>
    <x v="1"/>
    <n v="99.58"/>
    <s v="Medium"/>
    <x v="0"/>
  </r>
  <r>
    <x v="3032"/>
    <n v="22"/>
    <x v="4"/>
    <s v="Other"/>
    <x v="0"/>
    <n v="10.85"/>
    <s v="Low"/>
    <n v="44"/>
    <x v="5"/>
    <s v="Laptop"/>
    <n v="8.99"/>
    <n v="8.99"/>
    <n v="1"/>
    <s v="Gift Card"/>
    <n v="4"/>
    <n v="0.24"/>
    <n v="14"/>
    <x v="2"/>
    <n v="151.9"/>
    <s v="High"/>
    <x v="0"/>
  </r>
  <r>
    <x v="3033"/>
    <n v="62"/>
    <x v="2"/>
    <s v="Male"/>
    <x v="1"/>
    <n v="9.73"/>
    <s v="Low"/>
    <n v="52"/>
    <x v="5"/>
    <s v="Tablet"/>
    <n v="13.99"/>
    <n v="13.99"/>
    <n v="1"/>
    <s v="Crypto"/>
    <n v="1"/>
    <n v="0.18"/>
    <n v="11"/>
    <x v="2"/>
    <n v="107.03"/>
    <s v="Medium"/>
    <x v="0"/>
  </r>
  <r>
    <x v="3034"/>
    <n v="24"/>
    <x v="4"/>
    <s v="Male"/>
    <x v="0"/>
    <n v="7.95"/>
    <s v="Low"/>
    <n v="33"/>
    <x v="0"/>
    <s v="Tablet"/>
    <n v="8.99"/>
    <n v="8.99"/>
    <n v="1"/>
    <s v="PayPal"/>
    <n v="3"/>
    <n v="0.23"/>
    <n v="14"/>
    <x v="2"/>
    <n v="111.3"/>
    <s v="Medium"/>
    <x v="0"/>
  </r>
  <r>
    <x v="3035"/>
    <n v="55"/>
    <x v="0"/>
    <s v="Other"/>
    <x v="0"/>
    <n v="1.92"/>
    <s v="Low"/>
    <n v="32"/>
    <x v="4"/>
    <s v="Laptop"/>
    <n v="8.99"/>
    <n v="8.99"/>
    <n v="1"/>
    <s v="Gift Card"/>
    <n v="5"/>
    <n v="0.06"/>
    <n v="4"/>
    <x v="3"/>
    <n v="7.68"/>
    <s v="Low"/>
    <x v="0"/>
  </r>
  <r>
    <x v="3036"/>
    <n v="45"/>
    <x v="3"/>
    <s v="Other"/>
    <x v="1"/>
    <n v="82.63"/>
    <s v="High"/>
    <n v="44"/>
    <x v="3"/>
    <s v="Tablet"/>
    <n v="13.99"/>
    <n v="13.99"/>
    <n v="0"/>
    <s v="PayPal"/>
    <n v="4"/>
    <n v="1.84"/>
    <n v="110"/>
    <x v="0"/>
    <n v="9089.2999999999993"/>
    <s v="High"/>
    <x v="0"/>
  </r>
  <r>
    <x v="3037"/>
    <n v="63"/>
    <x v="2"/>
    <s v="Other"/>
    <x v="2"/>
    <n v="27.92"/>
    <s v="Medium"/>
    <n v="14"/>
    <x v="0"/>
    <s v="Laptop"/>
    <n v="17.989999999999998"/>
    <n v="17.989999999999998"/>
    <n v="0"/>
    <s v="Gift Card"/>
    <n v="3"/>
    <n v="1.86"/>
    <n v="112"/>
    <x v="2"/>
    <n v="3127.04"/>
    <s v="High"/>
    <x v="1"/>
  </r>
  <r>
    <x v="3038"/>
    <n v="44"/>
    <x v="3"/>
    <s v="Other"/>
    <x v="2"/>
    <n v="11.7"/>
    <s v="Low"/>
    <n v="28"/>
    <x v="1"/>
    <s v="Desktop"/>
    <n v="17.989999999999998"/>
    <n v="17.989999999999998"/>
    <n v="0"/>
    <s v="Debit Card"/>
    <n v="3"/>
    <n v="0.4"/>
    <n v="24"/>
    <x v="3"/>
    <n v="280.79999999999995"/>
    <s v="High"/>
    <x v="0"/>
  </r>
  <r>
    <x v="3039"/>
    <n v="45"/>
    <x v="3"/>
    <s v="Female"/>
    <x v="2"/>
    <n v="30.42"/>
    <s v="Medium"/>
    <n v="14"/>
    <x v="2"/>
    <s v="Mobile"/>
    <n v="17.989999999999998"/>
    <n v="17.989999999999998"/>
    <n v="0"/>
    <s v="Debit Card"/>
    <n v="3"/>
    <n v="2.0299999999999998"/>
    <n v="122"/>
    <x v="4"/>
    <n v="3711.2400000000002"/>
    <s v="High"/>
    <x v="1"/>
  </r>
  <r>
    <x v="3040"/>
    <n v="39"/>
    <x v="3"/>
    <s v="Female"/>
    <x v="1"/>
    <n v="12.72"/>
    <s v="Low"/>
    <n v="16"/>
    <x v="5"/>
    <s v="Desktop"/>
    <n v="13.99"/>
    <n v="13.99"/>
    <n v="0"/>
    <s v="Gift Card"/>
    <n v="3"/>
    <n v="0.75"/>
    <n v="45"/>
    <x v="3"/>
    <n v="572.4"/>
    <s v="High"/>
    <x v="1"/>
  </r>
  <r>
    <x v="3041"/>
    <n v="66"/>
    <x v="2"/>
    <s v="Other"/>
    <x v="2"/>
    <n v="6.66"/>
    <s v="Low"/>
    <n v="39"/>
    <x v="2"/>
    <s v="TV"/>
    <n v="17.989999999999998"/>
    <n v="17.989999999999998"/>
    <n v="1"/>
    <s v="Debit Card"/>
    <n v="1"/>
    <n v="0.17"/>
    <n v="10"/>
    <x v="1"/>
    <n v="66.599999999999994"/>
    <s v="Medium"/>
    <x v="0"/>
  </r>
  <r>
    <x v="3042"/>
    <n v="65"/>
    <x v="2"/>
    <s v="Other"/>
    <x v="2"/>
    <n v="0.76"/>
    <s v="Low"/>
    <n v="2"/>
    <x v="2"/>
    <s v="Mobile"/>
    <n v="17.989999999999998"/>
    <n v="17.989999999999998"/>
    <n v="0"/>
    <s v="Debit Card"/>
    <n v="2"/>
    <n v="0.25"/>
    <n v="15"/>
    <x v="5"/>
    <n v="11.4"/>
    <s v="Low"/>
    <x v="2"/>
  </r>
  <r>
    <x v="3043"/>
    <n v="26"/>
    <x v="1"/>
    <s v="Other"/>
    <x v="1"/>
    <n v="11.13"/>
    <s v="Low"/>
    <n v="2"/>
    <x v="4"/>
    <s v="Laptop"/>
    <n v="13.99"/>
    <n v="13.99"/>
    <n v="0"/>
    <s v="Credit Card"/>
    <n v="2"/>
    <n v="3.71"/>
    <n v="223"/>
    <x v="1"/>
    <n v="2481.9900000000002"/>
    <s v="High"/>
    <x v="2"/>
  </r>
  <r>
    <x v="3044"/>
    <n v="21"/>
    <x v="4"/>
    <s v="Male"/>
    <x v="0"/>
    <n v="24.86"/>
    <s v="Medium"/>
    <n v="54"/>
    <x v="5"/>
    <s v="TV"/>
    <n v="8.99"/>
    <n v="8.99"/>
    <n v="1"/>
    <s v="PayPal"/>
    <n v="2"/>
    <n v="0.45"/>
    <n v="27"/>
    <x v="5"/>
    <n v="671.22"/>
    <s v="High"/>
    <x v="0"/>
  </r>
  <r>
    <x v="3045"/>
    <n v="20"/>
    <x v="4"/>
    <s v="Female"/>
    <x v="1"/>
    <n v="22.67"/>
    <s v="Medium"/>
    <n v="55"/>
    <x v="1"/>
    <s v="Tablet"/>
    <n v="13.99"/>
    <n v="13.99"/>
    <n v="1"/>
    <s v="Gift Card"/>
    <n v="1"/>
    <n v="0.4"/>
    <n v="24"/>
    <x v="6"/>
    <n v="544.08000000000004"/>
    <s v="High"/>
    <x v="0"/>
  </r>
  <r>
    <x v="3046"/>
    <n v="66"/>
    <x v="2"/>
    <s v="Male"/>
    <x v="1"/>
    <n v="17.66"/>
    <s v="Low"/>
    <n v="19"/>
    <x v="4"/>
    <s v="Tablet"/>
    <n v="13.99"/>
    <n v="13.99"/>
    <n v="0"/>
    <s v="Debit Card"/>
    <n v="2"/>
    <n v="0.88"/>
    <n v="53"/>
    <x v="4"/>
    <n v="935.98"/>
    <s v="High"/>
    <x v="1"/>
  </r>
  <r>
    <x v="3047"/>
    <n v="48"/>
    <x v="0"/>
    <s v="Male"/>
    <x v="2"/>
    <n v="12.66"/>
    <s v="Low"/>
    <n v="45"/>
    <x v="3"/>
    <s v="TV"/>
    <n v="17.989999999999998"/>
    <n v="17.989999999999998"/>
    <n v="1"/>
    <s v="PayPal"/>
    <n v="1"/>
    <n v="0.28000000000000003"/>
    <n v="17"/>
    <x v="6"/>
    <n v="215.22"/>
    <s v="High"/>
    <x v="0"/>
  </r>
  <r>
    <x v="3048"/>
    <n v="40"/>
    <x v="3"/>
    <s v="Male"/>
    <x v="2"/>
    <n v="1.85"/>
    <s v="Low"/>
    <n v="46"/>
    <x v="5"/>
    <s v="Mobile"/>
    <n v="17.989999999999998"/>
    <n v="17.989999999999998"/>
    <n v="1"/>
    <s v="Crypto"/>
    <n v="1"/>
    <n v="0.04"/>
    <n v="2"/>
    <x v="0"/>
    <n v="3.7"/>
    <s v="Low"/>
    <x v="0"/>
  </r>
  <r>
    <x v="3049"/>
    <n v="69"/>
    <x v="2"/>
    <s v="Female"/>
    <x v="2"/>
    <n v="36.479999999999997"/>
    <s v="Medium"/>
    <n v="33"/>
    <x v="1"/>
    <s v="Laptop"/>
    <n v="17.989999999999998"/>
    <n v="17.989999999999998"/>
    <n v="0"/>
    <s v="Debit Card"/>
    <n v="3"/>
    <n v="1.07"/>
    <n v="64"/>
    <x v="2"/>
    <n v="2334.7199999999998"/>
    <s v="High"/>
    <x v="0"/>
  </r>
  <r>
    <x v="3050"/>
    <n v="22"/>
    <x v="4"/>
    <s v="Other"/>
    <x v="1"/>
    <n v="1.42"/>
    <s v="Low"/>
    <n v="37"/>
    <x v="5"/>
    <s v="Tablet"/>
    <n v="13.99"/>
    <n v="13.99"/>
    <n v="1"/>
    <s v="Gift Card"/>
    <n v="2"/>
    <n v="0.04"/>
    <n v="2"/>
    <x v="1"/>
    <n v="2.84"/>
    <s v="Low"/>
    <x v="0"/>
  </r>
  <r>
    <x v="3051"/>
    <n v="67"/>
    <x v="2"/>
    <s v="Other"/>
    <x v="0"/>
    <n v="10.31"/>
    <s v="Low"/>
    <n v="14"/>
    <x v="1"/>
    <s v="Tablet"/>
    <n v="8.99"/>
    <n v="8.99"/>
    <n v="0"/>
    <s v="PayPal"/>
    <n v="1"/>
    <n v="0.69"/>
    <n v="41"/>
    <x v="0"/>
    <n v="422.71000000000004"/>
    <s v="High"/>
    <x v="1"/>
  </r>
  <r>
    <x v="3052"/>
    <n v="36"/>
    <x v="3"/>
    <s v="Female"/>
    <x v="2"/>
    <n v="8.8000000000000007"/>
    <s v="Low"/>
    <n v="10"/>
    <x v="3"/>
    <s v="Mobile"/>
    <n v="17.989999999999998"/>
    <n v="17.989999999999998"/>
    <n v="0"/>
    <s v="Debit Card"/>
    <n v="2"/>
    <n v="0.8"/>
    <n v="48"/>
    <x v="5"/>
    <n v="422.40000000000003"/>
    <s v="High"/>
    <x v="1"/>
  </r>
  <r>
    <x v="3053"/>
    <n v="65"/>
    <x v="2"/>
    <s v="Female"/>
    <x v="2"/>
    <n v="6.18"/>
    <s v="Low"/>
    <n v="36"/>
    <x v="1"/>
    <s v="Laptop"/>
    <n v="17.989999999999998"/>
    <n v="17.989999999999998"/>
    <n v="1"/>
    <s v="Crypto"/>
    <n v="3"/>
    <n v="0.17"/>
    <n v="10"/>
    <x v="2"/>
    <n v="61.8"/>
    <s v="Medium"/>
    <x v="0"/>
  </r>
  <r>
    <x v="3054"/>
    <n v="57"/>
    <x v="2"/>
    <s v="Other"/>
    <x v="2"/>
    <n v="28.19"/>
    <s v="Medium"/>
    <n v="10"/>
    <x v="1"/>
    <s v="Tablet"/>
    <n v="17.989999999999998"/>
    <n v="17.989999999999998"/>
    <n v="0"/>
    <s v="Debit Card"/>
    <n v="1"/>
    <n v="2.56"/>
    <n v="154"/>
    <x v="4"/>
    <n v="4341.26"/>
    <s v="High"/>
    <x v="1"/>
  </r>
  <r>
    <x v="3055"/>
    <n v="23"/>
    <x v="4"/>
    <s v="Male"/>
    <x v="2"/>
    <n v="4.2300000000000004"/>
    <s v="Low"/>
    <n v="14"/>
    <x v="4"/>
    <s v="Desktop"/>
    <n v="17.989999999999998"/>
    <n v="17.989999999999998"/>
    <n v="0"/>
    <s v="Credit Card"/>
    <n v="5"/>
    <n v="0.28000000000000003"/>
    <n v="17"/>
    <x v="6"/>
    <n v="71.910000000000011"/>
    <s v="Medium"/>
    <x v="1"/>
  </r>
  <r>
    <x v="3056"/>
    <n v="54"/>
    <x v="0"/>
    <s v="Male"/>
    <x v="2"/>
    <n v="4.93"/>
    <s v="Low"/>
    <n v="3"/>
    <x v="2"/>
    <s v="TV"/>
    <n v="17.989999999999998"/>
    <n v="17.989999999999998"/>
    <n v="0"/>
    <s v="Crypto"/>
    <n v="1"/>
    <n v="1.23"/>
    <n v="74"/>
    <x v="6"/>
    <n v="364.82"/>
    <s v="High"/>
    <x v="2"/>
  </r>
  <r>
    <x v="3057"/>
    <n v="58"/>
    <x v="2"/>
    <s v="Female"/>
    <x v="2"/>
    <n v="1.21"/>
    <s v="Low"/>
    <n v="24"/>
    <x v="2"/>
    <s v="Tablet"/>
    <n v="17.989999999999998"/>
    <n v="17.989999999999998"/>
    <n v="0"/>
    <s v="Debit Card"/>
    <n v="5"/>
    <n v="0.05"/>
    <n v="3"/>
    <x v="4"/>
    <n v="3.63"/>
    <s v="Low"/>
    <x v="0"/>
  </r>
  <r>
    <x v="3058"/>
    <n v="44"/>
    <x v="3"/>
    <s v="Other"/>
    <x v="0"/>
    <n v="18.32"/>
    <s v="Low"/>
    <n v="52"/>
    <x v="3"/>
    <s v="Tablet"/>
    <n v="8.99"/>
    <n v="8.99"/>
    <n v="1"/>
    <s v="Crypto"/>
    <n v="5"/>
    <n v="0.35"/>
    <n v="21"/>
    <x v="5"/>
    <n v="384.72"/>
    <s v="High"/>
    <x v="0"/>
  </r>
  <r>
    <x v="3059"/>
    <n v="60"/>
    <x v="2"/>
    <s v="Other"/>
    <x v="1"/>
    <n v="12.7"/>
    <s v="Low"/>
    <n v="35"/>
    <x v="0"/>
    <s v="Laptop"/>
    <n v="13.99"/>
    <n v="13.99"/>
    <n v="0"/>
    <s v="Credit Card"/>
    <n v="5"/>
    <n v="0.35"/>
    <n v="21"/>
    <x v="2"/>
    <n v="266.7"/>
    <s v="High"/>
    <x v="0"/>
  </r>
  <r>
    <x v="3060"/>
    <n v="65"/>
    <x v="2"/>
    <s v="Female"/>
    <x v="1"/>
    <n v="47.81"/>
    <s v="Medium"/>
    <n v="11"/>
    <x v="0"/>
    <s v="Desktop"/>
    <n v="13.99"/>
    <n v="13.99"/>
    <n v="0"/>
    <s v="Crypto"/>
    <n v="4"/>
    <n v="3.98"/>
    <n v="239"/>
    <x v="0"/>
    <n v="11426.59"/>
    <s v="High"/>
    <x v="1"/>
  </r>
  <r>
    <x v="3061"/>
    <n v="59"/>
    <x v="2"/>
    <s v="Female"/>
    <x v="0"/>
    <n v="2.63"/>
    <s v="Low"/>
    <n v="42"/>
    <x v="5"/>
    <s v="Mobile"/>
    <n v="8.99"/>
    <n v="8.99"/>
    <n v="1"/>
    <s v="Gift Card"/>
    <n v="2"/>
    <n v="0.06"/>
    <n v="4"/>
    <x v="2"/>
    <n v="10.52"/>
    <s v="Low"/>
    <x v="0"/>
  </r>
  <r>
    <x v="3062"/>
    <n v="41"/>
    <x v="3"/>
    <s v="Female"/>
    <x v="2"/>
    <n v="5.18"/>
    <s v="Low"/>
    <n v="33"/>
    <x v="4"/>
    <s v="Laptop"/>
    <n v="17.989999999999998"/>
    <n v="17.989999999999998"/>
    <n v="1"/>
    <s v="Gift Card"/>
    <n v="1"/>
    <n v="0.15"/>
    <n v="9"/>
    <x v="0"/>
    <n v="46.62"/>
    <s v="Low"/>
    <x v="0"/>
  </r>
  <r>
    <x v="3063"/>
    <n v="64"/>
    <x v="2"/>
    <s v="Female"/>
    <x v="0"/>
    <n v="6.99"/>
    <s v="Low"/>
    <n v="11"/>
    <x v="3"/>
    <s v="Tablet"/>
    <n v="8.99"/>
    <n v="8.99"/>
    <n v="0"/>
    <s v="Crypto"/>
    <n v="1"/>
    <n v="0.57999999999999996"/>
    <n v="35"/>
    <x v="1"/>
    <n v="244.65"/>
    <s v="High"/>
    <x v="1"/>
  </r>
  <r>
    <x v="3064"/>
    <n v="32"/>
    <x v="1"/>
    <s v="Other"/>
    <x v="0"/>
    <n v="0.49"/>
    <s v="Low"/>
    <n v="4"/>
    <x v="5"/>
    <s v="Desktop"/>
    <n v="8.99"/>
    <n v="8.99"/>
    <n v="1"/>
    <s v="Gift Card"/>
    <n v="2"/>
    <n v="0.1"/>
    <n v="6"/>
    <x v="6"/>
    <n v="2.94"/>
    <s v="Low"/>
    <x v="2"/>
  </r>
  <r>
    <x v="3065"/>
    <n v="27"/>
    <x v="1"/>
    <s v="Other"/>
    <x v="2"/>
    <n v="11.61"/>
    <s v="Low"/>
    <n v="21"/>
    <x v="1"/>
    <s v="Laptop"/>
    <n v="17.989999999999998"/>
    <n v="17.989999999999998"/>
    <n v="0"/>
    <s v="Credit Card"/>
    <n v="4"/>
    <n v="0.53"/>
    <n v="32"/>
    <x v="3"/>
    <n v="371.52"/>
    <s v="High"/>
    <x v="1"/>
  </r>
  <r>
    <x v="3066"/>
    <n v="48"/>
    <x v="0"/>
    <s v="Female"/>
    <x v="2"/>
    <n v="17.579999999999998"/>
    <s v="Low"/>
    <n v="33"/>
    <x v="1"/>
    <s v="Laptop"/>
    <n v="17.989999999999998"/>
    <n v="17.989999999999998"/>
    <n v="0"/>
    <s v="Crypto"/>
    <n v="2"/>
    <n v="0.52"/>
    <n v="31"/>
    <x v="1"/>
    <n v="544.9799999999999"/>
    <s v="High"/>
    <x v="0"/>
  </r>
  <r>
    <x v="3067"/>
    <n v="49"/>
    <x v="0"/>
    <s v="Female"/>
    <x v="0"/>
    <n v="18.37"/>
    <s v="Low"/>
    <n v="1"/>
    <x v="5"/>
    <s v="Laptop"/>
    <n v="8.99"/>
    <n v="8.99"/>
    <n v="0"/>
    <s v="PayPal"/>
    <n v="2"/>
    <n v="9.19"/>
    <n v="551"/>
    <x v="2"/>
    <n v="10121.870000000001"/>
    <s v="High"/>
    <x v="2"/>
  </r>
  <r>
    <x v="3068"/>
    <n v="47"/>
    <x v="0"/>
    <s v="Other"/>
    <x v="0"/>
    <n v="1.71"/>
    <s v="Low"/>
    <n v="56"/>
    <x v="3"/>
    <s v="TV"/>
    <n v="8.99"/>
    <n v="8.99"/>
    <n v="1"/>
    <s v="Crypto"/>
    <n v="3"/>
    <n v="0.03"/>
    <n v="2"/>
    <x v="5"/>
    <n v="3.42"/>
    <s v="Low"/>
    <x v="0"/>
  </r>
  <r>
    <x v="3069"/>
    <n v="61"/>
    <x v="2"/>
    <s v="Other"/>
    <x v="0"/>
    <n v="9.33"/>
    <s v="Low"/>
    <n v="51"/>
    <x v="3"/>
    <s v="Desktop"/>
    <n v="8.99"/>
    <n v="8.99"/>
    <n v="1"/>
    <s v="Gift Card"/>
    <n v="4"/>
    <n v="0.18"/>
    <n v="11"/>
    <x v="4"/>
    <n v="102.63"/>
    <s v="Medium"/>
    <x v="0"/>
  </r>
  <r>
    <x v="3070"/>
    <n v="54"/>
    <x v="0"/>
    <s v="Female"/>
    <x v="1"/>
    <n v="4.28"/>
    <s v="Low"/>
    <n v="36"/>
    <x v="1"/>
    <s v="Laptop"/>
    <n v="13.99"/>
    <n v="13.99"/>
    <n v="1"/>
    <s v="PayPal"/>
    <n v="4"/>
    <n v="0.12"/>
    <n v="7"/>
    <x v="4"/>
    <n v="29.96"/>
    <s v="Low"/>
    <x v="0"/>
  </r>
  <r>
    <x v="3071"/>
    <n v="25"/>
    <x v="4"/>
    <s v="Male"/>
    <x v="2"/>
    <n v="13.12"/>
    <s v="Low"/>
    <n v="47"/>
    <x v="2"/>
    <s v="Mobile"/>
    <n v="17.989999999999998"/>
    <n v="17.989999999999998"/>
    <n v="1"/>
    <s v="Crypto"/>
    <n v="5"/>
    <n v="0.27"/>
    <n v="16"/>
    <x v="2"/>
    <n v="209.92"/>
    <s v="High"/>
    <x v="0"/>
  </r>
  <r>
    <x v="3072"/>
    <n v="58"/>
    <x v="2"/>
    <s v="Female"/>
    <x v="0"/>
    <n v="21.67"/>
    <s v="Medium"/>
    <n v="45"/>
    <x v="1"/>
    <s v="TV"/>
    <n v="8.99"/>
    <n v="8.99"/>
    <n v="0"/>
    <s v="Debit Card"/>
    <n v="4"/>
    <n v="0.47"/>
    <n v="28"/>
    <x v="1"/>
    <n v="606.76"/>
    <s v="High"/>
    <x v="0"/>
  </r>
  <r>
    <x v="3073"/>
    <n v="49"/>
    <x v="0"/>
    <s v="Other"/>
    <x v="2"/>
    <n v="27.9"/>
    <s v="Medium"/>
    <n v="38"/>
    <x v="0"/>
    <s v="Laptop"/>
    <n v="17.989999999999998"/>
    <n v="17.989999999999998"/>
    <n v="0"/>
    <s v="Debit Card"/>
    <n v="1"/>
    <n v="0.72"/>
    <n v="43"/>
    <x v="6"/>
    <n v="1199.7"/>
    <s v="High"/>
    <x v="0"/>
  </r>
  <r>
    <x v="3074"/>
    <n v="47"/>
    <x v="0"/>
    <s v="Other"/>
    <x v="0"/>
    <n v="5.91"/>
    <s v="Low"/>
    <n v="53"/>
    <x v="5"/>
    <s v="Desktop"/>
    <n v="8.99"/>
    <n v="8.99"/>
    <n v="1"/>
    <s v="Credit Card"/>
    <n v="2"/>
    <n v="0.11"/>
    <n v="7"/>
    <x v="1"/>
    <n v="41.370000000000005"/>
    <s v="Low"/>
    <x v="0"/>
  </r>
  <r>
    <x v="3075"/>
    <n v="23"/>
    <x v="4"/>
    <s v="Female"/>
    <x v="0"/>
    <n v="25.79"/>
    <s v="Medium"/>
    <n v="55"/>
    <x v="2"/>
    <s v="Tablet"/>
    <n v="8.99"/>
    <n v="8.99"/>
    <n v="1"/>
    <s v="Debit Card"/>
    <n v="2"/>
    <n v="0.46"/>
    <n v="28"/>
    <x v="0"/>
    <n v="722.12"/>
    <s v="High"/>
    <x v="0"/>
  </r>
  <r>
    <x v="3076"/>
    <n v="26"/>
    <x v="1"/>
    <s v="Male"/>
    <x v="0"/>
    <n v="25.49"/>
    <s v="Medium"/>
    <n v="35"/>
    <x v="4"/>
    <s v="Mobile"/>
    <n v="8.99"/>
    <n v="8.99"/>
    <n v="0"/>
    <s v="Crypto"/>
    <n v="3"/>
    <n v="0.71"/>
    <n v="43"/>
    <x v="4"/>
    <n v="1096.07"/>
    <s v="High"/>
    <x v="0"/>
  </r>
  <r>
    <x v="3077"/>
    <n v="26"/>
    <x v="1"/>
    <s v="Male"/>
    <x v="1"/>
    <n v="4.87"/>
    <s v="Low"/>
    <n v="59"/>
    <x v="3"/>
    <s v="Mobile"/>
    <n v="13.99"/>
    <n v="13.99"/>
    <n v="1"/>
    <s v="Credit Card"/>
    <n v="3"/>
    <n v="0.08"/>
    <n v="5"/>
    <x v="0"/>
    <n v="24.35"/>
    <s v="Low"/>
    <x v="0"/>
  </r>
  <r>
    <x v="3078"/>
    <n v="28"/>
    <x v="1"/>
    <s v="Other"/>
    <x v="2"/>
    <n v="17.100000000000001"/>
    <s v="Low"/>
    <n v="28"/>
    <x v="0"/>
    <s v="TV"/>
    <n v="17.989999999999998"/>
    <n v="17.989999999999998"/>
    <n v="0"/>
    <s v="Debit Card"/>
    <n v="4"/>
    <n v="0.59"/>
    <n v="35"/>
    <x v="0"/>
    <n v="598.5"/>
    <s v="High"/>
    <x v="0"/>
  </r>
  <r>
    <x v="3079"/>
    <n v="64"/>
    <x v="2"/>
    <s v="Female"/>
    <x v="1"/>
    <n v="0.91"/>
    <s v="Low"/>
    <n v="44"/>
    <x v="4"/>
    <s v="TV"/>
    <n v="13.99"/>
    <n v="13.99"/>
    <n v="1"/>
    <s v="Debit Card"/>
    <n v="3"/>
    <n v="0.02"/>
    <n v="1"/>
    <x v="3"/>
    <n v="0.91"/>
    <s v="Low"/>
    <x v="0"/>
  </r>
  <r>
    <x v="3080"/>
    <n v="58"/>
    <x v="2"/>
    <s v="Female"/>
    <x v="0"/>
    <n v="26.03"/>
    <s v="Medium"/>
    <n v="26"/>
    <x v="4"/>
    <s v="Desktop"/>
    <n v="8.99"/>
    <n v="8.99"/>
    <n v="0"/>
    <s v="Gift Card"/>
    <n v="5"/>
    <n v="0.96"/>
    <n v="58"/>
    <x v="3"/>
    <n v="1509.74"/>
    <s v="High"/>
    <x v="0"/>
  </r>
  <r>
    <x v="3081"/>
    <n v="40"/>
    <x v="3"/>
    <s v="Female"/>
    <x v="2"/>
    <n v="11.57"/>
    <s v="Low"/>
    <n v="11"/>
    <x v="4"/>
    <s v="Laptop"/>
    <n v="17.989999999999998"/>
    <n v="17.989999999999998"/>
    <n v="0"/>
    <s v="Debit Card"/>
    <n v="3"/>
    <n v="0.96"/>
    <n v="58"/>
    <x v="6"/>
    <n v="671.06000000000006"/>
    <s v="High"/>
    <x v="1"/>
  </r>
  <r>
    <x v="3082"/>
    <n v="22"/>
    <x v="4"/>
    <s v="Other"/>
    <x v="0"/>
    <n v="11.84"/>
    <s v="Low"/>
    <n v="40"/>
    <x v="0"/>
    <s v="TV"/>
    <n v="8.99"/>
    <n v="8.99"/>
    <n v="1"/>
    <s v="Debit Card"/>
    <n v="1"/>
    <n v="0.28999999999999998"/>
    <n v="17"/>
    <x v="0"/>
    <n v="201.28"/>
    <s v="High"/>
    <x v="0"/>
  </r>
  <r>
    <x v="3083"/>
    <n v="36"/>
    <x v="3"/>
    <s v="Other"/>
    <x v="0"/>
    <n v="21.08"/>
    <s v="Medium"/>
    <n v="27"/>
    <x v="0"/>
    <s v="Mobile"/>
    <n v="8.99"/>
    <n v="8.99"/>
    <n v="0"/>
    <s v="Debit Card"/>
    <n v="2"/>
    <n v="0.75"/>
    <n v="45"/>
    <x v="0"/>
    <n v="948.59999999999991"/>
    <s v="High"/>
    <x v="0"/>
  </r>
  <r>
    <x v="3084"/>
    <n v="46"/>
    <x v="0"/>
    <s v="Other"/>
    <x v="1"/>
    <n v="0.96"/>
    <s v="Low"/>
    <n v="46"/>
    <x v="3"/>
    <s v="Desktop"/>
    <n v="13.99"/>
    <n v="13.99"/>
    <n v="1"/>
    <s v="PayPal"/>
    <n v="4"/>
    <n v="0.02"/>
    <n v="1"/>
    <x v="1"/>
    <n v="0.96"/>
    <s v="Low"/>
    <x v="0"/>
  </r>
  <r>
    <x v="3085"/>
    <n v="62"/>
    <x v="2"/>
    <s v="Female"/>
    <x v="1"/>
    <n v="24.45"/>
    <s v="Medium"/>
    <n v="13"/>
    <x v="0"/>
    <s v="Laptop"/>
    <n v="13.99"/>
    <n v="13.99"/>
    <n v="0"/>
    <s v="Credit Card"/>
    <n v="3"/>
    <n v="1.75"/>
    <n v="105"/>
    <x v="6"/>
    <n v="2567.25"/>
    <s v="High"/>
    <x v="1"/>
  </r>
  <r>
    <x v="3086"/>
    <n v="37"/>
    <x v="3"/>
    <s v="Other"/>
    <x v="0"/>
    <n v="7.72"/>
    <s v="Low"/>
    <n v="31"/>
    <x v="4"/>
    <s v="TV"/>
    <n v="8.99"/>
    <n v="8.99"/>
    <n v="1"/>
    <s v="Crypto"/>
    <n v="5"/>
    <n v="0.24"/>
    <n v="14"/>
    <x v="5"/>
    <n v="108.08"/>
    <s v="Medium"/>
    <x v="0"/>
  </r>
  <r>
    <x v="3087"/>
    <n v="45"/>
    <x v="3"/>
    <s v="Other"/>
    <x v="0"/>
    <n v="0.7"/>
    <s v="Low"/>
    <n v="25"/>
    <x v="0"/>
    <s v="Desktop"/>
    <n v="8.99"/>
    <n v="8.99"/>
    <n v="1"/>
    <s v="Crypto"/>
    <n v="5"/>
    <n v="0.03"/>
    <n v="2"/>
    <x v="0"/>
    <n v="1.4"/>
    <s v="Low"/>
    <x v="0"/>
  </r>
  <r>
    <x v="3088"/>
    <n v="54"/>
    <x v="0"/>
    <s v="Female"/>
    <x v="1"/>
    <n v="12.34"/>
    <s v="Low"/>
    <n v="32"/>
    <x v="2"/>
    <s v="Desktop"/>
    <n v="13.99"/>
    <n v="13.99"/>
    <n v="1"/>
    <s v="Gift Card"/>
    <n v="3"/>
    <n v="0.37"/>
    <n v="22"/>
    <x v="1"/>
    <n v="271.48"/>
    <s v="High"/>
    <x v="0"/>
  </r>
  <r>
    <x v="3089"/>
    <n v="32"/>
    <x v="1"/>
    <s v="Male"/>
    <x v="1"/>
    <n v="1.89"/>
    <s v="Low"/>
    <n v="24"/>
    <x v="1"/>
    <s v="TV"/>
    <n v="13.99"/>
    <n v="13.99"/>
    <n v="1"/>
    <s v="Credit Card"/>
    <n v="1"/>
    <n v="0.08"/>
    <n v="5"/>
    <x v="4"/>
    <n v="9.4499999999999993"/>
    <s v="Low"/>
    <x v="0"/>
  </r>
  <r>
    <x v="3090"/>
    <n v="30"/>
    <x v="1"/>
    <s v="Female"/>
    <x v="0"/>
    <n v="11.4"/>
    <s v="Low"/>
    <n v="50"/>
    <x v="2"/>
    <s v="Desktop"/>
    <n v="8.99"/>
    <n v="8.99"/>
    <n v="1"/>
    <s v="Debit Card"/>
    <n v="5"/>
    <n v="0.22"/>
    <n v="13"/>
    <x v="4"/>
    <n v="148.20000000000002"/>
    <s v="Medium"/>
    <x v="0"/>
  </r>
  <r>
    <x v="3091"/>
    <n v="18"/>
    <x v="4"/>
    <s v="Male"/>
    <x v="2"/>
    <n v="2.75"/>
    <s v="Low"/>
    <n v="5"/>
    <x v="2"/>
    <s v="TV"/>
    <n v="17.989999999999998"/>
    <n v="17.989999999999998"/>
    <n v="1"/>
    <s v="Crypto"/>
    <n v="1"/>
    <n v="0.46"/>
    <n v="28"/>
    <x v="2"/>
    <n v="77"/>
    <s v="Medium"/>
    <x v="2"/>
  </r>
  <r>
    <x v="3092"/>
    <n v="18"/>
    <x v="4"/>
    <s v="Other"/>
    <x v="1"/>
    <n v="3.54"/>
    <s v="Low"/>
    <n v="45"/>
    <x v="3"/>
    <s v="Mobile"/>
    <n v="13.99"/>
    <n v="13.99"/>
    <n v="1"/>
    <s v="Debit Card"/>
    <n v="5"/>
    <n v="0.08"/>
    <n v="5"/>
    <x v="3"/>
    <n v="17.7"/>
    <s v="Low"/>
    <x v="0"/>
  </r>
  <r>
    <x v="3093"/>
    <n v="48"/>
    <x v="0"/>
    <s v="Other"/>
    <x v="0"/>
    <n v="39.47"/>
    <s v="Medium"/>
    <n v="32"/>
    <x v="1"/>
    <s v="Desktop"/>
    <n v="8.99"/>
    <n v="8.99"/>
    <n v="0"/>
    <s v="Crypto"/>
    <n v="4"/>
    <n v="1.2"/>
    <n v="72"/>
    <x v="0"/>
    <n v="2841.84"/>
    <s v="High"/>
    <x v="0"/>
  </r>
  <r>
    <x v="3094"/>
    <n v="64"/>
    <x v="2"/>
    <s v="Female"/>
    <x v="0"/>
    <n v="7.82"/>
    <s v="Low"/>
    <n v="34"/>
    <x v="5"/>
    <s v="Mobile"/>
    <n v="8.99"/>
    <n v="8.99"/>
    <n v="1"/>
    <s v="Debit Card"/>
    <n v="2"/>
    <n v="0.22"/>
    <n v="13"/>
    <x v="5"/>
    <n v="101.66"/>
    <s v="Medium"/>
    <x v="0"/>
  </r>
  <r>
    <x v="3095"/>
    <n v="67"/>
    <x v="2"/>
    <s v="Female"/>
    <x v="2"/>
    <n v="4.01"/>
    <s v="Low"/>
    <n v="55"/>
    <x v="4"/>
    <s v="Laptop"/>
    <n v="17.989999999999998"/>
    <n v="17.989999999999998"/>
    <n v="1"/>
    <s v="Debit Card"/>
    <n v="4"/>
    <n v="7.0000000000000007E-2"/>
    <n v="4"/>
    <x v="2"/>
    <n v="16.04"/>
    <s v="Low"/>
    <x v="0"/>
  </r>
  <r>
    <x v="3096"/>
    <n v="30"/>
    <x v="1"/>
    <s v="Male"/>
    <x v="0"/>
    <n v="5.42"/>
    <s v="Low"/>
    <n v="43"/>
    <x v="0"/>
    <s v="Tablet"/>
    <n v="8.99"/>
    <n v="8.99"/>
    <n v="1"/>
    <s v="Gift Card"/>
    <n v="4"/>
    <n v="0.12"/>
    <n v="7"/>
    <x v="2"/>
    <n v="37.94"/>
    <s v="Low"/>
    <x v="0"/>
  </r>
  <r>
    <x v="3097"/>
    <n v="45"/>
    <x v="3"/>
    <s v="Male"/>
    <x v="2"/>
    <n v="17.850000000000001"/>
    <s v="Low"/>
    <n v="57"/>
    <x v="1"/>
    <s v="Desktop"/>
    <n v="17.989999999999998"/>
    <n v="17.989999999999998"/>
    <n v="1"/>
    <s v="Crypto"/>
    <n v="3"/>
    <n v="0.31"/>
    <n v="19"/>
    <x v="1"/>
    <n v="339.15000000000003"/>
    <s v="High"/>
    <x v="0"/>
  </r>
  <r>
    <x v="3098"/>
    <n v="28"/>
    <x v="1"/>
    <s v="Male"/>
    <x v="1"/>
    <n v="3.57"/>
    <s v="Low"/>
    <n v="60"/>
    <x v="5"/>
    <s v="Mobile"/>
    <n v="13.99"/>
    <n v="13.99"/>
    <n v="1"/>
    <s v="Crypto"/>
    <n v="4"/>
    <n v="0.06"/>
    <n v="4"/>
    <x v="3"/>
    <n v="14.28"/>
    <s v="Low"/>
    <x v="0"/>
  </r>
  <r>
    <x v="3099"/>
    <n v="46"/>
    <x v="0"/>
    <s v="Male"/>
    <x v="1"/>
    <n v="0.86"/>
    <s v="Low"/>
    <n v="23"/>
    <x v="2"/>
    <s v="Tablet"/>
    <n v="13.99"/>
    <n v="13.99"/>
    <n v="0"/>
    <s v="Debit Card"/>
    <n v="4"/>
    <n v="0.04"/>
    <n v="2"/>
    <x v="3"/>
    <n v="1.72"/>
    <s v="Low"/>
    <x v="0"/>
  </r>
  <r>
    <x v="3100"/>
    <n v="45"/>
    <x v="3"/>
    <s v="Female"/>
    <x v="0"/>
    <n v="15.8"/>
    <s v="Low"/>
    <n v="57"/>
    <x v="3"/>
    <s v="Mobile"/>
    <n v="8.99"/>
    <n v="8.99"/>
    <n v="1"/>
    <s v="Credit Card"/>
    <n v="1"/>
    <n v="0.27"/>
    <n v="16"/>
    <x v="6"/>
    <n v="252.8"/>
    <s v="High"/>
    <x v="0"/>
  </r>
  <r>
    <x v="3101"/>
    <n v="25"/>
    <x v="4"/>
    <s v="Female"/>
    <x v="1"/>
    <n v="10.36"/>
    <s v="Low"/>
    <n v="52"/>
    <x v="0"/>
    <s v="Mobile"/>
    <n v="13.99"/>
    <n v="13.99"/>
    <n v="0"/>
    <s v="Credit Card"/>
    <n v="4"/>
    <n v="0.2"/>
    <n v="12"/>
    <x v="3"/>
    <n v="124.32"/>
    <s v="Medium"/>
    <x v="0"/>
  </r>
  <r>
    <x v="3102"/>
    <n v="42"/>
    <x v="3"/>
    <s v="Other"/>
    <x v="1"/>
    <n v="7.51"/>
    <s v="Low"/>
    <n v="28"/>
    <x v="1"/>
    <s v="Laptop"/>
    <n v="13.99"/>
    <n v="13.99"/>
    <n v="0"/>
    <s v="Gift Card"/>
    <n v="1"/>
    <n v="0.26"/>
    <n v="16"/>
    <x v="6"/>
    <n v="120.16"/>
    <s v="Medium"/>
    <x v="0"/>
  </r>
  <r>
    <x v="3103"/>
    <n v="33"/>
    <x v="1"/>
    <s v="Other"/>
    <x v="0"/>
    <n v="2.36"/>
    <s v="Low"/>
    <n v="10"/>
    <x v="0"/>
    <s v="Mobile"/>
    <n v="8.99"/>
    <n v="8.99"/>
    <n v="1"/>
    <s v="PayPal"/>
    <n v="3"/>
    <n v="0.21"/>
    <n v="13"/>
    <x v="0"/>
    <n v="30.68"/>
    <s v="Low"/>
    <x v="1"/>
  </r>
  <r>
    <x v="3104"/>
    <n v="44"/>
    <x v="3"/>
    <s v="Female"/>
    <x v="0"/>
    <n v="9.35"/>
    <s v="Low"/>
    <n v="56"/>
    <x v="0"/>
    <s v="Tablet"/>
    <n v="8.99"/>
    <n v="8.99"/>
    <n v="1"/>
    <s v="Crypto"/>
    <n v="5"/>
    <n v="0.16"/>
    <n v="10"/>
    <x v="1"/>
    <n v="93.5"/>
    <s v="Medium"/>
    <x v="0"/>
  </r>
  <r>
    <x v="3105"/>
    <n v="19"/>
    <x v="4"/>
    <s v="Female"/>
    <x v="1"/>
    <n v="18.18"/>
    <s v="Low"/>
    <n v="48"/>
    <x v="2"/>
    <s v="TV"/>
    <n v="13.99"/>
    <n v="13.99"/>
    <n v="1"/>
    <s v="Gift Card"/>
    <n v="3"/>
    <n v="0.37"/>
    <n v="22"/>
    <x v="4"/>
    <n v="399.96"/>
    <s v="High"/>
    <x v="0"/>
  </r>
  <r>
    <x v="3106"/>
    <n v="43"/>
    <x v="3"/>
    <s v="Female"/>
    <x v="0"/>
    <n v="11.02"/>
    <s v="Low"/>
    <n v="47"/>
    <x v="3"/>
    <s v="TV"/>
    <n v="8.99"/>
    <n v="8.99"/>
    <n v="1"/>
    <s v="Crypto"/>
    <n v="4"/>
    <n v="0.23"/>
    <n v="14"/>
    <x v="4"/>
    <n v="154.28"/>
    <s v="High"/>
    <x v="0"/>
  </r>
  <r>
    <x v="3107"/>
    <n v="32"/>
    <x v="1"/>
    <s v="Female"/>
    <x v="1"/>
    <n v="7.07"/>
    <s v="Low"/>
    <n v="21"/>
    <x v="2"/>
    <s v="Desktop"/>
    <n v="13.99"/>
    <n v="13.99"/>
    <n v="0"/>
    <s v="Crypto"/>
    <n v="1"/>
    <n v="0.32"/>
    <n v="19"/>
    <x v="3"/>
    <n v="134.33000000000001"/>
    <s v="Medium"/>
    <x v="1"/>
  </r>
  <r>
    <x v="3108"/>
    <n v="35"/>
    <x v="1"/>
    <s v="Female"/>
    <x v="2"/>
    <n v="8.44"/>
    <s v="Low"/>
    <n v="47"/>
    <x v="2"/>
    <s v="Laptop"/>
    <n v="17.989999999999998"/>
    <n v="17.989999999999998"/>
    <n v="1"/>
    <s v="Crypto"/>
    <n v="4"/>
    <n v="0.18"/>
    <n v="11"/>
    <x v="1"/>
    <n v="92.839999999999989"/>
    <s v="Medium"/>
    <x v="0"/>
  </r>
  <r>
    <x v="3109"/>
    <n v="66"/>
    <x v="2"/>
    <s v="Male"/>
    <x v="1"/>
    <n v="26.72"/>
    <s v="Medium"/>
    <n v="35"/>
    <x v="3"/>
    <s v="TV"/>
    <n v="13.99"/>
    <n v="13.99"/>
    <n v="0"/>
    <s v="PayPal"/>
    <n v="5"/>
    <n v="0.74"/>
    <n v="44"/>
    <x v="2"/>
    <n v="1175.6799999999998"/>
    <s v="High"/>
    <x v="0"/>
  </r>
  <r>
    <x v="3110"/>
    <n v="68"/>
    <x v="2"/>
    <s v="Female"/>
    <x v="1"/>
    <n v="1.45"/>
    <s v="Low"/>
    <n v="27"/>
    <x v="5"/>
    <s v="Desktop"/>
    <n v="13.99"/>
    <n v="13.99"/>
    <n v="0"/>
    <s v="Debit Card"/>
    <n v="5"/>
    <n v="0.05"/>
    <n v="3"/>
    <x v="4"/>
    <n v="4.3499999999999996"/>
    <s v="Low"/>
    <x v="0"/>
  </r>
  <r>
    <x v="3111"/>
    <n v="46"/>
    <x v="0"/>
    <s v="Other"/>
    <x v="0"/>
    <n v="0.04"/>
    <s v="Low"/>
    <n v="2"/>
    <x v="4"/>
    <s v="Tablet"/>
    <n v="8.99"/>
    <n v="8.99"/>
    <n v="1"/>
    <s v="Credit Card"/>
    <n v="4"/>
    <n v="0.01"/>
    <n v="1"/>
    <x v="0"/>
    <n v="0.04"/>
    <s v="Low"/>
    <x v="2"/>
  </r>
  <r>
    <x v="3112"/>
    <n v="20"/>
    <x v="4"/>
    <s v="Male"/>
    <x v="2"/>
    <n v="3.26"/>
    <s v="Low"/>
    <n v="32"/>
    <x v="1"/>
    <s v="Mobile"/>
    <n v="17.989999999999998"/>
    <n v="17.989999999999998"/>
    <n v="1"/>
    <s v="PayPal"/>
    <n v="2"/>
    <n v="0.1"/>
    <n v="6"/>
    <x v="0"/>
    <n v="19.559999999999999"/>
    <s v="Low"/>
    <x v="0"/>
  </r>
  <r>
    <x v="3113"/>
    <n v="33"/>
    <x v="1"/>
    <s v="Male"/>
    <x v="1"/>
    <n v="4.63"/>
    <s v="Low"/>
    <n v="0"/>
    <x v="1"/>
    <s v="TV"/>
    <n v="13.99"/>
    <n v="13.99"/>
    <n v="0"/>
    <s v="Debit Card"/>
    <n v="1"/>
    <n v="4.63"/>
    <n v="278"/>
    <x v="1"/>
    <n v="1287.1399999999999"/>
    <s v="High"/>
    <x v="2"/>
  </r>
  <r>
    <x v="3114"/>
    <n v="63"/>
    <x v="2"/>
    <s v="Female"/>
    <x v="2"/>
    <n v="6.24"/>
    <s v="Low"/>
    <n v="17"/>
    <x v="5"/>
    <s v="Tablet"/>
    <n v="17.989999999999998"/>
    <n v="17.989999999999998"/>
    <n v="0"/>
    <s v="PayPal"/>
    <n v="1"/>
    <n v="0.35"/>
    <n v="21"/>
    <x v="2"/>
    <n v="131.04"/>
    <s v="Medium"/>
    <x v="1"/>
  </r>
  <r>
    <x v="3115"/>
    <n v="33"/>
    <x v="1"/>
    <s v="Male"/>
    <x v="0"/>
    <n v="21.02"/>
    <s v="Medium"/>
    <n v="45"/>
    <x v="2"/>
    <s v="Desktop"/>
    <n v="8.99"/>
    <n v="8.99"/>
    <n v="1"/>
    <s v="Gift Card"/>
    <n v="1"/>
    <n v="0.46"/>
    <n v="28"/>
    <x v="2"/>
    <n v="588.55999999999995"/>
    <s v="High"/>
    <x v="0"/>
  </r>
  <r>
    <x v="3116"/>
    <n v="40"/>
    <x v="3"/>
    <s v="Other"/>
    <x v="1"/>
    <n v="1.46"/>
    <s v="Low"/>
    <n v="44"/>
    <x v="1"/>
    <s v="Laptop"/>
    <n v="13.99"/>
    <n v="13.99"/>
    <n v="1"/>
    <s v="Credit Card"/>
    <n v="3"/>
    <n v="0.03"/>
    <n v="2"/>
    <x v="6"/>
    <n v="2.92"/>
    <s v="Low"/>
    <x v="0"/>
  </r>
  <r>
    <x v="3117"/>
    <n v="66"/>
    <x v="2"/>
    <s v="Male"/>
    <x v="0"/>
    <n v="7.42"/>
    <s v="Low"/>
    <n v="22"/>
    <x v="0"/>
    <s v="Desktop"/>
    <n v="8.99"/>
    <n v="8.99"/>
    <n v="1"/>
    <s v="PayPal"/>
    <n v="1"/>
    <n v="0.32"/>
    <n v="19"/>
    <x v="6"/>
    <n v="140.97999999999999"/>
    <s v="Medium"/>
    <x v="0"/>
  </r>
  <r>
    <x v="3118"/>
    <n v="44"/>
    <x v="3"/>
    <s v="Female"/>
    <x v="0"/>
    <n v="9.89"/>
    <s v="Low"/>
    <n v="39"/>
    <x v="2"/>
    <s v="Mobile"/>
    <n v="8.99"/>
    <n v="8.99"/>
    <n v="1"/>
    <s v="Gift Card"/>
    <n v="4"/>
    <n v="0.25"/>
    <n v="15"/>
    <x v="1"/>
    <n v="148.35000000000002"/>
    <s v="Medium"/>
    <x v="0"/>
  </r>
  <r>
    <x v="3119"/>
    <n v="41"/>
    <x v="3"/>
    <s v="Other"/>
    <x v="0"/>
    <n v="19.100000000000001"/>
    <s v="Low"/>
    <n v="2"/>
    <x v="1"/>
    <s v="Mobile"/>
    <n v="8.99"/>
    <n v="8.99"/>
    <n v="0"/>
    <s v="PayPal"/>
    <n v="1"/>
    <n v="6.37"/>
    <n v="382"/>
    <x v="1"/>
    <n v="7296.2000000000007"/>
    <s v="High"/>
    <x v="2"/>
  </r>
  <r>
    <x v="3120"/>
    <n v="67"/>
    <x v="2"/>
    <s v="Female"/>
    <x v="1"/>
    <n v="5.78"/>
    <s v="Low"/>
    <n v="47"/>
    <x v="0"/>
    <s v="Desktop"/>
    <n v="13.99"/>
    <n v="13.99"/>
    <n v="1"/>
    <s v="Debit Card"/>
    <n v="3"/>
    <n v="0.12"/>
    <n v="7"/>
    <x v="0"/>
    <n v="40.46"/>
    <s v="Low"/>
    <x v="0"/>
  </r>
  <r>
    <x v="3121"/>
    <n v="29"/>
    <x v="1"/>
    <s v="Female"/>
    <x v="2"/>
    <n v="5.97"/>
    <s v="Low"/>
    <n v="2"/>
    <x v="1"/>
    <s v="Tablet"/>
    <n v="17.989999999999998"/>
    <n v="17.989999999999998"/>
    <n v="0"/>
    <s v="PayPal"/>
    <n v="4"/>
    <n v="1.99"/>
    <n v="119"/>
    <x v="0"/>
    <n v="710.43"/>
    <s v="High"/>
    <x v="2"/>
  </r>
  <r>
    <x v="3122"/>
    <n v="34"/>
    <x v="1"/>
    <s v="Female"/>
    <x v="1"/>
    <n v="0.22"/>
    <s v="Low"/>
    <n v="52"/>
    <x v="3"/>
    <s v="Tablet"/>
    <n v="13.99"/>
    <n v="13.99"/>
    <n v="1"/>
    <s v="PayPal"/>
    <n v="4"/>
    <n v="0"/>
    <n v="0"/>
    <x v="6"/>
    <n v="0"/>
    <s v="Low"/>
    <x v="0"/>
  </r>
  <r>
    <x v="3123"/>
    <n v="23"/>
    <x v="4"/>
    <s v="Other"/>
    <x v="1"/>
    <n v="20.75"/>
    <s v="Medium"/>
    <n v="51"/>
    <x v="2"/>
    <s v="Desktop"/>
    <n v="13.99"/>
    <n v="13.99"/>
    <n v="0"/>
    <s v="Credit Card"/>
    <n v="4"/>
    <n v="0.4"/>
    <n v="24"/>
    <x v="6"/>
    <n v="498"/>
    <s v="High"/>
    <x v="0"/>
  </r>
  <r>
    <x v="3124"/>
    <n v="44"/>
    <x v="3"/>
    <s v="Other"/>
    <x v="0"/>
    <n v="3.53"/>
    <s v="Low"/>
    <n v="56"/>
    <x v="5"/>
    <s v="Desktop"/>
    <n v="8.99"/>
    <n v="8.99"/>
    <n v="1"/>
    <s v="Crypto"/>
    <n v="1"/>
    <n v="0.06"/>
    <n v="4"/>
    <x v="5"/>
    <n v="14.12"/>
    <s v="Low"/>
    <x v="0"/>
  </r>
  <r>
    <x v="3125"/>
    <n v="62"/>
    <x v="2"/>
    <s v="Male"/>
    <x v="0"/>
    <n v="7.6"/>
    <s v="Low"/>
    <n v="38"/>
    <x v="3"/>
    <s v="Laptop"/>
    <n v="8.99"/>
    <n v="8.99"/>
    <n v="1"/>
    <s v="PayPal"/>
    <n v="1"/>
    <n v="0.19"/>
    <n v="11"/>
    <x v="4"/>
    <n v="83.6"/>
    <s v="Medium"/>
    <x v="0"/>
  </r>
  <r>
    <x v="3126"/>
    <n v="49"/>
    <x v="0"/>
    <s v="Male"/>
    <x v="0"/>
    <n v="11.25"/>
    <s v="Low"/>
    <n v="9"/>
    <x v="4"/>
    <s v="Mobile"/>
    <n v="8.99"/>
    <n v="8.99"/>
    <n v="0"/>
    <s v="Debit Card"/>
    <n v="1"/>
    <n v="1.1200000000000001"/>
    <n v="67"/>
    <x v="0"/>
    <n v="753.75"/>
    <s v="High"/>
    <x v="1"/>
  </r>
  <r>
    <x v="3127"/>
    <n v="68"/>
    <x v="2"/>
    <s v="Other"/>
    <x v="1"/>
    <n v="35.61"/>
    <s v="Medium"/>
    <n v="40"/>
    <x v="4"/>
    <s v="Desktop"/>
    <n v="13.99"/>
    <n v="13.99"/>
    <n v="0"/>
    <s v="Debit Card"/>
    <n v="4"/>
    <n v="0.87"/>
    <n v="52"/>
    <x v="6"/>
    <n v="1851.72"/>
    <s v="High"/>
    <x v="0"/>
  </r>
  <r>
    <x v="3128"/>
    <n v="20"/>
    <x v="4"/>
    <s v="Female"/>
    <x v="2"/>
    <n v="9.92"/>
    <s v="Low"/>
    <n v="25"/>
    <x v="5"/>
    <s v="Desktop"/>
    <n v="17.989999999999998"/>
    <n v="17.989999999999998"/>
    <n v="0"/>
    <s v="Gift Card"/>
    <n v="2"/>
    <n v="0.38"/>
    <n v="23"/>
    <x v="1"/>
    <n v="228.16"/>
    <s v="High"/>
    <x v="0"/>
  </r>
  <r>
    <x v="3129"/>
    <n v="28"/>
    <x v="1"/>
    <s v="Female"/>
    <x v="2"/>
    <n v="0.12"/>
    <s v="Low"/>
    <n v="9"/>
    <x v="1"/>
    <s v="TV"/>
    <n v="17.989999999999998"/>
    <n v="17.989999999999998"/>
    <n v="1"/>
    <s v="Crypto"/>
    <n v="2"/>
    <n v="0.01"/>
    <n v="1"/>
    <x v="4"/>
    <n v="0.12"/>
    <s v="Low"/>
    <x v="1"/>
  </r>
  <r>
    <x v="3130"/>
    <n v="53"/>
    <x v="0"/>
    <s v="Other"/>
    <x v="1"/>
    <n v="52.23"/>
    <s v="High"/>
    <n v="7"/>
    <x v="3"/>
    <s v="Desktop"/>
    <n v="13.99"/>
    <n v="13.99"/>
    <n v="0"/>
    <s v="PayPal"/>
    <n v="3"/>
    <n v="6.53"/>
    <n v="392"/>
    <x v="2"/>
    <n v="20474.16"/>
    <s v="High"/>
    <x v="2"/>
  </r>
  <r>
    <x v="3131"/>
    <n v="29"/>
    <x v="1"/>
    <s v="Male"/>
    <x v="1"/>
    <n v="11.46"/>
    <s v="Low"/>
    <n v="54"/>
    <x v="5"/>
    <s v="Laptop"/>
    <n v="13.99"/>
    <n v="13.99"/>
    <n v="1"/>
    <s v="Gift Card"/>
    <n v="4"/>
    <n v="0.21"/>
    <n v="13"/>
    <x v="2"/>
    <n v="148.98000000000002"/>
    <s v="Medium"/>
    <x v="0"/>
  </r>
  <r>
    <x v="3132"/>
    <n v="33"/>
    <x v="1"/>
    <s v="Male"/>
    <x v="2"/>
    <n v="13.95"/>
    <s v="Low"/>
    <n v="53"/>
    <x v="5"/>
    <s v="Laptop"/>
    <n v="17.989999999999998"/>
    <n v="17.989999999999998"/>
    <n v="0"/>
    <s v="Credit Card"/>
    <n v="4"/>
    <n v="0.26"/>
    <n v="16"/>
    <x v="3"/>
    <n v="223.2"/>
    <s v="High"/>
    <x v="0"/>
  </r>
  <r>
    <x v="3133"/>
    <n v="57"/>
    <x v="2"/>
    <s v="Female"/>
    <x v="0"/>
    <n v="24.97"/>
    <s v="Medium"/>
    <n v="53"/>
    <x v="2"/>
    <s v="TV"/>
    <n v="8.99"/>
    <n v="8.99"/>
    <n v="1"/>
    <s v="Gift Card"/>
    <n v="5"/>
    <n v="0.46"/>
    <n v="28"/>
    <x v="3"/>
    <n v="699.16"/>
    <s v="High"/>
    <x v="0"/>
  </r>
  <r>
    <x v="3134"/>
    <n v="42"/>
    <x v="3"/>
    <s v="Male"/>
    <x v="2"/>
    <n v="18.09"/>
    <s v="Low"/>
    <n v="10"/>
    <x v="4"/>
    <s v="TV"/>
    <n v="17.989999999999998"/>
    <n v="17.989999999999998"/>
    <n v="0"/>
    <s v="Debit Card"/>
    <n v="2"/>
    <n v="1.64"/>
    <n v="98"/>
    <x v="3"/>
    <n v="1772.82"/>
    <s v="High"/>
    <x v="1"/>
  </r>
  <r>
    <x v="3135"/>
    <n v="27"/>
    <x v="1"/>
    <s v="Female"/>
    <x v="1"/>
    <n v="33.25"/>
    <s v="Medium"/>
    <n v="34"/>
    <x v="4"/>
    <s v="Laptop"/>
    <n v="13.99"/>
    <n v="13.99"/>
    <n v="0"/>
    <s v="Debit Card"/>
    <n v="3"/>
    <n v="0.95"/>
    <n v="57"/>
    <x v="6"/>
    <n v="1895.25"/>
    <s v="High"/>
    <x v="0"/>
  </r>
  <r>
    <x v="3136"/>
    <n v="18"/>
    <x v="4"/>
    <s v="Male"/>
    <x v="1"/>
    <n v="3.62"/>
    <s v="Low"/>
    <n v="20"/>
    <x v="4"/>
    <s v="Tablet"/>
    <n v="13.99"/>
    <n v="13.99"/>
    <n v="1"/>
    <s v="Gift Card"/>
    <n v="1"/>
    <n v="0.17"/>
    <n v="10"/>
    <x v="1"/>
    <n v="36.200000000000003"/>
    <s v="Low"/>
    <x v="1"/>
  </r>
  <r>
    <x v="3137"/>
    <n v="53"/>
    <x v="0"/>
    <s v="Female"/>
    <x v="2"/>
    <n v="1.62"/>
    <s v="Low"/>
    <n v="60"/>
    <x v="0"/>
    <s v="TV"/>
    <n v="17.989999999999998"/>
    <n v="17.989999999999998"/>
    <n v="1"/>
    <s v="Debit Card"/>
    <n v="3"/>
    <n v="0.03"/>
    <n v="2"/>
    <x v="2"/>
    <n v="3.24"/>
    <s v="Low"/>
    <x v="0"/>
  </r>
  <r>
    <x v="3138"/>
    <n v="41"/>
    <x v="3"/>
    <s v="Female"/>
    <x v="2"/>
    <n v="7.53"/>
    <s v="Low"/>
    <n v="28"/>
    <x v="3"/>
    <s v="Desktop"/>
    <n v="17.989999999999998"/>
    <n v="17.989999999999998"/>
    <n v="0"/>
    <s v="Debit Card"/>
    <n v="2"/>
    <n v="0.26"/>
    <n v="16"/>
    <x v="5"/>
    <n v="120.48"/>
    <s v="Medium"/>
    <x v="0"/>
  </r>
  <r>
    <x v="3139"/>
    <n v="35"/>
    <x v="1"/>
    <s v="Male"/>
    <x v="0"/>
    <n v="5.07"/>
    <s v="Low"/>
    <n v="41"/>
    <x v="4"/>
    <s v="TV"/>
    <n v="8.99"/>
    <n v="8.99"/>
    <n v="1"/>
    <s v="Debit Card"/>
    <n v="2"/>
    <n v="0.12"/>
    <n v="7"/>
    <x v="3"/>
    <n v="35.49"/>
    <s v="Low"/>
    <x v="0"/>
  </r>
  <r>
    <x v="3140"/>
    <n v="69"/>
    <x v="2"/>
    <s v="Male"/>
    <x v="2"/>
    <n v="36.44"/>
    <s v="Medium"/>
    <n v="10"/>
    <x v="5"/>
    <s v="Laptop"/>
    <n v="17.989999999999998"/>
    <n v="17.989999999999998"/>
    <n v="0"/>
    <s v="Debit Card"/>
    <n v="4"/>
    <n v="3.31"/>
    <n v="199"/>
    <x v="6"/>
    <n v="7251.5599999999995"/>
    <s v="High"/>
    <x v="1"/>
  </r>
  <r>
    <x v="3141"/>
    <n v="53"/>
    <x v="0"/>
    <s v="Male"/>
    <x v="2"/>
    <n v="6.61"/>
    <s v="Low"/>
    <n v="54"/>
    <x v="1"/>
    <s v="Laptop"/>
    <n v="17.989999999999998"/>
    <n v="17.989999999999998"/>
    <n v="1"/>
    <s v="PayPal"/>
    <n v="2"/>
    <n v="0.12"/>
    <n v="7"/>
    <x v="5"/>
    <n v="46.27"/>
    <s v="Low"/>
    <x v="0"/>
  </r>
  <r>
    <x v="3142"/>
    <n v="51"/>
    <x v="0"/>
    <s v="Female"/>
    <x v="2"/>
    <n v="35.22"/>
    <s v="Medium"/>
    <n v="53"/>
    <x v="2"/>
    <s v="Laptop"/>
    <n v="17.989999999999998"/>
    <n v="17.989999999999998"/>
    <n v="0"/>
    <s v="PayPal"/>
    <n v="5"/>
    <n v="0.65"/>
    <n v="39"/>
    <x v="6"/>
    <n v="1373.58"/>
    <s v="High"/>
    <x v="0"/>
  </r>
  <r>
    <x v="3143"/>
    <n v="67"/>
    <x v="2"/>
    <s v="Male"/>
    <x v="2"/>
    <n v="27.23"/>
    <s v="Medium"/>
    <n v="45"/>
    <x v="3"/>
    <s v="Mobile"/>
    <n v="17.989999999999998"/>
    <n v="17.989999999999998"/>
    <n v="0"/>
    <s v="PayPal"/>
    <n v="2"/>
    <n v="0.59"/>
    <n v="35"/>
    <x v="6"/>
    <n v="953.05000000000007"/>
    <s v="High"/>
    <x v="0"/>
  </r>
  <r>
    <x v="3144"/>
    <n v="38"/>
    <x v="3"/>
    <s v="Female"/>
    <x v="2"/>
    <n v="20.14"/>
    <s v="Medium"/>
    <n v="40"/>
    <x v="0"/>
    <s v="Desktop"/>
    <n v="17.989999999999998"/>
    <n v="17.989999999999998"/>
    <n v="0"/>
    <s v="PayPal"/>
    <n v="3"/>
    <n v="0.49"/>
    <n v="29"/>
    <x v="2"/>
    <n v="584.06000000000006"/>
    <s v="High"/>
    <x v="0"/>
  </r>
  <r>
    <x v="3145"/>
    <n v="29"/>
    <x v="1"/>
    <s v="Male"/>
    <x v="0"/>
    <n v="11.32"/>
    <s v="Low"/>
    <n v="48"/>
    <x v="0"/>
    <s v="TV"/>
    <n v="8.99"/>
    <n v="8.99"/>
    <n v="1"/>
    <s v="Credit Card"/>
    <n v="2"/>
    <n v="0.23"/>
    <n v="14"/>
    <x v="1"/>
    <n v="158.48000000000002"/>
    <s v="High"/>
    <x v="0"/>
  </r>
  <r>
    <x v="3146"/>
    <n v="34"/>
    <x v="1"/>
    <s v="Other"/>
    <x v="2"/>
    <n v="1.92"/>
    <s v="Low"/>
    <n v="44"/>
    <x v="4"/>
    <s v="TV"/>
    <n v="17.989999999999998"/>
    <n v="17.989999999999998"/>
    <n v="1"/>
    <s v="Gift Card"/>
    <n v="2"/>
    <n v="0.04"/>
    <n v="2"/>
    <x v="6"/>
    <n v="3.84"/>
    <s v="Low"/>
    <x v="0"/>
  </r>
  <r>
    <x v="3147"/>
    <n v="18"/>
    <x v="4"/>
    <s v="Female"/>
    <x v="2"/>
    <n v="0.82"/>
    <s v="Low"/>
    <n v="59"/>
    <x v="4"/>
    <s v="Tablet"/>
    <n v="17.989999999999998"/>
    <n v="17.989999999999998"/>
    <n v="1"/>
    <s v="PayPal"/>
    <n v="3"/>
    <n v="0.01"/>
    <n v="1"/>
    <x v="0"/>
    <n v="0.82"/>
    <s v="Low"/>
    <x v="0"/>
  </r>
  <r>
    <x v="3148"/>
    <n v="28"/>
    <x v="1"/>
    <s v="Female"/>
    <x v="1"/>
    <n v="6.72"/>
    <s v="Low"/>
    <n v="15"/>
    <x v="5"/>
    <s v="Desktop"/>
    <n v="13.99"/>
    <n v="13.99"/>
    <n v="0"/>
    <s v="PayPal"/>
    <n v="5"/>
    <n v="0.42"/>
    <n v="25"/>
    <x v="5"/>
    <n v="168"/>
    <s v="High"/>
    <x v="1"/>
  </r>
  <r>
    <x v="3149"/>
    <n v="57"/>
    <x v="2"/>
    <s v="Female"/>
    <x v="2"/>
    <n v="12.51"/>
    <s v="Low"/>
    <n v="4"/>
    <x v="0"/>
    <s v="TV"/>
    <n v="17.989999999999998"/>
    <n v="17.989999999999998"/>
    <n v="0"/>
    <s v="Gift Card"/>
    <n v="2"/>
    <n v="2.5"/>
    <n v="150"/>
    <x v="6"/>
    <n v="1876.5"/>
    <s v="High"/>
    <x v="2"/>
  </r>
  <r>
    <x v="3150"/>
    <n v="34"/>
    <x v="1"/>
    <s v="Other"/>
    <x v="2"/>
    <n v="16.670000000000002"/>
    <s v="Low"/>
    <n v="11"/>
    <x v="2"/>
    <s v="Tablet"/>
    <n v="17.989999999999998"/>
    <n v="17.989999999999998"/>
    <n v="0"/>
    <s v="Crypto"/>
    <n v="1"/>
    <n v="1.39"/>
    <n v="83"/>
    <x v="0"/>
    <n v="1383.6100000000001"/>
    <s v="High"/>
    <x v="1"/>
  </r>
  <r>
    <x v="3151"/>
    <n v="32"/>
    <x v="1"/>
    <s v="Male"/>
    <x v="1"/>
    <n v="15.29"/>
    <s v="Low"/>
    <n v="23"/>
    <x v="2"/>
    <s v="Tablet"/>
    <n v="13.99"/>
    <n v="13.99"/>
    <n v="0"/>
    <s v="Credit Card"/>
    <n v="5"/>
    <n v="0.64"/>
    <n v="38"/>
    <x v="6"/>
    <n v="581.02"/>
    <s v="High"/>
    <x v="0"/>
  </r>
  <r>
    <x v="3152"/>
    <n v="60"/>
    <x v="2"/>
    <s v="Female"/>
    <x v="2"/>
    <n v="1.0900000000000001"/>
    <s v="Low"/>
    <n v="6"/>
    <x v="4"/>
    <s v="Laptop"/>
    <n v="17.989999999999998"/>
    <n v="17.989999999999998"/>
    <n v="1"/>
    <s v="Credit Card"/>
    <n v="1"/>
    <n v="0.16"/>
    <n v="10"/>
    <x v="3"/>
    <n v="10.9"/>
    <s v="Low"/>
    <x v="2"/>
  </r>
  <r>
    <x v="3153"/>
    <n v="21"/>
    <x v="4"/>
    <s v="Female"/>
    <x v="0"/>
    <n v="17.28"/>
    <s v="Low"/>
    <n v="18"/>
    <x v="0"/>
    <s v="Mobile"/>
    <n v="8.99"/>
    <n v="8.99"/>
    <n v="0"/>
    <s v="PayPal"/>
    <n v="4"/>
    <n v="0.91"/>
    <n v="55"/>
    <x v="6"/>
    <n v="950.40000000000009"/>
    <s v="High"/>
    <x v="1"/>
  </r>
  <r>
    <x v="3154"/>
    <n v="70"/>
    <x v="2"/>
    <s v="Other"/>
    <x v="2"/>
    <n v="5.52"/>
    <s v="Low"/>
    <n v="29"/>
    <x v="4"/>
    <s v="Desktop"/>
    <n v="17.989999999999998"/>
    <n v="17.989999999999998"/>
    <n v="0"/>
    <s v="Crypto"/>
    <n v="4"/>
    <n v="0.18"/>
    <n v="11"/>
    <x v="6"/>
    <n v="60.72"/>
    <s v="Medium"/>
    <x v="0"/>
  </r>
  <r>
    <x v="3155"/>
    <n v="69"/>
    <x v="2"/>
    <s v="Other"/>
    <x v="0"/>
    <n v="22.17"/>
    <s v="Medium"/>
    <n v="51"/>
    <x v="1"/>
    <s v="Laptop"/>
    <n v="8.99"/>
    <n v="8.99"/>
    <n v="1"/>
    <s v="Gift Card"/>
    <n v="2"/>
    <n v="0.43"/>
    <n v="26"/>
    <x v="2"/>
    <n v="576.42000000000007"/>
    <s v="High"/>
    <x v="0"/>
  </r>
  <r>
    <x v="3156"/>
    <n v="36"/>
    <x v="3"/>
    <s v="Male"/>
    <x v="2"/>
    <n v="0.98"/>
    <s v="Low"/>
    <n v="55"/>
    <x v="3"/>
    <s v="Mobile"/>
    <n v="17.989999999999998"/>
    <n v="17.989999999999998"/>
    <n v="1"/>
    <s v="Debit Card"/>
    <n v="2"/>
    <n v="0.02"/>
    <n v="1"/>
    <x v="5"/>
    <n v="0.98"/>
    <s v="Low"/>
    <x v="0"/>
  </r>
  <r>
    <x v="3157"/>
    <n v="70"/>
    <x v="2"/>
    <s v="Other"/>
    <x v="0"/>
    <n v="61.47"/>
    <s v="High"/>
    <n v="7"/>
    <x v="1"/>
    <s v="Mobile"/>
    <n v="8.99"/>
    <n v="8.99"/>
    <n v="0"/>
    <s v="PayPal"/>
    <n v="1"/>
    <n v="7.68"/>
    <n v="461"/>
    <x v="4"/>
    <n v="28337.67"/>
    <s v="High"/>
    <x v="2"/>
  </r>
  <r>
    <x v="3158"/>
    <n v="22"/>
    <x v="4"/>
    <s v="Male"/>
    <x v="0"/>
    <n v="20.87"/>
    <s v="Medium"/>
    <n v="45"/>
    <x v="3"/>
    <s v="Tablet"/>
    <n v="8.99"/>
    <n v="8.99"/>
    <n v="1"/>
    <s v="PayPal"/>
    <n v="1"/>
    <n v="0.45"/>
    <n v="27"/>
    <x v="2"/>
    <n v="563.49"/>
    <s v="High"/>
    <x v="0"/>
  </r>
  <r>
    <x v="3159"/>
    <n v="52"/>
    <x v="0"/>
    <s v="Female"/>
    <x v="0"/>
    <n v="3.59"/>
    <s v="Low"/>
    <n v="42"/>
    <x v="0"/>
    <s v="TV"/>
    <n v="8.99"/>
    <n v="8.99"/>
    <n v="1"/>
    <s v="Gift Card"/>
    <n v="4"/>
    <n v="0.08"/>
    <n v="5"/>
    <x v="1"/>
    <n v="17.95"/>
    <s v="Low"/>
    <x v="0"/>
  </r>
  <r>
    <x v="3160"/>
    <n v="19"/>
    <x v="4"/>
    <s v="Female"/>
    <x v="1"/>
    <n v="8.85"/>
    <s v="Low"/>
    <n v="20"/>
    <x v="3"/>
    <s v="Laptop"/>
    <n v="13.99"/>
    <n v="13.99"/>
    <n v="0"/>
    <s v="PayPal"/>
    <n v="4"/>
    <n v="0.42"/>
    <n v="25"/>
    <x v="2"/>
    <n v="221.25"/>
    <s v="High"/>
    <x v="1"/>
  </r>
  <r>
    <x v="3161"/>
    <n v="42"/>
    <x v="3"/>
    <s v="Male"/>
    <x v="0"/>
    <n v="7.09"/>
    <s v="Low"/>
    <n v="21"/>
    <x v="0"/>
    <s v="TV"/>
    <n v="8.99"/>
    <n v="8.99"/>
    <n v="1"/>
    <s v="Debit Card"/>
    <n v="1"/>
    <n v="0.32"/>
    <n v="19"/>
    <x v="0"/>
    <n v="134.71"/>
    <s v="Medium"/>
    <x v="1"/>
  </r>
  <r>
    <x v="3162"/>
    <n v="35"/>
    <x v="1"/>
    <s v="Other"/>
    <x v="0"/>
    <n v="1.21"/>
    <s v="Low"/>
    <n v="4"/>
    <x v="3"/>
    <s v="Desktop"/>
    <n v="8.99"/>
    <n v="8.99"/>
    <n v="1"/>
    <s v="Gift Card"/>
    <n v="2"/>
    <n v="0.24"/>
    <n v="14"/>
    <x v="0"/>
    <n v="16.939999999999998"/>
    <s v="Low"/>
    <x v="2"/>
  </r>
  <r>
    <x v="3163"/>
    <n v="18"/>
    <x v="4"/>
    <s v="Female"/>
    <x v="1"/>
    <n v="2.2599999999999998"/>
    <s v="Low"/>
    <n v="48"/>
    <x v="0"/>
    <s v="Desktop"/>
    <n v="13.99"/>
    <n v="13.99"/>
    <n v="1"/>
    <s v="PayPal"/>
    <n v="1"/>
    <n v="0.05"/>
    <n v="3"/>
    <x v="0"/>
    <n v="6.7799999999999994"/>
    <s v="Low"/>
    <x v="0"/>
  </r>
  <r>
    <x v="3164"/>
    <n v="21"/>
    <x v="4"/>
    <s v="Other"/>
    <x v="2"/>
    <n v="16.71"/>
    <s v="Low"/>
    <n v="12"/>
    <x v="5"/>
    <s v="Desktop"/>
    <n v="17.989999999999998"/>
    <n v="17.989999999999998"/>
    <n v="0"/>
    <s v="Credit Card"/>
    <n v="3"/>
    <n v="1.29"/>
    <n v="77"/>
    <x v="1"/>
    <n v="1286.67"/>
    <s v="High"/>
    <x v="1"/>
  </r>
  <r>
    <x v="3165"/>
    <n v="57"/>
    <x v="2"/>
    <s v="Male"/>
    <x v="0"/>
    <n v="2.89"/>
    <s v="Low"/>
    <n v="27"/>
    <x v="0"/>
    <s v="Mobile"/>
    <n v="8.99"/>
    <n v="8.99"/>
    <n v="1"/>
    <s v="PayPal"/>
    <n v="4"/>
    <n v="0.1"/>
    <n v="6"/>
    <x v="3"/>
    <n v="17.34"/>
    <s v="Low"/>
    <x v="0"/>
  </r>
  <r>
    <x v="3166"/>
    <n v="38"/>
    <x v="3"/>
    <s v="Female"/>
    <x v="0"/>
    <n v="3.08"/>
    <s v="Low"/>
    <n v="53"/>
    <x v="5"/>
    <s v="Desktop"/>
    <n v="8.99"/>
    <n v="8.99"/>
    <n v="1"/>
    <s v="Gift Card"/>
    <n v="2"/>
    <n v="0.06"/>
    <n v="4"/>
    <x v="5"/>
    <n v="12.32"/>
    <s v="Low"/>
    <x v="0"/>
  </r>
  <r>
    <x v="3167"/>
    <n v="50"/>
    <x v="0"/>
    <s v="Other"/>
    <x v="2"/>
    <n v="7.44"/>
    <s v="Low"/>
    <n v="32"/>
    <x v="4"/>
    <s v="Tablet"/>
    <n v="17.989999999999998"/>
    <n v="17.989999999999998"/>
    <n v="0"/>
    <s v="Credit Card"/>
    <n v="4"/>
    <n v="0.23"/>
    <n v="14"/>
    <x v="5"/>
    <n v="104.16000000000001"/>
    <s v="Medium"/>
    <x v="0"/>
  </r>
  <r>
    <x v="3168"/>
    <n v="57"/>
    <x v="2"/>
    <s v="Male"/>
    <x v="1"/>
    <n v="18.93"/>
    <s v="Low"/>
    <n v="42"/>
    <x v="0"/>
    <s v="TV"/>
    <n v="13.99"/>
    <n v="13.99"/>
    <n v="1"/>
    <s v="Gift Card"/>
    <n v="5"/>
    <n v="0.44"/>
    <n v="26"/>
    <x v="4"/>
    <n v="492.18"/>
    <s v="High"/>
    <x v="0"/>
  </r>
  <r>
    <x v="3169"/>
    <n v="65"/>
    <x v="2"/>
    <s v="Other"/>
    <x v="2"/>
    <n v="9.7100000000000009"/>
    <s v="Low"/>
    <n v="47"/>
    <x v="0"/>
    <s v="Desktop"/>
    <n v="17.989999999999998"/>
    <n v="17.989999999999998"/>
    <n v="0"/>
    <s v="PayPal"/>
    <n v="4"/>
    <n v="0.2"/>
    <n v="12"/>
    <x v="6"/>
    <n v="116.52000000000001"/>
    <s v="Medium"/>
    <x v="0"/>
  </r>
  <r>
    <x v="3170"/>
    <n v="29"/>
    <x v="1"/>
    <s v="Male"/>
    <x v="2"/>
    <n v="1.61"/>
    <s v="Low"/>
    <n v="59"/>
    <x v="5"/>
    <s v="Desktop"/>
    <n v="17.989999999999998"/>
    <n v="17.989999999999998"/>
    <n v="1"/>
    <s v="Credit Card"/>
    <n v="2"/>
    <n v="0.03"/>
    <n v="2"/>
    <x v="3"/>
    <n v="3.22"/>
    <s v="Low"/>
    <x v="0"/>
  </r>
  <r>
    <x v="3171"/>
    <n v="62"/>
    <x v="2"/>
    <s v="Female"/>
    <x v="2"/>
    <n v="4.2"/>
    <s v="Low"/>
    <n v="37"/>
    <x v="0"/>
    <s v="Laptop"/>
    <n v="17.989999999999998"/>
    <n v="17.989999999999998"/>
    <n v="1"/>
    <s v="Crypto"/>
    <n v="1"/>
    <n v="0.11"/>
    <n v="7"/>
    <x v="5"/>
    <n v="29.400000000000002"/>
    <s v="Low"/>
    <x v="0"/>
  </r>
  <r>
    <x v="3172"/>
    <n v="58"/>
    <x v="2"/>
    <s v="Other"/>
    <x v="0"/>
    <n v="15.24"/>
    <s v="Low"/>
    <n v="16"/>
    <x v="2"/>
    <s v="Tablet"/>
    <n v="8.99"/>
    <n v="8.99"/>
    <n v="0"/>
    <s v="Crypto"/>
    <n v="5"/>
    <n v="0.9"/>
    <n v="54"/>
    <x v="5"/>
    <n v="822.96"/>
    <s v="High"/>
    <x v="1"/>
  </r>
  <r>
    <x v="3173"/>
    <n v="50"/>
    <x v="0"/>
    <s v="Male"/>
    <x v="2"/>
    <n v="5.93"/>
    <s v="Low"/>
    <n v="51"/>
    <x v="2"/>
    <s v="Desktop"/>
    <n v="17.989999999999998"/>
    <n v="17.989999999999998"/>
    <n v="1"/>
    <s v="Crypto"/>
    <n v="1"/>
    <n v="0.11"/>
    <n v="7"/>
    <x v="3"/>
    <n v="41.51"/>
    <s v="Low"/>
    <x v="0"/>
  </r>
  <r>
    <x v="3174"/>
    <n v="28"/>
    <x v="1"/>
    <s v="Other"/>
    <x v="1"/>
    <n v="9.61"/>
    <s v="Low"/>
    <n v="50"/>
    <x v="5"/>
    <s v="Mobile"/>
    <n v="13.99"/>
    <n v="13.99"/>
    <n v="1"/>
    <s v="Crypto"/>
    <n v="4"/>
    <n v="0.19"/>
    <n v="11"/>
    <x v="2"/>
    <n v="105.71"/>
    <s v="Medium"/>
    <x v="0"/>
  </r>
  <r>
    <x v="3175"/>
    <n v="49"/>
    <x v="0"/>
    <s v="Female"/>
    <x v="1"/>
    <n v="17.61"/>
    <s v="Low"/>
    <n v="60"/>
    <x v="4"/>
    <s v="Laptop"/>
    <n v="13.99"/>
    <n v="13.99"/>
    <n v="1"/>
    <s v="PayPal"/>
    <n v="1"/>
    <n v="0.28999999999999998"/>
    <n v="17"/>
    <x v="1"/>
    <n v="299.37"/>
    <s v="High"/>
    <x v="0"/>
  </r>
  <r>
    <x v="3176"/>
    <n v="25"/>
    <x v="4"/>
    <s v="Female"/>
    <x v="0"/>
    <n v="5.49"/>
    <s v="Low"/>
    <n v="41"/>
    <x v="3"/>
    <s v="Desktop"/>
    <n v="8.99"/>
    <n v="8.99"/>
    <n v="1"/>
    <s v="Debit Card"/>
    <n v="3"/>
    <n v="0.13"/>
    <n v="8"/>
    <x v="6"/>
    <n v="43.92"/>
    <s v="Low"/>
    <x v="0"/>
  </r>
  <r>
    <x v="3177"/>
    <n v="40"/>
    <x v="3"/>
    <s v="Female"/>
    <x v="1"/>
    <n v="7.66"/>
    <s v="Low"/>
    <n v="57"/>
    <x v="2"/>
    <s v="Desktop"/>
    <n v="13.99"/>
    <n v="13.99"/>
    <n v="1"/>
    <s v="Crypto"/>
    <n v="1"/>
    <n v="0.13"/>
    <n v="8"/>
    <x v="0"/>
    <n v="61.28"/>
    <s v="Medium"/>
    <x v="0"/>
  </r>
  <r>
    <x v="3178"/>
    <n v="29"/>
    <x v="1"/>
    <s v="Female"/>
    <x v="1"/>
    <n v="4.88"/>
    <s v="Low"/>
    <n v="39"/>
    <x v="3"/>
    <s v="Mobile"/>
    <n v="13.99"/>
    <n v="13.99"/>
    <n v="1"/>
    <s v="Credit Card"/>
    <n v="4"/>
    <n v="0.12"/>
    <n v="7"/>
    <x v="3"/>
    <n v="34.159999999999997"/>
    <s v="Low"/>
    <x v="0"/>
  </r>
  <r>
    <x v="3179"/>
    <n v="43"/>
    <x v="3"/>
    <s v="Female"/>
    <x v="1"/>
    <n v="12.58"/>
    <s v="Low"/>
    <n v="16"/>
    <x v="3"/>
    <s v="Desktop"/>
    <n v="13.99"/>
    <n v="13.99"/>
    <n v="0"/>
    <s v="Credit Card"/>
    <n v="4"/>
    <n v="0.74"/>
    <n v="44"/>
    <x v="3"/>
    <n v="553.52"/>
    <s v="High"/>
    <x v="1"/>
  </r>
  <r>
    <x v="3180"/>
    <n v="69"/>
    <x v="2"/>
    <s v="Other"/>
    <x v="2"/>
    <n v="26.07"/>
    <s v="Medium"/>
    <n v="5"/>
    <x v="3"/>
    <s v="Laptop"/>
    <n v="17.989999999999998"/>
    <n v="17.989999999999998"/>
    <n v="0"/>
    <s v="PayPal"/>
    <n v="1"/>
    <n v="4.34"/>
    <n v="260"/>
    <x v="4"/>
    <n v="6778.2"/>
    <s v="High"/>
    <x v="2"/>
  </r>
  <r>
    <x v="3181"/>
    <n v="37"/>
    <x v="3"/>
    <s v="Other"/>
    <x v="2"/>
    <n v="14.54"/>
    <s v="Low"/>
    <n v="22"/>
    <x v="5"/>
    <s v="Tablet"/>
    <n v="17.989999999999998"/>
    <n v="17.989999999999998"/>
    <n v="0"/>
    <s v="Debit Card"/>
    <n v="2"/>
    <n v="0.63"/>
    <n v="38"/>
    <x v="2"/>
    <n v="552.52"/>
    <s v="High"/>
    <x v="0"/>
  </r>
  <r>
    <x v="3182"/>
    <n v="31"/>
    <x v="1"/>
    <s v="Female"/>
    <x v="0"/>
    <n v="9.44"/>
    <s v="Low"/>
    <n v="46"/>
    <x v="2"/>
    <s v="Tablet"/>
    <n v="8.99"/>
    <n v="8.99"/>
    <n v="1"/>
    <s v="PayPal"/>
    <n v="2"/>
    <n v="0.2"/>
    <n v="12"/>
    <x v="0"/>
    <n v="113.28"/>
    <s v="Medium"/>
    <x v="0"/>
  </r>
  <r>
    <x v="3183"/>
    <n v="27"/>
    <x v="1"/>
    <s v="Other"/>
    <x v="0"/>
    <n v="5.84"/>
    <s v="Low"/>
    <n v="42"/>
    <x v="1"/>
    <s v="Mobile"/>
    <n v="8.99"/>
    <n v="8.99"/>
    <n v="1"/>
    <s v="Crypto"/>
    <n v="1"/>
    <n v="0.14000000000000001"/>
    <n v="8"/>
    <x v="3"/>
    <n v="46.72"/>
    <s v="Low"/>
    <x v="0"/>
  </r>
  <r>
    <x v="3184"/>
    <n v="65"/>
    <x v="2"/>
    <s v="Male"/>
    <x v="2"/>
    <n v="0.74"/>
    <s v="Low"/>
    <n v="20"/>
    <x v="1"/>
    <s v="Laptop"/>
    <n v="17.989999999999998"/>
    <n v="17.989999999999998"/>
    <n v="1"/>
    <s v="Debit Card"/>
    <n v="3"/>
    <n v="0.04"/>
    <n v="2"/>
    <x v="1"/>
    <n v="1.48"/>
    <s v="Low"/>
    <x v="1"/>
  </r>
  <r>
    <x v="3185"/>
    <n v="29"/>
    <x v="1"/>
    <s v="Female"/>
    <x v="0"/>
    <n v="12.37"/>
    <s v="Low"/>
    <n v="44"/>
    <x v="3"/>
    <s v="Mobile"/>
    <n v="8.99"/>
    <n v="8.99"/>
    <n v="1"/>
    <s v="Gift Card"/>
    <n v="3"/>
    <n v="0.27"/>
    <n v="16"/>
    <x v="2"/>
    <n v="197.92"/>
    <s v="High"/>
    <x v="0"/>
  </r>
  <r>
    <x v="3186"/>
    <n v="63"/>
    <x v="2"/>
    <s v="Male"/>
    <x v="1"/>
    <n v="5.16"/>
    <s v="Low"/>
    <n v="53"/>
    <x v="5"/>
    <s v="Desktop"/>
    <n v="13.99"/>
    <n v="13.99"/>
    <n v="0"/>
    <s v="Debit Card"/>
    <n v="5"/>
    <n v="0.1"/>
    <n v="6"/>
    <x v="4"/>
    <n v="30.96"/>
    <s v="Low"/>
    <x v="0"/>
  </r>
  <r>
    <x v="3187"/>
    <n v="54"/>
    <x v="0"/>
    <s v="Female"/>
    <x v="2"/>
    <n v="14.52"/>
    <s v="Low"/>
    <n v="24"/>
    <x v="0"/>
    <s v="TV"/>
    <n v="17.989999999999998"/>
    <n v="17.989999999999998"/>
    <n v="0"/>
    <s v="Debit Card"/>
    <n v="2"/>
    <n v="0.57999999999999996"/>
    <n v="35"/>
    <x v="1"/>
    <n v="508.2"/>
    <s v="High"/>
    <x v="0"/>
  </r>
  <r>
    <x v="3188"/>
    <n v="27"/>
    <x v="1"/>
    <s v="Male"/>
    <x v="0"/>
    <n v="6.11"/>
    <s v="Low"/>
    <n v="35"/>
    <x v="2"/>
    <s v="Mobile"/>
    <n v="8.99"/>
    <n v="8.99"/>
    <n v="1"/>
    <s v="Credit Card"/>
    <n v="3"/>
    <n v="0.17"/>
    <n v="10"/>
    <x v="1"/>
    <n v="61.1"/>
    <s v="Medium"/>
    <x v="0"/>
  </r>
  <r>
    <x v="3189"/>
    <n v="70"/>
    <x v="2"/>
    <s v="Male"/>
    <x v="0"/>
    <n v="11.19"/>
    <s v="Low"/>
    <n v="40"/>
    <x v="1"/>
    <s v="TV"/>
    <n v="8.99"/>
    <n v="8.99"/>
    <n v="1"/>
    <s v="PayPal"/>
    <n v="2"/>
    <n v="0.27"/>
    <n v="16"/>
    <x v="0"/>
    <n v="179.04"/>
    <s v="High"/>
    <x v="0"/>
  </r>
  <r>
    <x v="3190"/>
    <n v="31"/>
    <x v="1"/>
    <s v="Other"/>
    <x v="1"/>
    <n v="0.67"/>
    <s v="Low"/>
    <n v="22"/>
    <x v="3"/>
    <s v="TV"/>
    <n v="13.99"/>
    <n v="13.99"/>
    <n v="1"/>
    <s v="Gift Card"/>
    <n v="5"/>
    <n v="0.03"/>
    <n v="2"/>
    <x v="2"/>
    <n v="1.34"/>
    <s v="Low"/>
    <x v="0"/>
  </r>
  <r>
    <x v="3191"/>
    <n v="36"/>
    <x v="3"/>
    <s v="Male"/>
    <x v="1"/>
    <n v="12.66"/>
    <s v="Low"/>
    <n v="34"/>
    <x v="5"/>
    <s v="Desktop"/>
    <n v="13.99"/>
    <n v="13.99"/>
    <n v="1"/>
    <s v="PayPal"/>
    <n v="1"/>
    <n v="0.36"/>
    <n v="22"/>
    <x v="6"/>
    <n v="278.52"/>
    <s v="High"/>
    <x v="0"/>
  </r>
  <r>
    <x v="3192"/>
    <n v="19"/>
    <x v="4"/>
    <s v="Male"/>
    <x v="2"/>
    <n v="5.04"/>
    <s v="Low"/>
    <n v="22"/>
    <x v="1"/>
    <s v="Desktop"/>
    <n v="17.989999999999998"/>
    <n v="17.989999999999998"/>
    <n v="0"/>
    <s v="Debit Card"/>
    <n v="1"/>
    <n v="0.22"/>
    <n v="13"/>
    <x v="0"/>
    <n v="65.52"/>
    <s v="Medium"/>
    <x v="0"/>
  </r>
  <r>
    <x v="3193"/>
    <n v="47"/>
    <x v="0"/>
    <s v="Male"/>
    <x v="2"/>
    <n v="1.75"/>
    <s v="Low"/>
    <n v="12"/>
    <x v="1"/>
    <s v="Desktop"/>
    <n v="17.989999999999998"/>
    <n v="17.989999999999998"/>
    <n v="0"/>
    <s v="Credit Card"/>
    <n v="5"/>
    <n v="0.13"/>
    <n v="8"/>
    <x v="2"/>
    <n v="14"/>
    <s v="Low"/>
    <x v="1"/>
  </r>
  <r>
    <x v="3194"/>
    <n v="20"/>
    <x v="4"/>
    <s v="Other"/>
    <x v="0"/>
    <n v="26.06"/>
    <s v="Medium"/>
    <n v="1"/>
    <x v="1"/>
    <s v="Mobile"/>
    <n v="8.99"/>
    <n v="8.99"/>
    <n v="0"/>
    <s v="Debit Card"/>
    <n v="1"/>
    <n v="13.03"/>
    <n v="782"/>
    <x v="1"/>
    <n v="20378.919999999998"/>
    <s v="High"/>
    <x v="2"/>
  </r>
  <r>
    <x v="3195"/>
    <n v="56"/>
    <x v="2"/>
    <s v="Other"/>
    <x v="0"/>
    <n v="30.55"/>
    <s v="Medium"/>
    <n v="11"/>
    <x v="0"/>
    <s v="TV"/>
    <n v="8.99"/>
    <n v="8.99"/>
    <n v="0"/>
    <s v="Credit Card"/>
    <n v="1"/>
    <n v="2.5499999999999998"/>
    <n v="153"/>
    <x v="5"/>
    <n v="4674.1500000000005"/>
    <s v="High"/>
    <x v="1"/>
  </r>
  <r>
    <x v="3196"/>
    <n v="48"/>
    <x v="0"/>
    <s v="Male"/>
    <x v="0"/>
    <n v="13.29"/>
    <s v="Low"/>
    <n v="45"/>
    <x v="3"/>
    <s v="Tablet"/>
    <n v="8.99"/>
    <n v="8.99"/>
    <n v="1"/>
    <s v="Debit Card"/>
    <n v="2"/>
    <n v="0.28999999999999998"/>
    <n v="17"/>
    <x v="4"/>
    <n v="225.92999999999998"/>
    <s v="High"/>
    <x v="0"/>
  </r>
  <r>
    <x v="3197"/>
    <n v="48"/>
    <x v="0"/>
    <s v="Female"/>
    <x v="0"/>
    <n v="19.86"/>
    <s v="Low"/>
    <n v="26"/>
    <x v="1"/>
    <s v="Desktop"/>
    <n v="8.99"/>
    <n v="8.99"/>
    <n v="0"/>
    <s v="Debit Card"/>
    <n v="5"/>
    <n v="0.74"/>
    <n v="44"/>
    <x v="1"/>
    <n v="873.83999999999992"/>
    <s v="High"/>
    <x v="0"/>
  </r>
  <r>
    <x v="3198"/>
    <n v="64"/>
    <x v="2"/>
    <s v="Female"/>
    <x v="1"/>
    <n v="7.4"/>
    <s v="Low"/>
    <n v="49"/>
    <x v="0"/>
    <s v="Desktop"/>
    <n v="13.99"/>
    <n v="13.99"/>
    <n v="1"/>
    <s v="Crypto"/>
    <n v="2"/>
    <n v="0.15"/>
    <n v="9"/>
    <x v="3"/>
    <n v="66.600000000000009"/>
    <s v="Medium"/>
    <x v="0"/>
  </r>
  <r>
    <x v="3199"/>
    <n v="25"/>
    <x v="4"/>
    <s v="Male"/>
    <x v="1"/>
    <n v="5.73"/>
    <s v="Low"/>
    <n v="37"/>
    <x v="0"/>
    <s v="Laptop"/>
    <n v="13.99"/>
    <n v="13.99"/>
    <n v="1"/>
    <s v="Debit Card"/>
    <n v="1"/>
    <n v="0.15"/>
    <n v="9"/>
    <x v="6"/>
    <n v="51.570000000000007"/>
    <s v="Medium"/>
    <x v="0"/>
  </r>
  <r>
    <x v="3200"/>
    <n v="48"/>
    <x v="0"/>
    <s v="Female"/>
    <x v="2"/>
    <n v="1.84"/>
    <s v="Low"/>
    <n v="9"/>
    <x v="5"/>
    <s v="Laptop"/>
    <n v="17.989999999999998"/>
    <n v="17.989999999999998"/>
    <n v="1"/>
    <s v="Crypto"/>
    <n v="2"/>
    <n v="0.18"/>
    <n v="11"/>
    <x v="5"/>
    <n v="20.240000000000002"/>
    <s v="Low"/>
    <x v="1"/>
  </r>
  <r>
    <x v="3201"/>
    <n v="50"/>
    <x v="0"/>
    <s v="Other"/>
    <x v="1"/>
    <n v="4.3600000000000003"/>
    <s v="Low"/>
    <n v="9"/>
    <x v="2"/>
    <s v="Tablet"/>
    <n v="13.99"/>
    <n v="13.99"/>
    <n v="1"/>
    <s v="PayPal"/>
    <n v="2"/>
    <n v="0.44"/>
    <n v="26"/>
    <x v="0"/>
    <n v="113.36000000000001"/>
    <s v="Medium"/>
    <x v="1"/>
  </r>
  <r>
    <x v="3202"/>
    <n v="38"/>
    <x v="3"/>
    <s v="Other"/>
    <x v="1"/>
    <n v="0.08"/>
    <s v="Low"/>
    <n v="35"/>
    <x v="1"/>
    <s v="Laptop"/>
    <n v="13.99"/>
    <n v="13.99"/>
    <n v="1"/>
    <s v="Gift Card"/>
    <n v="1"/>
    <n v="0"/>
    <n v="0"/>
    <x v="5"/>
    <n v="0"/>
    <s v="Low"/>
    <x v="0"/>
  </r>
  <r>
    <x v="3203"/>
    <n v="46"/>
    <x v="0"/>
    <s v="Male"/>
    <x v="2"/>
    <n v="10.11"/>
    <s v="Low"/>
    <n v="52"/>
    <x v="4"/>
    <s v="Tablet"/>
    <n v="17.989999999999998"/>
    <n v="17.989999999999998"/>
    <n v="1"/>
    <s v="Credit Card"/>
    <n v="1"/>
    <n v="0.19"/>
    <n v="11"/>
    <x v="6"/>
    <n v="111.21"/>
    <s v="Medium"/>
    <x v="0"/>
  </r>
  <r>
    <x v="3204"/>
    <n v="18"/>
    <x v="4"/>
    <s v="Other"/>
    <x v="2"/>
    <n v="12.72"/>
    <s v="Low"/>
    <n v="15"/>
    <x v="1"/>
    <s v="Tablet"/>
    <n v="17.989999999999998"/>
    <n v="17.989999999999998"/>
    <n v="0"/>
    <s v="Debit Card"/>
    <n v="1"/>
    <n v="0.8"/>
    <n v="48"/>
    <x v="0"/>
    <n v="610.56000000000006"/>
    <s v="High"/>
    <x v="1"/>
  </r>
  <r>
    <x v="3205"/>
    <n v="30"/>
    <x v="1"/>
    <s v="Female"/>
    <x v="1"/>
    <n v="15.45"/>
    <s v="Low"/>
    <n v="11"/>
    <x v="1"/>
    <s v="Mobile"/>
    <n v="13.99"/>
    <n v="13.99"/>
    <n v="0"/>
    <s v="Credit Card"/>
    <n v="1"/>
    <n v="1.29"/>
    <n v="77"/>
    <x v="1"/>
    <n v="1189.6499999999999"/>
    <s v="High"/>
    <x v="1"/>
  </r>
  <r>
    <x v="3206"/>
    <n v="48"/>
    <x v="0"/>
    <s v="Male"/>
    <x v="2"/>
    <n v="2.84"/>
    <s v="Low"/>
    <n v="35"/>
    <x v="5"/>
    <s v="Desktop"/>
    <n v="17.989999999999998"/>
    <n v="17.989999999999998"/>
    <n v="1"/>
    <s v="Debit Card"/>
    <n v="2"/>
    <n v="0.08"/>
    <n v="5"/>
    <x v="0"/>
    <n v="14.2"/>
    <s v="Low"/>
    <x v="0"/>
  </r>
  <r>
    <x v="3207"/>
    <n v="22"/>
    <x v="4"/>
    <s v="Male"/>
    <x v="0"/>
    <n v="4.6399999999999997"/>
    <s v="Low"/>
    <n v="30"/>
    <x v="1"/>
    <s v="TV"/>
    <n v="8.99"/>
    <n v="8.99"/>
    <n v="1"/>
    <s v="Crypto"/>
    <n v="3"/>
    <n v="0.15"/>
    <n v="9"/>
    <x v="1"/>
    <n v="41.76"/>
    <s v="Low"/>
    <x v="0"/>
  </r>
  <r>
    <x v="3208"/>
    <n v="36"/>
    <x v="3"/>
    <s v="Male"/>
    <x v="2"/>
    <n v="11.69"/>
    <s v="Low"/>
    <n v="23"/>
    <x v="2"/>
    <s v="TV"/>
    <n v="17.989999999999998"/>
    <n v="17.989999999999998"/>
    <n v="0"/>
    <s v="Gift Card"/>
    <n v="3"/>
    <n v="0.49"/>
    <n v="29"/>
    <x v="2"/>
    <n v="339.01"/>
    <s v="High"/>
    <x v="0"/>
  </r>
  <r>
    <x v="3209"/>
    <n v="42"/>
    <x v="3"/>
    <s v="Other"/>
    <x v="1"/>
    <n v="14.09"/>
    <s v="Low"/>
    <n v="57"/>
    <x v="0"/>
    <s v="Mobile"/>
    <n v="13.99"/>
    <n v="13.99"/>
    <n v="0"/>
    <s v="Debit Card"/>
    <n v="4"/>
    <n v="0.24"/>
    <n v="14"/>
    <x v="0"/>
    <n v="197.26"/>
    <s v="High"/>
    <x v="0"/>
  </r>
  <r>
    <x v="3210"/>
    <n v="48"/>
    <x v="0"/>
    <s v="Female"/>
    <x v="1"/>
    <n v="49.33"/>
    <s v="Medium"/>
    <n v="37"/>
    <x v="1"/>
    <s v="Mobile"/>
    <n v="13.99"/>
    <n v="13.99"/>
    <n v="0"/>
    <s v="Credit Card"/>
    <n v="3"/>
    <n v="1.3"/>
    <n v="78"/>
    <x v="0"/>
    <n v="3847.74"/>
    <s v="High"/>
    <x v="0"/>
  </r>
  <r>
    <x v="3211"/>
    <n v="30"/>
    <x v="1"/>
    <s v="Male"/>
    <x v="1"/>
    <n v="3.17"/>
    <s v="Low"/>
    <n v="24"/>
    <x v="3"/>
    <s v="Tablet"/>
    <n v="13.99"/>
    <n v="13.99"/>
    <n v="0"/>
    <s v="PayPal"/>
    <n v="5"/>
    <n v="0.13"/>
    <n v="8"/>
    <x v="5"/>
    <n v="25.36"/>
    <s v="Low"/>
    <x v="0"/>
  </r>
  <r>
    <x v="3212"/>
    <n v="35"/>
    <x v="1"/>
    <s v="Female"/>
    <x v="0"/>
    <n v="6.03"/>
    <s v="Low"/>
    <n v="42"/>
    <x v="1"/>
    <s v="Mobile"/>
    <n v="8.99"/>
    <n v="8.99"/>
    <n v="1"/>
    <s v="Credit Card"/>
    <n v="3"/>
    <n v="0.14000000000000001"/>
    <n v="8"/>
    <x v="2"/>
    <n v="48.24"/>
    <s v="Low"/>
    <x v="0"/>
  </r>
  <r>
    <x v="3213"/>
    <n v="29"/>
    <x v="1"/>
    <s v="Other"/>
    <x v="1"/>
    <n v="1.6"/>
    <s v="Low"/>
    <n v="7"/>
    <x v="2"/>
    <s v="Tablet"/>
    <n v="13.99"/>
    <n v="13.99"/>
    <n v="0"/>
    <s v="Debit Card"/>
    <n v="4"/>
    <n v="0.2"/>
    <n v="12"/>
    <x v="1"/>
    <n v="19.200000000000003"/>
    <s v="Low"/>
    <x v="2"/>
  </r>
  <r>
    <x v="3214"/>
    <n v="42"/>
    <x v="3"/>
    <s v="Other"/>
    <x v="2"/>
    <n v="9.19"/>
    <s v="Low"/>
    <n v="5"/>
    <x v="4"/>
    <s v="Mobile"/>
    <n v="17.989999999999998"/>
    <n v="17.989999999999998"/>
    <n v="0"/>
    <s v="PayPal"/>
    <n v="5"/>
    <n v="1.53"/>
    <n v="92"/>
    <x v="3"/>
    <n v="845.4799999999999"/>
    <s v="High"/>
    <x v="2"/>
  </r>
  <r>
    <x v="3215"/>
    <n v="20"/>
    <x v="4"/>
    <s v="Male"/>
    <x v="0"/>
    <n v="16.96"/>
    <s v="Low"/>
    <n v="53"/>
    <x v="5"/>
    <s v="Tablet"/>
    <n v="8.99"/>
    <n v="8.99"/>
    <n v="1"/>
    <s v="Gift Card"/>
    <n v="1"/>
    <n v="0.31"/>
    <n v="19"/>
    <x v="0"/>
    <n v="322.24"/>
    <s v="High"/>
    <x v="0"/>
  </r>
  <r>
    <x v="3216"/>
    <n v="44"/>
    <x v="3"/>
    <s v="Other"/>
    <x v="0"/>
    <n v="1.06"/>
    <s v="Low"/>
    <n v="37"/>
    <x v="2"/>
    <s v="Desktop"/>
    <n v="8.99"/>
    <n v="8.99"/>
    <n v="1"/>
    <s v="Crypto"/>
    <n v="1"/>
    <n v="0.03"/>
    <n v="2"/>
    <x v="5"/>
    <n v="2.12"/>
    <s v="Low"/>
    <x v="0"/>
  </r>
  <r>
    <x v="3217"/>
    <n v="54"/>
    <x v="0"/>
    <s v="Female"/>
    <x v="1"/>
    <n v="6.61"/>
    <s v="Low"/>
    <n v="26"/>
    <x v="3"/>
    <s v="Tablet"/>
    <n v="13.99"/>
    <n v="13.99"/>
    <n v="0"/>
    <s v="Gift Card"/>
    <n v="3"/>
    <n v="0.24"/>
    <n v="14"/>
    <x v="0"/>
    <n v="92.54"/>
    <s v="Medium"/>
    <x v="0"/>
  </r>
  <r>
    <x v="3218"/>
    <n v="66"/>
    <x v="2"/>
    <s v="Female"/>
    <x v="2"/>
    <n v="20.010000000000002"/>
    <s v="Medium"/>
    <n v="30"/>
    <x v="0"/>
    <s v="Tablet"/>
    <n v="17.989999999999998"/>
    <n v="17.989999999999998"/>
    <n v="0"/>
    <s v="PayPal"/>
    <n v="2"/>
    <n v="0.65"/>
    <n v="39"/>
    <x v="3"/>
    <n v="780.3900000000001"/>
    <s v="High"/>
    <x v="0"/>
  </r>
  <r>
    <x v="3219"/>
    <n v="60"/>
    <x v="2"/>
    <s v="Other"/>
    <x v="0"/>
    <n v="9.99"/>
    <s v="Low"/>
    <n v="34"/>
    <x v="1"/>
    <s v="TV"/>
    <n v="8.99"/>
    <n v="8.99"/>
    <n v="1"/>
    <s v="PayPal"/>
    <n v="3"/>
    <n v="0.28999999999999998"/>
    <n v="17"/>
    <x v="2"/>
    <n v="169.83"/>
    <s v="High"/>
    <x v="0"/>
  </r>
  <r>
    <x v="3220"/>
    <n v="21"/>
    <x v="4"/>
    <s v="Other"/>
    <x v="2"/>
    <n v="8.5299999999999994"/>
    <s v="Low"/>
    <n v="36"/>
    <x v="1"/>
    <s v="Laptop"/>
    <n v="17.989999999999998"/>
    <n v="17.989999999999998"/>
    <n v="1"/>
    <s v="Crypto"/>
    <n v="4"/>
    <n v="0.23"/>
    <n v="14"/>
    <x v="4"/>
    <n v="119.41999999999999"/>
    <s v="Medium"/>
    <x v="0"/>
  </r>
  <r>
    <x v="3221"/>
    <n v="51"/>
    <x v="0"/>
    <s v="Female"/>
    <x v="2"/>
    <n v="4.9000000000000004"/>
    <s v="Low"/>
    <n v="23"/>
    <x v="3"/>
    <s v="Desktop"/>
    <n v="17.989999999999998"/>
    <n v="17.989999999999998"/>
    <n v="1"/>
    <s v="Gift Card"/>
    <n v="5"/>
    <n v="0.2"/>
    <n v="12"/>
    <x v="5"/>
    <n v="58.800000000000004"/>
    <s v="Medium"/>
    <x v="0"/>
  </r>
  <r>
    <x v="3222"/>
    <n v="41"/>
    <x v="3"/>
    <s v="Male"/>
    <x v="1"/>
    <n v="8.6"/>
    <s v="Low"/>
    <n v="47"/>
    <x v="0"/>
    <s v="Mobile"/>
    <n v="13.99"/>
    <n v="13.99"/>
    <n v="1"/>
    <s v="PayPal"/>
    <n v="2"/>
    <n v="0.18"/>
    <n v="11"/>
    <x v="0"/>
    <n v="94.6"/>
    <s v="Medium"/>
    <x v="0"/>
  </r>
  <r>
    <x v="3223"/>
    <n v="36"/>
    <x v="3"/>
    <s v="Male"/>
    <x v="2"/>
    <n v="13.68"/>
    <s v="Low"/>
    <n v="3"/>
    <x v="4"/>
    <s v="Tablet"/>
    <n v="17.989999999999998"/>
    <n v="17.989999999999998"/>
    <n v="0"/>
    <s v="Crypto"/>
    <n v="3"/>
    <n v="3.42"/>
    <n v="205"/>
    <x v="5"/>
    <n v="2804.4"/>
    <s v="High"/>
    <x v="2"/>
  </r>
  <r>
    <x v="3224"/>
    <n v="36"/>
    <x v="3"/>
    <s v="Male"/>
    <x v="2"/>
    <n v="7.25"/>
    <s v="Low"/>
    <n v="36"/>
    <x v="3"/>
    <s v="Tablet"/>
    <n v="17.989999999999998"/>
    <n v="17.989999999999998"/>
    <n v="0"/>
    <s v="Credit Card"/>
    <n v="5"/>
    <n v="0.2"/>
    <n v="12"/>
    <x v="5"/>
    <n v="87"/>
    <s v="Medium"/>
    <x v="0"/>
  </r>
  <r>
    <x v="3225"/>
    <n v="54"/>
    <x v="0"/>
    <s v="Male"/>
    <x v="2"/>
    <n v="2.2799999999999998"/>
    <s v="Low"/>
    <n v="47"/>
    <x v="2"/>
    <s v="Tablet"/>
    <n v="17.989999999999998"/>
    <n v="17.989999999999998"/>
    <n v="1"/>
    <s v="Crypto"/>
    <n v="3"/>
    <n v="0.05"/>
    <n v="3"/>
    <x v="2"/>
    <n v="6.84"/>
    <s v="Low"/>
    <x v="0"/>
  </r>
  <r>
    <x v="3226"/>
    <n v="31"/>
    <x v="1"/>
    <s v="Other"/>
    <x v="1"/>
    <n v="18.09"/>
    <s v="Low"/>
    <n v="34"/>
    <x v="1"/>
    <s v="TV"/>
    <n v="13.99"/>
    <n v="13.99"/>
    <n v="0"/>
    <s v="Gift Card"/>
    <n v="4"/>
    <n v="0.52"/>
    <n v="31"/>
    <x v="0"/>
    <n v="560.79"/>
    <s v="High"/>
    <x v="0"/>
  </r>
  <r>
    <x v="3227"/>
    <n v="64"/>
    <x v="2"/>
    <s v="Female"/>
    <x v="2"/>
    <n v="9.3699999999999992"/>
    <s v="Low"/>
    <n v="16"/>
    <x v="4"/>
    <s v="Tablet"/>
    <n v="17.989999999999998"/>
    <n v="17.989999999999998"/>
    <n v="0"/>
    <s v="Crypto"/>
    <n v="5"/>
    <n v="0.55000000000000004"/>
    <n v="33"/>
    <x v="2"/>
    <n v="309.20999999999998"/>
    <s v="High"/>
    <x v="1"/>
  </r>
  <r>
    <x v="3228"/>
    <n v="55"/>
    <x v="0"/>
    <s v="Female"/>
    <x v="0"/>
    <n v="11.36"/>
    <s v="Low"/>
    <n v="0"/>
    <x v="5"/>
    <s v="Laptop"/>
    <n v="8.99"/>
    <n v="8.99"/>
    <n v="0"/>
    <s v="PayPal"/>
    <n v="4"/>
    <n v="11.36"/>
    <n v="682"/>
    <x v="5"/>
    <n v="7747.5199999999995"/>
    <s v="High"/>
    <x v="2"/>
  </r>
  <r>
    <x v="3229"/>
    <n v="51"/>
    <x v="0"/>
    <s v="Female"/>
    <x v="0"/>
    <n v="6.21"/>
    <s v="Low"/>
    <n v="40"/>
    <x v="4"/>
    <s v="TV"/>
    <n v="8.99"/>
    <n v="8.99"/>
    <n v="1"/>
    <s v="Debit Card"/>
    <n v="5"/>
    <n v="0.15"/>
    <n v="9"/>
    <x v="1"/>
    <n v="55.89"/>
    <s v="Medium"/>
    <x v="0"/>
  </r>
  <r>
    <x v="3230"/>
    <n v="66"/>
    <x v="2"/>
    <s v="Female"/>
    <x v="2"/>
    <n v="1.37"/>
    <s v="Low"/>
    <n v="36"/>
    <x v="5"/>
    <s v="Desktop"/>
    <n v="17.989999999999998"/>
    <n v="17.989999999999998"/>
    <n v="1"/>
    <s v="PayPal"/>
    <n v="5"/>
    <n v="0.04"/>
    <n v="2"/>
    <x v="0"/>
    <n v="2.74"/>
    <s v="Low"/>
    <x v="0"/>
  </r>
  <r>
    <x v="3231"/>
    <n v="57"/>
    <x v="2"/>
    <s v="Male"/>
    <x v="1"/>
    <n v="8.27"/>
    <s v="Low"/>
    <n v="59"/>
    <x v="1"/>
    <s v="Desktop"/>
    <n v="13.99"/>
    <n v="13.99"/>
    <n v="0"/>
    <s v="Debit Card"/>
    <n v="4"/>
    <n v="0.14000000000000001"/>
    <n v="8"/>
    <x v="4"/>
    <n v="66.16"/>
    <s v="Medium"/>
    <x v="0"/>
  </r>
  <r>
    <x v="3232"/>
    <n v="68"/>
    <x v="2"/>
    <s v="Female"/>
    <x v="1"/>
    <n v="26.58"/>
    <s v="Medium"/>
    <n v="36"/>
    <x v="3"/>
    <s v="Desktop"/>
    <n v="13.99"/>
    <n v="13.99"/>
    <n v="0"/>
    <s v="Debit Card"/>
    <n v="4"/>
    <n v="0.72"/>
    <n v="43"/>
    <x v="4"/>
    <n v="1142.9399999999998"/>
    <s v="High"/>
    <x v="0"/>
  </r>
  <r>
    <x v="3233"/>
    <n v="31"/>
    <x v="1"/>
    <s v="Female"/>
    <x v="0"/>
    <n v="9.11"/>
    <s v="Low"/>
    <n v="51"/>
    <x v="4"/>
    <s v="Laptop"/>
    <n v="8.99"/>
    <n v="8.99"/>
    <n v="1"/>
    <s v="PayPal"/>
    <n v="3"/>
    <n v="0.18"/>
    <n v="11"/>
    <x v="5"/>
    <n v="100.21"/>
    <s v="Medium"/>
    <x v="0"/>
  </r>
  <r>
    <x v="3234"/>
    <n v="39"/>
    <x v="3"/>
    <s v="Other"/>
    <x v="2"/>
    <n v="12.34"/>
    <s v="Low"/>
    <n v="30"/>
    <x v="0"/>
    <s v="TV"/>
    <n v="17.989999999999998"/>
    <n v="17.989999999999998"/>
    <n v="0"/>
    <s v="Debit Card"/>
    <n v="5"/>
    <n v="0.4"/>
    <n v="24"/>
    <x v="5"/>
    <n v="296.15999999999997"/>
    <s v="High"/>
    <x v="0"/>
  </r>
  <r>
    <x v="3235"/>
    <n v="31"/>
    <x v="1"/>
    <s v="Female"/>
    <x v="0"/>
    <n v="6.71"/>
    <s v="Low"/>
    <n v="7"/>
    <x v="4"/>
    <s v="Tablet"/>
    <n v="8.99"/>
    <n v="8.99"/>
    <n v="0"/>
    <s v="Crypto"/>
    <n v="5"/>
    <n v="0.84"/>
    <n v="50"/>
    <x v="1"/>
    <n v="335.5"/>
    <s v="High"/>
    <x v="2"/>
  </r>
  <r>
    <x v="3236"/>
    <n v="63"/>
    <x v="2"/>
    <s v="Male"/>
    <x v="1"/>
    <n v="8.51"/>
    <s v="Low"/>
    <n v="55"/>
    <x v="4"/>
    <s v="Laptop"/>
    <n v="13.99"/>
    <n v="13.99"/>
    <n v="1"/>
    <s v="Gift Card"/>
    <n v="4"/>
    <n v="0.15"/>
    <n v="9"/>
    <x v="1"/>
    <n v="76.59"/>
    <s v="Medium"/>
    <x v="0"/>
  </r>
  <r>
    <x v="3237"/>
    <n v="46"/>
    <x v="0"/>
    <s v="Female"/>
    <x v="0"/>
    <n v="6.75"/>
    <s v="Low"/>
    <n v="37"/>
    <x v="4"/>
    <s v="Desktop"/>
    <n v="8.99"/>
    <n v="8.99"/>
    <n v="1"/>
    <s v="Gift Card"/>
    <n v="2"/>
    <n v="0.18"/>
    <n v="11"/>
    <x v="5"/>
    <n v="74.25"/>
    <s v="Medium"/>
    <x v="0"/>
  </r>
  <r>
    <x v="3238"/>
    <n v="22"/>
    <x v="4"/>
    <s v="Male"/>
    <x v="1"/>
    <n v="7.67"/>
    <s v="Low"/>
    <n v="53"/>
    <x v="4"/>
    <s v="TV"/>
    <n v="13.99"/>
    <n v="13.99"/>
    <n v="1"/>
    <s v="Crypto"/>
    <n v="3"/>
    <n v="0.14000000000000001"/>
    <n v="8"/>
    <x v="6"/>
    <n v="61.36"/>
    <s v="Medium"/>
    <x v="0"/>
  </r>
  <r>
    <x v="3239"/>
    <n v="59"/>
    <x v="2"/>
    <s v="Other"/>
    <x v="2"/>
    <n v="16.600000000000001"/>
    <s v="Low"/>
    <n v="23"/>
    <x v="2"/>
    <s v="Laptop"/>
    <n v="17.989999999999998"/>
    <n v="17.989999999999998"/>
    <n v="0"/>
    <s v="Crypto"/>
    <n v="3"/>
    <n v="0.69"/>
    <n v="41"/>
    <x v="2"/>
    <n v="680.6"/>
    <s v="High"/>
    <x v="0"/>
  </r>
  <r>
    <x v="3240"/>
    <n v="36"/>
    <x v="3"/>
    <s v="Female"/>
    <x v="1"/>
    <n v="22.11"/>
    <s v="Medium"/>
    <n v="6"/>
    <x v="1"/>
    <s v="Laptop"/>
    <n v="13.99"/>
    <n v="13.99"/>
    <n v="0"/>
    <s v="Credit Card"/>
    <n v="4"/>
    <n v="3.16"/>
    <n v="190"/>
    <x v="0"/>
    <n v="4200.8999999999996"/>
    <s v="High"/>
    <x v="2"/>
  </r>
  <r>
    <x v="3241"/>
    <n v="55"/>
    <x v="0"/>
    <s v="Other"/>
    <x v="2"/>
    <n v="0.44"/>
    <s v="Low"/>
    <n v="27"/>
    <x v="3"/>
    <s v="TV"/>
    <n v="17.989999999999998"/>
    <n v="17.989999999999998"/>
    <n v="1"/>
    <s v="Crypto"/>
    <n v="3"/>
    <n v="0.02"/>
    <n v="1"/>
    <x v="2"/>
    <n v="0.44"/>
    <s v="Low"/>
    <x v="0"/>
  </r>
  <r>
    <x v="3242"/>
    <n v="58"/>
    <x v="2"/>
    <s v="Other"/>
    <x v="0"/>
    <n v="37.24"/>
    <s v="Medium"/>
    <n v="8"/>
    <x v="1"/>
    <s v="TV"/>
    <n v="8.99"/>
    <n v="8.99"/>
    <n v="0"/>
    <s v="Gift Card"/>
    <n v="3"/>
    <n v="4.1399999999999997"/>
    <n v="248"/>
    <x v="4"/>
    <n v="9235.52"/>
    <s v="High"/>
    <x v="1"/>
  </r>
  <r>
    <x v="3243"/>
    <n v="57"/>
    <x v="2"/>
    <s v="Other"/>
    <x v="0"/>
    <n v="10.24"/>
    <s v="Low"/>
    <n v="19"/>
    <x v="0"/>
    <s v="TV"/>
    <n v="8.99"/>
    <n v="8.99"/>
    <n v="0"/>
    <s v="PayPal"/>
    <n v="2"/>
    <n v="0.51"/>
    <n v="31"/>
    <x v="5"/>
    <n v="317.44"/>
    <s v="High"/>
    <x v="1"/>
  </r>
  <r>
    <x v="3244"/>
    <n v="67"/>
    <x v="2"/>
    <s v="Other"/>
    <x v="2"/>
    <n v="28.86"/>
    <s v="Medium"/>
    <n v="1"/>
    <x v="4"/>
    <s v="Laptop"/>
    <n v="17.989999999999998"/>
    <n v="17.989999999999998"/>
    <n v="0"/>
    <s v="Gift Card"/>
    <n v="2"/>
    <n v="14.43"/>
    <n v="866"/>
    <x v="2"/>
    <n v="24992.76"/>
    <s v="High"/>
    <x v="2"/>
  </r>
  <r>
    <x v="3245"/>
    <n v="54"/>
    <x v="0"/>
    <s v="Male"/>
    <x v="0"/>
    <n v="25.24"/>
    <s v="Medium"/>
    <n v="43"/>
    <x v="4"/>
    <s v="TV"/>
    <n v="8.99"/>
    <n v="8.99"/>
    <n v="0"/>
    <s v="Debit Card"/>
    <n v="5"/>
    <n v="0.56999999999999995"/>
    <n v="34"/>
    <x v="5"/>
    <n v="858.16"/>
    <s v="High"/>
    <x v="0"/>
  </r>
  <r>
    <x v="3246"/>
    <n v="46"/>
    <x v="0"/>
    <s v="Male"/>
    <x v="2"/>
    <n v="1.48"/>
    <s v="Low"/>
    <n v="10"/>
    <x v="2"/>
    <s v="Tablet"/>
    <n v="17.989999999999998"/>
    <n v="17.989999999999998"/>
    <n v="0"/>
    <s v="Credit Card"/>
    <n v="4"/>
    <n v="0.13"/>
    <n v="8"/>
    <x v="4"/>
    <n v="11.84"/>
    <s v="Low"/>
    <x v="1"/>
  </r>
  <r>
    <x v="3247"/>
    <n v="37"/>
    <x v="3"/>
    <s v="Male"/>
    <x v="1"/>
    <n v="5.43"/>
    <s v="Low"/>
    <n v="46"/>
    <x v="0"/>
    <s v="TV"/>
    <n v="13.99"/>
    <n v="13.99"/>
    <n v="0"/>
    <s v="PayPal"/>
    <n v="5"/>
    <n v="0.12"/>
    <n v="7"/>
    <x v="6"/>
    <n v="38.01"/>
    <s v="Low"/>
    <x v="0"/>
  </r>
  <r>
    <x v="3248"/>
    <n v="60"/>
    <x v="2"/>
    <s v="Other"/>
    <x v="0"/>
    <n v="6.84"/>
    <s v="Low"/>
    <n v="40"/>
    <x v="5"/>
    <s v="Tablet"/>
    <n v="8.99"/>
    <n v="8.99"/>
    <n v="1"/>
    <s v="Crypto"/>
    <n v="2"/>
    <n v="0.17"/>
    <n v="10"/>
    <x v="1"/>
    <n v="68.400000000000006"/>
    <s v="Medium"/>
    <x v="0"/>
  </r>
  <r>
    <x v="3249"/>
    <n v="61"/>
    <x v="2"/>
    <s v="Female"/>
    <x v="2"/>
    <n v="1.3"/>
    <s v="Low"/>
    <n v="44"/>
    <x v="5"/>
    <s v="Mobile"/>
    <n v="17.989999999999998"/>
    <n v="17.989999999999998"/>
    <n v="1"/>
    <s v="PayPal"/>
    <n v="5"/>
    <n v="0.03"/>
    <n v="2"/>
    <x v="4"/>
    <n v="2.6"/>
    <s v="Low"/>
    <x v="0"/>
  </r>
  <r>
    <x v="3250"/>
    <n v="59"/>
    <x v="2"/>
    <s v="Male"/>
    <x v="1"/>
    <n v="17.329999999999998"/>
    <s v="Low"/>
    <n v="59"/>
    <x v="3"/>
    <s v="TV"/>
    <n v="13.99"/>
    <n v="13.99"/>
    <n v="0"/>
    <s v="Debit Card"/>
    <n v="5"/>
    <n v="0.28999999999999998"/>
    <n v="17"/>
    <x v="5"/>
    <n v="294.60999999999996"/>
    <s v="High"/>
    <x v="0"/>
  </r>
  <r>
    <x v="3251"/>
    <n v="20"/>
    <x v="4"/>
    <s v="Male"/>
    <x v="0"/>
    <n v="0.61"/>
    <s v="Low"/>
    <n v="3"/>
    <x v="2"/>
    <s v="Laptop"/>
    <n v="8.99"/>
    <n v="8.99"/>
    <n v="1"/>
    <s v="PayPal"/>
    <n v="3"/>
    <n v="0.15"/>
    <n v="9"/>
    <x v="6"/>
    <n v="5.49"/>
    <s v="Low"/>
    <x v="2"/>
  </r>
  <r>
    <x v="3252"/>
    <n v="47"/>
    <x v="0"/>
    <s v="Female"/>
    <x v="2"/>
    <n v="2.2000000000000002"/>
    <s v="Low"/>
    <n v="39"/>
    <x v="3"/>
    <s v="TV"/>
    <n v="17.989999999999998"/>
    <n v="17.989999999999998"/>
    <n v="1"/>
    <s v="Debit Card"/>
    <n v="2"/>
    <n v="0.06"/>
    <n v="4"/>
    <x v="5"/>
    <n v="8.8000000000000007"/>
    <s v="Low"/>
    <x v="0"/>
  </r>
  <r>
    <x v="3253"/>
    <n v="69"/>
    <x v="2"/>
    <s v="Male"/>
    <x v="0"/>
    <n v="5.31"/>
    <s v="Low"/>
    <n v="52"/>
    <x v="4"/>
    <s v="Mobile"/>
    <n v="8.99"/>
    <n v="8.99"/>
    <n v="1"/>
    <s v="PayPal"/>
    <n v="4"/>
    <n v="0.1"/>
    <n v="6"/>
    <x v="0"/>
    <n v="31.86"/>
    <s v="Low"/>
    <x v="0"/>
  </r>
  <r>
    <x v="3254"/>
    <n v="65"/>
    <x v="2"/>
    <s v="Other"/>
    <x v="1"/>
    <n v="28.56"/>
    <s v="Medium"/>
    <n v="18"/>
    <x v="0"/>
    <s v="Laptop"/>
    <n v="13.99"/>
    <n v="13.99"/>
    <n v="0"/>
    <s v="Crypto"/>
    <n v="4"/>
    <n v="1.5"/>
    <n v="90"/>
    <x v="6"/>
    <n v="2570.4"/>
    <s v="High"/>
    <x v="1"/>
  </r>
  <r>
    <x v="3255"/>
    <n v="58"/>
    <x v="2"/>
    <s v="Female"/>
    <x v="2"/>
    <n v="16.329999999999998"/>
    <s v="Low"/>
    <n v="43"/>
    <x v="1"/>
    <s v="Laptop"/>
    <n v="17.989999999999998"/>
    <n v="17.989999999999998"/>
    <n v="1"/>
    <s v="Gift Card"/>
    <n v="1"/>
    <n v="0.37"/>
    <n v="22"/>
    <x v="5"/>
    <n v="359.26"/>
    <s v="High"/>
    <x v="0"/>
  </r>
  <r>
    <x v="3256"/>
    <n v="36"/>
    <x v="3"/>
    <s v="Other"/>
    <x v="0"/>
    <n v="5.39"/>
    <s v="Low"/>
    <n v="4"/>
    <x v="2"/>
    <s v="Tablet"/>
    <n v="8.99"/>
    <n v="8.99"/>
    <n v="0"/>
    <s v="Debit Card"/>
    <n v="2"/>
    <n v="1.08"/>
    <n v="65"/>
    <x v="2"/>
    <n v="350.34999999999997"/>
    <s v="High"/>
    <x v="2"/>
  </r>
  <r>
    <x v="3257"/>
    <n v="32"/>
    <x v="1"/>
    <s v="Other"/>
    <x v="2"/>
    <n v="9.15"/>
    <s v="Low"/>
    <n v="58"/>
    <x v="1"/>
    <s v="Tablet"/>
    <n v="17.989999999999998"/>
    <n v="17.989999999999998"/>
    <n v="1"/>
    <s v="Credit Card"/>
    <n v="2"/>
    <n v="0.16"/>
    <n v="10"/>
    <x v="4"/>
    <n v="91.5"/>
    <s v="Medium"/>
    <x v="0"/>
  </r>
  <r>
    <x v="3258"/>
    <n v="63"/>
    <x v="2"/>
    <s v="Other"/>
    <x v="1"/>
    <n v="1.77"/>
    <s v="Low"/>
    <n v="56"/>
    <x v="5"/>
    <s v="Mobile"/>
    <n v="13.99"/>
    <n v="13.99"/>
    <n v="1"/>
    <s v="Debit Card"/>
    <n v="5"/>
    <n v="0.03"/>
    <n v="2"/>
    <x v="3"/>
    <n v="3.54"/>
    <s v="Low"/>
    <x v="0"/>
  </r>
  <r>
    <x v="3259"/>
    <n v="67"/>
    <x v="2"/>
    <s v="Other"/>
    <x v="0"/>
    <n v="25.25"/>
    <s v="Medium"/>
    <n v="25"/>
    <x v="2"/>
    <s v="TV"/>
    <n v="8.99"/>
    <n v="8.99"/>
    <n v="0"/>
    <s v="Debit Card"/>
    <n v="3"/>
    <n v="0.97"/>
    <n v="58"/>
    <x v="5"/>
    <n v="1464.5"/>
    <s v="High"/>
    <x v="0"/>
  </r>
  <r>
    <x v="3260"/>
    <n v="43"/>
    <x v="3"/>
    <s v="Female"/>
    <x v="0"/>
    <n v="15.64"/>
    <s v="Low"/>
    <n v="8"/>
    <x v="3"/>
    <s v="Mobile"/>
    <n v="8.99"/>
    <n v="8.99"/>
    <n v="0"/>
    <s v="Debit Card"/>
    <n v="1"/>
    <n v="1.74"/>
    <n v="104"/>
    <x v="0"/>
    <n v="1626.56"/>
    <s v="High"/>
    <x v="1"/>
  </r>
  <r>
    <x v="3261"/>
    <n v="52"/>
    <x v="0"/>
    <s v="Other"/>
    <x v="0"/>
    <n v="5.56"/>
    <s v="Low"/>
    <n v="48"/>
    <x v="0"/>
    <s v="Desktop"/>
    <n v="8.99"/>
    <n v="8.99"/>
    <n v="1"/>
    <s v="PayPal"/>
    <n v="1"/>
    <n v="0.11"/>
    <n v="7"/>
    <x v="4"/>
    <n v="38.919999999999995"/>
    <s v="Low"/>
    <x v="0"/>
  </r>
  <r>
    <x v="3262"/>
    <n v="57"/>
    <x v="2"/>
    <s v="Other"/>
    <x v="1"/>
    <n v="35.520000000000003"/>
    <s v="Medium"/>
    <n v="12"/>
    <x v="3"/>
    <s v="Mobile"/>
    <n v="13.99"/>
    <n v="13.99"/>
    <n v="0"/>
    <s v="Debit Card"/>
    <n v="4"/>
    <n v="2.73"/>
    <n v="164"/>
    <x v="5"/>
    <n v="5825.2800000000007"/>
    <s v="High"/>
    <x v="1"/>
  </r>
  <r>
    <x v="3263"/>
    <n v="21"/>
    <x v="4"/>
    <s v="Other"/>
    <x v="2"/>
    <n v="6.27"/>
    <s v="Low"/>
    <n v="53"/>
    <x v="5"/>
    <s v="Desktop"/>
    <n v="17.989999999999998"/>
    <n v="17.989999999999998"/>
    <n v="1"/>
    <s v="Crypto"/>
    <n v="5"/>
    <n v="0.12"/>
    <n v="7"/>
    <x v="4"/>
    <n v="43.89"/>
    <s v="Low"/>
    <x v="0"/>
  </r>
  <r>
    <x v="3264"/>
    <n v="56"/>
    <x v="2"/>
    <s v="Other"/>
    <x v="2"/>
    <n v="9.9600000000000009"/>
    <s v="Low"/>
    <n v="51"/>
    <x v="3"/>
    <s v="Tablet"/>
    <n v="17.989999999999998"/>
    <n v="17.989999999999998"/>
    <n v="1"/>
    <s v="Gift Card"/>
    <n v="3"/>
    <n v="0.19"/>
    <n v="11"/>
    <x v="2"/>
    <n v="109.56"/>
    <s v="Medium"/>
    <x v="0"/>
  </r>
  <r>
    <x v="3265"/>
    <n v="64"/>
    <x v="2"/>
    <s v="Female"/>
    <x v="1"/>
    <n v="0.02"/>
    <s v="Low"/>
    <n v="36"/>
    <x v="4"/>
    <s v="TV"/>
    <n v="13.99"/>
    <n v="13.99"/>
    <n v="1"/>
    <s v="Gift Card"/>
    <n v="3"/>
    <n v="0"/>
    <n v="0"/>
    <x v="6"/>
    <n v="0"/>
    <s v="Low"/>
    <x v="0"/>
  </r>
  <r>
    <x v="3266"/>
    <n v="54"/>
    <x v="0"/>
    <s v="Male"/>
    <x v="0"/>
    <n v="20"/>
    <s v="Low"/>
    <n v="45"/>
    <x v="1"/>
    <s v="Desktop"/>
    <n v="8.99"/>
    <n v="8.99"/>
    <n v="1"/>
    <s v="Credit Card"/>
    <n v="2"/>
    <n v="0.43"/>
    <n v="26"/>
    <x v="4"/>
    <n v="520"/>
    <s v="High"/>
    <x v="0"/>
  </r>
  <r>
    <x v="3267"/>
    <n v="62"/>
    <x v="2"/>
    <s v="Female"/>
    <x v="2"/>
    <n v="3.99"/>
    <s v="Low"/>
    <n v="25"/>
    <x v="4"/>
    <s v="TV"/>
    <n v="17.989999999999998"/>
    <n v="17.989999999999998"/>
    <n v="1"/>
    <s v="Crypto"/>
    <n v="5"/>
    <n v="0.15"/>
    <n v="9"/>
    <x v="6"/>
    <n v="35.910000000000004"/>
    <s v="Low"/>
    <x v="0"/>
  </r>
  <r>
    <x v="3268"/>
    <n v="63"/>
    <x v="2"/>
    <s v="Male"/>
    <x v="1"/>
    <n v="2.31"/>
    <s v="Low"/>
    <n v="29"/>
    <x v="3"/>
    <s v="Laptop"/>
    <n v="13.99"/>
    <n v="13.99"/>
    <n v="1"/>
    <s v="Gift Card"/>
    <n v="2"/>
    <n v="0.08"/>
    <n v="5"/>
    <x v="4"/>
    <n v="11.55"/>
    <s v="Low"/>
    <x v="0"/>
  </r>
  <r>
    <x v="3269"/>
    <n v="69"/>
    <x v="2"/>
    <s v="Female"/>
    <x v="1"/>
    <n v="10.33"/>
    <s v="Low"/>
    <n v="42"/>
    <x v="1"/>
    <s v="Tablet"/>
    <n v="13.99"/>
    <n v="13.99"/>
    <n v="1"/>
    <s v="Debit Card"/>
    <n v="3"/>
    <n v="0.24"/>
    <n v="14"/>
    <x v="0"/>
    <n v="144.62"/>
    <s v="Medium"/>
    <x v="0"/>
  </r>
  <r>
    <x v="3270"/>
    <n v="38"/>
    <x v="3"/>
    <s v="Other"/>
    <x v="2"/>
    <n v="0.55000000000000004"/>
    <s v="Low"/>
    <n v="3"/>
    <x v="0"/>
    <s v="Desktop"/>
    <n v="17.989999999999998"/>
    <n v="17.989999999999998"/>
    <n v="1"/>
    <s v="Debit Card"/>
    <n v="1"/>
    <n v="0.14000000000000001"/>
    <n v="8"/>
    <x v="6"/>
    <n v="4.4000000000000004"/>
    <s v="Low"/>
    <x v="2"/>
  </r>
  <r>
    <x v="3271"/>
    <n v="69"/>
    <x v="2"/>
    <s v="Female"/>
    <x v="1"/>
    <n v="9.14"/>
    <s v="Low"/>
    <n v="48"/>
    <x v="4"/>
    <s v="Laptop"/>
    <n v="13.99"/>
    <n v="13.99"/>
    <n v="0"/>
    <s v="Debit Card"/>
    <n v="5"/>
    <n v="0.19"/>
    <n v="11"/>
    <x v="0"/>
    <n v="100.54"/>
    <s v="Medium"/>
    <x v="0"/>
  </r>
  <r>
    <x v="3272"/>
    <n v="18"/>
    <x v="4"/>
    <s v="Female"/>
    <x v="0"/>
    <n v="4.37"/>
    <s v="Low"/>
    <n v="46"/>
    <x v="1"/>
    <s v="TV"/>
    <n v="8.99"/>
    <n v="8.99"/>
    <n v="1"/>
    <s v="PayPal"/>
    <n v="1"/>
    <n v="0.09"/>
    <n v="5"/>
    <x v="0"/>
    <n v="21.85"/>
    <s v="Low"/>
    <x v="0"/>
  </r>
  <r>
    <x v="3273"/>
    <n v="26"/>
    <x v="1"/>
    <s v="Male"/>
    <x v="1"/>
    <n v="10.42"/>
    <s v="Low"/>
    <n v="28"/>
    <x v="4"/>
    <s v="Laptop"/>
    <n v="13.99"/>
    <n v="13.99"/>
    <n v="0"/>
    <s v="Crypto"/>
    <n v="1"/>
    <n v="0.36"/>
    <n v="22"/>
    <x v="5"/>
    <n v="229.24"/>
    <s v="High"/>
    <x v="0"/>
  </r>
  <r>
    <x v="3274"/>
    <n v="44"/>
    <x v="3"/>
    <s v="Female"/>
    <x v="1"/>
    <n v="3.08"/>
    <s v="Low"/>
    <n v="58"/>
    <x v="2"/>
    <s v="TV"/>
    <n v="13.99"/>
    <n v="13.99"/>
    <n v="1"/>
    <s v="PayPal"/>
    <n v="1"/>
    <n v="0.05"/>
    <n v="3"/>
    <x v="4"/>
    <n v="9.24"/>
    <s v="Low"/>
    <x v="0"/>
  </r>
  <r>
    <x v="3275"/>
    <n v="43"/>
    <x v="3"/>
    <s v="Female"/>
    <x v="1"/>
    <n v="1.86"/>
    <s v="Low"/>
    <n v="52"/>
    <x v="2"/>
    <s v="Tablet"/>
    <n v="13.99"/>
    <n v="13.99"/>
    <n v="1"/>
    <s v="Gift Card"/>
    <n v="3"/>
    <n v="0.04"/>
    <n v="2"/>
    <x v="5"/>
    <n v="3.72"/>
    <s v="Low"/>
    <x v="0"/>
  </r>
  <r>
    <x v="3276"/>
    <n v="39"/>
    <x v="3"/>
    <s v="Female"/>
    <x v="1"/>
    <n v="6.5"/>
    <s v="Low"/>
    <n v="12"/>
    <x v="2"/>
    <s v="Tablet"/>
    <n v="13.99"/>
    <n v="13.99"/>
    <n v="0"/>
    <s v="Crypto"/>
    <n v="4"/>
    <n v="0.5"/>
    <n v="30"/>
    <x v="1"/>
    <n v="195"/>
    <s v="High"/>
    <x v="1"/>
  </r>
  <r>
    <x v="3277"/>
    <n v="70"/>
    <x v="2"/>
    <s v="Other"/>
    <x v="0"/>
    <n v="9.65"/>
    <s v="Low"/>
    <n v="12"/>
    <x v="5"/>
    <s v="Desktop"/>
    <n v="8.99"/>
    <n v="8.99"/>
    <n v="0"/>
    <s v="Crypto"/>
    <n v="5"/>
    <n v="0.74"/>
    <n v="44"/>
    <x v="6"/>
    <n v="424.6"/>
    <s v="High"/>
    <x v="1"/>
  </r>
  <r>
    <x v="3278"/>
    <n v="19"/>
    <x v="4"/>
    <s v="Female"/>
    <x v="2"/>
    <n v="0.1"/>
    <s v="Low"/>
    <n v="24"/>
    <x v="0"/>
    <s v="Mobile"/>
    <n v="17.989999999999998"/>
    <n v="17.989999999999998"/>
    <n v="0"/>
    <s v="Debit Card"/>
    <n v="5"/>
    <n v="0"/>
    <n v="0"/>
    <x v="1"/>
    <n v="0"/>
    <s v="Low"/>
    <x v="0"/>
  </r>
  <r>
    <x v="3279"/>
    <n v="23"/>
    <x v="4"/>
    <s v="Other"/>
    <x v="2"/>
    <n v="33.47"/>
    <s v="Medium"/>
    <n v="29"/>
    <x v="1"/>
    <s v="Laptop"/>
    <n v="17.989999999999998"/>
    <n v="17.989999999999998"/>
    <n v="0"/>
    <s v="PayPal"/>
    <n v="3"/>
    <n v="1.1200000000000001"/>
    <n v="67"/>
    <x v="4"/>
    <n v="2242.4899999999998"/>
    <s v="High"/>
    <x v="0"/>
  </r>
  <r>
    <x v="3280"/>
    <n v="39"/>
    <x v="3"/>
    <s v="Female"/>
    <x v="2"/>
    <n v="4.67"/>
    <s v="Low"/>
    <n v="9"/>
    <x v="3"/>
    <s v="TV"/>
    <n v="17.989999999999998"/>
    <n v="17.989999999999998"/>
    <n v="1"/>
    <s v="Crypto"/>
    <n v="3"/>
    <n v="0.47"/>
    <n v="28"/>
    <x v="1"/>
    <n v="130.76"/>
    <s v="Medium"/>
    <x v="1"/>
  </r>
  <r>
    <x v="3281"/>
    <n v="19"/>
    <x v="4"/>
    <s v="Female"/>
    <x v="2"/>
    <n v="1.73"/>
    <s v="Low"/>
    <n v="22"/>
    <x v="3"/>
    <s v="Laptop"/>
    <n v="17.989999999999998"/>
    <n v="17.989999999999998"/>
    <n v="1"/>
    <s v="Credit Card"/>
    <n v="3"/>
    <n v="0.08"/>
    <n v="5"/>
    <x v="1"/>
    <n v="8.65"/>
    <s v="Low"/>
    <x v="0"/>
  </r>
  <r>
    <x v="3282"/>
    <n v="30"/>
    <x v="1"/>
    <s v="Male"/>
    <x v="0"/>
    <n v="0.25"/>
    <s v="Low"/>
    <n v="29"/>
    <x v="1"/>
    <s v="Tablet"/>
    <n v="8.99"/>
    <n v="8.99"/>
    <n v="1"/>
    <s v="Gift Card"/>
    <n v="2"/>
    <n v="0.01"/>
    <n v="1"/>
    <x v="5"/>
    <n v="0.25"/>
    <s v="Low"/>
    <x v="0"/>
  </r>
  <r>
    <x v="3283"/>
    <n v="22"/>
    <x v="4"/>
    <s v="Other"/>
    <x v="2"/>
    <n v="17.649999999999999"/>
    <s v="Low"/>
    <n v="9"/>
    <x v="0"/>
    <s v="TV"/>
    <n v="17.989999999999998"/>
    <n v="17.989999999999998"/>
    <n v="0"/>
    <s v="PayPal"/>
    <n v="2"/>
    <n v="1.76"/>
    <n v="106"/>
    <x v="2"/>
    <n v="1870.8999999999999"/>
    <s v="High"/>
    <x v="1"/>
  </r>
  <r>
    <x v="3284"/>
    <n v="56"/>
    <x v="2"/>
    <s v="Male"/>
    <x v="1"/>
    <n v="0.49"/>
    <s v="Low"/>
    <n v="44"/>
    <x v="1"/>
    <s v="TV"/>
    <n v="13.99"/>
    <n v="13.99"/>
    <n v="1"/>
    <s v="Gift Card"/>
    <n v="3"/>
    <n v="0.01"/>
    <n v="1"/>
    <x v="4"/>
    <n v="0.49"/>
    <s v="Low"/>
    <x v="0"/>
  </r>
  <r>
    <x v="3285"/>
    <n v="61"/>
    <x v="2"/>
    <s v="Male"/>
    <x v="1"/>
    <n v="83.55"/>
    <s v="High"/>
    <n v="25"/>
    <x v="4"/>
    <s v="Desktop"/>
    <n v="13.99"/>
    <n v="13.99"/>
    <n v="0"/>
    <s v="Debit Card"/>
    <n v="5"/>
    <n v="3.21"/>
    <n v="193"/>
    <x v="4"/>
    <n v="16125.15"/>
    <s v="High"/>
    <x v="0"/>
  </r>
  <r>
    <x v="3286"/>
    <n v="24"/>
    <x v="4"/>
    <s v="Other"/>
    <x v="0"/>
    <n v="1.25"/>
    <s v="Low"/>
    <n v="27"/>
    <x v="4"/>
    <s v="Desktop"/>
    <n v="8.99"/>
    <n v="8.99"/>
    <n v="1"/>
    <s v="Credit Card"/>
    <n v="2"/>
    <n v="0.04"/>
    <n v="2"/>
    <x v="0"/>
    <n v="2.5"/>
    <s v="Low"/>
    <x v="0"/>
  </r>
  <r>
    <x v="3287"/>
    <n v="26"/>
    <x v="1"/>
    <s v="Female"/>
    <x v="0"/>
    <n v="11.36"/>
    <s v="Low"/>
    <n v="22"/>
    <x v="0"/>
    <s v="Laptop"/>
    <n v="8.99"/>
    <n v="8.99"/>
    <n v="0"/>
    <s v="PayPal"/>
    <n v="2"/>
    <n v="0.49"/>
    <n v="29"/>
    <x v="3"/>
    <n v="329.44"/>
    <s v="High"/>
    <x v="0"/>
  </r>
  <r>
    <x v="3288"/>
    <n v="47"/>
    <x v="0"/>
    <s v="Other"/>
    <x v="1"/>
    <n v="19.899999999999999"/>
    <s v="Low"/>
    <n v="31"/>
    <x v="4"/>
    <s v="Tablet"/>
    <n v="13.99"/>
    <n v="13.99"/>
    <n v="0"/>
    <s v="PayPal"/>
    <n v="2"/>
    <n v="0.62"/>
    <n v="37"/>
    <x v="4"/>
    <n v="736.3"/>
    <s v="High"/>
    <x v="0"/>
  </r>
  <r>
    <x v="3289"/>
    <n v="66"/>
    <x v="2"/>
    <s v="Other"/>
    <x v="1"/>
    <n v="4.41"/>
    <s v="Low"/>
    <n v="48"/>
    <x v="2"/>
    <s v="Mobile"/>
    <n v="13.99"/>
    <n v="13.99"/>
    <n v="1"/>
    <s v="Gift Card"/>
    <n v="5"/>
    <n v="0.09"/>
    <n v="5"/>
    <x v="1"/>
    <n v="22.05"/>
    <s v="Low"/>
    <x v="0"/>
  </r>
  <r>
    <x v="3290"/>
    <n v="36"/>
    <x v="3"/>
    <s v="Female"/>
    <x v="1"/>
    <n v="9.16"/>
    <s v="Low"/>
    <n v="47"/>
    <x v="4"/>
    <s v="Desktop"/>
    <n v="13.99"/>
    <n v="13.99"/>
    <n v="1"/>
    <s v="Crypto"/>
    <n v="5"/>
    <n v="0.19"/>
    <n v="11"/>
    <x v="0"/>
    <n v="100.76"/>
    <s v="Medium"/>
    <x v="0"/>
  </r>
  <r>
    <x v="3291"/>
    <n v="49"/>
    <x v="0"/>
    <s v="Male"/>
    <x v="1"/>
    <n v="15.37"/>
    <s v="Low"/>
    <n v="34"/>
    <x v="1"/>
    <s v="Laptop"/>
    <n v="13.99"/>
    <n v="13.99"/>
    <n v="0"/>
    <s v="PayPal"/>
    <n v="5"/>
    <n v="0.44"/>
    <n v="26"/>
    <x v="0"/>
    <n v="399.62"/>
    <s v="High"/>
    <x v="0"/>
  </r>
  <r>
    <x v="3292"/>
    <n v="69"/>
    <x v="2"/>
    <s v="Female"/>
    <x v="1"/>
    <n v="4.5599999999999996"/>
    <s v="Low"/>
    <n v="37"/>
    <x v="4"/>
    <s v="TV"/>
    <n v="13.99"/>
    <n v="13.99"/>
    <n v="1"/>
    <s v="PayPal"/>
    <n v="2"/>
    <n v="0.12"/>
    <n v="7"/>
    <x v="2"/>
    <n v="31.919999999999998"/>
    <s v="Low"/>
    <x v="0"/>
  </r>
  <r>
    <x v="3293"/>
    <n v="18"/>
    <x v="4"/>
    <s v="Female"/>
    <x v="0"/>
    <n v="7.65"/>
    <s v="Low"/>
    <n v="49"/>
    <x v="1"/>
    <s v="Desktop"/>
    <n v="8.99"/>
    <n v="8.99"/>
    <n v="1"/>
    <s v="Debit Card"/>
    <n v="1"/>
    <n v="0.15"/>
    <n v="9"/>
    <x v="2"/>
    <n v="68.850000000000009"/>
    <s v="Medium"/>
    <x v="0"/>
  </r>
  <r>
    <x v="3294"/>
    <n v="29"/>
    <x v="1"/>
    <s v="Female"/>
    <x v="1"/>
    <n v="6.87"/>
    <s v="Low"/>
    <n v="27"/>
    <x v="0"/>
    <s v="Tablet"/>
    <n v="13.99"/>
    <n v="13.99"/>
    <n v="0"/>
    <s v="Gift Card"/>
    <n v="4"/>
    <n v="0.25"/>
    <n v="15"/>
    <x v="4"/>
    <n v="103.05"/>
    <s v="Medium"/>
    <x v="0"/>
  </r>
  <r>
    <x v="3295"/>
    <n v="49"/>
    <x v="0"/>
    <s v="Female"/>
    <x v="1"/>
    <n v="30.07"/>
    <s v="Medium"/>
    <n v="34"/>
    <x v="2"/>
    <s v="TV"/>
    <n v="13.99"/>
    <n v="13.99"/>
    <n v="0"/>
    <s v="Debit Card"/>
    <n v="4"/>
    <n v="0.86"/>
    <n v="52"/>
    <x v="1"/>
    <n v="1563.64"/>
    <s v="High"/>
    <x v="0"/>
  </r>
  <r>
    <x v="3296"/>
    <n v="20"/>
    <x v="4"/>
    <s v="Other"/>
    <x v="2"/>
    <n v="25.68"/>
    <s v="Medium"/>
    <n v="3"/>
    <x v="2"/>
    <s v="Laptop"/>
    <n v="17.989999999999998"/>
    <n v="17.989999999999998"/>
    <n v="0"/>
    <s v="Credit Card"/>
    <n v="5"/>
    <n v="6.42"/>
    <n v="385"/>
    <x v="5"/>
    <n v="9886.7999999999993"/>
    <s v="High"/>
    <x v="2"/>
  </r>
  <r>
    <x v="3297"/>
    <n v="70"/>
    <x v="2"/>
    <s v="Male"/>
    <x v="0"/>
    <n v="2.2200000000000002"/>
    <s v="Low"/>
    <n v="12"/>
    <x v="2"/>
    <s v="Laptop"/>
    <n v="8.99"/>
    <n v="8.99"/>
    <n v="1"/>
    <s v="PayPal"/>
    <n v="3"/>
    <n v="0.17"/>
    <n v="10"/>
    <x v="4"/>
    <n v="22.200000000000003"/>
    <s v="Low"/>
    <x v="1"/>
  </r>
  <r>
    <x v="3298"/>
    <n v="26"/>
    <x v="1"/>
    <s v="Male"/>
    <x v="2"/>
    <n v="13.17"/>
    <s v="Low"/>
    <n v="37"/>
    <x v="4"/>
    <s v="Tablet"/>
    <n v="17.989999999999998"/>
    <n v="17.989999999999998"/>
    <n v="0"/>
    <s v="Credit Card"/>
    <n v="4"/>
    <n v="0.35"/>
    <n v="21"/>
    <x v="0"/>
    <n v="276.57"/>
    <s v="High"/>
    <x v="0"/>
  </r>
  <r>
    <x v="3299"/>
    <n v="65"/>
    <x v="2"/>
    <s v="Female"/>
    <x v="1"/>
    <n v="13.88"/>
    <s v="Low"/>
    <n v="57"/>
    <x v="3"/>
    <s v="Laptop"/>
    <n v="13.99"/>
    <n v="13.99"/>
    <n v="1"/>
    <s v="Crypto"/>
    <n v="5"/>
    <n v="0.24"/>
    <n v="14"/>
    <x v="5"/>
    <n v="194.32000000000002"/>
    <s v="High"/>
    <x v="0"/>
  </r>
  <r>
    <x v="3300"/>
    <n v="53"/>
    <x v="0"/>
    <s v="Other"/>
    <x v="1"/>
    <n v="1.55"/>
    <s v="Low"/>
    <n v="30"/>
    <x v="2"/>
    <s v="Laptop"/>
    <n v="13.99"/>
    <n v="13.99"/>
    <n v="1"/>
    <s v="Credit Card"/>
    <n v="3"/>
    <n v="0.05"/>
    <n v="3"/>
    <x v="6"/>
    <n v="4.6500000000000004"/>
    <s v="Low"/>
    <x v="0"/>
  </r>
  <r>
    <x v="3301"/>
    <n v="33"/>
    <x v="1"/>
    <s v="Other"/>
    <x v="1"/>
    <n v="11.4"/>
    <s v="Low"/>
    <n v="42"/>
    <x v="5"/>
    <s v="Desktop"/>
    <n v="13.99"/>
    <n v="13.99"/>
    <n v="1"/>
    <s v="Crypto"/>
    <n v="4"/>
    <n v="0.27"/>
    <n v="16"/>
    <x v="0"/>
    <n v="182.4"/>
    <s v="High"/>
    <x v="0"/>
  </r>
  <r>
    <x v="3302"/>
    <n v="33"/>
    <x v="1"/>
    <s v="Male"/>
    <x v="1"/>
    <n v="6.6"/>
    <s v="Low"/>
    <n v="55"/>
    <x v="1"/>
    <s v="Desktop"/>
    <n v="13.99"/>
    <n v="13.99"/>
    <n v="1"/>
    <s v="Gift Card"/>
    <n v="2"/>
    <n v="0.12"/>
    <n v="7"/>
    <x v="6"/>
    <n v="46.199999999999996"/>
    <s v="Low"/>
    <x v="0"/>
  </r>
  <r>
    <x v="3303"/>
    <n v="19"/>
    <x v="4"/>
    <s v="Female"/>
    <x v="2"/>
    <n v="8.2899999999999991"/>
    <s v="Low"/>
    <n v="28"/>
    <x v="1"/>
    <s v="TV"/>
    <n v="17.989999999999998"/>
    <n v="17.989999999999998"/>
    <n v="0"/>
    <s v="Crypto"/>
    <n v="5"/>
    <n v="0.28999999999999998"/>
    <n v="17"/>
    <x v="2"/>
    <n v="140.92999999999998"/>
    <s v="Medium"/>
    <x v="0"/>
  </r>
  <r>
    <x v="3304"/>
    <n v="58"/>
    <x v="2"/>
    <s v="Male"/>
    <x v="1"/>
    <n v="4.38"/>
    <s v="Low"/>
    <n v="25"/>
    <x v="0"/>
    <s v="Tablet"/>
    <n v="13.99"/>
    <n v="13.99"/>
    <n v="1"/>
    <s v="Credit Card"/>
    <n v="1"/>
    <n v="0.17"/>
    <n v="10"/>
    <x v="4"/>
    <n v="43.8"/>
    <s v="Low"/>
    <x v="0"/>
  </r>
  <r>
    <x v="3305"/>
    <n v="63"/>
    <x v="2"/>
    <s v="Other"/>
    <x v="0"/>
    <n v="14.16"/>
    <s v="Low"/>
    <n v="45"/>
    <x v="1"/>
    <s v="Laptop"/>
    <n v="8.99"/>
    <n v="8.99"/>
    <n v="1"/>
    <s v="Credit Card"/>
    <n v="4"/>
    <n v="0.31"/>
    <n v="19"/>
    <x v="4"/>
    <n v="269.04000000000002"/>
    <s v="High"/>
    <x v="0"/>
  </r>
  <r>
    <x v="3306"/>
    <n v="50"/>
    <x v="0"/>
    <s v="Female"/>
    <x v="1"/>
    <n v="23.31"/>
    <s v="Medium"/>
    <n v="5"/>
    <x v="4"/>
    <s v="Tablet"/>
    <n v="13.99"/>
    <n v="13.99"/>
    <n v="0"/>
    <s v="Credit Card"/>
    <n v="1"/>
    <n v="3.88"/>
    <n v="233"/>
    <x v="0"/>
    <n v="5431.23"/>
    <s v="High"/>
    <x v="2"/>
  </r>
  <r>
    <x v="3307"/>
    <n v="43"/>
    <x v="3"/>
    <s v="Other"/>
    <x v="2"/>
    <n v="4.96"/>
    <s v="Low"/>
    <n v="34"/>
    <x v="1"/>
    <s v="TV"/>
    <n v="17.989999999999998"/>
    <n v="17.989999999999998"/>
    <n v="1"/>
    <s v="Crypto"/>
    <n v="3"/>
    <n v="0.14000000000000001"/>
    <n v="8"/>
    <x v="6"/>
    <n v="39.68"/>
    <s v="Low"/>
    <x v="0"/>
  </r>
  <r>
    <x v="3308"/>
    <n v="46"/>
    <x v="0"/>
    <s v="Male"/>
    <x v="1"/>
    <n v="18.14"/>
    <s v="Low"/>
    <n v="45"/>
    <x v="1"/>
    <s v="Desktop"/>
    <n v="13.99"/>
    <n v="13.99"/>
    <n v="1"/>
    <s v="Credit Card"/>
    <n v="2"/>
    <n v="0.39"/>
    <n v="23"/>
    <x v="1"/>
    <n v="417.22"/>
    <s v="High"/>
    <x v="0"/>
  </r>
  <r>
    <x v="3309"/>
    <n v="19"/>
    <x v="4"/>
    <s v="Other"/>
    <x v="0"/>
    <n v="4.42"/>
    <s v="Low"/>
    <n v="0"/>
    <x v="1"/>
    <s v="Laptop"/>
    <n v="8.99"/>
    <n v="8.99"/>
    <n v="0"/>
    <s v="Credit Card"/>
    <n v="3"/>
    <n v="4.42"/>
    <n v="265"/>
    <x v="2"/>
    <n v="1171.3"/>
    <s v="High"/>
    <x v="2"/>
  </r>
  <r>
    <x v="3310"/>
    <n v="64"/>
    <x v="2"/>
    <s v="Other"/>
    <x v="1"/>
    <n v="19.87"/>
    <s v="Low"/>
    <n v="41"/>
    <x v="4"/>
    <s v="Mobile"/>
    <n v="13.99"/>
    <n v="13.99"/>
    <n v="0"/>
    <s v="Credit Card"/>
    <n v="5"/>
    <n v="0.47"/>
    <n v="28"/>
    <x v="4"/>
    <n v="556.36"/>
    <s v="High"/>
    <x v="0"/>
  </r>
  <r>
    <x v="3311"/>
    <n v="59"/>
    <x v="2"/>
    <s v="Male"/>
    <x v="1"/>
    <n v="25.89"/>
    <s v="Medium"/>
    <n v="58"/>
    <x v="5"/>
    <s v="Desktop"/>
    <n v="13.99"/>
    <n v="13.99"/>
    <n v="0"/>
    <s v="Debit Card"/>
    <n v="1"/>
    <n v="0.44"/>
    <n v="26"/>
    <x v="6"/>
    <n v="673.14"/>
    <s v="High"/>
    <x v="0"/>
  </r>
  <r>
    <x v="3312"/>
    <n v="66"/>
    <x v="2"/>
    <s v="Other"/>
    <x v="2"/>
    <n v="51.07"/>
    <s v="High"/>
    <n v="9"/>
    <x v="0"/>
    <s v="Laptop"/>
    <n v="17.989999999999998"/>
    <n v="17.989999999999998"/>
    <n v="0"/>
    <s v="Crypto"/>
    <n v="5"/>
    <n v="5.1100000000000003"/>
    <n v="307"/>
    <x v="0"/>
    <n v="15678.49"/>
    <s v="High"/>
    <x v="1"/>
  </r>
  <r>
    <x v="3313"/>
    <n v="51"/>
    <x v="0"/>
    <s v="Female"/>
    <x v="2"/>
    <n v="3.89"/>
    <s v="Low"/>
    <n v="1"/>
    <x v="1"/>
    <s v="Tablet"/>
    <n v="17.989999999999998"/>
    <n v="17.989999999999998"/>
    <n v="0"/>
    <s v="Credit Card"/>
    <n v="2"/>
    <n v="1.95"/>
    <n v="117"/>
    <x v="2"/>
    <n v="455.13"/>
    <s v="High"/>
    <x v="2"/>
  </r>
  <r>
    <x v="3314"/>
    <n v="27"/>
    <x v="1"/>
    <s v="Other"/>
    <x v="1"/>
    <n v="10.69"/>
    <s v="Low"/>
    <n v="4"/>
    <x v="2"/>
    <s v="Mobile"/>
    <n v="13.99"/>
    <n v="13.99"/>
    <n v="0"/>
    <s v="Crypto"/>
    <n v="3"/>
    <n v="2.14"/>
    <n v="128"/>
    <x v="2"/>
    <n v="1368.32"/>
    <s v="High"/>
    <x v="2"/>
  </r>
  <r>
    <x v="3315"/>
    <n v="60"/>
    <x v="2"/>
    <s v="Female"/>
    <x v="1"/>
    <n v="1.1299999999999999"/>
    <s v="Low"/>
    <n v="12"/>
    <x v="2"/>
    <s v="Laptop"/>
    <n v="13.99"/>
    <n v="13.99"/>
    <n v="1"/>
    <s v="Credit Card"/>
    <n v="2"/>
    <n v="0.09"/>
    <n v="5"/>
    <x v="4"/>
    <n v="5.6499999999999995"/>
    <s v="Low"/>
    <x v="1"/>
  </r>
  <r>
    <x v="3316"/>
    <n v="41"/>
    <x v="3"/>
    <s v="Female"/>
    <x v="0"/>
    <n v="23.74"/>
    <s v="Medium"/>
    <n v="8"/>
    <x v="5"/>
    <s v="Mobile"/>
    <n v="8.99"/>
    <n v="8.99"/>
    <n v="0"/>
    <s v="Crypto"/>
    <n v="2"/>
    <n v="2.64"/>
    <n v="158"/>
    <x v="6"/>
    <n v="3750.9199999999996"/>
    <s v="High"/>
    <x v="1"/>
  </r>
  <r>
    <x v="3317"/>
    <n v="37"/>
    <x v="3"/>
    <s v="Other"/>
    <x v="2"/>
    <n v="11.15"/>
    <s v="Low"/>
    <n v="60"/>
    <x v="3"/>
    <s v="Desktop"/>
    <n v="17.989999999999998"/>
    <n v="17.989999999999998"/>
    <n v="0"/>
    <s v="PayPal"/>
    <n v="4"/>
    <n v="0.18"/>
    <n v="11"/>
    <x v="6"/>
    <n v="122.65"/>
    <s v="Medium"/>
    <x v="0"/>
  </r>
  <r>
    <x v="3318"/>
    <n v="26"/>
    <x v="1"/>
    <s v="Female"/>
    <x v="2"/>
    <n v="2.92"/>
    <s v="Low"/>
    <n v="32"/>
    <x v="4"/>
    <s v="Tablet"/>
    <n v="17.989999999999998"/>
    <n v="17.989999999999998"/>
    <n v="1"/>
    <s v="Crypto"/>
    <n v="2"/>
    <n v="0.09"/>
    <n v="5"/>
    <x v="1"/>
    <n v="14.6"/>
    <s v="Low"/>
    <x v="0"/>
  </r>
  <r>
    <x v="3319"/>
    <n v="69"/>
    <x v="2"/>
    <s v="Other"/>
    <x v="2"/>
    <n v="13.61"/>
    <s v="Low"/>
    <n v="5"/>
    <x v="1"/>
    <s v="TV"/>
    <n v="17.989999999999998"/>
    <n v="17.989999999999998"/>
    <n v="0"/>
    <s v="Credit Card"/>
    <n v="3"/>
    <n v="2.27"/>
    <n v="136"/>
    <x v="4"/>
    <n v="1850.96"/>
    <s v="High"/>
    <x v="2"/>
  </r>
  <r>
    <x v="3320"/>
    <n v="42"/>
    <x v="3"/>
    <s v="Other"/>
    <x v="0"/>
    <n v="2.65"/>
    <s v="Low"/>
    <n v="30"/>
    <x v="0"/>
    <s v="TV"/>
    <n v="8.99"/>
    <n v="8.99"/>
    <n v="1"/>
    <s v="Gift Card"/>
    <n v="1"/>
    <n v="0.09"/>
    <n v="5"/>
    <x v="6"/>
    <n v="13.25"/>
    <s v="Low"/>
    <x v="0"/>
  </r>
  <r>
    <x v="3321"/>
    <n v="19"/>
    <x v="4"/>
    <s v="Female"/>
    <x v="2"/>
    <n v="7.43"/>
    <s v="Low"/>
    <n v="10"/>
    <x v="1"/>
    <s v="Tablet"/>
    <n v="17.989999999999998"/>
    <n v="17.989999999999998"/>
    <n v="0"/>
    <s v="Debit Card"/>
    <n v="4"/>
    <n v="0.68"/>
    <n v="41"/>
    <x v="2"/>
    <n v="304.63"/>
    <s v="High"/>
    <x v="1"/>
  </r>
  <r>
    <x v="3322"/>
    <n v="61"/>
    <x v="2"/>
    <s v="Male"/>
    <x v="1"/>
    <n v="5.61"/>
    <s v="Low"/>
    <n v="56"/>
    <x v="1"/>
    <s v="Laptop"/>
    <n v="13.99"/>
    <n v="13.99"/>
    <n v="1"/>
    <s v="Debit Card"/>
    <n v="1"/>
    <n v="0.1"/>
    <n v="6"/>
    <x v="3"/>
    <n v="33.660000000000004"/>
    <s v="Low"/>
    <x v="0"/>
  </r>
  <r>
    <x v="3323"/>
    <n v="34"/>
    <x v="1"/>
    <s v="Female"/>
    <x v="1"/>
    <n v="0.32"/>
    <s v="Low"/>
    <n v="58"/>
    <x v="2"/>
    <s v="Mobile"/>
    <n v="13.99"/>
    <n v="13.99"/>
    <n v="1"/>
    <s v="Gift Card"/>
    <n v="1"/>
    <n v="0.01"/>
    <n v="1"/>
    <x v="5"/>
    <n v="0.32"/>
    <s v="Low"/>
    <x v="0"/>
  </r>
  <r>
    <x v="3324"/>
    <n v="68"/>
    <x v="2"/>
    <s v="Other"/>
    <x v="1"/>
    <n v="12.66"/>
    <s v="Low"/>
    <n v="7"/>
    <x v="2"/>
    <s v="Tablet"/>
    <n v="13.99"/>
    <n v="13.99"/>
    <n v="0"/>
    <s v="Credit Card"/>
    <n v="2"/>
    <n v="1.58"/>
    <n v="95"/>
    <x v="4"/>
    <n v="1202.7"/>
    <s v="High"/>
    <x v="2"/>
  </r>
  <r>
    <x v="3325"/>
    <n v="32"/>
    <x v="1"/>
    <s v="Female"/>
    <x v="0"/>
    <n v="8.94"/>
    <s v="Low"/>
    <n v="6"/>
    <x v="5"/>
    <s v="Desktop"/>
    <n v="8.99"/>
    <n v="8.99"/>
    <n v="0"/>
    <s v="Crypto"/>
    <n v="5"/>
    <n v="1.28"/>
    <n v="77"/>
    <x v="0"/>
    <n v="688.38"/>
    <s v="High"/>
    <x v="2"/>
  </r>
  <r>
    <x v="3326"/>
    <n v="21"/>
    <x v="4"/>
    <s v="Male"/>
    <x v="0"/>
    <n v="11.25"/>
    <s v="Low"/>
    <n v="59"/>
    <x v="4"/>
    <s v="Mobile"/>
    <n v="8.99"/>
    <n v="8.99"/>
    <n v="1"/>
    <s v="Debit Card"/>
    <n v="2"/>
    <n v="0.19"/>
    <n v="11"/>
    <x v="0"/>
    <n v="123.75"/>
    <s v="Medium"/>
    <x v="0"/>
  </r>
  <r>
    <x v="3327"/>
    <n v="24"/>
    <x v="4"/>
    <s v="Other"/>
    <x v="2"/>
    <n v="14.15"/>
    <s v="Low"/>
    <n v="58"/>
    <x v="1"/>
    <s v="TV"/>
    <n v="17.989999999999998"/>
    <n v="17.989999999999998"/>
    <n v="1"/>
    <s v="PayPal"/>
    <n v="1"/>
    <n v="0.24"/>
    <n v="14"/>
    <x v="4"/>
    <n v="198.1"/>
    <s v="High"/>
    <x v="0"/>
  </r>
  <r>
    <x v="3328"/>
    <n v="55"/>
    <x v="0"/>
    <s v="Male"/>
    <x v="2"/>
    <n v="0.44"/>
    <s v="Low"/>
    <n v="45"/>
    <x v="4"/>
    <s v="Desktop"/>
    <n v="17.989999999999998"/>
    <n v="17.989999999999998"/>
    <n v="1"/>
    <s v="Debit Card"/>
    <n v="1"/>
    <n v="0.01"/>
    <n v="1"/>
    <x v="1"/>
    <n v="0.44"/>
    <s v="Low"/>
    <x v="0"/>
  </r>
  <r>
    <x v="3329"/>
    <n v="65"/>
    <x v="2"/>
    <s v="Male"/>
    <x v="1"/>
    <n v="4.05"/>
    <s v="Low"/>
    <n v="45"/>
    <x v="2"/>
    <s v="Mobile"/>
    <n v="13.99"/>
    <n v="13.99"/>
    <n v="1"/>
    <s v="Gift Card"/>
    <n v="4"/>
    <n v="0.09"/>
    <n v="5"/>
    <x v="1"/>
    <n v="20.25"/>
    <s v="Low"/>
    <x v="0"/>
  </r>
  <r>
    <x v="3330"/>
    <n v="25"/>
    <x v="4"/>
    <s v="Other"/>
    <x v="1"/>
    <n v="18.23"/>
    <s v="Low"/>
    <n v="26"/>
    <x v="0"/>
    <s v="Desktop"/>
    <n v="13.99"/>
    <n v="13.99"/>
    <n v="0"/>
    <s v="PayPal"/>
    <n v="2"/>
    <n v="0.68"/>
    <n v="41"/>
    <x v="3"/>
    <n v="747.43000000000006"/>
    <s v="High"/>
    <x v="0"/>
  </r>
  <r>
    <x v="3331"/>
    <n v="63"/>
    <x v="2"/>
    <s v="Female"/>
    <x v="1"/>
    <n v="6.42"/>
    <s v="Low"/>
    <n v="17"/>
    <x v="1"/>
    <s v="Tablet"/>
    <n v="13.99"/>
    <n v="13.99"/>
    <n v="0"/>
    <s v="Crypto"/>
    <n v="4"/>
    <n v="0.36"/>
    <n v="22"/>
    <x v="0"/>
    <n v="141.24"/>
    <s v="Medium"/>
    <x v="1"/>
  </r>
  <r>
    <x v="3332"/>
    <n v="56"/>
    <x v="2"/>
    <s v="Female"/>
    <x v="2"/>
    <n v="14.39"/>
    <s v="Low"/>
    <n v="38"/>
    <x v="2"/>
    <s v="Tablet"/>
    <n v="17.989999999999998"/>
    <n v="17.989999999999998"/>
    <n v="1"/>
    <s v="Credit Card"/>
    <n v="3"/>
    <n v="0.37"/>
    <n v="22"/>
    <x v="5"/>
    <n v="316.58000000000004"/>
    <s v="High"/>
    <x v="0"/>
  </r>
  <r>
    <x v="3333"/>
    <n v="47"/>
    <x v="0"/>
    <s v="Other"/>
    <x v="0"/>
    <n v="13.22"/>
    <s v="Low"/>
    <n v="8"/>
    <x v="5"/>
    <s v="Mobile"/>
    <n v="8.99"/>
    <n v="8.99"/>
    <n v="0"/>
    <s v="Crypto"/>
    <n v="4"/>
    <n v="1.47"/>
    <n v="88"/>
    <x v="0"/>
    <n v="1163.3600000000001"/>
    <s v="High"/>
    <x v="1"/>
  </r>
  <r>
    <x v="3334"/>
    <n v="29"/>
    <x v="1"/>
    <s v="Female"/>
    <x v="1"/>
    <n v="1.1200000000000001"/>
    <s v="Low"/>
    <n v="60"/>
    <x v="2"/>
    <s v="Desktop"/>
    <n v="13.99"/>
    <n v="13.99"/>
    <n v="1"/>
    <s v="PayPal"/>
    <n v="5"/>
    <n v="0.02"/>
    <n v="1"/>
    <x v="3"/>
    <n v="1.1200000000000001"/>
    <s v="Low"/>
    <x v="0"/>
  </r>
  <r>
    <x v="3335"/>
    <n v="52"/>
    <x v="0"/>
    <s v="Female"/>
    <x v="1"/>
    <n v="8.4499999999999993"/>
    <s v="Low"/>
    <n v="28"/>
    <x v="5"/>
    <s v="Laptop"/>
    <n v="13.99"/>
    <n v="13.99"/>
    <n v="0"/>
    <s v="Gift Card"/>
    <n v="2"/>
    <n v="0.28999999999999998"/>
    <n v="17"/>
    <x v="0"/>
    <n v="143.64999999999998"/>
    <s v="Medium"/>
    <x v="0"/>
  </r>
  <r>
    <x v="3336"/>
    <n v="26"/>
    <x v="1"/>
    <s v="Male"/>
    <x v="1"/>
    <n v="0.89"/>
    <s v="Low"/>
    <n v="25"/>
    <x v="4"/>
    <s v="TV"/>
    <n v="13.99"/>
    <n v="13.99"/>
    <n v="1"/>
    <s v="Credit Card"/>
    <n v="2"/>
    <n v="0.03"/>
    <n v="2"/>
    <x v="0"/>
    <n v="1.78"/>
    <s v="Low"/>
    <x v="0"/>
  </r>
  <r>
    <x v="3337"/>
    <n v="39"/>
    <x v="3"/>
    <s v="Female"/>
    <x v="2"/>
    <n v="7.21"/>
    <s v="Low"/>
    <n v="42"/>
    <x v="0"/>
    <s v="Tablet"/>
    <n v="17.989999999999998"/>
    <n v="17.989999999999998"/>
    <n v="1"/>
    <s v="PayPal"/>
    <n v="2"/>
    <n v="0.17"/>
    <n v="10"/>
    <x v="0"/>
    <n v="72.099999999999994"/>
    <s v="Medium"/>
    <x v="0"/>
  </r>
  <r>
    <x v="3338"/>
    <n v="46"/>
    <x v="0"/>
    <s v="Other"/>
    <x v="1"/>
    <n v="40.93"/>
    <s v="Medium"/>
    <n v="39"/>
    <x v="5"/>
    <s v="Tablet"/>
    <n v="13.99"/>
    <n v="13.99"/>
    <n v="0"/>
    <s v="Crypto"/>
    <n v="4"/>
    <n v="1.02"/>
    <n v="61"/>
    <x v="3"/>
    <n v="2496.73"/>
    <s v="High"/>
    <x v="0"/>
  </r>
  <r>
    <x v="3339"/>
    <n v="22"/>
    <x v="4"/>
    <s v="Male"/>
    <x v="0"/>
    <n v="0.75"/>
    <s v="Low"/>
    <n v="10"/>
    <x v="4"/>
    <s v="Mobile"/>
    <n v="8.99"/>
    <n v="8.99"/>
    <n v="1"/>
    <s v="Gift Card"/>
    <n v="3"/>
    <n v="7.0000000000000007E-2"/>
    <n v="4"/>
    <x v="1"/>
    <n v="3"/>
    <s v="Low"/>
    <x v="1"/>
  </r>
  <r>
    <x v="3340"/>
    <n v="36"/>
    <x v="3"/>
    <s v="Male"/>
    <x v="2"/>
    <n v="25.23"/>
    <s v="Medium"/>
    <n v="53"/>
    <x v="0"/>
    <s v="Mobile"/>
    <n v="17.989999999999998"/>
    <n v="17.989999999999998"/>
    <n v="0"/>
    <s v="Crypto"/>
    <n v="2"/>
    <n v="0.47"/>
    <n v="28"/>
    <x v="1"/>
    <n v="706.44"/>
    <s v="High"/>
    <x v="0"/>
  </r>
  <r>
    <x v="3341"/>
    <n v="40"/>
    <x v="3"/>
    <s v="Other"/>
    <x v="0"/>
    <n v="4.68"/>
    <s v="Low"/>
    <n v="25"/>
    <x v="0"/>
    <s v="Tablet"/>
    <n v="8.99"/>
    <n v="8.99"/>
    <n v="1"/>
    <s v="PayPal"/>
    <n v="5"/>
    <n v="0.18"/>
    <n v="11"/>
    <x v="0"/>
    <n v="51.48"/>
    <s v="Medium"/>
    <x v="0"/>
  </r>
  <r>
    <x v="3342"/>
    <n v="29"/>
    <x v="1"/>
    <s v="Male"/>
    <x v="1"/>
    <n v="35.97"/>
    <s v="Medium"/>
    <n v="10"/>
    <x v="4"/>
    <s v="Desktop"/>
    <n v="13.99"/>
    <n v="13.99"/>
    <n v="0"/>
    <s v="Debit Card"/>
    <n v="4"/>
    <n v="3.27"/>
    <n v="196"/>
    <x v="4"/>
    <n v="7050.12"/>
    <s v="High"/>
    <x v="1"/>
  </r>
  <r>
    <x v="3343"/>
    <n v="53"/>
    <x v="0"/>
    <s v="Female"/>
    <x v="1"/>
    <n v="6.2"/>
    <s v="Low"/>
    <n v="5"/>
    <x v="3"/>
    <s v="Desktop"/>
    <n v="13.99"/>
    <n v="13.99"/>
    <n v="0"/>
    <s v="Gift Card"/>
    <n v="4"/>
    <n v="1.03"/>
    <n v="62"/>
    <x v="6"/>
    <n v="384.40000000000003"/>
    <s v="High"/>
    <x v="2"/>
  </r>
  <r>
    <x v="3344"/>
    <n v="43"/>
    <x v="3"/>
    <s v="Other"/>
    <x v="1"/>
    <n v="13.53"/>
    <s v="Low"/>
    <n v="15"/>
    <x v="1"/>
    <s v="Tablet"/>
    <n v="13.99"/>
    <n v="13.99"/>
    <n v="0"/>
    <s v="Debit Card"/>
    <n v="4"/>
    <n v="0.85"/>
    <n v="51"/>
    <x v="5"/>
    <n v="690.03"/>
    <s v="High"/>
    <x v="1"/>
  </r>
  <r>
    <x v="3345"/>
    <n v="40"/>
    <x v="3"/>
    <s v="Female"/>
    <x v="2"/>
    <n v="0.17"/>
    <s v="Low"/>
    <n v="58"/>
    <x v="4"/>
    <s v="Desktop"/>
    <n v="17.989999999999998"/>
    <n v="17.989999999999998"/>
    <n v="1"/>
    <s v="Gift Card"/>
    <n v="5"/>
    <n v="0"/>
    <n v="0"/>
    <x v="3"/>
    <n v="0"/>
    <s v="Low"/>
    <x v="0"/>
  </r>
  <r>
    <x v="3346"/>
    <n v="40"/>
    <x v="3"/>
    <s v="Female"/>
    <x v="2"/>
    <n v="30.61"/>
    <s v="Medium"/>
    <n v="35"/>
    <x v="1"/>
    <s v="TV"/>
    <n v="17.989999999999998"/>
    <n v="17.989999999999998"/>
    <n v="0"/>
    <s v="Debit Card"/>
    <n v="3"/>
    <n v="0.85"/>
    <n v="51"/>
    <x v="4"/>
    <n v="1561.11"/>
    <s v="High"/>
    <x v="0"/>
  </r>
  <r>
    <x v="3347"/>
    <n v="69"/>
    <x v="2"/>
    <s v="Female"/>
    <x v="1"/>
    <n v="4.53"/>
    <s v="Low"/>
    <n v="16"/>
    <x v="1"/>
    <s v="Laptop"/>
    <n v="13.99"/>
    <n v="13.99"/>
    <n v="1"/>
    <s v="Crypto"/>
    <n v="2"/>
    <n v="0.27"/>
    <n v="16"/>
    <x v="3"/>
    <n v="72.48"/>
    <s v="Medium"/>
    <x v="1"/>
  </r>
  <r>
    <x v="3348"/>
    <n v="29"/>
    <x v="1"/>
    <s v="Male"/>
    <x v="0"/>
    <n v="14.23"/>
    <s v="Low"/>
    <n v="4"/>
    <x v="1"/>
    <s v="Desktop"/>
    <n v="8.99"/>
    <n v="8.99"/>
    <n v="0"/>
    <s v="Credit Card"/>
    <n v="2"/>
    <n v="2.85"/>
    <n v="171"/>
    <x v="6"/>
    <n v="2433.33"/>
    <s v="High"/>
    <x v="2"/>
  </r>
  <r>
    <x v="3349"/>
    <n v="24"/>
    <x v="4"/>
    <s v="Female"/>
    <x v="2"/>
    <n v="42.14"/>
    <s v="Medium"/>
    <n v="8"/>
    <x v="4"/>
    <s v="Laptop"/>
    <n v="17.989999999999998"/>
    <n v="17.989999999999998"/>
    <n v="0"/>
    <s v="Gift Card"/>
    <n v="3"/>
    <n v="4.68"/>
    <n v="281"/>
    <x v="3"/>
    <n v="11841.34"/>
    <s v="High"/>
    <x v="1"/>
  </r>
  <r>
    <x v="3350"/>
    <n v="59"/>
    <x v="2"/>
    <s v="Male"/>
    <x v="1"/>
    <n v="2.41"/>
    <s v="Low"/>
    <n v="4"/>
    <x v="2"/>
    <s v="Tablet"/>
    <n v="13.99"/>
    <n v="13.99"/>
    <n v="0"/>
    <s v="Debit Card"/>
    <n v="2"/>
    <n v="0.48"/>
    <n v="29"/>
    <x v="0"/>
    <n v="69.89"/>
    <s v="Medium"/>
    <x v="2"/>
  </r>
  <r>
    <x v="3351"/>
    <n v="51"/>
    <x v="0"/>
    <s v="Other"/>
    <x v="1"/>
    <n v="10.19"/>
    <s v="Low"/>
    <n v="22"/>
    <x v="1"/>
    <s v="TV"/>
    <n v="13.99"/>
    <n v="13.99"/>
    <n v="0"/>
    <s v="PayPal"/>
    <n v="3"/>
    <n v="0.44"/>
    <n v="26"/>
    <x v="3"/>
    <n v="264.94"/>
    <s v="High"/>
    <x v="0"/>
  </r>
  <r>
    <x v="3352"/>
    <n v="40"/>
    <x v="3"/>
    <s v="Other"/>
    <x v="2"/>
    <n v="4.13"/>
    <s v="Low"/>
    <n v="58"/>
    <x v="5"/>
    <s v="Desktop"/>
    <n v="17.989999999999998"/>
    <n v="17.989999999999998"/>
    <n v="1"/>
    <s v="Crypto"/>
    <n v="3"/>
    <n v="7.0000000000000007E-2"/>
    <n v="4"/>
    <x v="0"/>
    <n v="16.52"/>
    <s v="Low"/>
    <x v="0"/>
  </r>
  <r>
    <x v="3353"/>
    <n v="19"/>
    <x v="4"/>
    <s v="Male"/>
    <x v="1"/>
    <n v="6.08"/>
    <s v="Low"/>
    <n v="44"/>
    <x v="0"/>
    <s v="Mobile"/>
    <n v="13.99"/>
    <n v="13.99"/>
    <n v="1"/>
    <s v="Crypto"/>
    <n v="1"/>
    <n v="0.14000000000000001"/>
    <n v="8"/>
    <x v="2"/>
    <n v="48.64"/>
    <s v="Low"/>
    <x v="0"/>
  </r>
  <r>
    <x v="3354"/>
    <n v="52"/>
    <x v="0"/>
    <s v="Male"/>
    <x v="2"/>
    <n v="33.130000000000003"/>
    <s v="Medium"/>
    <n v="27"/>
    <x v="5"/>
    <s v="TV"/>
    <n v="17.989999999999998"/>
    <n v="17.989999999999998"/>
    <n v="0"/>
    <s v="Crypto"/>
    <n v="4"/>
    <n v="1.18"/>
    <n v="71"/>
    <x v="1"/>
    <n v="2352.23"/>
    <s v="High"/>
    <x v="0"/>
  </r>
  <r>
    <x v="3355"/>
    <n v="20"/>
    <x v="4"/>
    <s v="Male"/>
    <x v="1"/>
    <n v="5.0599999999999996"/>
    <s v="Low"/>
    <n v="25"/>
    <x v="2"/>
    <s v="TV"/>
    <n v="13.99"/>
    <n v="13.99"/>
    <n v="0"/>
    <s v="Gift Card"/>
    <n v="4"/>
    <n v="0.19"/>
    <n v="11"/>
    <x v="6"/>
    <n v="55.66"/>
    <s v="Medium"/>
    <x v="0"/>
  </r>
  <r>
    <x v="3356"/>
    <n v="26"/>
    <x v="1"/>
    <s v="Female"/>
    <x v="1"/>
    <n v="11.7"/>
    <s v="Low"/>
    <n v="7"/>
    <x v="5"/>
    <s v="Tablet"/>
    <n v="13.99"/>
    <n v="13.99"/>
    <n v="0"/>
    <s v="Crypto"/>
    <n v="5"/>
    <n v="1.46"/>
    <n v="88"/>
    <x v="0"/>
    <n v="1029.5999999999999"/>
    <s v="High"/>
    <x v="2"/>
  </r>
  <r>
    <x v="3357"/>
    <n v="66"/>
    <x v="2"/>
    <s v="Male"/>
    <x v="0"/>
    <n v="7"/>
    <s v="Low"/>
    <n v="39"/>
    <x v="2"/>
    <s v="TV"/>
    <n v="8.99"/>
    <n v="8.99"/>
    <n v="1"/>
    <s v="Debit Card"/>
    <n v="2"/>
    <n v="0.17"/>
    <n v="10"/>
    <x v="1"/>
    <n v="70"/>
    <s v="Medium"/>
    <x v="0"/>
  </r>
  <r>
    <x v="3358"/>
    <n v="48"/>
    <x v="0"/>
    <s v="Other"/>
    <x v="0"/>
    <n v="21.91"/>
    <s v="Medium"/>
    <n v="52"/>
    <x v="5"/>
    <s v="Desktop"/>
    <n v="8.99"/>
    <n v="8.99"/>
    <n v="1"/>
    <s v="Gift Card"/>
    <n v="5"/>
    <n v="0.41"/>
    <n v="25"/>
    <x v="5"/>
    <n v="547.75"/>
    <s v="High"/>
    <x v="0"/>
  </r>
  <r>
    <x v="3359"/>
    <n v="56"/>
    <x v="2"/>
    <s v="Female"/>
    <x v="1"/>
    <n v="21.44"/>
    <s v="Medium"/>
    <n v="47"/>
    <x v="1"/>
    <s v="TV"/>
    <n v="13.99"/>
    <n v="13.99"/>
    <n v="1"/>
    <s v="Crypto"/>
    <n v="1"/>
    <n v="0.45"/>
    <n v="27"/>
    <x v="5"/>
    <n v="578.88"/>
    <s v="High"/>
    <x v="0"/>
  </r>
  <r>
    <x v="3360"/>
    <n v="52"/>
    <x v="0"/>
    <s v="Male"/>
    <x v="1"/>
    <n v="0.33"/>
    <s v="Low"/>
    <n v="14"/>
    <x v="3"/>
    <s v="Desktop"/>
    <n v="13.99"/>
    <n v="13.99"/>
    <n v="1"/>
    <s v="Gift Card"/>
    <n v="2"/>
    <n v="0.02"/>
    <n v="1"/>
    <x v="5"/>
    <n v="0.33"/>
    <s v="Low"/>
    <x v="1"/>
  </r>
  <r>
    <x v="3361"/>
    <n v="28"/>
    <x v="1"/>
    <s v="Other"/>
    <x v="1"/>
    <n v="2.06"/>
    <s v="Low"/>
    <n v="59"/>
    <x v="2"/>
    <s v="Mobile"/>
    <n v="13.99"/>
    <n v="13.99"/>
    <n v="1"/>
    <s v="Crypto"/>
    <n v="2"/>
    <n v="0.03"/>
    <n v="2"/>
    <x v="4"/>
    <n v="4.12"/>
    <s v="Low"/>
    <x v="0"/>
  </r>
  <r>
    <x v="3362"/>
    <n v="26"/>
    <x v="1"/>
    <s v="Female"/>
    <x v="0"/>
    <n v="11.07"/>
    <s v="Low"/>
    <n v="54"/>
    <x v="1"/>
    <s v="Laptop"/>
    <n v="8.99"/>
    <n v="8.99"/>
    <n v="1"/>
    <s v="Credit Card"/>
    <n v="4"/>
    <n v="0.2"/>
    <n v="12"/>
    <x v="2"/>
    <n v="132.84"/>
    <s v="Medium"/>
    <x v="0"/>
  </r>
  <r>
    <x v="3363"/>
    <n v="50"/>
    <x v="0"/>
    <s v="Male"/>
    <x v="1"/>
    <n v="15.65"/>
    <s v="Low"/>
    <n v="27"/>
    <x v="5"/>
    <s v="TV"/>
    <n v="13.99"/>
    <n v="13.99"/>
    <n v="0"/>
    <s v="Gift Card"/>
    <n v="2"/>
    <n v="0.56000000000000005"/>
    <n v="34"/>
    <x v="2"/>
    <n v="532.1"/>
    <s v="High"/>
    <x v="0"/>
  </r>
  <r>
    <x v="3364"/>
    <n v="49"/>
    <x v="0"/>
    <s v="Female"/>
    <x v="1"/>
    <n v="5.21"/>
    <s v="Low"/>
    <n v="33"/>
    <x v="2"/>
    <s v="Desktop"/>
    <n v="13.99"/>
    <n v="13.99"/>
    <n v="1"/>
    <s v="Crypto"/>
    <n v="4"/>
    <n v="0.15"/>
    <n v="9"/>
    <x v="6"/>
    <n v="46.89"/>
    <s v="Low"/>
    <x v="0"/>
  </r>
  <r>
    <x v="3365"/>
    <n v="37"/>
    <x v="3"/>
    <s v="Female"/>
    <x v="0"/>
    <n v="4.6900000000000004"/>
    <s v="Low"/>
    <n v="25"/>
    <x v="1"/>
    <s v="Tablet"/>
    <n v="8.99"/>
    <n v="8.99"/>
    <n v="1"/>
    <s v="Gift Card"/>
    <n v="4"/>
    <n v="0.18"/>
    <n v="11"/>
    <x v="4"/>
    <n v="51.59"/>
    <s v="Medium"/>
    <x v="0"/>
  </r>
  <r>
    <x v="3366"/>
    <n v="38"/>
    <x v="3"/>
    <s v="Male"/>
    <x v="2"/>
    <n v="2.2400000000000002"/>
    <s v="Low"/>
    <n v="58"/>
    <x v="0"/>
    <s v="Laptop"/>
    <n v="17.989999999999998"/>
    <n v="17.989999999999998"/>
    <n v="1"/>
    <s v="Debit Card"/>
    <n v="4"/>
    <n v="0.04"/>
    <n v="2"/>
    <x v="6"/>
    <n v="4.4800000000000004"/>
    <s v="Low"/>
    <x v="0"/>
  </r>
  <r>
    <x v="3367"/>
    <n v="62"/>
    <x v="2"/>
    <s v="Female"/>
    <x v="1"/>
    <n v="26.88"/>
    <s v="Medium"/>
    <n v="55"/>
    <x v="2"/>
    <s v="TV"/>
    <n v="13.99"/>
    <n v="13.99"/>
    <n v="0"/>
    <s v="PayPal"/>
    <n v="4"/>
    <n v="0.48"/>
    <n v="29"/>
    <x v="4"/>
    <n v="779.52"/>
    <s v="High"/>
    <x v="0"/>
  </r>
  <r>
    <x v="3368"/>
    <n v="63"/>
    <x v="2"/>
    <s v="Female"/>
    <x v="1"/>
    <n v="2.84"/>
    <s v="Low"/>
    <n v="18"/>
    <x v="3"/>
    <s v="Tablet"/>
    <n v="13.99"/>
    <n v="13.99"/>
    <n v="1"/>
    <s v="Gift Card"/>
    <n v="3"/>
    <n v="0.15"/>
    <n v="9"/>
    <x v="3"/>
    <n v="25.56"/>
    <s v="Low"/>
    <x v="1"/>
  </r>
  <r>
    <x v="3369"/>
    <n v="26"/>
    <x v="1"/>
    <s v="Other"/>
    <x v="0"/>
    <n v="9.9700000000000006"/>
    <s v="Low"/>
    <n v="37"/>
    <x v="5"/>
    <s v="TV"/>
    <n v="8.99"/>
    <n v="8.99"/>
    <n v="1"/>
    <s v="Credit Card"/>
    <n v="1"/>
    <n v="0.26"/>
    <n v="16"/>
    <x v="2"/>
    <n v="159.52000000000001"/>
    <s v="High"/>
    <x v="0"/>
  </r>
  <r>
    <x v="3370"/>
    <n v="40"/>
    <x v="3"/>
    <s v="Male"/>
    <x v="2"/>
    <n v="46.29"/>
    <s v="Medium"/>
    <n v="26"/>
    <x v="0"/>
    <s v="Laptop"/>
    <n v="17.989999999999998"/>
    <n v="17.989999999999998"/>
    <n v="0"/>
    <s v="Crypto"/>
    <n v="4"/>
    <n v="1.71"/>
    <n v="103"/>
    <x v="2"/>
    <n v="4767.87"/>
    <s v="High"/>
    <x v="0"/>
  </r>
  <r>
    <x v="3371"/>
    <n v="68"/>
    <x v="2"/>
    <s v="Male"/>
    <x v="2"/>
    <n v="9.36"/>
    <s v="Low"/>
    <n v="15"/>
    <x v="1"/>
    <s v="TV"/>
    <n v="17.989999999999998"/>
    <n v="17.989999999999998"/>
    <n v="0"/>
    <s v="Crypto"/>
    <n v="5"/>
    <n v="0.57999999999999996"/>
    <n v="35"/>
    <x v="0"/>
    <n v="327.59999999999997"/>
    <s v="High"/>
    <x v="1"/>
  </r>
  <r>
    <x v="3372"/>
    <n v="23"/>
    <x v="4"/>
    <s v="Female"/>
    <x v="1"/>
    <n v="0.89"/>
    <s v="Low"/>
    <n v="18"/>
    <x v="1"/>
    <s v="Tablet"/>
    <n v="13.99"/>
    <n v="13.99"/>
    <n v="1"/>
    <s v="PayPal"/>
    <n v="1"/>
    <n v="0.05"/>
    <n v="3"/>
    <x v="0"/>
    <n v="2.67"/>
    <s v="Low"/>
    <x v="1"/>
  </r>
  <r>
    <x v="3373"/>
    <n v="31"/>
    <x v="1"/>
    <s v="Other"/>
    <x v="1"/>
    <n v="1.17"/>
    <s v="Low"/>
    <n v="36"/>
    <x v="1"/>
    <s v="Laptop"/>
    <n v="13.99"/>
    <n v="13.99"/>
    <n v="1"/>
    <s v="PayPal"/>
    <n v="1"/>
    <n v="0.03"/>
    <n v="2"/>
    <x v="5"/>
    <n v="2.34"/>
    <s v="Low"/>
    <x v="0"/>
  </r>
  <r>
    <x v="3374"/>
    <n v="47"/>
    <x v="0"/>
    <s v="Male"/>
    <x v="0"/>
    <n v="1.25"/>
    <s v="Low"/>
    <n v="44"/>
    <x v="4"/>
    <s v="Mobile"/>
    <n v="8.99"/>
    <n v="8.99"/>
    <n v="1"/>
    <s v="Credit Card"/>
    <n v="1"/>
    <n v="0.03"/>
    <n v="2"/>
    <x v="1"/>
    <n v="2.5"/>
    <s v="Low"/>
    <x v="0"/>
  </r>
  <r>
    <x v="3375"/>
    <n v="67"/>
    <x v="2"/>
    <s v="Male"/>
    <x v="2"/>
    <n v="13.19"/>
    <s v="Low"/>
    <n v="55"/>
    <x v="4"/>
    <s v="Desktop"/>
    <n v="17.989999999999998"/>
    <n v="17.989999999999998"/>
    <n v="1"/>
    <s v="Crypto"/>
    <n v="3"/>
    <n v="0.24"/>
    <n v="14"/>
    <x v="5"/>
    <n v="184.66"/>
    <s v="High"/>
    <x v="0"/>
  </r>
  <r>
    <x v="3376"/>
    <n v="63"/>
    <x v="2"/>
    <s v="Other"/>
    <x v="0"/>
    <n v="1.25"/>
    <s v="Low"/>
    <n v="3"/>
    <x v="2"/>
    <s v="Tablet"/>
    <n v="8.99"/>
    <n v="8.99"/>
    <n v="1"/>
    <s v="Debit Card"/>
    <n v="5"/>
    <n v="0.31"/>
    <n v="19"/>
    <x v="5"/>
    <n v="23.75"/>
    <s v="Low"/>
    <x v="2"/>
  </r>
  <r>
    <x v="3377"/>
    <n v="59"/>
    <x v="2"/>
    <s v="Female"/>
    <x v="0"/>
    <n v="1.2"/>
    <s v="Low"/>
    <n v="32"/>
    <x v="5"/>
    <s v="TV"/>
    <n v="8.99"/>
    <n v="8.99"/>
    <n v="1"/>
    <s v="Credit Card"/>
    <n v="2"/>
    <n v="0.04"/>
    <n v="2"/>
    <x v="5"/>
    <n v="2.4"/>
    <s v="Low"/>
    <x v="0"/>
  </r>
  <r>
    <x v="3378"/>
    <n v="34"/>
    <x v="1"/>
    <s v="Male"/>
    <x v="1"/>
    <n v="7.38"/>
    <s v="Low"/>
    <n v="26"/>
    <x v="4"/>
    <s v="Desktop"/>
    <n v="13.99"/>
    <n v="13.99"/>
    <n v="0"/>
    <s v="Debit Card"/>
    <n v="1"/>
    <n v="0.27"/>
    <n v="16"/>
    <x v="1"/>
    <n v="118.08"/>
    <s v="Medium"/>
    <x v="0"/>
  </r>
  <r>
    <x v="3379"/>
    <n v="35"/>
    <x v="1"/>
    <s v="Female"/>
    <x v="2"/>
    <n v="3.59"/>
    <s v="Low"/>
    <n v="53"/>
    <x v="2"/>
    <s v="Tablet"/>
    <n v="17.989999999999998"/>
    <n v="17.989999999999998"/>
    <n v="1"/>
    <s v="Crypto"/>
    <n v="3"/>
    <n v="7.0000000000000007E-2"/>
    <n v="4"/>
    <x v="4"/>
    <n v="14.36"/>
    <s v="Low"/>
    <x v="0"/>
  </r>
  <r>
    <x v="3380"/>
    <n v="21"/>
    <x v="4"/>
    <s v="Female"/>
    <x v="1"/>
    <n v="4.17"/>
    <s v="Low"/>
    <n v="38"/>
    <x v="4"/>
    <s v="Mobile"/>
    <n v="13.99"/>
    <n v="13.99"/>
    <n v="1"/>
    <s v="Crypto"/>
    <n v="1"/>
    <n v="0.11"/>
    <n v="7"/>
    <x v="3"/>
    <n v="29.189999999999998"/>
    <s v="Low"/>
    <x v="0"/>
  </r>
  <r>
    <x v="3381"/>
    <n v="29"/>
    <x v="1"/>
    <s v="Female"/>
    <x v="2"/>
    <n v="15.26"/>
    <s v="Low"/>
    <n v="49"/>
    <x v="5"/>
    <s v="Tablet"/>
    <n v="17.989999999999998"/>
    <n v="17.989999999999998"/>
    <n v="1"/>
    <s v="Credit Card"/>
    <n v="1"/>
    <n v="0.31"/>
    <n v="19"/>
    <x v="1"/>
    <n v="289.94"/>
    <s v="High"/>
    <x v="0"/>
  </r>
  <r>
    <x v="3382"/>
    <n v="55"/>
    <x v="0"/>
    <s v="Male"/>
    <x v="1"/>
    <n v="2.7"/>
    <s v="Low"/>
    <n v="31"/>
    <x v="2"/>
    <s v="TV"/>
    <n v="13.99"/>
    <n v="13.99"/>
    <n v="1"/>
    <s v="Debit Card"/>
    <n v="4"/>
    <n v="0.08"/>
    <n v="5"/>
    <x v="1"/>
    <n v="13.5"/>
    <s v="Low"/>
    <x v="0"/>
  </r>
  <r>
    <x v="3383"/>
    <n v="51"/>
    <x v="0"/>
    <s v="Female"/>
    <x v="2"/>
    <n v="3.82"/>
    <s v="Low"/>
    <n v="34"/>
    <x v="2"/>
    <s v="TV"/>
    <n v="17.989999999999998"/>
    <n v="17.989999999999998"/>
    <n v="1"/>
    <s v="Gift Card"/>
    <n v="1"/>
    <n v="0.11"/>
    <n v="7"/>
    <x v="3"/>
    <n v="26.74"/>
    <s v="Low"/>
    <x v="0"/>
  </r>
  <r>
    <x v="3384"/>
    <n v="23"/>
    <x v="4"/>
    <s v="Male"/>
    <x v="0"/>
    <n v="6.7"/>
    <s v="Low"/>
    <n v="48"/>
    <x v="5"/>
    <s v="Mobile"/>
    <n v="8.99"/>
    <n v="8.99"/>
    <n v="1"/>
    <s v="Credit Card"/>
    <n v="4"/>
    <n v="0.14000000000000001"/>
    <n v="8"/>
    <x v="1"/>
    <n v="53.6"/>
    <s v="Medium"/>
    <x v="0"/>
  </r>
  <r>
    <x v="3385"/>
    <n v="63"/>
    <x v="2"/>
    <s v="Female"/>
    <x v="1"/>
    <n v="12.08"/>
    <s v="Low"/>
    <n v="17"/>
    <x v="4"/>
    <s v="Desktop"/>
    <n v="13.99"/>
    <n v="13.99"/>
    <n v="0"/>
    <s v="Credit Card"/>
    <n v="4"/>
    <n v="0.67"/>
    <n v="40"/>
    <x v="3"/>
    <n v="483.2"/>
    <s v="High"/>
    <x v="1"/>
  </r>
  <r>
    <x v="3386"/>
    <n v="42"/>
    <x v="3"/>
    <s v="Other"/>
    <x v="2"/>
    <n v="10.89"/>
    <s v="Low"/>
    <n v="31"/>
    <x v="4"/>
    <s v="Tablet"/>
    <n v="17.989999999999998"/>
    <n v="17.989999999999998"/>
    <n v="0"/>
    <s v="PayPal"/>
    <n v="5"/>
    <n v="0.34"/>
    <n v="20"/>
    <x v="2"/>
    <n v="217.8"/>
    <s v="High"/>
    <x v="0"/>
  </r>
  <r>
    <x v="3387"/>
    <n v="51"/>
    <x v="0"/>
    <s v="Other"/>
    <x v="1"/>
    <n v="1.23"/>
    <s v="Low"/>
    <n v="4"/>
    <x v="4"/>
    <s v="Laptop"/>
    <n v="13.99"/>
    <n v="13.99"/>
    <n v="0"/>
    <s v="Credit Card"/>
    <n v="5"/>
    <n v="0.25"/>
    <n v="15"/>
    <x v="4"/>
    <n v="18.45"/>
    <s v="Low"/>
    <x v="2"/>
  </r>
  <r>
    <x v="3388"/>
    <n v="20"/>
    <x v="4"/>
    <s v="Male"/>
    <x v="0"/>
    <n v="0.76"/>
    <s v="Low"/>
    <n v="28"/>
    <x v="2"/>
    <s v="Laptop"/>
    <n v="8.99"/>
    <n v="8.99"/>
    <n v="1"/>
    <s v="PayPal"/>
    <n v="3"/>
    <n v="0.03"/>
    <n v="2"/>
    <x v="2"/>
    <n v="1.52"/>
    <s v="Low"/>
    <x v="0"/>
  </r>
  <r>
    <x v="3389"/>
    <n v="26"/>
    <x v="1"/>
    <s v="Male"/>
    <x v="2"/>
    <n v="6.15"/>
    <s v="Low"/>
    <n v="42"/>
    <x v="4"/>
    <s v="Mobile"/>
    <n v="17.989999999999998"/>
    <n v="17.989999999999998"/>
    <n v="1"/>
    <s v="Gift Card"/>
    <n v="2"/>
    <n v="0.14000000000000001"/>
    <n v="8"/>
    <x v="2"/>
    <n v="49.2"/>
    <s v="Low"/>
    <x v="0"/>
  </r>
  <r>
    <x v="3390"/>
    <n v="50"/>
    <x v="0"/>
    <s v="Female"/>
    <x v="0"/>
    <n v="6.01"/>
    <s v="Low"/>
    <n v="43"/>
    <x v="2"/>
    <s v="Desktop"/>
    <n v="8.99"/>
    <n v="8.99"/>
    <n v="1"/>
    <s v="Crypto"/>
    <n v="1"/>
    <n v="0.14000000000000001"/>
    <n v="8"/>
    <x v="1"/>
    <n v="48.08"/>
    <s v="Low"/>
    <x v="0"/>
  </r>
  <r>
    <x v="3391"/>
    <n v="60"/>
    <x v="2"/>
    <s v="Other"/>
    <x v="1"/>
    <n v="82.61"/>
    <s v="High"/>
    <n v="33"/>
    <x v="5"/>
    <s v="Mobile"/>
    <n v="13.99"/>
    <n v="13.99"/>
    <n v="0"/>
    <s v="PayPal"/>
    <n v="3"/>
    <n v="2.4300000000000002"/>
    <n v="146"/>
    <x v="1"/>
    <n v="12061.06"/>
    <s v="High"/>
    <x v="0"/>
  </r>
  <r>
    <x v="3392"/>
    <n v="50"/>
    <x v="0"/>
    <s v="Female"/>
    <x v="1"/>
    <n v="8.2100000000000009"/>
    <s v="Low"/>
    <n v="22"/>
    <x v="3"/>
    <s v="Mobile"/>
    <n v="13.99"/>
    <n v="13.99"/>
    <n v="0"/>
    <s v="PayPal"/>
    <n v="5"/>
    <n v="0.36"/>
    <n v="22"/>
    <x v="0"/>
    <n v="180.62"/>
    <s v="High"/>
    <x v="0"/>
  </r>
  <r>
    <x v="3393"/>
    <n v="53"/>
    <x v="0"/>
    <s v="Other"/>
    <x v="0"/>
    <n v="11.01"/>
    <s v="Low"/>
    <n v="44"/>
    <x v="1"/>
    <s v="Desktop"/>
    <n v="8.99"/>
    <n v="8.99"/>
    <n v="1"/>
    <s v="Credit Card"/>
    <n v="1"/>
    <n v="0.24"/>
    <n v="14"/>
    <x v="1"/>
    <n v="154.13999999999999"/>
    <s v="High"/>
    <x v="0"/>
  </r>
  <r>
    <x v="3394"/>
    <n v="55"/>
    <x v="0"/>
    <s v="Other"/>
    <x v="0"/>
    <n v="0.21"/>
    <s v="Low"/>
    <n v="34"/>
    <x v="4"/>
    <s v="Laptop"/>
    <n v="8.99"/>
    <n v="8.99"/>
    <n v="1"/>
    <s v="Debit Card"/>
    <n v="5"/>
    <n v="0.01"/>
    <n v="1"/>
    <x v="3"/>
    <n v="0.21"/>
    <s v="Low"/>
    <x v="0"/>
  </r>
  <r>
    <x v="3395"/>
    <n v="34"/>
    <x v="1"/>
    <s v="Male"/>
    <x v="1"/>
    <n v="1.22"/>
    <s v="Low"/>
    <n v="9"/>
    <x v="5"/>
    <s v="Desktop"/>
    <n v="13.99"/>
    <n v="13.99"/>
    <n v="0"/>
    <s v="Debit Card"/>
    <n v="5"/>
    <n v="0.12"/>
    <n v="7"/>
    <x v="0"/>
    <n v="8.5399999999999991"/>
    <s v="Low"/>
    <x v="1"/>
  </r>
  <r>
    <x v="3396"/>
    <n v="49"/>
    <x v="0"/>
    <s v="Female"/>
    <x v="0"/>
    <n v="9.81"/>
    <s v="Low"/>
    <n v="39"/>
    <x v="3"/>
    <s v="TV"/>
    <n v="8.99"/>
    <n v="8.99"/>
    <n v="1"/>
    <s v="PayPal"/>
    <n v="5"/>
    <n v="0.25"/>
    <n v="15"/>
    <x v="1"/>
    <n v="147.15"/>
    <s v="Medium"/>
    <x v="0"/>
  </r>
  <r>
    <x v="3397"/>
    <n v="55"/>
    <x v="0"/>
    <s v="Other"/>
    <x v="2"/>
    <n v="3.15"/>
    <s v="Low"/>
    <n v="51"/>
    <x v="2"/>
    <s v="Tablet"/>
    <n v="17.989999999999998"/>
    <n v="17.989999999999998"/>
    <n v="1"/>
    <s v="Debit Card"/>
    <n v="5"/>
    <n v="0.06"/>
    <n v="4"/>
    <x v="1"/>
    <n v="12.6"/>
    <s v="Low"/>
    <x v="0"/>
  </r>
  <r>
    <x v="3398"/>
    <n v="61"/>
    <x v="2"/>
    <s v="Male"/>
    <x v="0"/>
    <n v="1.1000000000000001"/>
    <s v="Low"/>
    <n v="2"/>
    <x v="4"/>
    <s v="Laptop"/>
    <n v="8.99"/>
    <n v="8.99"/>
    <n v="1"/>
    <s v="PayPal"/>
    <n v="5"/>
    <n v="0.37"/>
    <n v="22"/>
    <x v="4"/>
    <n v="24.200000000000003"/>
    <s v="Low"/>
    <x v="2"/>
  </r>
  <r>
    <x v="3399"/>
    <n v="33"/>
    <x v="1"/>
    <s v="Female"/>
    <x v="1"/>
    <n v="32.18"/>
    <s v="Medium"/>
    <n v="29"/>
    <x v="4"/>
    <s v="Desktop"/>
    <n v="13.99"/>
    <n v="13.99"/>
    <n v="0"/>
    <s v="PayPal"/>
    <n v="1"/>
    <n v="1.07"/>
    <n v="64"/>
    <x v="0"/>
    <n v="2059.52"/>
    <s v="High"/>
    <x v="0"/>
  </r>
  <r>
    <x v="3400"/>
    <n v="34"/>
    <x v="1"/>
    <s v="Male"/>
    <x v="2"/>
    <n v="3.58"/>
    <s v="Low"/>
    <n v="4"/>
    <x v="1"/>
    <s v="Desktop"/>
    <n v="17.989999999999998"/>
    <n v="17.989999999999998"/>
    <n v="0"/>
    <s v="Gift Card"/>
    <n v="1"/>
    <n v="0.72"/>
    <n v="43"/>
    <x v="1"/>
    <n v="153.94"/>
    <s v="High"/>
    <x v="2"/>
  </r>
  <r>
    <x v="3401"/>
    <n v="69"/>
    <x v="2"/>
    <s v="Male"/>
    <x v="0"/>
    <n v="1.07"/>
    <s v="Low"/>
    <n v="47"/>
    <x v="1"/>
    <s v="Mobile"/>
    <n v="8.99"/>
    <n v="8.99"/>
    <n v="1"/>
    <s v="PayPal"/>
    <n v="2"/>
    <n v="0.02"/>
    <n v="1"/>
    <x v="0"/>
    <n v="1.07"/>
    <s v="Low"/>
    <x v="0"/>
  </r>
  <r>
    <x v="3402"/>
    <n v="59"/>
    <x v="2"/>
    <s v="Male"/>
    <x v="1"/>
    <n v="14.46"/>
    <s v="Low"/>
    <n v="28"/>
    <x v="3"/>
    <s v="Laptop"/>
    <n v="13.99"/>
    <n v="13.99"/>
    <n v="0"/>
    <s v="Crypto"/>
    <n v="2"/>
    <n v="0.5"/>
    <n v="30"/>
    <x v="3"/>
    <n v="433.8"/>
    <s v="High"/>
    <x v="0"/>
  </r>
  <r>
    <x v="3403"/>
    <n v="59"/>
    <x v="2"/>
    <s v="Female"/>
    <x v="0"/>
    <n v="2.44"/>
    <s v="Low"/>
    <n v="55"/>
    <x v="0"/>
    <s v="Tablet"/>
    <n v="8.99"/>
    <n v="8.99"/>
    <n v="1"/>
    <s v="Crypto"/>
    <n v="1"/>
    <n v="0.04"/>
    <n v="2"/>
    <x v="5"/>
    <n v="4.88"/>
    <s v="Low"/>
    <x v="0"/>
  </r>
  <r>
    <x v="3404"/>
    <n v="21"/>
    <x v="4"/>
    <s v="Other"/>
    <x v="2"/>
    <n v="6.14"/>
    <s v="Low"/>
    <n v="7"/>
    <x v="1"/>
    <s v="Desktop"/>
    <n v="17.989999999999998"/>
    <n v="17.989999999999998"/>
    <n v="0"/>
    <s v="Crypto"/>
    <n v="4"/>
    <n v="0.77"/>
    <n v="46"/>
    <x v="6"/>
    <n v="282.44"/>
    <s v="High"/>
    <x v="2"/>
  </r>
  <r>
    <x v="3405"/>
    <n v="58"/>
    <x v="2"/>
    <s v="Other"/>
    <x v="2"/>
    <n v="12.9"/>
    <s v="Low"/>
    <n v="38"/>
    <x v="3"/>
    <s v="Laptop"/>
    <n v="17.989999999999998"/>
    <n v="17.989999999999998"/>
    <n v="0"/>
    <s v="Credit Card"/>
    <n v="4"/>
    <n v="0.33"/>
    <n v="20"/>
    <x v="4"/>
    <n v="258"/>
    <s v="High"/>
    <x v="0"/>
  </r>
  <r>
    <x v="3406"/>
    <n v="20"/>
    <x v="4"/>
    <s v="Other"/>
    <x v="1"/>
    <n v="5.31"/>
    <s v="Low"/>
    <n v="25"/>
    <x v="2"/>
    <s v="TV"/>
    <n v="13.99"/>
    <n v="13.99"/>
    <n v="0"/>
    <s v="Credit Card"/>
    <n v="3"/>
    <n v="0.2"/>
    <n v="12"/>
    <x v="5"/>
    <n v="63.72"/>
    <s v="Medium"/>
    <x v="0"/>
  </r>
  <r>
    <x v="3407"/>
    <n v="31"/>
    <x v="1"/>
    <s v="Other"/>
    <x v="0"/>
    <n v="2.36"/>
    <s v="Low"/>
    <n v="46"/>
    <x v="5"/>
    <s v="TV"/>
    <n v="8.99"/>
    <n v="8.99"/>
    <n v="1"/>
    <s v="Credit Card"/>
    <n v="2"/>
    <n v="0.05"/>
    <n v="3"/>
    <x v="4"/>
    <n v="7.08"/>
    <s v="Low"/>
    <x v="0"/>
  </r>
  <r>
    <x v="3408"/>
    <n v="69"/>
    <x v="2"/>
    <s v="Male"/>
    <x v="2"/>
    <n v="0.24"/>
    <s v="Low"/>
    <n v="20"/>
    <x v="3"/>
    <s v="TV"/>
    <n v="17.989999999999998"/>
    <n v="17.989999999999998"/>
    <n v="1"/>
    <s v="Gift Card"/>
    <n v="1"/>
    <n v="0.01"/>
    <n v="1"/>
    <x v="1"/>
    <n v="0.24"/>
    <s v="Low"/>
    <x v="1"/>
  </r>
  <r>
    <x v="3409"/>
    <n v="68"/>
    <x v="2"/>
    <s v="Male"/>
    <x v="2"/>
    <n v="18.88"/>
    <s v="Low"/>
    <n v="34"/>
    <x v="2"/>
    <s v="TV"/>
    <n v="17.989999999999998"/>
    <n v="17.989999999999998"/>
    <n v="0"/>
    <s v="PayPal"/>
    <n v="4"/>
    <n v="0.54"/>
    <n v="32"/>
    <x v="3"/>
    <n v="604.16"/>
    <s v="High"/>
    <x v="0"/>
  </r>
  <r>
    <x v="3410"/>
    <n v="32"/>
    <x v="1"/>
    <s v="Female"/>
    <x v="1"/>
    <n v="11.47"/>
    <s v="Low"/>
    <n v="4"/>
    <x v="2"/>
    <s v="Laptop"/>
    <n v="13.99"/>
    <n v="13.99"/>
    <n v="0"/>
    <s v="PayPal"/>
    <n v="1"/>
    <n v="2.29"/>
    <n v="137"/>
    <x v="2"/>
    <n v="1571.39"/>
    <s v="High"/>
    <x v="2"/>
  </r>
  <r>
    <x v="3411"/>
    <n v="67"/>
    <x v="2"/>
    <s v="Other"/>
    <x v="2"/>
    <n v="8.2799999999999994"/>
    <s v="Low"/>
    <n v="59"/>
    <x v="4"/>
    <s v="TV"/>
    <n v="17.989999999999998"/>
    <n v="17.989999999999998"/>
    <n v="1"/>
    <s v="Gift Card"/>
    <n v="3"/>
    <n v="0.14000000000000001"/>
    <n v="8"/>
    <x v="6"/>
    <n v="66.239999999999995"/>
    <s v="Medium"/>
    <x v="0"/>
  </r>
  <r>
    <x v="3412"/>
    <n v="19"/>
    <x v="4"/>
    <s v="Male"/>
    <x v="2"/>
    <n v="29.48"/>
    <s v="Medium"/>
    <n v="60"/>
    <x v="0"/>
    <s v="Laptop"/>
    <n v="17.989999999999998"/>
    <n v="17.989999999999998"/>
    <n v="0"/>
    <s v="Gift Card"/>
    <n v="3"/>
    <n v="0.48"/>
    <n v="29"/>
    <x v="2"/>
    <n v="854.92"/>
    <s v="High"/>
    <x v="0"/>
  </r>
  <r>
    <x v="3413"/>
    <n v="37"/>
    <x v="3"/>
    <s v="Male"/>
    <x v="1"/>
    <n v="8.39"/>
    <s v="Low"/>
    <n v="8"/>
    <x v="3"/>
    <s v="Desktop"/>
    <n v="13.99"/>
    <n v="13.99"/>
    <n v="0"/>
    <s v="Crypto"/>
    <n v="5"/>
    <n v="0.93"/>
    <n v="56"/>
    <x v="0"/>
    <n v="469.84000000000003"/>
    <s v="High"/>
    <x v="1"/>
  </r>
  <r>
    <x v="3414"/>
    <n v="35"/>
    <x v="1"/>
    <s v="Female"/>
    <x v="2"/>
    <n v="26.28"/>
    <s v="Medium"/>
    <n v="23"/>
    <x v="1"/>
    <s v="Desktop"/>
    <n v="17.989999999999998"/>
    <n v="17.989999999999998"/>
    <n v="0"/>
    <s v="Debit Card"/>
    <n v="1"/>
    <n v="1.0900000000000001"/>
    <n v="65"/>
    <x v="2"/>
    <n v="1708.2"/>
    <s v="High"/>
    <x v="0"/>
  </r>
  <r>
    <x v="3415"/>
    <n v="51"/>
    <x v="0"/>
    <s v="Male"/>
    <x v="2"/>
    <n v="3.79"/>
    <s v="Low"/>
    <n v="2"/>
    <x v="2"/>
    <s v="Laptop"/>
    <n v="17.989999999999998"/>
    <n v="17.989999999999998"/>
    <n v="0"/>
    <s v="Credit Card"/>
    <n v="3"/>
    <n v="1.26"/>
    <n v="76"/>
    <x v="1"/>
    <n v="288.04000000000002"/>
    <s v="High"/>
    <x v="2"/>
  </r>
  <r>
    <x v="3416"/>
    <n v="37"/>
    <x v="3"/>
    <s v="Male"/>
    <x v="0"/>
    <n v="37.369999999999997"/>
    <s v="Medium"/>
    <n v="52"/>
    <x v="0"/>
    <s v="Desktop"/>
    <n v="8.99"/>
    <n v="8.99"/>
    <n v="0"/>
    <s v="PayPal"/>
    <n v="3"/>
    <n v="0.71"/>
    <n v="43"/>
    <x v="2"/>
    <n v="1606.9099999999999"/>
    <s v="High"/>
    <x v="0"/>
  </r>
  <r>
    <x v="3417"/>
    <n v="60"/>
    <x v="2"/>
    <s v="Female"/>
    <x v="0"/>
    <n v="21.66"/>
    <s v="Medium"/>
    <n v="11"/>
    <x v="4"/>
    <s v="Desktop"/>
    <n v="8.99"/>
    <n v="8.99"/>
    <n v="0"/>
    <s v="Crypto"/>
    <n v="2"/>
    <n v="1.8"/>
    <n v="108"/>
    <x v="5"/>
    <n v="2339.2800000000002"/>
    <s v="High"/>
    <x v="1"/>
  </r>
  <r>
    <x v="3418"/>
    <n v="45"/>
    <x v="3"/>
    <s v="Female"/>
    <x v="2"/>
    <n v="3.45"/>
    <s v="Low"/>
    <n v="3"/>
    <x v="0"/>
    <s v="Desktop"/>
    <n v="17.989999999999998"/>
    <n v="17.989999999999998"/>
    <n v="0"/>
    <s v="Crypto"/>
    <n v="3"/>
    <n v="0.86"/>
    <n v="52"/>
    <x v="3"/>
    <n v="179.4"/>
    <s v="High"/>
    <x v="2"/>
  </r>
  <r>
    <x v="3419"/>
    <n v="44"/>
    <x v="3"/>
    <s v="Male"/>
    <x v="0"/>
    <n v="19.82"/>
    <s v="Low"/>
    <n v="43"/>
    <x v="4"/>
    <s v="Mobile"/>
    <n v="8.99"/>
    <n v="8.99"/>
    <n v="1"/>
    <s v="PayPal"/>
    <n v="2"/>
    <n v="0.45"/>
    <n v="27"/>
    <x v="5"/>
    <n v="535.14"/>
    <s v="High"/>
    <x v="0"/>
  </r>
  <r>
    <x v="3420"/>
    <n v="26"/>
    <x v="1"/>
    <s v="Female"/>
    <x v="2"/>
    <n v="4.78"/>
    <s v="Low"/>
    <n v="18"/>
    <x v="3"/>
    <s v="Mobile"/>
    <n v="17.989999999999998"/>
    <n v="17.989999999999998"/>
    <n v="1"/>
    <s v="Gift Card"/>
    <n v="4"/>
    <n v="0.25"/>
    <n v="15"/>
    <x v="1"/>
    <n v="71.7"/>
    <s v="Medium"/>
    <x v="1"/>
  </r>
  <r>
    <x v="3421"/>
    <n v="69"/>
    <x v="2"/>
    <s v="Other"/>
    <x v="2"/>
    <n v="32.54"/>
    <s v="Medium"/>
    <n v="45"/>
    <x v="4"/>
    <s v="Tablet"/>
    <n v="17.989999999999998"/>
    <n v="17.989999999999998"/>
    <n v="0"/>
    <s v="Crypto"/>
    <n v="4"/>
    <n v="0.71"/>
    <n v="43"/>
    <x v="6"/>
    <n v="1399.22"/>
    <s v="High"/>
    <x v="0"/>
  </r>
  <r>
    <x v="3422"/>
    <n v="18"/>
    <x v="4"/>
    <s v="Other"/>
    <x v="1"/>
    <n v="4.6399999999999997"/>
    <s v="Low"/>
    <n v="21"/>
    <x v="5"/>
    <s v="Laptop"/>
    <n v="13.99"/>
    <n v="13.99"/>
    <n v="1"/>
    <s v="Debit Card"/>
    <n v="3"/>
    <n v="0.21"/>
    <n v="13"/>
    <x v="6"/>
    <n v="60.319999999999993"/>
    <s v="Medium"/>
    <x v="1"/>
  </r>
  <r>
    <x v="3423"/>
    <n v="33"/>
    <x v="1"/>
    <s v="Male"/>
    <x v="1"/>
    <n v="2.71"/>
    <s v="Low"/>
    <n v="22"/>
    <x v="1"/>
    <s v="Mobile"/>
    <n v="13.99"/>
    <n v="13.99"/>
    <n v="1"/>
    <s v="Crypto"/>
    <n v="3"/>
    <n v="0.12"/>
    <n v="7"/>
    <x v="2"/>
    <n v="18.97"/>
    <s v="Low"/>
    <x v="0"/>
  </r>
  <r>
    <x v="3424"/>
    <n v="39"/>
    <x v="3"/>
    <s v="Male"/>
    <x v="0"/>
    <n v="22.24"/>
    <s v="Medium"/>
    <n v="47"/>
    <x v="5"/>
    <s v="Laptop"/>
    <n v="8.99"/>
    <n v="8.99"/>
    <n v="1"/>
    <s v="Debit Card"/>
    <n v="3"/>
    <n v="0.46"/>
    <n v="28"/>
    <x v="0"/>
    <n v="622.71999999999991"/>
    <s v="High"/>
    <x v="0"/>
  </r>
  <r>
    <x v="3425"/>
    <n v="22"/>
    <x v="4"/>
    <s v="Male"/>
    <x v="1"/>
    <n v="13.78"/>
    <s v="Low"/>
    <n v="0"/>
    <x v="3"/>
    <s v="TV"/>
    <n v="13.99"/>
    <n v="13.99"/>
    <n v="0"/>
    <s v="PayPal"/>
    <n v="2"/>
    <n v="13.78"/>
    <n v="827"/>
    <x v="1"/>
    <n v="11396.06"/>
    <s v="High"/>
    <x v="2"/>
  </r>
  <r>
    <x v="3426"/>
    <n v="62"/>
    <x v="2"/>
    <s v="Female"/>
    <x v="0"/>
    <n v="5.64"/>
    <s v="Low"/>
    <n v="36"/>
    <x v="1"/>
    <s v="Tablet"/>
    <n v="8.99"/>
    <n v="8.99"/>
    <n v="1"/>
    <s v="Gift Card"/>
    <n v="5"/>
    <n v="0.15"/>
    <n v="9"/>
    <x v="3"/>
    <n v="50.76"/>
    <s v="Medium"/>
    <x v="0"/>
  </r>
  <r>
    <x v="3427"/>
    <n v="32"/>
    <x v="1"/>
    <s v="Other"/>
    <x v="0"/>
    <n v="41.97"/>
    <s v="Medium"/>
    <n v="34"/>
    <x v="1"/>
    <s v="Desktop"/>
    <n v="8.99"/>
    <n v="8.99"/>
    <n v="0"/>
    <s v="Credit Card"/>
    <n v="1"/>
    <n v="1.2"/>
    <n v="72"/>
    <x v="3"/>
    <n v="3021.84"/>
    <s v="High"/>
    <x v="0"/>
  </r>
  <r>
    <x v="3428"/>
    <n v="64"/>
    <x v="2"/>
    <s v="Male"/>
    <x v="2"/>
    <n v="0.01"/>
    <s v="Low"/>
    <n v="16"/>
    <x v="0"/>
    <s v="TV"/>
    <n v="17.989999999999998"/>
    <n v="17.989999999999998"/>
    <n v="0"/>
    <s v="PayPal"/>
    <n v="5"/>
    <n v="0"/>
    <n v="0"/>
    <x v="3"/>
    <n v="0"/>
    <s v="Low"/>
    <x v="1"/>
  </r>
  <r>
    <x v="3429"/>
    <n v="58"/>
    <x v="2"/>
    <s v="Male"/>
    <x v="2"/>
    <n v="2.83"/>
    <s v="Low"/>
    <n v="58"/>
    <x v="5"/>
    <s v="TV"/>
    <n v="17.989999999999998"/>
    <n v="17.989999999999998"/>
    <n v="1"/>
    <s v="Gift Card"/>
    <n v="4"/>
    <n v="0.05"/>
    <n v="3"/>
    <x v="4"/>
    <n v="8.49"/>
    <s v="Low"/>
    <x v="0"/>
  </r>
  <r>
    <x v="3430"/>
    <n v="35"/>
    <x v="1"/>
    <s v="Male"/>
    <x v="2"/>
    <n v="9.2899999999999991"/>
    <s v="Low"/>
    <n v="20"/>
    <x v="0"/>
    <s v="Tablet"/>
    <n v="17.989999999999998"/>
    <n v="17.989999999999998"/>
    <n v="0"/>
    <s v="Debit Card"/>
    <n v="4"/>
    <n v="0.44"/>
    <n v="26"/>
    <x v="5"/>
    <n v="241.53999999999996"/>
    <s v="High"/>
    <x v="1"/>
  </r>
  <r>
    <x v="3431"/>
    <n v="59"/>
    <x v="2"/>
    <s v="Female"/>
    <x v="1"/>
    <n v="30.59"/>
    <s v="Medium"/>
    <n v="37"/>
    <x v="2"/>
    <s v="Tablet"/>
    <n v="13.99"/>
    <n v="13.99"/>
    <n v="0"/>
    <s v="PayPal"/>
    <n v="1"/>
    <n v="0.81"/>
    <n v="49"/>
    <x v="5"/>
    <n v="1498.91"/>
    <s v="High"/>
    <x v="0"/>
  </r>
  <r>
    <x v="3432"/>
    <n v="33"/>
    <x v="1"/>
    <s v="Male"/>
    <x v="2"/>
    <n v="12.28"/>
    <s v="Low"/>
    <n v="43"/>
    <x v="0"/>
    <s v="TV"/>
    <n v="17.989999999999998"/>
    <n v="17.989999999999998"/>
    <n v="0"/>
    <s v="PayPal"/>
    <n v="4"/>
    <n v="0.28000000000000003"/>
    <n v="17"/>
    <x v="5"/>
    <n v="208.76"/>
    <s v="High"/>
    <x v="0"/>
  </r>
  <r>
    <x v="3433"/>
    <n v="60"/>
    <x v="2"/>
    <s v="Female"/>
    <x v="2"/>
    <n v="3.92"/>
    <s v="Low"/>
    <n v="7"/>
    <x v="5"/>
    <s v="TV"/>
    <n v="17.989999999999998"/>
    <n v="17.989999999999998"/>
    <n v="1"/>
    <s v="Crypto"/>
    <n v="2"/>
    <n v="0.49"/>
    <n v="29"/>
    <x v="5"/>
    <n v="113.67999999999999"/>
    <s v="Medium"/>
    <x v="2"/>
  </r>
  <r>
    <x v="3434"/>
    <n v="65"/>
    <x v="2"/>
    <s v="Female"/>
    <x v="0"/>
    <n v="4.12"/>
    <s v="Low"/>
    <n v="9"/>
    <x v="4"/>
    <s v="Tablet"/>
    <n v="8.99"/>
    <n v="8.99"/>
    <n v="1"/>
    <s v="Credit Card"/>
    <n v="5"/>
    <n v="0.41"/>
    <n v="25"/>
    <x v="4"/>
    <n v="103"/>
    <s v="Medium"/>
    <x v="1"/>
  </r>
  <r>
    <x v="3435"/>
    <n v="49"/>
    <x v="0"/>
    <s v="Male"/>
    <x v="1"/>
    <n v="24.88"/>
    <s v="Medium"/>
    <n v="36"/>
    <x v="5"/>
    <s v="Mobile"/>
    <n v="13.99"/>
    <n v="13.99"/>
    <n v="0"/>
    <s v="Gift Card"/>
    <n v="3"/>
    <n v="0.67"/>
    <n v="40"/>
    <x v="5"/>
    <n v="995.19999999999993"/>
    <s v="High"/>
    <x v="0"/>
  </r>
  <r>
    <x v="3436"/>
    <n v="25"/>
    <x v="4"/>
    <s v="Male"/>
    <x v="2"/>
    <n v="12.73"/>
    <s v="Low"/>
    <n v="59"/>
    <x v="0"/>
    <s v="TV"/>
    <n v="17.989999999999998"/>
    <n v="17.989999999999998"/>
    <n v="0"/>
    <s v="PayPal"/>
    <n v="5"/>
    <n v="0.21"/>
    <n v="13"/>
    <x v="6"/>
    <n v="165.49"/>
    <s v="High"/>
    <x v="0"/>
  </r>
  <r>
    <x v="3437"/>
    <n v="46"/>
    <x v="0"/>
    <s v="Other"/>
    <x v="2"/>
    <n v="2.98"/>
    <s v="Low"/>
    <n v="12"/>
    <x v="1"/>
    <s v="Laptop"/>
    <n v="17.989999999999998"/>
    <n v="17.989999999999998"/>
    <n v="1"/>
    <s v="Debit Card"/>
    <n v="2"/>
    <n v="0.23"/>
    <n v="14"/>
    <x v="0"/>
    <n v="41.72"/>
    <s v="Low"/>
    <x v="1"/>
  </r>
  <r>
    <x v="3438"/>
    <n v="19"/>
    <x v="4"/>
    <s v="Male"/>
    <x v="2"/>
    <n v="17.420000000000002"/>
    <s v="Low"/>
    <n v="40"/>
    <x v="4"/>
    <s v="Desktop"/>
    <n v="17.989999999999998"/>
    <n v="17.989999999999998"/>
    <n v="1"/>
    <s v="PayPal"/>
    <n v="3"/>
    <n v="0.42"/>
    <n v="25"/>
    <x v="2"/>
    <n v="435.50000000000006"/>
    <s v="High"/>
    <x v="0"/>
  </r>
  <r>
    <x v="3439"/>
    <n v="47"/>
    <x v="0"/>
    <s v="Male"/>
    <x v="1"/>
    <n v="3.71"/>
    <s v="Low"/>
    <n v="54"/>
    <x v="4"/>
    <s v="Desktop"/>
    <n v="13.99"/>
    <n v="13.99"/>
    <n v="1"/>
    <s v="Crypto"/>
    <n v="5"/>
    <n v="7.0000000000000007E-2"/>
    <n v="4"/>
    <x v="0"/>
    <n v="14.84"/>
    <s v="Low"/>
    <x v="0"/>
  </r>
  <r>
    <x v="3440"/>
    <n v="51"/>
    <x v="0"/>
    <s v="Other"/>
    <x v="0"/>
    <n v="8.34"/>
    <s v="Low"/>
    <n v="33"/>
    <x v="1"/>
    <s v="TV"/>
    <n v="8.99"/>
    <n v="8.99"/>
    <n v="1"/>
    <s v="Credit Card"/>
    <n v="1"/>
    <n v="0.25"/>
    <n v="15"/>
    <x v="6"/>
    <n v="125.1"/>
    <s v="Medium"/>
    <x v="0"/>
  </r>
  <r>
    <x v="3441"/>
    <n v="32"/>
    <x v="1"/>
    <s v="Female"/>
    <x v="1"/>
    <n v="5.93"/>
    <s v="Low"/>
    <n v="41"/>
    <x v="1"/>
    <s v="Mobile"/>
    <n v="13.99"/>
    <n v="13.99"/>
    <n v="0"/>
    <s v="PayPal"/>
    <n v="4"/>
    <n v="0.14000000000000001"/>
    <n v="8"/>
    <x v="0"/>
    <n v="47.44"/>
    <s v="Low"/>
    <x v="0"/>
  </r>
  <r>
    <x v="3442"/>
    <n v="59"/>
    <x v="2"/>
    <s v="Female"/>
    <x v="0"/>
    <n v="19.32"/>
    <s v="Low"/>
    <n v="36"/>
    <x v="5"/>
    <s v="Tablet"/>
    <n v="8.99"/>
    <n v="8.99"/>
    <n v="1"/>
    <s v="PayPal"/>
    <n v="3"/>
    <n v="0.52"/>
    <n v="31"/>
    <x v="5"/>
    <n v="598.91999999999996"/>
    <s v="High"/>
    <x v="0"/>
  </r>
  <r>
    <x v="3443"/>
    <n v="64"/>
    <x v="2"/>
    <s v="Female"/>
    <x v="1"/>
    <n v="8.5299999999999994"/>
    <s v="Low"/>
    <n v="48"/>
    <x v="5"/>
    <s v="Tablet"/>
    <n v="13.99"/>
    <n v="13.99"/>
    <n v="0"/>
    <s v="Debit Card"/>
    <n v="4"/>
    <n v="0.17"/>
    <n v="10"/>
    <x v="4"/>
    <n v="85.3"/>
    <s v="Medium"/>
    <x v="0"/>
  </r>
  <r>
    <x v="3444"/>
    <n v="29"/>
    <x v="1"/>
    <s v="Female"/>
    <x v="1"/>
    <n v="6.13"/>
    <s v="Low"/>
    <n v="9"/>
    <x v="5"/>
    <s v="Mobile"/>
    <n v="13.99"/>
    <n v="13.99"/>
    <n v="0"/>
    <s v="Gift Card"/>
    <n v="3"/>
    <n v="0.61"/>
    <n v="37"/>
    <x v="1"/>
    <n v="226.81"/>
    <s v="High"/>
    <x v="1"/>
  </r>
  <r>
    <x v="3445"/>
    <n v="57"/>
    <x v="2"/>
    <s v="Male"/>
    <x v="0"/>
    <n v="4.3499999999999996"/>
    <s v="Low"/>
    <n v="39"/>
    <x v="4"/>
    <s v="Laptop"/>
    <n v="8.99"/>
    <n v="8.99"/>
    <n v="1"/>
    <s v="Debit Card"/>
    <n v="1"/>
    <n v="0.11"/>
    <n v="7"/>
    <x v="0"/>
    <n v="30.449999999999996"/>
    <s v="Low"/>
    <x v="0"/>
  </r>
  <r>
    <x v="3446"/>
    <n v="49"/>
    <x v="0"/>
    <s v="Other"/>
    <x v="0"/>
    <n v="76.16"/>
    <s v="High"/>
    <n v="13"/>
    <x v="5"/>
    <s v="TV"/>
    <n v="8.99"/>
    <n v="8.99"/>
    <n v="0"/>
    <s v="PayPal"/>
    <n v="5"/>
    <n v="5.44"/>
    <n v="326"/>
    <x v="5"/>
    <n v="24828.16"/>
    <s v="High"/>
    <x v="1"/>
  </r>
  <r>
    <x v="3447"/>
    <n v="65"/>
    <x v="2"/>
    <s v="Female"/>
    <x v="0"/>
    <n v="2.39"/>
    <s v="Low"/>
    <n v="26"/>
    <x v="1"/>
    <s v="Mobile"/>
    <n v="8.99"/>
    <n v="8.99"/>
    <n v="1"/>
    <s v="Gift Card"/>
    <n v="3"/>
    <n v="0.09"/>
    <n v="5"/>
    <x v="3"/>
    <n v="11.950000000000001"/>
    <s v="Low"/>
    <x v="0"/>
  </r>
  <r>
    <x v="3448"/>
    <n v="21"/>
    <x v="4"/>
    <s v="Female"/>
    <x v="2"/>
    <n v="5.25"/>
    <s v="Low"/>
    <n v="53"/>
    <x v="3"/>
    <s v="Tablet"/>
    <n v="17.989999999999998"/>
    <n v="17.989999999999998"/>
    <n v="1"/>
    <s v="Debit Card"/>
    <n v="2"/>
    <n v="0.1"/>
    <n v="6"/>
    <x v="5"/>
    <n v="31.5"/>
    <s v="Low"/>
    <x v="0"/>
  </r>
  <r>
    <x v="3449"/>
    <n v="66"/>
    <x v="2"/>
    <s v="Other"/>
    <x v="1"/>
    <n v="16.52"/>
    <s v="Low"/>
    <n v="56"/>
    <x v="2"/>
    <s v="Desktop"/>
    <n v="13.99"/>
    <n v="13.99"/>
    <n v="1"/>
    <s v="Gift Card"/>
    <n v="5"/>
    <n v="0.28999999999999998"/>
    <n v="17"/>
    <x v="1"/>
    <n v="280.83999999999997"/>
    <s v="High"/>
    <x v="0"/>
  </r>
  <r>
    <x v="3450"/>
    <n v="69"/>
    <x v="2"/>
    <s v="Other"/>
    <x v="1"/>
    <n v="8.57"/>
    <s v="Low"/>
    <n v="40"/>
    <x v="3"/>
    <s v="Tablet"/>
    <n v="13.99"/>
    <n v="13.99"/>
    <n v="1"/>
    <s v="PayPal"/>
    <n v="3"/>
    <n v="0.21"/>
    <n v="13"/>
    <x v="2"/>
    <n v="111.41"/>
    <s v="Medium"/>
    <x v="0"/>
  </r>
  <r>
    <x v="3451"/>
    <n v="38"/>
    <x v="3"/>
    <s v="Female"/>
    <x v="1"/>
    <n v="1.69"/>
    <s v="Low"/>
    <n v="12"/>
    <x v="0"/>
    <s v="Mobile"/>
    <n v="13.99"/>
    <n v="13.99"/>
    <n v="1"/>
    <s v="Debit Card"/>
    <n v="3"/>
    <n v="0.13"/>
    <n v="8"/>
    <x v="2"/>
    <n v="13.52"/>
    <s v="Low"/>
    <x v="1"/>
  </r>
  <r>
    <x v="3452"/>
    <n v="63"/>
    <x v="2"/>
    <s v="Female"/>
    <x v="0"/>
    <n v="15.81"/>
    <s v="Low"/>
    <n v="9"/>
    <x v="1"/>
    <s v="Mobile"/>
    <n v="8.99"/>
    <n v="8.99"/>
    <n v="0"/>
    <s v="PayPal"/>
    <n v="3"/>
    <n v="1.58"/>
    <n v="95"/>
    <x v="5"/>
    <n v="1501.95"/>
    <s v="High"/>
    <x v="1"/>
  </r>
  <r>
    <x v="3453"/>
    <n v="31"/>
    <x v="1"/>
    <s v="Male"/>
    <x v="2"/>
    <n v="5.04"/>
    <s v="Low"/>
    <n v="28"/>
    <x v="1"/>
    <s v="Laptop"/>
    <n v="17.989999999999998"/>
    <n v="17.989999999999998"/>
    <n v="0"/>
    <s v="Debit Card"/>
    <n v="3"/>
    <n v="0.17"/>
    <n v="10"/>
    <x v="1"/>
    <n v="50.4"/>
    <s v="Medium"/>
    <x v="0"/>
  </r>
  <r>
    <x v="3454"/>
    <n v="42"/>
    <x v="3"/>
    <s v="Male"/>
    <x v="2"/>
    <n v="2.81"/>
    <s v="Low"/>
    <n v="32"/>
    <x v="1"/>
    <s v="Desktop"/>
    <n v="17.989999999999998"/>
    <n v="17.989999999999998"/>
    <n v="1"/>
    <s v="Gift Card"/>
    <n v="2"/>
    <n v="0.09"/>
    <n v="5"/>
    <x v="5"/>
    <n v="14.05"/>
    <s v="Low"/>
    <x v="0"/>
  </r>
  <r>
    <x v="3455"/>
    <n v="48"/>
    <x v="0"/>
    <s v="Male"/>
    <x v="2"/>
    <n v="19.559999999999999"/>
    <s v="Low"/>
    <n v="58"/>
    <x v="1"/>
    <s v="Mobile"/>
    <n v="17.989999999999998"/>
    <n v="17.989999999999998"/>
    <n v="1"/>
    <s v="Credit Card"/>
    <n v="1"/>
    <n v="0.33"/>
    <n v="20"/>
    <x v="0"/>
    <n v="391.2"/>
    <s v="High"/>
    <x v="0"/>
  </r>
  <r>
    <x v="3456"/>
    <n v="67"/>
    <x v="2"/>
    <s v="Female"/>
    <x v="1"/>
    <n v="10.88"/>
    <s v="Low"/>
    <n v="30"/>
    <x v="4"/>
    <s v="TV"/>
    <n v="13.99"/>
    <n v="13.99"/>
    <n v="0"/>
    <s v="Gift Card"/>
    <n v="5"/>
    <n v="0.35"/>
    <n v="21"/>
    <x v="4"/>
    <n v="228.48000000000002"/>
    <s v="High"/>
    <x v="0"/>
  </r>
  <r>
    <x v="3457"/>
    <n v="70"/>
    <x v="2"/>
    <s v="Other"/>
    <x v="0"/>
    <n v="5.74"/>
    <s v="Low"/>
    <n v="48"/>
    <x v="4"/>
    <s v="TV"/>
    <n v="8.99"/>
    <n v="8.99"/>
    <n v="1"/>
    <s v="Gift Card"/>
    <n v="5"/>
    <n v="0.12"/>
    <n v="7"/>
    <x v="5"/>
    <n v="40.18"/>
    <s v="Low"/>
    <x v="0"/>
  </r>
  <r>
    <x v="3458"/>
    <n v="49"/>
    <x v="0"/>
    <s v="Male"/>
    <x v="2"/>
    <n v="8.49"/>
    <s v="Low"/>
    <n v="7"/>
    <x v="4"/>
    <s v="Laptop"/>
    <n v="17.989999999999998"/>
    <n v="17.989999999999998"/>
    <n v="0"/>
    <s v="Crypto"/>
    <n v="1"/>
    <n v="1.06"/>
    <n v="64"/>
    <x v="1"/>
    <n v="543.36"/>
    <s v="High"/>
    <x v="2"/>
  </r>
  <r>
    <x v="3459"/>
    <n v="46"/>
    <x v="0"/>
    <s v="Male"/>
    <x v="1"/>
    <n v="14.29"/>
    <s v="Low"/>
    <n v="35"/>
    <x v="4"/>
    <s v="Desktop"/>
    <n v="13.99"/>
    <n v="13.99"/>
    <n v="0"/>
    <s v="Debit Card"/>
    <n v="5"/>
    <n v="0.4"/>
    <n v="24"/>
    <x v="1"/>
    <n v="342.96"/>
    <s v="High"/>
    <x v="0"/>
  </r>
  <r>
    <x v="3460"/>
    <n v="31"/>
    <x v="1"/>
    <s v="Female"/>
    <x v="2"/>
    <n v="9.9499999999999993"/>
    <s v="Low"/>
    <n v="6"/>
    <x v="5"/>
    <s v="Mobile"/>
    <n v="17.989999999999998"/>
    <n v="17.989999999999998"/>
    <n v="0"/>
    <s v="Debit Card"/>
    <n v="2"/>
    <n v="1.42"/>
    <n v="85"/>
    <x v="6"/>
    <n v="845.74999999999989"/>
    <s v="High"/>
    <x v="2"/>
  </r>
  <r>
    <x v="3461"/>
    <n v="41"/>
    <x v="3"/>
    <s v="Female"/>
    <x v="1"/>
    <n v="18.04"/>
    <s v="Low"/>
    <n v="49"/>
    <x v="4"/>
    <s v="TV"/>
    <n v="13.99"/>
    <n v="13.99"/>
    <n v="0"/>
    <s v="PayPal"/>
    <n v="4"/>
    <n v="0.36"/>
    <n v="22"/>
    <x v="4"/>
    <n v="396.88"/>
    <s v="High"/>
    <x v="0"/>
  </r>
  <r>
    <x v="3462"/>
    <n v="62"/>
    <x v="2"/>
    <s v="Female"/>
    <x v="1"/>
    <n v="35.130000000000003"/>
    <s v="Medium"/>
    <n v="4"/>
    <x v="1"/>
    <s v="Desktop"/>
    <n v="13.99"/>
    <n v="13.99"/>
    <n v="0"/>
    <s v="Crypto"/>
    <n v="4"/>
    <n v="7.03"/>
    <n v="422"/>
    <x v="5"/>
    <n v="14824.86"/>
    <s v="High"/>
    <x v="2"/>
  </r>
  <r>
    <x v="3463"/>
    <n v="38"/>
    <x v="3"/>
    <s v="Female"/>
    <x v="2"/>
    <n v="34.08"/>
    <s v="Medium"/>
    <n v="1"/>
    <x v="5"/>
    <s v="Laptop"/>
    <n v="17.989999999999998"/>
    <n v="17.989999999999998"/>
    <n v="0"/>
    <s v="Credit Card"/>
    <n v="4"/>
    <n v="17.04"/>
    <n v="1022"/>
    <x v="2"/>
    <n v="34829.759999999995"/>
    <s v="High"/>
    <x v="2"/>
  </r>
  <r>
    <x v="3464"/>
    <n v="45"/>
    <x v="3"/>
    <s v="Female"/>
    <x v="2"/>
    <n v="17.829999999999998"/>
    <s v="Low"/>
    <n v="45"/>
    <x v="1"/>
    <s v="TV"/>
    <n v="17.989999999999998"/>
    <n v="17.989999999999998"/>
    <n v="1"/>
    <s v="Debit Card"/>
    <n v="1"/>
    <n v="0.39"/>
    <n v="23"/>
    <x v="2"/>
    <n v="410.09"/>
    <s v="High"/>
    <x v="0"/>
  </r>
  <r>
    <x v="3465"/>
    <n v="20"/>
    <x v="4"/>
    <s v="Female"/>
    <x v="2"/>
    <n v="9.9600000000000009"/>
    <s v="Low"/>
    <n v="17"/>
    <x v="5"/>
    <s v="TV"/>
    <n v="17.989999999999998"/>
    <n v="17.989999999999998"/>
    <n v="0"/>
    <s v="Gift Card"/>
    <n v="4"/>
    <n v="0.55000000000000004"/>
    <n v="33"/>
    <x v="3"/>
    <n v="328.68"/>
    <s v="High"/>
    <x v="1"/>
  </r>
  <r>
    <x v="3466"/>
    <n v="18"/>
    <x v="4"/>
    <s v="Male"/>
    <x v="2"/>
    <n v="23.07"/>
    <s v="Medium"/>
    <n v="8"/>
    <x v="4"/>
    <s v="TV"/>
    <n v="17.989999999999998"/>
    <n v="17.989999999999998"/>
    <n v="0"/>
    <s v="Credit Card"/>
    <n v="1"/>
    <n v="2.56"/>
    <n v="154"/>
    <x v="2"/>
    <n v="3552.78"/>
    <s v="High"/>
    <x v="1"/>
  </r>
  <r>
    <x v="3467"/>
    <n v="28"/>
    <x v="1"/>
    <s v="Female"/>
    <x v="2"/>
    <n v="28.72"/>
    <s v="Medium"/>
    <n v="40"/>
    <x v="4"/>
    <s v="Laptop"/>
    <n v="17.989999999999998"/>
    <n v="17.989999999999998"/>
    <n v="0"/>
    <s v="Gift Card"/>
    <n v="2"/>
    <n v="0.7"/>
    <n v="42"/>
    <x v="4"/>
    <n v="1206.24"/>
    <s v="High"/>
    <x v="0"/>
  </r>
  <r>
    <x v="3468"/>
    <n v="34"/>
    <x v="1"/>
    <s v="Other"/>
    <x v="1"/>
    <n v="26.66"/>
    <s v="Medium"/>
    <n v="55"/>
    <x v="5"/>
    <s v="Desktop"/>
    <n v="13.99"/>
    <n v="13.99"/>
    <n v="0"/>
    <s v="PayPal"/>
    <n v="2"/>
    <n v="0.48"/>
    <n v="29"/>
    <x v="5"/>
    <n v="773.14"/>
    <s v="High"/>
    <x v="0"/>
  </r>
  <r>
    <x v="3469"/>
    <n v="53"/>
    <x v="0"/>
    <s v="Female"/>
    <x v="0"/>
    <n v="0.33"/>
    <s v="Low"/>
    <n v="35"/>
    <x v="3"/>
    <s v="Mobile"/>
    <n v="8.99"/>
    <n v="8.99"/>
    <n v="1"/>
    <s v="Credit Card"/>
    <n v="1"/>
    <n v="0.01"/>
    <n v="1"/>
    <x v="0"/>
    <n v="0.33"/>
    <s v="Low"/>
    <x v="0"/>
  </r>
  <r>
    <x v="3470"/>
    <n v="56"/>
    <x v="2"/>
    <s v="Other"/>
    <x v="0"/>
    <n v="29"/>
    <s v="Medium"/>
    <n v="23"/>
    <x v="3"/>
    <s v="Tablet"/>
    <n v="8.99"/>
    <n v="8.99"/>
    <n v="0"/>
    <s v="Gift Card"/>
    <n v="4"/>
    <n v="1.21"/>
    <n v="73"/>
    <x v="0"/>
    <n v="2117"/>
    <s v="High"/>
    <x v="0"/>
  </r>
  <r>
    <x v="3471"/>
    <n v="29"/>
    <x v="1"/>
    <s v="Female"/>
    <x v="0"/>
    <n v="1.88"/>
    <s v="Low"/>
    <n v="46"/>
    <x v="2"/>
    <s v="Desktop"/>
    <n v="8.99"/>
    <n v="8.99"/>
    <n v="1"/>
    <s v="Crypto"/>
    <n v="4"/>
    <n v="0.04"/>
    <n v="2"/>
    <x v="1"/>
    <n v="3.76"/>
    <s v="Low"/>
    <x v="0"/>
  </r>
  <r>
    <x v="3472"/>
    <n v="62"/>
    <x v="2"/>
    <s v="Female"/>
    <x v="2"/>
    <n v="5.81"/>
    <s v="Low"/>
    <n v="29"/>
    <x v="2"/>
    <s v="Laptop"/>
    <n v="17.989999999999998"/>
    <n v="17.989999999999998"/>
    <n v="0"/>
    <s v="PayPal"/>
    <n v="2"/>
    <n v="0.19"/>
    <n v="11"/>
    <x v="2"/>
    <n v="63.91"/>
    <s v="Medium"/>
    <x v="0"/>
  </r>
  <r>
    <x v="3473"/>
    <n v="40"/>
    <x v="3"/>
    <s v="Male"/>
    <x v="0"/>
    <n v="23.44"/>
    <s v="Medium"/>
    <n v="40"/>
    <x v="5"/>
    <s v="TV"/>
    <n v="8.99"/>
    <n v="8.99"/>
    <n v="0"/>
    <s v="Gift Card"/>
    <n v="4"/>
    <n v="0.56999999999999995"/>
    <n v="34"/>
    <x v="3"/>
    <n v="796.96"/>
    <s v="High"/>
    <x v="0"/>
  </r>
  <r>
    <x v="3474"/>
    <n v="54"/>
    <x v="0"/>
    <s v="Other"/>
    <x v="2"/>
    <n v="4.79"/>
    <s v="Low"/>
    <n v="49"/>
    <x v="0"/>
    <s v="TV"/>
    <n v="17.989999999999998"/>
    <n v="17.989999999999998"/>
    <n v="1"/>
    <s v="Gift Card"/>
    <n v="4"/>
    <n v="0.1"/>
    <n v="6"/>
    <x v="0"/>
    <n v="28.740000000000002"/>
    <s v="Low"/>
    <x v="0"/>
  </r>
  <r>
    <x v="3475"/>
    <n v="63"/>
    <x v="2"/>
    <s v="Female"/>
    <x v="0"/>
    <n v="24.97"/>
    <s v="Medium"/>
    <n v="23"/>
    <x v="4"/>
    <s v="Mobile"/>
    <n v="8.99"/>
    <n v="8.99"/>
    <n v="0"/>
    <s v="Credit Card"/>
    <n v="1"/>
    <n v="1.04"/>
    <n v="62"/>
    <x v="1"/>
    <n v="1548.1399999999999"/>
    <s v="High"/>
    <x v="0"/>
  </r>
  <r>
    <x v="3476"/>
    <n v="34"/>
    <x v="1"/>
    <s v="Male"/>
    <x v="0"/>
    <n v="12.84"/>
    <s v="Low"/>
    <n v="42"/>
    <x v="5"/>
    <s v="Mobile"/>
    <n v="8.99"/>
    <n v="8.99"/>
    <n v="1"/>
    <s v="PayPal"/>
    <n v="4"/>
    <n v="0.3"/>
    <n v="18"/>
    <x v="1"/>
    <n v="231.12"/>
    <s v="High"/>
    <x v="0"/>
  </r>
  <r>
    <x v="3477"/>
    <n v="29"/>
    <x v="1"/>
    <s v="Female"/>
    <x v="0"/>
    <n v="18.68"/>
    <s v="Low"/>
    <n v="51"/>
    <x v="4"/>
    <s v="Tablet"/>
    <n v="8.99"/>
    <n v="8.99"/>
    <n v="1"/>
    <s v="PayPal"/>
    <n v="3"/>
    <n v="0.36"/>
    <n v="22"/>
    <x v="1"/>
    <n v="410.96"/>
    <s v="High"/>
    <x v="0"/>
  </r>
  <r>
    <x v="3478"/>
    <n v="31"/>
    <x v="1"/>
    <s v="Male"/>
    <x v="2"/>
    <n v="2.7"/>
    <s v="Low"/>
    <n v="51"/>
    <x v="1"/>
    <s v="Tablet"/>
    <n v="17.989999999999998"/>
    <n v="17.989999999999998"/>
    <n v="1"/>
    <s v="Crypto"/>
    <n v="5"/>
    <n v="0.05"/>
    <n v="3"/>
    <x v="3"/>
    <n v="8.1000000000000014"/>
    <s v="Low"/>
    <x v="0"/>
  </r>
  <r>
    <x v="3479"/>
    <n v="26"/>
    <x v="1"/>
    <s v="Female"/>
    <x v="2"/>
    <n v="16.27"/>
    <s v="Low"/>
    <n v="34"/>
    <x v="2"/>
    <s v="Mobile"/>
    <n v="17.989999999999998"/>
    <n v="17.989999999999998"/>
    <n v="1"/>
    <s v="Crypto"/>
    <n v="3"/>
    <n v="0.46"/>
    <n v="28"/>
    <x v="2"/>
    <n v="455.56"/>
    <s v="High"/>
    <x v="0"/>
  </r>
  <r>
    <x v="3480"/>
    <n v="23"/>
    <x v="4"/>
    <s v="Male"/>
    <x v="2"/>
    <n v="16.010000000000002"/>
    <s v="Low"/>
    <n v="2"/>
    <x v="1"/>
    <s v="Laptop"/>
    <n v="17.989999999999998"/>
    <n v="17.989999999999998"/>
    <n v="0"/>
    <s v="PayPal"/>
    <n v="1"/>
    <n v="5.34"/>
    <n v="320"/>
    <x v="1"/>
    <n v="5123.2000000000007"/>
    <s v="High"/>
    <x v="2"/>
  </r>
  <r>
    <x v="3481"/>
    <n v="45"/>
    <x v="3"/>
    <s v="Male"/>
    <x v="0"/>
    <n v="1.98"/>
    <s v="Low"/>
    <n v="53"/>
    <x v="1"/>
    <s v="Laptop"/>
    <n v="8.99"/>
    <n v="8.99"/>
    <n v="1"/>
    <s v="Crypto"/>
    <n v="5"/>
    <n v="0.04"/>
    <n v="2"/>
    <x v="6"/>
    <n v="3.96"/>
    <s v="Low"/>
    <x v="0"/>
  </r>
  <r>
    <x v="3482"/>
    <n v="22"/>
    <x v="4"/>
    <s v="Male"/>
    <x v="1"/>
    <n v="39.11"/>
    <s v="Medium"/>
    <n v="13"/>
    <x v="4"/>
    <s v="Mobile"/>
    <n v="13.99"/>
    <n v="13.99"/>
    <n v="0"/>
    <s v="Crypto"/>
    <n v="2"/>
    <n v="2.79"/>
    <n v="167"/>
    <x v="2"/>
    <n v="6531.37"/>
    <s v="High"/>
    <x v="1"/>
  </r>
  <r>
    <x v="3483"/>
    <n v="62"/>
    <x v="2"/>
    <s v="Female"/>
    <x v="2"/>
    <n v="6.17"/>
    <s v="Low"/>
    <n v="1"/>
    <x v="2"/>
    <s v="TV"/>
    <n v="17.989999999999998"/>
    <n v="17.989999999999998"/>
    <n v="0"/>
    <s v="Debit Card"/>
    <n v="2"/>
    <n v="3.08"/>
    <n v="185"/>
    <x v="5"/>
    <n v="1141.45"/>
    <s v="High"/>
    <x v="2"/>
  </r>
  <r>
    <x v="3484"/>
    <n v="33"/>
    <x v="1"/>
    <s v="Female"/>
    <x v="2"/>
    <n v="14.93"/>
    <s v="Low"/>
    <n v="7"/>
    <x v="1"/>
    <s v="Laptop"/>
    <n v="17.989999999999998"/>
    <n v="17.989999999999998"/>
    <n v="0"/>
    <s v="Debit Card"/>
    <n v="3"/>
    <n v="1.87"/>
    <n v="112"/>
    <x v="0"/>
    <n v="1672.1599999999999"/>
    <s v="High"/>
    <x v="2"/>
  </r>
  <r>
    <x v="3485"/>
    <n v="68"/>
    <x v="2"/>
    <s v="Other"/>
    <x v="2"/>
    <n v="25.21"/>
    <s v="Medium"/>
    <n v="50"/>
    <x v="1"/>
    <s v="Mobile"/>
    <n v="17.989999999999998"/>
    <n v="17.989999999999998"/>
    <n v="0"/>
    <s v="Credit Card"/>
    <n v="4"/>
    <n v="0.49"/>
    <n v="29"/>
    <x v="2"/>
    <n v="731.09"/>
    <s v="High"/>
    <x v="0"/>
  </r>
  <r>
    <x v="3486"/>
    <n v="59"/>
    <x v="2"/>
    <s v="Other"/>
    <x v="2"/>
    <n v="2.4500000000000002"/>
    <s v="Low"/>
    <n v="51"/>
    <x v="4"/>
    <s v="Laptop"/>
    <n v="17.989999999999998"/>
    <n v="17.989999999999998"/>
    <n v="1"/>
    <s v="Debit Card"/>
    <n v="5"/>
    <n v="0.05"/>
    <n v="3"/>
    <x v="0"/>
    <n v="7.3500000000000005"/>
    <s v="Low"/>
    <x v="0"/>
  </r>
  <r>
    <x v="3487"/>
    <n v="37"/>
    <x v="3"/>
    <s v="Other"/>
    <x v="1"/>
    <n v="26.94"/>
    <s v="Medium"/>
    <n v="12"/>
    <x v="0"/>
    <s v="Desktop"/>
    <n v="13.99"/>
    <n v="13.99"/>
    <n v="0"/>
    <s v="Gift Card"/>
    <n v="3"/>
    <n v="2.0699999999999998"/>
    <n v="124"/>
    <x v="6"/>
    <n v="3340.56"/>
    <s v="High"/>
    <x v="1"/>
  </r>
  <r>
    <x v="3488"/>
    <n v="39"/>
    <x v="3"/>
    <s v="Male"/>
    <x v="0"/>
    <n v="7.67"/>
    <s v="Low"/>
    <n v="27"/>
    <x v="0"/>
    <s v="Tablet"/>
    <n v="8.99"/>
    <n v="8.99"/>
    <n v="0"/>
    <s v="Credit Card"/>
    <n v="3"/>
    <n v="0.27"/>
    <n v="16"/>
    <x v="5"/>
    <n v="122.72"/>
    <s v="Medium"/>
    <x v="0"/>
  </r>
  <r>
    <x v="3489"/>
    <n v="47"/>
    <x v="0"/>
    <s v="Other"/>
    <x v="1"/>
    <n v="2.11"/>
    <s v="Low"/>
    <n v="24"/>
    <x v="0"/>
    <s v="Mobile"/>
    <n v="13.99"/>
    <n v="13.99"/>
    <n v="1"/>
    <s v="Crypto"/>
    <n v="4"/>
    <n v="0.08"/>
    <n v="5"/>
    <x v="5"/>
    <n v="10.549999999999999"/>
    <s v="Low"/>
    <x v="0"/>
  </r>
  <r>
    <x v="3490"/>
    <n v="64"/>
    <x v="2"/>
    <s v="Male"/>
    <x v="0"/>
    <n v="22.69"/>
    <s v="Medium"/>
    <n v="43"/>
    <x v="4"/>
    <s v="Mobile"/>
    <n v="8.99"/>
    <n v="8.99"/>
    <n v="0"/>
    <s v="PayPal"/>
    <n v="2"/>
    <n v="0.52"/>
    <n v="31"/>
    <x v="2"/>
    <n v="703.39"/>
    <s v="High"/>
    <x v="0"/>
  </r>
  <r>
    <x v="3491"/>
    <n v="55"/>
    <x v="0"/>
    <s v="Male"/>
    <x v="1"/>
    <n v="0.53"/>
    <s v="Low"/>
    <n v="32"/>
    <x v="2"/>
    <s v="Mobile"/>
    <n v="13.99"/>
    <n v="13.99"/>
    <n v="1"/>
    <s v="Credit Card"/>
    <n v="5"/>
    <n v="0.02"/>
    <n v="1"/>
    <x v="2"/>
    <n v="0.53"/>
    <s v="Low"/>
    <x v="0"/>
  </r>
  <r>
    <x v="3492"/>
    <n v="55"/>
    <x v="0"/>
    <s v="Other"/>
    <x v="0"/>
    <n v="12.26"/>
    <s v="Low"/>
    <n v="1"/>
    <x v="3"/>
    <s v="Desktop"/>
    <n v="8.99"/>
    <n v="8.99"/>
    <n v="0"/>
    <s v="PayPal"/>
    <n v="1"/>
    <n v="6.13"/>
    <n v="368"/>
    <x v="5"/>
    <n v="4511.68"/>
    <s v="High"/>
    <x v="2"/>
  </r>
  <r>
    <x v="3493"/>
    <n v="56"/>
    <x v="2"/>
    <s v="Male"/>
    <x v="1"/>
    <n v="9.9700000000000006"/>
    <s v="Low"/>
    <n v="10"/>
    <x v="2"/>
    <s v="Mobile"/>
    <n v="13.99"/>
    <n v="13.99"/>
    <n v="0"/>
    <s v="Credit Card"/>
    <n v="5"/>
    <n v="0.91"/>
    <n v="55"/>
    <x v="0"/>
    <n v="548.35"/>
    <s v="High"/>
    <x v="1"/>
  </r>
  <r>
    <x v="3494"/>
    <n v="38"/>
    <x v="3"/>
    <s v="Female"/>
    <x v="1"/>
    <n v="2.44"/>
    <s v="Low"/>
    <n v="11"/>
    <x v="3"/>
    <s v="Laptop"/>
    <n v="13.99"/>
    <n v="13.99"/>
    <n v="1"/>
    <s v="Gift Card"/>
    <n v="5"/>
    <n v="0.2"/>
    <n v="12"/>
    <x v="6"/>
    <n v="29.28"/>
    <s v="Low"/>
    <x v="1"/>
  </r>
  <r>
    <x v="3495"/>
    <n v="56"/>
    <x v="2"/>
    <s v="Other"/>
    <x v="2"/>
    <n v="18.149999999999999"/>
    <s v="Low"/>
    <n v="40"/>
    <x v="5"/>
    <s v="Mobile"/>
    <n v="17.989999999999998"/>
    <n v="17.989999999999998"/>
    <n v="0"/>
    <s v="PayPal"/>
    <n v="4"/>
    <n v="0.44"/>
    <n v="26"/>
    <x v="2"/>
    <n v="471.9"/>
    <s v="High"/>
    <x v="0"/>
  </r>
  <r>
    <x v="3496"/>
    <n v="63"/>
    <x v="2"/>
    <s v="Female"/>
    <x v="1"/>
    <n v="32.06"/>
    <s v="Medium"/>
    <n v="24"/>
    <x v="1"/>
    <s v="Desktop"/>
    <n v="13.99"/>
    <n v="13.99"/>
    <n v="0"/>
    <s v="Debit Card"/>
    <n v="3"/>
    <n v="1.28"/>
    <n v="77"/>
    <x v="6"/>
    <n v="2468.6200000000003"/>
    <s v="High"/>
    <x v="0"/>
  </r>
  <r>
    <x v="3497"/>
    <n v="38"/>
    <x v="3"/>
    <s v="Male"/>
    <x v="2"/>
    <n v="5.89"/>
    <s v="Low"/>
    <n v="2"/>
    <x v="1"/>
    <s v="Desktop"/>
    <n v="17.989999999999998"/>
    <n v="17.989999999999998"/>
    <n v="0"/>
    <s v="Crypto"/>
    <n v="1"/>
    <n v="1.96"/>
    <n v="118"/>
    <x v="4"/>
    <n v="695.02"/>
    <s v="High"/>
    <x v="2"/>
  </r>
  <r>
    <x v="3498"/>
    <n v="34"/>
    <x v="1"/>
    <s v="Male"/>
    <x v="0"/>
    <n v="8.25"/>
    <s v="Low"/>
    <n v="27"/>
    <x v="1"/>
    <s v="Tablet"/>
    <n v="8.99"/>
    <n v="8.99"/>
    <n v="0"/>
    <s v="Credit Card"/>
    <n v="5"/>
    <n v="0.28999999999999998"/>
    <n v="17"/>
    <x v="5"/>
    <n v="140.25"/>
    <s v="Medium"/>
    <x v="0"/>
  </r>
  <r>
    <x v="3499"/>
    <n v="33"/>
    <x v="1"/>
    <s v="Male"/>
    <x v="2"/>
    <n v="1.42"/>
    <s v="Low"/>
    <n v="50"/>
    <x v="2"/>
    <s v="Mobile"/>
    <n v="17.989999999999998"/>
    <n v="17.989999999999998"/>
    <n v="1"/>
    <s v="Gift Card"/>
    <n v="3"/>
    <n v="0.03"/>
    <n v="2"/>
    <x v="5"/>
    <n v="2.84"/>
    <s v="Low"/>
    <x v="0"/>
  </r>
  <r>
    <x v="3500"/>
    <n v="43"/>
    <x v="3"/>
    <s v="Male"/>
    <x v="1"/>
    <n v="12.79"/>
    <s v="Low"/>
    <n v="36"/>
    <x v="0"/>
    <s v="Tablet"/>
    <n v="13.99"/>
    <n v="13.99"/>
    <n v="0"/>
    <s v="Credit Card"/>
    <n v="5"/>
    <n v="0.35"/>
    <n v="21"/>
    <x v="6"/>
    <n v="268.58999999999997"/>
    <s v="High"/>
    <x v="0"/>
  </r>
  <r>
    <x v="3501"/>
    <n v="43"/>
    <x v="3"/>
    <s v="Female"/>
    <x v="1"/>
    <n v="5.74"/>
    <s v="Low"/>
    <n v="6"/>
    <x v="3"/>
    <s v="Mobile"/>
    <n v="13.99"/>
    <n v="13.99"/>
    <n v="0"/>
    <s v="Credit Card"/>
    <n v="3"/>
    <n v="0.82"/>
    <n v="49"/>
    <x v="2"/>
    <n v="281.26"/>
    <s v="High"/>
    <x v="2"/>
  </r>
  <r>
    <x v="3502"/>
    <n v="26"/>
    <x v="1"/>
    <s v="Female"/>
    <x v="2"/>
    <n v="2.99"/>
    <s v="Low"/>
    <n v="59"/>
    <x v="2"/>
    <s v="TV"/>
    <n v="17.989999999999998"/>
    <n v="17.989999999999998"/>
    <n v="1"/>
    <s v="Debit Card"/>
    <n v="3"/>
    <n v="0.05"/>
    <n v="3"/>
    <x v="0"/>
    <n v="8.9700000000000006"/>
    <s v="Low"/>
    <x v="0"/>
  </r>
  <r>
    <x v="3503"/>
    <n v="23"/>
    <x v="4"/>
    <s v="Other"/>
    <x v="1"/>
    <n v="39.630000000000003"/>
    <s v="Medium"/>
    <n v="20"/>
    <x v="2"/>
    <s v="Tablet"/>
    <n v="13.99"/>
    <n v="13.99"/>
    <n v="0"/>
    <s v="Credit Card"/>
    <n v="3"/>
    <n v="1.89"/>
    <n v="113"/>
    <x v="1"/>
    <n v="4478.1900000000005"/>
    <s v="High"/>
    <x v="1"/>
  </r>
  <r>
    <x v="3504"/>
    <n v="39"/>
    <x v="3"/>
    <s v="Female"/>
    <x v="1"/>
    <n v="15.89"/>
    <s v="Low"/>
    <n v="21"/>
    <x v="3"/>
    <s v="Desktop"/>
    <n v="13.99"/>
    <n v="13.99"/>
    <n v="0"/>
    <s v="Gift Card"/>
    <n v="4"/>
    <n v="0.72"/>
    <n v="43"/>
    <x v="1"/>
    <n v="683.27"/>
    <s v="High"/>
    <x v="1"/>
  </r>
  <r>
    <x v="3505"/>
    <n v="28"/>
    <x v="1"/>
    <s v="Male"/>
    <x v="0"/>
    <n v="11.24"/>
    <s v="Low"/>
    <n v="37"/>
    <x v="2"/>
    <s v="Tablet"/>
    <n v="8.99"/>
    <n v="8.99"/>
    <n v="1"/>
    <s v="Crypto"/>
    <n v="4"/>
    <n v="0.3"/>
    <n v="18"/>
    <x v="3"/>
    <n v="202.32"/>
    <s v="High"/>
    <x v="0"/>
  </r>
  <r>
    <x v="3506"/>
    <n v="63"/>
    <x v="2"/>
    <s v="Female"/>
    <x v="0"/>
    <n v="1.07"/>
    <s v="Low"/>
    <n v="5"/>
    <x v="4"/>
    <s v="TV"/>
    <n v="8.99"/>
    <n v="8.99"/>
    <n v="1"/>
    <s v="Credit Card"/>
    <n v="4"/>
    <n v="0.18"/>
    <n v="11"/>
    <x v="0"/>
    <n v="11.770000000000001"/>
    <s v="Low"/>
    <x v="2"/>
  </r>
  <r>
    <x v="3507"/>
    <n v="66"/>
    <x v="2"/>
    <s v="Other"/>
    <x v="1"/>
    <n v="9.8800000000000008"/>
    <s v="Low"/>
    <n v="25"/>
    <x v="1"/>
    <s v="Mobile"/>
    <n v="13.99"/>
    <n v="13.99"/>
    <n v="0"/>
    <s v="Credit Card"/>
    <n v="3"/>
    <n v="0.38"/>
    <n v="23"/>
    <x v="0"/>
    <n v="227.24"/>
    <s v="High"/>
    <x v="0"/>
  </r>
  <r>
    <x v="3508"/>
    <n v="62"/>
    <x v="2"/>
    <s v="Other"/>
    <x v="2"/>
    <n v="3.8"/>
    <s v="Low"/>
    <n v="58"/>
    <x v="0"/>
    <s v="Desktop"/>
    <n v="17.989999999999998"/>
    <n v="17.989999999999998"/>
    <n v="1"/>
    <s v="Debit Card"/>
    <n v="4"/>
    <n v="0.06"/>
    <n v="4"/>
    <x v="5"/>
    <n v="15.2"/>
    <s v="Low"/>
    <x v="0"/>
  </r>
  <r>
    <x v="3509"/>
    <n v="57"/>
    <x v="2"/>
    <s v="Female"/>
    <x v="1"/>
    <n v="3.47"/>
    <s v="Low"/>
    <n v="36"/>
    <x v="4"/>
    <s v="Tablet"/>
    <n v="13.99"/>
    <n v="13.99"/>
    <n v="1"/>
    <s v="Crypto"/>
    <n v="4"/>
    <n v="0.09"/>
    <n v="5"/>
    <x v="4"/>
    <n v="17.350000000000001"/>
    <s v="Low"/>
    <x v="0"/>
  </r>
  <r>
    <x v="3510"/>
    <n v="49"/>
    <x v="0"/>
    <s v="Male"/>
    <x v="0"/>
    <n v="1.64"/>
    <s v="Low"/>
    <n v="32"/>
    <x v="1"/>
    <s v="Laptop"/>
    <n v="8.99"/>
    <n v="8.99"/>
    <n v="1"/>
    <s v="PayPal"/>
    <n v="5"/>
    <n v="0.05"/>
    <n v="3"/>
    <x v="2"/>
    <n v="4.92"/>
    <s v="Low"/>
    <x v="0"/>
  </r>
  <r>
    <x v="3511"/>
    <n v="30"/>
    <x v="1"/>
    <s v="Male"/>
    <x v="1"/>
    <n v="10.47"/>
    <s v="Low"/>
    <n v="50"/>
    <x v="0"/>
    <s v="Mobile"/>
    <n v="13.99"/>
    <n v="13.99"/>
    <n v="1"/>
    <s v="Crypto"/>
    <n v="4"/>
    <n v="0.21"/>
    <n v="13"/>
    <x v="1"/>
    <n v="136.11000000000001"/>
    <s v="Medium"/>
    <x v="0"/>
  </r>
  <r>
    <x v="3512"/>
    <n v="23"/>
    <x v="4"/>
    <s v="Other"/>
    <x v="0"/>
    <n v="18.23"/>
    <s v="Low"/>
    <n v="47"/>
    <x v="2"/>
    <s v="Tablet"/>
    <n v="8.99"/>
    <n v="8.99"/>
    <n v="1"/>
    <s v="Debit Card"/>
    <n v="4"/>
    <n v="0.38"/>
    <n v="23"/>
    <x v="4"/>
    <n v="419.29"/>
    <s v="High"/>
    <x v="0"/>
  </r>
  <r>
    <x v="3513"/>
    <n v="57"/>
    <x v="2"/>
    <s v="Other"/>
    <x v="2"/>
    <n v="16.09"/>
    <s v="Low"/>
    <n v="30"/>
    <x v="1"/>
    <s v="Desktop"/>
    <n v="17.989999999999998"/>
    <n v="17.989999999999998"/>
    <n v="0"/>
    <s v="Crypto"/>
    <n v="1"/>
    <n v="0.52"/>
    <n v="31"/>
    <x v="3"/>
    <n v="498.79"/>
    <s v="High"/>
    <x v="0"/>
  </r>
  <r>
    <x v="3514"/>
    <n v="63"/>
    <x v="2"/>
    <s v="Male"/>
    <x v="1"/>
    <n v="11.89"/>
    <s v="Low"/>
    <n v="52"/>
    <x v="1"/>
    <s v="Laptop"/>
    <n v="13.99"/>
    <n v="13.99"/>
    <n v="1"/>
    <s v="Debit Card"/>
    <n v="1"/>
    <n v="0.22"/>
    <n v="13"/>
    <x v="4"/>
    <n v="154.57"/>
    <s v="High"/>
    <x v="0"/>
  </r>
  <r>
    <x v="3515"/>
    <n v="69"/>
    <x v="2"/>
    <s v="Other"/>
    <x v="0"/>
    <n v="2.95"/>
    <s v="Low"/>
    <n v="40"/>
    <x v="5"/>
    <s v="Mobile"/>
    <n v="8.99"/>
    <n v="8.99"/>
    <n v="1"/>
    <s v="Crypto"/>
    <n v="1"/>
    <n v="7.0000000000000007E-2"/>
    <n v="4"/>
    <x v="6"/>
    <n v="11.8"/>
    <s v="Low"/>
    <x v="0"/>
  </r>
  <r>
    <x v="3516"/>
    <n v="42"/>
    <x v="3"/>
    <s v="Other"/>
    <x v="2"/>
    <n v="25.84"/>
    <s v="Medium"/>
    <n v="59"/>
    <x v="5"/>
    <s v="Tablet"/>
    <n v="17.989999999999998"/>
    <n v="17.989999999999998"/>
    <n v="0"/>
    <s v="PayPal"/>
    <n v="3"/>
    <n v="0.43"/>
    <n v="26"/>
    <x v="5"/>
    <n v="671.84"/>
    <s v="High"/>
    <x v="0"/>
  </r>
  <r>
    <x v="3517"/>
    <n v="64"/>
    <x v="2"/>
    <s v="Male"/>
    <x v="2"/>
    <n v="14.53"/>
    <s v="Low"/>
    <n v="29"/>
    <x v="4"/>
    <s v="TV"/>
    <n v="17.989999999999998"/>
    <n v="17.989999999999998"/>
    <n v="0"/>
    <s v="Credit Card"/>
    <n v="2"/>
    <n v="0.48"/>
    <n v="29"/>
    <x v="3"/>
    <n v="421.37"/>
    <s v="High"/>
    <x v="0"/>
  </r>
  <r>
    <x v="3518"/>
    <n v="41"/>
    <x v="3"/>
    <s v="Male"/>
    <x v="0"/>
    <n v="9.42"/>
    <s v="Low"/>
    <n v="19"/>
    <x v="4"/>
    <s v="Mobile"/>
    <n v="8.99"/>
    <n v="8.99"/>
    <n v="1"/>
    <s v="PayPal"/>
    <n v="1"/>
    <n v="0.47"/>
    <n v="28"/>
    <x v="6"/>
    <n v="263.76"/>
    <s v="High"/>
    <x v="1"/>
  </r>
  <r>
    <x v="3519"/>
    <n v="23"/>
    <x v="4"/>
    <s v="Female"/>
    <x v="2"/>
    <n v="5.81"/>
    <s v="Low"/>
    <n v="45"/>
    <x v="2"/>
    <s v="Laptop"/>
    <n v="17.989999999999998"/>
    <n v="17.989999999999998"/>
    <n v="1"/>
    <s v="Crypto"/>
    <n v="2"/>
    <n v="0.13"/>
    <n v="8"/>
    <x v="5"/>
    <n v="46.48"/>
    <s v="Low"/>
    <x v="0"/>
  </r>
  <r>
    <x v="3520"/>
    <n v="37"/>
    <x v="3"/>
    <s v="Female"/>
    <x v="0"/>
    <n v="4.76"/>
    <s v="Low"/>
    <n v="41"/>
    <x v="2"/>
    <s v="Desktop"/>
    <n v="8.99"/>
    <n v="8.99"/>
    <n v="1"/>
    <s v="PayPal"/>
    <n v="3"/>
    <n v="0.11"/>
    <n v="7"/>
    <x v="4"/>
    <n v="33.32"/>
    <s v="Low"/>
    <x v="0"/>
  </r>
  <r>
    <x v="3521"/>
    <n v="20"/>
    <x v="4"/>
    <s v="Female"/>
    <x v="2"/>
    <n v="1.22"/>
    <s v="Low"/>
    <n v="50"/>
    <x v="1"/>
    <s v="Laptop"/>
    <n v="17.989999999999998"/>
    <n v="17.989999999999998"/>
    <n v="1"/>
    <s v="Crypto"/>
    <n v="3"/>
    <n v="0.02"/>
    <n v="1"/>
    <x v="1"/>
    <n v="1.22"/>
    <s v="Low"/>
    <x v="0"/>
  </r>
  <r>
    <x v="3522"/>
    <n v="40"/>
    <x v="3"/>
    <s v="Female"/>
    <x v="2"/>
    <n v="3.93"/>
    <s v="Low"/>
    <n v="30"/>
    <x v="5"/>
    <s v="Tablet"/>
    <n v="17.989999999999998"/>
    <n v="17.989999999999998"/>
    <n v="0"/>
    <s v="Debit Card"/>
    <n v="4"/>
    <n v="0.13"/>
    <n v="8"/>
    <x v="6"/>
    <n v="31.44"/>
    <s v="Low"/>
    <x v="0"/>
  </r>
  <r>
    <x v="3523"/>
    <n v="37"/>
    <x v="3"/>
    <s v="Other"/>
    <x v="2"/>
    <n v="5.97"/>
    <s v="Low"/>
    <n v="57"/>
    <x v="3"/>
    <s v="Desktop"/>
    <n v="17.989999999999998"/>
    <n v="17.989999999999998"/>
    <n v="0"/>
    <s v="Credit Card"/>
    <n v="5"/>
    <n v="0.1"/>
    <n v="6"/>
    <x v="0"/>
    <n v="35.82"/>
    <s v="Low"/>
    <x v="0"/>
  </r>
  <r>
    <x v="3524"/>
    <n v="49"/>
    <x v="0"/>
    <s v="Other"/>
    <x v="1"/>
    <n v="9.91"/>
    <s v="Low"/>
    <n v="14"/>
    <x v="1"/>
    <s v="Laptop"/>
    <n v="13.99"/>
    <n v="13.99"/>
    <n v="0"/>
    <s v="Credit Card"/>
    <n v="3"/>
    <n v="0.66"/>
    <n v="40"/>
    <x v="6"/>
    <n v="396.4"/>
    <s v="High"/>
    <x v="1"/>
  </r>
  <r>
    <x v="3525"/>
    <n v="32"/>
    <x v="1"/>
    <s v="Male"/>
    <x v="0"/>
    <n v="4"/>
    <s v="Low"/>
    <n v="26"/>
    <x v="0"/>
    <s v="Desktop"/>
    <n v="8.99"/>
    <n v="8.99"/>
    <n v="1"/>
    <s v="Gift Card"/>
    <n v="2"/>
    <n v="0.15"/>
    <n v="9"/>
    <x v="3"/>
    <n v="36"/>
    <s v="Low"/>
    <x v="0"/>
  </r>
  <r>
    <x v="3526"/>
    <n v="43"/>
    <x v="3"/>
    <s v="Other"/>
    <x v="1"/>
    <n v="12.39"/>
    <s v="Low"/>
    <n v="31"/>
    <x v="1"/>
    <s v="TV"/>
    <n v="13.99"/>
    <n v="13.99"/>
    <n v="1"/>
    <s v="PayPal"/>
    <n v="3"/>
    <n v="0.39"/>
    <n v="23"/>
    <x v="5"/>
    <n v="284.97000000000003"/>
    <s v="High"/>
    <x v="0"/>
  </r>
  <r>
    <x v="3527"/>
    <n v="18"/>
    <x v="4"/>
    <s v="Female"/>
    <x v="0"/>
    <n v="3.68"/>
    <s v="Low"/>
    <n v="60"/>
    <x v="4"/>
    <s v="Laptop"/>
    <n v="8.99"/>
    <n v="8.99"/>
    <n v="1"/>
    <s v="Debit Card"/>
    <n v="4"/>
    <n v="0.06"/>
    <n v="4"/>
    <x v="0"/>
    <n v="14.72"/>
    <s v="Low"/>
    <x v="0"/>
  </r>
  <r>
    <x v="3528"/>
    <n v="70"/>
    <x v="2"/>
    <s v="Male"/>
    <x v="1"/>
    <n v="10.5"/>
    <s v="Low"/>
    <n v="55"/>
    <x v="4"/>
    <s v="Mobile"/>
    <n v="13.99"/>
    <n v="13.99"/>
    <n v="0"/>
    <s v="Debit Card"/>
    <n v="5"/>
    <n v="0.19"/>
    <n v="11"/>
    <x v="3"/>
    <n v="115.5"/>
    <s v="Medium"/>
    <x v="0"/>
  </r>
  <r>
    <x v="3529"/>
    <n v="60"/>
    <x v="2"/>
    <s v="Other"/>
    <x v="0"/>
    <n v="28.75"/>
    <s v="Medium"/>
    <n v="39"/>
    <x v="1"/>
    <s v="Tablet"/>
    <n v="8.99"/>
    <n v="8.99"/>
    <n v="0"/>
    <s v="Debit Card"/>
    <n v="4"/>
    <n v="0.72"/>
    <n v="43"/>
    <x v="0"/>
    <n v="1236.25"/>
    <s v="High"/>
    <x v="0"/>
  </r>
  <r>
    <x v="3530"/>
    <n v="26"/>
    <x v="1"/>
    <s v="Other"/>
    <x v="2"/>
    <n v="6.46"/>
    <s v="Low"/>
    <n v="27"/>
    <x v="0"/>
    <s v="TV"/>
    <n v="17.989999999999998"/>
    <n v="17.989999999999998"/>
    <n v="0"/>
    <s v="Debit Card"/>
    <n v="5"/>
    <n v="0.23"/>
    <n v="14"/>
    <x v="2"/>
    <n v="90.44"/>
    <s v="Medium"/>
    <x v="0"/>
  </r>
  <r>
    <x v="3531"/>
    <n v="56"/>
    <x v="2"/>
    <s v="Other"/>
    <x v="1"/>
    <n v="4.4400000000000004"/>
    <s v="Low"/>
    <n v="29"/>
    <x v="4"/>
    <s v="Tablet"/>
    <n v="13.99"/>
    <n v="13.99"/>
    <n v="0"/>
    <s v="Debit Card"/>
    <n v="4"/>
    <n v="0.15"/>
    <n v="9"/>
    <x v="0"/>
    <n v="39.96"/>
    <s v="Low"/>
    <x v="0"/>
  </r>
  <r>
    <x v="3532"/>
    <n v="22"/>
    <x v="4"/>
    <s v="Other"/>
    <x v="1"/>
    <n v="3.31"/>
    <s v="Low"/>
    <n v="35"/>
    <x v="1"/>
    <s v="Desktop"/>
    <n v="13.99"/>
    <n v="13.99"/>
    <n v="1"/>
    <s v="Crypto"/>
    <n v="2"/>
    <n v="0.09"/>
    <n v="5"/>
    <x v="4"/>
    <n v="16.55"/>
    <s v="Low"/>
    <x v="0"/>
  </r>
  <r>
    <x v="3533"/>
    <n v="44"/>
    <x v="3"/>
    <s v="Female"/>
    <x v="0"/>
    <n v="50.38"/>
    <s v="High"/>
    <n v="53"/>
    <x v="5"/>
    <s v="Mobile"/>
    <n v="8.99"/>
    <n v="8.99"/>
    <n v="0"/>
    <s v="Crypto"/>
    <n v="4"/>
    <n v="0.93"/>
    <n v="56"/>
    <x v="3"/>
    <n v="2821.28"/>
    <s v="High"/>
    <x v="0"/>
  </r>
  <r>
    <x v="3534"/>
    <n v="44"/>
    <x v="3"/>
    <s v="Male"/>
    <x v="1"/>
    <n v="0.91"/>
    <s v="Low"/>
    <n v="39"/>
    <x v="5"/>
    <s v="Laptop"/>
    <n v="13.99"/>
    <n v="13.99"/>
    <n v="1"/>
    <s v="Crypto"/>
    <n v="2"/>
    <n v="0.02"/>
    <n v="1"/>
    <x v="5"/>
    <n v="0.91"/>
    <s v="Low"/>
    <x v="0"/>
  </r>
  <r>
    <x v="3535"/>
    <n v="56"/>
    <x v="2"/>
    <s v="Male"/>
    <x v="0"/>
    <n v="10.45"/>
    <s v="Low"/>
    <n v="38"/>
    <x v="1"/>
    <s v="Tablet"/>
    <n v="8.99"/>
    <n v="8.99"/>
    <n v="1"/>
    <s v="PayPal"/>
    <n v="4"/>
    <n v="0.27"/>
    <n v="16"/>
    <x v="1"/>
    <n v="167.2"/>
    <s v="High"/>
    <x v="0"/>
  </r>
  <r>
    <x v="3536"/>
    <n v="32"/>
    <x v="1"/>
    <s v="Female"/>
    <x v="2"/>
    <n v="8.77"/>
    <s v="Low"/>
    <n v="50"/>
    <x v="2"/>
    <s v="Tablet"/>
    <n v="17.989999999999998"/>
    <n v="17.989999999999998"/>
    <n v="1"/>
    <s v="Credit Card"/>
    <n v="3"/>
    <n v="0.17"/>
    <n v="10"/>
    <x v="2"/>
    <n v="87.699999999999989"/>
    <s v="Medium"/>
    <x v="0"/>
  </r>
  <r>
    <x v="3537"/>
    <n v="32"/>
    <x v="1"/>
    <s v="Female"/>
    <x v="2"/>
    <n v="9.11"/>
    <s v="Low"/>
    <n v="40"/>
    <x v="5"/>
    <s v="TV"/>
    <n v="17.989999999999998"/>
    <n v="17.989999999999998"/>
    <n v="1"/>
    <s v="PayPal"/>
    <n v="3"/>
    <n v="0.22"/>
    <n v="13"/>
    <x v="4"/>
    <n v="118.42999999999999"/>
    <s v="Medium"/>
    <x v="0"/>
  </r>
  <r>
    <x v="3538"/>
    <n v="29"/>
    <x v="1"/>
    <s v="Other"/>
    <x v="0"/>
    <n v="12.54"/>
    <s v="Low"/>
    <n v="26"/>
    <x v="5"/>
    <s v="Tablet"/>
    <n v="8.99"/>
    <n v="8.99"/>
    <n v="0"/>
    <s v="Debit Card"/>
    <n v="2"/>
    <n v="0.46"/>
    <n v="28"/>
    <x v="1"/>
    <n v="351.12"/>
    <s v="High"/>
    <x v="0"/>
  </r>
  <r>
    <x v="3539"/>
    <n v="26"/>
    <x v="1"/>
    <s v="Other"/>
    <x v="1"/>
    <n v="18.760000000000002"/>
    <s v="Low"/>
    <n v="34"/>
    <x v="1"/>
    <s v="Tablet"/>
    <n v="13.99"/>
    <n v="13.99"/>
    <n v="0"/>
    <s v="Credit Card"/>
    <n v="2"/>
    <n v="0.54"/>
    <n v="32"/>
    <x v="4"/>
    <n v="600.32000000000005"/>
    <s v="High"/>
    <x v="0"/>
  </r>
  <r>
    <x v="3540"/>
    <n v="47"/>
    <x v="0"/>
    <s v="Male"/>
    <x v="1"/>
    <n v="0.18"/>
    <s v="Low"/>
    <n v="50"/>
    <x v="0"/>
    <s v="Desktop"/>
    <n v="13.99"/>
    <n v="13.99"/>
    <n v="1"/>
    <s v="PayPal"/>
    <n v="4"/>
    <n v="0"/>
    <n v="0"/>
    <x v="3"/>
    <n v="0"/>
    <s v="Low"/>
    <x v="0"/>
  </r>
  <r>
    <x v="3541"/>
    <n v="55"/>
    <x v="0"/>
    <s v="Other"/>
    <x v="2"/>
    <n v="1.43"/>
    <s v="Low"/>
    <n v="60"/>
    <x v="2"/>
    <s v="Laptop"/>
    <n v="17.989999999999998"/>
    <n v="17.989999999999998"/>
    <n v="1"/>
    <s v="Debit Card"/>
    <n v="1"/>
    <n v="0.02"/>
    <n v="1"/>
    <x v="4"/>
    <n v="1.43"/>
    <s v="Low"/>
    <x v="0"/>
  </r>
  <r>
    <x v="3542"/>
    <n v="68"/>
    <x v="2"/>
    <s v="Female"/>
    <x v="2"/>
    <n v="5.94"/>
    <s v="Low"/>
    <n v="23"/>
    <x v="3"/>
    <s v="Mobile"/>
    <n v="17.989999999999998"/>
    <n v="17.989999999999998"/>
    <n v="0"/>
    <s v="Gift Card"/>
    <n v="5"/>
    <n v="0.25"/>
    <n v="15"/>
    <x v="3"/>
    <n v="89.100000000000009"/>
    <s v="Medium"/>
    <x v="0"/>
  </r>
  <r>
    <x v="3543"/>
    <n v="57"/>
    <x v="2"/>
    <s v="Other"/>
    <x v="2"/>
    <n v="10.89"/>
    <s v="Low"/>
    <n v="3"/>
    <x v="5"/>
    <s v="Desktop"/>
    <n v="17.989999999999998"/>
    <n v="17.989999999999998"/>
    <n v="0"/>
    <s v="Crypto"/>
    <n v="5"/>
    <n v="2.72"/>
    <n v="163"/>
    <x v="1"/>
    <n v="1775.0700000000002"/>
    <s v="High"/>
    <x v="2"/>
  </r>
  <r>
    <x v="3544"/>
    <n v="46"/>
    <x v="0"/>
    <s v="Female"/>
    <x v="0"/>
    <n v="35.85"/>
    <s v="Medium"/>
    <n v="39"/>
    <x v="2"/>
    <s v="Tablet"/>
    <n v="8.99"/>
    <n v="8.99"/>
    <n v="0"/>
    <s v="Credit Card"/>
    <n v="1"/>
    <n v="0.9"/>
    <n v="54"/>
    <x v="1"/>
    <n v="1935.9"/>
    <s v="High"/>
    <x v="0"/>
  </r>
  <r>
    <x v="3545"/>
    <n v="65"/>
    <x v="2"/>
    <s v="Male"/>
    <x v="0"/>
    <n v="8.06"/>
    <s v="Low"/>
    <n v="24"/>
    <x v="0"/>
    <s v="TV"/>
    <n v="8.99"/>
    <n v="8.99"/>
    <n v="0"/>
    <s v="PayPal"/>
    <n v="4"/>
    <n v="0.32"/>
    <n v="19"/>
    <x v="1"/>
    <n v="153.14000000000001"/>
    <s v="High"/>
    <x v="0"/>
  </r>
  <r>
    <x v="3546"/>
    <n v="60"/>
    <x v="2"/>
    <s v="Other"/>
    <x v="2"/>
    <n v="11.77"/>
    <s v="Low"/>
    <n v="18"/>
    <x v="4"/>
    <s v="Laptop"/>
    <n v="17.989999999999998"/>
    <n v="17.989999999999998"/>
    <n v="0"/>
    <s v="Crypto"/>
    <n v="1"/>
    <n v="0.62"/>
    <n v="37"/>
    <x v="5"/>
    <n v="435.49"/>
    <s v="High"/>
    <x v="1"/>
  </r>
  <r>
    <x v="3547"/>
    <n v="47"/>
    <x v="0"/>
    <s v="Female"/>
    <x v="2"/>
    <n v="2.25"/>
    <s v="Low"/>
    <n v="53"/>
    <x v="1"/>
    <s v="Mobile"/>
    <n v="17.989999999999998"/>
    <n v="17.989999999999998"/>
    <n v="1"/>
    <s v="Gift Card"/>
    <n v="2"/>
    <n v="0.04"/>
    <n v="2"/>
    <x v="4"/>
    <n v="4.5"/>
    <s v="Low"/>
    <x v="0"/>
  </r>
  <r>
    <x v="3548"/>
    <n v="24"/>
    <x v="4"/>
    <s v="Other"/>
    <x v="1"/>
    <n v="10.72"/>
    <s v="Low"/>
    <n v="40"/>
    <x v="2"/>
    <s v="TV"/>
    <n v="13.99"/>
    <n v="13.99"/>
    <n v="1"/>
    <s v="Debit Card"/>
    <n v="3"/>
    <n v="0.26"/>
    <n v="16"/>
    <x v="5"/>
    <n v="171.52"/>
    <s v="High"/>
    <x v="0"/>
  </r>
  <r>
    <x v="3549"/>
    <n v="21"/>
    <x v="4"/>
    <s v="Other"/>
    <x v="1"/>
    <n v="2.77"/>
    <s v="Low"/>
    <n v="8"/>
    <x v="0"/>
    <s v="TV"/>
    <n v="13.99"/>
    <n v="13.99"/>
    <n v="1"/>
    <s v="Gift Card"/>
    <n v="4"/>
    <n v="0.31"/>
    <n v="19"/>
    <x v="3"/>
    <n v="52.63"/>
    <s v="Medium"/>
    <x v="1"/>
  </r>
  <r>
    <x v="3550"/>
    <n v="54"/>
    <x v="0"/>
    <s v="Other"/>
    <x v="1"/>
    <n v="13.19"/>
    <s v="Low"/>
    <n v="10"/>
    <x v="5"/>
    <s v="Tablet"/>
    <n v="13.99"/>
    <n v="13.99"/>
    <n v="0"/>
    <s v="Gift Card"/>
    <n v="2"/>
    <n v="1.2"/>
    <n v="72"/>
    <x v="0"/>
    <n v="949.68"/>
    <s v="High"/>
    <x v="1"/>
  </r>
  <r>
    <x v="3551"/>
    <n v="67"/>
    <x v="2"/>
    <s v="Female"/>
    <x v="2"/>
    <n v="2.34"/>
    <s v="Low"/>
    <n v="54"/>
    <x v="4"/>
    <s v="Mobile"/>
    <n v="17.989999999999998"/>
    <n v="17.989999999999998"/>
    <n v="1"/>
    <s v="Credit Card"/>
    <n v="4"/>
    <n v="0.04"/>
    <n v="2"/>
    <x v="6"/>
    <n v="4.68"/>
    <s v="Low"/>
    <x v="0"/>
  </r>
  <r>
    <x v="3552"/>
    <n v="67"/>
    <x v="2"/>
    <s v="Other"/>
    <x v="2"/>
    <n v="16.71"/>
    <s v="Low"/>
    <n v="9"/>
    <x v="1"/>
    <s v="TV"/>
    <n v="17.989999999999998"/>
    <n v="17.989999999999998"/>
    <n v="0"/>
    <s v="Crypto"/>
    <n v="4"/>
    <n v="1.67"/>
    <n v="100"/>
    <x v="4"/>
    <n v="1671"/>
    <s v="High"/>
    <x v="1"/>
  </r>
  <r>
    <x v="3553"/>
    <n v="37"/>
    <x v="3"/>
    <s v="Male"/>
    <x v="2"/>
    <n v="4.12"/>
    <s v="Low"/>
    <n v="28"/>
    <x v="3"/>
    <s v="Mobile"/>
    <n v="17.989999999999998"/>
    <n v="17.989999999999998"/>
    <n v="1"/>
    <s v="PayPal"/>
    <n v="1"/>
    <n v="0.14000000000000001"/>
    <n v="8"/>
    <x v="2"/>
    <n v="32.96"/>
    <s v="Low"/>
    <x v="0"/>
  </r>
  <r>
    <x v="3554"/>
    <n v="46"/>
    <x v="0"/>
    <s v="Male"/>
    <x v="2"/>
    <n v="3.84"/>
    <s v="Low"/>
    <n v="15"/>
    <x v="0"/>
    <s v="Mobile"/>
    <n v="17.989999999999998"/>
    <n v="17.989999999999998"/>
    <n v="0"/>
    <s v="PayPal"/>
    <n v="4"/>
    <n v="0.24"/>
    <n v="14"/>
    <x v="6"/>
    <n v="53.76"/>
    <s v="Medium"/>
    <x v="1"/>
  </r>
  <r>
    <x v="3555"/>
    <n v="37"/>
    <x v="3"/>
    <s v="Male"/>
    <x v="0"/>
    <n v="17.29"/>
    <s v="Low"/>
    <n v="49"/>
    <x v="5"/>
    <s v="Tablet"/>
    <n v="8.99"/>
    <n v="8.99"/>
    <n v="1"/>
    <s v="PayPal"/>
    <n v="3"/>
    <n v="0.35"/>
    <n v="21"/>
    <x v="3"/>
    <n v="363.09"/>
    <s v="High"/>
    <x v="0"/>
  </r>
  <r>
    <x v="3556"/>
    <n v="64"/>
    <x v="2"/>
    <s v="Male"/>
    <x v="0"/>
    <n v="7.29"/>
    <s v="Low"/>
    <n v="18"/>
    <x v="2"/>
    <s v="Laptop"/>
    <n v="8.99"/>
    <n v="8.99"/>
    <n v="0"/>
    <s v="PayPal"/>
    <n v="2"/>
    <n v="0.38"/>
    <n v="23"/>
    <x v="1"/>
    <n v="167.67"/>
    <s v="High"/>
    <x v="1"/>
  </r>
  <r>
    <x v="3557"/>
    <n v="64"/>
    <x v="2"/>
    <s v="Male"/>
    <x v="1"/>
    <n v="54.34"/>
    <s v="High"/>
    <n v="9"/>
    <x v="2"/>
    <s v="Desktop"/>
    <n v="13.99"/>
    <n v="13.99"/>
    <n v="0"/>
    <s v="Debit Card"/>
    <n v="3"/>
    <n v="5.43"/>
    <n v="326"/>
    <x v="6"/>
    <n v="17714.84"/>
    <s v="High"/>
    <x v="1"/>
  </r>
  <r>
    <x v="3558"/>
    <n v="50"/>
    <x v="0"/>
    <s v="Male"/>
    <x v="0"/>
    <n v="2.0499999999999998"/>
    <s v="Low"/>
    <n v="59"/>
    <x v="5"/>
    <s v="TV"/>
    <n v="8.99"/>
    <n v="8.99"/>
    <n v="1"/>
    <s v="Debit Card"/>
    <n v="5"/>
    <n v="0.03"/>
    <n v="2"/>
    <x v="0"/>
    <n v="4.0999999999999996"/>
    <s v="Low"/>
    <x v="0"/>
  </r>
  <r>
    <x v="3559"/>
    <n v="31"/>
    <x v="1"/>
    <s v="Other"/>
    <x v="2"/>
    <n v="8.18"/>
    <s v="Low"/>
    <n v="43"/>
    <x v="1"/>
    <s v="Desktop"/>
    <n v="17.989999999999998"/>
    <n v="17.989999999999998"/>
    <n v="1"/>
    <s v="PayPal"/>
    <n v="1"/>
    <n v="0.19"/>
    <n v="11"/>
    <x v="3"/>
    <n v="89.97999999999999"/>
    <s v="Medium"/>
    <x v="0"/>
  </r>
  <r>
    <x v="3560"/>
    <n v="44"/>
    <x v="3"/>
    <s v="Female"/>
    <x v="0"/>
    <n v="1.75"/>
    <s v="Low"/>
    <n v="52"/>
    <x v="0"/>
    <s v="TV"/>
    <n v="8.99"/>
    <n v="8.99"/>
    <n v="1"/>
    <s v="Crypto"/>
    <n v="5"/>
    <n v="0.03"/>
    <n v="2"/>
    <x v="2"/>
    <n v="3.5"/>
    <s v="Low"/>
    <x v="0"/>
  </r>
  <r>
    <x v="3561"/>
    <n v="64"/>
    <x v="2"/>
    <s v="Male"/>
    <x v="0"/>
    <n v="24.36"/>
    <s v="Medium"/>
    <n v="32"/>
    <x v="3"/>
    <s v="Laptop"/>
    <n v="8.99"/>
    <n v="8.99"/>
    <n v="0"/>
    <s v="Crypto"/>
    <n v="3"/>
    <n v="0.74"/>
    <n v="44"/>
    <x v="1"/>
    <n v="1071.8399999999999"/>
    <s v="High"/>
    <x v="0"/>
  </r>
  <r>
    <x v="3562"/>
    <n v="54"/>
    <x v="0"/>
    <s v="Other"/>
    <x v="1"/>
    <n v="5.07"/>
    <s v="Low"/>
    <n v="20"/>
    <x v="2"/>
    <s v="Tablet"/>
    <n v="13.99"/>
    <n v="13.99"/>
    <n v="0"/>
    <s v="Credit Card"/>
    <n v="5"/>
    <n v="0.24"/>
    <n v="14"/>
    <x v="6"/>
    <n v="70.98"/>
    <s v="Medium"/>
    <x v="1"/>
  </r>
  <r>
    <x v="3563"/>
    <n v="69"/>
    <x v="2"/>
    <s v="Male"/>
    <x v="1"/>
    <n v="17.010000000000002"/>
    <s v="Low"/>
    <n v="47"/>
    <x v="4"/>
    <s v="Laptop"/>
    <n v="13.99"/>
    <n v="13.99"/>
    <n v="1"/>
    <s v="Crypto"/>
    <n v="2"/>
    <n v="0.35"/>
    <n v="21"/>
    <x v="2"/>
    <n v="357.21000000000004"/>
    <s v="High"/>
    <x v="0"/>
  </r>
  <r>
    <x v="3564"/>
    <n v="65"/>
    <x v="2"/>
    <s v="Male"/>
    <x v="0"/>
    <n v="0.14000000000000001"/>
    <s v="Low"/>
    <n v="16"/>
    <x v="4"/>
    <s v="Mobile"/>
    <n v="8.99"/>
    <n v="8.99"/>
    <n v="1"/>
    <s v="Gift Card"/>
    <n v="1"/>
    <n v="0.01"/>
    <n v="1"/>
    <x v="2"/>
    <n v="0.14000000000000001"/>
    <s v="Low"/>
    <x v="1"/>
  </r>
  <r>
    <x v="3565"/>
    <n v="58"/>
    <x v="2"/>
    <s v="Other"/>
    <x v="2"/>
    <n v="23.9"/>
    <s v="Medium"/>
    <n v="38"/>
    <x v="5"/>
    <s v="TV"/>
    <n v="17.989999999999998"/>
    <n v="17.989999999999998"/>
    <n v="0"/>
    <s v="Debit Card"/>
    <n v="1"/>
    <n v="0.61"/>
    <n v="37"/>
    <x v="4"/>
    <n v="884.3"/>
    <s v="High"/>
    <x v="0"/>
  </r>
  <r>
    <x v="3566"/>
    <n v="21"/>
    <x v="4"/>
    <s v="Female"/>
    <x v="2"/>
    <n v="4.12"/>
    <s v="Low"/>
    <n v="35"/>
    <x v="5"/>
    <s v="Laptop"/>
    <n v="17.989999999999998"/>
    <n v="17.989999999999998"/>
    <n v="1"/>
    <s v="Gift Card"/>
    <n v="2"/>
    <n v="0.11"/>
    <n v="7"/>
    <x v="5"/>
    <n v="28.84"/>
    <s v="Low"/>
    <x v="0"/>
  </r>
  <r>
    <x v="3567"/>
    <n v="28"/>
    <x v="1"/>
    <s v="Female"/>
    <x v="2"/>
    <n v="29.83"/>
    <s v="Medium"/>
    <n v="32"/>
    <x v="5"/>
    <s v="Desktop"/>
    <n v="17.989999999999998"/>
    <n v="17.989999999999998"/>
    <n v="0"/>
    <s v="Crypto"/>
    <n v="4"/>
    <n v="0.9"/>
    <n v="54"/>
    <x v="2"/>
    <n v="1610.82"/>
    <s v="High"/>
    <x v="0"/>
  </r>
  <r>
    <x v="3568"/>
    <n v="70"/>
    <x v="2"/>
    <s v="Female"/>
    <x v="2"/>
    <n v="7.13"/>
    <s v="Low"/>
    <n v="29"/>
    <x v="0"/>
    <s v="Desktop"/>
    <n v="17.989999999999998"/>
    <n v="17.989999999999998"/>
    <n v="0"/>
    <s v="PayPal"/>
    <n v="5"/>
    <n v="0.24"/>
    <n v="14"/>
    <x v="0"/>
    <n v="99.82"/>
    <s v="Medium"/>
    <x v="0"/>
  </r>
  <r>
    <x v="3569"/>
    <n v="69"/>
    <x v="2"/>
    <s v="Other"/>
    <x v="0"/>
    <n v="9.77"/>
    <s v="Low"/>
    <n v="12"/>
    <x v="3"/>
    <s v="Desktop"/>
    <n v="8.99"/>
    <n v="8.99"/>
    <n v="0"/>
    <s v="Credit Card"/>
    <n v="3"/>
    <n v="0.75"/>
    <n v="45"/>
    <x v="4"/>
    <n v="439.65"/>
    <s v="High"/>
    <x v="1"/>
  </r>
  <r>
    <x v="3570"/>
    <n v="28"/>
    <x v="1"/>
    <s v="Male"/>
    <x v="0"/>
    <n v="13.44"/>
    <s v="Low"/>
    <n v="20"/>
    <x v="3"/>
    <s v="TV"/>
    <n v="8.99"/>
    <n v="8.99"/>
    <n v="0"/>
    <s v="Credit Card"/>
    <n v="1"/>
    <n v="0.64"/>
    <n v="38"/>
    <x v="5"/>
    <n v="510.71999999999997"/>
    <s v="High"/>
    <x v="1"/>
  </r>
  <r>
    <x v="3571"/>
    <n v="42"/>
    <x v="3"/>
    <s v="Female"/>
    <x v="1"/>
    <n v="4.16"/>
    <s v="Low"/>
    <n v="46"/>
    <x v="2"/>
    <s v="Laptop"/>
    <n v="13.99"/>
    <n v="13.99"/>
    <n v="1"/>
    <s v="Debit Card"/>
    <n v="5"/>
    <n v="0.09"/>
    <n v="5"/>
    <x v="3"/>
    <n v="20.8"/>
    <s v="Low"/>
    <x v="0"/>
  </r>
  <r>
    <x v="3572"/>
    <n v="27"/>
    <x v="1"/>
    <s v="Male"/>
    <x v="0"/>
    <n v="0.4"/>
    <s v="Low"/>
    <n v="9"/>
    <x v="3"/>
    <s v="Tablet"/>
    <n v="8.99"/>
    <n v="8.99"/>
    <n v="1"/>
    <s v="Debit Card"/>
    <n v="5"/>
    <n v="0.04"/>
    <n v="2"/>
    <x v="0"/>
    <n v="0.8"/>
    <s v="Low"/>
    <x v="1"/>
  </r>
  <r>
    <x v="3573"/>
    <n v="30"/>
    <x v="1"/>
    <s v="Male"/>
    <x v="0"/>
    <n v="0.39"/>
    <s v="Low"/>
    <n v="4"/>
    <x v="0"/>
    <s v="Mobile"/>
    <n v="8.99"/>
    <n v="8.99"/>
    <n v="1"/>
    <s v="Credit Card"/>
    <n v="2"/>
    <n v="0.08"/>
    <n v="5"/>
    <x v="5"/>
    <n v="1.9500000000000002"/>
    <s v="Low"/>
    <x v="2"/>
  </r>
  <r>
    <x v="3574"/>
    <n v="41"/>
    <x v="3"/>
    <s v="Other"/>
    <x v="0"/>
    <n v="1.06"/>
    <s v="Low"/>
    <n v="30"/>
    <x v="2"/>
    <s v="Tablet"/>
    <n v="8.99"/>
    <n v="8.99"/>
    <n v="1"/>
    <s v="Debit Card"/>
    <n v="4"/>
    <n v="0.03"/>
    <n v="2"/>
    <x v="3"/>
    <n v="2.12"/>
    <s v="Low"/>
    <x v="0"/>
  </r>
  <r>
    <x v="3575"/>
    <n v="27"/>
    <x v="1"/>
    <s v="Male"/>
    <x v="0"/>
    <n v="26.34"/>
    <s v="Medium"/>
    <n v="18"/>
    <x v="5"/>
    <s v="Desktop"/>
    <n v="8.99"/>
    <n v="8.99"/>
    <n v="0"/>
    <s v="Gift Card"/>
    <n v="2"/>
    <n v="1.39"/>
    <n v="83"/>
    <x v="4"/>
    <n v="2186.2199999999998"/>
    <s v="High"/>
    <x v="1"/>
  </r>
  <r>
    <x v="3576"/>
    <n v="57"/>
    <x v="2"/>
    <s v="Female"/>
    <x v="0"/>
    <n v="7.46"/>
    <s v="Low"/>
    <n v="10"/>
    <x v="2"/>
    <s v="Desktop"/>
    <n v="8.99"/>
    <n v="8.99"/>
    <n v="0"/>
    <s v="Debit Card"/>
    <n v="1"/>
    <n v="0.68"/>
    <n v="41"/>
    <x v="5"/>
    <n v="305.86"/>
    <s v="High"/>
    <x v="1"/>
  </r>
  <r>
    <x v="3577"/>
    <n v="69"/>
    <x v="2"/>
    <s v="Male"/>
    <x v="0"/>
    <n v="24.18"/>
    <s v="Medium"/>
    <n v="56"/>
    <x v="1"/>
    <s v="Laptop"/>
    <n v="8.99"/>
    <n v="8.99"/>
    <n v="1"/>
    <s v="Gift Card"/>
    <n v="2"/>
    <n v="0.42"/>
    <n v="25"/>
    <x v="4"/>
    <n v="604.5"/>
    <s v="High"/>
    <x v="0"/>
  </r>
  <r>
    <x v="3578"/>
    <n v="38"/>
    <x v="3"/>
    <s v="Male"/>
    <x v="0"/>
    <n v="15.01"/>
    <s v="Low"/>
    <n v="11"/>
    <x v="4"/>
    <s v="TV"/>
    <n v="8.99"/>
    <n v="8.99"/>
    <n v="0"/>
    <s v="Debit Card"/>
    <n v="3"/>
    <n v="1.25"/>
    <n v="75"/>
    <x v="6"/>
    <n v="1125.75"/>
    <s v="High"/>
    <x v="1"/>
  </r>
  <r>
    <x v="3579"/>
    <n v="55"/>
    <x v="0"/>
    <s v="Female"/>
    <x v="2"/>
    <n v="3.72"/>
    <s v="Low"/>
    <n v="54"/>
    <x v="5"/>
    <s v="Laptop"/>
    <n v="17.989999999999998"/>
    <n v="17.989999999999998"/>
    <n v="1"/>
    <s v="Crypto"/>
    <n v="5"/>
    <n v="7.0000000000000007E-2"/>
    <n v="4"/>
    <x v="0"/>
    <n v="14.88"/>
    <s v="Low"/>
    <x v="0"/>
  </r>
  <r>
    <x v="3580"/>
    <n v="26"/>
    <x v="1"/>
    <s v="Female"/>
    <x v="0"/>
    <n v="0.11"/>
    <s v="Low"/>
    <n v="55"/>
    <x v="4"/>
    <s v="Laptop"/>
    <n v="8.99"/>
    <n v="8.99"/>
    <n v="1"/>
    <s v="Crypto"/>
    <n v="4"/>
    <n v="0"/>
    <n v="0"/>
    <x v="1"/>
    <n v="0"/>
    <s v="Low"/>
    <x v="0"/>
  </r>
  <r>
    <x v="3581"/>
    <n v="31"/>
    <x v="1"/>
    <s v="Male"/>
    <x v="0"/>
    <n v="7.69"/>
    <s v="Low"/>
    <n v="57"/>
    <x v="0"/>
    <s v="Desktop"/>
    <n v="8.99"/>
    <n v="8.99"/>
    <n v="1"/>
    <s v="Debit Card"/>
    <n v="2"/>
    <n v="0.13"/>
    <n v="8"/>
    <x v="5"/>
    <n v="61.52"/>
    <s v="Medium"/>
    <x v="0"/>
  </r>
  <r>
    <x v="3582"/>
    <n v="36"/>
    <x v="3"/>
    <s v="Other"/>
    <x v="1"/>
    <n v="3.89"/>
    <s v="Low"/>
    <n v="37"/>
    <x v="4"/>
    <s v="TV"/>
    <n v="13.99"/>
    <n v="13.99"/>
    <n v="1"/>
    <s v="Crypto"/>
    <n v="3"/>
    <n v="0.1"/>
    <n v="6"/>
    <x v="4"/>
    <n v="23.34"/>
    <s v="Low"/>
    <x v="0"/>
  </r>
  <r>
    <x v="3583"/>
    <n v="70"/>
    <x v="2"/>
    <s v="Other"/>
    <x v="0"/>
    <n v="13.74"/>
    <s v="Low"/>
    <n v="44"/>
    <x v="4"/>
    <s v="Mobile"/>
    <n v="8.99"/>
    <n v="8.99"/>
    <n v="1"/>
    <s v="PayPal"/>
    <n v="3"/>
    <n v="0.31"/>
    <n v="19"/>
    <x v="4"/>
    <n v="261.06"/>
    <s v="High"/>
    <x v="0"/>
  </r>
  <r>
    <x v="3584"/>
    <n v="49"/>
    <x v="0"/>
    <s v="Other"/>
    <x v="2"/>
    <n v="18.55"/>
    <s v="Low"/>
    <n v="50"/>
    <x v="5"/>
    <s v="TV"/>
    <n v="17.989999999999998"/>
    <n v="17.989999999999998"/>
    <n v="1"/>
    <s v="Crypto"/>
    <n v="3"/>
    <n v="0.36"/>
    <n v="22"/>
    <x v="1"/>
    <n v="408.1"/>
    <s v="High"/>
    <x v="0"/>
  </r>
  <r>
    <x v="3585"/>
    <n v="47"/>
    <x v="0"/>
    <s v="Female"/>
    <x v="1"/>
    <n v="13.27"/>
    <s v="Low"/>
    <n v="26"/>
    <x v="3"/>
    <s v="Laptop"/>
    <n v="13.99"/>
    <n v="13.99"/>
    <n v="0"/>
    <s v="Credit Card"/>
    <n v="3"/>
    <n v="0.49"/>
    <n v="29"/>
    <x v="6"/>
    <n v="384.83"/>
    <s v="High"/>
    <x v="0"/>
  </r>
  <r>
    <x v="3586"/>
    <n v="31"/>
    <x v="1"/>
    <s v="Other"/>
    <x v="1"/>
    <n v="15.37"/>
    <s v="Low"/>
    <n v="4"/>
    <x v="4"/>
    <s v="Laptop"/>
    <n v="13.99"/>
    <n v="13.99"/>
    <n v="0"/>
    <s v="Crypto"/>
    <n v="3"/>
    <n v="3.07"/>
    <n v="184"/>
    <x v="5"/>
    <n v="2828.08"/>
    <s v="High"/>
    <x v="2"/>
  </r>
  <r>
    <x v="3587"/>
    <n v="40"/>
    <x v="3"/>
    <s v="Female"/>
    <x v="0"/>
    <n v="3"/>
    <s v="Low"/>
    <n v="0"/>
    <x v="3"/>
    <s v="Laptop"/>
    <n v="8.99"/>
    <n v="8.99"/>
    <n v="0"/>
    <s v="Debit Card"/>
    <n v="4"/>
    <n v="3"/>
    <n v="180"/>
    <x v="2"/>
    <n v="540"/>
    <s v="High"/>
    <x v="2"/>
  </r>
  <r>
    <x v="3588"/>
    <n v="69"/>
    <x v="2"/>
    <s v="Female"/>
    <x v="1"/>
    <n v="9.43"/>
    <s v="Low"/>
    <n v="1"/>
    <x v="1"/>
    <s v="Desktop"/>
    <n v="13.99"/>
    <n v="13.99"/>
    <n v="0"/>
    <s v="Credit Card"/>
    <n v="3"/>
    <n v="4.71"/>
    <n v="283"/>
    <x v="0"/>
    <n v="2668.69"/>
    <s v="High"/>
    <x v="2"/>
  </r>
  <r>
    <x v="3589"/>
    <n v="19"/>
    <x v="4"/>
    <s v="Other"/>
    <x v="0"/>
    <n v="5.62"/>
    <s v="Low"/>
    <n v="13"/>
    <x v="1"/>
    <s v="TV"/>
    <n v="8.99"/>
    <n v="8.99"/>
    <n v="0"/>
    <s v="PayPal"/>
    <n v="4"/>
    <n v="0.4"/>
    <n v="24"/>
    <x v="2"/>
    <n v="134.88"/>
    <s v="Medium"/>
    <x v="1"/>
  </r>
  <r>
    <x v="3590"/>
    <n v="30"/>
    <x v="1"/>
    <s v="Male"/>
    <x v="1"/>
    <n v="4.62"/>
    <s v="Low"/>
    <n v="46"/>
    <x v="1"/>
    <s v="Laptop"/>
    <n v="13.99"/>
    <n v="13.99"/>
    <n v="1"/>
    <s v="PayPal"/>
    <n v="3"/>
    <n v="0.1"/>
    <n v="6"/>
    <x v="0"/>
    <n v="27.72"/>
    <s v="Low"/>
    <x v="0"/>
  </r>
  <r>
    <x v="3591"/>
    <n v="29"/>
    <x v="1"/>
    <s v="Male"/>
    <x v="0"/>
    <n v="26.48"/>
    <s v="Medium"/>
    <n v="53"/>
    <x v="0"/>
    <s v="Mobile"/>
    <n v="8.99"/>
    <n v="8.99"/>
    <n v="1"/>
    <s v="Debit Card"/>
    <n v="3"/>
    <n v="0.49"/>
    <n v="29"/>
    <x v="4"/>
    <n v="767.92"/>
    <s v="High"/>
    <x v="0"/>
  </r>
  <r>
    <x v="3592"/>
    <n v="62"/>
    <x v="2"/>
    <s v="Female"/>
    <x v="1"/>
    <n v="24.14"/>
    <s v="Medium"/>
    <n v="2"/>
    <x v="0"/>
    <s v="Desktop"/>
    <n v="13.99"/>
    <n v="13.99"/>
    <n v="0"/>
    <s v="Crypto"/>
    <n v="4"/>
    <n v="8.0500000000000007"/>
    <n v="483"/>
    <x v="3"/>
    <n v="11659.62"/>
    <s v="High"/>
    <x v="2"/>
  </r>
  <r>
    <x v="3593"/>
    <n v="38"/>
    <x v="3"/>
    <s v="Female"/>
    <x v="2"/>
    <n v="12.49"/>
    <s v="Low"/>
    <n v="38"/>
    <x v="3"/>
    <s v="TV"/>
    <n v="17.989999999999998"/>
    <n v="17.989999999999998"/>
    <n v="1"/>
    <s v="Credit Card"/>
    <n v="1"/>
    <n v="0.32"/>
    <n v="19"/>
    <x v="1"/>
    <n v="237.31"/>
    <s v="High"/>
    <x v="0"/>
  </r>
  <r>
    <x v="3594"/>
    <n v="47"/>
    <x v="0"/>
    <s v="Male"/>
    <x v="2"/>
    <n v="37.49"/>
    <s v="Medium"/>
    <n v="56"/>
    <x v="4"/>
    <s v="Tablet"/>
    <n v="17.989999999999998"/>
    <n v="17.989999999999998"/>
    <n v="0"/>
    <s v="Crypto"/>
    <n v="5"/>
    <n v="0.66"/>
    <n v="40"/>
    <x v="1"/>
    <n v="1499.6000000000001"/>
    <s v="High"/>
    <x v="0"/>
  </r>
  <r>
    <x v="3595"/>
    <n v="64"/>
    <x v="2"/>
    <s v="Female"/>
    <x v="2"/>
    <n v="31.88"/>
    <s v="Medium"/>
    <n v="16"/>
    <x v="1"/>
    <s v="Mobile"/>
    <n v="17.989999999999998"/>
    <n v="17.989999999999998"/>
    <n v="0"/>
    <s v="PayPal"/>
    <n v="4"/>
    <n v="1.88"/>
    <n v="113"/>
    <x v="5"/>
    <n v="3602.44"/>
    <s v="High"/>
    <x v="1"/>
  </r>
  <r>
    <x v="3596"/>
    <n v="21"/>
    <x v="4"/>
    <s v="Male"/>
    <x v="2"/>
    <n v="3.13"/>
    <s v="Low"/>
    <n v="53"/>
    <x v="2"/>
    <s v="Mobile"/>
    <n v="17.989999999999998"/>
    <n v="17.989999999999998"/>
    <n v="1"/>
    <s v="Gift Card"/>
    <n v="4"/>
    <n v="0.06"/>
    <n v="4"/>
    <x v="2"/>
    <n v="12.52"/>
    <s v="Low"/>
    <x v="0"/>
  </r>
  <r>
    <x v="3597"/>
    <n v="22"/>
    <x v="4"/>
    <s v="Female"/>
    <x v="0"/>
    <n v="11.2"/>
    <s v="Low"/>
    <n v="14"/>
    <x v="0"/>
    <s v="Tablet"/>
    <n v="8.99"/>
    <n v="8.99"/>
    <n v="0"/>
    <s v="Gift Card"/>
    <n v="4"/>
    <n v="0.75"/>
    <n v="45"/>
    <x v="3"/>
    <n v="503.99999999999994"/>
    <s v="High"/>
    <x v="1"/>
  </r>
  <r>
    <x v="3598"/>
    <n v="60"/>
    <x v="2"/>
    <s v="Other"/>
    <x v="2"/>
    <n v="14.41"/>
    <s v="Low"/>
    <n v="41"/>
    <x v="5"/>
    <s v="Tablet"/>
    <n v="17.989999999999998"/>
    <n v="17.989999999999998"/>
    <n v="0"/>
    <s v="Debit Card"/>
    <n v="4"/>
    <n v="0.34"/>
    <n v="20"/>
    <x v="1"/>
    <n v="288.2"/>
    <s v="High"/>
    <x v="0"/>
  </r>
  <r>
    <x v="3599"/>
    <n v="27"/>
    <x v="1"/>
    <s v="Male"/>
    <x v="2"/>
    <n v="7.92"/>
    <s v="Low"/>
    <n v="9"/>
    <x v="4"/>
    <s v="Desktop"/>
    <n v="17.989999999999998"/>
    <n v="17.989999999999998"/>
    <n v="0"/>
    <s v="Debit Card"/>
    <n v="5"/>
    <n v="0.79"/>
    <n v="47"/>
    <x v="3"/>
    <n v="372.24"/>
    <s v="High"/>
    <x v="1"/>
  </r>
  <r>
    <x v="3600"/>
    <n v="36"/>
    <x v="3"/>
    <s v="Female"/>
    <x v="0"/>
    <n v="9.02"/>
    <s v="Low"/>
    <n v="32"/>
    <x v="1"/>
    <s v="Tablet"/>
    <n v="8.99"/>
    <n v="8.99"/>
    <n v="1"/>
    <s v="PayPal"/>
    <n v="2"/>
    <n v="0.27"/>
    <n v="16"/>
    <x v="1"/>
    <n v="144.32"/>
    <s v="Medium"/>
    <x v="0"/>
  </r>
  <r>
    <x v="3601"/>
    <n v="22"/>
    <x v="4"/>
    <s v="Female"/>
    <x v="0"/>
    <n v="5.59"/>
    <s v="Low"/>
    <n v="57"/>
    <x v="4"/>
    <s v="Desktop"/>
    <n v="8.99"/>
    <n v="8.99"/>
    <n v="1"/>
    <s v="Gift Card"/>
    <n v="3"/>
    <n v="0.1"/>
    <n v="6"/>
    <x v="0"/>
    <n v="33.54"/>
    <s v="Low"/>
    <x v="0"/>
  </r>
  <r>
    <x v="3602"/>
    <n v="43"/>
    <x v="3"/>
    <s v="Female"/>
    <x v="0"/>
    <n v="3.17"/>
    <s v="Low"/>
    <n v="30"/>
    <x v="5"/>
    <s v="Laptop"/>
    <n v="8.99"/>
    <n v="8.99"/>
    <n v="1"/>
    <s v="PayPal"/>
    <n v="4"/>
    <n v="0.1"/>
    <n v="6"/>
    <x v="4"/>
    <n v="19.02"/>
    <s v="Low"/>
    <x v="0"/>
  </r>
  <r>
    <x v="3603"/>
    <n v="50"/>
    <x v="0"/>
    <s v="Other"/>
    <x v="1"/>
    <n v="26.57"/>
    <s v="Medium"/>
    <n v="34"/>
    <x v="0"/>
    <s v="Mobile"/>
    <n v="13.99"/>
    <n v="13.99"/>
    <n v="0"/>
    <s v="Credit Card"/>
    <n v="5"/>
    <n v="0.76"/>
    <n v="46"/>
    <x v="6"/>
    <n v="1222.22"/>
    <s v="High"/>
    <x v="0"/>
  </r>
  <r>
    <x v="3604"/>
    <n v="67"/>
    <x v="2"/>
    <s v="Male"/>
    <x v="0"/>
    <n v="7.17"/>
    <s v="Low"/>
    <n v="41"/>
    <x v="1"/>
    <s v="TV"/>
    <n v="8.99"/>
    <n v="8.99"/>
    <n v="1"/>
    <s v="Crypto"/>
    <n v="4"/>
    <n v="0.17"/>
    <n v="10"/>
    <x v="5"/>
    <n v="71.7"/>
    <s v="Medium"/>
    <x v="0"/>
  </r>
  <r>
    <x v="3605"/>
    <n v="59"/>
    <x v="2"/>
    <s v="Female"/>
    <x v="2"/>
    <n v="19.86"/>
    <s v="Low"/>
    <n v="37"/>
    <x v="1"/>
    <s v="Mobile"/>
    <n v="17.989999999999998"/>
    <n v="17.989999999999998"/>
    <n v="0"/>
    <s v="Gift Card"/>
    <n v="3"/>
    <n v="0.52"/>
    <n v="31"/>
    <x v="1"/>
    <n v="615.66"/>
    <s v="High"/>
    <x v="0"/>
  </r>
  <r>
    <x v="3606"/>
    <n v="33"/>
    <x v="1"/>
    <s v="Other"/>
    <x v="0"/>
    <n v="40.049999999999997"/>
    <s v="Medium"/>
    <n v="47"/>
    <x v="1"/>
    <s v="Tablet"/>
    <n v="8.99"/>
    <n v="8.99"/>
    <n v="0"/>
    <s v="Crypto"/>
    <n v="5"/>
    <n v="0.83"/>
    <n v="50"/>
    <x v="3"/>
    <n v="2002.4999999999998"/>
    <s v="High"/>
    <x v="0"/>
  </r>
  <r>
    <x v="3607"/>
    <n v="50"/>
    <x v="0"/>
    <s v="Male"/>
    <x v="1"/>
    <n v="8.9"/>
    <s v="Low"/>
    <n v="42"/>
    <x v="3"/>
    <s v="Desktop"/>
    <n v="13.99"/>
    <n v="13.99"/>
    <n v="1"/>
    <s v="Gift Card"/>
    <n v="3"/>
    <n v="0.21"/>
    <n v="13"/>
    <x v="3"/>
    <n v="115.7"/>
    <s v="Medium"/>
    <x v="0"/>
  </r>
  <r>
    <x v="3608"/>
    <n v="55"/>
    <x v="0"/>
    <s v="Other"/>
    <x v="0"/>
    <n v="22.18"/>
    <s v="Medium"/>
    <n v="29"/>
    <x v="3"/>
    <s v="Mobile"/>
    <n v="8.99"/>
    <n v="8.99"/>
    <n v="0"/>
    <s v="Credit Card"/>
    <n v="3"/>
    <n v="0.74"/>
    <n v="44"/>
    <x v="0"/>
    <n v="975.92"/>
    <s v="High"/>
    <x v="0"/>
  </r>
  <r>
    <x v="3609"/>
    <n v="46"/>
    <x v="0"/>
    <s v="Female"/>
    <x v="1"/>
    <n v="4.38"/>
    <s v="Low"/>
    <n v="37"/>
    <x v="5"/>
    <s v="Tablet"/>
    <n v="13.99"/>
    <n v="13.99"/>
    <n v="1"/>
    <s v="Crypto"/>
    <n v="4"/>
    <n v="0.12"/>
    <n v="7"/>
    <x v="4"/>
    <n v="30.66"/>
    <s v="Low"/>
    <x v="0"/>
  </r>
  <r>
    <x v="3610"/>
    <n v="51"/>
    <x v="0"/>
    <s v="Female"/>
    <x v="0"/>
    <n v="12.08"/>
    <s v="Low"/>
    <n v="41"/>
    <x v="5"/>
    <s v="Mobile"/>
    <n v="8.99"/>
    <n v="8.99"/>
    <n v="1"/>
    <s v="Debit Card"/>
    <n v="5"/>
    <n v="0.28999999999999998"/>
    <n v="17"/>
    <x v="3"/>
    <n v="205.36"/>
    <s v="High"/>
    <x v="0"/>
  </r>
  <r>
    <x v="3611"/>
    <n v="67"/>
    <x v="2"/>
    <s v="Other"/>
    <x v="2"/>
    <n v="6.7"/>
    <s v="Low"/>
    <n v="30"/>
    <x v="0"/>
    <s v="Mobile"/>
    <n v="17.989999999999998"/>
    <n v="17.989999999999998"/>
    <n v="0"/>
    <s v="Credit Card"/>
    <n v="5"/>
    <n v="0.22"/>
    <n v="13"/>
    <x v="5"/>
    <n v="87.100000000000009"/>
    <s v="Medium"/>
    <x v="0"/>
  </r>
  <r>
    <x v="3612"/>
    <n v="44"/>
    <x v="3"/>
    <s v="Female"/>
    <x v="0"/>
    <n v="9.0299999999999994"/>
    <s v="Low"/>
    <n v="49"/>
    <x v="3"/>
    <s v="Desktop"/>
    <n v="8.99"/>
    <n v="8.99"/>
    <n v="1"/>
    <s v="Credit Card"/>
    <n v="2"/>
    <n v="0.18"/>
    <n v="11"/>
    <x v="6"/>
    <n v="99.33"/>
    <s v="Medium"/>
    <x v="0"/>
  </r>
  <r>
    <x v="3613"/>
    <n v="58"/>
    <x v="2"/>
    <s v="Other"/>
    <x v="1"/>
    <n v="4.6900000000000004"/>
    <s v="Low"/>
    <n v="49"/>
    <x v="0"/>
    <s v="TV"/>
    <n v="13.99"/>
    <n v="13.99"/>
    <n v="1"/>
    <s v="Crypto"/>
    <n v="1"/>
    <n v="0.09"/>
    <n v="5"/>
    <x v="4"/>
    <n v="23.450000000000003"/>
    <s v="Low"/>
    <x v="0"/>
  </r>
  <r>
    <x v="3614"/>
    <n v="59"/>
    <x v="2"/>
    <s v="Other"/>
    <x v="0"/>
    <n v="7.17"/>
    <s v="Low"/>
    <n v="31"/>
    <x v="4"/>
    <s v="Mobile"/>
    <n v="8.99"/>
    <n v="8.99"/>
    <n v="1"/>
    <s v="Gift Card"/>
    <n v="3"/>
    <n v="0.22"/>
    <n v="13"/>
    <x v="3"/>
    <n v="93.21"/>
    <s v="Medium"/>
    <x v="0"/>
  </r>
  <r>
    <x v="3615"/>
    <n v="22"/>
    <x v="4"/>
    <s v="Other"/>
    <x v="0"/>
    <n v="25.18"/>
    <s v="Medium"/>
    <n v="39"/>
    <x v="3"/>
    <s v="TV"/>
    <n v="8.99"/>
    <n v="8.99"/>
    <n v="0"/>
    <s v="Debit Card"/>
    <n v="5"/>
    <n v="0.63"/>
    <n v="38"/>
    <x v="0"/>
    <n v="956.84"/>
    <s v="High"/>
    <x v="0"/>
  </r>
  <r>
    <x v="3616"/>
    <n v="44"/>
    <x v="3"/>
    <s v="Female"/>
    <x v="0"/>
    <n v="7.25"/>
    <s v="Low"/>
    <n v="19"/>
    <x v="3"/>
    <s v="Desktop"/>
    <n v="8.99"/>
    <n v="8.99"/>
    <n v="1"/>
    <s v="Credit Card"/>
    <n v="1"/>
    <n v="0.36"/>
    <n v="22"/>
    <x v="3"/>
    <n v="159.5"/>
    <s v="High"/>
    <x v="1"/>
  </r>
  <r>
    <x v="3617"/>
    <n v="63"/>
    <x v="2"/>
    <s v="Male"/>
    <x v="2"/>
    <n v="1.43"/>
    <s v="Low"/>
    <n v="57"/>
    <x v="2"/>
    <s v="TV"/>
    <n v="17.989999999999998"/>
    <n v="17.989999999999998"/>
    <n v="1"/>
    <s v="Gift Card"/>
    <n v="5"/>
    <n v="0.02"/>
    <n v="1"/>
    <x v="5"/>
    <n v="1.43"/>
    <s v="Low"/>
    <x v="0"/>
  </r>
  <r>
    <x v="3618"/>
    <n v="57"/>
    <x v="2"/>
    <s v="Male"/>
    <x v="1"/>
    <n v="2.34"/>
    <s v="Low"/>
    <n v="0"/>
    <x v="5"/>
    <s v="Desktop"/>
    <n v="13.99"/>
    <n v="13.99"/>
    <n v="0"/>
    <s v="Debit Card"/>
    <n v="5"/>
    <n v="2.34"/>
    <n v="140"/>
    <x v="1"/>
    <n v="327.59999999999997"/>
    <s v="High"/>
    <x v="2"/>
  </r>
  <r>
    <x v="3619"/>
    <n v="43"/>
    <x v="3"/>
    <s v="Male"/>
    <x v="2"/>
    <n v="14.21"/>
    <s v="Low"/>
    <n v="11"/>
    <x v="4"/>
    <s v="TV"/>
    <n v="17.989999999999998"/>
    <n v="17.989999999999998"/>
    <n v="0"/>
    <s v="PayPal"/>
    <n v="3"/>
    <n v="1.18"/>
    <n v="71"/>
    <x v="3"/>
    <n v="1008.9100000000001"/>
    <s v="High"/>
    <x v="1"/>
  </r>
  <r>
    <x v="3620"/>
    <n v="55"/>
    <x v="0"/>
    <s v="Female"/>
    <x v="1"/>
    <n v="5.36"/>
    <s v="Low"/>
    <n v="42"/>
    <x v="0"/>
    <s v="Desktop"/>
    <n v="13.99"/>
    <n v="13.99"/>
    <n v="0"/>
    <s v="Debit Card"/>
    <n v="5"/>
    <n v="0.12"/>
    <n v="7"/>
    <x v="3"/>
    <n v="37.520000000000003"/>
    <s v="Low"/>
    <x v="0"/>
  </r>
  <r>
    <x v="3621"/>
    <n v="19"/>
    <x v="4"/>
    <s v="Female"/>
    <x v="1"/>
    <n v="5.42"/>
    <s v="Low"/>
    <n v="60"/>
    <x v="5"/>
    <s v="TV"/>
    <n v="13.99"/>
    <n v="13.99"/>
    <n v="1"/>
    <s v="Credit Card"/>
    <n v="1"/>
    <n v="0.09"/>
    <n v="5"/>
    <x v="5"/>
    <n v="27.1"/>
    <s v="Low"/>
    <x v="0"/>
  </r>
  <r>
    <x v="3622"/>
    <n v="64"/>
    <x v="2"/>
    <s v="Other"/>
    <x v="2"/>
    <n v="11.09"/>
    <s v="Low"/>
    <n v="26"/>
    <x v="0"/>
    <s v="Desktop"/>
    <n v="17.989999999999998"/>
    <n v="17.989999999999998"/>
    <n v="0"/>
    <s v="Debit Card"/>
    <n v="5"/>
    <n v="0.41"/>
    <n v="25"/>
    <x v="2"/>
    <n v="277.25"/>
    <s v="High"/>
    <x v="0"/>
  </r>
  <r>
    <x v="3623"/>
    <n v="61"/>
    <x v="2"/>
    <s v="Female"/>
    <x v="2"/>
    <n v="1.91"/>
    <s v="Low"/>
    <n v="52"/>
    <x v="5"/>
    <s v="TV"/>
    <n v="17.989999999999998"/>
    <n v="17.989999999999998"/>
    <n v="1"/>
    <s v="Debit Card"/>
    <n v="1"/>
    <n v="0.04"/>
    <n v="2"/>
    <x v="4"/>
    <n v="3.82"/>
    <s v="Low"/>
    <x v="0"/>
  </r>
  <r>
    <x v="3624"/>
    <n v="44"/>
    <x v="3"/>
    <s v="Male"/>
    <x v="2"/>
    <n v="1.22"/>
    <s v="Low"/>
    <n v="24"/>
    <x v="3"/>
    <s v="Tablet"/>
    <n v="17.989999999999998"/>
    <n v="17.989999999999998"/>
    <n v="1"/>
    <s v="Crypto"/>
    <n v="3"/>
    <n v="0.05"/>
    <n v="3"/>
    <x v="3"/>
    <n v="3.66"/>
    <s v="Low"/>
    <x v="0"/>
  </r>
  <r>
    <x v="3625"/>
    <n v="40"/>
    <x v="3"/>
    <s v="Female"/>
    <x v="1"/>
    <n v="3.21"/>
    <s v="Low"/>
    <n v="58"/>
    <x v="1"/>
    <s v="Desktop"/>
    <n v="13.99"/>
    <n v="13.99"/>
    <n v="1"/>
    <s v="PayPal"/>
    <n v="2"/>
    <n v="0.05"/>
    <n v="3"/>
    <x v="0"/>
    <n v="9.629999999999999"/>
    <s v="Low"/>
    <x v="0"/>
  </r>
  <r>
    <x v="3626"/>
    <n v="33"/>
    <x v="1"/>
    <s v="Female"/>
    <x v="1"/>
    <n v="13.21"/>
    <s v="Low"/>
    <n v="21"/>
    <x v="3"/>
    <s v="Tablet"/>
    <n v="13.99"/>
    <n v="13.99"/>
    <n v="0"/>
    <s v="Debit Card"/>
    <n v="4"/>
    <n v="0.6"/>
    <n v="36"/>
    <x v="5"/>
    <n v="475.56000000000006"/>
    <s v="High"/>
    <x v="1"/>
  </r>
  <r>
    <x v="3627"/>
    <n v="47"/>
    <x v="0"/>
    <s v="Other"/>
    <x v="1"/>
    <n v="8.01"/>
    <s v="Low"/>
    <n v="11"/>
    <x v="1"/>
    <s v="Mobile"/>
    <n v="13.99"/>
    <n v="13.99"/>
    <n v="0"/>
    <s v="Gift Card"/>
    <n v="4"/>
    <n v="0.67"/>
    <n v="40"/>
    <x v="3"/>
    <n v="320.39999999999998"/>
    <s v="High"/>
    <x v="1"/>
  </r>
  <r>
    <x v="3628"/>
    <n v="48"/>
    <x v="0"/>
    <s v="Other"/>
    <x v="2"/>
    <n v="6.53"/>
    <s v="Low"/>
    <n v="55"/>
    <x v="2"/>
    <s v="Mobile"/>
    <n v="17.989999999999998"/>
    <n v="17.989999999999998"/>
    <n v="1"/>
    <s v="Gift Card"/>
    <n v="2"/>
    <n v="0.12"/>
    <n v="7"/>
    <x v="6"/>
    <n v="45.71"/>
    <s v="Low"/>
    <x v="0"/>
  </r>
  <r>
    <x v="3629"/>
    <n v="69"/>
    <x v="2"/>
    <s v="Female"/>
    <x v="0"/>
    <n v="20.61"/>
    <s v="Medium"/>
    <n v="37"/>
    <x v="4"/>
    <s v="Tablet"/>
    <n v="8.99"/>
    <n v="8.99"/>
    <n v="0"/>
    <s v="Crypto"/>
    <n v="5"/>
    <n v="0.54"/>
    <n v="32"/>
    <x v="4"/>
    <n v="659.52"/>
    <s v="High"/>
    <x v="0"/>
  </r>
  <r>
    <x v="3630"/>
    <n v="37"/>
    <x v="3"/>
    <s v="Other"/>
    <x v="0"/>
    <n v="6.29"/>
    <s v="Low"/>
    <n v="16"/>
    <x v="0"/>
    <s v="Tablet"/>
    <n v="8.99"/>
    <n v="8.99"/>
    <n v="0"/>
    <s v="Debit Card"/>
    <n v="2"/>
    <n v="0.37"/>
    <n v="22"/>
    <x v="2"/>
    <n v="138.38"/>
    <s v="Medium"/>
    <x v="1"/>
  </r>
  <r>
    <x v="3631"/>
    <n v="36"/>
    <x v="3"/>
    <s v="Female"/>
    <x v="1"/>
    <n v="2.06"/>
    <s v="Low"/>
    <n v="24"/>
    <x v="0"/>
    <s v="Laptop"/>
    <n v="13.99"/>
    <n v="13.99"/>
    <n v="1"/>
    <s v="Crypto"/>
    <n v="1"/>
    <n v="0.08"/>
    <n v="5"/>
    <x v="4"/>
    <n v="10.3"/>
    <s v="Low"/>
    <x v="0"/>
  </r>
  <r>
    <x v="3632"/>
    <n v="25"/>
    <x v="4"/>
    <s v="Other"/>
    <x v="2"/>
    <n v="0.56999999999999995"/>
    <s v="Low"/>
    <n v="53"/>
    <x v="5"/>
    <s v="Mobile"/>
    <n v="17.989999999999998"/>
    <n v="17.989999999999998"/>
    <n v="1"/>
    <s v="PayPal"/>
    <n v="4"/>
    <n v="0.01"/>
    <n v="1"/>
    <x v="4"/>
    <n v="0.56999999999999995"/>
    <s v="Low"/>
    <x v="0"/>
  </r>
  <r>
    <x v="3633"/>
    <n v="37"/>
    <x v="3"/>
    <s v="Male"/>
    <x v="0"/>
    <n v="9.34"/>
    <s v="Low"/>
    <n v="43"/>
    <x v="2"/>
    <s v="Tablet"/>
    <n v="8.99"/>
    <n v="8.99"/>
    <n v="1"/>
    <s v="Crypto"/>
    <n v="3"/>
    <n v="0.21"/>
    <n v="13"/>
    <x v="1"/>
    <n v="121.42"/>
    <s v="Medium"/>
    <x v="0"/>
  </r>
  <r>
    <x v="3634"/>
    <n v="54"/>
    <x v="0"/>
    <s v="Male"/>
    <x v="1"/>
    <n v="3.6"/>
    <s v="Low"/>
    <n v="39"/>
    <x v="5"/>
    <s v="Mobile"/>
    <n v="13.99"/>
    <n v="13.99"/>
    <n v="1"/>
    <s v="Credit Card"/>
    <n v="3"/>
    <n v="0.09"/>
    <n v="5"/>
    <x v="2"/>
    <n v="18"/>
    <s v="Low"/>
    <x v="0"/>
  </r>
  <r>
    <x v="3635"/>
    <n v="67"/>
    <x v="2"/>
    <s v="Male"/>
    <x v="2"/>
    <n v="2.2400000000000002"/>
    <s v="Low"/>
    <n v="34"/>
    <x v="0"/>
    <s v="TV"/>
    <n v="17.989999999999998"/>
    <n v="17.989999999999998"/>
    <n v="1"/>
    <s v="Crypto"/>
    <n v="2"/>
    <n v="0.06"/>
    <n v="4"/>
    <x v="0"/>
    <n v="8.9600000000000009"/>
    <s v="Low"/>
    <x v="0"/>
  </r>
  <r>
    <x v="3636"/>
    <n v="63"/>
    <x v="2"/>
    <s v="Other"/>
    <x v="1"/>
    <n v="3.8"/>
    <s v="Low"/>
    <n v="57"/>
    <x v="5"/>
    <s v="TV"/>
    <n v="13.99"/>
    <n v="13.99"/>
    <n v="1"/>
    <s v="Crypto"/>
    <n v="3"/>
    <n v="7.0000000000000007E-2"/>
    <n v="4"/>
    <x v="0"/>
    <n v="15.2"/>
    <s v="Low"/>
    <x v="0"/>
  </r>
  <r>
    <x v="3637"/>
    <n v="69"/>
    <x v="2"/>
    <s v="Other"/>
    <x v="0"/>
    <n v="32.42"/>
    <s v="Medium"/>
    <n v="43"/>
    <x v="5"/>
    <s v="Desktop"/>
    <n v="8.99"/>
    <n v="8.99"/>
    <n v="0"/>
    <s v="Credit Card"/>
    <n v="3"/>
    <n v="0.74"/>
    <n v="44"/>
    <x v="0"/>
    <n v="1426.48"/>
    <s v="High"/>
    <x v="0"/>
  </r>
  <r>
    <x v="3638"/>
    <n v="45"/>
    <x v="3"/>
    <s v="Female"/>
    <x v="0"/>
    <n v="42.32"/>
    <s v="Medium"/>
    <n v="30"/>
    <x v="2"/>
    <s v="TV"/>
    <n v="8.99"/>
    <n v="8.99"/>
    <n v="0"/>
    <s v="Crypto"/>
    <n v="4"/>
    <n v="1.37"/>
    <n v="82"/>
    <x v="6"/>
    <n v="3470.2400000000002"/>
    <s v="High"/>
    <x v="0"/>
  </r>
  <r>
    <x v="3639"/>
    <n v="68"/>
    <x v="2"/>
    <s v="Other"/>
    <x v="1"/>
    <n v="3.68"/>
    <s v="Low"/>
    <n v="53"/>
    <x v="4"/>
    <s v="Tablet"/>
    <n v="13.99"/>
    <n v="13.99"/>
    <n v="1"/>
    <s v="Credit Card"/>
    <n v="3"/>
    <n v="7.0000000000000007E-2"/>
    <n v="4"/>
    <x v="3"/>
    <n v="14.72"/>
    <s v="Low"/>
    <x v="0"/>
  </r>
  <r>
    <x v="3640"/>
    <n v="20"/>
    <x v="4"/>
    <s v="Male"/>
    <x v="1"/>
    <n v="2.97"/>
    <s v="Low"/>
    <n v="35"/>
    <x v="4"/>
    <s v="TV"/>
    <n v="13.99"/>
    <n v="13.99"/>
    <n v="1"/>
    <s v="PayPal"/>
    <n v="2"/>
    <n v="0.08"/>
    <n v="5"/>
    <x v="4"/>
    <n v="14.850000000000001"/>
    <s v="Low"/>
    <x v="0"/>
  </r>
  <r>
    <x v="3641"/>
    <n v="18"/>
    <x v="4"/>
    <s v="Male"/>
    <x v="1"/>
    <n v="28.66"/>
    <s v="Medium"/>
    <n v="0"/>
    <x v="3"/>
    <s v="Desktop"/>
    <n v="13.99"/>
    <n v="13.99"/>
    <n v="0"/>
    <s v="Gift Card"/>
    <n v="5"/>
    <n v="28.66"/>
    <n v="1720"/>
    <x v="2"/>
    <n v="49295.199999999997"/>
    <s v="High"/>
    <x v="2"/>
  </r>
  <r>
    <x v="3642"/>
    <n v="26"/>
    <x v="1"/>
    <s v="Other"/>
    <x v="1"/>
    <n v="2"/>
    <s v="Low"/>
    <n v="11"/>
    <x v="0"/>
    <s v="Desktop"/>
    <n v="13.99"/>
    <n v="13.99"/>
    <n v="1"/>
    <s v="PayPal"/>
    <n v="3"/>
    <n v="0.17"/>
    <n v="10"/>
    <x v="6"/>
    <n v="20"/>
    <s v="Low"/>
    <x v="1"/>
  </r>
  <r>
    <x v="3643"/>
    <n v="59"/>
    <x v="2"/>
    <s v="Other"/>
    <x v="0"/>
    <n v="5.65"/>
    <s v="Low"/>
    <n v="37"/>
    <x v="0"/>
    <s v="Tablet"/>
    <n v="8.99"/>
    <n v="8.99"/>
    <n v="1"/>
    <s v="Debit Card"/>
    <n v="2"/>
    <n v="0.15"/>
    <n v="9"/>
    <x v="5"/>
    <n v="50.85"/>
    <s v="Medium"/>
    <x v="0"/>
  </r>
  <r>
    <x v="3644"/>
    <n v="36"/>
    <x v="3"/>
    <s v="Male"/>
    <x v="2"/>
    <n v="22.32"/>
    <s v="Medium"/>
    <n v="55"/>
    <x v="2"/>
    <s v="TV"/>
    <n v="17.989999999999998"/>
    <n v="17.989999999999998"/>
    <n v="0"/>
    <s v="Gift Card"/>
    <n v="3"/>
    <n v="0.4"/>
    <n v="24"/>
    <x v="2"/>
    <n v="535.68000000000006"/>
    <s v="High"/>
    <x v="0"/>
  </r>
  <r>
    <x v="3645"/>
    <n v="51"/>
    <x v="0"/>
    <s v="Other"/>
    <x v="2"/>
    <n v="9.5299999999999994"/>
    <s v="Low"/>
    <n v="23"/>
    <x v="3"/>
    <s v="Laptop"/>
    <n v="17.989999999999998"/>
    <n v="17.989999999999998"/>
    <n v="0"/>
    <s v="Credit Card"/>
    <n v="2"/>
    <n v="0.4"/>
    <n v="24"/>
    <x v="5"/>
    <n v="228.71999999999997"/>
    <s v="High"/>
    <x v="0"/>
  </r>
  <r>
    <x v="3646"/>
    <n v="44"/>
    <x v="3"/>
    <s v="Male"/>
    <x v="0"/>
    <n v="21.72"/>
    <s v="Medium"/>
    <n v="0"/>
    <x v="2"/>
    <s v="Tablet"/>
    <n v="8.99"/>
    <n v="8.99"/>
    <n v="0"/>
    <s v="Crypto"/>
    <n v="2"/>
    <n v="21.72"/>
    <n v="1303"/>
    <x v="6"/>
    <n v="28301.16"/>
    <s v="High"/>
    <x v="2"/>
  </r>
  <r>
    <x v="3647"/>
    <n v="57"/>
    <x v="2"/>
    <s v="Female"/>
    <x v="0"/>
    <n v="1.22"/>
    <s v="Low"/>
    <n v="8"/>
    <x v="3"/>
    <s v="TV"/>
    <n v="8.99"/>
    <n v="8.99"/>
    <n v="1"/>
    <s v="Credit Card"/>
    <n v="5"/>
    <n v="0.14000000000000001"/>
    <n v="8"/>
    <x v="3"/>
    <n v="9.76"/>
    <s v="Low"/>
    <x v="1"/>
  </r>
  <r>
    <x v="3648"/>
    <n v="24"/>
    <x v="4"/>
    <s v="Other"/>
    <x v="2"/>
    <n v="6.21"/>
    <s v="Low"/>
    <n v="25"/>
    <x v="4"/>
    <s v="Desktop"/>
    <n v="17.989999999999998"/>
    <n v="17.989999999999998"/>
    <n v="0"/>
    <s v="PayPal"/>
    <n v="4"/>
    <n v="0.24"/>
    <n v="14"/>
    <x v="3"/>
    <n v="86.94"/>
    <s v="Medium"/>
    <x v="0"/>
  </r>
  <r>
    <x v="3649"/>
    <n v="54"/>
    <x v="0"/>
    <s v="Female"/>
    <x v="2"/>
    <n v="22.73"/>
    <s v="Medium"/>
    <n v="39"/>
    <x v="1"/>
    <s v="TV"/>
    <n v="17.989999999999998"/>
    <n v="17.989999999999998"/>
    <n v="0"/>
    <s v="PayPal"/>
    <n v="5"/>
    <n v="0.56999999999999995"/>
    <n v="34"/>
    <x v="1"/>
    <n v="772.82"/>
    <s v="High"/>
    <x v="0"/>
  </r>
  <r>
    <x v="3650"/>
    <n v="63"/>
    <x v="2"/>
    <s v="Male"/>
    <x v="0"/>
    <n v="0.24"/>
    <s v="Low"/>
    <n v="21"/>
    <x v="1"/>
    <s v="Laptop"/>
    <n v="8.99"/>
    <n v="8.99"/>
    <n v="1"/>
    <s v="Credit Card"/>
    <n v="5"/>
    <n v="0.01"/>
    <n v="1"/>
    <x v="0"/>
    <n v="0.24"/>
    <s v="Low"/>
    <x v="1"/>
  </r>
  <r>
    <x v="3651"/>
    <n v="20"/>
    <x v="4"/>
    <s v="Other"/>
    <x v="1"/>
    <n v="11.07"/>
    <s v="Low"/>
    <n v="23"/>
    <x v="5"/>
    <s v="Laptop"/>
    <n v="13.99"/>
    <n v="13.99"/>
    <n v="0"/>
    <s v="PayPal"/>
    <n v="1"/>
    <n v="0.46"/>
    <n v="28"/>
    <x v="3"/>
    <n v="309.96000000000004"/>
    <s v="High"/>
    <x v="0"/>
  </r>
  <r>
    <x v="3652"/>
    <n v="37"/>
    <x v="3"/>
    <s v="Female"/>
    <x v="1"/>
    <n v="11.8"/>
    <s v="Low"/>
    <n v="23"/>
    <x v="0"/>
    <s v="Laptop"/>
    <n v="13.99"/>
    <n v="13.99"/>
    <n v="0"/>
    <s v="Debit Card"/>
    <n v="3"/>
    <n v="0.49"/>
    <n v="29"/>
    <x v="5"/>
    <n v="342.20000000000005"/>
    <s v="High"/>
    <x v="0"/>
  </r>
  <r>
    <x v="3653"/>
    <n v="66"/>
    <x v="2"/>
    <s v="Male"/>
    <x v="1"/>
    <n v="7.95"/>
    <s v="Low"/>
    <n v="47"/>
    <x v="2"/>
    <s v="Desktop"/>
    <n v="13.99"/>
    <n v="13.99"/>
    <n v="1"/>
    <s v="Gift Card"/>
    <n v="2"/>
    <n v="0.17"/>
    <n v="10"/>
    <x v="6"/>
    <n v="79.5"/>
    <s v="Medium"/>
    <x v="0"/>
  </r>
  <r>
    <x v="3654"/>
    <n v="36"/>
    <x v="3"/>
    <s v="Male"/>
    <x v="1"/>
    <n v="4.34"/>
    <s v="Low"/>
    <n v="57"/>
    <x v="4"/>
    <s v="Laptop"/>
    <n v="13.99"/>
    <n v="13.99"/>
    <n v="1"/>
    <s v="Debit Card"/>
    <n v="3"/>
    <n v="7.0000000000000007E-2"/>
    <n v="4"/>
    <x v="4"/>
    <n v="17.36"/>
    <s v="Low"/>
    <x v="0"/>
  </r>
  <r>
    <x v="3655"/>
    <n v="35"/>
    <x v="1"/>
    <s v="Female"/>
    <x v="2"/>
    <n v="12.01"/>
    <s v="Low"/>
    <n v="5"/>
    <x v="2"/>
    <s v="Mobile"/>
    <n v="17.989999999999998"/>
    <n v="17.989999999999998"/>
    <n v="0"/>
    <s v="Debit Card"/>
    <n v="4"/>
    <n v="2"/>
    <n v="120"/>
    <x v="3"/>
    <n v="1441.2"/>
    <s v="High"/>
    <x v="2"/>
  </r>
  <r>
    <x v="3656"/>
    <n v="51"/>
    <x v="0"/>
    <s v="Male"/>
    <x v="0"/>
    <n v="89.83"/>
    <s v="High"/>
    <n v="53"/>
    <x v="4"/>
    <s v="Laptop"/>
    <n v="8.99"/>
    <n v="8.99"/>
    <n v="0"/>
    <s v="Gift Card"/>
    <n v="5"/>
    <n v="1.66"/>
    <n v="100"/>
    <x v="2"/>
    <n v="8983"/>
    <s v="High"/>
    <x v="0"/>
  </r>
  <r>
    <x v="3657"/>
    <n v="22"/>
    <x v="4"/>
    <s v="Female"/>
    <x v="2"/>
    <n v="0.79"/>
    <s v="Low"/>
    <n v="17"/>
    <x v="5"/>
    <s v="Mobile"/>
    <n v="17.989999999999998"/>
    <n v="17.989999999999998"/>
    <n v="1"/>
    <s v="Crypto"/>
    <n v="4"/>
    <n v="0.04"/>
    <n v="2"/>
    <x v="3"/>
    <n v="1.58"/>
    <s v="Low"/>
    <x v="1"/>
  </r>
  <r>
    <x v="3658"/>
    <n v="19"/>
    <x v="4"/>
    <s v="Female"/>
    <x v="1"/>
    <n v="13.89"/>
    <s v="Low"/>
    <n v="30"/>
    <x v="2"/>
    <s v="Desktop"/>
    <n v="13.99"/>
    <n v="13.99"/>
    <n v="0"/>
    <s v="Crypto"/>
    <n v="3"/>
    <n v="0.45"/>
    <n v="27"/>
    <x v="1"/>
    <n v="375.03000000000003"/>
    <s v="High"/>
    <x v="0"/>
  </r>
  <r>
    <x v="3659"/>
    <n v="58"/>
    <x v="2"/>
    <s v="Other"/>
    <x v="0"/>
    <n v="20.100000000000001"/>
    <s v="Medium"/>
    <n v="25"/>
    <x v="4"/>
    <s v="Mobile"/>
    <n v="8.99"/>
    <n v="8.99"/>
    <n v="0"/>
    <s v="PayPal"/>
    <n v="2"/>
    <n v="0.77"/>
    <n v="46"/>
    <x v="0"/>
    <n v="924.6"/>
    <s v="High"/>
    <x v="0"/>
  </r>
  <r>
    <x v="3660"/>
    <n v="37"/>
    <x v="3"/>
    <s v="Other"/>
    <x v="1"/>
    <n v="0.44"/>
    <s v="Low"/>
    <n v="35"/>
    <x v="0"/>
    <s v="TV"/>
    <n v="13.99"/>
    <n v="13.99"/>
    <n v="1"/>
    <s v="Gift Card"/>
    <n v="2"/>
    <n v="0.01"/>
    <n v="1"/>
    <x v="3"/>
    <n v="0.44"/>
    <s v="Low"/>
    <x v="0"/>
  </r>
  <r>
    <x v="3661"/>
    <n v="34"/>
    <x v="1"/>
    <s v="Female"/>
    <x v="0"/>
    <n v="13.6"/>
    <s v="Low"/>
    <n v="1"/>
    <x v="5"/>
    <s v="Mobile"/>
    <n v="8.99"/>
    <n v="8.99"/>
    <n v="0"/>
    <s v="Debit Card"/>
    <n v="2"/>
    <n v="6.8"/>
    <n v="408"/>
    <x v="4"/>
    <n v="5548.8"/>
    <s v="High"/>
    <x v="2"/>
  </r>
  <r>
    <x v="3662"/>
    <n v="47"/>
    <x v="0"/>
    <s v="Female"/>
    <x v="0"/>
    <n v="2.57"/>
    <s v="Low"/>
    <n v="10"/>
    <x v="4"/>
    <s v="Tablet"/>
    <n v="8.99"/>
    <n v="8.99"/>
    <n v="1"/>
    <s v="Gift Card"/>
    <n v="5"/>
    <n v="0.23"/>
    <n v="14"/>
    <x v="1"/>
    <n v="35.979999999999997"/>
    <s v="Low"/>
    <x v="1"/>
  </r>
  <r>
    <x v="3663"/>
    <n v="26"/>
    <x v="1"/>
    <s v="Male"/>
    <x v="2"/>
    <n v="16.34"/>
    <s v="Low"/>
    <n v="5"/>
    <x v="2"/>
    <s v="TV"/>
    <n v="17.989999999999998"/>
    <n v="17.989999999999998"/>
    <n v="0"/>
    <s v="Credit Card"/>
    <n v="2"/>
    <n v="2.72"/>
    <n v="163"/>
    <x v="2"/>
    <n v="2663.42"/>
    <s v="High"/>
    <x v="2"/>
  </r>
  <r>
    <x v="3664"/>
    <n v="35"/>
    <x v="1"/>
    <s v="Other"/>
    <x v="0"/>
    <n v="14.78"/>
    <s v="Low"/>
    <n v="24"/>
    <x v="2"/>
    <s v="Mobile"/>
    <n v="8.99"/>
    <n v="8.99"/>
    <n v="0"/>
    <s v="Crypto"/>
    <n v="4"/>
    <n v="0.59"/>
    <n v="35"/>
    <x v="1"/>
    <n v="517.29999999999995"/>
    <s v="High"/>
    <x v="0"/>
  </r>
  <r>
    <x v="3665"/>
    <n v="41"/>
    <x v="3"/>
    <s v="Other"/>
    <x v="1"/>
    <n v="2.14"/>
    <s v="Low"/>
    <n v="59"/>
    <x v="5"/>
    <s v="Desktop"/>
    <n v="13.99"/>
    <n v="13.99"/>
    <n v="1"/>
    <s v="Credit Card"/>
    <n v="1"/>
    <n v="0.04"/>
    <n v="2"/>
    <x v="3"/>
    <n v="4.28"/>
    <s v="Low"/>
    <x v="0"/>
  </r>
  <r>
    <x v="3666"/>
    <n v="65"/>
    <x v="2"/>
    <s v="Male"/>
    <x v="0"/>
    <n v="0.71"/>
    <s v="Low"/>
    <n v="54"/>
    <x v="3"/>
    <s v="Laptop"/>
    <n v="8.99"/>
    <n v="8.99"/>
    <n v="1"/>
    <s v="Crypto"/>
    <n v="3"/>
    <n v="0.01"/>
    <n v="1"/>
    <x v="6"/>
    <n v="0.71"/>
    <s v="Low"/>
    <x v="0"/>
  </r>
  <r>
    <x v="3667"/>
    <n v="63"/>
    <x v="2"/>
    <s v="Male"/>
    <x v="2"/>
    <n v="45.68"/>
    <s v="Medium"/>
    <n v="52"/>
    <x v="4"/>
    <s v="Desktop"/>
    <n v="17.989999999999998"/>
    <n v="17.989999999999998"/>
    <n v="0"/>
    <s v="Gift Card"/>
    <n v="1"/>
    <n v="0.86"/>
    <n v="52"/>
    <x v="1"/>
    <n v="2375.36"/>
    <s v="High"/>
    <x v="0"/>
  </r>
  <r>
    <x v="3668"/>
    <n v="54"/>
    <x v="0"/>
    <s v="Other"/>
    <x v="1"/>
    <n v="2.91"/>
    <s v="Low"/>
    <n v="26"/>
    <x v="1"/>
    <s v="Laptop"/>
    <n v="13.99"/>
    <n v="13.99"/>
    <n v="1"/>
    <s v="Gift Card"/>
    <n v="5"/>
    <n v="0.11"/>
    <n v="7"/>
    <x v="6"/>
    <n v="20.37"/>
    <s v="Low"/>
    <x v="0"/>
  </r>
  <r>
    <x v="3669"/>
    <n v="26"/>
    <x v="1"/>
    <s v="Male"/>
    <x v="1"/>
    <n v="3.81"/>
    <s v="Low"/>
    <n v="41"/>
    <x v="4"/>
    <s v="TV"/>
    <n v="13.99"/>
    <n v="13.99"/>
    <n v="1"/>
    <s v="Crypto"/>
    <n v="4"/>
    <n v="0.09"/>
    <n v="5"/>
    <x v="6"/>
    <n v="19.05"/>
    <s v="Low"/>
    <x v="0"/>
  </r>
  <r>
    <x v="3670"/>
    <n v="69"/>
    <x v="2"/>
    <s v="Male"/>
    <x v="2"/>
    <n v="11.8"/>
    <s v="Low"/>
    <n v="53"/>
    <x v="3"/>
    <s v="Tablet"/>
    <n v="17.989999999999998"/>
    <n v="17.989999999999998"/>
    <n v="1"/>
    <s v="Crypto"/>
    <n v="5"/>
    <n v="0.22"/>
    <n v="13"/>
    <x v="5"/>
    <n v="153.4"/>
    <s v="High"/>
    <x v="0"/>
  </r>
  <r>
    <x v="3671"/>
    <n v="45"/>
    <x v="3"/>
    <s v="Female"/>
    <x v="0"/>
    <n v="9.77"/>
    <s v="Low"/>
    <n v="16"/>
    <x v="2"/>
    <s v="Laptop"/>
    <n v="8.99"/>
    <n v="8.99"/>
    <n v="0"/>
    <s v="Gift Card"/>
    <n v="2"/>
    <n v="0.56999999999999995"/>
    <n v="34"/>
    <x v="4"/>
    <n v="332.18"/>
    <s v="High"/>
    <x v="1"/>
  </r>
  <r>
    <x v="3672"/>
    <n v="18"/>
    <x v="4"/>
    <s v="Female"/>
    <x v="0"/>
    <n v="0.33"/>
    <s v="Low"/>
    <n v="28"/>
    <x v="3"/>
    <s v="Tablet"/>
    <n v="8.99"/>
    <n v="8.99"/>
    <n v="1"/>
    <s v="PayPal"/>
    <n v="3"/>
    <n v="0.01"/>
    <n v="1"/>
    <x v="0"/>
    <n v="0.33"/>
    <s v="Low"/>
    <x v="0"/>
  </r>
  <r>
    <x v="3673"/>
    <n v="30"/>
    <x v="1"/>
    <s v="Other"/>
    <x v="1"/>
    <n v="7.51"/>
    <s v="Low"/>
    <n v="45"/>
    <x v="1"/>
    <s v="Tablet"/>
    <n v="13.99"/>
    <n v="13.99"/>
    <n v="1"/>
    <s v="Crypto"/>
    <n v="3"/>
    <n v="0.16"/>
    <n v="10"/>
    <x v="3"/>
    <n v="75.099999999999994"/>
    <s v="Medium"/>
    <x v="0"/>
  </r>
  <r>
    <x v="3674"/>
    <n v="58"/>
    <x v="2"/>
    <s v="Female"/>
    <x v="2"/>
    <n v="24.06"/>
    <s v="Medium"/>
    <n v="38"/>
    <x v="5"/>
    <s v="Mobile"/>
    <n v="17.989999999999998"/>
    <n v="17.989999999999998"/>
    <n v="0"/>
    <s v="PayPal"/>
    <n v="5"/>
    <n v="0.62"/>
    <n v="37"/>
    <x v="3"/>
    <n v="890.21999999999991"/>
    <s v="High"/>
    <x v="0"/>
  </r>
  <r>
    <x v="3675"/>
    <n v="37"/>
    <x v="3"/>
    <s v="Other"/>
    <x v="1"/>
    <n v="8.25"/>
    <s v="Low"/>
    <n v="4"/>
    <x v="5"/>
    <s v="Laptop"/>
    <n v="13.99"/>
    <n v="13.99"/>
    <n v="0"/>
    <s v="PayPal"/>
    <n v="1"/>
    <n v="1.65"/>
    <n v="99"/>
    <x v="3"/>
    <n v="816.75"/>
    <s v="High"/>
    <x v="2"/>
  </r>
  <r>
    <x v="3676"/>
    <n v="18"/>
    <x v="4"/>
    <s v="Female"/>
    <x v="1"/>
    <n v="0.27"/>
    <s v="Low"/>
    <n v="20"/>
    <x v="3"/>
    <s v="Desktop"/>
    <n v="13.99"/>
    <n v="13.99"/>
    <n v="1"/>
    <s v="Credit Card"/>
    <n v="1"/>
    <n v="0.01"/>
    <n v="1"/>
    <x v="5"/>
    <n v="0.27"/>
    <s v="Low"/>
    <x v="1"/>
  </r>
  <r>
    <x v="3677"/>
    <n v="57"/>
    <x v="2"/>
    <s v="Female"/>
    <x v="2"/>
    <n v="0.98"/>
    <s v="Low"/>
    <n v="59"/>
    <x v="0"/>
    <s v="Laptop"/>
    <n v="17.989999999999998"/>
    <n v="17.989999999999998"/>
    <n v="1"/>
    <s v="Debit Card"/>
    <n v="2"/>
    <n v="0.02"/>
    <n v="1"/>
    <x v="6"/>
    <n v="0.98"/>
    <s v="Low"/>
    <x v="0"/>
  </r>
  <r>
    <x v="3678"/>
    <n v="59"/>
    <x v="2"/>
    <s v="Female"/>
    <x v="2"/>
    <n v="0.1"/>
    <s v="Low"/>
    <n v="20"/>
    <x v="5"/>
    <s v="Laptop"/>
    <n v="17.989999999999998"/>
    <n v="17.989999999999998"/>
    <n v="1"/>
    <s v="Crypto"/>
    <n v="1"/>
    <n v="0"/>
    <n v="0"/>
    <x v="1"/>
    <n v="0"/>
    <s v="Low"/>
    <x v="1"/>
  </r>
  <r>
    <x v="3679"/>
    <n v="29"/>
    <x v="1"/>
    <s v="Other"/>
    <x v="2"/>
    <n v="8.1300000000000008"/>
    <s v="Low"/>
    <n v="17"/>
    <x v="3"/>
    <s v="TV"/>
    <n v="17.989999999999998"/>
    <n v="17.989999999999998"/>
    <n v="0"/>
    <s v="Credit Card"/>
    <n v="2"/>
    <n v="0.45"/>
    <n v="27"/>
    <x v="1"/>
    <n v="219.51000000000002"/>
    <s v="High"/>
    <x v="1"/>
  </r>
  <r>
    <x v="3680"/>
    <n v="66"/>
    <x v="2"/>
    <s v="Male"/>
    <x v="1"/>
    <n v="3.46"/>
    <s v="Low"/>
    <n v="44"/>
    <x v="3"/>
    <s v="Tablet"/>
    <n v="13.99"/>
    <n v="13.99"/>
    <n v="1"/>
    <s v="Crypto"/>
    <n v="4"/>
    <n v="0.08"/>
    <n v="5"/>
    <x v="5"/>
    <n v="17.3"/>
    <s v="Low"/>
    <x v="0"/>
  </r>
  <r>
    <x v="3681"/>
    <n v="55"/>
    <x v="0"/>
    <s v="Male"/>
    <x v="0"/>
    <n v="2.74"/>
    <s v="Low"/>
    <n v="44"/>
    <x v="4"/>
    <s v="Laptop"/>
    <n v="8.99"/>
    <n v="8.99"/>
    <n v="1"/>
    <s v="Credit Card"/>
    <n v="4"/>
    <n v="0.06"/>
    <n v="4"/>
    <x v="6"/>
    <n v="10.96"/>
    <s v="Low"/>
    <x v="0"/>
  </r>
  <r>
    <x v="3682"/>
    <n v="39"/>
    <x v="3"/>
    <s v="Male"/>
    <x v="2"/>
    <n v="21.09"/>
    <s v="Medium"/>
    <n v="57"/>
    <x v="5"/>
    <s v="Laptop"/>
    <n v="17.989999999999998"/>
    <n v="17.989999999999998"/>
    <n v="0"/>
    <s v="Gift Card"/>
    <n v="2"/>
    <n v="0.36"/>
    <n v="22"/>
    <x v="2"/>
    <n v="463.98"/>
    <s v="High"/>
    <x v="0"/>
  </r>
  <r>
    <x v="3683"/>
    <n v="51"/>
    <x v="0"/>
    <s v="Other"/>
    <x v="2"/>
    <n v="4.43"/>
    <s v="Low"/>
    <n v="9"/>
    <x v="4"/>
    <s v="Laptop"/>
    <n v="17.989999999999998"/>
    <n v="17.989999999999998"/>
    <n v="1"/>
    <s v="Gift Card"/>
    <n v="3"/>
    <n v="0.44"/>
    <n v="26"/>
    <x v="3"/>
    <n v="115.17999999999999"/>
    <s v="Medium"/>
    <x v="1"/>
  </r>
  <r>
    <x v="3684"/>
    <n v="57"/>
    <x v="2"/>
    <s v="Female"/>
    <x v="1"/>
    <n v="1.41"/>
    <s v="Low"/>
    <n v="11"/>
    <x v="1"/>
    <s v="Tablet"/>
    <n v="13.99"/>
    <n v="13.99"/>
    <n v="0"/>
    <s v="PayPal"/>
    <n v="5"/>
    <n v="0.12"/>
    <n v="7"/>
    <x v="4"/>
    <n v="9.8699999999999992"/>
    <s v="Low"/>
    <x v="1"/>
  </r>
  <r>
    <x v="3685"/>
    <n v="48"/>
    <x v="0"/>
    <s v="Other"/>
    <x v="0"/>
    <n v="3.04"/>
    <s v="Low"/>
    <n v="20"/>
    <x v="1"/>
    <s v="Mobile"/>
    <n v="8.99"/>
    <n v="8.99"/>
    <n v="1"/>
    <s v="Debit Card"/>
    <n v="2"/>
    <n v="0.14000000000000001"/>
    <n v="8"/>
    <x v="0"/>
    <n v="24.32"/>
    <s v="Low"/>
    <x v="1"/>
  </r>
  <r>
    <x v="3686"/>
    <n v="26"/>
    <x v="1"/>
    <s v="Female"/>
    <x v="2"/>
    <n v="4.66"/>
    <s v="Low"/>
    <n v="38"/>
    <x v="4"/>
    <s v="Laptop"/>
    <n v="17.989999999999998"/>
    <n v="17.989999999999998"/>
    <n v="1"/>
    <s v="Debit Card"/>
    <n v="5"/>
    <n v="0.12"/>
    <n v="7"/>
    <x v="6"/>
    <n v="32.620000000000005"/>
    <s v="Low"/>
    <x v="0"/>
  </r>
  <r>
    <x v="3687"/>
    <n v="34"/>
    <x v="1"/>
    <s v="Female"/>
    <x v="0"/>
    <n v="18.39"/>
    <s v="Low"/>
    <n v="53"/>
    <x v="3"/>
    <s v="Laptop"/>
    <n v="8.99"/>
    <n v="8.99"/>
    <n v="1"/>
    <s v="Debit Card"/>
    <n v="1"/>
    <n v="0.34"/>
    <n v="20"/>
    <x v="0"/>
    <n v="367.8"/>
    <s v="High"/>
    <x v="0"/>
  </r>
  <r>
    <x v="3688"/>
    <n v="18"/>
    <x v="4"/>
    <s v="Male"/>
    <x v="1"/>
    <n v="3.03"/>
    <s v="Low"/>
    <n v="22"/>
    <x v="3"/>
    <s v="Tablet"/>
    <n v="13.99"/>
    <n v="13.99"/>
    <n v="1"/>
    <s v="Gift Card"/>
    <n v="5"/>
    <n v="0.13"/>
    <n v="8"/>
    <x v="0"/>
    <n v="24.24"/>
    <s v="Low"/>
    <x v="0"/>
  </r>
  <r>
    <x v="3689"/>
    <n v="51"/>
    <x v="0"/>
    <s v="Male"/>
    <x v="0"/>
    <n v="6.65"/>
    <s v="Low"/>
    <n v="2"/>
    <x v="5"/>
    <s v="TV"/>
    <n v="8.99"/>
    <n v="8.99"/>
    <n v="0"/>
    <s v="PayPal"/>
    <n v="4"/>
    <n v="2.2200000000000002"/>
    <n v="133"/>
    <x v="3"/>
    <n v="884.45"/>
    <s v="High"/>
    <x v="2"/>
  </r>
  <r>
    <x v="3690"/>
    <n v="55"/>
    <x v="0"/>
    <s v="Male"/>
    <x v="0"/>
    <n v="7.22"/>
    <s v="Low"/>
    <n v="3"/>
    <x v="5"/>
    <s v="Tablet"/>
    <n v="8.99"/>
    <n v="8.99"/>
    <n v="0"/>
    <s v="Gift Card"/>
    <n v="2"/>
    <n v="1.8"/>
    <n v="108"/>
    <x v="4"/>
    <n v="779.76"/>
    <s v="High"/>
    <x v="2"/>
  </r>
  <r>
    <x v="3691"/>
    <n v="20"/>
    <x v="4"/>
    <s v="Male"/>
    <x v="0"/>
    <n v="1.81"/>
    <s v="Low"/>
    <n v="0"/>
    <x v="0"/>
    <s v="Mobile"/>
    <n v="8.99"/>
    <n v="8.99"/>
    <n v="0"/>
    <s v="Credit Card"/>
    <n v="3"/>
    <n v="1.81"/>
    <n v="109"/>
    <x v="1"/>
    <n v="197.29"/>
    <s v="High"/>
    <x v="2"/>
  </r>
  <r>
    <x v="3692"/>
    <n v="21"/>
    <x v="4"/>
    <s v="Other"/>
    <x v="2"/>
    <n v="27.46"/>
    <s v="Medium"/>
    <n v="43"/>
    <x v="5"/>
    <s v="Tablet"/>
    <n v="17.989999999999998"/>
    <n v="17.989999999999998"/>
    <n v="0"/>
    <s v="Gift Card"/>
    <n v="2"/>
    <n v="0.62"/>
    <n v="37"/>
    <x v="6"/>
    <n v="1016.02"/>
    <s v="High"/>
    <x v="0"/>
  </r>
  <r>
    <x v="3693"/>
    <n v="70"/>
    <x v="2"/>
    <s v="Other"/>
    <x v="0"/>
    <n v="18.36"/>
    <s v="Low"/>
    <n v="46"/>
    <x v="5"/>
    <s v="Laptop"/>
    <n v="8.99"/>
    <n v="8.99"/>
    <n v="1"/>
    <s v="Gift Card"/>
    <n v="2"/>
    <n v="0.39"/>
    <n v="23"/>
    <x v="3"/>
    <n v="422.28"/>
    <s v="High"/>
    <x v="0"/>
  </r>
  <r>
    <x v="3694"/>
    <n v="70"/>
    <x v="2"/>
    <s v="Female"/>
    <x v="0"/>
    <n v="1.26"/>
    <s v="Low"/>
    <n v="20"/>
    <x v="0"/>
    <s v="TV"/>
    <n v="8.99"/>
    <n v="8.99"/>
    <n v="1"/>
    <s v="Debit Card"/>
    <n v="5"/>
    <n v="0.06"/>
    <n v="4"/>
    <x v="2"/>
    <n v="5.04"/>
    <s v="Low"/>
    <x v="1"/>
  </r>
  <r>
    <x v="3695"/>
    <n v="66"/>
    <x v="2"/>
    <s v="Male"/>
    <x v="1"/>
    <n v="0.28999999999999998"/>
    <s v="Low"/>
    <n v="2"/>
    <x v="3"/>
    <s v="Laptop"/>
    <n v="13.99"/>
    <n v="13.99"/>
    <n v="1"/>
    <s v="Gift Card"/>
    <n v="2"/>
    <n v="0.1"/>
    <n v="6"/>
    <x v="0"/>
    <n v="1.7399999999999998"/>
    <s v="Low"/>
    <x v="2"/>
  </r>
  <r>
    <x v="3696"/>
    <n v="55"/>
    <x v="0"/>
    <s v="Female"/>
    <x v="2"/>
    <n v="13.7"/>
    <s v="Low"/>
    <n v="59"/>
    <x v="4"/>
    <s v="Desktop"/>
    <n v="17.989999999999998"/>
    <n v="17.989999999999998"/>
    <n v="1"/>
    <s v="PayPal"/>
    <n v="3"/>
    <n v="0.23"/>
    <n v="14"/>
    <x v="0"/>
    <n v="191.79999999999998"/>
    <s v="High"/>
    <x v="0"/>
  </r>
  <r>
    <x v="3697"/>
    <n v="28"/>
    <x v="1"/>
    <s v="Female"/>
    <x v="1"/>
    <n v="2.25"/>
    <s v="Low"/>
    <n v="30"/>
    <x v="4"/>
    <s v="Laptop"/>
    <n v="13.99"/>
    <n v="13.99"/>
    <n v="1"/>
    <s v="Crypto"/>
    <n v="3"/>
    <n v="7.0000000000000007E-2"/>
    <n v="4"/>
    <x v="0"/>
    <n v="9"/>
    <s v="Low"/>
    <x v="0"/>
  </r>
  <r>
    <x v="3698"/>
    <n v="47"/>
    <x v="0"/>
    <s v="Other"/>
    <x v="2"/>
    <n v="7.74"/>
    <s v="Low"/>
    <n v="25"/>
    <x v="0"/>
    <s v="Desktop"/>
    <n v="17.989999999999998"/>
    <n v="17.989999999999998"/>
    <n v="0"/>
    <s v="Debit Card"/>
    <n v="1"/>
    <n v="0.3"/>
    <n v="18"/>
    <x v="6"/>
    <n v="139.32"/>
    <s v="Medium"/>
    <x v="0"/>
  </r>
  <r>
    <x v="3699"/>
    <n v="38"/>
    <x v="3"/>
    <s v="Female"/>
    <x v="0"/>
    <n v="7.99"/>
    <s v="Low"/>
    <n v="27"/>
    <x v="4"/>
    <s v="Mobile"/>
    <n v="8.99"/>
    <n v="8.99"/>
    <n v="0"/>
    <s v="Credit Card"/>
    <n v="3"/>
    <n v="0.28999999999999998"/>
    <n v="17"/>
    <x v="5"/>
    <n v="135.83000000000001"/>
    <s v="Medium"/>
    <x v="0"/>
  </r>
  <r>
    <x v="3700"/>
    <n v="63"/>
    <x v="2"/>
    <s v="Other"/>
    <x v="2"/>
    <n v="26.2"/>
    <s v="Medium"/>
    <n v="52"/>
    <x v="5"/>
    <s v="Laptop"/>
    <n v="17.989999999999998"/>
    <n v="17.989999999999998"/>
    <n v="0"/>
    <s v="Gift Card"/>
    <n v="2"/>
    <n v="0.49"/>
    <n v="29"/>
    <x v="3"/>
    <n v="759.8"/>
    <s v="High"/>
    <x v="0"/>
  </r>
  <r>
    <x v="3701"/>
    <n v="29"/>
    <x v="1"/>
    <s v="Other"/>
    <x v="1"/>
    <n v="8.15"/>
    <s v="Low"/>
    <n v="13"/>
    <x v="5"/>
    <s v="TV"/>
    <n v="13.99"/>
    <n v="13.99"/>
    <n v="0"/>
    <s v="Crypto"/>
    <n v="2"/>
    <n v="0.57999999999999996"/>
    <n v="35"/>
    <x v="2"/>
    <n v="285.25"/>
    <s v="High"/>
    <x v="1"/>
  </r>
  <r>
    <x v="3702"/>
    <n v="39"/>
    <x v="3"/>
    <s v="Male"/>
    <x v="2"/>
    <n v="4.84"/>
    <s v="Low"/>
    <n v="0"/>
    <x v="0"/>
    <s v="Laptop"/>
    <n v="17.989999999999998"/>
    <n v="17.989999999999998"/>
    <n v="0"/>
    <s v="Debit Card"/>
    <n v="2"/>
    <n v="4.84"/>
    <n v="290"/>
    <x v="5"/>
    <n v="1403.6"/>
    <s v="High"/>
    <x v="2"/>
  </r>
  <r>
    <x v="3703"/>
    <n v="23"/>
    <x v="4"/>
    <s v="Male"/>
    <x v="0"/>
    <n v="0.6"/>
    <s v="Low"/>
    <n v="6"/>
    <x v="3"/>
    <s v="Desktop"/>
    <n v="8.99"/>
    <n v="8.99"/>
    <n v="1"/>
    <s v="PayPal"/>
    <n v="3"/>
    <n v="0.09"/>
    <n v="5"/>
    <x v="6"/>
    <n v="3"/>
    <s v="Low"/>
    <x v="2"/>
  </r>
  <r>
    <x v="3704"/>
    <n v="58"/>
    <x v="2"/>
    <s v="Female"/>
    <x v="0"/>
    <n v="10.42"/>
    <s v="Low"/>
    <n v="6"/>
    <x v="3"/>
    <s v="Tablet"/>
    <n v="8.99"/>
    <n v="8.99"/>
    <n v="0"/>
    <s v="Debit Card"/>
    <n v="2"/>
    <n v="1.49"/>
    <n v="89"/>
    <x v="6"/>
    <n v="927.38"/>
    <s v="High"/>
    <x v="2"/>
  </r>
  <r>
    <x v="3705"/>
    <n v="26"/>
    <x v="1"/>
    <s v="Male"/>
    <x v="1"/>
    <n v="2.35"/>
    <s v="Low"/>
    <n v="25"/>
    <x v="3"/>
    <s v="Tablet"/>
    <n v="13.99"/>
    <n v="13.99"/>
    <n v="0"/>
    <s v="PayPal"/>
    <n v="5"/>
    <n v="0.09"/>
    <n v="5"/>
    <x v="4"/>
    <n v="11.75"/>
    <s v="Low"/>
    <x v="0"/>
  </r>
  <r>
    <x v="3706"/>
    <n v="63"/>
    <x v="2"/>
    <s v="Male"/>
    <x v="2"/>
    <n v="3.17"/>
    <s v="Low"/>
    <n v="14"/>
    <x v="3"/>
    <s v="Tablet"/>
    <n v="17.989999999999998"/>
    <n v="17.989999999999998"/>
    <n v="1"/>
    <s v="Gift Card"/>
    <n v="5"/>
    <n v="0.21"/>
    <n v="13"/>
    <x v="5"/>
    <n v="41.21"/>
    <s v="Low"/>
    <x v="1"/>
  </r>
  <r>
    <x v="3707"/>
    <n v="37"/>
    <x v="3"/>
    <s v="Male"/>
    <x v="2"/>
    <n v="24.13"/>
    <s v="Medium"/>
    <n v="31"/>
    <x v="4"/>
    <s v="TV"/>
    <n v="17.989999999999998"/>
    <n v="17.989999999999998"/>
    <n v="0"/>
    <s v="Crypto"/>
    <n v="2"/>
    <n v="0.75"/>
    <n v="45"/>
    <x v="0"/>
    <n v="1085.8499999999999"/>
    <s v="High"/>
    <x v="0"/>
  </r>
  <r>
    <x v="3708"/>
    <n v="48"/>
    <x v="0"/>
    <s v="Female"/>
    <x v="1"/>
    <n v="3.84"/>
    <s v="Low"/>
    <n v="23"/>
    <x v="4"/>
    <s v="Tablet"/>
    <n v="13.99"/>
    <n v="13.99"/>
    <n v="1"/>
    <s v="Crypto"/>
    <n v="1"/>
    <n v="0.16"/>
    <n v="10"/>
    <x v="4"/>
    <n v="38.4"/>
    <s v="Low"/>
    <x v="0"/>
  </r>
  <r>
    <x v="3709"/>
    <n v="32"/>
    <x v="1"/>
    <s v="Other"/>
    <x v="2"/>
    <n v="14.31"/>
    <s v="Low"/>
    <n v="43"/>
    <x v="1"/>
    <s v="Desktop"/>
    <n v="17.989999999999998"/>
    <n v="17.989999999999998"/>
    <n v="0"/>
    <s v="Credit Card"/>
    <n v="5"/>
    <n v="0.33"/>
    <n v="20"/>
    <x v="3"/>
    <n v="286.2"/>
    <s v="High"/>
    <x v="0"/>
  </r>
  <r>
    <x v="3710"/>
    <n v="64"/>
    <x v="2"/>
    <s v="Female"/>
    <x v="0"/>
    <n v="6.74"/>
    <s v="Low"/>
    <n v="46"/>
    <x v="5"/>
    <s v="Tablet"/>
    <n v="8.99"/>
    <n v="8.99"/>
    <n v="1"/>
    <s v="Credit Card"/>
    <n v="5"/>
    <n v="0.14000000000000001"/>
    <n v="8"/>
    <x v="6"/>
    <n v="53.92"/>
    <s v="Medium"/>
    <x v="0"/>
  </r>
  <r>
    <x v="3711"/>
    <n v="47"/>
    <x v="0"/>
    <s v="Female"/>
    <x v="0"/>
    <n v="10.89"/>
    <s v="Low"/>
    <n v="48"/>
    <x v="3"/>
    <s v="Mobile"/>
    <n v="8.99"/>
    <n v="8.99"/>
    <n v="1"/>
    <s v="Debit Card"/>
    <n v="5"/>
    <n v="0.22"/>
    <n v="13"/>
    <x v="5"/>
    <n v="141.57"/>
    <s v="Medium"/>
    <x v="0"/>
  </r>
  <r>
    <x v="3712"/>
    <n v="48"/>
    <x v="0"/>
    <s v="Female"/>
    <x v="1"/>
    <n v="21.16"/>
    <s v="Medium"/>
    <n v="28"/>
    <x v="4"/>
    <s v="Mobile"/>
    <n v="13.99"/>
    <n v="13.99"/>
    <n v="0"/>
    <s v="PayPal"/>
    <n v="5"/>
    <n v="0.73"/>
    <n v="44"/>
    <x v="5"/>
    <n v="931.04"/>
    <s v="High"/>
    <x v="0"/>
  </r>
  <r>
    <x v="3713"/>
    <n v="44"/>
    <x v="3"/>
    <s v="Other"/>
    <x v="0"/>
    <n v="22.22"/>
    <s v="Medium"/>
    <n v="42"/>
    <x v="2"/>
    <s v="Tablet"/>
    <n v="8.99"/>
    <n v="8.99"/>
    <n v="0"/>
    <s v="Gift Card"/>
    <n v="5"/>
    <n v="0.52"/>
    <n v="31"/>
    <x v="5"/>
    <n v="688.81999999999994"/>
    <s v="High"/>
    <x v="0"/>
  </r>
  <r>
    <x v="3714"/>
    <n v="44"/>
    <x v="3"/>
    <s v="Male"/>
    <x v="1"/>
    <n v="27.08"/>
    <s v="Medium"/>
    <n v="16"/>
    <x v="2"/>
    <s v="Desktop"/>
    <n v="13.99"/>
    <n v="13.99"/>
    <n v="0"/>
    <s v="Crypto"/>
    <n v="3"/>
    <n v="1.59"/>
    <n v="95"/>
    <x v="3"/>
    <n v="2572.6"/>
    <s v="High"/>
    <x v="1"/>
  </r>
  <r>
    <x v="3715"/>
    <n v="49"/>
    <x v="0"/>
    <s v="Female"/>
    <x v="0"/>
    <n v="7.69"/>
    <s v="Low"/>
    <n v="2"/>
    <x v="0"/>
    <s v="Mobile"/>
    <n v="8.99"/>
    <n v="8.99"/>
    <n v="0"/>
    <s v="Gift Card"/>
    <n v="1"/>
    <n v="2.56"/>
    <n v="154"/>
    <x v="5"/>
    <n v="1184.26"/>
    <s v="High"/>
    <x v="2"/>
  </r>
  <r>
    <x v="3716"/>
    <n v="60"/>
    <x v="2"/>
    <s v="Female"/>
    <x v="0"/>
    <n v="15.01"/>
    <s v="Low"/>
    <n v="20"/>
    <x v="4"/>
    <s v="Mobile"/>
    <n v="8.99"/>
    <n v="8.99"/>
    <n v="0"/>
    <s v="Crypto"/>
    <n v="1"/>
    <n v="0.71"/>
    <n v="43"/>
    <x v="1"/>
    <n v="645.42999999999995"/>
    <s v="High"/>
    <x v="1"/>
  </r>
  <r>
    <x v="3717"/>
    <n v="61"/>
    <x v="2"/>
    <s v="Other"/>
    <x v="2"/>
    <n v="12.59"/>
    <s v="Low"/>
    <n v="11"/>
    <x v="5"/>
    <s v="TV"/>
    <n v="17.989999999999998"/>
    <n v="17.989999999999998"/>
    <n v="0"/>
    <s v="Crypto"/>
    <n v="5"/>
    <n v="1.05"/>
    <n v="63"/>
    <x v="4"/>
    <n v="793.17"/>
    <s v="High"/>
    <x v="1"/>
  </r>
  <r>
    <x v="3718"/>
    <n v="68"/>
    <x v="2"/>
    <s v="Female"/>
    <x v="0"/>
    <n v="6.43"/>
    <s v="Low"/>
    <n v="38"/>
    <x v="2"/>
    <s v="Desktop"/>
    <n v="8.99"/>
    <n v="8.99"/>
    <n v="1"/>
    <s v="Crypto"/>
    <n v="3"/>
    <n v="0.16"/>
    <n v="10"/>
    <x v="5"/>
    <n v="64.3"/>
    <s v="Medium"/>
    <x v="0"/>
  </r>
  <r>
    <x v="3719"/>
    <n v="55"/>
    <x v="0"/>
    <s v="Male"/>
    <x v="1"/>
    <n v="22.74"/>
    <s v="Medium"/>
    <n v="5"/>
    <x v="1"/>
    <s v="Mobile"/>
    <n v="13.99"/>
    <n v="13.99"/>
    <n v="0"/>
    <s v="PayPal"/>
    <n v="3"/>
    <n v="3.79"/>
    <n v="227"/>
    <x v="3"/>
    <n v="5161.9799999999996"/>
    <s v="High"/>
    <x v="2"/>
  </r>
  <r>
    <x v="3720"/>
    <n v="54"/>
    <x v="0"/>
    <s v="Male"/>
    <x v="2"/>
    <n v="10.36"/>
    <s v="Low"/>
    <n v="50"/>
    <x v="1"/>
    <s v="TV"/>
    <n v="17.989999999999998"/>
    <n v="17.989999999999998"/>
    <n v="0"/>
    <s v="Credit Card"/>
    <n v="5"/>
    <n v="0.2"/>
    <n v="12"/>
    <x v="1"/>
    <n v="124.32"/>
    <s v="Medium"/>
    <x v="0"/>
  </r>
  <r>
    <x v="3721"/>
    <n v="29"/>
    <x v="1"/>
    <s v="Female"/>
    <x v="0"/>
    <n v="0.65"/>
    <s v="Low"/>
    <n v="12"/>
    <x v="1"/>
    <s v="Tablet"/>
    <n v="8.99"/>
    <n v="8.99"/>
    <n v="1"/>
    <s v="Crypto"/>
    <n v="3"/>
    <n v="0.05"/>
    <n v="3"/>
    <x v="2"/>
    <n v="1.9500000000000002"/>
    <s v="Low"/>
    <x v="1"/>
  </r>
  <r>
    <x v="3722"/>
    <n v="56"/>
    <x v="2"/>
    <s v="Other"/>
    <x v="2"/>
    <n v="0.85"/>
    <s v="Low"/>
    <n v="29"/>
    <x v="3"/>
    <s v="TV"/>
    <n v="17.989999999999998"/>
    <n v="17.989999999999998"/>
    <n v="1"/>
    <s v="Crypto"/>
    <n v="5"/>
    <n v="0.03"/>
    <n v="2"/>
    <x v="1"/>
    <n v="1.7"/>
    <s v="Low"/>
    <x v="0"/>
  </r>
  <r>
    <x v="3723"/>
    <n v="18"/>
    <x v="4"/>
    <s v="Other"/>
    <x v="2"/>
    <n v="6.61"/>
    <s v="Low"/>
    <n v="50"/>
    <x v="4"/>
    <s v="Laptop"/>
    <n v="17.989999999999998"/>
    <n v="17.989999999999998"/>
    <n v="1"/>
    <s v="Gift Card"/>
    <n v="2"/>
    <n v="0.13"/>
    <n v="8"/>
    <x v="3"/>
    <n v="52.88"/>
    <s v="Medium"/>
    <x v="0"/>
  </r>
  <r>
    <x v="3724"/>
    <n v="26"/>
    <x v="1"/>
    <s v="Other"/>
    <x v="1"/>
    <n v="5.59"/>
    <s v="Low"/>
    <n v="1"/>
    <x v="5"/>
    <s v="Tablet"/>
    <n v="13.99"/>
    <n v="13.99"/>
    <n v="0"/>
    <s v="Debit Card"/>
    <n v="3"/>
    <n v="2.79"/>
    <n v="167"/>
    <x v="4"/>
    <n v="933.53"/>
    <s v="High"/>
    <x v="2"/>
  </r>
  <r>
    <x v="3725"/>
    <n v="24"/>
    <x v="4"/>
    <s v="Male"/>
    <x v="1"/>
    <n v="2.65"/>
    <s v="Low"/>
    <n v="32"/>
    <x v="4"/>
    <s v="TV"/>
    <n v="13.99"/>
    <n v="13.99"/>
    <n v="1"/>
    <s v="Credit Card"/>
    <n v="4"/>
    <n v="0.08"/>
    <n v="5"/>
    <x v="2"/>
    <n v="13.25"/>
    <s v="Low"/>
    <x v="0"/>
  </r>
  <r>
    <x v="3726"/>
    <n v="26"/>
    <x v="1"/>
    <s v="Male"/>
    <x v="1"/>
    <n v="10.62"/>
    <s v="Low"/>
    <n v="60"/>
    <x v="4"/>
    <s v="Mobile"/>
    <n v="13.99"/>
    <n v="13.99"/>
    <n v="0"/>
    <s v="Debit Card"/>
    <n v="5"/>
    <n v="0.17"/>
    <n v="10"/>
    <x v="0"/>
    <n v="106.19999999999999"/>
    <s v="Medium"/>
    <x v="0"/>
  </r>
  <r>
    <x v="3727"/>
    <n v="47"/>
    <x v="0"/>
    <s v="Male"/>
    <x v="1"/>
    <n v="4.22"/>
    <s v="Low"/>
    <n v="12"/>
    <x v="4"/>
    <s v="Mobile"/>
    <n v="13.99"/>
    <n v="13.99"/>
    <n v="1"/>
    <s v="Debit Card"/>
    <n v="3"/>
    <n v="0.32"/>
    <n v="19"/>
    <x v="2"/>
    <n v="80.179999999999993"/>
    <s v="Medium"/>
    <x v="1"/>
  </r>
  <r>
    <x v="3728"/>
    <n v="59"/>
    <x v="2"/>
    <s v="Male"/>
    <x v="1"/>
    <n v="7.33"/>
    <s v="Low"/>
    <n v="21"/>
    <x v="3"/>
    <s v="Mobile"/>
    <n v="13.99"/>
    <n v="13.99"/>
    <n v="0"/>
    <s v="PayPal"/>
    <n v="4"/>
    <n v="0.33"/>
    <n v="20"/>
    <x v="6"/>
    <n v="146.6"/>
    <s v="Medium"/>
    <x v="1"/>
  </r>
  <r>
    <x v="3729"/>
    <n v="25"/>
    <x v="4"/>
    <s v="Other"/>
    <x v="1"/>
    <n v="9.92"/>
    <s v="Low"/>
    <n v="3"/>
    <x v="1"/>
    <s v="Tablet"/>
    <n v="13.99"/>
    <n v="13.99"/>
    <n v="0"/>
    <s v="Crypto"/>
    <n v="5"/>
    <n v="2.48"/>
    <n v="149"/>
    <x v="3"/>
    <n v="1478.08"/>
    <s v="High"/>
    <x v="2"/>
  </r>
  <r>
    <x v="3730"/>
    <n v="35"/>
    <x v="1"/>
    <s v="Male"/>
    <x v="2"/>
    <n v="9.51"/>
    <s v="Low"/>
    <n v="2"/>
    <x v="3"/>
    <s v="Desktop"/>
    <n v="17.989999999999998"/>
    <n v="17.989999999999998"/>
    <n v="0"/>
    <s v="Gift Card"/>
    <n v="1"/>
    <n v="3.17"/>
    <n v="190"/>
    <x v="3"/>
    <n v="1806.8999999999999"/>
    <s v="High"/>
    <x v="2"/>
  </r>
  <r>
    <x v="3731"/>
    <n v="37"/>
    <x v="3"/>
    <s v="Other"/>
    <x v="0"/>
    <n v="23.55"/>
    <s v="Medium"/>
    <n v="17"/>
    <x v="1"/>
    <s v="Mobile"/>
    <n v="8.99"/>
    <n v="8.99"/>
    <n v="0"/>
    <s v="Crypto"/>
    <n v="2"/>
    <n v="1.31"/>
    <n v="79"/>
    <x v="5"/>
    <n v="1860.45"/>
    <s v="High"/>
    <x v="1"/>
  </r>
  <r>
    <x v="3732"/>
    <n v="27"/>
    <x v="1"/>
    <s v="Female"/>
    <x v="1"/>
    <n v="3.4"/>
    <s v="Low"/>
    <n v="46"/>
    <x v="0"/>
    <s v="Laptop"/>
    <n v="13.99"/>
    <n v="13.99"/>
    <n v="1"/>
    <s v="PayPal"/>
    <n v="1"/>
    <n v="7.0000000000000007E-2"/>
    <n v="4"/>
    <x v="0"/>
    <n v="13.6"/>
    <s v="Low"/>
    <x v="0"/>
  </r>
  <r>
    <x v="3733"/>
    <n v="54"/>
    <x v="0"/>
    <s v="Other"/>
    <x v="1"/>
    <n v="3.47"/>
    <s v="Low"/>
    <n v="31"/>
    <x v="0"/>
    <s v="Laptop"/>
    <n v="13.99"/>
    <n v="13.99"/>
    <n v="1"/>
    <s v="PayPal"/>
    <n v="5"/>
    <n v="0.11"/>
    <n v="7"/>
    <x v="6"/>
    <n v="24.290000000000003"/>
    <s v="Low"/>
    <x v="0"/>
  </r>
  <r>
    <x v="3734"/>
    <n v="66"/>
    <x v="2"/>
    <s v="Female"/>
    <x v="1"/>
    <n v="0.06"/>
    <s v="Low"/>
    <n v="58"/>
    <x v="1"/>
    <s v="Mobile"/>
    <n v="13.99"/>
    <n v="13.99"/>
    <n v="1"/>
    <s v="PayPal"/>
    <n v="2"/>
    <n v="0"/>
    <n v="0"/>
    <x v="6"/>
    <n v="0"/>
    <s v="Low"/>
    <x v="0"/>
  </r>
  <r>
    <x v="3735"/>
    <n v="64"/>
    <x v="2"/>
    <s v="Female"/>
    <x v="1"/>
    <n v="31.14"/>
    <s v="Medium"/>
    <n v="39"/>
    <x v="3"/>
    <s v="Laptop"/>
    <n v="13.99"/>
    <n v="13.99"/>
    <n v="0"/>
    <s v="Debit Card"/>
    <n v="3"/>
    <n v="0.78"/>
    <n v="47"/>
    <x v="6"/>
    <n v="1463.58"/>
    <s v="High"/>
    <x v="0"/>
  </r>
  <r>
    <x v="3736"/>
    <n v="38"/>
    <x v="3"/>
    <s v="Female"/>
    <x v="0"/>
    <n v="5.61"/>
    <s v="Low"/>
    <n v="12"/>
    <x v="4"/>
    <s v="Desktop"/>
    <n v="8.99"/>
    <n v="8.99"/>
    <n v="1"/>
    <s v="Gift Card"/>
    <n v="2"/>
    <n v="0.43"/>
    <n v="26"/>
    <x v="2"/>
    <n v="145.86000000000001"/>
    <s v="Medium"/>
    <x v="1"/>
  </r>
  <r>
    <x v="3737"/>
    <n v="53"/>
    <x v="0"/>
    <s v="Male"/>
    <x v="1"/>
    <n v="3.74"/>
    <s v="Low"/>
    <n v="21"/>
    <x v="0"/>
    <s v="Laptop"/>
    <n v="13.99"/>
    <n v="13.99"/>
    <n v="1"/>
    <s v="Debit Card"/>
    <n v="3"/>
    <n v="0.17"/>
    <n v="10"/>
    <x v="4"/>
    <n v="37.400000000000006"/>
    <s v="Low"/>
    <x v="1"/>
  </r>
  <r>
    <x v="3738"/>
    <n v="51"/>
    <x v="0"/>
    <s v="Female"/>
    <x v="2"/>
    <n v="0.46"/>
    <s v="Low"/>
    <n v="7"/>
    <x v="0"/>
    <s v="TV"/>
    <n v="17.989999999999998"/>
    <n v="17.989999999999998"/>
    <n v="1"/>
    <s v="PayPal"/>
    <n v="2"/>
    <n v="0.06"/>
    <n v="4"/>
    <x v="2"/>
    <n v="1.84"/>
    <s v="Low"/>
    <x v="2"/>
  </r>
  <r>
    <x v="3739"/>
    <n v="69"/>
    <x v="2"/>
    <s v="Male"/>
    <x v="0"/>
    <n v="4.88"/>
    <s v="Low"/>
    <n v="29"/>
    <x v="4"/>
    <s v="Desktop"/>
    <n v="8.99"/>
    <n v="8.99"/>
    <n v="1"/>
    <s v="PayPal"/>
    <n v="1"/>
    <n v="0.16"/>
    <n v="10"/>
    <x v="5"/>
    <n v="48.8"/>
    <s v="Low"/>
    <x v="0"/>
  </r>
  <r>
    <x v="3740"/>
    <n v="61"/>
    <x v="2"/>
    <s v="Male"/>
    <x v="1"/>
    <n v="8.85"/>
    <s v="Low"/>
    <n v="13"/>
    <x v="0"/>
    <s v="Tablet"/>
    <n v="13.99"/>
    <n v="13.99"/>
    <n v="0"/>
    <s v="Crypto"/>
    <n v="2"/>
    <n v="0.63"/>
    <n v="38"/>
    <x v="5"/>
    <n v="336.3"/>
    <s v="High"/>
    <x v="1"/>
  </r>
  <r>
    <x v="3741"/>
    <n v="18"/>
    <x v="4"/>
    <s v="Male"/>
    <x v="0"/>
    <n v="4.91"/>
    <s v="Low"/>
    <n v="44"/>
    <x v="0"/>
    <s v="Tablet"/>
    <n v="8.99"/>
    <n v="8.99"/>
    <n v="1"/>
    <s v="Gift Card"/>
    <n v="1"/>
    <n v="0.11"/>
    <n v="7"/>
    <x v="4"/>
    <n v="34.370000000000005"/>
    <s v="Low"/>
    <x v="0"/>
  </r>
  <r>
    <x v="3742"/>
    <n v="31"/>
    <x v="1"/>
    <s v="Female"/>
    <x v="0"/>
    <n v="2.82"/>
    <s v="Low"/>
    <n v="51"/>
    <x v="5"/>
    <s v="Desktop"/>
    <n v="8.99"/>
    <n v="8.99"/>
    <n v="1"/>
    <s v="Credit Card"/>
    <n v="2"/>
    <n v="0.05"/>
    <n v="3"/>
    <x v="0"/>
    <n v="8.4599999999999991"/>
    <s v="Low"/>
    <x v="0"/>
  </r>
  <r>
    <x v="3743"/>
    <n v="29"/>
    <x v="1"/>
    <s v="Other"/>
    <x v="1"/>
    <n v="2.2200000000000002"/>
    <s v="Low"/>
    <n v="34"/>
    <x v="5"/>
    <s v="Tablet"/>
    <n v="13.99"/>
    <n v="13.99"/>
    <n v="1"/>
    <s v="Debit Card"/>
    <n v="4"/>
    <n v="0.06"/>
    <n v="4"/>
    <x v="0"/>
    <n v="8.8800000000000008"/>
    <s v="Low"/>
    <x v="0"/>
  </r>
  <r>
    <x v="3744"/>
    <n v="45"/>
    <x v="3"/>
    <s v="Female"/>
    <x v="2"/>
    <n v="9.2799999999999994"/>
    <s v="Low"/>
    <n v="34"/>
    <x v="1"/>
    <s v="Laptop"/>
    <n v="17.989999999999998"/>
    <n v="17.989999999999998"/>
    <n v="1"/>
    <s v="Credit Card"/>
    <n v="2"/>
    <n v="0.27"/>
    <n v="16"/>
    <x v="3"/>
    <n v="148.47999999999999"/>
    <s v="Medium"/>
    <x v="0"/>
  </r>
  <r>
    <x v="3745"/>
    <n v="41"/>
    <x v="3"/>
    <s v="Male"/>
    <x v="2"/>
    <n v="10.7"/>
    <s v="Low"/>
    <n v="50"/>
    <x v="4"/>
    <s v="Tablet"/>
    <n v="17.989999999999998"/>
    <n v="17.989999999999998"/>
    <n v="0"/>
    <s v="PayPal"/>
    <n v="5"/>
    <n v="0.21"/>
    <n v="13"/>
    <x v="2"/>
    <n v="139.1"/>
    <s v="Medium"/>
    <x v="0"/>
  </r>
  <r>
    <x v="3746"/>
    <n v="69"/>
    <x v="2"/>
    <s v="Female"/>
    <x v="0"/>
    <n v="9.9499999999999993"/>
    <s v="Low"/>
    <n v="34"/>
    <x v="0"/>
    <s v="Laptop"/>
    <n v="8.99"/>
    <n v="8.99"/>
    <n v="1"/>
    <s v="Crypto"/>
    <n v="4"/>
    <n v="0.28000000000000003"/>
    <n v="17"/>
    <x v="6"/>
    <n v="169.14999999999998"/>
    <s v="High"/>
    <x v="0"/>
  </r>
  <r>
    <x v="3747"/>
    <n v="33"/>
    <x v="1"/>
    <s v="Male"/>
    <x v="1"/>
    <n v="2.31"/>
    <s v="Low"/>
    <n v="46"/>
    <x v="2"/>
    <s v="Tablet"/>
    <n v="13.99"/>
    <n v="13.99"/>
    <n v="1"/>
    <s v="Credit Card"/>
    <n v="1"/>
    <n v="0.05"/>
    <n v="3"/>
    <x v="1"/>
    <n v="6.93"/>
    <s v="Low"/>
    <x v="0"/>
  </r>
  <r>
    <x v="3748"/>
    <n v="55"/>
    <x v="0"/>
    <s v="Female"/>
    <x v="2"/>
    <n v="2.59"/>
    <s v="Low"/>
    <n v="17"/>
    <x v="5"/>
    <s v="Mobile"/>
    <n v="17.989999999999998"/>
    <n v="17.989999999999998"/>
    <n v="0"/>
    <s v="PayPal"/>
    <n v="5"/>
    <n v="0.14000000000000001"/>
    <n v="8"/>
    <x v="2"/>
    <n v="20.72"/>
    <s v="Low"/>
    <x v="1"/>
  </r>
  <r>
    <x v="3749"/>
    <n v="34"/>
    <x v="1"/>
    <s v="Female"/>
    <x v="2"/>
    <n v="14.62"/>
    <s v="Low"/>
    <n v="47"/>
    <x v="5"/>
    <s v="Tablet"/>
    <n v="17.989999999999998"/>
    <n v="17.989999999999998"/>
    <n v="1"/>
    <s v="Crypto"/>
    <n v="5"/>
    <n v="0.3"/>
    <n v="18"/>
    <x v="2"/>
    <n v="263.15999999999997"/>
    <s v="High"/>
    <x v="0"/>
  </r>
  <r>
    <x v="3750"/>
    <n v="68"/>
    <x v="2"/>
    <s v="Other"/>
    <x v="0"/>
    <n v="2.39"/>
    <s v="Low"/>
    <n v="47"/>
    <x v="3"/>
    <s v="Mobile"/>
    <n v="8.99"/>
    <n v="8.99"/>
    <n v="1"/>
    <s v="Credit Card"/>
    <n v="5"/>
    <n v="0.05"/>
    <n v="3"/>
    <x v="1"/>
    <n v="7.17"/>
    <s v="Low"/>
    <x v="0"/>
  </r>
  <r>
    <x v="3751"/>
    <n v="32"/>
    <x v="1"/>
    <s v="Male"/>
    <x v="0"/>
    <n v="26.07"/>
    <s v="Medium"/>
    <n v="37"/>
    <x v="3"/>
    <s v="Laptop"/>
    <n v="8.99"/>
    <n v="8.99"/>
    <n v="0"/>
    <s v="Credit Card"/>
    <n v="2"/>
    <n v="0.69"/>
    <n v="41"/>
    <x v="2"/>
    <n v="1068.8700000000001"/>
    <s v="High"/>
    <x v="0"/>
  </r>
  <r>
    <x v="3752"/>
    <n v="64"/>
    <x v="2"/>
    <s v="Male"/>
    <x v="0"/>
    <n v="15.08"/>
    <s v="Low"/>
    <n v="36"/>
    <x v="1"/>
    <s v="Desktop"/>
    <n v="8.99"/>
    <n v="8.99"/>
    <n v="1"/>
    <s v="Credit Card"/>
    <n v="3"/>
    <n v="0.41"/>
    <n v="25"/>
    <x v="4"/>
    <n v="377"/>
    <s v="High"/>
    <x v="0"/>
  </r>
  <r>
    <x v="3753"/>
    <n v="44"/>
    <x v="3"/>
    <s v="Female"/>
    <x v="0"/>
    <n v="47.4"/>
    <s v="Medium"/>
    <n v="9"/>
    <x v="5"/>
    <s v="Desktop"/>
    <n v="8.99"/>
    <n v="8.99"/>
    <n v="0"/>
    <s v="Debit Card"/>
    <n v="5"/>
    <n v="4.74"/>
    <n v="284"/>
    <x v="4"/>
    <n v="13461.6"/>
    <s v="High"/>
    <x v="1"/>
  </r>
  <r>
    <x v="3754"/>
    <n v="29"/>
    <x v="1"/>
    <s v="Other"/>
    <x v="1"/>
    <n v="0.53"/>
    <s v="Low"/>
    <n v="13"/>
    <x v="0"/>
    <s v="Desktop"/>
    <n v="13.99"/>
    <n v="13.99"/>
    <n v="1"/>
    <s v="Debit Card"/>
    <n v="3"/>
    <n v="0.04"/>
    <n v="2"/>
    <x v="0"/>
    <n v="1.06"/>
    <s v="Low"/>
    <x v="1"/>
  </r>
  <r>
    <x v="3755"/>
    <n v="40"/>
    <x v="3"/>
    <s v="Male"/>
    <x v="0"/>
    <n v="2.2400000000000002"/>
    <s v="Low"/>
    <n v="9"/>
    <x v="3"/>
    <s v="Desktop"/>
    <n v="8.99"/>
    <n v="8.99"/>
    <n v="1"/>
    <s v="Debit Card"/>
    <n v="2"/>
    <n v="0.22"/>
    <n v="13"/>
    <x v="2"/>
    <n v="29.120000000000005"/>
    <s v="Low"/>
    <x v="1"/>
  </r>
  <r>
    <x v="3756"/>
    <n v="57"/>
    <x v="2"/>
    <s v="Other"/>
    <x v="0"/>
    <n v="6.73"/>
    <s v="Low"/>
    <n v="51"/>
    <x v="5"/>
    <s v="Desktop"/>
    <n v="8.99"/>
    <n v="8.99"/>
    <n v="1"/>
    <s v="Debit Card"/>
    <n v="1"/>
    <n v="0.13"/>
    <n v="8"/>
    <x v="4"/>
    <n v="53.84"/>
    <s v="Medium"/>
    <x v="0"/>
  </r>
  <r>
    <x v="3757"/>
    <n v="47"/>
    <x v="0"/>
    <s v="Other"/>
    <x v="2"/>
    <n v="12.6"/>
    <s v="Low"/>
    <n v="52"/>
    <x v="0"/>
    <s v="TV"/>
    <n v="17.989999999999998"/>
    <n v="17.989999999999998"/>
    <n v="1"/>
    <s v="Crypto"/>
    <n v="5"/>
    <n v="0.24"/>
    <n v="14"/>
    <x v="1"/>
    <n v="176.4"/>
    <s v="High"/>
    <x v="0"/>
  </r>
  <r>
    <x v="3758"/>
    <n v="31"/>
    <x v="1"/>
    <s v="Other"/>
    <x v="1"/>
    <n v="0.21"/>
    <s v="Low"/>
    <n v="16"/>
    <x v="0"/>
    <s v="Laptop"/>
    <n v="13.99"/>
    <n v="13.99"/>
    <n v="1"/>
    <s v="Debit Card"/>
    <n v="1"/>
    <n v="0.01"/>
    <n v="1"/>
    <x v="2"/>
    <n v="0.21"/>
    <s v="Low"/>
    <x v="1"/>
  </r>
  <r>
    <x v="3759"/>
    <n v="66"/>
    <x v="2"/>
    <s v="Female"/>
    <x v="2"/>
    <n v="19.190000000000001"/>
    <s v="Low"/>
    <n v="40"/>
    <x v="0"/>
    <s v="Desktop"/>
    <n v="17.989999999999998"/>
    <n v="17.989999999999998"/>
    <n v="1"/>
    <s v="Credit Card"/>
    <n v="3"/>
    <n v="0.47"/>
    <n v="28"/>
    <x v="6"/>
    <n v="537.32000000000005"/>
    <s v="High"/>
    <x v="0"/>
  </r>
  <r>
    <x v="3760"/>
    <n v="32"/>
    <x v="1"/>
    <s v="Other"/>
    <x v="2"/>
    <n v="5.09"/>
    <s v="Low"/>
    <n v="37"/>
    <x v="3"/>
    <s v="Desktop"/>
    <n v="17.989999999999998"/>
    <n v="17.989999999999998"/>
    <n v="0"/>
    <s v="Credit Card"/>
    <n v="5"/>
    <n v="0.13"/>
    <n v="8"/>
    <x v="2"/>
    <n v="40.72"/>
    <s v="Low"/>
    <x v="0"/>
  </r>
  <r>
    <x v="3761"/>
    <n v="55"/>
    <x v="0"/>
    <s v="Other"/>
    <x v="2"/>
    <n v="1.63"/>
    <s v="Low"/>
    <n v="52"/>
    <x v="0"/>
    <s v="Tablet"/>
    <n v="17.989999999999998"/>
    <n v="17.989999999999998"/>
    <n v="1"/>
    <s v="Gift Card"/>
    <n v="1"/>
    <n v="0.03"/>
    <n v="2"/>
    <x v="0"/>
    <n v="3.26"/>
    <s v="Low"/>
    <x v="0"/>
  </r>
  <r>
    <x v="3762"/>
    <n v="48"/>
    <x v="0"/>
    <s v="Female"/>
    <x v="0"/>
    <n v="4.59"/>
    <s v="Low"/>
    <n v="55"/>
    <x v="4"/>
    <s v="Tablet"/>
    <n v="8.99"/>
    <n v="8.99"/>
    <n v="1"/>
    <s v="Debit Card"/>
    <n v="1"/>
    <n v="0.08"/>
    <n v="5"/>
    <x v="2"/>
    <n v="22.95"/>
    <s v="Low"/>
    <x v="0"/>
  </r>
  <r>
    <x v="3763"/>
    <n v="66"/>
    <x v="2"/>
    <s v="Female"/>
    <x v="2"/>
    <n v="2.29"/>
    <s v="Low"/>
    <n v="52"/>
    <x v="1"/>
    <s v="Desktop"/>
    <n v="17.989999999999998"/>
    <n v="17.989999999999998"/>
    <n v="1"/>
    <s v="Crypto"/>
    <n v="2"/>
    <n v="0.04"/>
    <n v="2"/>
    <x v="4"/>
    <n v="4.58"/>
    <s v="Low"/>
    <x v="0"/>
  </r>
  <r>
    <x v="3764"/>
    <n v="60"/>
    <x v="2"/>
    <s v="Female"/>
    <x v="2"/>
    <n v="2.09"/>
    <s v="Low"/>
    <n v="14"/>
    <x v="5"/>
    <s v="Laptop"/>
    <n v="17.989999999999998"/>
    <n v="17.989999999999998"/>
    <n v="1"/>
    <s v="Gift Card"/>
    <n v="2"/>
    <n v="0.14000000000000001"/>
    <n v="8"/>
    <x v="5"/>
    <n v="16.72"/>
    <s v="Low"/>
    <x v="1"/>
  </r>
  <r>
    <x v="3765"/>
    <n v="34"/>
    <x v="1"/>
    <s v="Male"/>
    <x v="2"/>
    <n v="27.92"/>
    <s v="Medium"/>
    <n v="35"/>
    <x v="0"/>
    <s v="TV"/>
    <n v="17.989999999999998"/>
    <n v="17.989999999999998"/>
    <n v="0"/>
    <s v="Crypto"/>
    <n v="4"/>
    <n v="0.78"/>
    <n v="47"/>
    <x v="3"/>
    <n v="1312.24"/>
    <s v="High"/>
    <x v="0"/>
  </r>
  <r>
    <x v="3766"/>
    <n v="38"/>
    <x v="3"/>
    <s v="Other"/>
    <x v="1"/>
    <n v="32.69"/>
    <s v="Medium"/>
    <n v="7"/>
    <x v="2"/>
    <s v="Tablet"/>
    <n v="13.99"/>
    <n v="13.99"/>
    <n v="0"/>
    <s v="Gift Card"/>
    <n v="4"/>
    <n v="4.09"/>
    <n v="245"/>
    <x v="6"/>
    <n v="8009.0499999999993"/>
    <s v="High"/>
    <x v="2"/>
  </r>
  <r>
    <x v="3767"/>
    <n v="22"/>
    <x v="4"/>
    <s v="Male"/>
    <x v="2"/>
    <n v="1.78"/>
    <s v="Low"/>
    <n v="17"/>
    <x v="0"/>
    <s v="Desktop"/>
    <n v="17.989999999999998"/>
    <n v="17.989999999999998"/>
    <n v="1"/>
    <s v="Gift Card"/>
    <n v="4"/>
    <n v="0.1"/>
    <n v="6"/>
    <x v="6"/>
    <n v="10.68"/>
    <s v="Low"/>
    <x v="1"/>
  </r>
  <r>
    <x v="3768"/>
    <n v="24"/>
    <x v="4"/>
    <s v="Female"/>
    <x v="0"/>
    <n v="8.27"/>
    <s v="Low"/>
    <n v="14"/>
    <x v="0"/>
    <s v="TV"/>
    <n v="8.99"/>
    <n v="8.99"/>
    <n v="0"/>
    <s v="Credit Card"/>
    <n v="3"/>
    <n v="0.55000000000000004"/>
    <n v="33"/>
    <x v="1"/>
    <n v="272.90999999999997"/>
    <s v="High"/>
    <x v="1"/>
  </r>
  <r>
    <x v="3769"/>
    <n v="65"/>
    <x v="2"/>
    <s v="Other"/>
    <x v="1"/>
    <n v="10.38"/>
    <s v="Low"/>
    <n v="10"/>
    <x v="3"/>
    <s v="Desktop"/>
    <n v="13.99"/>
    <n v="13.99"/>
    <n v="0"/>
    <s v="PayPal"/>
    <n v="4"/>
    <n v="0.94"/>
    <n v="56"/>
    <x v="3"/>
    <n v="581.28000000000009"/>
    <s v="High"/>
    <x v="1"/>
  </r>
  <r>
    <x v="3770"/>
    <n v="41"/>
    <x v="3"/>
    <s v="Male"/>
    <x v="2"/>
    <n v="10.81"/>
    <s v="Low"/>
    <n v="44"/>
    <x v="4"/>
    <s v="Tablet"/>
    <n v="17.989999999999998"/>
    <n v="17.989999999999998"/>
    <n v="1"/>
    <s v="Gift Card"/>
    <n v="3"/>
    <n v="0.24"/>
    <n v="14"/>
    <x v="6"/>
    <n v="151.34"/>
    <s v="High"/>
    <x v="0"/>
  </r>
  <r>
    <x v="3771"/>
    <n v="20"/>
    <x v="4"/>
    <s v="Other"/>
    <x v="2"/>
    <n v="2.86"/>
    <s v="Low"/>
    <n v="34"/>
    <x v="0"/>
    <s v="Laptop"/>
    <n v="17.989999999999998"/>
    <n v="17.989999999999998"/>
    <n v="1"/>
    <s v="Credit Card"/>
    <n v="3"/>
    <n v="0.08"/>
    <n v="5"/>
    <x v="4"/>
    <n v="14.299999999999999"/>
    <s v="Low"/>
    <x v="0"/>
  </r>
  <r>
    <x v="3772"/>
    <n v="50"/>
    <x v="0"/>
    <s v="Male"/>
    <x v="2"/>
    <n v="7.96"/>
    <s v="Low"/>
    <n v="51"/>
    <x v="3"/>
    <s v="Tablet"/>
    <n v="17.989999999999998"/>
    <n v="17.989999999999998"/>
    <n v="1"/>
    <s v="Gift Card"/>
    <n v="5"/>
    <n v="0.15"/>
    <n v="9"/>
    <x v="3"/>
    <n v="71.64"/>
    <s v="Medium"/>
    <x v="0"/>
  </r>
  <r>
    <x v="3773"/>
    <n v="38"/>
    <x v="3"/>
    <s v="Other"/>
    <x v="1"/>
    <n v="29.16"/>
    <s v="Medium"/>
    <n v="46"/>
    <x v="5"/>
    <s v="Tablet"/>
    <n v="13.99"/>
    <n v="13.99"/>
    <n v="0"/>
    <s v="Crypto"/>
    <n v="5"/>
    <n v="0.62"/>
    <n v="37"/>
    <x v="2"/>
    <n v="1078.92"/>
    <s v="High"/>
    <x v="0"/>
  </r>
  <r>
    <x v="3774"/>
    <n v="30"/>
    <x v="1"/>
    <s v="Female"/>
    <x v="0"/>
    <n v="12.11"/>
    <s v="Low"/>
    <n v="25"/>
    <x v="3"/>
    <s v="TV"/>
    <n v="8.99"/>
    <n v="8.99"/>
    <n v="0"/>
    <s v="Gift Card"/>
    <n v="4"/>
    <n v="0.47"/>
    <n v="28"/>
    <x v="4"/>
    <n v="339.08"/>
    <s v="High"/>
    <x v="0"/>
  </r>
  <r>
    <x v="3775"/>
    <n v="35"/>
    <x v="1"/>
    <s v="Female"/>
    <x v="2"/>
    <n v="14.42"/>
    <s v="Low"/>
    <n v="30"/>
    <x v="4"/>
    <s v="TV"/>
    <n v="17.989999999999998"/>
    <n v="17.989999999999998"/>
    <n v="0"/>
    <s v="Gift Card"/>
    <n v="2"/>
    <n v="0.47"/>
    <n v="28"/>
    <x v="0"/>
    <n v="403.76"/>
    <s v="High"/>
    <x v="0"/>
  </r>
  <r>
    <x v="3776"/>
    <n v="35"/>
    <x v="1"/>
    <s v="Male"/>
    <x v="1"/>
    <n v="1.91"/>
    <s v="Low"/>
    <n v="38"/>
    <x v="2"/>
    <s v="Desktop"/>
    <n v="13.99"/>
    <n v="13.99"/>
    <n v="1"/>
    <s v="Debit Card"/>
    <n v="2"/>
    <n v="0.05"/>
    <n v="3"/>
    <x v="2"/>
    <n v="5.7299999999999995"/>
    <s v="Low"/>
    <x v="0"/>
  </r>
  <r>
    <x v="3777"/>
    <n v="59"/>
    <x v="2"/>
    <s v="Male"/>
    <x v="2"/>
    <n v="9.49"/>
    <s v="Low"/>
    <n v="42"/>
    <x v="3"/>
    <s v="Desktop"/>
    <n v="17.989999999999998"/>
    <n v="17.989999999999998"/>
    <n v="1"/>
    <s v="Debit Card"/>
    <n v="2"/>
    <n v="0.22"/>
    <n v="13"/>
    <x v="0"/>
    <n v="123.37"/>
    <s v="Medium"/>
    <x v="0"/>
  </r>
  <r>
    <x v="3778"/>
    <n v="27"/>
    <x v="1"/>
    <s v="Male"/>
    <x v="2"/>
    <n v="2.83"/>
    <s v="Low"/>
    <n v="37"/>
    <x v="3"/>
    <s v="Tablet"/>
    <n v="17.989999999999998"/>
    <n v="17.989999999999998"/>
    <n v="1"/>
    <s v="Gift Card"/>
    <n v="2"/>
    <n v="7.0000000000000007E-2"/>
    <n v="4"/>
    <x v="0"/>
    <n v="11.32"/>
    <s v="Low"/>
    <x v="0"/>
  </r>
  <r>
    <x v="3779"/>
    <n v="22"/>
    <x v="4"/>
    <s v="Other"/>
    <x v="1"/>
    <n v="0.72"/>
    <s v="Low"/>
    <n v="49"/>
    <x v="0"/>
    <s v="Desktop"/>
    <n v="13.99"/>
    <n v="13.99"/>
    <n v="1"/>
    <s v="Gift Card"/>
    <n v="5"/>
    <n v="0.01"/>
    <n v="1"/>
    <x v="3"/>
    <n v="0.72"/>
    <s v="Low"/>
    <x v="0"/>
  </r>
  <r>
    <x v="3780"/>
    <n v="23"/>
    <x v="4"/>
    <s v="Female"/>
    <x v="2"/>
    <n v="5.48"/>
    <s v="Low"/>
    <n v="16"/>
    <x v="1"/>
    <s v="Tablet"/>
    <n v="17.989999999999998"/>
    <n v="17.989999999999998"/>
    <n v="0"/>
    <s v="Debit Card"/>
    <n v="1"/>
    <n v="0.32"/>
    <n v="19"/>
    <x v="2"/>
    <n v="104.12"/>
    <s v="Medium"/>
    <x v="1"/>
  </r>
  <r>
    <x v="3781"/>
    <n v="24"/>
    <x v="4"/>
    <s v="Other"/>
    <x v="0"/>
    <n v="5.28"/>
    <s v="Low"/>
    <n v="55"/>
    <x v="4"/>
    <s v="Tablet"/>
    <n v="8.99"/>
    <n v="8.99"/>
    <n v="1"/>
    <s v="Credit Card"/>
    <n v="4"/>
    <n v="0.09"/>
    <n v="5"/>
    <x v="3"/>
    <n v="26.400000000000002"/>
    <s v="Low"/>
    <x v="0"/>
  </r>
  <r>
    <x v="3782"/>
    <n v="20"/>
    <x v="4"/>
    <s v="Other"/>
    <x v="1"/>
    <n v="8.9600000000000009"/>
    <s v="Low"/>
    <n v="34"/>
    <x v="0"/>
    <s v="Tablet"/>
    <n v="13.99"/>
    <n v="13.99"/>
    <n v="1"/>
    <s v="Gift Card"/>
    <n v="1"/>
    <n v="0.26"/>
    <n v="16"/>
    <x v="5"/>
    <n v="143.36000000000001"/>
    <s v="Medium"/>
    <x v="0"/>
  </r>
  <r>
    <x v="3783"/>
    <n v="19"/>
    <x v="4"/>
    <s v="Male"/>
    <x v="2"/>
    <n v="14.47"/>
    <s v="Low"/>
    <n v="27"/>
    <x v="2"/>
    <s v="Mobile"/>
    <n v="17.989999999999998"/>
    <n v="17.989999999999998"/>
    <n v="0"/>
    <s v="Crypto"/>
    <n v="2"/>
    <n v="0.52"/>
    <n v="31"/>
    <x v="0"/>
    <n v="448.57"/>
    <s v="High"/>
    <x v="0"/>
  </r>
  <r>
    <x v="3784"/>
    <n v="27"/>
    <x v="1"/>
    <s v="Other"/>
    <x v="2"/>
    <n v="1.44"/>
    <s v="Low"/>
    <n v="48"/>
    <x v="2"/>
    <s v="Laptop"/>
    <n v="17.989999999999998"/>
    <n v="17.989999999999998"/>
    <n v="1"/>
    <s v="Credit Card"/>
    <n v="1"/>
    <n v="0.03"/>
    <n v="2"/>
    <x v="1"/>
    <n v="2.88"/>
    <s v="Low"/>
    <x v="0"/>
  </r>
  <r>
    <x v="3785"/>
    <n v="33"/>
    <x v="1"/>
    <s v="Other"/>
    <x v="1"/>
    <n v="16.3"/>
    <s v="Low"/>
    <n v="11"/>
    <x v="1"/>
    <s v="Tablet"/>
    <n v="13.99"/>
    <n v="13.99"/>
    <n v="0"/>
    <s v="Gift Card"/>
    <n v="2"/>
    <n v="1.36"/>
    <n v="82"/>
    <x v="1"/>
    <n v="1336.6000000000001"/>
    <s v="High"/>
    <x v="1"/>
  </r>
  <r>
    <x v="3786"/>
    <n v="21"/>
    <x v="4"/>
    <s v="Male"/>
    <x v="0"/>
    <n v="8.58"/>
    <s v="Low"/>
    <n v="44"/>
    <x v="4"/>
    <s v="TV"/>
    <n v="8.99"/>
    <n v="8.99"/>
    <n v="1"/>
    <s v="Crypto"/>
    <n v="2"/>
    <n v="0.19"/>
    <n v="11"/>
    <x v="1"/>
    <n v="94.38"/>
    <s v="Medium"/>
    <x v="0"/>
  </r>
  <r>
    <x v="3787"/>
    <n v="61"/>
    <x v="2"/>
    <s v="Female"/>
    <x v="1"/>
    <n v="6.67"/>
    <s v="Low"/>
    <n v="6"/>
    <x v="4"/>
    <s v="Tablet"/>
    <n v="13.99"/>
    <n v="13.99"/>
    <n v="0"/>
    <s v="Gift Card"/>
    <n v="1"/>
    <n v="0.95"/>
    <n v="57"/>
    <x v="1"/>
    <n v="380.19"/>
    <s v="High"/>
    <x v="2"/>
  </r>
  <r>
    <x v="3788"/>
    <n v="67"/>
    <x v="2"/>
    <s v="Female"/>
    <x v="0"/>
    <n v="35.369999999999997"/>
    <s v="Medium"/>
    <n v="27"/>
    <x v="4"/>
    <s v="Desktop"/>
    <n v="8.99"/>
    <n v="8.99"/>
    <n v="0"/>
    <s v="Debit Card"/>
    <n v="4"/>
    <n v="1.26"/>
    <n v="76"/>
    <x v="1"/>
    <n v="2688.12"/>
    <s v="High"/>
    <x v="0"/>
  </r>
  <r>
    <x v="3789"/>
    <n v="18"/>
    <x v="4"/>
    <s v="Male"/>
    <x v="1"/>
    <n v="3.57"/>
    <s v="Low"/>
    <n v="50"/>
    <x v="0"/>
    <s v="Desktop"/>
    <n v="13.99"/>
    <n v="13.99"/>
    <n v="1"/>
    <s v="Debit Card"/>
    <n v="4"/>
    <n v="7.0000000000000007E-2"/>
    <n v="4"/>
    <x v="3"/>
    <n v="14.28"/>
    <s v="Low"/>
    <x v="0"/>
  </r>
  <r>
    <x v="3790"/>
    <n v="25"/>
    <x v="4"/>
    <s v="Female"/>
    <x v="2"/>
    <n v="33.04"/>
    <s v="Medium"/>
    <n v="37"/>
    <x v="2"/>
    <s v="Tablet"/>
    <n v="17.989999999999998"/>
    <n v="17.989999999999998"/>
    <n v="0"/>
    <s v="Crypto"/>
    <n v="2"/>
    <n v="0.87"/>
    <n v="52"/>
    <x v="3"/>
    <n v="1718.08"/>
    <s v="High"/>
    <x v="0"/>
  </r>
  <r>
    <x v="3791"/>
    <n v="48"/>
    <x v="0"/>
    <s v="Male"/>
    <x v="0"/>
    <n v="6.44"/>
    <s v="Low"/>
    <n v="40"/>
    <x v="2"/>
    <s v="Desktop"/>
    <n v="8.99"/>
    <n v="8.99"/>
    <n v="1"/>
    <s v="Crypto"/>
    <n v="5"/>
    <n v="0.16"/>
    <n v="10"/>
    <x v="6"/>
    <n v="64.400000000000006"/>
    <s v="Medium"/>
    <x v="0"/>
  </r>
  <r>
    <x v="3792"/>
    <n v="60"/>
    <x v="2"/>
    <s v="Other"/>
    <x v="1"/>
    <n v="10.1"/>
    <s v="Low"/>
    <n v="28"/>
    <x v="5"/>
    <s v="Mobile"/>
    <n v="13.99"/>
    <n v="13.99"/>
    <n v="0"/>
    <s v="Crypto"/>
    <n v="5"/>
    <n v="0.35"/>
    <n v="21"/>
    <x v="4"/>
    <n v="212.1"/>
    <s v="High"/>
    <x v="0"/>
  </r>
  <r>
    <x v="3793"/>
    <n v="50"/>
    <x v="0"/>
    <s v="Other"/>
    <x v="0"/>
    <n v="3.37"/>
    <s v="Low"/>
    <n v="3"/>
    <x v="4"/>
    <s v="Mobile"/>
    <n v="8.99"/>
    <n v="8.99"/>
    <n v="0"/>
    <s v="Credit Card"/>
    <n v="3"/>
    <n v="0.84"/>
    <n v="50"/>
    <x v="6"/>
    <n v="168.5"/>
    <s v="High"/>
    <x v="2"/>
  </r>
  <r>
    <x v="3794"/>
    <n v="43"/>
    <x v="3"/>
    <s v="Male"/>
    <x v="1"/>
    <n v="16.440000000000001"/>
    <s v="Low"/>
    <n v="60"/>
    <x v="0"/>
    <s v="Laptop"/>
    <n v="13.99"/>
    <n v="13.99"/>
    <n v="1"/>
    <s v="Gift Card"/>
    <n v="4"/>
    <n v="0.27"/>
    <n v="16"/>
    <x v="2"/>
    <n v="263.04000000000002"/>
    <s v="High"/>
    <x v="0"/>
  </r>
  <r>
    <x v="3795"/>
    <n v="26"/>
    <x v="1"/>
    <s v="Male"/>
    <x v="1"/>
    <n v="11.12"/>
    <s v="Low"/>
    <n v="2"/>
    <x v="2"/>
    <s v="TV"/>
    <n v="13.99"/>
    <n v="13.99"/>
    <n v="0"/>
    <s v="Debit Card"/>
    <n v="4"/>
    <n v="3.71"/>
    <n v="223"/>
    <x v="3"/>
    <n v="2479.7599999999998"/>
    <s v="High"/>
    <x v="2"/>
  </r>
  <r>
    <x v="3796"/>
    <n v="25"/>
    <x v="4"/>
    <s v="Female"/>
    <x v="2"/>
    <n v="11.67"/>
    <s v="Low"/>
    <n v="17"/>
    <x v="0"/>
    <s v="Desktop"/>
    <n v="17.989999999999998"/>
    <n v="17.989999999999998"/>
    <n v="0"/>
    <s v="Gift Card"/>
    <n v="4"/>
    <n v="0.65"/>
    <n v="39"/>
    <x v="1"/>
    <n v="455.13"/>
    <s v="High"/>
    <x v="1"/>
  </r>
  <r>
    <x v="3797"/>
    <n v="26"/>
    <x v="1"/>
    <s v="Male"/>
    <x v="0"/>
    <n v="10.54"/>
    <s v="Low"/>
    <n v="27"/>
    <x v="3"/>
    <s v="TV"/>
    <n v="8.99"/>
    <n v="8.99"/>
    <n v="1"/>
    <s v="PayPal"/>
    <n v="1"/>
    <n v="0.38"/>
    <n v="23"/>
    <x v="3"/>
    <n v="242.42"/>
    <s v="High"/>
    <x v="0"/>
  </r>
  <r>
    <x v="3798"/>
    <n v="67"/>
    <x v="2"/>
    <s v="Other"/>
    <x v="1"/>
    <n v="17.13"/>
    <s v="Low"/>
    <n v="42"/>
    <x v="5"/>
    <s v="Tablet"/>
    <n v="13.99"/>
    <n v="13.99"/>
    <n v="0"/>
    <s v="PayPal"/>
    <n v="4"/>
    <n v="0.4"/>
    <n v="24"/>
    <x v="2"/>
    <n v="411.12"/>
    <s v="High"/>
    <x v="0"/>
  </r>
  <r>
    <x v="3799"/>
    <n v="47"/>
    <x v="0"/>
    <s v="Other"/>
    <x v="2"/>
    <n v="33.79"/>
    <s v="Medium"/>
    <n v="52"/>
    <x v="2"/>
    <s v="Tablet"/>
    <n v="17.989999999999998"/>
    <n v="17.989999999999998"/>
    <n v="0"/>
    <s v="Debit Card"/>
    <n v="3"/>
    <n v="0.64"/>
    <n v="38"/>
    <x v="2"/>
    <n v="1284.02"/>
    <s v="High"/>
    <x v="0"/>
  </r>
  <r>
    <x v="3800"/>
    <n v="33"/>
    <x v="1"/>
    <s v="Male"/>
    <x v="2"/>
    <n v="32.700000000000003"/>
    <s v="Medium"/>
    <n v="47"/>
    <x v="2"/>
    <s v="TV"/>
    <n v="17.989999999999998"/>
    <n v="17.989999999999998"/>
    <n v="0"/>
    <s v="Debit Card"/>
    <n v="2"/>
    <n v="0.68"/>
    <n v="41"/>
    <x v="5"/>
    <n v="1340.7"/>
    <s v="High"/>
    <x v="0"/>
  </r>
  <r>
    <x v="3801"/>
    <n v="41"/>
    <x v="3"/>
    <s v="Other"/>
    <x v="1"/>
    <n v="3.59"/>
    <s v="Low"/>
    <n v="41"/>
    <x v="0"/>
    <s v="Laptop"/>
    <n v="13.99"/>
    <n v="13.99"/>
    <n v="1"/>
    <s v="Gift Card"/>
    <n v="5"/>
    <n v="0.09"/>
    <n v="5"/>
    <x v="5"/>
    <n v="17.95"/>
    <s v="Low"/>
    <x v="0"/>
  </r>
  <r>
    <x v="3802"/>
    <n v="47"/>
    <x v="0"/>
    <s v="Male"/>
    <x v="2"/>
    <n v="22.31"/>
    <s v="Medium"/>
    <n v="6"/>
    <x v="0"/>
    <s v="TV"/>
    <n v="17.989999999999998"/>
    <n v="17.989999999999998"/>
    <n v="0"/>
    <s v="Gift Card"/>
    <n v="3"/>
    <n v="3.19"/>
    <n v="191"/>
    <x v="5"/>
    <n v="4261.21"/>
    <s v="High"/>
    <x v="2"/>
  </r>
  <r>
    <x v="3803"/>
    <n v="50"/>
    <x v="0"/>
    <s v="Female"/>
    <x v="0"/>
    <n v="7.45"/>
    <s v="Low"/>
    <n v="2"/>
    <x v="1"/>
    <s v="Laptop"/>
    <n v="8.99"/>
    <n v="8.99"/>
    <n v="0"/>
    <s v="Gift Card"/>
    <n v="3"/>
    <n v="2.48"/>
    <n v="149"/>
    <x v="1"/>
    <n v="1110.05"/>
    <s v="High"/>
    <x v="2"/>
  </r>
  <r>
    <x v="3804"/>
    <n v="56"/>
    <x v="2"/>
    <s v="Other"/>
    <x v="2"/>
    <n v="3.41"/>
    <s v="Low"/>
    <n v="53"/>
    <x v="2"/>
    <s v="Tablet"/>
    <n v="17.989999999999998"/>
    <n v="17.989999999999998"/>
    <n v="1"/>
    <s v="PayPal"/>
    <n v="4"/>
    <n v="0.06"/>
    <n v="4"/>
    <x v="3"/>
    <n v="13.64"/>
    <s v="Low"/>
    <x v="0"/>
  </r>
  <r>
    <x v="3805"/>
    <n v="26"/>
    <x v="1"/>
    <s v="Female"/>
    <x v="0"/>
    <n v="14.85"/>
    <s v="Low"/>
    <n v="26"/>
    <x v="5"/>
    <s v="Mobile"/>
    <n v="8.99"/>
    <n v="8.99"/>
    <n v="0"/>
    <s v="Crypto"/>
    <n v="4"/>
    <n v="0.55000000000000004"/>
    <n v="33"/>
    <x v="0"/>
    <n v="490.05"/>
    <s v="High"/>
    <x v="0"/>
  </r>
  <r>
    <x v="3806"/>
    <n v="24"/>
    <x v="4"/>
    <s v="Other"/>
    <x v="0"/>
    <n v="17.04"/>
    <s v="Low"/>
    <n v="23"/>
    <x v="1"/>
    <s v="Mobile"/>
    <n v="8.99"/>
    <n v="8.99"/>
    <n v="0"/>
    <s v="Credit Card"/>
    <n v="4"/>
    <n v="0.71"/>
    <n v="43"/>
    <x v="4"/>
    <n v="732.71999999999991"/>
    <s v="High"/>
    <x v="0"/>
  </r>
  <r>
    <x v="3807"/>
    <n v="51"/>
    <x v="0"/>
    <s v="Male"/>
    <x v="2"/>
    <n v="0.19"/>
    <s v="Low"/>
    <n v="20"/>
    <x v="0"/>
    <s v="TV"/>
    <n v="17.989999999999998"/>
    <n v="17.989999999999998"/>
    <n v="0"/>
    <s v="Debit Card"/>
    <n v="4"/>
    <n v="0.01"/>
    <n v="1"/>
    <x v="4"/>
    <n v="0.19"/>
    <s v="Low"/>
    <x v="1"/>
  </r>
  <r>
    <x v="3808"/>
    <n v="50"/>
    <x v="0"/>
    <s v="Male"/>
    <x v="2"/>
    <n v="13.05"/>
    <s v="Low"/>
    <n v="31"/>
    <x v="2"/>
    <s v="Tablet"/>
    <n v="17.989999999999998"/>
    <n v="17.989999999999998"/>
    <n v="0"/>
    <s v="Debit Card"/>
    <n v="4"/>
    <n v="0.41"/>
    <n v="25"/>
    <x v="3"/>
    <n v="326.25"/>
    <s v="High"/>
    <x v="0"/>
  </r>
  <r>
    <x v="3809"/>
    <n v="35"/>
    <x v="1"/>
    <s v="Other"/>
    <x v="0"/>
    <n v="0.87"/>
    <s v="Low"/>
    <n v="58"/>
    <x v="5"/>
    <s v="Tablet"/>
    <n v="8.99"/>
    <n v="8.99"/>
    <n v="1"/>
    <s v="Debit Card"/>
    <n v="5"/>
    <n v="0.01"/>
    <n v="1"/>
    <x v="0"/>
    <n v="0.87"/>
    <s v="Low"/>
    <x v="0"/>
  </r>
  <r>
    <x v="3810"/>
    <n v="53"/>
    <x v="0"/>
    <s v="Male"/>
    <x v="2"/>
    <n v="1.83"/>
    <s v="Low"/>
    <n v="15"/>
    <x v="5"/>
    <s v="Tablet"/>
    <n v="17.989999999999998"/>
    <n v="17.989999999999998"/>
    <n v="1"/>
    <s v="PayPal"/>
    <n v="3"/>
    <n v="0.11"/>
    <n v="7"/>
    <x v="2"/>
    <n v="12.81"/>
    <s v="Low"/>
    <x v="1"/>
  </r>
  <r>
    <x v="3811"/>
    <n v="32"/>
    <x v="1"/>
    <s v="Female"/>
    <x v="1"/>
    <n v="52.67"/>
    <s v="High"/>
    <n v="34"/>
    <x v="2"/>
    <s v="Laptop"/>
    <n v="13.99"/>
    <n v="13.99"/>
    <n v="0"/>
    <s v="Gift Card"/>
    <n v="3"/>
    <n v="1.5"/>
    <n v="90"/>
    <x v="1"/>
    <n v="4740.3"/>
    <s v="High"/>
    <x v="0"/>
  </r>
  <r>
    <x v="3812"/>
    <n v="34"/>
    <x v="1"/>
    <s v="Female"/>
    <x v="0"/>
    <n v="37.61"/>
    <s v="Medium"/>
    <n v="50"/>
    <x v="2"/>
    <s v="TV"/>
    <n v="8.99"/>
    <n v="8.99"/>
    <n v="0"/>
    <s v="Credit Card"/>
    <n v="5"/>
    <n v="0.74"/>
    <n v="44"/>
    <x v="0"/>
    <n v="1654.84"/>
    <s v="High"/>
    <x v="0"/>
  </r>
  <r>
    <x v="3813"/>
    <n v="69"/>
    <x v="2"/>
    <s v="Male"/>
    <x v="1"/>
    <n v="11.83"/>
    <s v="Low"/>
    <n v="7"/>
    <x v="3"/>
    <s v="TV"/>
    <n v="13.99"/>
    <n v="13.99"/>
    <n v="0"/>
    <s v="Debit Card"/>
    <n v="4"/>
    <n v="1.48"/>
    <n v="89"/>
    <x v="6"/>
    <n v="1052.8700000000001"/>
    <s v="High"/>
    <x v="2"/>
  </r>
  <r>
    <x v="3814"/>
    <n v="31"/>
    <x v="1"/>
    <s v="Male"/>
    <x v="2"/>
    <n v="2.62"/>
    <s v="Low"/>
    <n v="34"/>
    <x v="3"/>
    <s v="Desktop"/>
    <n v="17.989999999999998"/>
    <n v="17.989999999999998"/>
    <n v="1"/>
    <s v="Crypto"/>
    <n v="4"/>
    <n v="7.0000000000000007E-2"/>
    <n v="4"/>
    <x v="5"/>
    <n v="10.48"/>
    <s v="Low"/>
    <x v="0"/>
  </r>
  <r>
    <x v="3815"/>
    <n v="58"/>
    <x v="2"/>
    <s v="Female"/>
    <x v="2"/>
    <n v="25.6"/>
    <s v="Medium"/>
    <n v="55"/>
    <x v="2"/>
    <s v="Tablet"/>
    <n v="17.989999999999998"/>
    <n v="17.989999999999998"/>
    <n v="0"/>
    <s v="PayPal"/>
    <n v="1"/>
    <n v="0.46"/>
    <n v="28"/>
    <x v="0"/>
    <n v="716.80000000000007"/>
    <s v="High"/>
    <x v="0"/>
  </r>
  <r>
    <x v="3816"/>
    <n v="42"/>
    <x v="3"/>
    <s v="Female"/>
    <x v="0"/>
    <n v="9.75"/>
    <s v="Low"/>
    <n v="48"/>
    <x v="4"/>
    <s v="Laptop"/>
    <n v="8.99"/>
    <n v="8.99"/>
    <n v="1"/>
    <s v="Crypto"/>
    <n v="5"/>
    <n v="0.2"/>
    <n v="12"/>
    <x v="1"/>
    <n v="117"/>
    <s v="Medium"/>
    <x v="0"/>
  </r>
  <r>
    <x v="3817"/>
    <n v="35"/>
    <x v="1"/>
    <s v="Other"/>
    <x v="0"/>
    <n v="0.03"/>
    <s v="Low"/>
    <n v="5"/>
    <x v="2"/>
    <s v="TV"/>
    <n v="8.99"/>
    <n v="8.99"/>
    <n v="1"/>
    <s v="PayPal"/>
    <n v="3"/>
    <n v="0.01"/>
    <n v="1"/>
    <x v="3"/>
    <n v="0.03"/>
    <s v="Low"/>
    <x v="2"/>
  </r>
  <r>
    <x v="3818"/>
    <n v="61"/>
    <x v="2"/>
    <s v="Female"/>
    <x v="2"/>
    <n v="16.440000000000001"/>
    <s v="Low"/>
    <n v="22"/>
    <x v="1"/>
    <s v="Mobile"/>
    <n v="17.989999999999998"/>
    <n v="17.989999999999998"/>
    <n v="0"/>
    <s v="Credit Card"/>
    <n v="2"/>
    <n v="0.71"/>
    <n v="43"/>
    <x v="1"/>
    <n v="706.92000000000007"/>
    <s v="High"/>
    <x v="0"/>
  </r>
  <r>
    <x v="3819"/>
    <n v="19"/>
    <x v="4"/>
    <s v="Female"/>
    <x v="1"/>
    <n v="2.38"/>
    <s v="Low"/>
    <n v="19"/>
    <x v="1"/>
    <s v="Desktop"/>
    <n v="13.99"/>
    <n v="13.99"/>
    <n v="1"/>
    <s v="Crypto"/>
    <n v="3"/>
    <n v="0.12"/>
    <n v="7"/>
    <x v="0"/>
    <n v="16.66"/>
    <s v="Low"/>
    <x v="1"/>
  </r>
  <r>
    <x v="3820"/>
    <n v="65"/>
    <x v="2"/>
    <s v="Male"/>
    <x v="1"/>
    <n v="19.079999999999998"/>
    <s v="Low"/>
    <n v="52"/>
    <x v="2"/>
    <s v="Tablet"/>
    <n v="13.99"/>
    <n v="13.99"/>
    <n v="1"/>
    <s v="PayPal"/>
    <n v="2"/>
    <n v="0.36"/>
    <n v="22"/>
    <x v="2"/>
    <n v="419.76"/>
    <s v="High"/>
    <x v="0"/>
  </r>
  <r>
    <x v="3821"/>
    <n v="24"/>
    <x v="4"/>
    <s v="Male"/>
    <x v="1"/>
    <n v="19.5"/>
    <s v="Low"/>
    <n v="44"/>
    <x v="0"/>
    <s v="Desktop"/>
    <n v="13.99"/>
    <n v="13.99"/>
    <n v="1"/>
    <s v="Crypto"/>
    <n v="5"/>
    <n v="0.43"/>
    <n v="26"/>
    <x v="1"/>
    <n v="507"/>
    <s v="High"/>
    <x v="0"/>
  </r>
  <r>
    <x v="3822"/>
    <n v="25"/>
    <x v="4"/>
    <s v="Other"/>
    <x v="2"/>
    <n v="11.65"/>
    <s v="Low"/>
    <n v="18"/>
    <x v="0"/>
    <s v="Desktop"/>
    <n v="17.989999999999998"/>
    <n v="17.989999999999998"/>
    <n v="0"/>
    <s v="Credit Card"/>
    <n v="3"/>
    <n v="0.61"/>
    <n v="37"/>
    <x v="5"/>
    <n v="431.05"/>
    <s v="High"/>
    <x v="1"/>
  </r>
  <r>
    <x v="3823"/>
    <n v="20"/>
    <x v="4"/>
    <s v="Male"/>
    <x v="0"/>
    <n v="10.81"/>
    <s v="Low"/>
    <n v="22"/>
    <x v="4"/>
    <s v="Tablet"/>
    <n v="8.99"/>
    <n v="8.99"/>
    <n v="1"/>
    <s v="Gift Card"/>
    <n v="2"/>
    <n v="0.47"/>
    <n v="28"/>
    <x v="2"/>
    <n v="302.68"/>
    <s v="High"/>
    <x v="0"/>
  </r>
  <r>
    <x v="3824"/>
    <n v="37"/>
    <x v="3"/>
    <s v="Male"/>
    <x v="1"/>
    <n v="21.24"/>
    <s v="Medium"/>
    <n v="41"/>
    <x v="3"/>
    <s v="Mobile"/>
    <n v="13.99"/>
    <n v="13.99"/>
    <n v="0"/>
    <s v="Debit Card"/>
    <n v="4"/>
    <n v="0.51"/>
    <n v="31"/>
    <x v="2"/>
    <n v="658.43999999999994"/>
    <s v="High"/>
    <x v="0"/>
  </r>
  <r>
    <x v="3825"/>
    <n v="30"/>
    <x v="1"/>
    <s v="Female"/>
    <x v="0"/>
    <n v="19.21"/>
    <s v="Low"/>
    <n v="22"/>
    <x v="2"/>
    <s v="Mobile"/>
    <n v="8.99"/>
    <n v="8.99"/>
    <n v="0"/>
    <s v="PayPal"/>
    <n v="4"/>
    <n v="0.84"/>
    <n v="50"/>
    <x v="4"/>
    <n v="960.5"/>
    <s v="High"/>
    <x v="0"/>
  </r>
  <r>
    <x v="3826"/>
    <n v="44"/>
    <x v="3"/>
    <s v="Other"/>
    <x v="1"/>
    <n v="7.64"/>
    <s v="Low"/>
    <n v="35"/>
    <x v="0"/>
    <s v="Laptop"/>
    <n v="13.99"/>
    <n v="13.99"/>
    <n v="0"/>
    <s v="Credit Card"/>
    <n v="4"/>
    <n v="0.21"/>
    <n v="13"/>
    <x v="5"/>
    <n v="99.32"/>
    <s v="Medium"/>
    <x v="0"/>
  </r>
  <r>
    <x v="3827"/>
    <n v="62"/>
    <x v="2"/>
    <s v="Female"/>
    <x v="0"/>
    <n v="1.8"/>
    <s v="Low"/>
    <n v="4"/>
    <x v="4"/>
    <s v="Mobile"/>
    <n v="8.99"/>
    <n v="8.99"/>
    <n v="1"/>
    <s v="Crypto"/>
    <n v="5"/>
    <n v="0.36"/>
    <n v="22"/>
    <x v="2"/>
    <n v="39.6"/>
    <s v="Low"/>
    <x v="2"/>
  </r>
  <r>
    <x v="3828"/>
    <n v="46"/>
    <x v="0"/>
    <s v="Other"/>
    <x v="0"/>
    <n v="8.48"/>
    <s v="Low"/>
    <n v="34"/>
    <x v="4"/>
    <s v="TV"/>
    <n v="8.99"/>
    <n v="8.99"/>
    <n v="1"/>
    <s v="Debit Card"/>
    <n v="5"/>
    <n v="0.24"/>
    <n v="14"/>
    <x v="5"/>
    <n v="118.72"/>
    <s v="Medium"/>
    <x v="0"/>
  </r>
  <r>
    <x v="3829"/>
    <n v="63"/>
    <x v="2"/>
    <s v="Other"/>
    <x v="2"/>
    <n v="20.27"/>
    <s v="Medium"/>
    <n v="57"/>
    <x v="4"/>
    <s v="Mobile"/>
    <n v="17.989999999999998"/>
    <n v="17.989999999999998"/>
    <n v="0"/>
    <s v="PayPal"/>
    <n v="4"/>
    <n v="0.35"/>
    <n v="21"/>
    <x v="6"/>
    <n v="425.67"/>
    <s v="High"/>
    <x v="0"/>
  </r>
  <r>
    <x v="3830"/>
    <n v="41"/>
    <x v="3"/>
    <s v="Male"/>
    <x v="0"/>
    <n v="17.87"/>
    <s v="Low"/>
    <n v="6"/>
    <x v="5"/>
    <s v="Tablet"/>
    <n v="8.99"/>
    <n v="8.99"/>
    <n v="0"/>
    <s v="PayPal"/>
    <n v="1"/>
    <n v="2.5499999999999998"/>
    <n v="153"/>
    <x v="2"/>
    <n v="2734.11"/>
    <s v="High"/>
    <x v="2"/>
  </r>
  <r>
    <x v="3831"/>
    <n v="63"/>
    <x v="2"/>
    <s v="Male"/>
    <x v="1"/>
    <n v="3.82"/>
    <s v="Low"/>
    <n v="31"/>
    <x v="3"/>
    <s v="Tablet"/>
    <n v="13.99"/>
    <n v="13.99"/>
    <n v="1"/>
    <s v="PayPal"/>
    <n v="4"/>
    <n v="0.12"/>
    <n v="7"/>
    <x v="0"/>
    <n v="26.74"/>
    <s v="Low"/>
    <x v="0"/>
  </r>
  <r>
    <x v="3832"/>
    <n v="52"/>
    <x v="0"/>
    <s v="Female"/>
    <x v="0"/>
    <n v="41.33"/>
    <s v="Medium"/>
    <n v="41"/>
    <x v="5"/>
    <s v="Laptop"/>
    <n v="8.99"/>
    <n v="8.99"/>
    <n v="1"/>
    <s v="Gift Card"/>
    <n v="1"/>
    <n v="0.98"/>
    <n v="59"/>
    <x v="1"/>
    <n v="2438.4699999999998"/>
    <s v="High"/>
    <x v="0"/>
  </r>
  <r>
    <x v="3833"/>
    <n v="50"/>
    <x v="0"/>
    <s v="Male"/>
    <x v="2"/>
    <n v="25.98"/>
    <s v="Medium"/>
    <n v="37"/>
    <x v="3"/>
    <s v="Tablet"/>
    <n v="17.989999999999998"/>
    <n v="17.989999999999998"/>
    <n v="0"/>
    <s v="PayPal"/>
    <n v="5"/>
    <n v="0.68"/>
    <n v="41"/>
    <x v="2"/>
    <n v="1065.18"/>
    <s v="High"/>
    <x v="0"/>
  </r>
  <r>
    <x v="3834"/>
    <n v="30"/>
    <x v="1"/>
    <s v="Male"/>
    <x v="1"/>
    <n v="1.87"/>
    <s v="Low"/>
    <n v="28"/>
    <x v="5"/>
    <s v="Desktop"/>
    <n v="13.99"/>
    <n v="13.99"/>
    <n v="0"/>
    <s v="Debit Card"/>
    <n v="4"/>
    <n v="0.06"/>
    <n v="4"/>
    <x v="1"/>
    <n v="7.48"/>
    <s v="Low"/>
    <x v="0"/>
  </r>
  <r>
    <x v="3835"/>
    <n v="50"/>
    <x v="0"/>
    <s v="Other"/>
    <x v="0"/>
    <n v="2.85"/>
    <s v="Low"/>
    <n v="22"/>
    <x v="1"/>
    <s v="Desktop"/>
    <n v="8.99"/>
    <n v="8.99"/>
    <n v="1"/>
    <s v="Debit Card"/>
    <n v="1"/>
    <n v="0.12"/>
    <n v="7"/>
    <x v="2"/>
    <n v="19.95"/>
    <s v="Low"/>
    <x v="0"/>
  </r>
  <r>
    <x v="3836"/>
    <n v="61"/>
    <x v="2"/>
    <s v="Female"/>
    <x v="1"/>
    <n v="5.84"/>
    <s v="Low"/>
    <n v="58"/>
    <x v="5"/>
    <s v="Desktop"/>
    <n v="13.99"/>
    <n v="13.99"/>
    <n v="0"/>
    <s v="PayPal"/>
    <n v="5"/>
    <n v="0.1"/>
    <n v="6"/>
    <x v="3"/>
    <n v="35.04"/>
    <s v="Low"/>
    <x v="0"/>
  </r>
  <r>
    <x v="3837"/>
    <n v="30"/>
    <x v="1"/>
    <s v="Male"/>
    <x v="0"/>
    <n v="1.07"/>
    <s v="Low"/>
    <n v="35"/>
    <x v="3"/>
    <s v="Tablet"/>
    <n v="8.99"/>
    <n v="8.99"/>
    <n v="1"/>
    <s v="Credit Card"/>
    <n v="3"/>
    <n v="0.03"/>
    <n v="2"/>
    <x v="3"/>
    <n v="2.14"/>
    <s v="Low"/>
    <x v="0"/>
  </r>
  <r>
    <x v="3838"/>
    <n v="43"/>
    <x v="3"/>
    <s v="Female"/>
    <x v="0"/>
    <n v="12.52"/>
    <s v="Low"/>
    <n v="26"/>
    <x v="1"/>
    <s v="TV"/>
    <n v="8.99"/>
    <n v="8.99"/>
    <n v="0"/>
    <s v="Credit Card"/>
    <n v="2"/>
    <n v="0.46"/>
    <n v="28"/>
    <x v="3"/>
    <n v="350.56"/>
    <s v="High"/>
    <x v="0"/>
  </r>
  <r>
    <x v="3839"/>
    <n v="56"/>
    <x v="2"/>
    <s v="Other"/>
    <x v="2"/>
    <n v="2.04"/>
    <s v="Low"/>
    <n v="27"/>
    <x v="3"/>
    <s v="TV"/>
    <n v="17.989999999999998"/>
    <n v="17.989999999999998"/>
    <n v="1"/>
    <s v="Debit Card"/>
    <n v="1"/>
    <n v="7.0000000000000007E-2"/>
    <n v="4"/>
    <x v="4"/>
    <n v="8.16"/>
    <s v="Low"/>
    <x v="0"/>
  </r>
  <r>
    <x v="3840"/>
    <n v="35"/>
    <x v="1"/>
    <s v="Female"/>
    <x v="0"/>
    <n v="7.06"/>
    <s v="Low"/>
    <n v="14"/>
    <x v="0"/>
    <s v="Tablet"/>
    <n v="8.99"/>
    <n v="8.99"/>
    <n v="0"/>
    <s v="Gift Card"/>
    <n v="5"/>
    <n v="0.47"/>
    <n v="28"/>
    <x v="6"/>
    <n v="197.67999999999998"/>
    <s v="High"/>
    <x v="1"/>
  </r>
  <r>
    <x v="3841"/>
    <n v="61"/>
    <x v="2"/>
    <s v="Other"/>
    <x v="1"/>
    <n v="12.41"/>
    <s v="Low"/>
    <n v="10"/>
    <x v="1"/>
    <s v="TV"/>
    <n v="13.99"/>
    <n v="13.99"/>
    <n v="0"/>
    <s v="Crypto"/>
    <n v="2"/>
    <n v="1.1299999999999999"/>
    <n v="68"/>
    <x v="4"/>
    <n v="843.88"/>
    <s v="High"/>
    <x v="1"/>
  </r>
  <r>
    <x v="3842"/>
    <n v="40"/>
    <x v="3"/>
    <s v="Other"/>
    <x v="0"/>
    <n v="75.989999999999995"/>
    <s v="High"/>
    <n v="9"/>
    <x v="0"/>
    <s v="Mobile"/>
    <n v="8.99"/>
    <n v="8.99"/>
    <n v="0"/>
    <s v="Credit Card"/>
    <n v="1"/>
    <n v="7.6"/>
    <n v="456"/>
    <x v="5"/>
    <n v="34651.439999999995"/>
    <s v="High"/>
    <x v="1"/>
  </r>
  <r>
    <x v="3843"/>
    <n v="57"/>
    <x v="2"/>
    <s v="Other"/>
    <x v="1"/>
    <n v="4.99"/>
    <s v="Low"/>
    <n v="9"/>
    <x v="5"/>
    <s v="Tablet"/>
    <n v="13.99"/>
    <n v="13.99"/>
    <n v="0"/>
    <s v="Crypto"/>
    <n v="5"/>
    <n v="0.5"/>
    <n v="30"/>
    <x v="4"/>
    <n v="149.70000000000002"/>
    <s v="Medium"/>
    <x v="1"/>
  </r>
  <r>
    <x v="3844"/>
    <n v="19"/>
    <x v="4"/>
    <s v="Other"/>
    <x v="1"/>
    <n v="12.97"/>
    <s v="Low"/>
    <n v="36"/>
    <x v="4"/>
    <s v="Desktop"/>
    <n v="13.99"/>
    <n v="13.99"/>
    <n v="0"/>
    <s v="Debit Card"/>
    <n v="4"/>
    <n v="0.35"/>
    <n v="21"/>
    <x v="4"/>
    <n v="272.37"/>
    <s v="High"/>
    <x v="0"/>
  </r>
  <r>
    <x v="3845"/>
    <n v="55"/>
    <x v="0"/>
    <s v="Female"/>
    <x v="2"/>
    <n v="9.52"/>
    <s v="Low"/>
    <n v="15"/>
    <x v="2"/>
    <s v="Tablet"/>
    <n v="17.989999999999998"/>
    <n v="17.989999999999998"/>
    <n v="0"/>
    <s v="PayPal"/>
    <n v="2"/>
    <n v="0.59"/>
    <n v="35"/>
    <x v="5"/>
    <n v="333.2"/>
    <s v="High"/>
    <x v="1"/>
  </r>
  <r>
    <x v="3846"/>
    <n v="41"/>
    <x v="3"/>
    <s v="Other"/>
    <x v="0"/>
    <n v="2.09"/>
    <s v="Low"/>
    <n v="52"/>
    <x v="2"/>
    <s v="Laptop"/>
    <n v="8.99"/>
    <n v="8.99"/>
    <n v="1"/>
    <s v="Crypto"/>
    <n v="3"/>
    <n v="0.04"/>
    <n v="2"/>
    <x v="5"/>
    <n v="4.18"/>
    <s v="Low"/>
    <x v="0"/>
  </r>
  <r>
    <x v="3847"/>
    <n v="22"/>
    <x v="4"/>
    <s v="Female"/>
    <x v="1"/>
    <n v="19.190000000000001"/>
    <s v="Low"/>
    <n v="29"/>
    <x v="2"/>
    <s v="TV"/>
    <n v="13.99"/>
    <n v="13.99"/>
    <n v="0"/>
    <s v="Debit Card"/>
    <n v="1"/>
    <n v="0.64"/>
    <n v="38"/>
    <x v="1"/>
    <n v="729.22"/>
    <s v="High"/>
    <x v="0"/>
  </r>
  <r>
    <x v="3848"/>
    <n v="35"/>
    <x v="1"/>
    <s v="Female"/>
    <x v="1"/>
    <n v="0.45"/>
    <s v="Low"/>
    <n v="7"/>
    <x v="3"/>
    <s v="Laptop"/>
    <n v="13.99"/>
    <n v="13.99"/>
    <n v="0"/>
    <s v="Debit Card"/>
    <n v="5"/>
    <n v="0.06"/>
    <n v="4"/>
    <x v="6"/>
    <n v="1.8"/>
    <s v="Low"/>
    <x v="2"/>
  </r>
  <r>
    <x v="3849"/>
    <n v="35"/>
    <x v="1"/>
    <s v="Other"/>
    <x v="2"/>
    <n v="5.39"/>
    <s v="Low"/>
    <n v="54"/>
    <x v="4"/>
    <s v="TV"/>
    <n v="17.989999999999998"/>
    <n v="17.989999999999998"/>
    <n v="1"/>
    <s v="Debit Card"/>
    <n v="1"/>
    <n v="0.1"/>
    <n v="6"/>
    <x v="5"/>
    <n v="32.339999999999996"/>
    <s v="Low"/>
    <x v="0"/>
  </r>
  <r>
    <x v="3850"/>
    <n v="70"/>
    <x v="2"/>
    <s v="Male"/>
    <x v="2"/>
    <n v="15.73"/>
    <s v="Low"/>
    <n v="56"/>
    <x v="5"/>
    <s v="Mobile"/>
    <n v="17.989999999999998"/>
    <n v="17.989999999999998"/>
    <n v="1"/>
    <s v="Crypto"/>
    <n v="3"/>
    <n v="0.28000000000000003"/>
    <n v="17"/>
    <x v="2"/>
    <n v="267.41000000000003"/>
    <s v="High"/>
    <x v="0"/>
  </r>
  <r>
    <x v="3851"/>
    <n v="32"/>
    <x v="1"/>
    <s v="Female"/>
    <x v="2"/>
    <n v="14.36"/>
    <s v="Low"/>
    <n v="0"/>
    <x v="4"/>
    <s v="Desktop"/>
    <n v="17.989999999999998"/>
    <n v="17.989999999999998"/>
    <n v="0"/>
    <s v="PayPal"/>
    <n v="2"/>
    <n v="14.36"/>
    <n v="862"/>
    <x v="4"/>
    <n v="12378.32"/>
    <s v="High"/>
    <x v="2"/>
  </r>
  <r>
    <x v="3852"/>
    <n v="25"/>
    <x v="4"/>
    <s v="Other"/>
    <x v="0"/>
    <n v="15.26"/>
    <s v="Low"/>
    <n v="34"/>
    <x v="2"/>
    <s v="Laptop"/>
    <n v="8.99"/>
    <n v="8.99"/>
    <n v="1"/>
    <s v="Credit Card"/>
    <n v="4"/>
    <n v="0.44"/>
    <n v="26"/>
    <x v="5"/>
    <n v="396.76"/>
    <s v="High"/>
    <x v="0"/>
  </r>
  <r>
    <x v="3853"/>
    <n v="49"/>
    <x v="0"/>
    <s v="Female"/>
    <x v="0"/>
    <n v="1.58"/>
    <s v="Low"/>
    <n v="29"/>
    <x v="5"/>
    <s v="Tablet"/>
    <n v="8.99"/>
    <n v="8.99"/>
    <n v="1"/>
    <s v="Credit Card"/>
    <n v="4"/>
    <n v="0.05"/>
    <n v="3"/>
    <x v="5"/>
    <n v="4.74"/>
    <s v="Low"/>
    <x v="0"/>
  </r>
  <r>
    <x v="3854"/>
    <n v="49"/>
    <x v="0"/>
    <s v="Other"/>
    <x v="1"/>
    <n v="2.76"/>
    <s v="Low"/>
    <n v="20"/>
    <x v="1"/>
    <s v="Mobile"/>
    <n v="13.99"/>
    <n v="13.99"/>
    <n v="0"/>
    <s v="Debit Card"/>
    <n v="4"/>
    <n v="0.13"/>
    <n v="8"/>
    <x v="0"/>
    <n v="22.08"/>
    <s v="Low"/>
    <x v="1"/>
  </r>
  <r>
    <x v="3855"/>
    <n v="67"/>
    <x v="2"/>
    <s v="Female"/>
    <x v="0"/>
    <n v="6.88"/>
    <s v="Low"/>
    <n v="44"/>
    <x v="0"/>
    <s v="Laptop"/>
    <n v="8.99"/>
    <n v="8.99"/>
    <n v="1"/>
    <s v="Gift Card"/>
    <n v="4"/>
    <n v="0.15"/>
    <n v="9"/>
    <x v="3"/>
    <n v="61.92"/>
    <s v="Medium"/>
    <x v="0"/>
  </r>
  <r>
    <x v="3856"/>
    <n v="39"/>
    <x v="3"/>
    <s v="Male"/>
    <x v="2"/>
    <n v="4.22"/>
    <s v="Low"/>
    <n v="33"/>
    <x v="2"/>
    <s v="Desktop"/>
    <n v="17.989999999999998"/>
    <n v="17.989999999999998"/>
    <n v="1"/>
    <s v="PayPal"/>
    <n v="2"/>
    <n v="0.12"/>
    <n v="7"/>
    <x v="2"/>
    <n v="29.54"/>
    <s v="Low"/>
    <x v="0"/>
  </r>
  <r>
    <x v="3857"/>
    <n v="34"/>
    <x v="1"/>
    <s v="Other"/>
    <x v="0"/>
    <n v="4.43"/>
    <s v="Low"/>
    <n v="33"/>
    <x v="3"/>
    <s v="Laptop"/>
    <n v="8.99"/>
    <n v="8.99"/>
    <n v="1"/>
    <s v="Gift Card"/>
    <n v="2"/>
    <n v="0.13"/>
    <n v="8"/>
    <x v="4"/>
    <n v="35.44"/>
    <s v="Low"/>
    <x v="0"/>
  </r>
  <r>
    <x v="3858"/>
    <n v="27"/>
    <x v="1"/>
    <s v="Other"/>
    <x v="2"/>
    <n v="5.05"/>
    <s v="Low"/>
    <n v="47"/>
    <x v="4"/>
    <s v="Tablet"/>
    <n v="17.989999999999998"/>
    <n v="17.989999999999998"/>
    <n v="1"/>
    <s v="Crypto"/>
    <n v="5"/>
    <n v="0.11"/>
    <n v="7"/>
    <x v="4"/>
    <n v="35.35"/>
    <s v="Low"/>
    <x v="0"/>
  </r>
  <r>
    <x v="3859"/>
    <n v="53"/>
    <x v="0"/>
    <s v="Female"/>
    <x v="1"/>
    <n v="3.47"/>
    <s v="Low"/>
    <n v="38"/>
    <x v="2"/>
    <s v="Mobile"/>
    <n v="13.99"/>
    <n v="13.99"/>
    <n v="1"/>
    <s v="Crypto"/>
    <n v="1"/>
    <n v="0.09"/>
    <n v="5"/>
    <x v="3"/>
    <n v="17.350000000000001"/>
    <s v="Low"/>
    <x v="0"/>
  </r>
  <r>
    <x v="3860"/>
    <n v="31"/>
    <x v="1"/>
    <s v="Male"/>
    <x v="2"/>
    <n v="8.8800000000000008"/>
    <s v="Low"/>
    <n v="25"/>
    <x v="2"/>
    <s v="TV"/>
    <n v="17.989999999999998"/>
    <n v="17.989999999999998"/>
    <n v="0"/>
    <s v="Debit Card"/>
    <n v="4"/>
    <n v="0.34"/>
    <n v="20"/>
    <x v="0"/>
    <n v="177.60000000000002"/>
    <s v="High"/>
    <x v="0"/>
  </r>
  <r>
    <x v="3861"/>
    <n v="46"/>
    <x v="0"/>
    <s v="Other"/>
    <x v="0"/>
    <n v="19.72"/>
    <s v="Low"/>
    <n v="47"/>
    <x v="3"/>
    <s v="Desktop"/>
    <n v="8.99"/>
    <n v="8.99"/>
    <n v="1"/>
    <s v="Credit Card"/>
    <n v="1"/>
    <n v="0.41"/>
    <n v="25"/>
    <x v="3"/>
    <n v="493"/>
    <s v="High"/>
    <x v="0"/>
  </r>
  <r>
    <x v="3862"/>
    <n v="30"/>
    <x v="1"/>
    <s v="Female"/>
    <x v="1"/>
    <n v="28.52"/>
    <s v="Medium"/>
    <n v="28"/>
    <x v="0"/>
    <s v="TV"/>
    <n v="13.99"/>
    <n v="13.99"/>
    <n v="0"/>
    <s v="Credit Card"/>
    <n v="4"/>
    <n v="0.98"/>
    <n v="59"/>
    <x v="6"/>
    <n v="1682.68"/>
    <s v="High"/>
    <x v="0"/>
  </r>
  <r>
    <x v="3863"/>
    <n v="65"/>
    <x v="2"/>
    <s v="Other"/>
    <x v="1"/>
    <n v="3.26"/>
    <s v="Low"/>
    <n v="41"/>
    <x v="2"/>
    <s v="Desktop"/>
    <n v="13.99"/>
    <n v="13.99"/>
    <n v="1"/>
    <s v="PayPal"/>
    <n v="5"/>
    <n v="0.08"/>
    <n v="5"/>
    <x v="0"/>
    <n v="16.299999999999997"/>
    <s v="Low"/>
    <x v="0"/>
  </r>
  <r>
    <x v="3864"/>
    <n v="64"/>
    <x v="2"/>
    <s v="Male"/>
    <x v="1"/>
    <n v="1.24"/>
    <s v="Low"/>
    <n v="9"/>
    <x v="0"/>
    <s v="Mobile"/>
    <n v="13.99"/>
    <n v="13.99"/>
    <n v="0"/>
    <s v="Credit Card"/>
    <n v="4"/>
    <n v="0.12"/>
    <n v="7"/>
    <x v="1"/>
    <n v="8.68"/>
    <s v="Low"/>
    <x v="1"/>
  </r>
  <r>
    <x v="3865"/>
    <n v="38"/>
    <x v="3"/>
    <s v="Other"/>
    <x v="1"/>
    <n v="32.729999999999997"/>
    <s v="Medium"/>
    <n v="21"/>
    <x v="2"/>
    <s v="Mobile"/>
    <n v="13.99"/>
    <n v="13.99"/>
    <n v="0"/>
    <s v="Debit Card"/>
    <n v="5"/>
    <n v="1.49"/>
    <n v="89"/>
    <x v="6"/>
    <n v="2912.97"/>
    <s v="High"/>
    <x v="1"/>
  </r>
  <r>
    <x v="3866"/>
    <n v="56"/>
    <x v="2"/>
    <s v="Female"/>
    <x v="0"/>
    <n v="20.91"/>
    <s v="Medium"/>
    <n v="35"/>
    <x v="5"/>
    <s v="Tablet"/>
    <n v="8.99"/>
    <n v="8.99"/>
    <n v="0"/>
    <s v="Credit Card"/>
    <n v="4"/>
    <n v="0.57999999999999996"/>
    <n v="35"/>
    <x v="6"/>
    <n v="731.85"/>
    <s v="High"/>
    <x v="0"/>
  </r>
  <r>
    <x v="3867"/>
    <n v="34"/>
    <x v="1"/>
    <s v="Male"/>
    <x v="1"/>
    <n v="8.59"/>
    <s v="Low"/>
    <n v="17"/>
    <x v="4"/>
    <s v="TV"/>
    <n v="13.99"/>
    <n v="13.99"/>
    <n v="0"/>
    <s v="Gift Card"/>
    <n v="3"/>
    <n v="0.48"/>
    <n v="29"/>
    <x v="2"/>
    <n v="249.10999999999999"/>
    <s v="High"/>
    <x v="1"/>
  </r>
  <r>
    <x v="3868"/>
    <n v="35"/>
    <x v="1"/>
    <s v="Female"/>
    <x v="0"/>
    <n v="7.37"/>
    <s v="Low"/>
    <n v="9"/>
    <x v="2"/>
    <s v="Tablet"/>
    <n v="8.99"/>
    <n v="8.99"/>
    <n v="0"/>
    <s v="PayPal"/>
    <n v="4"/>
    <n v="0.74"/>
    <n v="44"/>
    <x v="3"/>
    <n v="324.28000000000003"/>
    <s v="High"/>
    <x v="1"/>
  </r>
  <r>
    <x v="3869"/>
    <n v="27"/>
    <x v="1"/>
    <s v="Male"/>
    <x v="2"/>
    <n v="18.7"/>
    <s v="Low"/>
    <n v="29"/>
    <x v="1"/>
    <s v="Mobile"/>
    <n v="17.989999999999998"/>
    <n v="17.989999999999998"/>
    <n v="0"/>
    <s v="Credit Card"/>
    <n v="4"/>
    <n v="0.62"/>
    <n v="37"/>
    <x v="0"/>
    <n v="691.9"/>
    <s v="High"/>
    <x v="0"/>
  </r>
  <r>
    <x v="3870"/>
    <n v="52"/>
    <x v="0"/>
    <s v="Other"/>
    <x v="0"/>
    <n v="2.11"/>
    <s v="Low"/>
    <n v="46"/>
    <x v="2"/>
    <s v="Mobile"/>
    <n v="8.99"/>
    <n v="8.99"/>
    <n v="1"/>
    <s v="PayPal"/>
    <n v="5"/>
    <n v="0.04"/>
    <n v="2"/>
    <x v="0"/>
    <n v="4.22"/>
    <s v="Low"/>
    <x v="0"/>
  </r>
  <r>
    <x v="3871"/>
    <n v="46"/>
    <x v="0"/>
    <s v="Male"/>
    <x v="2"/>
    <n v="21.11"/>
    <s v="Medium"/>
    <n v="48"/>
    <x v="0"/>
    <s v="Tablet"/>
    <n v="17.989999999999998"/>
    <n v="17.989999999999998"/>
    <n v="0"/>
    <s v="Gift Card"/>
    <n v="4"/>
    <n v="0.43"/>
    <n v="26"/>
    <x v="3"/>
    <n v="548.86"/>
    <s v="High"/>
    <x v="0"/>
  </r>
  <r>
    <x v="3872"/>
    <n v="56"/>
    <x v="2"/>
    <s v="Other"/>
    <x v="0"/>
    <n v="2.19"/>
    <s v="Low"/>
    <n v="35"/>
    <x v="2"/>
    <s v="Laptop"/>
    <n v="8.99"/>
    <n v="8.99"/>
    <n v="1"/>
    <s v="Credit Card"/>
    <n v="5"/>
    <n v="0.06"/>
    <n v="4"/>
    <x v="6"/>
    <n v="8.76"/>
    <s v="Low"/>
    <x v="0"/>
  </r>
  <r>
    <x v="3873"/>
    <n v="44"/>
    <x v="3"/>
    <s v="Male"/>
    <x v="2"/>
    <n v="30.04"/>
    <s v="Medium"/>
    <n v="56"/>
    <x v="2"/>
    <s v="Mobile"/>
    <n v="17.989999999999998"/>
    <n v="17.989999999999998"/>
    <n v="0"/>
    <s v="Debit Card"/>
    <n v="5"/>
    <n v="0.53"/>
    <n v="32"/>
    <x v="4"/>
    <n v="961.28"/>
    <s v="High"/>
    <x v="0"/>
  </r>
  <r>
    <x v="3874"/>
    <n v="36"/>
    <x v="3"/>
    <s v="Male"/>
    <x v="0"/>
    <n v="12.52"/>
    <s v="Low"/>
    <n v="6"/>
    <x v="2"/>
    <s v="Laptop"/>
    <n v="8.99"/>
    <n v="8.99"/>
    <n v="0"/>
    <s v="Credit Card"/>
    <n v="4"/>
    <n v="1.79"/>
    <n v="107"/>
    <x v="6"/>
    <n v="1339.6399999999999"/>
    <s v="High"/>
    <x v="2"/>
  </r>
  <r>
    <x v="3875"/>
    <n v="62"/>
    <x v="2"/>
    <s v="Male"/>
    <x v="1"/>
    <n v="21.13"/>
    <s v="Medium"/>
    <n v="36"/>
    <x v="2"/>
    <s v="Mobile"/>
    <n v="13.99"/>
    <n v="13.99"/>
    <n v="0"/>
    <s v="PayPal"/>
    <n v="2"/>
    <n v="0.56999999999999995"/>
    <n v="34"/>
    <x v="6"/>
    <n v="718.42"/>
    <s v="High"/>
    <x v="0"/>
  </r>
  <r>
    <x v="3876"/>
    <n v="60"/>
    <x v="2"/>
    <s v="Other"/>
    <x v="1"/>
    <n v="13.86"/>
    <s v="Low"/>
    <n v="8"/>
    <x v="1"/>
    <s v="Desktop"/>
    <n v="13.99"/>
    <n v="13.99"/>
    <n v="0"/>
    <s v="Debit Card"/>
    <n v="1"/>
    <n v="1.54"/>
    <n v="92"/>
    <x v="6"/>
    <n v="1275.1199999999999"/>
    <s v="High"/>
    <x v="1"/>
  </r>
  <r>
    <x v="3877"/>
    <n v="21"/>
    <x v="4"/>
    <s v="Female"/>
    <x v="1"/>
    <n v="12.52"/>
    <s v="Low"/>
    <n v="46"/>
    <x v="0"/>
    <s v="Laptop"/>
    <n v="13.99"/>
    <n v="13.99"/>
    <n v="1"/>
    <s v="Crypto"/>
    <n v="5"/>
    <n v="0.27"/>
    <n v="16"/>
    <x v="3"/>
    <n v="200.32"/>
    <s v="High"/>
    <x v="0"/>
  </r>
  <r>
    <x v="3878"/>
    <n v="53"/>
    <x v="0"/>
    <s v="Male"/>
    <x v="2"/>
    <n v="2.27"/>
    <s v="Low"/>
    <n v="38"/>
    <x v="5"/>
    <s v="Tablet"/>
    <n v="17.989999999999998"/>
    <n v="17.989999999999998"/>
    <n v="1"/>
    <s v="Crypto"/>
    <n v="4"/>
    <n v="0.06"/>
    <n v="4"/>
    <x v="2"/>
    <n v="9.08"/>
    <s v="Low"/>
    <x v="0"/>
  </r>
  <r>
    <x v="3879"/>
    <n v="70"/>
    <x v="2"/>
    <s v="Male"/>
    <x v="0"/>
    <n v="1.69"/>
    <s v="Low"/>
    <n v="23"/>
    <x v="3"/>
    <s v="Tablet"/>
    <n v="8.99"/>
    <n v="8.99"/>
    <n v="1"/>
    <s v="Crypto"/>
    <n v="3"/>
    <n v="7.0000000000000007E-2"/>
    <n v="4"/>
    <x v="1"/>
    <n v="6.76"/>
    <s v="Low"/>
    <x v="0"/>
  </r>
  <r>
    <x v="3880"/>
    <n v="32"/>
    <x v="1"/>
    <s v="Male"/>
    <x v="2"/>
    <n v="0.53"/>
    <s v="Low"/>
    <n v="23"/>
    <x v="5"/>
    <s v="Mobile"/>
    <n v="17.989999999999998"/>
    <n v="17.989999999999998"/>
    <n v="1"/>
    <s v="Crypto"/>
    <n v="3"/>
    <n v="0.02"/>
    <n v="1"/>
    <x v="0"/>
    <n v="0.53"/>
    <s v="Low"/>
    <x v="0"/>
  </r>
  <r>
    <x v="3881"/>
    <n v="39"/>
    <x v="3"/>
    <s v="Female"/>
    <x v="0"/>
    <n v="6.52"/>
    <s v="Low"/>
    <n v="54"/>
    <x v="2"/>
    <s v="TV"/>
    <n v="8.99"/>
    <n v="8.99"/>
    <n v="1"/>
    <s v="PayPal"/>
    <n v="4"/>
    <n v="0.12"/>
    <n v="7"/>
    <x v="4"/>
    <n v="45.64"/>
    <s v="Low"/>
    <x v="0"/>
  </r>
  <r>
    <x v="3882"/>
    <n v="35"/>
    <x v="1"/>
    <s v="Female"/>
    <x v="1"/>
    <n v="2.19"/>
    <s v="Low"/>
    <n v="57"/>
    <x v="3"/>
    <s v="Tablet"/>
    <n v="13.99"/>
    <n v="13.99"/>
    <n v="1"/>
    <s v="Gift Card"/>
    <n v="2"/>
    <n v="0.04"/>
    <n v="2"/>
    <x v="5"/>
    <n v="4.38"/>
    <s v="Low"/>
    <x v="0"/>
  </r>
  <r>
    <x v="3883"/>
    <n v="26"/>
    <x v="1"/>
    <s v="Other"/>
    <x v="1"/>
    <n v="4.42"/>
    <s v="Low"/>
    <n v="55"/>
    <x v="2"/>
    <s v="Laptop"/>
    <n v="13.99"/>
    <n v="13.99"/>
    <n v="1"/>
    <s v="PayPal"/>
    <n v="4"/>
    <n v="0.08"/>
    <n v="5"/>
    <x v="3"/>
    <n v="22.1"/>
    <s v="Low"/>
    <x v="0"/>
  </r>
  <r>
    <x v="3884"/>
    <n v="38"/>
    <x v="3"/>
    <s v="Female"/>
    <x v="1"/>
    <n v="3.79"/>
    <s v="Low"/>
    <n v="32"/>
    <x v="0"/>
    <s v="Tablet"/>
    <n v="13.99"/>
    <n v="13.99"/>
    <n v="1"/>
    <s v="Crypto"/>
    <n v="3"/>
    <n v="0.11"/>
    <n v="7"/>
    <x v="2"/>
    <n v="26.53"/>
    <s v="Low"/>
    <x v="0"/>
  </r>
  <r>
    <x v="3885"/>
    <n v="31"/>
    <x v="1"/>
    <s v="Female"/>
    <x v="0"/>
    <n v="0.42"/>
    <s v="Low"/>
    <n v="43"/>
    <x v="3"/>
    <s v="Tablet"/>
    <n v="8.99"/>
    <n v="8.99"/>
    <n v="1"/>
    <s v="Credit Card"/>
    <n v="3"/>
    <n v="0.01"/>
    <n v="1"/>
    <x v="6"/>
    <n v="0.42"/>
    <s v="Low"/>
    <x v="0"/>
  </r>
  <r>
    <x v="3886"/>
    <n v="43"/>
    <x v="3"/>
    <s v="Male"/>
    <x v="2"/>
    <n v="0.05"/>
    <s v="Low"/>
    <n v="33"/>
    <x v="1"/>
    <s v="Tablet"/>
    <n v="17.989999999999998"/>
    <n v="17.989999999999998"/>
    <n v="1"/>
    <s v="Debit Card"/>
    <n v="4"/>
    <n v="0"/>
    <n v="0"/>
    <x v="1"/>
    <n v="0"/>
    <s v="Low"/>
    <x v="0"/>
  </r>
  <r>
    <x v="3887"/>
    <n v="62"/>
    <x v="2"/>
    <s v="Other"/>
    <x v="0"/>
    <n v="6.72"/>
    <s v="Low"/>
    <n v="19"/>
    <x v="3"/>
    <s v="Tablet"/>
    <n v="8.99"/>
    <n v="8.99"/>
    <n v="0"/>
    <s v="Debit Card"/>
    <n v="5"/>
    <n v="0.34"/>
    <n v="20"/>
    <x v="4"/>
    <n v="134.4"/>
    <s v="Medium"/>
    <x v="1"/>
  </r>
  <r>
    <x v="3888"/>
    <n v="28"/>
    <x v="1"/>
    <s v="Male"/>
    <x v="1"/>
    <n v="1.05"/>
    <s v="Low"/>
    <n v="26"/>
    <x v="1"/>
    <s v="Laptop"/>
    <n v="13.99"/>
    <n v="13.99"/>
    <n v="0"/>
    <s v="PayPal"/>
    <n v="4"/>
    <n v="0.04"/>
    <n v="2"/>
    <x v="0"/>
    <n v="2.1"/>
    <s v="Low"/>
    <x v="0"/>
  </r>
  <r>
    <x v="3889"/>
    <n v="19"/>
    <x v="4"/>
    <s v="Female"/>
    <x v="2"/>
    <n v="4.0599999999999996"/>
    <s v="Low"/>
    <n v="7"/>
    <x v="0"/>
    <s v="Laptop"/>
    <n v="17.989999999999998"/>
    <n v="17.989999999999998"/>
    <n v="0"/>
    <s v="PayPal"/>
    <n v="3"/>
    <n v="0.51"/>
    <n v="31"/>
    <x v="0"/>
    <n v="125.85999999999999"/>
    <s v="Medium"/>
    <x v="2"/>
  </r>
  <r>
    <x v="3890"/>
    <n v="34"/>
    <x v="1"/>
    <s v="Other"/>
    <x v="2"/>
    <n v="9.67"/>
    <s v="Low"/>
    <n v="7"/>
    <x v="3"/>
    <s v="Mobile"/>
    <n v="17.989999999999998"/>
    <n v="17.989999999999998"/>
    <n v="0"/>
    <s v="Credit Card"/>
    <n v="1"/>
    <n v="1.21"/>
    <n v="73"/>
    <x v="2"/>
    <n v="705.91"/>
    <s v="High"/>
    <x v="2"/>
  </r>
  <r>
    <x v="3891"/>
    <n v="59"/>
    <x v="2"/>
    <s v="Male"/>
    <x v="2"/>
    <n v="6.27"/>
    <s v="Low"/>
    <n v="12"/>
    <x v="5"/>
    <s v="Mobile"/>
    <n v="17.989999999999998"/>
    <n v="17.989999999999998"/>
    <n v="0"/>
    <s v="Debit Card"/>
    <n v="3"/>
    <n v="0.48"/>
    <n v="29"/>
    <x v="4"/>
    <n v="181.82999999999998"/>
    <s v="High"/>
    <x v="1"/>
  </r>
  <r>
    <x v="3892"/>
    <n v="27"/>
    <x v="1"/>
    <s v="Other"/>
    <x v="0"/>
    <n v="2.58"/>
    <s v="Low"/>
    <n v="6"/>
    <x v="4"/>
    <s v="Tablet"/>
    <n v="8.99"/>
    <n v="8.99"/>
    <n v="1"/>
    <s v="Debit Card"/>
    <n v="3"/>
    <n v="0.37"/>
    <n v="22"/>
    <x v="4"/>
    <n v="56.760000000000005"/>
    <s v="Medium"/>
    <x v="2"/>
  </r>
  <r>
    <x v="3893"/>
    <n v="65"/>
    <x v="2"/>
    <s v="Other"/>
    <x v="1"/>
    <n v="10.07"/>
    <s v="Low"/>
    <n v="20"/>
    <x v="0"/>
    <s v="Mobile"/>
    <n v="13.99"/>
    <n v="13.99"/>
    <n v="0"/>
    <s v="Credit Card"/>
    <n v="1"/>
    <n v="0.48"/>
    <n v="29"/>
    <x v="4"/>
    <n v="292.03000000000003"/>
    <s v="High"/>
    <x v="1"/>
  </r>
  <r>
    <x v="3894"/>
    <n v="22"/>
    <x v="4"/>
    <s v="Other"/>
    <x v="1"/>
    <n v="2.12"/>
    <s v="Low"/>
    <n v="58"/>
    <x v="1"/>
    <s v="Mobile"/>
    <n v="13.99"/>
    <n v="13.99"/>
    <n v="1"/>
    <s v="Gift Card"/>
    <n v="1"/>
    <n v="0.04"/>
    <n v="2"/>
    <x v="0"/>
    <n v="4.24"/>
    <s v="Low"/>
    <x v="0"/>
  </r>
  <r>
    <x v="3895"/>
    <n v="51"/>
    <x v="0"/>
    <s v="Male"/>
    <x v="1"/>
    <n v="11.48"/>
    <s v="Low"/>
    <n v="15"/>
    <x v="2"/>
    <s v="Laptop"/>
    <n v="13.99"/>
    <n v="13.99"/>
    <n v="0"/>
    <s v="Crypto"/>
    <n v="2"/>
    <n v="0.72"/>
    <n v="43"/>
    <x v="4"/>
    <n v="493.64000000000004"/>
    <s v="High"/>
    <x v="1"/>
  </r>
  <r>
    <x v="3896"/>
    <n v="28"/>
    <x v="1"/>
    <s v="Other"/>
    <x v="0"/>
    <n v="4.82"/>
    <s v="Low"/>
    <n v="31"/>
    <x v="5"/>
    <s v="Desktop"/>
    <n v="8.99"/>
    <n v="8.99"/>
    <n v="1"/>
    <s v="Crypto"/>
    <n v="5"/>
    <n v="0.15"/>
    <n v="9"/>
    <x v="2"/>
    <n v="43.38"/>
    <s v="Low"/>
    <x v="0"/>
  </r>
  <r>
    <x v="3897"/>
    <n v="27"/>
    <x v="1"/>
    <s v="Male"/>
    <x v="0"/>
    <n v="46.09"/>
    <s v="Medium"/>
    <n v="3"/>
    <x v="3"/>
    <s v="TV"/>
    <n v="8.99"/>
    <n v="8.99"/>
    <n v="0"/>
    <s v="Crypto"/>
    <n v="4"/>
    <n v="11.52"/>
    <n v="691"/>
    <x v="6"/>
    <n v="31848.190000000002"/>
    <s v="High"/>
    <x v="2"/>
  </r>
  <r>
    <x v="3898"/>
    <n v="60"/>
    <x v="2"/>
    <s v="Female"/>
    <x v="2"/>
    <n v="15.94"/>
    <s v="Low"/>
    <n v="4"/>
    <x v="4"/>
    <s v="Desktop"/>
    <n v="17.989999999999998"/>
    <n v="17.989999999999998"/>
    <n v="0"/>
    <s v="PayPal"/>
    <n v="3"/>
    <n v="3.19"/>
    <n v="191"/>
    <x v="0"/>
    <n v="3044.54"/>
    <s v="High"/>
    <x v="2"/>
  </r>
  <r>
    <x v="3899"/>
    <n v="47"/>
    <x v="0"/>
    <s v="Female"/>
    <x v="1"/>
    <n v="20.83"/>
    <s v="Medium"/>
    <n v="58"/>
    <x v="2"/>
    <s v="TV"/>
    <n v="13.99"/>
    <n v="13.99"/>
    <n v="0"/>
    <s v="Debit Card"/>
    <n v="3"/>
    <n v="0.35"/>
    <n v="21"/>
    <x v="3"/>
    <n v="437.42999999999995"/>
    <s v="High"/>
    <x v="0"/>
  </r>
  <r>
    <x v="3900"/>
    <n v="40"/>
    <x v="3"/>
    <s v="Female"/>
    <x v="2"/>
    <n v="2.66"/>
    <s v="Low"/>
    <n v="52"/>
    <x v="4"/>
    <s v="Laptop"/>
    <n v="17.989999999999998"/>
    <n v="17.989999999999998"/>
    <n v="1"/>
    <s v="PayPal"/>
    <n v="1"/>
    <n v="0.05"/>
    <n v="3"/>
    <x v="4"/>
    <n v="7.98"/>
    <s v="Low"/>
    <x v="0"/>
  </r>
  <r>
    <x v="3901"/>
    <n v="45"/>
    <x v="3"/>
    <s v="Female"/>
    <x v="0"/>
    <n v="31.15"/>
    <s v="Medium"/>
    <n v="22"/>
    <x v="2"/>
    <s v="Tablet"/>
    <n v="8.99"/>
    <n v="8.99"/>
    <n v="0"/>
    <s v="Credit Card"/>
    <n v="5"/>
    <n v="1.35"/>
    <n v="81"/>
    <x v="2"/>
    <n v="2523.15"/>
    <s v="High"/>
    <x v="0"/>
  </r>
  <r>
    <x v="3902"/>
    <n v="64"/>
    <x v="2"/>
    <s v="Female"/>
    <x v="1"/>
    <n v="12.5"/>
    <s v="Low"/>
    <n v="33"/>
    <x v="2"/>
    <s v="TV"/>
    <n v="13.99"/>
    <n v="13.99"/>
    <n v="0"/>
    <s v="Debit Card"/>
    <n v="5"/>
    <n v="0.37"/>
    <n v="22"/>
    <x v="4"/>
    <n v="275"/>
    <s v="High"/>
    <x v="0"/>
  </r>
  <r>
    <x v="3903"/>
    <n v="22"/>
    <x v="4"/>
    <s v="Other"/>
    <x v="2"/>
    <n v="2.15"/>
    <s v="Low"/>
    <n v="30"/>
    <x v="4"/>
    <s v="Tablet"/>
    <n v="17.989999999999998"/>
    <n v="17.989999999999998"/>
    <n v="1"/>
    <s v="Debit Card"/>
    <n v="3"/>
    <n v="7.0000000000000007E-2"/>
    <n v="4"/>
    <x v="2"/>
    <n v="8.6"/>
    <s v="Low"/>
    <x v="0"/>
  </r>
  <r>
    <x v="3904"/>
    <n v="55"/>
    <x v="0"/>
    <s v="Female"/>
    <x v="2"/>
    <n v="17.760000000000002"/>
    <s v="Low"/>
    <n v="49"/>
    <x v="1"/>
    <s v="Tablet"/>
    <n v="17.989999999999998"/>
    <n v="17.989999999999998"/>
    <n v="1"/>
    <s v="Credit Card"/>
    <n v="3"/>
    <n v="0.36"/>
    <n v="22"/>
    <x v="2"/>
    <n v="390.72"/>
    <s v="High"/>
    <x v="0"/>
  </r>
  <r>
    <x v="3905"/>
    <n v="21"/>
    <x v="4"/>
    <s v="Male"/>
    <x v="1"/>
    <n v="12.34"/>
    <s v="Low"/>
    <n v="5"/>
    <x v="0"/>
    <s v="Tablet"/>
    <n v="13.99"/>
    <n v="13.99"/>
    <n v="0"/>
    <s v="PayPal"/>
    <n v="2"/>
    <n v="2.06"/>
    <n v="124"/>
    <x v="1"/>
    <n v="1530.16"/>
    <s v="High"/>
    <x v="2"/>
  </r>
  <r>
    <x v="3906"/>
    <n v="37"/>
    <x v="3"/>
    <s v="Female"/>
    <x v="0"/>
    <n v="18.86"/>
    <s v="Low"/>
    <n v="42"/>
    <x v="1"/>
    <s v="Tablet"/>
    <n v="8.99"/>
    <n v="8.99"/>
    <n v="1"/>
    <s v="PayPal"/>
    <n v="5"/>
    <n v="0.44"/>
    <n v="26"/>
    <x v="5"/>
    <n v="490.36"/>
    <s v="High"/>
    <x v="0"/>
  </r>
  <r>
    <x v="3907"/>
    <n v="21"/>
    <x v="4"/>
    <s v="Other"/>
    <x v="2"/>
    <n v="13.66"/>
    <s v="Low"/>
    <n v="36"/>
    <x v="3"/>
    <s v="Tablet"/>
    <n v="17.989999999999998"/>
    <n v="17.989999999999998"/>
    <n v="1"/>
    <s v="Credit Card"/>
    <n v="3"/>
    <n v="0.37"/>
    <n v="22"/>
    <x v="3"/>
    <n v="300.52"/>
    <s v="High"/>
    <x v="0"/>
  </r>
  <r>
    <x v="3908"/>
    <n v="32"/>
    <x v="1"/>
    <s v="Male"/>
    <x v="2"/>
    <n v="13.09"/>
    <s v="Low"/>
    <n v="51"/>
    <x v="5"/>
    <s v="Tablet"/>
    <n v="17.989999999999998"/>
    <n v="17.989999999999998"/>
    <n v="1"/>
    <s v="Crypto"/>
    <n v="2"/>
    <n v="0.25"/>
    <n v="15"/>
    <x v="0"/>
    <n v="196.35"/>
    <s v="High"/>
    <x v="0"/>
  </r>
  <r>
    <x v="3909"/>
    <n v="37"/>
    <x v="3"/>
    <s v="Other"/>
    <x v="1"/>
    <n v="10.87"/>
    <s v="Low"/>
    <n v="1"/>
    <x v="3"/>
    <s v="Mobile"/>
    <n v="13.99"/>
    <n v="13.99"/>
    <n v="0"/>
    <s v="Gift Card"/>
    <n v="5"/>
    <n v="5.43"/>
    <n v="326"/>
    <x v="6"/>
    <n v="3543.62"/>
    <s v="High"/>
    <x v="2"/>
  </r>
  <r>
    <x v="3910"/>
    <n v="42"/>
    <x v="3"/>
    <s v="Female"/>
    <x v="1"/>
    <n v="33.479999999999997"/>
    <s v="Medium"/>
    <n v="16"/>
    <x v="1"/>
    <s v="Desktop"/>
    <n v="13.99"/>
    <n v="13.99"/>
    <n v="0"/>
    <s v="Debit Card"/>
    <n v="2"/>
    <n v="1.97"/>
    <n v="118"/>
    <x v="0"/>
    <n v="3950.6399999999994"/>
    <s v="High"/>
    <x v="1"/>
  </r>
  <r>
    <x v="3911"/>
    <n v="46"/>
    <x v="0"/>
    <s v="Male"/>
    <x v="0"/>
    <n v="5.07"/>
    <s v="Low"/>
    <n v="0"/>
    <x v="0"/>
    <s v="Desktop"/>
    <n v="8.99"/>
    <n v="8.99"/>
    <n v="0"/>
    <s v="Debit Card"/>
    <n v="1"/>
    <n v="5.07"/>
    <n v="304"/>
    <x v="5"/>
    <n v="1541.2800000000002"/>
    <s v="High"/>
    <x v="2"/>
  </r>
  <r>
    <x v="3912"/>
    <n v="59"/>
    <x v="2"/>
    <s v="Female"/>
    <x v="2"/>
    <n v="26.54"/>
    <s v="Medium"/>
    <n v="33"/>
    <x v="3"/>
    <s v="Laptop"/>
    <n v="17.989999999999998"/>
    <n v="17.989999999999998"/>
    <n v="0"/>
    <s v="Crypto"/>
    <n v="3"/>
    <n v="0.78"/>
    <n v="47"/>
    <x v="1"/>
    <n v="1247.3799999999999"/>
    <s v="High"/>
    <x v="0"/>
  </r>
  <r>
    <x v="3913"/>
    <n v="24"/>
    <x v="4"/>
    <s v="Female"/>
    <x v="0"/>
    <n v="0.19"/>
    <s v="Low"/>
    <n v="49"/>
    <x v="3"/>
    <s v="Tablet"/>
    <n v="8.99"/>
    <n v="8.99"/>
    <n v="1"/>
    <s v="Crypto"/>
    <n v="3"/>
    <n v="0"/>
    <n v="0"/>
    <x v="4"/>
    <n v="0"/>
    <s v="Low"/>
    <x v="0"/>
  </r>
  <r>
    <x v="3914"/>
    <n v="30"/>
    <x v="1"/>
    <s v="Female"/>
    <x v="0"/>
    <n v="4.21"/>
    <s v="Low"/>
    <n v="13"/>
    <x v="3"/>
    <s v="Desktop"/>
    <n v="8.99"/>
    <n v="8.99"/>
    <n v="1"/>
    <s v="Debit Card"/>
    <n v="4"/>
    <n v="0.3"/>
    <n v="18"/>
    <x v="2"/>
    <n v="75.78"/>
    <s v="Medium"/>
    <x v="1"/>
  </r>
  <r>
    <x v="3915"/>
    <n v="63"/>
    <x v="2"/>
    <s v="Other"/>
    <x v="1"/>
    <n v="5.1100000000000003"/>
    <s v="Low"/>
    <n v="18"/>
    <x v="2"/>
    <s v="Tablet"/>
    <n v="13.99"/>
    <n v="13.99"/>
    <n v="0"/>
    <s v="Crypto"/>
    <n v="1"/>
    <n v="0.27"/>
    <n v="16"/>
    <x v="3"/>
    <n v="81.760000000000005"/>
    <s v="Medium"/>
    <x v="1"/>
  </r>
  <r>
    <x v="3916"/>
    <n v="51"/>
    <x v="0"/>
    <s v="Male"/>
    <x v="2"/>
    <n v="3.41"/>
    <s v="Low"/>
    <n v="46"/>
    <x v="2"/>
    <s v="Desktop"/>
    <n v="17.989999999999998"/>
    <n v="17.989999999999998"/>
    <n v="1"/>
    <s v="Gift Card"/>
    <n v="2"/>
    <n v="7.0000000000000007E-2"/>
    <n v="4"/>
    <x v="5"/>
    <n v="13.64"/>
    <s v="Low"/>
    <x v="0"/>
  </r>
  <r>
    <x v="3917"/>
    <n v="47"/>
    <x v="0"/>
    <s v="Male"/>
    <x v="2"/>
    <n v="7.42"/>
    <s v="Low"/>
    <n v="47"/>
    <x v="0"/>
    <s v="Tablet"/>
    <n v="17.989999999999998"/>
    <n v="17.989999999999998"/>
    <n v="1"/>
    <s v="Crypto"/>
    <n v="4"/>
    <n v="0.15"/>
    <n v="9"/>
    <x v="3"/>
    <n v="66.78"/>
    <s v="Medium"/>
    <x v="0"/>
  </r>
  <r>
    <x v="3918"/>
    <n v="32"/>
    <x v="1"/>
    <s v="Female"/>
    <x v="1"/>
    <n v="2.74"/>
    <s v="Low"/>
    <n v="8"/>
    <x v="2"/>
    <s v="TV"/>
    <n v="13.99"/>
    <n v="13.99"/>
    <n v="1"/>
    <s v="Credit Card"/>
    <n v="1"/>
    <n v="0.3"/>
    <n v="18"/>
    <x v="0"/>
    <n v="49.320000000000007"/>
    <s v="Low"/>
    <x v="1"/>
  </r>
  <r>
    <x v="3919"/>
    <n v="60"/>
    <x v="2"/>
    <s v="Other"/>
    <x v="2"/>
    <n v="2.56"/>
    <s v="Low"/>
    <n v="22"/>
    <x v="2"/>
    <s v="Mobile"/>
    <n v="17.989999999999998"/>
    <n v="17.989999999999998"/>
    <n v="1"/>
    <s v="Crypto"/>
    <n v="2"/>
    <n v="0.11"/>
    <n v="7"/>
    <x v="1"/>
    <n v="17.920000000000002"/>
    <s v="Low"/>
    <x v="0"/>
  </r>
  <r>
    <x v="3920"/>
    <n v="40"/>
    <x v="3"/>
    <s v="Other"/>
    <x v="2"/>
    <n v="2.2799999999999998"/>
    <s v="Low"/>
    <n v="37"/>
    <x v="0"/>
    <s v="Laptop"/>
    <n v="17.989999999999998"/>
    <n v="17.989999999999998"/>
    <n v="1"/>
    <s v="Gift Card"/>
    <n v="2"/>
    <n v="0.06"/>
    <n v="4"/>
    <x v="0"/>
    <n v="9.1199999999999992"/>
    <s v="Low"/>
    <x v="0"/>
  </r>
  <r>
    <x v="3921"/>
    <n v="46"/>
    <x v="0"/>
    <s v="Other"/>
    <x v="0"/>
    <n v="6.46"/>
    <s v="Low"/>
    <n v="35"/>
    <x v="1"/>
    <s v="Desktop"/>
    <n v="8.99"/>
    <n v="8.99"/>
    <n v="1"/>
    <s v="Gift Card"/>
    <n v="4"/>
    <n v="0.18"/>
    <n v="11"/>
    <x v="1"/>
    <n v="71.06"/>
    <s v="Medium"/>
    <x v="0"/>
  </r>
  <r>
    <x v="3922"/>
    <n v="33"/>
    <x v="1"/>
    <s v="Female"/>
    <x v="2"/>
    <n v="11.3"/>
    <s v="Low"/>
    <n v="7"/>
    <x v="5"/>
    <s v="Tablet"/>
    <n v="17.989999999999998"/>
    <n v="17.989999999999998"/>
    <n v="0"/>
    <s v="Gift Card"/>
    <n v="1"/>
    <n v="1.41"/>
    <n v="85"/>
    <x v="2"/>
    <n v="960.50000000000011"/>
    <s v="High"/>
    <x v="2"/>
  </r>
  <r>
    <x v="3923"/>
    <n v="31"/>
    <x v="1"/>
    <s v="Female"/>
    <x v="2"/>
    <n v="3.13"/>
    <s v="Low"/>
    <n v="7"/>
    <x v="5"/>
    <s v="Mobile"/>
    <n v="17.989999999999998"/>
    <n v="17.989999999999998"/>
    <n v="0"/>
    <s v="Debit Card"/>
    <n v="5"/>
    <n v="0.39"/>
    <n v="23"/>
    <x v="6"/>
    <n v="71.989999999999995"/>
    <s v="Medium"/>
    <x v="2"/>
  </r>
  <r>
    <x v="3924"/>
    <n v="39"/>
    <x v="3"/>
    <s v="Other"/>
    <x v="0"/>
    <n v="9.89"/>
    <s v="Low"/>
    <n v="45"/>
    <x v="0"/>
    <s v="Mobile"/>
    <n v="8.99"/>
    <n v="8.99"/>
    <n v="1"/>
    <s v="Gift Card"/>
    <n v="4"/>
    <n v="0.22"/>
    <n v="13"/>
    <x v="6"/>
    <n v="128.57"/>
    <s v="Medium"/>
    <x v="0"/>
  </r>
  <r>
    <x v="3925"/>
    <n v="19"/>
    <x v="4"/>
    <s v="Female"/>
    <x v="2"/>
    <n v="0.6"/>
    <s v="Low"/>
    <n v="26"/>
    <x v="3"/>
    <s v="Mobile"/>
    <n v="17.989999999999998"/>
    <n v="17.989999999999998"/>
    <n v="1"/>
    <s v="Gift Card"/>
    <n v="1"/>
    <n v="0.02"/>
    <n v="1"/>
    <x v="1"/>
    <n v="0.6"/>
    <s v="Low"/>
    <x v="0"/>
  </r>
  <r>
    <x v="3926"/>
    <n v="25"/>
    <x v="4"/>
    <s v="Male"/>
    <x v="2"/>
    <n v="44.46"/>
    <s v="Medium"/>
    <n v="33"/>
    <x v="3"/>
    <s v="Tablet"/>
    <n v="17.989999999999998"/>
    <n v="17.989999999999998"/>
    <n v="0"/>
    <s v="PayPal"/>
    <n v="1"/>
    <n v="1.31"/>
    <n v="79"/>
    <x v="2"/>
    <n v="3512.34"/>
    <s v="High"/>
    <x v="0"/>
  </r>
  <r>
    <x v="3927"/>
    <n v="49"/>
    <x v="0"/>
    <s v="Male"/>
    <x v="0"/>
    <n v="9.67"/>
    <s v="Low"/>
    <n v="57"/>
    <x v="1"/>
    <s v="Mobile"/>
    <n v="8.99"/>
    <n v="8.99"/>
    <n v="1"/>
    <s v="Credit Card"/>
    <n v="1"/>
    <n v="0.17"/>
    <n v="10"/>
    <x v="3"/>
    <n v="96.7"/>
    <s v="Medium"/>
    <x v="0"/>
  </r>
  <r>
    <x v="3928"/>
    <n v="67"/>
    <x v="2"/>
    <s v="Other"/>
    <x v="0"/>
    <n v="10.17"/>
    <s v="Low"/>
    <n v="18"/>
    <x v="5"/>
    <s v="Tablet"/>
    <n v="8.99"/>
    <n v="8.99"/>
    <n v="0"/>
    <s v="Gift Card"/>
    <n v="2"/>
    <n v="0.54"/>
    <n v="32"/>
    <x v="0"/>
    <n v="325.44"/>
    <s v="High"/>
    <x v="1"/>
  </r>
  <r>
    <x v="3929"/>
    <n v="55"/>
    <x v="0"/>
    <s v="Male"/>
    <x v="1"/>
    <n v="1.88"/>
    <s v="Low"/>
    <n v="44"/>
    <x v="1"/>
    <s v="Tablet"/>
    <n v="13.99"/>
    <n v="13.99"/>
    <n v="1"/>
    <s v="PayPal"/>
    <n v="4"/>
    <n v="0.04"/>
    <n v="2"/>
    <x v="0"/>
    <n v="3.76"/>
    <s v="Low"/>
    <x v="0"/>
  </r>
  <r>
    <x v="3930"/>
    <n v="19"/>
    <x v="4"/>
    <s v="Male"/>
    <x v="2"/>
    <n v="0.36"/>
    <s v="Low"/>
    <n v="28"/>
    <x v="3"/>
    <s v="Desktop"/>
    <n v="17.989999999999998"/>
    <n v="17.989999999999998"/>
    <n v="1"/>
    <s v="Credit Card"/>
    <n v="1"/>
    <n v="0.01"/>
    <n v="1"/>
    <x v="5"/>
    <n v="0.36"/>
    <s v="Low"/>
    <x v="0"/>
  </r>
  <r>
    <x v="3931"/>
    <n v="59"/>
    <x v="2"/>
    <s v="Female"/>
    <x v="2"/>
    <n v="0.61"/>
    <s v="Low"/>
    <n v="17"/>
    <x v="0"/>
    <s v="Tablet"/>
    <n v="17.989999999999998"/>
    <n v="17.989999999999998"/>
    <n v="0"/>
    <s v="Debit Card"/>
    <n v="5"/>
    <n v="0.03"/>
    <n v="2"/>
    <x v="6"/>
    <n v="1.22"/>
    <s v="Low"/>
    <x v="1"/>
  </r>
  <r>
    <x v="3932"/>
    <n v="26"/>
    <x v="1"/>
    <s v="Other"/>
    <x v="0"/>
    <n v="23.33"/>
    <s v="Medium"/>
    <n v="27"/>
    <x v="5"/>
    <s v="Mobile"/>
    <n v="8.99"/>
    <n v="8.99"/>
    <n v="0"/>
    <s v="Gift Card"/>
    <n v="1"/>
    <n v="0.83"/>
    <n v="50"/>
    <x v="0"/>
    <n v="1166.5"/>
    <s v="High"/>
    <x v="0"/>
  </r>
  <r>
    <x v="3933"/>
    <n v="58"/>
    <x v="2"/>
    <s v="Female"/>
    <x v="1"/>
    <n v="76.290000000000006"/>
    <s v="High"/>
    <n v="5"/>
    <x v="1"/>
    <s v="Mobile"/>
    <n v="13.99"/>
    <n v="13.99"/>
    <n v="0"/>
    <s v="Crypto"/>
    <n v="5"/>
    <n v="12.72"/>
    <n v="763"/>
    <x v="1"/>
    <n v="58209.270000000004"/>
    <s v="High"/>
    <x v="2"/>
  </r>
  <r>
    <x v="3934"/>
    <n v="18"/>
    <x v="4"/>
    <s v="Male"/>
    <x v="2"/>
    <n v="10.08"/>
    <s v="Low"/>
    <n v="33"/>
    <x v="3"/>
    <s v="Mobile"/>
    <n v="17.989999999999998"/>
    <n v="17.989999999999998"/>
    <n v="1"/>
    <s v="Credit Card"/>
    <n v="2"/>
    <n v="0.3"/>
    <n v="18"/>
    <x v="6"/>
    <n v="181.44"/>
    <s v="High"/>
    <x v="0"/>
  </r>
  <r>
    <x v="3935"/>
    <n v="59"/>
    <x v="2"/>
    <s v="Other"/>
    <x v="0"/>
    <n v="8.48"/>
    <s v="Low"/>
    <n v="24"/>
    <x v="5"/>
    <s v="TV"/>
    <n v="8.99"/>
    <n v="8.99"/>
    <n v="1"/>
    <s v="Crypto"/>
    <n v="1"/>
    <n v="0.34"/>
    <n v="20"/>
    <x v="2"/>
    <n v="169.60000000000002"/>
    <s v="High"/>
    <x v="0"/>
  </r>
  <r>
    <x v="3936"/>
    <n v="41"/>
    <x v="3"/>
    <s v="Male"/>
    <x v="2"/>
    <n v="16.13"/>
    <s v="Low"/>
    <n v="44"/>
    <x v="2"/>
    <s v="Desktop"/>
    <n v="17.989999999999998"/>
    <n v="17.989999999999998"/>
    <n v="0"/>
    <s v="Debit Card"/>
    <n v="4"/>
    <n v="0.36"/>
    <n v="22"/>
    <x v="3"/>
    <n v="354.85999999999996"/>
    <s v="High"/>
    <x v="0"/>
  </r>
  <r>
    <x v="3937"/>
    <n v="28"/>
    <x v="1"/>
    <s v="Male"/>
    <x v="0"/>
    <n v="0.43"/>
    <s v="Low"/>
    <n v="6"/>
    <x v="4"/>
    <s v="TV"/>
    <n v="8.99"/>
    <n v="8.99"/>
    <n v="1"/>
    <s v="Credit Card"/>
    <n v="3"/>
    <n v="0.06"/>
    <n v="4"/>
    <x v="2"/>
    <n v="1.72"/>
    <s v="Low"/>
    <x v="2"/>
  </r>
  <r>
    <x v="3938"/>
    <n v="35"/>
    <x v="1"/>
    <s v="Male"/>
    <x v="0"/>
    <n v="43.84"/>
    <s v="Medium"/>
    <n v="24"/>
    <x v="4"/>
    <s v="TV"/>
    <n v="8.99"/>
    <n v="8.99"/>
    <n v="0"/>
    <s v="Gift Card"/>
    <n v="4"/>
    <n v="1.75"/>
    <n v="105"/>
    <x v="0"/>
    <n v="4603.2000000000007"/>
    <s v="High"/>
    <x v="0"/>
  </r>
  <r>
    <x v="3939"/>
    <n v="56"/>
    <x v="2"/>
    <s v="Other"/>
    <x v="1"/>
    <n v="3.62"/>
    <s v="Low"/>
    <n v="22"/>
    <x v="2"/>
    <s v="TV"/>
    <n v="13.99"/>
    <n v="13.99"/>
    <n v="1"/>
    <s v="Crypto"/>
    <n v="1"/>
    <n v="0.16"/>
    <n v="10"/>
    <x v="3"/>
    <n v="36.200000000000003"/>
    <s v="Low"/>
    <x v="0"/>
  </r>
  <r>
    <x v="3940"/>
    <n v="34"/>
    <x v="1"/>
    <s v="Female"/>
    <x v="2"/>
    <n v="1.67"/>
    <s v="Low"/>
    <n v="29"/>
    <x v="0"/>
    <s v="Tablet"/>
    <n v="17.989999999999998"/>
    <n v="17.989999999999998"/>
    <n v="1"/>
    <s v="Credit Card"/>
    <n v="1"/>
    <n v="0.06"/>
    <n v="4"/>
    <x v="5"/>
    <n v="6.68"/>
    <s v="Low"/>
    <x v="0"/>
  </r>
  <r>
    <x v="3941"/>
    <n v="41"/>
    <x v="3"/>
    <s v="Female"/>
    <x v="1"/>
    <n v="7.91"/>
    <s v="Low"/>
    <n v="41"/>
    <x v="2"/>
    <s v="Desktop"/>
    <n v="13.99"/>
    <n v="13.99"/>
    <n v="0"/>
    <s v="PayPal"/>
    <n v="4"/>
    <n v="0.19"/>
    <n v="11"/>
    <x v="4"/>
    <n v="87.01"/>
    <s v="Medium"/>
    <x v="0"/>
  </r>
  <r>
    <x v="3942"/>
    <n v="43"/>
    <x v="3"/>
    <s v="Other"/>
    <x v="2"/>
    <n v="7.18"/>
    <s v="Low"/>
    <n v="5"/>
    <x v="5"/>
    <s v="Desktop"/>
    <n v="17.989999999999998"/>
    <n v="17.989999999999998"/>
    <n v="0"/>
    <s v="Crypto"/>
    <n v="5"/>
    <n v="1.2"/>
    <n v="72"/>
    <x v="1"/>
    <n v="516.96"/>
    <s v="High"/>
    <x v="2"/>
  </r>
  <r>
    <x v="3943"/>
    <n v="56"/>
    <x v="2"/>
    <s v="Female"/>
    <x v="1"/>
    <n v="30.05"/>
    <s v="Medium"/>
    <n v="14"/>
    <x v="0"/>
    <s v="Mobile"/>
    <n v="13.99"/>
    <n v="13.99"/>
    <n v="0"/>
    <s v="Gift Card"/>
    <n v="1"/>
    <n v="2"/>
    <n v="120"/>
    <x v="3"/>
    <n v="3606"/>
    <s v="High"/>
    <x v="1"/>
  </r>
  <r>
    <x v="3944"/>
    <n v="31"/>
    <x v="1"/>
    <s v="Female"/>
    <x v="2"/>
    <n v="0.56999999999999995"/>
    <s v="Low"/>
    <n v="60"/>
    <x v="3"/>
    <s v="Mobile"/>
    <n v="17.989999999999998"/>
    <n v="17.989999999999998"/>
    <n v="1"/>
    <s v="Crypto"/>
    <n v="3"/>
    <n v="0.01"/>
    <n v="1"/>
    <x v="0"/>
    <n v="0.56999999999999995"/>
    <s v="Low"/>
    <x v="0"/>
  </r>
  <r>
    <x v="3945"/>
    <n v="46"/>
    <x v="0"/>
    <s v="Other"/>
    <x v="1"/>
    <n v="28.66"/>
    <s v="Medium"/>
    <n v="37"/>
    <x v="0"/>
    <s v="Laptop"/>
    <n v="13.99"/>
    <n v="13.99"/>
    <n v="0"/>
    <s v="PayPal"/>
    <n v="1"/>
    <n v="0.75"/>
    <n v="45"/>
    <x v="5"/>
    <n v="1289.7"/>
    <s v="High"/>
    <x v="0"/>
  </r>
  <r>
    <x v="3946"/>
    <n v="45"/>
    <x v="3"/>
    <s v="Male"/>
    <x v="2"/>
    <n v="18.07"/>
    <s v="Low"/>
    <n v="4"/>
    <x v="2"/>
    <s v="Tablet"/>
    <n v="17.989999999999998"/>
    <n v="17.989999999999998"/>
    <n v="0"/>
    <s v="Gift Card"/>
    <n v="1"/>
    <n v="3.61"/>
    <n v="217"/>
    <x v="4"/>
    <n v="3921.19"/>
    <s v="High"/>
    <x v="2"/>
  </r>
  <r>
    <x v="3947"/>
    <n v="68"/>
    <x v="2"/>
    <s v="Female"/>
    <x v="1"/>
    <n v="36.44"/>
    <s v="Medium"/>
    <n v="49"/>
    <x v="3"/>
    <s v="Mobile"/>
    <n v="13.99"/>
    <n v="13.99"/>
    <n v="0"/>
    <s v="Gift Card"/>
    <n v="3"/>
    <n v="0.73"/>
    <n v="44"/>
    <x v="1"/>
    <n v="1603.36"/>
    <s v="High"/>
    <x v="0"/>
  </r>
  <r>
    <x v="3948"/>
    <n v="29"/>
    <x v="1"/>
    <s v="Male"/>
    <x v="1"/>
    <n v="4.09"/>
    <s v="Low"/>
    <n v="59"/>
    <x v="1"/>
    <s v="TV"/>
    <n v="13.99"/>
    <n v="13.99"/>
    <n v="1"/>
    <s v="Credit Card"/>
    <n v="2"/>
    <n v="7.0000000000000007E-2"/>
    <n v="4"/>
    <x v="1"/>
    <n v="16.36"/>
    <s v="Low"/>
    <x v="0"/>
  </r>
  <r>
    <x v="3949"/>
    <n v="45"/>
    <x v="3"/>
    <s v="Other"/>
    <x v="2"/>
    <n v="8.9499999999999993"/>
    <s v="Low"/>
    <n v="16"/>
    <x v="1"/>
    <s v="Laptop"/>
    <n v="17.989999999999998"/>
    <n v="17.989999999999998"/>
    <n v="0"/>
    <s v="Credit Card"/>
    <n v="3"/>
    <n v="0.53"/>
    <n v="32"/>
    <x v="1"/>
    <n v="286.39999999999998"/>
    <s v="High"/>
    <x v="1"/>
  </r>
  <r>
    <x v="3950"/>
    <n v="64"/>
    <x v="2"/>
    <s v="Male"/>
    <x v="0"/>
    <n v="1.84"/>
    <s v="Low"/>
    <n v="30"/>
    <x v="3"/>
    <s v="Tablet"/>
    <n v="8.99"/>
    <n v="8.99"/>
    <n v="1"/>
    <s v="Credit Card"/>
    <n v="4"/>
    <n v="0.06"/>
    <n v="4"/>
    <x v="1"/>
    <n v="7.36"/>
    <s v="Low"/>
    <x v="0"/>
  </r>
  <r>
    <x v="3951"/>
    <n v="57"/>
    <x v="2"/>
    <s v="Other"/>
    <x v="1"/>
    <n v="2.93"/>
    <s v="Low"/>
    <n v="35"/>
    <x v="4"/>
    <s v="Laptop"/>
    <n v="13.99"/>
    <n v="13.99"/>
    <n v="1"/>
    <s v="PayPal"/>
    <n v="5"/>
    <n v="0.08"/>
    <n v="5"/>
    <x v="2"/>
    <n v="14.65"/>
    <s v="Low"/>
    <x v="0"/>
  </r>
  <r>
    <x v="3952"/>
    <n v="27"/>
    <x v="1"/>
    <s v="Male"/>
    <x v="0"/>
    <n v="3.36"/>
    <s v="Low"/>
    <n v="22"/>
    <x v="2"/>
    <s v="Mobile"/>
    <n v="8.99"/>
    <n v="8.99"/>
    <n v="1"/>
    <s v="PayPal"/>
    <n v="3"/>
    <n v="0.15"/>
    <n v="9"/>
    <x v="4"/>
    <n v="30.24"/>
    <s v="Low"/>
    <x v="0"/>
  </r>
  <r>
    <x v="3953"/>
    <n v="30"/>
    <x v="1"/>
    <s v="Male"/>
    <x v="2"/>
    <n v="1.84"/>
    <s v="Low"/>
    <n v="2"/>
    <x v="3"/>
    <s v="Tablet"/>
    <n v="17.989999999999998"/>
    <n v="17.989999999999998"/>
    <n v="0"/>
    <s v="PayPal"/>
    <n v="2"/>
    <n v="0.61"/>
    <n v="37"/>
    <x v="0"/>
    <n v="68.08"/>
    <s v="Medium"/>
    <x v="2"/>
  </r>
  <r>
    <x v="3954"/>
    <n v="69"/>
    <x v="2"/>
    <s v="Female"/>
    <x v="1"/>
    <n v="5.7"/>
    <s v="Low"/>
    <n v="27"/>
    <x v="4"/>
    <s v="Laptop"/>
    <n v="13.99"/>
    <n v="13.99"/>
    <n v="0"/>
    <s v="Crypto"/>
    <n v="1"/>
    <n v="0.2"/>
    <n v="12"/>
    <x v="3"/>
    <n v="68.400000000000006"/>
    <s v="Medium"/>
    <x v="0"/>
  </r>
  <r>
    <x v="3955"/>
    <n v="33"/>
    <x v="1"/>
    <s v="Other"/>
    <x v="0"/>
    <n v="4.4400000000000004"/>
    <s v="Low"/>
    <n v="28"/>
    <x v="2"/>
    <s v="Mobile"/>
    <n v="8.99"/>
    <n v="8.99"/>
    <n v="1"/>
    <s v="Crypto"/>
    <n v="1"/>
    <n v="0.15"/>
    <n v="9"/>
    <x v="3"/>
    <n v="39.96"/>
    <s v="Low"/>
    <x v="0"/>
  </r>
  <r>
    <x v="3956"/>
    <n v="66"/>
    <x v="2"/>
    <s v="Female"/>
    <x v="1"/>
    <n v="32.75"/>
    <s v="Medium"/>
    <n v="41"/>
    <x v="0"/>
    <s v="Tablet"/>
    <n v="13.99"/>
    <n v="13.99"/>
    <n v="0"/>
    <s v="Credit Card"/>
    <n v="1"/>
    <n v="0.78"/>
    <n v="47"/>
    <x v="4"/>
    <n v="1539.25"/>
    <s v="High"/>
    <x v="0"/>
  </r>
  <r>
    <x v="3957"/>
    <n v="24"/>
    <x v="4"/>
    <s v="Female"/>
    <x v="2"/>
    <n v="15.52"/>
    <s v="Low"/>
    <n v="33"/>
    <x v="1"/>
    <s v="TV"/>
    <n v="17.989999999999998"/>
    <n v="17.989999999999998"/>
    <n v="1"/>
    <s v="Crypto"/>
    <n v="1"/>
    <n v="0.46"/>
    <n v="28"/>
    <x v="4"/>
    <n v="434.56"/>
    <s v="High"/>
    <x v="0"/>
  </r>
  <r>
    <x v="3958"/>
    <n v="45"/>
    <x v="3"/>
    <s v="Male"/>
    <x v="0"/>
    <n v="0.28999999999999998"/>
    <s v="Low"/>
    <n v="45"/>
    <x v="3"/>
    <s v="Tablet"/>
    <n v="8.99"/>
    <n v="8.99"/>
    <n v="1"/>
    <s v="Debit Card"/>
    <n v="2"/>
    <n v="0.01"/>
    <n v="1"/>
    <x v="6"/>
    <n v="0.28999999999999998"/>
    <s v="Low"/>
    <x v="0"/>
  </r>
  <r>
    <x v="3959"/>
    <n v="19"/>
    <x v="4"/>
    <s v="Other"/>
    <x v="2"/>
    <n v="1.68"/>
    <s v="Low"/>
    <n v="18"/>
    <x v="0"/>
    <s v="Tablet"/>
    <n v="17.989999999999998"/>
    <n v="17.989999999999998"/>
    <n v="0"/>
    <s v="PayPal"/>
    <n v="4"/>
    <n v="0.09"/>
    <n v="5"/>
    <x v="3"/>
    <n v="8.4"/>
    <s v="Low"/>
    <x v="1"/>
  </r>
  <r>
    <x v="3960"/>
    <n v="33"/>
    <x v="1"/>
    <s v="Male"/>
    <x v="2"/>
    <n v="22.26"/>
    <s v="Medium"/>
    <n v="35"/>
    <x v="1"/>
    <s v="Tablet"/>
    <n v="17.989999999999998"/>
    <n v="17.989999999999998"/>
    <n v="0"/>
    <s v="Debit Card"/>
    <n v="3"/>
    <n v="0.62"/>
    <n v="37"/>
    <x v="2"/>
    <n v="823.62"/>
    <s v="High"/>
    <x v="0"/>
  </r>
  <r>
    <x v="3961"/>
    <n v="43"/>
    <x v="3"/>
    <s v="Male"/>
    <x v="1"/>
    <n v="26.79"/>
    <s v="Medium"/>
    <n v="6"/>
    <x v="0"/>
    <s v="TV"/>
    <n v="13.99"/>
    <n v="13.99"/>
    <n v="0"/>
    <s v="Credit Card"/>
    <n v="3"/>
    <n v="3.83"/>
    <n v="230"/>
    <x v="5"/>
    <n v="6161.7"/>
    <s v="High"/>
    <x v="2"/>
  </r>
  <r>
    <x v="3962"/>
    <n v="19"/>
    <x v="4"/>
    <s v="Female"/>
    <x v="0"/>
    <n v="48.49"/>
    <s v="Medium"/>
    <n v="7"/>
    <x v="1"/>
    <s v="TV"/>
    <n v="8.99"/>
    <n v="8.99"/>
    <n v="0"/>
    <s v="Debit Card"/>
    <n v="4"/>
    <n v="6.06"/>
    <n v="364"/>
    <x v="0"/>
    <n v="17650.36"/>
    <s v="High"/>
    <x v="2"/>
  </r>
  <r>
    <x v="3963"/>
    <n v="64"/>
    <x v="2"/>
    <s v="Other"/>
    <x v="2"/>
    <n v="1.83"/>
    <s v="Low"/>
    <n v="0"/>
    <x v="0"/>
    <s v="Tablet"/>
    <n v="17.989999999999998"/>
    <n v="17.989999999999998"/>
    <n v="0"/>
    <s v="PayPal"/>
    <n v="1"/>
    <n v="1.83"/>
    <n v="110"/>
    <x v="4"/>
    <n v="201.3"/>
    <s v="High"/>
    <x v="2"/>
  </r>
  <r>
    <x v="3964"/>
    <n v="42"/>
    <x v="3"/>
    <s v="Other"/>
    <x v="1"/>
    <n v="6.91"/>
    <s v="Low"/>
    <n v="21"/>
    <x v="2"/>
    <s v="Mobile"/>
    <n v="13.99"/>
    <n v="13.99"/>
    <n v="0"/>
    <s v="Gift Card"/>
    <n v="4"/>
    <n v="0.31"/>
    <n v="19"/>
    <x v="2"/>
    <n v="131.29"/>
    <s v="Medium"/>
    <x v="1"/>
  </r>
  <r>
    <x v="3965"/>
    <n v="63"/>
    <x v="2"/>
    <s v="Male"/>
    <x v="2"/>
    <n v="50.34"/>
    <s v="High"/>
    <n v="16"/>
    <x v="1"/>
    <s v="TV"/>
    <n v="17.989999999999998"/>
    <n v="17.989999999999998"/>
    <n v="0"/>
    <s v="Crypto"/>
    <n v="5"/>
    <n v="2.96"/>
    <n v="178"/>
    <x v="4"/>
    <n v="8960.52"/>
    <s v="High"/>
    <x v="1"/>
  </r>
  <r>
    <x v="3966"/>
    <n v="37"/>
    <x v="3"/>
    <s v="Other"/>
    <x v="0"/>
    <n v="11.16"/>
    <s v="Low"/>
    <n v="23"/>
    <x v="5"/>
    <s v="Tablet"/>
    <n v="8.99"/>
    <n v="8.99"/>
    <n v="0"/>
    <s v="PayPal"/>
    <n v="2"/>
    <n v="0.47"/>
    <n v="28"/>
    <x v="6"/>
    <n v="312.48"/>
    <s v="High"/>
    <x v="0"/>
  </r>
  <r>
    <x v="3967"/>
    <n v="60"/>
    <x v="2"/>
    <s v="Male"/>
    <x v="0"/>
    <n v="5.34"/>
    <s v="Low"/>
    <n v="18"/>
    <x v="2"/>
    <s v="TV"/>
    <n v="8.99"/>
    <n v="8.99"/>
    <n v="0"/>
    <s v="Credit Card"/>
    <n v="2"/>
    <n v="0.28000000000000003"/>
    <n v="17"/>
    <x v="2"/>
    <n v="90.78"/>
    <s v="Medium"/>
    <x v="1"/>
  </r>
  <r>
    <x v="3968"/>
    <n v="64"/>
    <x v="2"/>
    <s v="Male"/>
    <x v="0"/>
    <n v="19.100000000000001"/>
    <s v="Low"/>
    <n v="30"/>
    <x v="1"/>
    <s v="Tablet"/>
    <n v="8.99"/>
    <n v="8.99"/>
    <n v="0"/>
    <s v="Credit Card"/>
    <n v="4"/>
    <n v="0.62"/>
    <n v="37"/>
    <x v="6"/>
    <n v="706.7"/>
    <s v="High"/>
    <x v="0"/>
  </r>
  <r>
    <x v="3969"/>
    <n v="18"/>
    <x v="4"/>
    <s v="Female"/>
    <x v="0"/>
    <n v="1.97"/>
    <s v="Low"/>
    <n v="46"/>
    <x v="4"/>
    <s v="TV"/>
    <n v="8.99"/>
    <n v="8.99"/>
    <n v="1"/>
    <s v="Crypto"/>
    <n v="2"/>
    <n v="0.04"/>
    <n v="2"/>
    <x v="0"/>
    <n v="3.94"/>
    <s v="Low"/>
    <x v="0"/>
  </r>
  <r>
    <x v="3970"/>
    <n v="61"/>
    <x v="2"/>
    <s v="Female"/>
    <x v="1"/>
    <n v="2.54"/>
    <s v="Low"/>
    <n v="49"/>
    <x v="4"/>
    <s v="TV"/>
    <n v="13.99"/>
    <n v="13.99"/>
    <n v="1"/>
    <s v="Gift Card"/>
    <n v="3"/>
    <n v="0.05"/>
    <n v="3"/>
    <x v="2"/>
    <n v="7.62"/>
    <s v="Low"/>
    <x v="0"/>
  </r>
  <r>
    <x v="3971"/>
    <n v="70"/>
    <x v="2"/>
    <s v="Other"/>
    <x v="0"/>
    <n v="13.09"/>
    <s v="Low"/>
    <n v="13"/>
    <x v="2"/>
    <s v="Tablet"/>
    <n v="8.99"/>
    <n v="8.99"/>
    <n v="0"/>
    <s v="Debit Card"/>
    <n v="2"/>
    <n v="0.93"/>
    <n v="56"/>
    <x v="5"/>
    <n v="733.04"/>
    <s v="High"/>
    <x v="1"/>
  </r>
  <r>
    <x v="3972"/>
    <n v="43"/>
    <x v="3"/>
    <s v="Female"/>
    <x v="1"/>
    <n v="3.16"/>
    <s v="Low"/>
    <n v="7"/>
    <x v="2"/>
    <s v="Mobile"/>
    <n v="13.99"/>
    <n v="13.99"/>
    <n v="1"/>
    <s v="PayPal"/>
    <n v="2"/>
    <n v="0.4"/>
    <n v="24"/>
    <x v="1"/>
    <n v="75.84"/>
    <s v="Medium"/>
    <x v="2"/>
  </r>
  <r>
    <x v="3973"/>
    <n v="20"/>
    <x v="4"/>
    <s v="Male"/>
    <x v="0"/>
    <n v="3.38"/>
    <s v="Low"/>
    <n v="34"/>
    <x v="1"/>
    <s v="TV"/>
    <n v="8.99"/>
    <n v="8.99"/>
    <n v="1"/>
    <s v="Credit Card"/>
    <n v="5"/>
    <n v="0.1"/>
    <n v="6"/>
    <x v="4"/>
    <n v="20.28"/>
    <s v="Low"/>
    <x v="0"/>
  </r>
  <r>
    <x v="3974"/>
    <n v="49"/>
    <x v="0"/>
    <s v="Other"/>
    <x v="0"/>
    <n v="1.17"/>
    <s v="Low"/>
    <n v="46"/>
    <x v="4"/>
    <s v="Laptop"/>
    <n v="8.99"/>
    <n v="8.99"/>
    <n v="1"/>
    <s v="Debit Card"/>
    <n v="1"/>
    <n v="0.02"/>
    <n v="1"/>
    <x v="4"/>
    <n v="1.17"/>
    <s v="Low"/>
    <x v="0"/>
  </r>
  <r>
    <x v="3975"/>
    <n v="40"/>
    <x v="3"/>
    <s v="Male"/>
    <x v="0"/>
    <n v="4.92"/>
    <s v="Low"/>
    <n v="30"/>
    <x v="5"/>
    <s v="Tablet"/>
    <n v="8.99"/>
    <n v="8.99"/>
    <n v="1"/>
    <s v="Credit Card"/>
    <n v="5"/>
    <n v="0.16"/>
    <n v="10"/>
    <x v="6"/>
    <n v="49.2"/>
    <s v="Low"/>
    <x v="0"/>
  </r>
  <r>
    <x v="3976"/>
    <n v="63"/>
    <x v="2"/>
    <s v="Male"/>
    <x v="0"/>
    <n v="2.2400000000000002"/>
    <s v="Low"/>
    <n v="27"/>
    <x v="0"/>
    <s v="Mobile"/>
    <n v="8.99"/>
    <n v="8.99"/>
    <n v="1"/>
    <s v="Credit Card"/>
    <n v="4"/>
    <n v="0.08"/>
    <n v="5"/>
    <x v="2"/>
    <n v="11.200000000000001"/>
    <s v="Low"/>
    <x v="0"/>
  </r>
  <r>
    <x v="3977"/>
    <n v="30"/>
    <x v="1"/>
    <s v="Other"/>
    <x v="2"/>
    <n v="4.45"/>
    <s v="Low"/>
    <n v="43"/>
    <x v="1"/>
    <s v="Mobile"/>
    <n v="17.989999999999998"/>
    <n v="17.989999999999998"/>
    <n v="1"/>
    <s v="Gift Card"/>
    <n v="4"/>
    <n v="0.1"/>
    <n v="6"/>
    <x v="0"/>
    <n v="26.700000000000003"/>
    <s v="Low"/>
    <x v="0"/>
  </r>
  <r>
    <x v="3978"/>
    <n v="53"/>
    <x v="0"/>
    <s v="Male"/>
    <x v="2"/>
    <n v="11.18"/>
    <s v="Low"/>
    <n v="19"/>
    <x v="4"/>
    <s v="Tablet"/>
    <n v="17.989999999999998"/>
    <n v="17.989999999999998"/>
    <n v="0"/>
    <s v="PayPal"/>
    <n v="4"/>
    <n v="0.56000000000000005"/>
    <n v="34"/>
    <x v="5"/>
    <n v="380.12"/>
    <s v="High"/>
    <x v="1"/>
  </r>
  <r>
    <x v="3979"/>
    <n v="18"/>
    <x v="4"/>
    <s v="Other"/>
    <x v="2"/>
    <n v="9.52"/>
    <s v="Low"/>
    <n v="5"/>
    <x v="3"/>
    <s v="Desktop"/>
    <n v="17.989999999999998"/>
    <n v="17.989999999999998"/>
    <n v="0"/>
    <s v="Gift Card"/>
    <n v="2"/>
    <n v="1.59"/>
    <n v="95"/>
    <x v="2"/>
    <n v="904.4"/>
    <s v="High"/>
    <x v="2"/>
  </r>
  <r>
    <x v="3980"/>
    <n v="39"/>
    <x v="3"/>
    <s v="Other"/>
    <x v="1"/>
    <n v="0.75"/>
    <s v="Low"/>
    <n v="27"/>
    <x v="0"/>
    <s v="Laptop"/>
    <n v="13.99"/>
    <n v="13.99"/>
    <n v="1"/>
    <s v="Crypto"/>
    <n v="4"/>
    <n v="0.03"/>
    <n v="2"/>
    <x v="4"/>
    <n v="1.5"/>
    <s v="Low"/>
    <x v="0"/>
  </r>
  <r>
    <x v="3981"/>
    <n v="70"/>
    <x v="2"/>
    <s v="Male"/>
    <x v="1"/>
    <n v="13.92"/>
    <s v="Low"/>
    <n v="57"/>
    <x v="5"/>
    <s v="Laptop"/>
    <n v="13.99"/>
    <n v="13.99"/>
    <n v="1"/>
    <s v="Crypto"/>
    <n v="1"/>
    <n v="0.24"/>
    <n v="14"/>
    <x v="0"/>
    <n v="194.88"/>
    <s v="High"/>
    <x v="0"/>
  </r>
  <r>
    <x v="3982"/>
    <n v="19"/>
    <x v="4"/>
    <s v="Male"/>
    <x v="2"/>
    <n v="5.34"/>
    <s v="Low"/>
    <n v="0"/>
    <x v="1"/>
    <s v="Tablet"/>
    <n v="17.989999999999998"/>
    <n v="17.989999999999998"/>
    <n v="0"/>
    <s v="Credit Card"/>
    <n v="3"/>
    <n v="5.34"/>
    <n v="320"/>
    <x v="6"/>
    <n v="1708.8"/>
    <s v="High"/>
    <x v="2"/>
  </r>
  <r>
    <x v="3983"/>
    <n v="48"/>
    <x v="0"/>
    <s v="Other"/>
    <x v="0"/>
    <n v="10.9"/>
    <s v="Low"/>
    <n v="26"/>
    <x v="3"/>
    <s v="Mobile"/>
    <n v="8.99"/>
    <n v="8.99"/>
    <n v="1"/>
    <s v="Crypto"/>
    <n v="2"/>
    <n v="0.4"/>
    <n v="24"/>
    <x v="3"/>
    <n v="261.60000000000002"/>
    <s v="High"/>
    <x v="0"/>
  </r>
  <r>
    <x v="3984"/>
    <n v="26"/>
    <x v="1"/>
    <s v="Male"/>
    <x v="2"/>
    <n v="8.1300000000000008"/>
    <s v="Low"/>
    <n v="12"/>
    <x v="4"/>
    <s v="Laptop"/>
    <n v="17.989999999999998"/>
    <n v="17.989999999999998"/>
    <n v="0"/>
    <s v="Credit Card"/>
    <n v="4"/>
    <n v="0.63"/>
    <n v="38"/>
    <x v="1"/>
    <n v="308.94000000000005"/>
    <s v="High"/>
    <x v="1"/>
  </r>
  <r>
    <x v="3985"/>
    <n v="48"/>
    <x v="0"/>
    <s v="Female"/>
    <x v="1"/>
    <n v="17.03"/>
    <s v="Low"/>
    <n v="57"/>
    <x v="1"/>
    <s v="TV"/>
    <n v="13.99"/>
    <n v="13.99"/>
    <n v="0"/>
    <s v="Debit Card"/>
    <n v="5"/>
    <n v="0.28999999999999998"/>
    <n v="17"/>
    <x v="0"/>
    <n v="289.51"/>
    <s v="High"/>
    <x v="0"/>
  </r>
  <r>
    <x v="3986"/>
    <n v="19"/>
    <x v="4"/>
    <s v="Female"/>
    <x v="2"/>
    <n v="4.7300000000000004"/>
    <s v="Low"/>
    <n v="41"/>
    <x v="2"/>
    <s v="Tablet"/>
    <n v="17.989999999999998"/>
    <n v="17.989999999999998"/>
    <n v="1"/>
    <s v="Crypto"/>
    <n v="2"/>
    <n v="0.11"/>
    <n v="7"/>
    <x v="2"/>
    <n v="33.11"/>
    <s v="Low"/>
    <x v="0"/>
  </r>
  <r>
    <x v="3987"/>
    <n v="70"/>
    <x v="2"/>
    <s v="Male"/>
    <x v="0"/>
    <n v="110.4"/>
    <s v="High"/>
    <n v="33"/>
    <x v="0"/>
    <s v="Desktop"/>
    <n v="8.99"/>
    <n v="8.99"/>
    <n v="0"/>
    <s v="PayPal"/>
    <n v="5"/>
    <n v="3.25"/>
    <n v="195"/>
    <x v="3"/>
    <n v="21528"/>
    <s v="High"/>
    <x v="0"/>
  </r>
  <r>
    <x v="3988"/>
    <n v="18"/>
    <x v="4"/>
    <s v="Female"/>
    <x v="1"/>
    <n v="5.32"/>
    <s v="Low"/>
    <n v="18"/>
    <x v="2"/>
    <s v="Desktop"/>
    <n v="13.99"/>
    <n v="13.99"/>
    <n v="0"/>
    <s v="Gift Card"/>
    <n v="3"/>
    <n v="0.28000000000000003"/>
    <n v="17"/>
    <x v="1"/>
    <n v="90.44"/>
    <s v="Medium"/>
    <x v="1"/>
  </r>
  <r>
    <x v="3989"/>
    <n v="58"/>
    <x v="2"/>
    <s v="Female"/>
    <x v="1"/>
    <n v="2.5099999999999998"/>
    <s v="Low"/>
    <n v="31"/>
    <x v="5"/>
    <s v="Desktop"/>
    <n v="13.99"/>
    <n v="13.99"/>
    <n v="1"/>
    <s v="PayPal"/>
    <n v="5"/>
    <n v="0.08"/>
    <n v="5"/>
    <x v="2"/>
    <n v="12.549999999999999"/>
    <s v="Low"/>
    <x v="0"/>
  </r>
  <r>
    <x v="3990"/>
    <n v="57"/>
    <x v="2"/>
    <s v="Male"/>
    <x v="2"/>
    <n v="44.65"/>
    <s v="Medium"/>
    <n v="52"/>
    <x v="3"/>
    <s v="Tablet"/>
    <n v="17.989999999999998"/>
    <n v="17.989999999999998"/>
    <n v="0"/>
    <s v="Credit Card"/>
    <n v="5"/>
    <n v="0.84"/>
    <n v="50"/>
    <x v="5"/>
    <n v="2232.5"/>
    <s v="High"/>
    <x v="0"/>
  </r>
  <r>
    <x v="3991"/>
    <n v="47"/>
    <x v="0"/>
    <s v="Other"/>
    <x v="1"/>
    <n v="1.59"/>
    <s v="Low"/>
    <n v="34"/>
    <x v="3"/>
    <s v="Mobile"/>
    <n v="13.99"/>
    <n v="13.99"/>
    <n v="1"/>
    <s v="Gift Card"/>
    <n v="1"/>
    <n v="0.05"/>
    <n v="3"/>
    <x v="5"/>
    <n v="4.7700000000000005"/>
    <s v="Low"/>
    <x v="0"/>
  </r>
  <r>
    <x v="3992"/>
    <n v="22"/>
    <x v="4"/>
    <s v="Other"/>
    <x v="2"/>
    <n v="32.25"/>
    <s v="Medium"/>
    <n v="30"/>
    <x v="0"/>
    <s v="TV"/>
    <n v="17.989999999999998"/>
    <n v="17.989999999999998"/>
    <n v="0"/>
    <s v="Gift Card"/>
    <n v="2"/>
    <n v="1.04"/>
    <n v="62"/>
    <x v="4"/>
    <n v="1999.5"/>
    <s v="High"/>
    <x v="0"/>
  </r>
  <r>
    <x v="3993"/>
    <n v="52"/>
    <x v="0"/>
    <s v="Other"/>
    <x v="2"/>
    <n v="1.42"/>
    <s v="Low"/>
    <n v="45"/>
    <x v="5"/>
    <s v="Tablet"/>
    <n v="17.989999999999998"/>
    <n v="17.989999999999998"/>
    <n v="1"/>
    <s v="PayPal"/>
    <n v="5"/>
    <n v="0.03"/>
    <n v="2"/>
    <x v="3"/>
    <n v="2.84"/>
    <s v="Low"/>
    <x v="0"/>
  </r>
  <r>
    <x v="3994"/>
    <n v="53"/>
    <x v="0"/>
    <s v="Other"/>
    <x v="1"/>
    <n v="3.68"/>
    <s v="Low"/>
    <n v="55"/>
    <x v="3"/>
    <s v="Tablet"/>
    <n v="13.99"/>
    <n v="13.99"/>
    <n v="1"/>
    <s v="PayPal"/>
    <n v="1"/>
    <n v="7.0000000000000007E-2"/>
    <n v="4"/>
    <x v="6"/>
    <n v="14.72"/>
    <s v="Low"/>
    <x v="0"/>
  </r>
  <r>
    <x v="3995"/>
    <n v="34"/>
    <x v="1"/>
    <s v="Other"/>
    <x v="2"/>
    <n v="1.41"/>
    <s v="Low"/>
    <n v="20"/>
    <x v="4"/>
    <s v="TV"/>
    <n v="17.989999999999998"/>
    <n v="17.989999999999998"/>
    <n v="0"/>
    <s v="Credit Card"/>
    <n v="4"/>
    <n v="7.0000000000000007E-2"/>
    <n v="4"/>
    <x v="0"/>
    <n v="5.64"/>
    <s v="Low"/>
    <x v="1"/>
  </r>
  <r>
    <x v="3996"/>
    <n v="46"/>
    <x v="0"/>
    <s v="Male"/>
    <x v="0"/>
    <n v="1.6"/>
    <s v="Low"/>
    <n v="31"/>
    <x v="5"/>
    <s v="Desktop"/>
    <n v="8.99"/>
    <n v="8.99"/>
    <n v="1"/>
    <s v="Crypto"/>
    <n v="3"/>
    <n v="0.05"/>
    <n v="3"/>
    <x v="2"/>
    <n v="4.8000000000000007"/>
    <s v="Low"/>
    <x v="0"/>
  </r>
  <r>
    <x v="3997"/>
    <n v="33"/>
    <x v="1"/>
    <s v="Male"/>
    <x v="2"/>
    <n v="12"/>
    <s v="Low"/>
    <n v="18"/>
    <x v="0"/>
    <s v="Laptop"/>
    <n v="17.989999999999998"/>
    <n v="17.989999999999998"/>
    <n v="0"/>
    <s v="Debit Card"/>
    <n v="3"/>
    <n v="0.63"/>
    <n v="38"/>
    <x v="5"/>
    <n v="456"/>
    <s v="High"/>
    <x v="1"/>
  </r>
  <r>
    <x v="3998"/>
    <n v="59"/>
    <x v="2"/>
    <s v="Other"/>
    <x v="0"/>
    <n v="10.68"/>
    <s v="Low"/>
    <n v="13"/>
    <x v="2"/>
    <s v="TV"/>
    <n v="8.99"/>
    <n v="8.99"/>
    <n v="0"/>
    <s v="Debit Card"/>
    <n v="1"/>
    <n v="0.76"/>
    <n v="46"/>
    <x v="4"/>
    <n v="491.28"/>
    <s v="High"/>
    <x v="1"/>
  </r>
  <r>
    <x v="3999"/>
    <n v="51"/>
    <x v="0"/>
    <s v="Other"/>
    <x v="1"/>
    <n v="1.23"/>
    <s v="Low"/>
    <n v="4"/>
    <x v="1"/>
    <s v="Tablet"/>
    <n v="13.99"/>
    <n v="13.99"/>
    <n v="0"/>
    <s v="Credit Card"/>
    <n v="4"/>
    <n v="0.25"/>
    <n v="15"/>
    <x v="5"/>
    <n v="18.45"/>
    <s v="Low"/>
    <x v="2"/>
  </r>
  <r>
    <x v="4000"/>
    <n v="36"/>
    <x v="3"/>
    <s v="Male"/>
    <x v="0"/>
    <n v="0.38"/>
    <s v="Low"/>
    <n v="44"/>
    <x v="3"/>
    <s v="Laptop"/>
    <n v="8.99"/>
    <n v="8.99"/>
    <n v="1"/>
    <s v="Crypto"/>
    <n v="2"/>
    <n v="0.01"/>
    <n v="1"/>
    <x v="5"/>
    <n v="0.38"/>
    <s v="Low"/>
    <x v="0"/>
  </r>
  <r>
    <x v="4001"/>
    <n v="31"/>
    <x v="1"/>
    <s v="Female"/>
    <x v="0"/>
    <n v="9.3800000000000008"/>
    <s v="Low"/>
    <n v="9"/>
    <x v="0"/>
    <s v="TV"/>
    <n v="8.99"/>
    <n v="8.99"/>
    <n v="0"/>
    <s v="Crypto"/>
    <n v="1"/>
    <n v="0.94"/>
    <n v="56"/>
    <x v="3"/>
    <n v="525.28000000000009"/>
    <s v="High"/>
    <x v="1"/>
  </r>
  <r>
    <x v="4002"/>
    <n v="22"/>
    <x v="4"/>
    <s v="Other"/>
    <x v="2"/>
    <n v="10.69"/>
    <s v="Low"/>
    <n v="7"/>
    <x v="0"/>
    <s v="TV"/>
    <n v="17.989999999999998"/>
    <n v="17.989999999999998"/>
    <n v="0"/>
    <s v="Gift Card"/>
    <n v="2"/>
    <n v="1.34"/>
    <n v="80"/>
    <x v="2"/>
    <n v="855.19999999999993"/>
    <s v="High"/>
    <x v="2"/>
  </r>
  <r>
    <x v="4003"/>
    <n v="27"/>
    <x v="1"/>
    <s v="Other"/>
    <x v="0"/>
    <n v="8.8800000000000008"/>
    <s v="Low"/>
    <n v="46"/>
    <x v="2"/>
    <s v="TV"/>
    <n v="8.99"/>
    <n v="8.99"/>
    <n v="1"/>
    <s v="Debit Card"/>
    <n v="2"/>
    <n v="0.19"/>
    <n v="11"/>
    <x v="0"/>
    <n v="97.68"/>
    <s v="Medium"/>
    <x v="0"/>
  </r>
  <r>
    <x v="4004"/>
    <n v="26"/>
    <x v="1"/>
    <s v="Male"/>
    <x v="0"/>
    <n v="2.1800000000000002"/>
    <s v="Low"/>
    <n v="37"/>
    <x v="1"/>
    <s v="Mobile"/>
    <n v="8.99"/>
    <n v="8.99"/>
    <n v="1"/>
    <s v="PayPal"/>
    <n v="5"/>
    <n v="0.06"/>
    <n v="4"/>
    <x v="5"/>
    <n v="8.7200000000000006"/>
    <s v="Low"/>
    <x v="0"/>
  </r>
  <r>
    <x v="4005"/>
    <n v="54"/>
    <x v="0"/>
    <s v="Male"/>
    <x v="0"/>
    <n v="30"/>
    <s v="Medium"/>
    <n v="9"/>
    <x v="2"/>
    <s v="Tablet"/>
    <n v="8.99"/>
    <n v="8.99"/>
    <n v="0"/>
    <s v="Credit Card"/>
    <n v="4"/>
    <n v="3"/>
    <n v="180"/>
    <x v="2"/>
    <n v="5400"/>
    <s v="High"/>
    <x v="1"/>
  </r>
  <r>
    <x v="4006"/>
    <n v="45"/>
    <x v="3"/>
    <s v="Male"/>
    <x v="2"/>
    <n v="17.57"/>
    <s v="Low"/>
    <n v="37"/>
    <x v="0"/>
    <s v="TV"/>
    <n v="17.989999999999998"/>
    <n v="17.989999999999998"/>
    <n v="0"/>
    <s v="PayPal"/>
    <n v="4"/>
    <n v="0.46"/>
    <n v="28"/>
    <x v="3"/>
    <n v="491.96000000000004"/>
    <s v="High"/>
    <x v="0"/>
  </r>
  <r>
    <x v="4007"/>
    <n v="44"/>
    <x v="3"/>
    <s v="Female"/>
    <x v="0"/>
    <n v="6"/>
    <s v="Low"/>
    <n v="44"/>
    <x v="1"/>
    <s v="Laptop"/>
    <n v="8.99"/>
    <n v="8.99"/>
    <n v="1"/>
    <s v="Crypto"/>
    <n v="4"/>
    <n v="0.13"/>
    <n v="8"/>
    <x v="3"/>
    <n v="48"/>
    <s v="Low"/>
    <x v="0"/>
  </r>
  <r>
    <x v="4008"/>
    <n v="24"/>
    <x v="4"/>
    <s v="Other"/>
    <x v="1"/>
    <n v="0.72"/>
    <s v="Low"/>
    <n v="56"/>
    <x v="4"/>
    <s v="TV"/>
    <n v="13.99"/>
    <n v="13.99"/>
    <n v="1"/>
    <s v="Crypto"/>
    <n v="2"/>
    <n v="0.01"/>
    <n v="1"/>
    <x v="4"/>
    <n v="0.72"/>
    <s v="Low"/>
    <x v="0"/>
  </r>
  <r>
    <x v="4009"/>
    <n v="64"/>
    <x v="2"/>
    <s v="Male"/>
    <x v="2"/>
    <n v="2.66"/>
    <s v="Low"/>
    <n v="57"/>
    <x v="5"/>
    <s v="Desktop"/>
    <n v="17.989999999999998"/>
    <n v="17.989999999999998"/>
    <n v="1"/>
    <s v="Credit Card"/>
    <n v="2"/>
    <n v="0.05"/>
    <n v="3"/>
    <x v="4"/>
    <n v="7.98"/>
    <s v="Low"/>
    <x v="0"/>
  </r>
  <r>
    <x v="4010"/>
    <n v="41"/>
    <x v="3"/>
    <s v="Female"/>
    <x v="1"/>
    <n v="4.13"/>
    <s v="Low"/>
    <n v="26"/>
    <x v="2"/>
    <s v="TV"/>
    <n v="13.99"/>
    <n v="13.99"/>
    <n v="1"/>
    <s v="PayPal"/>
    <n v="3"/>
    <n v="0.15"/>
    <n v="9"/>
    <x v="3"/>
    <n v="37.17"/>
    <s v="Low"/>
    <x v="0"/>
  </r>
  <r>
    <x v="4011"/>
    <n v="42"/>
    <x v="3"/>
    <s v="Other"/>
    <x v="2"/>
    <n v="0.15"/>
    <s v="Low"/>
    <n v="5"/>
    <x v="4"/>
    <s v="Tablet"/>
    <n v="17.989999999999998"/>
    <n v="17.989999999999998"/>
    <n v="0"/>
    <s v="Debit Card"/>
    <n v="4"/>
    <n v="0.02"/>
    <n v="1"/>
    <x v="1"/>
    <n v="0.15"/>
    <s v="Low"/>
    <x v="2"/>
  </r>
  <r>
    <x v="4012"/>
    <n v="30"/>
    <x v="1"/>
    <s v="Female"/>
    <x v="2"/>
    <n v="6.24"/>
    <s v="Low"/>
    <n v="29"/>
    <x v="3"/>
    <s v="Tablet"/>
    <n v="17.989999999999998"/>
    <n v="17.989999999999998"/>
    <n v="0"/>
    <s v="Gift Card"/>
    <n v="3"/>
    <n v="0.21"/>
    <n v="13"/>
    <x v="1"/>
    <n v="81.12"/>
    <s v="Medium"/>
    <x v="0"/>
  </r>
  <r>
    <x v="4013"/>
    <n v="28"/>
    <x v="1"/>
    <s v="Male"/>
    <x v="1"/>
    <n v="10.69"/>
    <s v="Low"/>
    <n v="51"/>
    <x v="2"/>
    <s v="Laptop"/>
    <n v="13.99"/>
    <n v="13.99"/>
    <n v="1"/>
    <s v="Crypto"/>
    <n v="3"/>
    <n v="0.21"/>
    <n v="13"/>
    <x v="5"/>
    <n v="138.97"/>
    <s v="Medium"/>
    <x v="0"/>
  </r>
  <r>
    <x v="4014"/>
    <n v="24"/>
    <x v="4"/>
    <s v="Female"/>
    <x v="0"/>
    <n v="26.07"/>
    <s v="Medium"/>
    <n v="27"/>
    <x v="2"/>
    <s v="Laptop"/>
    <n v="8.99"/>
    <n v="8.99"/>
    <n v="0"/>
    <s v="Credit Card"/>
    <n v="2"/>
    <n v="0.93"/>
    <n v="56"/>
    <x v="1"/>
    <n v="1459.92"/>
    <s v="High"/>
    <x v="0"/>
  </r>
  <r>
    <x v="4015"/>
    <n v="23"/>
    <x v="4"/>
    <s v="Other"/>
    <x v="2"/>
    <n v="12.51"/>
    <s v="Low"/>
    <n v="11"/>
    <x v="1"/>
    <s v="Mobile"/>
    <n v="17.989999999999998"/>
    <n v="17.989999999999998"/>
    <n v="0"/>
    <s v="Crypto"/>
    <n v="4"/>
    <n v="1.04"/>
    <n v="62"/>
    <x v="6"/>
    <n v="775.62"/>
    <s v="High"/>
    <x v="1"/>
  </r>
  <r>
    <x v="4016"/>
    <n v="30"/>
    <x v="1"/>
    <s v="Female"/>
    <x v="0"/>
    <n v="1.6"/>
    <s v="Low"/>
    <n v="56"/>
    <x v="1"/>
    <s v="Desktop"/>
    <n v="8.99"/>
    <n v="8.99"/>
    <n v="1"/>
    <s v="Debit Card"/>
    <n v="2"/>
    <n v="0.03"/>
    <n v="2"/>
    <x v="3"/>
    <n v="3.2"/>
    <s v="Low"/>
    <x v="0"/>
  </r>
  <r>
    <x v="4017"/>
    <n v="35"/>
    <x v="1"/>
    <s v="Female"/>
    <x v="0"/>
    <n v="1.1000000000000001"/>
    <s v="Low"/>
    <n v="25"/>
    <x v="5"/>
    <s v="Laptop"/>
    <n v="8.99"/>
    <n v="8.99"/>
    <n v="1"/>
    <s v="PayPal"/>
    <n v="2"/>
    <n v="0.04"/>
    <n v="2"/>
    <x v="3"/>
    <n v="2.2000000000000002"/>
    <s v="Low"/>
    <x v="0"/>
  </r>
  <r>
    <x v="4018"/>
    <n v="22"/>
    <x v="4"/>
    <s v="Other"/>
    <x v="2"/>
    <n v="17.850000000000001"/>
    <s v="Low"/>
    <n v="46"/>
    <x v="4"/>
    <s v="TV"/>
    <n v="17.989999999999998"/>
    <n v="17.989999999999998"/>
    <n v="1"/>
    <s v="PayPal"/>
    <n v="2"/>
    <n v="0.38"/>
    <n v="23"/>
    <x v="4"/>
    <n v="410.55"/>
    <s v="High"/>
    <x v="0"/>
  </r>
  <r>
    <x v="4019"/>
    <n v="35"/>
    <x v="1"/>
    <s v="Female"/>
    <x v="0"/>
    <n v="1.1000000000000001"/>
    <s v="Low"/>
    <n v="35"/>
    <x v="0"/>
    <s v="TV"/>
    <n v="8.99"/>
    <n v="8.99"/>
    <n v="1"/>
    <s v="PayPal"/>
    <n v="2"/>
    <n v="0.03"/>
    <n v="2"/>
    <x v="1"/>
    <n v="2.2000000000000002"/>
    <s v="Low"/>
    <x v="0"/>
  </r>
  <r>
    <x v="4020"/>
    <n v="35"/>
    <x v="1"/>
    <s v="Female"/>
    <x v="0"/>
    <n v="37.93"/>
    <s v="Medium"/>
    <n v="14"/>
    <x v="0"/>
    <s v="Desktop"/>
    <n v="8.99"/>
    <n v="8.99"/>
    <n v="0"/>
    <s v="Crypto"/>
    <n v="4"/>
    <n v="2.5299999999999998"/>
    <n v="152"/>
    <x v="4"/>
    <n v="5765.36"/>
    <s v="High"/>
    <x v="1"/>
  </r>
  <r>
    <x v="4021"/>
    <n v="22"/>
    <x v="4"/>
    <s v="Female"/>
    <x v="0"/>
    <n v="0.68"/>
    <s v="Low"/>
    <n v="21"/>
    <x v="3"/>
    <s v="TV"/>
    <n v="8.99"/>
    <n v="8.99"/>
    <n v="1"/>
    <s v="Debit Card"/>
    <n v="1"/>
    <n v="0.03"/>
    <n v="2"/>
    <x v="0"/>
    <n v="1.36"/>
    <s v="Low"/>
    <x v="1"/>
  </r>
  <r>
    <x v="4022"/>
    <n v="43"/>
    <x v="3"/>
    <s v="Male"/>
    <x v="2"/>
    <n v="13.49"/>
    <s v="Low"/>
    <n v="8"/>
    <x v="1"/>
    <s v="Desktop"/>
    <n v="17.989999999999998"/>
    <n v="17.989999999999998"/>
    <n v="0"/>
    <s v="Gift Card"/>
    <n v="4"/>
    <n v="1.5"/>
    <n v="90"/>
    <x v="6"/>
    <n v="1214.0999999999999"/>
    <s v="High"/>
    <x v="1"/>
  </r>
  <r>
    <x v="4023"/>
    <n v="33"/>
    <x v="1"/>
    <s v="Male"/>
    <x v="2"/>
    <n v="0.69"/>
    <s v="Low"/>
    <n v="13"/>
    <x v="2"/>
    <s v="Tablet"/>
    <n v="17.989999999999998"/>
    <n v="17.989999999999998"/>
    <n v="1"/>
    <s v="Crypto"/>
    <n v="4"/>
    <n v="0.05"/>
    <n v="3"/>
    <x v="6"/>
    <n v="2.0699999999999998"/>
    <s v="Low"/>
    <x v="1"/>
  </r>
  <r>
    <x v="4024"/>
    <n v="48"/>
    <x v="0"/>
    <s v="Female"/>
    <x v="2"/>
    <n v="10.54"/>
    <s v="Low"/>
    <n v="19"/>
    <x v="1"/>
    <s v="Mobile"/>
    <n v="17.989999999999998"/>
    <n v="17.989999999999998"/>
    <n v="0"/>
    <s v="Credit Card"/>
    <n v="1"/>
    <n v="0.53"/>
    <n v="32"/>
    <x v="1"/>
    <n v="337.28"/>
    <s v="High"/>
    <x v="1"/>
  </r>
  <r>
    <x v="4025"/>
    <n v="68"/>
    <x v="2"/>
    <s v="Female"/>
    <x v="2"/>
    <n v="1.85"/>
    <s v="Low"/>
    <n v="3"/>
    <x v="1"/>
    <s v="Tablet"/>
    <n v="17.989999999999998"/>
    <n v="17.989999999999998"/>
    <n v="0"/>
    <s v="Gift Card"/>
    <n v="5"/>
    <n v="0.46"/>
    <n v="28"/>
    <x v="4"/>
    <n v="51.800000000000004"/>
    <s v="Medium"/>
    <x v="2"/>
  </r>
  <r>
    <x v="4026"/>
    <n v="58"/>
    <x v="2"/>
    <s v="Other"/>
    <x v="1"/>
    <n v="1.32"/>
    <s v="Low"/>
    <n v="29"/>
    <x v="3"/>
    <s v="Mobile"/>
    <n v="13.99"/>
    <n v="13.99"/>
    <n v="1"/>
    <s v="PayPal"/>
    <n v="2"/>
    <n v="0.04"/>
    <n v="2"/>
    <x v="6"/>
    <n v="2.64"/>
    <s v="Low"/>
    <x v="0"/>
  </r>
  <r>
    <x v="4027"/>
    <n v="49"/>
    <x v="0"/>
    <s v="Other"/>
    <x v="0"/>
    <n v="10.47"/>
    <s v="Low"/>
    <n v="43"/>
    <x v="0"/>
    <s v="Laptop"/>
    <n v="8.99"/>
    <n v="8.99"/>
    <n v="1"/>
    <s v="Debit Card"/>
    <n v="5"/>
    <n v="0.24"/>
    <n v="14"/>
    <x v="6"/>
    <n v="146.58000000000001"/>
    <s v="Medium"/>
    <x v="0"/>
  </r>
  <r>
    <x v="4028"/>
    <n v="24"/>
    <x v="4"/>
    <s v="Other"/>
    <x v="0"/>
    <n v="2.59"/>
    <s v="Low"/>
    <n v="24"/>
    <x v="5"/>
    <s v="Mobile"/>
    <n v="8.99"/>
    <n v="8.99"/>
    <n v="1"/>
    <s v="Gift Card"/>
    <n v="3"/>
    <n v="0.1"/>
    <n v="6"/>
    <x v="3"/>
    <n v="15.54"/>
    <s v="Low"/>
    <x v="0"/>
  </r>
  <r>
    <x v="4029"/>
    <n v="66"/>
    <x v="2"/>
    <s v="Other"/>
    <x v="1"/>
    <n v="26.89"/>
    <s v="Medium"/>
    <n v="17"/>
    <x v="0"/>
    <s v="Desktop"/>
    <n v="13.99"/>
    <n v="13.99"/>
    <n v="0"/>
    <s v="Gift Card"/>
    <n v="1"/>
    <n v="1.49"/>
    <n v="89"/>
    <x v="6"/>
    <n v="2393.21"/>
    <s v="High"/>
    <x v="1"/>
  </r>
  <r>
    <x v="4030"/>
    <n v="26"/>
    <x v="1"/>
    <s v="Male"/>
    <x v="2"/>
    <n v="1.87"/>
    <s v="Low"/>
    <n v="26"/>
    <x v="4"/>
    <s v="TV"/>
    <n v="17.989999999999998"/>
    <n v="17.989999999999998"/>
    <n v="1"/>
    <s v="Crypto"/>
    <n v="3"/>
    <n v="7.0000000000000007E-2"/>
    <n v="4"/>
    <x v="5"/>
    <n v="7.48"/>
    <s v="Low"/>
    <x v="0"/>
  </r>
  <r>
    <x v="4031"/>
    <n v="32"/>
    <x v="1"/>
    <s v="Female"/>
    <x v="0"/>
    <n v="6.82"/>
    <s v="Low"/>
    <n v="42"/>
    <x v="0"/>
    <s v="Mobile"/>
    <n v="8.99"/>
    <n v="8.99"/>
    <n v="1"/>
    <s v="Credit Card"/>
    <n v="5"/>
    <n v="0.16"/>
    <n v="10"/>
    <x v="5"/>
    <n v="68.2"/>
    <s v="Medium"/>
    <x v="0"/>
  </r>
  <r>
    <x v="4032"/>
    <n v="54"/>
    <x v="0"/>
    <s v="Female"/>
    <x v="0"/>
    <n v="6.76"/>
    <s v="Low"/>
    <n v="52"/>
    <x v="2"/>
    <s v="Tablet"/>
    <n v="8.99"/>
    <n v="8.99"/>
    <n v="1"/>
    <s v="PayPal"/>
    <n v="5"/>
    <n v="0.13"/>
    <n v="8"/>
    <x v="2"/>
    <n v="54.08"/>
    <s v="Medium"/>
    <x v="0"/>
  </r>
  <r>
    <x v="4033"/>
    <n v="45"/>
    <x v="3"/>
    <s v="Female"/>
    <x v="2"/>
    <n v="1.85"/>
    <s v="Low"/>
    <n v="23"/>
    <x v="2"/>
    <s v="TV"/>
    <n v="17.989999999999998"/>
    <n v="17.989999999999998"/>
    <n v="1"/>
    <s v="Crypto"/>
    <n v="5"/>
    <n v="0.08"/>
    <n v="5"/>
    <x v="1"/>
    <n v="9.25"/>
    <s v="Low"/>
    <x v="0"/>
  </r>
  <r>
    <x v="4034"/>
    <n v="59"/>
    <x v="2"/>
    <s v="Other"/>
    <x v="2"/>
    <n v="8.8800000000000008"/>
    <s v="Low"/>
    <n v="16"/>
    <x v="4"/>
    <s v="Mobile"/>
    <n v="17.989999999999998"/>
    <n v="17.989999999999998"/>
    <n v="0"/>
    <s v="Debit Card"/>
    <n v="1"/>
    <n v="0.52"/>
    <n v="31"/>
    <x v="4"/>
    <n v="275.28000000000003"/>
    <s v="High"/>
    <x v="1"/>
  </r>
  <r>
    <x v="4035"/>
    <n v="67"/>
    <x v="2"/>
    <s v="Other"/>
    <x v="0"/>
    <n v="17.079999999999998"/>
    <s v="Low"/>
    <n v="33"/>
    <x v="4"/>
    <s v="TV"/>
    <n v="8.99"/>
    <n v="8.99"/>
    <n v="0"/>
    <s v="Credit Card"/>
    <n v="5"/>
    <n v="0.5"/>
    <n v="30"/>
    <x v="2"/>
    <n v="512.4"/>
    <s v="High"/>
    <x v="0"/>
  </r>
  <r>
    <x v="4036"/>
    <n v="61"/>
    <x v="2"/>
    <s v="Female"/>
    <x v="0"/>
    <n v="12.55"/>
    <s v="Low"/>
    <n v="8"/>
    <x v="0"/>
    <s v="TV"/>
    <n v="8.99"/>
    <n v="8.99"/>
    <n v="0"/>
    <s v="PayPal"/>
    <n v="3"/>
    <n v="1.39"/>
    <n v="83"/>
    <x v="4"/>
    <n v="1041.6500000000001"/>
    <s v="High"/>
    <x v="1"/>
  </r>
  <r>
    <x v="4037"/>
    <n v="22"/>
    <x v="4"/>
    <s v="Female"/>
    <x v="1"/>
    <n v="3.05"/>
    <s v="Low"/>
    <n v="48"/>
    <x v="4"/>
    <s v="Desktop"/>
    <n v="13.99"/>
    <n v="13.99"/>
    <n v="1"/>
    <s v="Crypto"/>
    <n v="4"/>
    <n v="0.06"/>
    <n v="4"/>
    <x v="6"/>
    <n v="12.2"/>
    <s v="Low"/>
    <x v="0"/>
  </r>
  <r>
    <x v="4038"/>
    <n v="23"/>
    <x v="4"/>
    <s v="Other"/>
    <x v="0"/>
    <n v="14.42"/>
    <s v="Low"/>
    <n v="2"/>
    <x v="0"/>
    <s v="Tablet"/>
    <n v="8.99"/>
    <n v="8.99"/>
    <n v="0"/>
    <s v="Crypto"/>
    <n v="2"/>
    <n v="4.8099999999999996"/>
    <n v="289"/>
    <x v="4"/>
    <n v="4167.38"/>
    <s v="High"/>
    <x v="2"/>
  </r>
  <r>
    <x v="4039"/>
    <n v="61"/>
    <x v="2"/>
    <s v="Female"/>
    <x v="1"/>
    <n v="16.829999999999998"/>
    <s v="Low"/>
    <n v="46"/>
    <x v="4"/>
    <s v="Mobile"/>
    <n v="13.99"/>
    <n v="13.99"/>
    <n v="0"/>
    <s v="PayPal"/>
    <n v="5"/>
    <n v="0.36"/>
    <n v="22"/>
    <x v="4"/>
    <n v="370.26"/>
    <s v="High"/>
    <x v="0"/>
  </r>
  <r>
    <x v="4040"/>
    <n v="66"/>
    <x v="2"/>
    <s v="Male"/>
    <x v="1"/>
    <n v="1.65"/>
    <s v="Low"/>
    <n v="44"/>
    <x v="0"/>
    <s v="TV"/>
    <n v="13.99"/>
    <n v="13.99"/>
    <n v="1"/>
    <s v="PayPal"/>
    <n v="2"/>
    <n v="0.04"/>
    <n v="2"/>
    <x v="4"/>
    <n v="3.3"/>
    <s v="Low"/>
    <x v="0"/>
  </r>
  <r>
    <x v="4041"/>
    <n v="39"/>
    <x v="3"/>
    <s v="Female"/>
    <x v="1"/>
    <n v="2.76"/>
    <s v="Low"/>
    <n v="1"/>
    <x v="4"/>
    <s v="Mobile"/>
    <n v="13.99"/>
    <n v="13.99"/>
    <n v="0"/>
    <s v="PayPal"/>
    <n v="3"/>
    <n v="1.38"/>
    <n v="83"/>
    <x v="6"/>
    <n v="229.07999999999998"/>
    <s v="High"/>
    <x v="2"/>
  </r>
  <r>
    <x v="4042"/>
    <n v="68"/>
    <x v="2"/>
    <s v="Other"/>
    <x v="2"/>
    <n v="1.23"/>
    <s v="Low"/>
    <n v="12"/>
    <x v="2"/>
    <s v="Mobile"/>
    <n v="17.989999999999998"/>
    <n v="17.989999999999998"/>
    <n v="1"/>
    <s v="Crypto"/>
    <n v="5"/>
    <n v="0.09"/>
    <n v="5"/>
    <x v="3"/>
    <n v="6.15"/>
    <s v="Low"/>
    <x v="1"/>
  </r>
  <r>
    <x v="4043"/>
    <n v="52"/>
    <x v="0"/>
    <s v="Other"/>
    <x v="2"/>
    <n v="3.1"/>
    <s v="Low"/>
    <n v="6"/>
    <x v="1"/>
    <s v="Tablet"/>
    <n v="17.989999999999998"/>
    <n v="17.989999999999998"/>
    <n v="0"/>
    <s v="Credit Card"/>
    <n v="3"/>
    <n v="0.44"/>
    <n v="26"/>
    <x v="6"/>
    <n v="80.600000000000009"/>
    <s v="Medium"/>
    <x v="2"/>
  </r>
  <r>
    <x v="4044"/>
    <n v="21"/>
    <x v="4"/>
    <s v="Female"/>
    <x v="2"/>
    <n v="34.18"/>
    <s v="Medium"/>
    <n v="47"/>
    <x v="1"/>
    <s v="Mobile"/>
    <n v="17.989999999999998"/>
    <n v="17.989999999999998"/>
    <n v="0"/>
    <s v="Gift Card"/>
    <n v="1"/>
    <n v="0.71"/>
    <n v="43"/>
    <x v="5"/>
    <n v="1469.74"/>
    <s v="High"/>
    <x v="0"/>
  </r>
  <r>
    <x v="4045"/>
    <n v="53"/>
    <x v="0"/>
    <s v="Male"/>
    <x v="1"/>
    <n v="16.059999999999999"/>
    <s v="Low"/>
    <n v="57"/>
    <x v="5"/>
    <s v="Tablet"/>
    <n v="13.99"/>
    <n v="13.99"/>
    <n v="1"/>
    <s v="Gift Card"/>
    <n v="4"/>
    <n v="0.28000000000000003"/>
    <n v="17"/>
    <x v="0"/>
    <n v="273.02"/>
    <s v="High"/>
    <x v="0"/>
  </r>
  <r>
    <x v="4046"/>
    <n v="68"/>
    <x v="2"/>
    <s v="Male"/>
    <x v="0"/>
    <n v="5.26"/>
    <s v="Low"/>
    <n v="45"/>
    <x v="2"/>
    <s v="Desktop"/>
    <n v="8.99"/>
    <n v="8.99"/>
    <n v="1"/>
    <s v="Gift Card"/>
    <n v="1"/>
    <n v="0.11"/>
    <n v="7"/>
    <x v="0"/>
    <n v="36.82"/>
    <s v="Low"/>
    <x v="0"/>
  </r>
  <r>
    <x v="4047"/>
    <n v="46"/>
    <x v="0"/>
    <s v="Female"/>
    <x v="1"/>
    <n v="4.76"/>
    <s v="Low"/>
    <n v="43"/>
    <x v="1"/>
    <s v="Desktop"/>
    <n v="13.99"/>
    <n v="13.99"/>
    <n v="1"/>
    <s v="PayPal"/>
    <n v="5"/>
    <n v="0.11"/>
    <n v="7"/>
    <x v="4"/>
    <n v="33.32"/>
    <s v="Low"/>
    <x v="0"/>
  </r>
  <r>
    <x v="4048"/>
    <n v="20"/>
    <x v="4"/>
    <s v="Other"/>
    <x v="2"/>
    <n v="1.78"/>
    <s v="Low"/>
    <n v="34"/>
    <x v="2"/>
    <s v="Desktop"/>
    <n v="17.989999999999998"/>
    <n v="17.989999999999998"/>
    <n v="1"/>
    <s v="Credit Card"/>
    <n v="5"/>
    <n v="0.05"/>
    <n v="3"/>
    <x v="0"/>
    <n v="5.34"/>
    <s v="Low"/>
    <x v="0"/>
  </r>
  <r>
    <x v="4049"/>
    <n v="34"/>
    <x v="1"/>
    <s v="Male"/>
    <x v="0"/>
    <n v="10.48"/>
    <s v="Low"/>
    <n v="60"/>
    <x v="1"/>
    <s v="Desktop"/>
    <n v="8.99"/>
    <n v="8.99"/>
    <n v="1"/>
    <s v="Crypto"/>
    <n v="5"/>
    <n v="0.17"/>
    <n v="10"/>
    <x v="4"/>
    <n v="104.80000000000001"/>
    <s v="Medium"/>
    <x v="0"/>
  </r>
  <r>
    <x v="4050"/>
    <n v="31"/>
    <x v="1"/>
    <s v="Male"/>
    <x v="0"/>
    <n v="1.61"/>
    <s v="Low"/>
    <n v="41"/>
    <x v="5"/>
    <s v="Tablet"/>
    <n v="8.99"/>
    <n v="8.99"/>
    <n v="1"/>
    <s v="Gift Card"/>
    <n v="2"/>
    <n v="0.04"/>
    <n v="2"/>
    <x v="1"/>
    <n v="3.22"/>
    <s v="Low"/>
    <x v="0"/>
  </r>
  <r>
    <x v="4051"/>
    <n v="31"/>
    <x v="1"/>
    <s v="Male"/>
    <x v="2"/>
    <n v="4"/>
    <s v="Low"/>
    <n v="10"/>
    <x v="4"/>
    <s v="Mobile"/>
    <n v="17.989999999999998"/>
    <n v="17.989999999999998"/>
    <n v="0"/>
    <s v="Debit Card"/>
    <n v="5"/>
    <n v="0.36"/>
    <n v="22"/>
    <x v="5"/>
    <n v="88"/>
    <s v="Medium"/>
    <x v="1"/>
  </r>
  <r>
    <x v="4052"/>
    <n v="24"/>
    <x v="4"/>
    <s v="Female"/>
    <x v="0"/>
    <n v="6.65"/>
    <s v="Low"/>
    <n v="41"/>
    <x v="1"/>
    <s v="Desktop"/>
    <n v="8.99"/>
    <n v="8.99"/>
    <n v="1"/>
    <s v="Crypto"/>
    <n v="2"/>
    <n v="0.16"/>
    <n v="10"/>
    <x v="4"/>
    <n v="66.5"/>
    <s v="Medium"/>
    <x v="0"/>
  </r>
  <r>
    <x v="4053"/>
    <n v="66"/>
    <x v="2"/>
    <s v="Other"/>
    <x v="0"/>
    <n v="12.76"/>
    <s v="Low"/>
    <n v="0"/>
    <x v="5"/>
    <s v="Tablet"/>
    <n v="8.99"/>
    <n v="8.99"/>
    <n v="0"/>
    <s v="Credit Card"/>
    <n v="1"/>
    <n v="12.76"/>
    <n v="766"/>
    <x v="1"/>
    <n v="9774.16"/>
    <s v="High"/>
    <x v="2"/>
  </r>
  <r>
    <x v="4054"/>
    <n v="26"/>
    <x v="1"/>
    <s v="Female"/>
    <x v="0"/>
    <n v="7.83"/>
    <s v="Low"/>
    <n v="1"/>
    <x v="5"/>
    <s v="Tablet"/>
    <n v="8.99"/>
    <n v="8.99"/>
    <n v="0"/>
    <s v="Credit Card"/>
    <n v="1"/>
    <n v="3.92"/>
    <n v="235"/>
    <x v="6"/>
    <n v="1840.05"/>
    <s v="High"/>
    <x v="2"/>
  </r>
  <r>
    <x v="4055"/>
    <n v="53"/>
    <x v="0"/>
    <s v="Female"/>
    <x v="1"/>
    <n v="2.34"/>
    <s v="Low"/>
    <n v="46"/>
    <x v="2"/>
    <s v="Desktop"/>
    <n v="13.99"/>
    <n v="13.99"/>
    <n v="1"/>
    <s v="PayPal"/>
    <n v="1"/>
    <n v="0.05"/>
    <n v="3"/>
    <x v="4"/>
    <n v="7.02"/>
    <s v="Low"/>
    <x v="0"/>
  </r>
  <r>
    <x v="4056"/>
    <n v="32"/>
    <x v="1"/>
    <s v="Other"/>
    <x v="0"/>
    <n v="8.18"/>
    <s v="Low"/>
    <n v="16"/>
    <x v="3"/>
    <s v="Desktop"/>
    <n v="8.99"/>
    <n v="8.99"/>
    <n v="0"/>
    <s v="Debit Card"/>
    <n v="4"/>
    <n v="0.48"/>
    <n v="29"/>
    <x v="1"/>
    <n v="237.22"/>
    <s v="High"/>
    <x v="1"/>
  </r>
  <r>
    <x v="4057"/>
    <n v="33"/>
    <x v="1"/>
    <s v="Other"/>
    <x v="2"/>
    <n v="9.1"/>
    <s v="Low"/>
    <n v="26"/>
    <x v="4"/>
    <s v="Laptop"/>
    <n v="17.989999999999998"/>
    <n v="17.989999999999998"/>
    <n v="0"/>
    <s v="Gift Card"/>
    <n v="2"/>
    <n v="0.34"/>
    <n v="20"/>
    <x v="2"/>
    <n v="182"/>
    <s v="High"/>
    <x v="0"/>
  </r>
  <r>
    <x v="4058"/>
    <n v="49"/>
    <x v="0"/>
    <s v="Female"/>
    <x v="2"/>
    <n v="15.64"/>
    <s v="Low"/>
    <n v="1"/>
    <x v="0"/>
    <s v="Tablet"/>
    <n v="17.989999999999998"/>
    <n v="17.989999999999998"/>
    <n v="0"/>
    <s v="PayPal"/>
    <n v="4"/>
    <n v="7.82"/>
    <n v="469"/>
    <x v="3"/>
    <n v="7335.16"/>
    <s v="High"/>
    <x v="2"/>
  </r>
  <r>
    <x v="4059"/>
    <n v="46"/>
    <x v="0"/>
    <s v="Male"/>
    <x v="1"/>
    <n v="8.7200000000000006"/>
    <s v="Low"/>
    <n v="8"/>
    <x v="1"/>
    <s v="Desktop"/>
    <n v="13.99"/>
    <n v="13.99"/>
    <n v="0"/>
    <s v="Debit Card"/>
    <n v="5"/>
    <n v="0.97"/>
    <n v="58"/>
    <x v="6"/>
    <n v="505.76000000000005"/>
    <s v="High"/>
    <x v="1"/>
  </r>
  <r>
    <x v="4060"/>
    <n v="29"/>
    <x v="1"/>
    <s v="Male"/>
    <x v="0"/>
    <n v="3.75"/>
    <s v="Low"/>
    <n v="49"/>
    <x v="4"/>
    <s v="Tablet"/>
    <n v="8.99"/>
    <n v="8.99"/>
    <n v="1"/>
    <s v="Crypto"/>
    <n v="1"/>
    <n v="7.0000000000000007E-2"/>
    <n v="4"/>
    <x v="4"/>
    <n v="15"/>
    <s v="Low"/>
    <x v="0"/>
  </r>
  <r>
    <x v="4061"/>
    <n v="69"/>
    <x v="2"/>
    <s v="Other"/>
    <x v="0"/>
    <n v="2.86"/>
    <s v="Low"/>
    <n v="1"/>
    <x v="4"/>
    <s v="Laptop"/>
    <n v="8.99"/>
    <n v="8.99"/>
    <n v="0"/>
    <s v="Gift Card"/>
    <n v="4"/>
    <n v="1.43"/>
    <n v="86"/>
    <x v="0"/>
    <n v="245.95999999999998"/>
    <s v="High"/>
    <x v="2"/>
  </r>
  <r>
    <x v="4062"/>
    <n v="54"/>
    <x v="0"/>
    <s v="Male"/>
    <x v="0"/>
    <n v="1.29"/>
    <s v="Low"/>
    <n v="49"/>
    <x v="1"/>
    <s v="Laptop"/>
    <n v="8.99"/>
    <n v="8.99"/>
    <n v="1"/>
    <s v="Credit Card"/>
    <n v="4"/>
    <n v="0.03"/>
    <n v="2"/>
    <x v="1"/>
    <n v="2.58"/>
    <s v="Low"/>
    <x v="0"/>
  </r>
  <r>
    <x v="4063"/>
    <n v="59"/>
    <x v="2"/>
    <s v="Male"/>
    <x v="1"/>
    <n v="4.1399999999999997"/>
    <s v="Low"/>
    <n v="55"/>
    <x v="4"/>
    <s v="Desktop"/>
    <n v="13.99"/>
    <n v="13.99"/>
    <n v="1"/>
    <s v="Crypto"/>
    <n v="5"/>
    <n v="7.0000000000000007E-2"/>
    <n v="4"/>
    <x v="3"/>
    <n v="16.559999999999999"/>
    <s v="Low"/>
    <x v="0"/>
  </r>
  <r>
    <x v="4064"/>
    <n v="18"/>
    <x v="4"/>
    <s v="Male"/>
    <x v="2"/>
    <n v="2.5299999999999998"/>
    <s v="Low"/>
    <n v="38"/>
    <x v="2"/>
    <s v="Mobile"/>
    <n v="17.989999999999998"/>
    <n v="17.989999999999998"/>
    <n v="1"/>
    <s v="Debit Card"/>
    <n v="3"/>
    <n v="0.06"/>
    <n v="4"/>
    <x v="1"/>
    <n v="10.119999999999999"/>
    <s v="Low"/>
    <x v="0"/>
  </r>
  <r>
    <x v="4065"/>
    <n v="42"/>
    <x v="3"/>
    <s v="Male"/>
    <x v="2"/>
    <n v="22.19"/>
    <s v="Medium"/>
    <n v="6"/>
    <x v="2"/>
    <s v="Desktop"/>
    <n v="17.989999999999998"/>
    <n v="17.989999999999998"/>
    <n v="0"/>
    <s v="PayPal"/>
    <n v="2"/>
    <n v="3.17"/>
    <n v="190"/>
    <x v="1"/>
    <n v="4216.1000000000004"/>
    <s v="High"/>
    <x v="2"/>
  </r>
  <r>
    <x v="4066"/>
    <n v="47"/>
    <x v="0"/>
    <s v="Other"/>
    <x v="1"/>
    <n v="2.92"/>
    <s v="Low"/>
    <n v="56"/>
    <x v="4"/>
    <s v="Mobile"/>
    <n v="13.99"/>
    <n v="13.99"/>
    <n v="1"/>
    <s v="Debit Card"/>
    <n v="5"/>
    <n v="0.05"/>
    <n v="3"/>
    <x v="2"/>
    <n v="8.76"/>
    <s v="Low"/>
    <x v="0"/>
  </r>
  <r>
    <x v="4067"/>
    <n v="23"/>
    <x v="4"/>
    <s v="Other"/>
    <x v="0"/>
    <n v="10.62"/>
    <s v="Low"/>
    <n v="52"/>
    <x v="5"/>
    <s v="Mobile"/>
    <n v="8.99"/>
    <n v="8.99"/>
    <n v="1"/>
    <s v="Gift Card"/>
    <n v="4"/>
    <n v="0.2"/>
    <n v="12"/>
    <x v="5"/>
    <n v="127.44"/>
    <s v="Medium"/>
    <x v="0"/>
  </r>
  <r>
    <x v="4068"/>
    <n v="51"/>
    <x v="0"/>
    <s v="Male"/>
    <x v="1"/>
    <n v="18"/>
    <s v="Low"/>
    <n v="60"/>
    <x v="4"/>
    <s v="Desktop"/>
    <n v="13.99"/>
    <n v="13.99"/>
    <n v="0"/>
    <s v="Debit Card"/>
    <n v="4"/>
    <n v="0.3"/>
    <n v="18"/>
    <x v="4"/>
    <n v="324"/>
    <s v="High"/>
    <x v="0"/>
  </r>
  <r>
    <x v="4069"/>
    <n v="30"/>
    <x v="1"/>
    <s v="Female"/>
    <x v="0"/>
    <n v="8.52"/>
    <s v="Low"/>
    <n v="11"/>
    <x v="2"/>
    <s v="Laptop"/>
    <n v="8.99"/>
    <n v="8.99"/>
    <n v="0"/>
    <s v="Gift Card"/>
    <n v="4"/>
    <n v="0.71"/>
    <n v="43"/>
    <x v="0"/>
    <n v="366.35999999999996"/>
    <s v="High"/>
    <x v="1"/>
  </r>
  <r>
    <x v="4070"/>
    <n v="65"/>
    <x v="2"/>
    <s v="Other"/>
    <x v="0"/>
    <n v="9.9499999999999993"/>
    <s v="Low"/>
    <n v="8"/>
    <x v="5"/>
    <s v="Laptop"/>
    <n v="8.99"/>
    <n v="8.99"/>
    <n v="0"/>
    <s v="Crypto"/>
    <n v="5"/>
    <n v="1.1100000000000001"/>
    <n v="67"/>
    <x v="5"/>
    <n v="666.65"/>
    <s v="High"/>
    <x v="1"/>
  </r>
  <r>
    <x v="4071"/>
    <n v="70"/>
    <x v="2"/>
    <s v="Female"/>
    <x v="2"/>
    <n v="9.25"/>
    <s v="Low"/>
    <n v="8"/>
    <x v="4"/>
    <s v="Tablet"/>
    <n v="17.989999999999998"/>
    <n v="17.989999999999998"/>
    <n v="0"/>
    <s v="PayPal"/>
    <n v="5"/>
    <n v="1.03"/>
    <n v="62"/>
    <x v="6"/>
    <n v="573.5"/>
    <s v="High"/>
    <x v="1"/>
  </r>
  <r>
    <x v="4072"/>
    <n v="49"/>
    <x v="0"/>
    <s v="Female"/>
    <x v="0"/>
    <n v="9.65"/>
    <s v="Low"/>
    <n v="8"/>
    <x v="2"/>
    <s v="Laptop"/>
    <n v="8.99"/>
    <n v="8.99"/>
    <n v="0"/>
    <s v="Crypto"/>
    <n v="3"/>
    <n v="1.07"/>
    <n v="64"/>
    <x v="4"/>
    <n v="617.6"/>
    <s v="High"/>
    <x v="1"/>
  </r>
  <r>
    <x v="4073"/>
    <n v="37"/>
    <x v="3"/>
    <s v="Male"/>
    <x v="2"/>
    <n v="0.64"/>
    <s v="Low"/>
    <n v="10"/>
    <x v="1"/>
    <s v="Desktop"/>
    <n v="17.989999999999998"/>
    <n v="17.989999999999998"/>
    <n v="1"/>
    <s v="Gift Card"/>
    <n v="5"/>
    <n v="0.06"/>
    <n v="4"/>
    <x v="5"/>
    <n v="2.56"/>
    <s v="Low"/>
    <x v="1"/>
  </r>
  <r>
    <x v="4074"/>
    <n v="70"/>
    <x v="2"/>
    <s v="Other"/>
    <x v="1"/>
    <n v="1.34"/>
    <s v="Low"/>
    <n v="0"/>
    <x v="2"/>
    <s v="TV"/>
    <n v="13.99"/>
    <n v="13.99"/>
    <n v="0"/>
    <s v="Debit Card"/>
    <n v="1"/>
    <n v="1.34"/>
    <n v="80"/>
    <x v="6"/>
    <n v="107.2"/>
    <s v="Medium"/>
    <x v="2"/>
  </r>
  <r>
    <x v="4075"/>
    <n v="26"/>
    <x v="1"/>
    <s v="Male"/>
    <x v="2"/>
    <n v="10.65"/>
    <s v="Low"/>
    <n v="37"/>
    <x v="4"/>
    <s v="TV"/>
    <n v="17.989999999999998"/>
    <n v="17.989999999999998"/>
    <n v="1"/>
    <s v="Credit Card"/>
    <n v="3"/>
    <n v="0.28000000000000003"/>
    <n v="17"/>
    <x v="3"/>
    <n v="181.05"/>
    <s v="High"/>
    <x v="0"/>
  </r>
  <r>
    <x v="4076"/>
    <n v="64"/>
    <x v="2"/>
    <s v="Male"/>
    <x v="2"/>
    <n v="3.74"/>
    <s v="Low"/>
    <n v="32"/>
    <x v="5"/>
    <s v="Tablet"/>
    <n v="17.989999999999998"/>
    <n v="17.989999999999998"/>
    <n v="1"/>
    <s v="PayPal"/>
    <n v="3"/>
    <n v="0.11"/>
    <n v="7"/>
    <x v="2"/>
    <n v="26.18"/>
    <s v="Low"/>
    <x v="0"/>
  </r>
  <r>
    <x v="4077"/>
    <n v="43"/>
    <x v="3"/>
    <s v="Female"/>
    <x v="2"/>
    <n v="12.51"/>
    <s v="Low"/>
    <n v="47"/>
    <x v="3"/>
    <s v="TV"/>
    <n v="17.989999999999998"/>
    <n v="17.989999999999998"/>
    <n v="1"/>
    <s v="Credit Card"/>
    <n v="1"/>
    <n v="0.26"/>
    <n v="16"/>
    <x v="0"/>
    <n v="200.16"/>
    <s v="High"/>
    <x v="0"/>
  </r>
  <r>
    <x v="4078"/>
    <n v="59"/>
    <x v="2"/>
    <s v="Other"/>
    <x v="2"/>
    <n v="32.81"/>
    <s v="Medium"/>
    <n v="0"/>
    <x v="5"/>
    <s v="Laptop"/>
    <n v="17.989999999999998"/>
    <n v="17.989999999999998"/>
    <n v="0"/>
    <s v="Debit Card"/>
    <n v="3"/>
    <n v="32.81"/>
    <n v="1969"/>
    <x v="1"/>
    <n v="64602.890000000007"/>
    <s v="High"/>
    <x v="2"/>
  </r>
  <r>
    <x v="4079"/>
    <n v="60"/>
    <x v="2"/>
    <s v="Male"/>
    <x v="2"/>
    <n v="6.91"/>
    <s v="Low"/>
    <n v="46"/>
    <x v="5"/>
    <s v="Tablet"/>
    <n v="17.989999999999998"/>
    <n v="17.989999999999998"/>
    <n v="1"/>
    <s v="Debit Card"/>
    <n v="1"/>
    <n v="0.15"/>
    <n v="9"/>
    <x v="0"/>
    <n v="62.19"/>
    <s v="Medium"/>
    <x v="0"/>
  </r>
  <r>
    <x v="4080"/>
    <n v="60"/>
    <x v="2"/>
    <s v="Female"/>
    <x v="0"/>
    <n v="4.46"/>
    <s v="Low"/>
    <n v="10"/>
    <x v="1"/>
    <s v="Laptop"/>
    <n v="8.99"/>
    <n v="8.99"/>
    <n v="1"/>
    <s v="Gift Card"/>
    <n v="5"/>
    <n v="0.41"/>
    <n v="25"/>
    <x v="0"/>
    <n v="111.5"/>
    <s v="Medium"/>
    <x v="1"/>
  </r>
  <r>
    <x v="4081"/>
    <n v="69"/>
    <x v="2"/>
    <s v="Other"/>
    <x v="0"/>
    <n v="2.16"/>
    <s v="Low"/>
    <n v="57"/>
    <x v="1"/>
    <s v="Tablet"/>
    <n v="8.99"/>
    <n v="8.99"/>
    <n v="1"/>
    <s v="Crypto"/>
    <n v="2"/>
    <n v="0.04"/>
    <n v="2"/>
    <x v="0"/>
    <n v="4.32"/>
    <s v="Low"/>
    <x v="0"/>
  </r>
  <r>
    <x v="4082"/>
    <n v="42"/>
    <x v="3"/>
    <s v="Other"/>
    <x v="2"/>
    <n v="6.34"/>
    <s v="Low"/>
    <n v="28"/>
    <x v="2"/>
    <s v="TV"/>
    <n v="17.989999999999998"/>
    <n v="17.989999999999998"/>
    <n v="0"/>
    <s v="Gift Card"/>
    <n v="1"/>
    <n v="0.22"/>
    <n v="13"/>
    <x v="6"/>
    <n v="82.42"/>
    <s v="Medium"/>
    <x v="0"/>
  </r>
  <r>
    <x v="4083"/>
    <n v="47"/>
    <x v="0"/>
    <s v="Other"/>
    <x v="2"/>
    <n v="12.5"/>
    <s v="Low"/>
    <n v="18"/>
    <x v="0"/>
    <s v="Mobile"/>
    <n v="17.989999999999998"/>
    <n v="17.989999999999998"/>
    <n v="0"/>
    <s v="Credit Card"/>
    <n v="1"/>
    <n v="0.66"/>
    <n v="40"/>
    <x v="2"/>
    <n v="500"/>
    <s v="High"/>
    <x v="1"/>
  </r>
  <r>
    <x v="4084"/>
    <n v="54"/>
    <x v="0"/>
    <s v="Other"/>
    <x v="2"/>
    <n v="5.37"/>
    <s v="Low"/>
    <n v="35"/>
    <x v="3"/>
    <s v="Desktop"/>
    <n v="17.989999999999998"/>
    <n v="17.989999999999998"/>
    <n v="1"/>
    <s v="Crypto"/>
    <n v="4"/>
    <n v="0.15"/>
    <n v="9"/>
    <x v="4"/>
    <n v="48.33"/>
    <s v="Low"/>
    <x v="0"/>
  </r>
  <r>
    <x v="4085"/>
    <n v="35"/>
    <x v="1"/>
    <s v="Male"/>
    <x v="1"/>
    <n v="32.86"/>
    <s v="Medium"/>
    <n v="25"/>
    <x v="3"/>
    <s v="TV"/>
    <n v="13.99"/>
    <n v="13.99"/>
    <n v="0"/>
    <s v="Gift Card"/>
    <n v="4"/>
    <n v="1.26"/>
    <n v="76"/>
    <x v="4"/>
    <n v="2497.36"/>
    <s v="High"/>
    <x v="0"/>
  </r>
  <r>
    <x v="4086"/>
    <n v="50"/>
    <x v="0"/>
    <s v="Other"/>
    <x v="2"/>
    <n v="12.5"/>
    <s v="Low"/>
    <n v="56"/>
    <x v="2"/>
    <s v="Tablet"/>
    <n v="17.989999999999998"/>
    <n v="17.989999999999998"/>
    <n v="0"/>
    <s v="Credit Card"/>
    <n v="5"/>
    <n v="0.22"/>
    <n v="13"/>
    <x v="0"/>
    <n v="162.5"/>
    <s v="High"/>
    <x v="0"/>
  </r>
  <r>
    <x v="4087"/>
    <n v="69"/>
    <x v="2"/>
    <s v="Female"/>
    <x v="2"/>
    <n v="1.75"/>
    <s v="Low"/>
    <n v="6"/>
    <x v="3"/>
    <s v="Mobile"/>
    <n v="17.989999999999998"/>
    <n v="17.989999999999998"/>
    <n v="0"/>
    <s v="PayPal"/>
    <n v="5"/>
    <n v="0.25"/>
    <n v="15"/>
    <x v="4"/>
    <n v="26.25"/>
    <s v="Low"/>
    <x v="2"/>
  </r>
  <r>
    <x v="4088"/>
    <n v="25"/>
    <x v="4"/>
    <s v="Other"/>
    <x v="0"/>
    <n v="19.309999999999999"/>
    <s v="Low"/>
    <n v="5"/>
    <x v="0"/>
    <s v="Mobile"/>
    <n v="8.99"/>
    <n v="8.99"/>
    <n v="0"/>
    <s v="PayPal"/>
    <n v="2"/>
    <n v="3.22"/>
    <n v="193"/>
    <x v="6"/>
    <n v="3726.83"/>
    <s v="High"/>
    <x v="2"/>
  </r>
  <r>
    <x v="4089"/>
    <n v="51"/>
    <x v="0"/>
    <s v="Female"/>
    <x v="0"/>
    <n v="17.62"/>
    <s v="Low"/>
    <n v="55"/>
    <x v="2"/>
    <s v="Laptop"/>
    <n v="8.99"/>
    <n v="8.99"/>
    <n v="1"/>
    <s v="Debit Card"/>
    <n v="4"/>
    <n v="0.31"/>
    <n v="19"/>
    <x v="5"/>
    <n v="334.78000000000003"/>
    <s v="High"/>
    <x v="0"/>
  </r>
  <r>
    <x v="4090"/>
    <n v="23"/>
    <x v="4"/>
    <s v="Female"/>
    <x v="1"/>
    <n v="3.7"/>
    <s v="Low"/>
    <n v="6"/>
    <x v="0"/>
    <s v="Mobile"/>
    <n v="13.99"/>
    <n v="13.99"/>
    <n v="0"/>
    <s v="PayPal"/>
    <n v="3"/>
    <n v="0.53"/>
    <n v="32"/>
    <x v="2"/>
    <n v="118.4"/>
    <s v="Medium"/>
    <x v="2"/>
  </r>
  <r>
    <x v="4091"/>
    <n v="39"/>
    <x v="3"/>
    <s v="Other"/>
    <x v="2"/>
    <n v="7.99"/>
    <s v="Low"/>
    <n v="50"/>
    <x v="2"/>
    <s v="Mobile"/>
    <n v="17.989999999999998"/>
    <n v="17.989999999999998"/>
    <n v="1"/>
    <s v="PayPal"/>
    <n v="3"/>
    <n v="0.16"/>
    <n v="10"/>
    <x v="2"/>
    <n v="79.900000000000006"/>
    <s v="Medium"/>
    <x v="0"/>
  </r>
  <r>
    <x v="4092"/>
    <n v="22"/>
    <x v="4"/>
    <s v="Other"/>
    <x v="2"/>
    <n v="8.18"/>
    <s v="Low"/>
    <n v="29"/>
    <x v="3"/>
    <s v="Desktop"/>
    <n v="17.989999999999998"/>
    <n v="17.989999999999998"/>
    <n v="0"/>
    <s v="Gift Card"/>
    <n v="2"/>
    <n v="0.27"/>
    <n v="16"/>
    <x v="3"/>
    <n v="130.88"/>
    <s v="Medium"/>
    <x v="0"/>
  </r>
  <r>
    <x v="4093"/>
    <n v="51"/>
    <x v="0"/>
    <s v="Other"/>
    <x v="2"/>
    <n v="12.41"/>
    <s v="Low"/>
    <n v="53"/>
    <x v="2"/>
    <s v="Laptop"/>
    <n v="17.989999999999998"/>
    <n v="17.989999999999998"/>
    <n v="1"/>
    <s v="Gift Card"/>
    <n v="3"/>
    <n v="0.23"/>
    <n v="14"/>
    <x v="4"/>
    <n v="173.74"/>
    <s v="High"/>
    <x v="0"/>
  </r>
  <r>
    <x v="4094"/>
    <n v="52"/>
    <x v="0"/>
    <s v="Other"/>
    <x v="0"/>
    <n v="28.04"/>
    <s v="Medium"/>
    <n v="11"/>
    <x v="1"/>
    <s v="Laptop"/>
    <n v="8.99"/>
    <n v="8.99"/>
    <n v="0"/>
    <s v="Debit Card"/>
    <n v="2"/>
    <n v="2.34"/>
    <n v="140"/>
    <x v="0"/>
    <n v="3925.6"/>
    <s v="High"/>
    <x v="1"/>
  </r>
  <r>
    <x v="4095"/>
    <n v="51"/>
    <x v="0"/>
    <s v="Male"/>
    <x v="1"/>
    <n v="5.05"/>
    <s v="Low"/>
    <n v="24"/>
    <x v="5"/>
    <s v="Tablet"/>
    <n v="13.99"/>
    <n v="13.99"/>
    <n v="0"/>
    <s v="Gift Card"/>
    <n v="3"/>
    <n v="0.2"/>
    <n v="12"/>
    <x v="0"/>
    <n v="60.599999999999994"/>
    <s v="Medium"/>
    <x v="0"/>
  </r>
  <r>
    <x v="4096"/>
    <n v="68"/>
    <x v="2"/>
    <s v="Male"/>
    <x v="2"/>
    <n v="10"/>
    <s v="Low"/>
    <n v="60"/>
    <x v="5"/>
    <s v="Desktop"/>
    <n v="17.989999999999998"/>
    <n v="17.989999999999998"/>
    <n v="1"/>
    <s v="Crypto"/>
    <n v="4"/>
    <n v="0.16"/>
    <n v="10"/>
    <x v="3"/>
    <n v="100"/>
    <s v="Medium"/>
    <x v="0"/>
  </r>
  <r>
    <x v="4097"/>
    <n v="46"/>
    <x v="0"/>
    <s v="Other"/>
    <x v="0"/>
    <n v="2.04"/>
    <s v="Low"/>
    <n v="26"/>
    <x v="5"/>
    <s v="Mobile"/>
    <n v="8.99"/>
    <n v="8.99"/>
    <n v="1"/>
    <s v="Gift Card"/>
    <n v="4"/>
    <n v="0.08"/>
    <n v="5"/>
    <x v="0"/>
    <n v="10.199999999999999"/>
    <s v="Low"/>
    <x v="0"/>
  </r>
  <r>
    <x v="4098"/>
    <n v="55"/>
    <x v="0"/>
    <s v="Other"/>
    <x v="2"/>
    <n v="2.69"/>
    <s v="Low"/>
    <n v="37"/>
    <x v="0"/>
    <s v="TV"/>
    <n v="17.989999999999998"/>
    <n v="17.989999999999998"/>
    <n v="1"/>
    <s v="Debit Card"/>
    <n v="2"/>
    <n v="7.0000000000000007E-2"/>
    <n v="4"/>
    <x v="1"/>
    <n v="10.76"/>
    <s v="Low"/>
    <x v="0"/>
  </r>
  <r>
    <x v="4099"/>
    <n v="70"/>
    <x v="2"/>
    <s v="Male"/>
    <x v="1"/>
    <n v="17.8"/>
    <s v="Low"/>
    <n v="48"/>
    <x v="5"/>
    <s v="Mobile"/>
    <n v="13.99"/>
    <n v="13.99"/>
    <n v="1"/>
    <s v="Gift Card"/>
    <n v="2"/>
    <n v="0.36"/>
    <n v="22"/>
    <x v="2"/>
    <n v="391.6"/>
    <s v="High"/>
    <x v="0"/>
  </r>
  <r>
    <x v="4100"/>
    <n v="56"/>
    <x v="2"/>
    <s v="Other"/>
    <x v="2"/>
    <n v="36.200000000000003"/>
    <s v="Medium"/>
    <n v="3"/>
    <x v="1"/>
    <s v="Mobile"/>
    <n v="17.989999999999998"/>
    <n v="17.989999999999998"/>
    <n v="0"/>
    <s v="Gift Card"/>
    <n v="5"/>
    <n v="9.0500000000000007"/>
    <n v="543"/>
    <x v="1"/>
    <n v="19656.600000000002"/>
    <s v="High"/>
    <x v="2"/>
  </r>
  <r>
    <x v="4101"/>
    <n v="24"/>
    <x v="4"/>
    <s v="Male"/>
    <x v="1"/>
    <n v="0.49"/>
    <s v="Low"/>
    <n v="2"/>
    <x v="3"/>
    <s v="Laptop"/>
    <n v="13.99"/>
    <n v="13.99"/>
    <n v="0"/>
    <s v="Debit Card"/>
    <n v="2"/>
    <n v="0.16"/>
    <n v="10"/>
    <x v="4"/>
    <n v="4.9000000000000004"/>
    <s v="Low"/>
    <x v="2"/>
  </r>
  <r>
    <x v="4102"/>
    <n v="68"/>
    <x v="2"/>
    <s v="Male"/>
    <x v="1"/>
    <n v="0.88"/>
    <s v="Low"/>
    <n v="32"/>
    <x v="1"/>
    <s v="Laptop"/>
    <n v="13.99"/>
    <n v="13.99"/>
    <n v="1"/>
    <s v="Credit Card"/>
    <n v="3"/>
    <n v="0.03"/>
    <n v="2"/>
    <x v="6"/>
    <n v="1.76"/>
    <s v="Low"/>
    <x v="0"/>
  </r>
  <r>
    <x v="4103"/>
    <n v="59"/>
    <x v="2"/>
    <s v="Other"/>
    <x v="0"/>
    <n v="12.02"/>
    <s v="Low"/>
    <n v="4"/>
    <x v="5"/>
    <s v="Mobile"/>
    <n v="8.99"/>
    <n v="8.99"/>
    <n v="0"/>
    <s v="Crypto"/>
    <n v="2"/>
    <n v="2.4"/>
    <n v="144"/>
    <x v="0"/>
    <n v="1730.8799999999999"/>
    <s v="High"/>
    <x v="2"/>
  </r>
  <r>
    <x v="4104"/>
    <n v="28"/>
    <x v="1"/>
    <s v="Female"/>
    <x v="1"/>
    <n v="11.94"/>
    <s v="Low"/>
    <n v="1"/>
    <x v="3"/>
    <s v="Tablet"/>
    <n v="13.99"/>
    <n v="13.99"/>
    <n v="0"/>
    <s v="Crypto"/>
    <n v="2"/>
    <n v="5.97"/>
    <n v="358"/>
    <x v="5"/>
    <n v="4274.5199999999995"/>
    <s v="High"/>
    <x v="2"/>
  </r>
  <r>
    <x v="4105"/>
    <n v="36"/>
    <x v="3"/>
    <s v="Male"/>
    <x v="2"/>
    <n v="3.28"/>
    <s v="Low"/>
    <n v="15"/>
    <x v="4"/>
    <s v="Tablet"/>
    <n v="17.989999999999998"/>
    <n v="17.989999999999998"/>
    <n v="1"/>
    <s v="PayPal"/>
    <n v="3"/>
    <n v="0.2"/>
    <n v="12"/>
    <x v="3"/>
    <n v="39.36"/>
    <s v="Low"/>
    <x v="1"/>
  </r>
  <r>
    <x v="4106"/>
    <n v="31"/>
    <x v="1"/>
    <s v="Other"/>
    <x v="0"/>
    <n v="7.46"/>
    <s v="Low"/>
    <n v="45"/>
    <x v="3"/>
    <s v="Mobile"/>
    <n v="8.99"/>
    <n v="8.99"/>
    <n v="1"/>
    <s v="Credit Card"/>
    <n v="2"/>
    <n v="0.16"/>
    <n v="10"/>
    <x v="0"/>
    <n v="74.599999999999994"/>
    <s v="Medium"/>
    <x v="0"/>
  </r>
  <r>
    <x v="4107"/>
    <n v="18"/>
    <x v="4"/>
    <s v="Female"/>
    <x v="1"/>
    <n v="25.19"/>
    <s v="Medium"/>
    <n v="11"/>
    <x v="5"/>
    <s v="TV"/>
    <n v="13.99"/>
    <n v="13.99"/>
    <n v="0"/>
    <s v="PayPal"/>
    <n v="1"/>
    <n v="2.1"/>
    <n v="126"/>
    <x v="3"/>
    <n v="3173.94"/>
    <s v="High"/>
    <x v="1"/>
  </r>
  <r>
    <x v="4108"/>
    <n v="30"/>
    <x v="1"/>
    <s v="Female"/>
    <x v="0"/>
    <n v="2.99"/>
    <s v="Low"/>
    <n v="51"/>
    <x v="1"/>
    <s v="Laptop"/>
    <n v="8.99"/>
    <n v="8.99"/>
    <n v="1"/>
    <s v="Credit Card"/>
    <n v="4"/>
    <n v="0.06"/>
    <n v="4"/>
    <x v="3"/>
    <n v="11.96"/>
    <s v="Low"/>
    <x v="0"/>
  </r>
  <r>
    <x v="4109"/>
    <n v="58"/>
    <x v="2"/>
    <s v="Male"/>
    <x v="0"/>
    <n v="14.69"/>
    <s v="Low"/>
    <n v="30"/>
    <x v="1"/>
    <s v="TV"/>
    <n v="8.99"/>
    <n v="8.99"/>
    <n v="1"/>
    <s v="Crypto"/>
    <n v="2"/>
    <n v="0.47"/>
    <n v="28"/>
    <x v="3"/>
    <n v="411.32"/>
    <s v="High"/>
    <x v="0"/>
  </r>
  <r>
    <x v="4110"/>
    <n v="24"/>
    <x v="4"/>
    <s v="Male"/>
    <x v="0"/>
    <n v="9.34"/>
    <s v="Low"/>
    <n v="17"/>
    <x v="2"/>
    <s v="TV"/>
    <n v="8.99"/>
    <n v="8.99"/>
    <n v="0"/>
    <s v="PayPal"/>
    <n v="4"/>
    <n v="0.52"/>
    <n v="31"/>
    <x v="1"/>
    <n v="289.54000000000002"/>
    <s v="High"/>
    <x v="1"/>
  </r>
  <r>
    <x v="4111"/>
    <n v="62"/>
    <x v="2"/>
    <s v="Female"/>
    <x v="2"/>
    <n v="6.03"/>
    <s v="Low"/>
    <n v="49"/>
    <x v="3"/>
    <s v="TV"/>
    <n v="17.989999999999998"/>
    <n v="17.989999999999998"/>
    <n v="1"/>
    <s v="Debit Card"/>
    <n v="2"/>
    <n v="0.12"/>
    <n v="7"/>
    <x v="3"/>
    <n v="42.21"/>
    <s v="Low"/>
    <x v="0"/>
  </r>
  <r>
    <x v="4112"/>
    <n v="35"/>
    <x v="1"/>
    <s v="Other"/>
    <x v="2"/>
    <n v="1.45"/>
    <s v="Low"/>
    <n v="12"/>
    <x v="0"/>
    <s v="Laptop"/>
    <n v="17.989999999999998"/>
    <n v="17.989999999999998"/>
    <n v="1"/>
    <s v="Credit Card"/>
    <n v="2"/>
    <n v="0.11"/>
    <n v="7"/>
    <x v="6"/>
    <n v="10.15"/>
    <s v="Low"/>
    <x v="1"/>
  </r>
  <r>
    <x v="4113"/>
    <n v="54"/>
    <x v="0"/>
    <s v="Other"/>
    <x v="0"/>
    <n v="29.19"/>
    <s v="Medium"/>
    <n v="28"/>
    <x v="2"/>
    <s v="Tablet"/>
    <n v="8.99"/>
    <n v="8.99"/>
    <n v="0"/>
    <s v="Gift Card"/>
    <n v="2"/>
    <n v="1.01"/>
    <n v="61"/>
    <x v="4"/>
    <n v="1780.5900000000001"/>
    <s v="High"/>
    <x v="0"/>
  </r>
  <r>
    <x v="4114"/>
    <n v="42"/>
    <x v="3"/>
    <s v="Other"/>
    <x v="0"/>
    <n v="8.18"/>
    <s v="Low"/>
    <n v="15"/>
    <x v="4"/>
    <s v="Laptop"/>
    <n v="8.99"/>
    <n v="8.99"/>
    <n v="0"/>
    <s v="Gift Card"/>
    <n v="2"/>
    <n v="0.51"/>
    <n v="31"/>
    <x v="3"/>
    <n v="253.57999999999998"/>
    <s v="High"/>
    <x v="1"/>
  </r>
  <r>
    <x v="4115"/>
    <n v="36"/>
    <x v="3"/>
    <s v="Female"/>
    <x v="1"/>
    <n v="7.28"/>
    <s v="Low"/>
    <n v="2"/>
    <x v="5"/>
    <s v="Tablet"/>
    <n v="13.99"/>
    <n v="13.99"/>
    <n v="0"/>
    <s v="Debit Card"/>
    <n v="4"/>
    <n v="2.4300000000000002"/>
    <n v="146"/>
    <x v="1"/>
    <n v="1062.8800000000001"/>
    <s v="High"/>
    <x v="2"/>
  </r>
  <r>
    <x v="4116"/>
    <n v="47"/>
    <x v="0"/>
    <s v="Other"/>
    <x v="2"/>
    <n v="5.41"/>
    <s v="Low"/>
    <n v="10"/>
    <x v="3"/>
    <s v="Tablet"/>
    <n v="17.989999999999998"/>
    <n v="17.989999999999998"/>
    <n v="0"/>
    <s v="Debit Card"/>
    <n v="3"/>
    <n v="0.49"/>
    <n v="29"/>
    <x v="3"/>
    <n v="156.89000000000001"/>
    <s v="High"/>
    <x v="1"/>
  </r>
  <r>
    <x v="4117"/>
    <n v="45"/>
    <x v="3"/>
    <s v="Other"/>
    <x v="1"/>
    <n v="4.13"/>
    <s v="Low"/>
    <n v="4"/>
    <x v="4"/>
    <s v="Tablet"/>
    <n v="13.99"/>
    <n v="13.99"/>
    <n v="0"/>
    <s v="Debit Card"/>
    <n v="2"/>
    <n v="0.83"/>
    <n v="50"/>
    <x v="5"/>
    <n v="206.5"/>
    <s v="High"/>
    <x v="2"/>
  </r>
  <r>
    <x v="4118"/>
    <n v="36"/>
    <x v="3"/>
    <s v="Other"/>
    <x v="2"/>
    <n v="5.09"/>
    <s v="Low"/>
    <n v="26"/>
    <x v="1"/>
    <s v="Laptop"/>
    <n v="17.989999999999998"/>
    <n v="17.989999999999998"/>
    <n v="0"/>
    <s v="Debit Card"/>
    <n v="4"/>
    <n v="0.19"/>
    <n v="11"/>
    <x v="6"/>
    <n v="55.989999999999995"/>
    <s v="Medium"/>
    <x v="0"/>
  </r>
  <r>
    <x v="4119"/>
    <n v="23"/>
    <x v="4"/>
    <s v="Male"/>
    <x v="1"/>
    <n v="22.05"/>
    <s v="Medium"/>
    <n v="53"/>
    <x v="4"/>
    <s v="Laptop"/>
    <n v="13.99"/>
    <n v="13.99"/>
    <n v="0"/>
    <s v="Debit Card"/>
    <n v="3"/>
    <n v="0.41"/>
    <n v="25"/>
    <x v="0"/>
    <n v="551.25"/>
    <s v="High"/>
    <x v="0"/>
  </r>
  <r>
    <x v="4120"/>
    <n v="58"/>
    <x v="2"/>
    <s v="Other"/>
    <x v="1"/>
    <n v="14.37"/>
    <s v="Low"/>
    <n v="1"/>
    <x v="5"/>
    <s v="TV"/>
    <n v="13.99"/>
    <n v="13.99"/>
    <n v="0"/>
    <s v="Debit Card"/>
    <n v="3"/>
    <n v="7.18"/>
    <n v="431"/>
    <x v="0"/>
    <n v="6193.4699999999993"/>
    <s v="High"/>
    <x v="2"/>
  </r>
  <r>
    <x v="4121"/>
    <n v="27"/>
    <x v="1"/>
    <s v="Female"/>
    <x v="1"/>
    <n v="2.62"/>
    <s v="Low"/>
    <n v="10"/>
    <x v="4"/>
    <s v="Desktop"/>
    <n v="13.99"/>
    <n v="13.99"/>
    <n v="1"/>
    <s v="Crypto"/>
    <n v="4"/>
    <n v="0.24"/>
    <n v="14"/>
    <x v="0"/>
    <n v="36.68"/>
    <s v="Low"/>
    <x v="1"/>
  </r>
  <r>
    <x v="4122"/>
    <n v="40"/>
    <x v="3"/>
    <s v="Other"/>
    <x v="2"/>
    <n v="2.78"/>
    <s v="Low"/>
    <n v="12"/>
    <x v="5"/>
    <s v="Laptop"/>
    <n v="17.989999999999998"/>
    <n v="17.989999999999998"/>
    <n v="1"/>
    <s v="PayPal"/>
    <n v="2"/>
    <n v="0.21"/>
    <n v="13"/>
    <x v="2"/>
    <n v="36.14"/>
    <s v="Low"/>
    <x v="1"/>
  </r>
  <r>
    <x v="4123"/>
    <n v="47"/>
    <x v="0"/>
    <s v="Other"/>
    <x v="1"/>
    <n v="3.3"/>
    <s v="Low"/>
    <n v="51"/>
    <x v="1"/>
    <s v="Tablet"/>
    <n v="13.99"/>
    <n v="13.99"/>
    <n v="1"/>
    <s v="Debit Card"/>
    <n v="5"/>
    <n v="0.06"/>
    <n v="4"/>
    <x v="3"/>
    <n v="13.2"/>
    <s v="Low"/>
    <x v="0"/>
  </r>
  <r>
    <x v="4124"/>
    <n v="57"/>
    <x v="2"/>
    <s v="Other"/>
    <x v="2"/>
    <n v="13.72"/>
    <s v="Low"/>
    <n v="29"/>
    <x v="4"/>
    <s v="Desktop"/>
    <n v="17.989999999999998"/>
    <n v="17.989999999999998"/>
    <n v="0"/>
    <s v="Credit Card"/>
    <n v="1"/>
    <n v="0.46"/>
    <n v="28"/>
    <x v="1"/>
    <n v="384.16"/>
    <s v="High"/>
    <x v="0"/>
  </r>
  <r>
    <x v="4125"/>
    <n v="52"/>
    <x v="0"/>
    <s v="Other"/>
    <x v="1"/>
    <n v="12.96"/>
    <s v="Low"/>
    <n v="40"/>
    <x v="4"/>
    <s v="Mobile"/>
    <n v="13.99"/>
    <n v="13.99"/>
    <n v="1"/>
    <s v="Gift Card"/>
    <n v="4"/>
    <n v="0.32"/>
    <n v="19"/>
    <x v="5"/>
    <n v="246.24"/>
    <s v="High"/>
    <x v="0"/>
  </r>
  <r>
    <x v="4126"/>
    <n v="25"/>
    <x v="4"/>
    <s v="Other"/>
    <x v="1"/>
    <n v="1.7"/>
    <s v="Low"/>
    <n v="21"/>
    <x v="3"/>
    <s v="TV"/>
    <n v="13.99"/>
    <n v="13.99"/>
    <n v="1"/>
    <s v="PayPal"/>
    <n v="3"/>
    <n v="0.08"/>
    <n v="5"/>
    <x v="2"/>
    <n v="8.5"/>
    <s v="Low"/>
    <x v="1"/>
  </r>
  <r>
    <x v="4127"/>
    <n v="32"/>
    <x v="1"/>
    <s v="Male"/>
    <x v="2"/>
    <n v="30.07"/>
    <s v="Medium"/>
    <n v="24"/>
    <x v="4"/>
    <s v="Mobile"/>
    <n v="17.989999999999998"/>
    <n v="17.989999999999998"/>
    <n v="0"/>
    <s v="Debit Card"/>
    <n v="3"/>
    <n v="1.2"/>
    <n v="72"/>
    <x v="6"/>
    <n v="2165.04"/>
    <s v="High"/>
    <x v="0"/>
  </r>
  <r>
    <x v="4128"/>
    <n v="32"/>
    <x v="1"/>
    <s v="Other"/>
    <x v="0"/>
    <n v="8.94"/>
    <s v="Low"/>
    <n v="24"/>
    <x v="3"/>
    <s v="Tablet"/>
    <n v="8.99"/>
    <n v="8.99"/>
    <n v="1"/>
    <s v="Crypto"/>
    <n v="3"/>
    <n v="0.36"/>
    <n v="22"/>
    <x v="2"/>
    <n v="196.67999999999998"/>
    <s v="High"/>
    <x v="0"/>
  </r>
  <r>
    <x v="4129"/>
    <n v="44"/>
    <x v="3"/>
    <s v="Other"/>
    <x v="1"/>
    <n v="5.3"/>
    <s v="Low"/>
    <n v="29"/>
    <x v="0"/>
    <s v="Mobile"/>
    <n v="13.99"/>
    <n v="13.99"/>
    <n v="0"/>
    <s v="Gift Card"/>
    <n v="1"/>
    <n v="0.18"/>
    <n v="11"/>
    <x v="6"/>
    <n v="58.3"/>
    <s v="Medium"/>
    <x v="0"/>
  </r>
  <r>
    <x v="4130"/>
    <n v="20"/>
    <x v="4"/>
    <s v="Female"/>
    <x v="0"/>
    <n v="1.98"/>
    <s v="Low"/>
    <n v="2"/>
    <x v="2"/>
    <s v="Tablet"/>
    <n v="8.99"/>
    <n v="8.99"/>
    <n v="1"/>
    <s v="Crypto"/>
    <n v="1"/>
    <n v="0.66"/>
    <n v="40"/>
    <x v="1"/>
    <n v="79.2"/>
    <s v="Medium"/>
    <x v="2"/>
  </r>
  <r>
    <x v="4131"/>
    <n v="51"/>
    <x v="0"/>
    <s v="Male"/>
    <x v="1"/>
    <n v="20.53"/>
    <s v="Medium"/>
    <n v="1"/>
    <x v="1"/>
    <s v="Laptop"/>
    <n v="13.99"/>
    <n v="13.99"/>
    <n v="0"/>
    <s v="Debit Card"/>
    <n v="4"/>
    <n v="10.27"/>
    <n v="616"/>
    <x v="5"/>
    <n v="12646.480000000001"/>
    <s v="High"/>
    <x v="2"/>
  </r>
  <r>
    <x v="4132"/>
    <n v="64"/>
    <x v="2"/>
    <s v="Other"/>
    <x v="0"/>
    <n v="0.95"/>
    <s v="Low"/>
    <n v="50"/>
    <x v="0"/>
    <s v="Tablet"/>
    <n v="8.99"/>
    <n v="8.99"/>
    <n v="1"/>
    <s v="Credit Card"/>
    <n v="2"/>
    <n v="0.02"/>
    <n v="1"/>
    <x v="0"/>
    <n v="0.95"/>
    <s v="Low"/>
    <x v="0"/>
  </r>
  <r>
    <x v="4133"/>
    <n v="47"/>
    <x v="0"/>
    <s v="Other"/>
    <x v="2"/>
    <n v="3.3"/>
    <s v="Low"/>
    <n v="24"/>
    <x v="5"/>
    <s v="Desktop"/>
    <n v="17.989999999999998"/>
    <n v="17.989999999999998"/>
    <n v="1"/>
    <s v="Crypto"/>
    <n v="4"/>
    <n v="0.13"/>
    <n v="8"/>
    <x v="0"/>
    <n v="26.4"/>
    <s v="Low"/>
    <x v="0"/>
  </r>
  <r>
    <x v="4134"/>
    <n v="25"/>
    <x v="4"/>
    <s v="Other"/>
    <x v="0"/>
    <n v="2.2000000000000002"/>
    <s v="Low"/>
    <n v="55"/>
    <x v="5"/>
    <s v="Tablet"/>
    <n v="8.99"/>
    <n v="8.99"/>
    <n v="1"/>
    <s v="Gift Card"/>
    <n v="4"/>
    <n v="0.04"/>
    <n v="2"/>
    <x v="4"/>
    <n v="4.4000000000000004"/>
    <s v="Low"/>
    <x v="0"/>
  </r>
  <r>
    <x v="4135"/>
    <n v="56"/>
    <x v="2"/>
    <s v="Other"/>
    <x v="1"/>
    <n v="34.799999999999997"/>
    <s v="Medium"/>
    <n v="2"/>
    <x v="3"/>
    <s v="Desktop"/>
    <n v="13.99"/>
    <n v="13.99"/>
    <n v="0"/>
    <s v="Debit Card"/>
    <n v="4"/>
    <n v="11.6"/>
    <n v="696"/>
    <x v="2"/>
    <n v="24220.799999999999"/>
    <s v="High"/>
    <x v="2"/>
  </r>
  <r>
    <x v="4136"/>
    <n v="59"/>
    <x v="2"/>
    <s v="Other"/>
    <x v="2"/>
    <n v="10.17"/>
    <s v="Low"/>
    <n v="14"/>
    <x v="4"/>
    <s v="Laptop"/>
    <n v="17.989999999999998"/>
    <n v="17.989999999999998"/>
    <n v="0"/>
    <s v="Debit Card"/>
    <n v="3"/>
    <n v="0.68"/>
    <n v="41"/>
    <x v="0"/>
    <n v="416.96999999999997"/>
    <s v="High"/>
    <x v="1"/>
  </r>
  <r>
    <x v="4137"/>
    <n v="45"/>
    <x v="3"/>
    <s v="Male"/>
    <x v="1"/>
    <n v="43.5"/>
    <s v="Medium"/>
    <n v="7"/>
    <x v="5"/>
    <s v="Desktop"/>
    <n v="13.99"/>
    <n v="13.99"/>
    <n v="0"/>
    <s v="Gift Card"/>
    <n v="5"/>
    <n v="5.44"/>
    <n v="326"/>
    <x v="2"/>
    <n v="14181"/>
    <s v="High"/>
    <x v="2"/>
  </r>
  <r>
    <x v="4138"/>
    <n v="68"/>
    <x v="2"/>
    <s v="Other"/>
    <x v="2"/>
    <n v="13.82"/>
    <s v="Low"/>
    <n v="44"/>
    <x v="3"/>
    <s v="TV"/>
    <n v="17.989999999999998"/>
    <n v="17.989999999999998"/>
    <n v="1"/>
    <s v="Gift Card"/>
    <n v="4"/>
    <n v="0.31"/>
    <n v="19"/>
    <x v="5"/>
    <n v="262.58"/>
    <s v="High"/>
    <x v="0"/>
  </r>
  <r>
    <x v="4139"/>
    <n v="50"/>
    <x v="0"/>
    <s v="Other"/>
    <x v="2"/>
    <n v="13.02"/>
    <s v="Low"/>
    <n v="51"/>
    <x v="4"/>
    <s v="Desktop"/>
    <n v="17.989999999999998"/>
    <n v="17.989999999999998"/>
    <n v="1"/>
    <s v="Crypto"/>
    <n v="2"/>
    <n v="0.25"/>
    <n v="15"/>
    <x v="4"/>
    <n v="195.29999999999998"/>
    <s v="High"/>
    <x v="0"/>
  </r>
  <r>
    <x v="4140"/>
    <n v="20"/>
    <x v="4"/>
    <s v="Other"/>
    <x v="1"/>
    <n v="2"/>
    <s v="Low"/>
    <n v="24"/>
    <x v="1"/>
    <s v="Tablet"/>
    <n v="13.99"/>
    <n v="13.99"/>
    <n v="1"/>
    <s v="Credit Card"/>
    <n v="2"/>
    <n v="0.08"/>
    <n v="5"/>
    <x v="0"/>
    <n v="10"/>
    <s v="Low"/>
    <x v="0"/>
  </r>
  <r>
    <x v="4141"/>
    <n v="23"/>
    <x v="4"/>
    <s v="Female"/>
    <x v="0"/>
    <n v="3.03"/>
    <s v="Low"/>
    <n v="45"/>
    <x v="0"/>
    <s v="Laptop"/>
    <n v="8.99"/>
    <n v="8.99"/>
    <n v="1"/>
    <s v="Debit Card"/>
    <n v="3"/>
    <n v="7.0000000000000007E-2"/>
    <n v="4"/>
    <x v="2"/>
    <n v="12.12"/>
    <s v="Low"/>
    <x v="0"/>
  </r>
  <r>
    <x v="4142"/>
    <n v="45"/>
    <x v="3"/>
    <s v="Other"/>
    <x v="0"/>
    <n v="11.67"/>
    <s v="Low"/>
    <n v="16"/>
    <x v="5"/>
    <s v="Tablet"/>
    <n v="8.99"/>
    <n v="8.99"/>
    <n v="0"/>
    <s v="PayPal"/>
    <n v="1"/>
    <n v="0.69"/>
    <n v="41"/>
    <x v="1"/>
    <n v="478.46999999999997"/>
    <s v="High"/>
    <x v="1"/>
  </r>
  <r>
    <x v="4143"/>
    <n v="19"/>
    <x v="4"/>
    <s v="Other"/>
    <x v="2"/>
    <n v="3.81"/>
    <s v="Low"/>
    <n v="45"/>
    <x v="3"/>
    <s v="TV"/>
    <n v="17.989999999999998"/>
    <n v="17.989999999999998"/>
    <n v="1"/>
    <s v="Debit Card"/>
    <n v="3"/>
    <n v="0.08"/>
    <n v="5"/>
    <x v="6"/>
    <n v="19.05"/>
    <s v="Low"/>
    <x v="0"/>
  </r>
  <r>
    <x v="4144"/>
    <n v="34"/>
    <x v="1"/>
    <s v="Other"/>
    <x v="1"/>
    <n v="12.44"/>
    <s v="Low"/>
    <n v="59"/>
    <x v="2"/>
    <s v="TV"/>
    <n v="13.99"/>
    <n v="13.99"/>
    <n v="0"/>
    <s v="Credit Card"/>
    <n v="4"/>
    <n v="0.21"/>
    <n v="13"/>
    <x v="2"/>
    <n v="161.72"/>
    <s v="High"/>
    <x v="0"/>
  </r>
  <r>
    <x v="4145"/>
    <n v="54"/>
    <x v="0"/>
    <s v="Male"/>
    <x v="0"/>
    <n v="14.95"/>
    <s v="Low"/>
    <n v="44"/>
    <x v="1"/>
    <s v="Desktop"/>
    <n v="8.99"/>
    <n v="8.99"/>
    <n v="1"/>
    <s v="Debit Card"/>
    <n v="1"/>
    <n v="0.33"/>
    <n v="20"/>
    <x v="3"/>
    <n v="299"/>
    <s v="High"/>
    <x v="0"/>
  </r>
  <r>
    <x v="4146"/>
    <n v="47"/>
    <x v="0"/>
    <s v="Female"/>
    <x v="1"/>
    <n v="1.23"/>
    <s v="Low"/>
    <n v="54"/>
    <x v="2"/>
    <s v="TV"/>
    <n v="13.99"/>
    <n v="13.99"/>
    <n v="1"/>
    <s v="Crypto"/>
    <n v="1"/>
    <n v="0.02"/>
    <n v="1"/>
    <x v="6"/>
    <n v="1.23"/>
    <s v="Low"/>
    <x v="0"/>
  </r>
  <r>
    <x v="4147"/>
    <n v="32"/>
    <x v="1"/>
    <s v="Male"/>
    <x v="0"/>
    <n v="24.51"/>
    <s v="Medium"/>
    <n v="50"/>
    <x v="0"/>
    <s v="Laptop"/>
    <n v="8.99"/>
    <n v="8.99"/>
    <n v="1"/>
    <s v="PayPal"/>
    <n v="3"/>
    <n v="0.48"/>
    <n v="29"/>
    <x v="4"/>
    <n v="710.79000000000008"/>
    <s v="High"/>
    <x v="0"/>
  </r>
  <r>
    <x v="4148"/>
    <n v="30"/>
    <x v="1"/>
    <s v="Male"/>
    <x v="2"/>
    <n v="5.12"/>
    <s v="Low"/>
    <n v="59"/>
    <x v="1"/>
    <s v="Mobile"/>
    <n v="17.989999999999998"/>
    <n v="17.989999999999998"/>
    <n v="1"/>
    <s v="PayPal"/>
    <n v="1"/>
    <n v="0.09"/>
    <n v="5"/>
    <x v="0"/>
    <n v="25.6"/>
    <s v="Low"/>
    <x v="0"/>
  </r>
  <r>
    <x v="4149"/>
    <n v="59"/>
    <x v="2"/>
    <s v="Other"/>
    <x v="1"/>
    <n v="19.18"/>
    <s v="Low"/>
    <n v="20"/>
    <x v="3"/>
    <s v="Desktop"/>
    <n v="13.99"/>
    <n v="13.99"/>
    <n v="0"/>
    <s v="Crypto"/>
    <n v="2"/>
    <n v="0.91"/>
    <n v="55"/>
    <x v="3"/>
    <n v="1054.9000000000001"/>
    <s v="High"/>
    <x v="1"/>
  </r>
  <r>
    <x v="4150"/>
    <n v="54"/>
    <x v="0"/>
    <s v="Other"/>
    <x v="1"/>
    <n v="25.32"/>
    <s v="Medium"/>
    <n v="57"/>
    <x v="2"/>
    <s v="Mobile"/>
    <n v="13.99"/>
    <n v="13.99"/>
    <n v="0"/>
    <s v="Credit Card"/>
    <n v="3"/>
    <n v="0.44"/>
    <n v="26"/>
    <x v="2"/>
    <n v="658.32"/>
    <s v="High"/>
    <x v="0"/>
  </r>
  <r>
    <x v="4151"/>
    <n v="44"/>
    <x v="3"/>
    <s v="Male"/>
    <x v="0"/>
    <n v="4.99"/>
    <s v="Low"/>
    <n v="57"/>
    <x v="1"/>
    <s v="Laptop"/>
    <n v="8.99"/>
    <n v="8.99"/>
    <n v="1"/>
    <s v="Credit Card"/>
    <n v="3"/>
    <n v="0.09"/>
    <n v="5"/>
    <x v="2"/>
    <n v="24.950000000000003"/>
    <s v="Low"/>
    <x v="0"/>
  </r>
  <r>
    <x v="4152"/>
    <n v="35"/>
    <x v="1"/>
    <s v="Male"/>
    <x v="1"/>
    <n v="1.75"/>
    <s v="Low"/>
    <n v="41"/>
    <x v="1"/>
    <s v="TV"/>
    <n v="13.99"/>
    <n v="13.99"/>
    <n v="1"/>
    <s v="PayPal"/>
    <n v="1"/>
    <n v="0.04"/>
    <n v="2"/>
    <x v="4"/>
    <n v="3.5"/>
    <s v="Low"/>
    <x v="0"/>
  </r>
  <r>
    <x v="4153"/>
    <n v="56"/>
    <x v="2"/>
    <s v="Male"/>
    <x v="2"/>
    <n v="42.86"/>
    <s v="Medium"/>
    <n v="41"/>
    <x v="1"/>
    <s v="TV"/>
    <n v="17.989999999999998"/>
    <n v="17.989999999999998"/>
    <n v="0"/>
    <s v="PayPal"/>
    <n v="3"/>
    <n v="1.02"/>
    <n v="61"/>
    <x v="0"/>
    <n v="2614.46"/>
    <s v="High"/>
    <x v="0"/>
  </r>
  <r>
    <x v="4154"/>
    <n v="18"/>
    <x v="4"/>
    <s v="Other"/>
    <x v="2"/>
    <n v="4.12"/>
    <s v="Low"/>
    <n v="47"/>
    <x v="1"/>
    <s v="Mobile"/>
    <n v="17.989999999999998"/>
    <n v="17.989999999999998"/>
    <n v="1"/>
    <s v="Debit Card"/>
    <n v="3"/>
    <n v="0.09"/>
    <n v="5"/>
    <x v="4"/>
    <n v="20.6"/>
    <s v="Low"/>
    <x v="0"/>
  </r>
  <r>
    <x v="4155"/>
    <n v="63"/>
    <x v="2"/>
    <s v="Other"/>
    <x v="1"/>
    <n v="1.38"/>
    <s v="Low"/>
    <n v="0"/>
    <x v="3"/>
    <s v="Desktop"/>
    <n v="13.99"/>
    <n v="13.99"/>
    <n v="0"/>
    <s v="Gift Card"/>
    <n v="4"/>
    <n v="1.38"/>
    <n v="83"/>
    <x v="1"/>
    <n v="114.53999999999999"/>
    <s v="Medium"/>
    <x v="2"/>
  </r>
  <r>
    <x v="4156"/>
    <n v="38"/>
    <x v="3"/>
    <s v="Other"/>
    <x v="2"/>
    <n v="7.13"/>
    <s v="Low"/>
    <n v="60"/>
    <x v="1"/>
    <s v="Desktop"/>
    <n v="17.989999999999998"/>
    <n v="17.989999999999998"/>
    <n v="1"/>
    <s v="PayPal"/>
    <n v="1"/>
    <n v="0.12"/>
    <n v="7"/>
    <x v="2"/>
    <n v="49.91"/>
    <s v="Low"/>
    <x v="0"/>
  </r>
  <r>
    <x v="4157"/>
    <n v="39"/>
    <x v="3"/>
    <s v="Other"/>
    <x v="1"/>
    <n v="7.27"/>
    <s v="Low"/>
    <n v="31"/>
    <x v="2"/>
    <s v="Mobile"/>
    <n v="13.99"/>
    <n v="13.99"/>
    <n v="1"/>
    <s v="Crypto"/>
    <n v="1"/>
    <n v="0.23"/>
    <n v="14"/>
    <x v="2"/>
    <n v="101.78"/>
    <s v="Medium"/>
    <x v="0"/>
  </r>
  <r>
    <x v="4158"/>
    <n v="52"/>
    <x v="0"/>
    <s v="Other"/>
    <x v="2"/>
    <n v="34.96"/>
    <s v="Medium"/>
    <n v="50"/>
    <x v="5"/>
    <s v="Desktop"/>
    <n v="17.989999999999998"/>
    <n v="17.989999999999998"/>
    <n v="0"/>
    <s v="Credit Card"/>
    <n v="3"/>
    <n v="0.69"/>
    <n v="41"/>
    <x v="3"/>
    <n v="1433.3600000000001"/>
    <s v="High"/>
    <x v="0"/>
  </r>
  <r>
    <x v="4159"/>
    <n v="57"/>
    <x v="2"/>
    <s v="Other"/>
    <x v="2"/>
    <n v="7.31"/>
    <s v="Low"/>
    <n v="53"/>
    <x v="3"/>
    <s v="Tablet"/>
    <n v="17.989999999999998"/>
    <n v="17.989999999999998"/>
    <n v="1"/>
    <s v="PayPal"/>
    <n v="3"/>
    <n v="0.14000000000000001"/>
    <n v="8"/>
    <x v="4"/>
    <n v="58.48"/>
    <s v="Medium"/>
    <x v="0"/>
  </r>
  <r>
    <x v="4160"/>
    <n v="37"/>
    <x v="3"/>
    <s v="Male"/>
    <x v="1"/>
    <n v="3.66"/>
    <s v="Low"/>
    <n v="5"/>
    <x v="0"/>
    <s v="Tablet"/>
    <n v="13.99"/>
    <n v="13.99"/>
    <n v="0"/>
    <s v="PayPal"/>
    <n v="1"/>
    <n v="0.61"/>
    <n v="37"/>
    <x v="1"/>
    <n v="135.42000000000002"/>
    <s v="Medium"/>
    <x v="2"/>
  </r>
  <r>
    <x v="4161"/>
    <n v="53"/>
    <x v="0"/>
    <s v="Other"/>
    <x v="1"/>
    <n v="0.51"/>
    <s v="Low"/>
    <n v="30"/>
    <x v="4"/>
    <s v="Mobile"/>
    <n v="13.99"/>
    <n v="13.99"/>
    <n v="0"/>
    <s v="Debit Card"/>
    <n v="5"/>
    <n v="0.02"/>
    <n v="1"/>
    <x v="3"/>
    <n v="0.51"/>
    <s v="Low"/>
    <x v="0"/>
  </r>
  <r>
    <x v="4162"/>
    <n v="58"/>
    <x v="2"/>
    <s v="Female"/>
    <x v="0"/>
    <n v="31.06"/>
    <s v="Medium"/>
    <n v="38"/>
    <x v="5"/>
    <s v="Mobile"/>
    <n v="8.99"/>
    <n v="8.99"/>
    <n v="0"/>
    <s v="PayPal"/>
    <n v="2"/>
    <n v="0.8"/>
    <n v="48"/>
    <x v="1"/>
    <n v="1490.8799999999999"/>
    <s v="High"/>
    <x v="0"/>
  </r>
  <r>
    <x v="4163"/>
    <n v="31"/>
    <x v="1"/>
    <s v="Other"/>
    <x v="1"/>
    <n v="0.68"/>
    <s v="Low"/>
    <n v="58"/>
    <x v="4"/>
    <s v="TV"/>
    <n v="13.99"/>
    <n v="13.99"/>
    <n v="1"/>
    <s v="Gift Card"/>
    <n v="5"/>
    <n v="0.01"/>
    <n v="1"/>
    <x v="2"/>
    <n v="0.68"/>
    <s v="Low"/>
    <x v="0"/>
  </r>
  <r>
    <x v="4164"/>
    <n v="38"/>
    <x v="3"/>
    <s v="Other"/>
    <x v="2"/>
    <n v="8.93"/>
    <s v="Low"/>
    <n v="57"/>
    <x v="4"/>
    <s v="Mobile"/>
    <n v="17.989999999999998"/>
    <n v="17.989999999999998"/>
    <n v="0"/>
    <s v="Debit Card"/>
    <n v="4"/>
    <n v="0.15"/>
    <n v="9"/>
    <x v="2"/>
    <n v="80.37"/>
    <s v="Medium"/>
    <x v="0"/>
  </r>
  <r>
    <x v="4165"/>
    <n v="58"/>
    <x v="2"/>
    <s v="Female"/>
    <x v="0"/>
    <n v="3.41"/>
    <s v="Low"/>
    <n v="34"/>
    <x v="3"/>
    <s v="Tablet"/>
    <n v="8.99"/>
    <n v="8.99"/>
    <n v="1"/>
    <s v="Gift Card"/>
    <n v="2"/>
    <n v="0.1"/>
    <n v="6"/>
    <x v="1"/>
    <n v="20.46"/>
    <s v="Low"/>
    <x v="0"/>
  </r>
  <r>
    <x v="4166"/>
    <n v="20"/>
    <x v="4"/>
    <s v="Male"/>
    <x v="0"/>
    <n v="24.77"/>
    <s v="Medium"/>
    <n v="55"/>
    <x v="5"/>
    <s v="Mobile"/>
    <n v="8.99"/>
    <n v="8.99"/>
    <n v="0"/>
    <s v="Debit Card"/>
    <n v="4"/>
    <n v="0.44"/>
    <n v="26"/>
    <x v="6"/>
    <n v="644.02"/>
    <s v="High"/>
    <x v="0"/>
  </r>
  <r>
    <x v="4167"/>
    <n v="69"/>
    <x v="2"/>
    <s v="Female"/>
    <x v="0"/>
    <n v="16.43"/>
    <s v="Low"/>
    <n v="10"/>
    <x v="3"/>
    <s v="Tablet"/>
    <n v="8.99"/>
    <n v="8.99"/>
    <n v="0"/>
    <s v="Debit Card"/>
    <n v="1"/>
    <n v="1.49"/>
    <n v="89"/>
    <x v="0"/>
    <n v="1462.27"/>
    <s v="High"/>
    <x v="1"/>
  </r>
  <r>
    <x v="4168"/>
    <n v="55"/>
    <x v="0"/>
    <s v="Other"/>
    <x v="0"/>
    <n v="11.13"/>
    <s v="Low"/>
    <n v="24"/>
    <x v="2"/>
    <s v="Laptop"/>
    <n v="8.99"/>
    <n v="8.99"/>
    <n v="0"/>
    <s v="Crypto"/>
    <n v="4"/>
    <n v="0.45"/>
    <n v="27"/>
    <x v="4"/>
    <n v="300.51000000000005"/>
    <s v="High"/>
    <x v="0"/>
  </r>
  <r>
    <x v="4169"/>
    <n v="21"/>
    <x v="4"/>
    <s v="Other"/>
    <x v="0"/>
    <n v="0.54"/>
    <s v="Low"/>
    <n v="36"/>
    <x v="2"/>
    <s v="TV"/>
    <n v="8.99"/>
    <n v="8.99"/>
    <n v="1"/>
    <s v="Credit Card"/>
    <n v="2"/>
    <n v="0.01"/>
    <n v="1"/>
    <x v="1"/>
    <n v="0.54"/>
    <s v="Low"/>
    <x v="0"/>
  </r>
  <r>
    <x v="4170"/>
    <n v="60"/>
    <x v="2"/>
    <s v="Female"/>
    <x v="1"/>
    <n v="5.0199999999999996"/>
    <s v="Low"/>
    <n v="26"/>
    <x v="3"/>
    <s v="Tablet"/>
    <n v="13.99"/>
    <n v="13.99"/>
    <n v="0"/>
    <s v="Crypto"/>
    <n v="3"/>
    <n v="0.19"/>
    <n v="11"/>
    <x v="3"/>
    <n v="55.22"/>
    <s v="Medium"/>
    <x v="0"/>
  </r>
  <r>
    <x v="4171"/>
    <n v="34"/>
    <x v="1"/>
    <s v="Other"/>
    <x v="1"/>
    <n v="1.34"/>
    <s v="Low"/>
    <n v="28"/>
    <x v="0"/>
    <s v="Desktop"/>
    <n v="13.99"/>
    <n v="13.99"/>
    <n v="1"/>
    <s v="Crypto"/>
    <n v="3"/>
    <n v="0.05"/>
    <n v="3"/>
    <x v="6"/>
    <n v="4.0200000000000005"/>
    <s v="Low"/>
    <x v="0"/>
  </r>
  <r>
    <x v="4172"/>
    <n v="27"/>
    <x v="1"/>
    <s v="Other"/>
    <x v="2"/>
    <n v="5.07"/>
    <s v="Low"/>
    <n v="33"/>
    <x v="2"/>
    <s v="Desktop"/>
    <n v="17.989999999999998"/>
    <n v="17.989999999999998"/>
    <n v="1"/>
    <s v="Gift Card"/>
    <n v="3"/>
    <n v="0.15"/>
    <n v="9"/>
    <x v="0"/>
    <n v="45.63"/>
    <s v="Low"/>
    <x v="0"/>
  </r>
  <r>
    <x v="4173"/>
    <n v="44"/>
    <x v="3"/>
    <s v="Female"/>
    <x v="0"/>
    <n v="5.7"/>
    <s v="Low"/>
    <n v="18"/>
    <x v="5"/>
    <s v="Tablet"/>
    <n v="8.99"/>
    <n v="8.99"/>
    <n v="0"/>
    <s v="PayPal"/>
    <n v="2"/>
    <n v="0.3"/>
    <n v="18"/>
    <x v="2"/>
    <n v="102.60000000000001"/>
    <s v="Medium"/>
    <x v="1"/>
  </r>
  <r>
    <x v="4174"/>
    <n v="36"/>
    <x v="3"/>
    <s v="Female"/>
    <x v="2"/>
    <n v="12.97"/>
    <s v="Low"/>
    <n v="18"/>
    <x v="1"/>
    <s v="Tablet"/>
    <n v="17.989999999999998"/>
    <n v="17.989999999999998"/>
    <n v="0"/>
    <s v="Credit Card"/>
    <n v="2"/>
    <n v="0.68"/>
    <n v="41"/>
    <x v="6"/>
    <n v="531.77"/>
    <s v="High"/>
    <x v="1"/>
  </r>
  <r>
    <x v="4175"/>
    <n v="63"/>
    <x v="2"/>
    <s v="Male"/>
    <x v="1"/>
    <n v="15.51"/>
    <s v="Low"/>
    <n v="9"/>
    <x v="4"/>
    <s v="Laptop"/>
    <n v="13.99"/>
    <n v="13.99"/>
    <n v="0"/>
    <s v="PayPal"/>
    <n v="1"/>
    <n v="1.55"/>
    <n v="93"/>
    <x v="0"/>
    <n v="1442.43"/>
    <s v="High"/>
    <x v="1"/>
  </r>
  <r>
    <x v="4176"/>
    <n v="36"/>
    <x v="3"/>
    <s v="Female"/>
    <x v="1"/>
    <n v="48.9"/>
    <s v="Medium"/>
    <n v="23"/>
    <x v="5"/>
    <s v="Laptop"/>
    <n v="13.99"/>
    <n v="13.99"/>
    <n v="0"/>
    <s v="PayPal"/>
    <n v="1"/>
    <n v="2.04"/>
    <n v="122"/>
    <x v="2"/>
    <n v="5965.8"/>
    <s v="High"/>
    <x v="0"/>
  </r>
  <r>
    <x v="4177"/>
    <n v="34"/>
    <x v="1"/>
    <s v="Male"/>
    <x v="1"/>
    <n v="6.79"/>
    <s v="Low"/>
    <n v="2"/>
    <x v="3"/>
    <s v="Mobile"/>
    <n v="13.99"/>
    <n v="13.99"/>
    <n v="0"/>
    <s v="PayPal"/>
    <n v="2"/>
    <n v="2.2599999999999998"/>
    <n v="136"/>
    <x v="4"/>
    <n v="923.44"/>
    <s v="High"/>
    <x v="2"/>
  </r>
  <r>
    <x v="4178"/>
    <n v="43"/>
    <x v="3"/>
    <s v="Other"/>
    <x v="1"/>
    <n v="2.08"/>
    <s v="Low"/>
    <n v="45"/>
    <x v="2"/>
    <s v="TV"/>
    <n v="13.99"/>
    <n v="13.99"/>
    <n v="1"/>
    <s v="Debit Card"/>
    <n v="3"/>
    <n v="0.05"/>
    <n v="3"/>
    <x v="0"/>
    <n v="6.24"/>
    <s v="Low"/>
    <x v="0"/>
  </r>
  <r>
    <x v="4179"/>
    <n v="42"/>
    <x v="3"/>
    <s v="Female"/>
    <x v="0"/>
    <n v="5.67"/>
    <s v="Low"/>
    <n v="2"/>
    <x v="2"/>
    <s v="Mobile"/>
    <n v="8.99"/>
    <n v="8.99"/>
    <n v="0"/>
    <s v="Debit Card"/>
    <n v="3"/>
    <n v="1.89"/>
    <n v="113"/>
    <x v="3"/>
    <n v="640.71"/>
    <s v="High"/>
    <x v="2"/>
  </r>
  <r>
    <x v="4180"/>
    <n v="46"/>
    <x v="0"/>
    <s v="Male"/>
    <x v="2"/>
    <n v="36.229999999999997"/>
    <s v="Medium"/>
    <n v="16"/>
    <x v="4"/>
    <s v="Desktop"/>
    <n v="17.989999999999998"/>
    <n v="17.989999999999998"/>
    <n v="0"/>
    <s v="Credit Card"/>
    <n v="4"/>
    <n v="2.13"/>
    <n v="128"/>
    <x v="1"/>
    <n v="4637.4399999999996"/>
    <s v="High"/>
    <x v="1"/>
  </r>
  <r>
    <x v="4181"/>
    <n v="37"/>
    <x v="3"/>
    <s v="Female"/>
    <x v="0"/>
    <n v="5.35"/>
    <s v="Low"/>
    <n v="2"/>
    <x v="5"/>
    <s v="Tablet"/>
    <n v="8.99"/>
    <n v="8.99"/>
    <n v="0"/>
    <s v="Gift Card"/>
    <n v="2"/>
    <n v="1.78"/>
    <n v="107"/>
    <x v="2"/>
    <n v="572.44999999999993"/>
    <s v="High"/>
    <x v="2"/>
  </r>
  <r>
    <x v="4182"/>
    <n v="58"/>
    <x v="2"/>
    <s v="Female"/>
    <x v="0"/>
    <n v="11.9"/>
    <s v="Low"/>
    <n v="36"/>
    <x v="2"/>
    <s v="Tablet"/>
    <n v="8.99"/>
    <n v="8.99"/>
    <n v="1"/>
    <s v="PayPal"/>
    <n v="3"/>
    <n v="0.32"/>
    <n v="19"/>
    <x v="6"/>
    <n v="226.1"/>
    <s v="High"/>
    <x v="0"/>
  </r>
  <r>
    <x v="4183"/>
    <n v="19"/>
    <x v="4"/>
    <s v="Other"/>
    <x v="0"/>
    <n v="8.23"/>
    <s v="Low"/>
    <n v="34"/>
    <x v="2"/>
    <s v="TV"/>
    <n v="8.99"/>
    <n v="8.99"/>
    <n v="1"/>
    <s v="Crypto"/>
    <n v="3"/>
    <n v="0.24"/>
    <n v="14"/>
    <x v="5"/>
    <n v="115.22"/>
    <s v="Medium"/>
    <x v="0"/>
  </r>
  <r>
    <x v="4184"/>
    <n v="53"/>
    <x v="0"/>
    <s v="Female"/>
    <x v="1"/>
    <n v="21.38"/>
    <s v="Medium"/>
    <n v="53"/>
    <x v="3"/>
    <s v="Tablet"/>
    <n v="13.99"/>
    <n v="13.99"/>
    <n v="0"/>
    <s v="Credit Card"/>
    <n v="5"/>
    <n v="0.4"/>
    <n v="24"/>
    <x v="6"/>
    <n v="513.12"/>
    <s v="High"/>
    <x v="0"/>
  </r>
  <r>
    <x v="4185"/>
    <n v="61"/>
    <x v="2"/>
    <s v="Female"/>
    <x v="1"/>
    <n v="4.1900000000000004"/>
    <s v="Low"/>
    <n v="30"/>
    <x v="4"/>
    <s v="TV"/>
    <n v="13.99"/>
    <n v="13.99"/>
    <n v="1"/>
    <s v="Crypto"/>
    <n v="2"/>
    <n v="0.14000000000000001"/>
    <n v="8"/>
    <x v="5"/>
    <n v="33.520000000000003"/>
    <s v="Low"/>
    <x v="0"/>
  </r>
  <r>
    <x v="4186"/>
    <n v="37"/>
    <x v="3"/>
    <s v="Male"/>
    <x v="2"/>
    <n v="10.86"/>
    <s v="Low"/>
    <n v="47"/>
    <x v="0"/>
    <s v="Desktop"/>
    <n v="17.989999999999998"/>
    <n v="17.989999999999998"/>
    <n v="1"/>
    <s v="Crypto"/>
    <n v="3"/>
    <n v="0.23"/>
    <n v="14"/>
    <x v="4"/>
    <n v="152.04"/>
    <s v="High"/>
    <x v="0"/>
  </r>
  <r>
    <x v="4187"/>
    <n v="56"/>
    <x v="2"/>
    <s v="Female"/>
    <x v="1"/>
    <n v="3.8"/>
    <s v="Low"/>
    <n v="26"/>
    <x v="0"/>
    <s v="Desktop"/>
    <n v="13.99"/>
    <n v="13.99"/>
    <n v="1"/>
    <s v="Credit Card"/>
    <n v="2"/>
    <n v="0.14000000000000001"/>
    <n v="8"/>
    <x v="4"/>
    <n v="30.4"/>
    <s v="Low"/>
    <x v="0"/>
  </r>
  <r>
    <x v="4188"/>
    <n v="65"/>
    <x v="2"/>
    <s v="Female"/>
    <x v="1"/>
    <n v="50.15"/>
    <s v="High"/>
    <n v="13"/>
    <x v="4"/>
    <s v="Laptop"/>
    <n v="13.99"/>
    <n v="13.99"/>
    <n v="0"/>
    <s v="Credit Card"/>
    <n v="3"/>
    <n v="3.58"/>
    <n v="215"/>
    <x v="1"/>
    <n v="10782.25"/>
    <s v="High"/>
    <x v="1"/>
  </r>
  <r>
    <x v="4189"/>
    <n v="33"/>
    <x v="1"/>
    <s v="Other"/>
    <x v="2"/>
    <n v="7.79"/>
    <s v="Low"/>
    <n v="17"/>
    <x v="2"/>
    <s v="Desktop"/>
    <n v="17.989999999999998"/>
    <n v="17.989999999999998"/>
    <n v="0"/>
    <s v="Gift Card"/>
    <n v="3"/>
    <n v="0.43"/>
    <n v="26"/>
    <x v="0"/>
    <n v="202.54"/>
    <s v="High"/>
    <x v="1"/>
  </r>
  <r>
    <x v="4190"/>
    <n v="36"/>
    <x v="3"/>
    <s v="Female"/>
    <x v="1"/>
    <n v="15.28"/>
    <s v="Low"/>
    <n v="54"/>
    <x v="5"/>
    <s v="Tablet"/>
    <n v="13.99"/>
    <n v="13.99"/>
    <n v="1"/>
    <s v="Crypto"/>
    <n v="4"/>
    <n v="0.28000000000000003"/>
    <n v="17"/>
    <x v="2"/>
    <n v="259.76"/>
    <s v="High"/>
    <x v="0"/>
  </r>
  <r>
    <x v="4191"/>
    <n v="65"/>
    <x v="2"/>
    <s v="Other"/>
    <x v="1"/>
    <n v="9.15"/>
    <s v="Low"/>
    <n v="30"/>
    <x v="1"/>
    <s v="Laptop"/>
    <n v="13.99"/>
    <n v="13.99"/>
    <n v="0"/>
    <s v="Gift Card"/>
    <n v="4"/>
    <n v="0.3"/>
    <n v="18"/>
    <x v="3"/>
    <n v="164.70000000000002"/>
    <s v="High"/>
    <x v="0"/>
  </r>
  <r>
    <x v="4192"/>
    <n v="44"/>
    <x v="3"/>
    <s v="Other"/>
    <x v="1"/>
    <n v="14.25"/>
    <s v="Low"/>
    <n v="25"/>
    <x v="4"/>
    <s v="Laptop"/>
    <n v="13.99"/>
    <n v="13.99"/>
    <n v="0"/>
    <s v="Crypto"/>
    <n v="1"/>
    <n v="0.55000000000000004"/>
    <n v="33"/>
    <x v="5"/>
    <n v="470.25"/>
    <s v="High"/>
    <x v="0"/>
  </r>
  <r>
    <x v="4193"/>
    <n v="36"/>
    <x v="3"/>
    <s v="Male"/>
    <x v="1"/>
    <n v="9.1"/>
    <s v="Low"/>
    <n v="2"/>
    <x v="5"/>
    <s v="Tablet"/>
    <n v="13.99"/>
    <n v="13.99"/>
    <n v="0"/>
    <s v="Debit Card"/>
    <n v="2"/>
    <n v="3.03"/>
    <n v="182"/>
    <x v="2"/>
    <n v="1656.2"/>
    <s v="High"/>
    <x v="2"/>
  </r>
  <r>
    <x v="4194"/>
    <n v="38"/>
    <x v="3"/>
    <s v="Female"/>
    <x v="0"/>
    <n v="0.32"/>
    <s v="Low"/>
    <n v="16"/>
    <x v="4"/>
    <s v="Tablet"/>
    <n v="8.99"/>
    <n v="8.99"/>
    <n v="1"/>
    <s v="Debit Card"/>
    <n v="3"/>
    <n v="0.02"/>
    <n v="1"/>
    <x v="5"/>
    <n v="0.32"/>
    <s v="Low"/>
    <x v="1"/>
  </r>
  <r>
    <x v="4195"/>
    <n v="44"/>
    <x v="3"/>
    <s v="Female"/>
    <x v="0"/>
    <n v="1.03"/>
    <s v="Low"/>
    <n v="15"/>
    <x v="2"/>
    <s v="Tablet"/>
    <n v="8.99"/>
    <n v="8.99"/>
    <n v="1"/>
    <s v="Gift Card"/>
    <n v="3"/>
    <n v="0.06"/>
    <n v="4"/>
    <x v="2"/>
    <n v="4.12"/>
    <s v="Low"/>
    <x v="1"/>
  </r>
  <r>
    <x v="4196"/>
    <n v="20"/>
    <x v="4"/>
    <s v="Female"/>
    <x v="2"/>
    <n v="60.37"/>
    <s v="High"/>
    <n v="8"/>
    <x v="2"/>
    <s v="Laptop"/>
    <n v="17.989999999999998"/>
    <n v="17.989999999999998"/>
    <n v="0"/>
    <s v="Debit Card"/>
    <n v="3"/>
    <n v="6.71"/>
    <n v="403"/>
    <x v="1"/>
    <n v="24329.11"/>
    <s v="High"/>
    <x v="1"/>
  </r>
  <r>
    <x v="4197"/>
    <n v="31"/>
    <x v="1"/>
    <s v="Other"/>
    <x v="0"/>
    <n v="7.32"/>
    <s v="Low"/>
    <n v="23"/>
    <x v="2"/>
    <s v="Mobile"/>
    <n v="8.99"/>
    <n v="8.99"/>
    <n v="0"/>
    <s v="Gift Card"/>
    <n v="5"/>
    <n v="0.3"/>
    <n v="18"/>
    <x v="6"/>
    <n v="131.76"/>
    <s v="Medium"/>
    <x v="0"/>
  </r>
  <r>
    <x v="4198"/>
    <n v="33"/>
    <x v="1"/>
    <s v="Other"/>
    <x v="2"/>
    <n v="3.8"/>
    <s v="Low"/>
    <n v="38"/>
    <x v="3"/>
    <s v="Mobile"/>
    <n v="17.989999999999998"/>
    <n v="17.989999999999998"/>
    <n v="1"/>
    <s v="Crypto"/>
    <n v="2"/>
    <n v="0.1"/>
    <n v="6"/>
    <x v="1"/>
    <n v="22.799999999999997"/>
    <s v="Low"/>
    <x v="0"/>
  </r>
  <r>
    <x v="4199"/>
    <n v="50"/>
    <x v="0"/>
    <s v="Female"/>
    <x v="2"/>
    <n v="18.62"/>
    <s v="Low"/>
    <n v="25"/>
    <x v="0"/>
    <s v="Tablet"/>
    <n v="17.989999999999998"/>
    <n v="17.989999999999998"/>
    <n v="0"/>
    <s v="Gift Card"/>
    <n v="5"/>
    <n v="0.72"/>
    <n v="43"/>
    <x v="6"/>
    <n v="800.66000000000008"/>
    <s v="High"/>
    <x v="0"/>
  </r>
  <r>
    <x v="4200"/>
    <n v="64"/>
    <x v="2"/>
    <s v="Male"/>
    <x v="2"/>
    <n v="16.62"/>
    <s v="Low"/>
    <n v="58"/>
    <x v="2"/>
    <s v="Tablet"/>
    <n v="17.989999999999998"/>
    <n v="17.989999999999998"/>
    <n v="0"/>
    <s v="Credit Card"/>
    <n v="5"/>
    <n v="0.28000000000000003"/>
    <n v="17"/>
    <x v="6"/>
    <n v="282.54000000000002"/>
    <s v="High"/>
    <x v="0"/>
  </r>
  <r>
    <x v="4201"/>
    <n v="40"/>
    <x v="3"/>
    <s v="Female"/>
    <x v="2"/>
    <n v="25.5"/>
    <s v="Medium"/>
    <n v="24"/>
    <x v="2"/>
    <s v="TV"/>
    <n v="17.989999999999998"/>
    <n v="17.989999999999998"/>
    <n v="0"/>
    <s v="Crypto"/>
    <n v="5"/>
    <n v="1.02"/>
    <n v="61"/>
    <x v="0"/>
    <n v="1555.5"/>
    <s v="High"/>
    <x v="0"/>
  </r>
  <r>
    <x v="4202"/>
    <n v="67"/>
    <x v="2"/>
    <s v="Other"/>
    <x v="0"/>
    <n v="4.62"/>
    <s v="Low"/>
    <n v="33"/>
    <x v="5"/>
    <s v="Mobile"/>
    <n v="8.99"/>
    <n v="8.99"/>
    <n v="1"/>
    <s v="Crypto"/>
    <n v="5"/>
    <n v="0.14000000000000001"/>
    <n v="8"/>
    <x v="3"/>
    <n v="36.96"/>
    <s v="Low"/>
    <x v="0"/>
  </r>
  <r>
    <x v="4203"/>
    <n v="61"/>
    <x v="2"/>
    <s v="Other"/>
    <x v="1"/>
    <n v="4.12"/>
    <s v="Low"/>
    <n v="0"/>
    <x v="0"/>
    <s v="Desktop"/>
    <n v="13.99"/>
    <n v="13.99"/>
    <n v="0"/>
    <s v="Crypto"/>
    <n v="1"/>
    <n v="4.12"/>
    <n v="247"/>
    <x v="4"/>
    <n v="1017.64"/>
    <s v="High"/>
    <x v="2"/>
  </r>
  <r>
    <x v="4204"/>
    <n v="67"/>
    <x v="2"/>
    <s v="Male"/>
    <x v="1"/>
    <n v="0.08"/>
    <s v="Low"/>
    <n v="20"/>
    <x v="5"/>
    <s v="Mobile"/>
    <n v="13.99"/>
    <n v="13.99"/>
    <n v="1"/>
    <s v="Gift Card"/>
    <n v="2"/>
    <n v="0"/>
    <n v="0"/>
    <x v="2"/>
    <n v="0"/>
    <s v="Low"/>
    <x v="1"/>
  </r>
  <r>
    <x v="4205"/>
    <n v="53"/>
    <x v="0"/>
    <s v="Other"/>
    <x v="0"/>
    <n v="5.96"/>
    <s v="Low"/>
    <n v="46"/>
    <x v="4"/>
    <s v="Tablet"/>
    <n v="8.99"/>
    <n v="8.99"/>
    <n v="1"/>
    <s v="Credit Card"/>
    <n v="1"/>
    <n v="0.13"/>
    <n v="8"/>
    <x v="2"/>
    <n v="47.68"/>
    <s v="Low"/>
    <x v="0"/>
  </r>
  <r>
    <x v="4206"/>
    <n v="32"/>
    <x v="1"/>
    <s v="Male"/>
    <x v="2"/>
    <n v="3.32"/>
    <s v="Low"/>
    <n v="12"/>
    <x v="2"/>
    <s v="Laptop"/>
    <n v="17.989999999999998"/>
    <n v="17.989999999999998"/>
    <n v="0"/>
    <s v="PayPal"/>
    <n v="4"/>
    <n v="0.26"/>
    <n v="16"/>
    <x v="3"/>
    <n v="53.12"/>
    <s v="Medium"/>
    <x v="1"/>
  </r>
  <r>
    <x v="4207"/>
    <n v="31"/>
    <x v="1"/>
    <s v="Female"/>
    <x v="1"/>
    <n v="6.08"/>
    <s v="Low"/>
    <n v="25"/>
    <x v="1"/>
    <s v="TV"/>
    <n v="13.99"/>
    <n v="13.99"/>
    <n v="0"/>
    <s v="Gift Card"/>
    <n v="2"/>
    <n v="0.23"/>
    <n v="14"/>
    <x v="4"/>
    <n v="85.12"/>
    <s v="Medium"/>
    <x v="0"/>
  </r>
  <r>
    <x v="4208"/>
    <n v="69"/>
    <x v="2"/>
    <s v="Female"/>
    <x v="2"/>
    <n v="5.48"/>
    <s v="Low"/>
    <n v="54"/>
    <x v="5"/>
    <s v="Laptop"/>
    <n v="17.989999999999998"/>
    <n v="17.989999999999998"/>
    <n v="1"/>
    <s v="Gift Card"/>
    <n v="5"/>
    <n v="0.1"/>
    <n v="6"/>
    <x v="0"/>
    <n v="32.880000000000003"/>
    <s v="Low"/>
    <x v="0"/>
  </r>
  <r>
    <x v="4209"/>
    <n v="55"/>
    <x v="0"/>
    <s v="Other"/>
    <x v="0"/>
    <n v="28.25"/>
    <s v="Medium"/>
    <n v="23"/>
    <x v="0"/>
    <s v="TV"/>
    <n v="8.99"/>
    <n v="8.99"/>
    <n v="0"/>
    <s v="Credit Card"/>
    <n v="1"/>
    <n v="1.18"/>
    <n v="71"/>
    <x v="0"/>
    <n v="2005.75"/>
    <s v="High"/>
    <x v="0"/>
  </r>
  <r>
    <x v="4210"/>
    <n v="70"/>
    <x v="2"/>
    <s v="Male"/>
    <x v="2"/>
    <n v="5.62"/>
    <s v="Low"/>
    <n v="25"/>
    <x v="1"/>
    <s v="Desktop"/>
    <n v="17.989999999999998"/>
    <n v="17.989999999999998"/>
    <n v="0"/>
    <s v="Credit Card"/>
    <n v="3"/>
    <n v="0.22"/>
    <n v="13"/>
    <x v="5"/>
    <n v="73.06"/>
    <s v="Medium"/>
    <x v="0"/>
  </r>
  <r>
    <x v="4211"/>
    <n v="70"/>
    <x v="2"/>
    <s v="Male"/>
    <x v="1"/>
    <n v="15.52"/>
    <s v="Low"/>
    <n v="12"/>
    <x v="0"/>
    <s v="Mobile"/>
    <n v="13.99"/>
    <n v="13.99"/>
    <n v="0"/>
    <s v="Gift Card"/>
    <n v="5"/>
    <n v="1.19"/>
    <n v="71"/>
    <x v="2"/>
    <n v="1101.92"/>
    <s v="High"/>
    <x v="1"/>
  </r>
  <r>
    <x v="4212"/>
    <n v="70"/>
    <x v="2"/>
    <s v="Female"/>
    <x v="1"/>
    <n v="3.06"/>
    <s v="Low"/>
    <n v="57"/>
    <x v="5"/>
    <s v="TV"/>
    <n v="13.99"/>
    <n v="13.99"/>
    <n v="1"/>
    <s v="Credit Card"/>
    <n v="4"/>
    <n v="0.05"/>
    <n v="3"/>
    <x v="5"/>
    <n v="9.18"/>
    <s v="Low"/>
    <x v="0"/>
  </r>
  <r>
    <x v="4213"/>
    <n v="27"/>
    <x v="1"/>
    <s v="Female"/>
    <x v="0"/>
    <n v="17.34"/>
    <s v="Low"/>
    <n v="16"/>
    <x v="4"/>
    <s v="Laptop"/>
    <n v="8.99"/>
    <n v="8.99"/>
    <n v="0"/>
    <s v="Credit Card"/>
    <n v="4"/>
    <n v="1.02"/>
    <n v="61"/>
    <x v="1"/>
    <n v="1057.74"/>
    <s v="High"/>
    <x v="1"/>
  </r>
  <r>
    <x v="4214"/>
    <n v="19"/>
    <x v="4"/>
    <s v="Male"/>
    <x v="0"/>
    <n v="9.09"/>
    <s v="Low"/>
    <n v="56"/>
    <x v="4"/>
    <s v="Laptop"/>
    <n v="8.99"/>
    <n v="8.99"/>
    <n v="1"/>
    <s v="Credit Card"/>
    <n v="3"/>
    <n v="0.16"/>
    <n v="10"/>
    <x v="4"/>
    <n v="90.9"/>
    <s v="Medium"/>
    <x v="0"/>
  </r>
  <r>
    <x v="4215"/>
    <n v="63"/>
    <x v="2"/>
    <s v="Other"/>
    <x v="0"/>
    <n v="36.14"/>
    <s v="Medium"/>
    <n v="53"/>
    <x v="1"/>
    <s v="Mobile"/>
    <n v="8.99"/>
    <n v="8.99"/>
    <n v="0"/>
    <s v="Credit Card"/>
    <n v="4"/>
    <n v="0.67"/>
    <n v="40"/>
    <x v="2"/>
    <n v="1445.6"/>
    <s v="High"/>
    <x v="0"/>
  </r>
  <r>
    <x v="4216"/>
    <n v="47"/>
    <x v="0"/>
    <s v="Male"/>
    <x v="0"/>
    <n v="3.92"/>
    <s v="Low"/>
    <n v="40"/>
    <x v="3"/>
    <s v="Tablet"/>
    <n v="8.99"/>
    <n v="8.99"/>
    <n v="1"/>
    <s v="PayPal"/>
    <n v="5"/>
    <n v="0.1"/>
    <n v="6"/>
    <x v="2"/>
    <n v="23.52"/>
    <s v="Low"/>
    <x v="0"/>
  </r>
  <r>
    <x v="4217"/>
    <n v="27"/>
    <x v="1"/>
    <s v="Male"/>
    <x v="2"/>
    <n v="17.29"/>
    <s v="Low"/>
    <n v="11"/>
    <x v="1"/>
    <s v="Laptop"/>
    <n v="17.989999999999998"/>
    <n v="17.989999999999998"/>
    <n v="0"/>
    <s v="Crypto"/>
    <n v="2"/>
    <n v="1.44"/>
    <n v="86"/>
    <x v="5"/>
    <n v="1486.9399999999998"/>
    <s v="High"/>
    <x v="1"/>
  </r>
  <r>
    <x v="4218"/>
    <n v="33"/>
    <x v="1"/>
    <s v="Female"/>
    <x v="0"/>
    <n v="11.53"/>
    <s v="Low"/>
    <n v="3"/>
    <x v="1"/>
    <s v="TV"/>
    <n v="8.99"/>
    <n v="8.99"/>
    <n v="0"/>
    <s v="Debit Card"/>
    <n v="5"/>
    <n v="2.88"/>
    <n v="173"/>
    <x v="6"/>
    <n v="1994.6899999999998"/>
    <s v="High"/>
    <x v="2"/>
  </r>
  <r>
    <x v="4219"/>
    <n v="58"/>
    <x v="2"/>
    <s v="Female"/>
    <x v="2"/>
    <n v="8.5299999999999994"/>
    <s v="Low"/>
    <n v="48"/>
    <x v="3"/>
    <s v="Laptop"/>
    <n v="17.989999999999998"/>
    <n v="17.989999999999998"/>
    <n v="0"/>
    <s v="PayPal"/>
    <n v="4"/>
    <n v="0.17"/>
    <n v="10"/>
    <x v="3"/>
    <n v="85.3"/>
    <s v="Medium"/>
    <x v="0"/>
  </r>
  <r>
    <x v="4220"/>
    <n v="66"/>
    <x v="2"/>
    <s v="Other"/>
    <x v="2"/>
    <n v="1.02"/>
    <s v="Low"/>
    <n v="15"/>
    <x v="1"/>
    <s v="Mobile"/>
    <n v="17.989999999999998"/>
    <n v="17.989999999999998"/>
    <n v="1"/>
    <s v="Gift Card"/>
    <n v="5"/>
    <n v="0.06"/>
    <n v="4"/>
    <x v="5"/>
    <n v="4.08"/>
    <s v="Low"/>
    <x v="1"/>
  </r>
  <r>
    <x v="4221"/>
    <n v="55"/>
    <x v="0"/>
    <s v="Female"/>
    <x v="1"/>
    <n v="3.81"/>
    <s v="Low"/>
    <n v="2"/>
    <x v="3"/>
    <s v="TV"/>
    <n v="13.99"/>
    <n v="13.99"/>
    <n v="0"/>
    <s v="Gift Card"/>
    <n v="1"/>
    <n v="1.27"/>
    <n v="76"/>
    <x v="1"/>
    <n v="289.56"/>
    <s v="High"/>
    <x v="2"/>
  </r>
  <r>
    <x v="4222"/>
    <n v="30"/>
    <x v="1"/>
    <s v="Male"/>
    <x v="1"/>
    <n v="9.58"/>
    <s v="Low"/>
    <n v="35"/>
    <x v="4"/>
    <s v="Tablet"/>
    <n v="13.99"/>
    <n v="13.99"/>
    <n v="1"/>
    <s v="Debit Card"/>
    <n v="3"/>
    <n v="0.27"/>
    <n v="16"/>
    <x v="3"/>
    <n v="153.28"/>
    <s v="High"/>
    <x v="0"/>
  </r>
  <r>
    <x v="4223"/>
    <n v="70"/>
    <x v="2"/>
    <s v="Other"/>
    <x v="1"/>
    <n v="4.66"/>
    <s v="Low"/>
    <n v="43"/>
    <x v="5"/>
    <s v="TV"/>
    <n v="13.99"/>
    <n v="13.99"/>
    <n v="1"/>
    <s v="Debit Card"/>
    <n v="2"/>
    <n v="0.11"/>
    <n v="7"/>
    <x v="3"/>
    <n v="32.620000000000005"/>
    <s v="Low"/>
    <x v="0"/>
  </r>
  <r>
    <x v="4224"/>
    <n v="70"/>
    <x v="2"/>
    <s v="Male"/>
    <x v="2"/>
    <n v="18.46"/>
    <s v="Low"/>
    <n v="8"/>
    <x v="5"/>
    <s v="TV"/>
    <n v="17.989999999999998"/>
    <n v="17.989999999999998"/>
    <n v="0"/>
    <s v="Credit Card"/>
    <n v="4"/>
    <n v="2.0499999999999998"/>
    <n v="123"/>
    <x v="6"/>
    <n v="2270.58"/>
    <s v="High"/>
    <x v="1"/>
  </r>
  <r>
    <x v="4225"/>
    <n v="33"/>
    <x v="1"/>
    <s v="Female"/>
    <x v="2"/>
    <n v="11.79"/>
    <s v="Low"/>
    <n v="15"/>
    <x v="3"/>
    <s v="Tablet"/>
    <n v="17.989999999999998"/>
    <n v="17.989999999999998"/>
    <n v="0"/>
    <s v="Debit Card"/>
    <n v="4"/>
    <n v="0.74"/>
    <n v="44"/>
    <x v="1"/>
    <n v="518.76"/>
    <s v="High"/>
    <x v="1"/>
  </r>
  <r>
    <x v="4226"/>
    <n v="57"/>
    <x v="2"/>
    <s v="Other"/>
    <x v="1"/>
    <n v="9.9"/>
    <s v="Low"/>
    <n v="45"/>
    <x v="5"/>
    <s v="Mobile"/>
    <n v="13.99"/>
    <n v="13.99"/>
    <n v="0"/>
    <s v="Debit Card"/>
    <n v="4"/>
    <n v="0.22"/>
    <n v="13"/>
    <x v="6"/>
    <n v="128.70000000000002"/>
    <s v="Medium"/>
    <x v="0"/>
  </r>
  <r>
    <x v="4227"/>
    <n v="54"/>
    <x v="0"/>
    <s v="Other"/>
    <x v="2"/>
    <n v="9.8000000000000007"/>
    <s v="Low"/>
    <n v="56"/>
    <x v="5"/>
    <s v="Tablet"/>
    <n v="17.989999999999998"/>
    <n v="17.989999999999998"/>
    <n v="1"/>
    <s v="Crypto"/>
    <n v="4"/>
    <n v="0.17"/>
    <n v="10"/>
    <x v="4"/>
    <n v="98"/>
    <s v="Medium"/>
    <x v="0"/>
  </r>
  <r>
    <x v="4228"/>
    <n v="30"/>
    <x v="1"/>
    <s v="Female"/>
    <x v="1"/>
    <n v="4.72"/>
    <s v="Low"/>
    <n v="14"/>
    <x v="0"/>
    <s v="TV"/>
    <n v="13.99"/>
    <n v="13.99"/>
    <n v="1"/>
    <s v="Credit Card"/>
    <n v="3"/>
    <n v="0.31"/>
    <n v="19"/>
    <x v="3"/>
    <n v="89.679999999999993"/>
    <s v="Medium"/>
    <x v="1"/>
  </r>
  <r>
    <x v="4229"/>
    <n v="31"/>
    <x v="1"/>
    <s v="Male"/>
    <x v="1"/>
    <n v="9.41"/>
    <s v="Low"/>
    <n v="39"/>
    <x v="1"/>
    <s v="Tablet"/>
    <n v="13.99"/>
    <n v="13.99"/>
    <n v="0"/>
    <s v="PayPal"/>
    <n v="4"/>
    <n v="0.24"/>
    <n v="14"/>
    <x v="6"/>
    <n v="131.74"/>
    <s v="Medium"/>
    <x v="0"/>
  </r>
  <r>
    <x v="4230"/>
    <n v="18"/>
    <x v="4"/>
    <s v="Female"/>
    <x v="2"/>
    <n v="0.24"/>
    <s v="Low"/>
    <n v="9"/>
    <x v="4"/>
    <s v="TV"/>
    <n v="17.989999999999998"/>
    <n v="17.989999999999998"/>
    <n v="1"/>
    <s v="Credit Card"/>
    <n v="1"/>
    <n v="0.02"/>
    <n v="1"/>
    <x v="2"/>
    <n v="0.24"/>
    <s v="Low"/>
    <x v="1"/>
  </r>
  <r>
    <x v="4231"/>
    <n v="52"/>
    <x v="0"/>
    <s v="Male"/>
    <x v="2"/>
    <n v="3.12"/>
    <s v="Low"/>
    <n v="9"/>
    <x v="4"/>
    <s v="TV"/>
    <n v="17.989999999999998"/>
    <n v="17.989999999999998"/>
    <n v="1"/>
    <s v="PayPal"/>
    <n v="1"/>
    <n v="0.31"/>
    <n v="19"/>
    <x v="5"/>
    <n v="59.28"/>
    <s v="Medium"/>
    <x v="1"/>
  </r>
  <r>
    <x v="4232"/>
    <n v="36"/>
    <x v="3"/>
    <s v="Female"/>
    <x v="2"/>
    <n v="19.03"/>
    <s v="Low"/>
    <n v="1"/>
    <x v="2"/>
    <s v="Desktop"/>
    <n v="17.989999999999998"/>
    <n v="17.989999999999998"/>
    <n v="0"/>
    <s v="Crypto"/>
    <n v="2"/>
    <n v="9.52"/>
    <n v="571"/>
    <x v="1"/>
    <n v="10866.130000000001"/>
    <s v="High"/>
    <x v="2"/>
  </r>
  <r>
    <x v="4233"/>
    <n v="49"/>
    <x v="0"/>
    <s v="Female"/>
    <x v="1"/>
    <n v="8.43"/>
    <s v="Low"/>
    <n v="2"/>
    <x v="3"/>
    <s v="TV"/>
    <n v="13.99"/>
    <n v="13.99"/>
    <n v="0"/>
    <s v="Gift Card"/>
    <n v="1"/>
    <n v="2.81"/>
    <n v="169"/>
    <x v="5"/>
    <n v="1424.6699999999998"/>
    <s v="High"/>
    <x v="2"/>
  </r>
  <r>
    <x v="4234"/>
    <n v="49"/>
    <x v="0"/>
    <s v="Female"/>
    <x v="0"/>
    <n v="7.02"/>
    <s v="Low"/>
    <n v="55"/>
    <x v="4"/>
    <s v="Mobile"/>
    <n v="8.99"/>
    <n v="8.99"/>
    <n v="1"/>
    <s v="Gift Card"/>
    <n v="3"/>
    <n v="0.13"/>
    <n v="8"/>
    <x v="2"/>
    <n v="56.16"/>
    <s v="Medium"/>
    <x v="0"/>
  </r>
  <r>
    <x v="4235"/>
    <n v="40"/>
    <x v="3"/>
    <s v="Other"/>
    <x v="0"/>
    <n v="6.58"/>
    <s v="Low"/>
    <n v="3"/>
    <x v="2"/>
    <s v="Desktop"/>
    <n v="8.99"/>
    <n v="8.99"/>
    <n v="0"/>
    <s v="PayPal"/>
    <n v="1"/>
    <n v="1.65"/>
    <n v="99"/>
    <x v="2"/>
    <n v="651.41999999999996"/>
    <s v="High"/>
    <x v="2"/>
  </r>
  <r>
    <x v="4236"/>
    <n v="58"/>
    <x v="2"/>
    <s v="Female"/>
    <x v="2"/>
    <n v="14.52"/>
    <s v="Low"/>
    <n v="42"/>
    <x v="2"/>
    <s v="Desktop"/>
    <n v="17.989999999999998"/>
    <n v="17.989999999999998"/>
    <n v="1"/>
    <s v="PayPal"/>
    <n v="1"/>
    <n v="0.34"/>
    <n v="20"/>
    <x v="3"/>
    <n v="290.39999999999998"/>
    <s v="High"/>
    <x v="0"/>
  </r>
  <r>
    <x v="4237"/>
    <n v="56"/>
    <x v="2"/>
    <s v="Female"/>
    <x v="1"/>
    <n v="35.01"/>
    <s v="Medium"/>
    <n v="2"/>
    <x v="2"/>
    <s v="Desktop"/>
    <n v="13.99"/>
    <n v="13.99"/>
    <n v="0"/>
    <s v="Crypto"/>
    <n v="4"/>
    <n v="11.67"/>
    <n v="700"/>
    <x v="1"/>
    <n v="24507"/>
    <s v="High"/>
    <x v="2"/>
  </r>
  <r>
    <x v="4238"/>
    <n v="20"/>
    <x v="4"/>
    <s v="Other"/>
    <x v="1"/>
    <n v="5.85"/>
    <s v="Low"/>
    <n v="15"/>
    <x v="1"/>
    <s v="Laptop"/>
    <n v="13.99"/>
    <n v="13.99"/>
    <n v="0"/>
    <s v="Crypto"/>
    <n v="2"/>
    <n v="0.37"/>
    <n v="22"/>
    <x v="6"/>
    <n v="128.69999999999999"/>
    <s v="Medium"/>
    <x v="1"/>
  </r>
  <r>
    <x v="4239"/>
    <n v="67"/>
    <x v="2"/>
    <s v="Other"/>
    <x v="1"/>
    <n v="9.09"/>
    <s v="Low"/>
    <n v="37"/>
    <x v="4"/>
    <s v="Laptop"/>
    <n v="13.99"/>
    <n v="13.99"/>
    <n v="1"/>
    <s v="Crypto"/>
    <n v="4"/>
    <n v="0.24"/>
    <n v="14"/>
    <x v="3"/>
    <n v="127.25999999999999"/>
    <s v="Medium"/>
    <x v="0"/>
  </r>
  <r>
    <x v="4240"/>
    <n v="18"/>
    <x v="4"/>
    <s v="Female"/>
    <x v="0"/>
    <n v="7.7"/>
    <s v="Low"/>
    <n v="33"/>
    <x v="5"/>
    <s v="Laptop"/>
    <n v="8.99"/>
    <n v="8.99"/>
    <n v="1"/>
    <s v="Crypto"/>
    <n v="2"/>
    <n v="0.23"/>
    <n v="14"/>
    <x v="0"/>
    <n v="107.8"/>
    <s v="Medium"/>
    <x v="0"/>
  </r>
  <r>
    <x v="4241"/>
    <n v="68"/>
    <x v="2"/>
    <s v="Male"/>
    <x v="1"/>
    <n v="7.02"/>
    <s v="Low"/>
    <n v="58"/>
    <x v="3"/>
    <s v="Desktop"/>
    <n v="13.99"/>
    <n v="13.99"/>
    <n v="0"/>
    <s v="Debit Card"/>
    <n v="4"/>
    <n v="0.12"/>
    <n v="7"/>
    <x v="4"/>
    <n v="49.14"/>
    <s v="Low"/>
    <x v="0"/>
  </r>
  <r>
    <x v="4242"/>
    <n v="57"/>
    <x v="2"/>
    <s v="Female"/>
    <x v="2"/>
    <n v="4.83"/>
    <s v="Low"/>
    <n v="3"/>
    <x v="3"/>
    <s v="Desktop"/>
    <n v="17.989999999999998"/>
    <n v="17.989999999999998"/>
    <n v="0"/>
    <s v="Credit Card"/>
    <n v="4"/>
    <n v="1.21"/>
    <n v="73"/>
    <x v="5"/>
    <n v="352.59000000000003"/>
    <s v="High"/>
    <x v="2"/>
  </r>
  <r>
    <x v="4243"/>
    <n v="23"/>
    <x v="4"/>
    <s v="Female"/>
    <x v="0"/>
    <n v="17.3"/>
    <s v="Low"/>
    <n v="22"/>
    <x v="0"/>
    <s v="Tablet"/>
    <n v="8.99"/>
    <n v="8.99"/>
    <n v="0"/>
    <s v="PayPal"/>
    <n v="2"/>
    <n v="0.75"/>
    <n v="45"/>
    <x v="6"/>
    <n v="778.5"/>
    <s v="High"/>
    <x v="0"/>
  </r>
  <r>
    <x v="4244"/>
    <n v="29"/>
    <x v="1"/>
    <s v="Male"/>
    <x v="2"/>
    <n v="6.93"/>
    <s v="Low"/>
    <n v="13"/>
    <x v="0"/>
    <s v="Laptop"/>
    <n v="17.989999999999998"/>
    <n v="17.989999999999998"/>
    <n v="0"/>
    <s v="Credit Card"/>
    <n v="1"/>
    <n v="0.49"/>
    <n v="29"/>
    <x v="2"/>
    <n v="200.97"/>
    <s v="High"/>
    <x v="1"/>
  </r>
  <r>
    <x v="4245"/>
    <n v="41"/>
    <x v="3"/>
    <s v="Female"/>
    <x v="1"/>
    <n v="3.35"/>
    <s v="Low"/>
    <n v="57"/>
    <x v="3"/>
    <s v="Tablet"/>
    <n v="13.99"/>
    <n v="13.99"/>
    <n v="1"/>
    <s v="Crypto"/>
    <n v="3"/>
    <n v="0.06"/>
    <n v="4"/>
    <x v="3"/>
    <n v="13.4"/>
    <s v="Low"/>
    <x v="0"/>
  </r>
  <r>
    <x v="4246"/>
    <n v="37"/>
    <x v="3"/>
    <s v="Female"/>
    <x v="1"/>
    <n v="3.94"/>
    <s v="Low"/>
    <n v="2"/>
    <x v="3"/>
    <s v="Mobile"/>
    <n v="13.99"/>
    <n v="13.99"/>
    <n v="0"/>
    <s v="Debit Card"/>
    <n v="2"/>
    <n v="1.31"/>
    <n v="79"/>
    <x v="5"/>
    <n v="311.26"/>
    <s v="High"/>
    <x v="2"/>
  </r>
  <r>
    <x v="4247"/>
    <n v="45"/>
    <x v="3"/>
    <s v="Female"/>
    <x v="2"/>
    <n v="0.12"/>
    <s v="Low"/>
    <n v="14"/>
    <x v="1"/>
    <s v="TV"/>
    <n v="17.989999999999998"/>
    <n v="17.989999999999998"/>
    <n v="0"/>
    <s v="Debit Card"/>
    <n v="5"/>
    <n v="0.01"/>
    <n v="1"/>
    <x v="6"/>
    <n v="0.12"/>
    <s v="Low"/>
    <x v="1"/>
  </r>
  <r>
    <x v="4248"/>
    <n v="47"/>
    <x v="0"/>
    <s v="Male"/>
    <x v="2"/>
    <n v="0.64"/>
    <s v="Low"/>
    <n v="43"/>
    <x v="0"/>
    <s v="Desktop"/>
    <n v="17.989999999999998"/>
    <n v="17.989999999999998"/>
    <n v="1"/>
    <s v="Crypto"/>
    <n v="2"/>
    <n v="0.01"/>
    <n v="1"/>
    <x v="4"/>
    <n v="0.64"/>
    <s v="Low"/>
    <x v="0"/>
  </r>
  <r>
    <x v="4249"/>
    <n v="55"/>
    <x v="0"/>
    <s v="Other"/>
    <x v="2"/>
    <n v="7.53"/>
    <s v="Low"/>
    <n v="8"/>
    <x v="3"/>
    <s v="TV"/>
    <n v="17.989999999999998"/>
    <n v="17.989999999999998"/>
    <n v="0"/>
    <s v="Crypto"/>
    <n v="2"/>
    <n v="0.84"/>
    <n v="50"/>
    <x v="3"/>
    <n v="376.5"/>
    <s v="High"/>
    <x v="1"/>
  </r>
  <r>
    <x v="4250"/>
    <n v="70"/>
    <x v="2"/>
    <s v="Other"/>
    <x v="0"/>
    <n v="11.44"/>
    <s v="Low"/>
    <n v="3"/>
    <x v="2"/>
    <s v="TV"/>
    <n v="8.99"/>
    <n v="8.99"/>
    <n v="0"/>
    <s v="PayPal"/>
    <n v="4"/>
    <n v="2.86"/>
    <n v="172"/>
    <x v="4"/>
    <n v="1967.6799999999998"/>
    <s v="High"/>
    <x v="2"/>
  </r>
  <r>
    <x v="4251"/>
    <n v="42"/>
    <x v="3"/>
    <s v="Other"/>
    <x v="0"/>
    <n v="3.47"/>
    <s v="Low"/>
    <n v="36"/>
    <x v="4"/>
    <s v="Tablet"/>
    <n v="8.99"/>
    <n v="8.99"/>
    <n v="1"/>
    <s v="Credit Card"/>
    <n v="5"/>
    <n v="0.09"/>
    <n v="5"/>
    <x v="6"/>
    <n v="17.350000000000001"/>
    <s v="Low"/>
    <x v="0"/>
  </r>
  <r>
    <x v="4252"/>
    <n v="33"/>
    <x v="1"/>
    <s v="Male"/>
    <x v="1"/>
    <n v="17.89"/>
    <s v="Low"/>
    <n v="32"/>
    <x v="2"/>
    <s v="Mobile"/>
    <n v="13.99"/>
    <n v="13.99"/>
    <n v="0"/>
    <s v="Gift Card"/>
    <n v="4"/>
    <n v="0.54"/>
    <n v="32"/>
    <x v="1"/>
    <n v="572.48"/>
    <s v="High"/>
    <x v="0"/>
  </r>
  <r>
    <x v="4253"/>
    <n v="57"/>
    <x v="2"/>
    <s v="Male"/>
    <x v="0"/>
    <n v="28.44"/>
    <s v="Medium"/>
    <n v="41"/>
    <x v="5"/>
    <s v="Mobile"/>
    <n v="8.99"/>
    <n v="8.99"/>
    <n v="0"/>
    <s v="Credit Card"/>
    <n v="1"/>
    <n v="0.68"/>
    <n v="41"/>
    <x v="5"/>
    <n v="1166.04"/>
    <s v="High"/>
    <x v="0"/>
  </r>
  <r>
    <x v="4254"/>
    <n v="64"/>
    <x v="2"/>
    <s v="Female"/>
    <x v="1"/>
    <n v="12.66"/>
    <s v="Low"/>
    <n v="36"/>
    <x v="5"/>
    <s v="Mobile"/>
    <n v="13.99"/>
    <n v="13.99"/>
    <n v="1"/>
    <s v="Crypto"/>
    <n v="2"/>
    <n v="0.34"/>
    <n v="20"/>
    <x v="3"/>
    <n v="253.2"/>
    <s v="High"/>
    <x v="0"/>
  </r>
  <r>
    <x v="4255"/>
    <n v="69"/>
    <x v="2"/>
    <s v="Other"/>
    <x v="2"/>
    <n v="3.05"/>
    <s v="Low"/>
    <n v="57"/>
    <x v="1"/>
    <s v="TV"/>
    <n v="17.989999999999998"/>
    <n v="17.989999999999998"/>
    <n v="1"/>
    <s v="PayPal"/>
    <n v="4"/>
    <n v="0.05"/>
    <n v="3"/>
    <x v="5"/>
    <n v="9.1499999999999986"/>
    <s v="Low"/>
    <x v="0"/>
  </r>
  <r>
    <x v="4256"/>
    <n v="27"/>
    <x v="1"/>
    <s v="Female"/>
    <x v="0"/>
    <n v="0.03"/>
    <s v="Low"/>
    <n v="2"/>
    <x v="0"/>
    <s v="Mobile"/>
    <n v="8.99"/>
    <n v="8.99"/>
    <n v="1"/>
    <s v="Debit Card"/>
    <n v="3"/>
    <n v="0.01"/>
    <n v="1"/>
    <x v="2"/>
    <n v="0.03"/>
    <s v="Low"/>
    <x v="2"/>
  </r>
  <r>
    <x v="4257"/>
    <n v="39"/>
    <x v="3"/>
    <s v="Male"/>
    <x v="2"/>
    <n v="7.64"/>
    <s v="Low"/>
    <n v="40"/>
    <x v="3"/>
    <s v="Desktop"/>
    <n v="17.989999999999998"/>
    <n v="17.989999999999998"/>
    <n v="1"/>
    <s v="PayPal"/>
    <n v="1"/>
    <n v="0.19"/>
    <n v="11"/>
    <x v="0"/>
    <n v="84.039999999999992"/>
    <s v="Medium"/>
    <x v="0"/>
  </r>
  <r>
    <x v="4258"/>
    <n v="65"/>
    <x v="2"/>
    <s v="Male"/>
    <x v="2"/>
    <n v="5.0199999999999996"/>
    <s v="Low"/>
    <n v="51"/>
    <x v="0"/>
    <s v="Laptop"/>
    <n v="17.989999999999998"/>
    <n v="17.989999999999998"/>
    <n v="1"/>
    <s v="Crypto"/>
    <n v="3"/>
    <n v="0.1"/>
    <n v="6"/>
    <x v="5"/>
    <n v="30.119999999999997"/>
    <s v="Low"/>
    <x v="0"/>
  </r>
  <r>
    <x v="4259"/>
    <n v="39"/>
    <x v="3"/>
    <s v="Other"/>
    <x v="0"/>
    <n v="12.17"/>
    <s v="Low"/>
    <n v="18"/>
    <x v="4"/>
    <s v="TV"/>
    <n v="8.99"/>
    <n v="8.99"/>
    <n v="0"/>
    <s v="Credit Card"/>
    <n v="5"/>
    <n v="0.64"/>
    <n v="38"/>
    <x v="1"/>
    <n v="462.46"/>
    <s v="High"/>
    <x v="1"/>
  </r>
  <r>
    <x v="4260"/>
    <n v="52"/>
    <x v="0"/>
    <s v="Female"/>
    <x v="1"/>
    <n v="8.93"/>
    <s v="Low"/>
    <n v="38"/>
    <x v="0"/>
    <s v="Desktop"/>
    <n v="13.99"/>
    <n v="13.99"/>
    <n v="1"/>
    <s v="Crypto"/>
    <n v="1"/>
    <n v="0.23"/>
    <n v="14"/>
    <x v="3"/>
    <n v="125.02"/>
    <s v="Medium"/>
    <x v="0"/>
  </r>
  <r>
    <x v="4261"/>
    <n v="62"/>
    <x v="2"/>
    <s v="Other"/>
    <x v="0"/>
    <n v="30.35"/>
    <s v="Medium"/>
    <n v="29"/>
    <x v="3"/>
    <s v="Tablet"/>
    <n v="8.99"/>
    <n v="8.99"/>
    <n v="0"/>
    <s v="Debit Card"/>
    <n v="2"/>
    <n v="1.01"/>
    <n v="61"/>
    <x v="2"/>
    <n v="1851.3500000000001"/>
    <s v="High"/>
    <x v="0"/>
  </r>
  <r>
    <x v="4262"/>
    <n v="52"/>
    <x v="0"/>
    <s v="Other"/>
    <x v="0"/>
    <n v="0.4"/>
    <s v="Low"/>
    <n v="54"/>
    <x v="1"/>
    <s v="Desktop"/>
    <n v="8.99"/>
    <n v="8.99"/>
    <n v="1"/>
    <s v="Debit Card"/>
    <n v="1"/>
    <n v="0.01"/>
    <n v="1"/>
    <x v="4"/>
    <n v="0.4"/>
    <s v="Low"/>
    <x v="0"/>
  </r>
  <r>
    <x v="4263"/>
    <n v="43"/>
    <x v="3"/>
    <s v="Male"/>
    <x v="1"/>
    <n v="0.24"/>
    <s v="Low"/>
    <n v="3"/>
    <x v="1"/>
    <s v="Mobile"/>
    <n v="13.99"/>
    <n v="13.99"/>
    <n v="1"/>
    <s v="Gift Card"/>
    <n v="3"/>
    <n v="0.06"/>
    <n v="4"/>
    <x v="4"/>
    <n v="0.96"/>
    <s v="Low"/>
    <x v="2"/>
  </r>
  <r>
    <x v="4264"/>
    <n v="32"/>
    <x v="1"/>
    <s v="Other"/>
    <x v="1"/>
    <n v="0.38"/>
    <s v="Low"/>
    <n v="10"/>
    <x v="2"/>
    <s v="Desktop"/>
    <n v="13.99"/>
    <n v="13.99"/>
    <n v="0"/>
    <s v="Credit Card"/>
    <n v="5"/>
    <n v="0.03"/>
    <n v="2"/>
    <x v="5"/>
    <n v="0.76"/>
    <s v="Low"/>
    <x v="1"/>
  </r>
  <r>
    <x v="4265"/>
    <n v="18"/>
    <x v="4"/>
    <s v="Female"/>
    <x v="2"/>
    <n v="9.8800000000000008"/>
    <s v="Low"/>
    <n v="11"/>
    <x v="4"/>
    <s v="Laptop"/>
    <n v="17.989999999999998"/>
    <n v="17.989999999999998"/>
    <n v="0"/>
    <s v="Debit Card"/>
    <n v="4"/>
    <n v="0.82"/>
    <n v="49"/>
    <x v="1"/>
    <n v="484.12000000000006"/>
    <s v="High"/>
    <x v="1"/>
  </r>
  <r>
    <x v="4266"/>
    <n v="45"/>
    <x v="3"/>
    <s v="Female"/>
    <x v="0"/>
    <n v="25.86"/>
    <s v="Medium"/>
    <n v="36"/>
    <x v="5"/>
    <s v="Tablet"/>
    <n v="8.99"/>
    <n v="8.99"/>
    <n v="0"/>
    <s v="PayPal"/>
    <n v="3"/>
    <n v="0.7"/>
    <n v="42"/>
    <x v="5"/>
    <n v="1086.1199999999999"/>
    <s v="High"/>
    <x v="0"/>
  </r>
  <r>
    <x v="4267"/>
    <n v="21"/>
    <x v="4"/>
    <s v="Male"/>
    <x v="0"/>
    <n v="28.27"/>
    <s v="Medium"/>
    <n v="26"/>
    <x v="2"/>
    <s v="Laptop"/>
    <n v="8.99"/>
    <n v="8.99"/>
    <n v="0"/>
    <s v="Gift Card"/>
    <n v="5"/>
    <n v="1.05"/>
    <n v="63"/>
    <x v="6"/>
    <n v="1781.01"/>
    <s v="High"/>
    <x v="0"/>
  </r>
  <r>
    <x v="4268"/>
    <n v="63"/>
    <x v="2"/>
    <s v="Male"/>
    <x v="0"/>
    <n v="6.79"/>
    <s v="Low"/>
    <n v="46"/>
    <x v="2"/>
    <s v="Tablet"/>
    <n v="8.99"/>
    <n v="8.99"/>
    <n v="1"/>
    <s v="Credit Card"/>
    <n v="1"/>
    <n v="0.14000000000000001"/>
    <n v="8"/>
    <x v="5"/>
    <n v="54.32"/>
    <s v="Medium"/>
    <x v="0"/>
  </r>
  <r>
    <x v="4269"/>
    <n v="57"/>
    <x v="2"/>
    <s v="Male"/>
    <x v="2"/>
    <n v="14.69"/>
    <s v="Low"/>
    <n v="12"/>
    <x v="0"/>
    <s v="Desktop"/>
    <n v="17.989999999999998"/>
    <n v="17.989999999999998"/>
    <n v="0"/>
    <s v="Crypto"/>
    <n v="5"/>
    <n v="1.1299999999999999"/>
    <n v="68"/>
    <x v="1"/>
    <n v="998.92"/>
    <s v="High"/>
    <x v="1"/>
  </r>
  <r>
    <x v="4270"/>
    <n v="24"/>
    <x v="4"/>
    <s v="Male"/>
    <x v="1"/>
    <n v="7.75"/>
    <s v="Low"/>
    <n v="25"/>
    <x v="1"/>
    <s v="Laptop"/>
    <n v="13.99"/>
    <n v="13.99"/>
    <n v="0"/>
    <s v="Crypto"/>
    <n v="5"/>
    <n v="0.3"/>
    <n v="18"/>
    <x v="0"/>
    <n v="139.5"/>
    <s v="Medium"/>
    <x v="0"/>
  </r>
  <r>
    <x v="4271"/>
    <n v="56"/>
    <x v="2"/>
    <s v="Female"/>
    <x v="2"/>
    <n v="8.83"/>
    <s v="Low"/>
    <n v="10"/>
    <x v="1"/>
    <s v="Tablet"/>
    <n v="17.989999999999998"/>
    <n v="17.989999999999998"/>
    <n v="0"/>
    <s v="Debit Card"/>
    <n v="1"/>
    <n v="0.8"/>
    <n v="48"/>
    <x v="6"/>
    <n v="423.84000000000003"/>
    <s v="High"/>
    <x v="1"/>
  </r>
  <r>
    <x v="4272"/>
    <n v="39"/>
    <x v="3"/>
    <s v="Other"/>
    <x v="2"/>
    <n v="18.98"/>
    <s v="Low"/>
    <n v="37"/>
    <x v="2"/>
    <s v="Laptop"/>
    <n v="17.989999999999998"/>
    <n v="17.989999999999998"/>
    <n v="0"/>
    <s v="Gift Card"/>
    <n v="3"/>
    <n v="0.5"/>
    <n v="30"/>
    <x v="5"/>
    <n v="569.4"/>
    <s v="High"/>
    <x v="0"/>
  </r>
  <r>
    <x v="4273"/>
    <n v="66"/>
    <x v="2"/>
    <s v="Other"/>
    <x v="0"/>
    <n v="31.95"/>
    <s v="Medium"/>
    <n v="12"/>
    <x v="0"/>
    <s v="Mobile"/>
    <n v="8.99"/>
    <n v="8.99"/>
    <n v="0"/>
    <s v="Debit Card"/>
    <n v="4"/>
    <n v="2.46"/>
    <n v="148"/>
    <x v="3"/>
    <n v="4728.5999999999995"/>
    <s v="High"/>
    <x v="1"/>
  </r>
  <r>
    <x v="4274"/>
    <n v="38"/>
    <x v="3"/>
    <s v="Female"/>
    <x v="2"/>
    <n v="15.01"/>
    <s v="Low"/>
    <n v="31"/>
    <x v="0"/>
    <s v="Desktop"/>
    <n v="17.989999999999998"/>
    <n v="17.989999999999998"/>
    <n v="0"/>
    <s v="Debit Card"/>
    <n v="5"/>
    <n v="0.47"/>
    <n v="28"/>
    <x v="1"/>
    <n v="420.28"/>
    <s v="High"/>
    <x v="0"/>
  </r>
  <r>
    <x v="4275"/>
    <n v="49"/>
    <x v="0"/>
    <s v="Other"/>
    <x v="0"/>
    <n v="15.49"/>
    <s v="Low"/>
    <n v="18"/>
    <x v="5"/>
    <s v="Tablet"/>
    <n v="8.99"/>
    <n v="8.99"/>
    <n v="0"/>
    <s v="Credit Card"/>
    <n v="3"/>
    <n v="0.82"/>
    <n v="49"/>
    <x v="6"/>
    <n v="759.01"/>
    <s v="High"/>
    <x v="1"/>
  </r>
  <r>
    <x v="4276"/>
    <n v="25"/>
    <x v="4"/>
    <s v="Female"/>
    <x v="0"/>
    <n v="2.78"/>
    <s v="Low"/>
    <n v="0"/>
    <x v="3"/>
    <s v="TV"/>
    <n v="8.99"/>
    <n v="8.99"/>
    <n v="1"/>
    <s v="Debit Card"/>
    <n v="1"/>
    <n v="2.78"/>
    <n v="167"/>
    <x v="2"/>
    <n v="464.26"/>
    <s v="High"/>
    <x v="2"/>
  </r>
  <r>
    <x v="4277"/>
    <n v="64"/>
    <x v="2"/>
    <s v="Male"/>
    <x v="1"/>
    <n v="28.71"/>
    <s v="Medium"/>
    <n v="15"/>
    <x v="4"/>
    <s v="Mobile"/>
    <n v="13.99"/>
    <n v="13.99"/>
    <n v="0"/>
    <s v="PayPal"/>
    <n v="4"/>
    <n v="1.79"/>
    <n v="107"/>
    <x v="6"/>
    <n v="3071.9700000000003"/>
    <s v="High"/>
    <x v="1"/>
  </r>
  <r>
    <x v="4278"/>
    <n v="70"/>
    <x v="2"/>
    <s v="Other"/>
    <x v="2"/>
    <n v="12.08"/>
    <s v="Low"/>
    <n v="16"/>
    <x v="3"/>
    <s v="Laptop"/>
    <n v="17.989999999999998"/>
    <n v="17.989999999999998"/>
    <n v="0"/>
    <s v="Gift Card"/>
    <n v="5"/>
    <n v="0.71"/>
    <n v="43"/>
    <x v="5"/>
    <n v="519.44000000000005"/>
    <s v="High"/>
    <x v="1"/>
  </r>
  <r>
    <x v="4279"/>
    <n v="46"/>
    <x v="0"/>
    <s v="Male"/>
    <x v="1"/>
    <n v="12.26"/>
    <s v="Low"/>
    <n v="45"/>
    <x v="0"/>
    <s v="Tablet"/>
    <n v="13.99"/>
    <n v="13.99"/>
    <n v="1"/>
    <s v="PayPal"/>
    <n v="3"/>
    <n v="0.27"/>
    <n v="16"/>
    <x v="6"/>
    <n v="196.16"/>
    <s v="High"/>
    <x v="0"/>
  </r>
  <r>
    <x v="4280"/>
    <n v="62"/>
    <x v="2"/>
    <s v="Other"/>
    <x v="0"/>
    <n v="0.98"/>
    <s v="Low"/>
    <n v="36"/>
    <x v="1"/>
    <s v="Desktop"/>
    <n v="8.99"/>
    <n v="8.99"/>
    <n v="1"/>
    <s v="Gift Card"/>
    <n v="4"/>
    <n v="0.03"/>
    <n v="2"/>
    <x v="5"/>
    <n v="1.96"/>
    <s v="Low"/>
    <x v="0"/>
  </r>
  <r>
    <x v="4281"/>
    <n v="56"/>
    <x v="2"/>
    <s v="Female"/>
    <x v="0"/>
    <n v="2.98"/>
    <s v="Low"/>
    <n v="37"/>
    <x v="4"/>
    <s v="Desktop"/>
    <n v="8.99"/>
    <n v="8.99"/>
    <n v="1"/>
    <s v="Gift Card"/>
    <n v="4"/>
    <n v="0.08"/>
    <n v="5"/>
    <x v="1"/>
    <n v="14.9"/>
    <s v="Low"/>
    <x v="0"/>
  </r>
  <r>
    <x v="4282"/>
    <n v="66"/>
    <x v="2"/>
    <s v="Male"/>
    <x v="0"/>
    <n v="16.190000000000001"/>
    <s v="Low"/>
    <n v="25"/>
    <x v="0"/>
    <s v="TV"/>
    <n v="8.99"/>
    <n v="8.99"/>
    <n v="0"/>
    <s v="Gift Card"/>
    <n v="4"/>
    <n v="0.62"/>
    <n v="37"/>
    <x v="2"/>
    <n v="599.03000000000009"/>
    <s v="High"/>
    <x v="0"/>
  </r>
  <r>
    <x v="4283"/>
    <n v="25"/>
    <x v="4"/>
    <s v="Male"/>
    <x v="0"/>
    <n v="4.0199999999999996"/>
    <s v="Low"/>
    <n v="19"/>
    <x v="1"/>
    <s v="Laptop"/>
    <n v="8.99"/>
    <n v="8.99"/>
    <n v="1"/>
    <s v="Gift Card"/>
    <n v="3"/>
    <n v="0.2"/>
    <n v="12"/>
    <x v="3"/>
    <n v="48.239999999999995"/>
    <s v="Low"/>
    <x v="1"/>
  </r>
  <r>
    <x v="4284"/>
    <n v="45"/>
    <x v="3"/>
    <s v="Other"/>
    <x v="0"/>
    <n v="39.96"/>
    <s v="Medium"/>
    <n v="41"/>
    <x v="3"/>
    <s v="Laptop"/>
    <n v="8.99"/>
    <n v="8.99"/>
    <n v="0"/>
    <s v="PayPal"/>
    <n v="5"/>
    <n v="0.95"/>
    <n v="57"/>
    <x v="4"/>
    <n v="2277.7200000000003"/>
    <s v="High"/>
    <x v="0"/>
  </r>
  <r>
    <x v="4285"/>
    <n v="29"/>
    <x v="1"/>
    <s v="Female"/>
    <x v="1"/>
    <n v="54.53"/>
    <s v="High"/>
    <n v="1"/>
    <x v="4"/>
    <s v="Mobile"/>
    <n v="13.99"/>
    <n v="13.99"/>
    <n v="0"/>
    <s v="Debit Card"/>
    <n v="2"/>
    <n v="27.27"/>
    <n v="1636"/>
    <x v="1"/>
    <n v="89211.08"/>
    <s v="High"/>
    <x v="2"/>
  </r>
  <r>
    <x v="4286"/>
    <n v="68"/>
    <x v="2"/>
    <s v="Other"/>
    <x v="2"/>
    <n v="3.15"/>
    <s v="Low"/>
    <n v="1"/>
    <x v="0"/>
    <s v="Tablet"/>
    <n v="17.989999999999998"/>
    <n v="17.989999999999998"/>
    <n v="0"/>
    <s v="Credit Card"/>
    <n v="3"/>
    <n v="1.57"/>
    <n v="94"/>
    <x v="3"/>
    <n v="296.09999999999997"/>
    <s v="High"/>
    <x v="2"/>
  </r>
  <r>
    <x v="4287"/>
    <n v="56"/>
    <x v="2"/>
    <s v="Male"/>
    <x v="2"/>
    <n v="24.37"/>
    <s v="Medium"/>
    <n v="26"/>
    <x v="1"/>
    <s v="Laptop"/>
    <n v="17.989999999999998"/>
    <n v="17.989999999999998"/>
    <n v="0"/>
    <s v="PayPal"/>
    <n v="3"/>
    <n v="0.9"/>
    <n v="54"/>
    <x v="4"/>
    <n v="1315.98"/>
    <s v="High"/>
    <x v="0"/>
  </r>
  <r>
    <x v="4288"/>
    <n v="35"/>
    <x v="1"/>
    <s v="Female"/>
    <x v="2"/>
    <n v="9.9700000000000006"/>
    <s v="Low"/>
    <n v="13"/>
    <x v="0"/>
    <s v="TV"/>
    <n v="17.989999999999998"/>
    <n v="17.989999999999998"/>
    <n v="0"/>
    <s v="Debit Card"/>
    <n v="5"/>
    <n v="0.71"/>
    <n v="43"/>
    <x v="2"/>
    <n v="428.71000000000004"/>
    <s v="High"/>
    <x v="1"/>
  </r>
  <r>
    <x v="4289"/>
    <n v="51"/>
    <x v="0"/>
    <s v="Female"/>
    <x v="2"/>
    <n v="8.68"/>
    <s v="Low"/>
    <n v="8"/>
    <x v="0"/>
    <s v="TV"/>
    <n v="17.989999999999998"/>
    <n v="17.989999999999998"/>
    <n v="0"/>
    <s v="PayPal"/>
    <n v="4"/>
    <n v="0.96"/>
    <n v="58"/>
    <x v="6"/>
    <n v="503.44"/>
    <s v="High"/>
    <x v="1"/>
  </r>
  <r>
    <x v="4290"/>
    <n v="24"/>
    <x v="4"/>
    <s v="Male"/>
    <x v="2"/>
    <n v="77.900000000000006"/>
    <s v="High"/>
    <n v="12"/>
    <x v="5"/>
    <s v="TV"/>
    <n v="17.989999999999998"/>
    <n v="17.989999999999998"/>
    <n v="0"/>
    <s v="PayPal"/>
    <n v="1"/>
    <n v="5.99"/>
    <n v="359"/>
    <x v="5"/>
    <n v="27966.100000000002"/>
    <s v="High"/>
    <x v="1"/>
  </r>
  <r>
    <x v="4291"/>
    <n v="32"/>
    <x v="1"/>
    <s v="Male"/>
    <x v="2"/>
    <n v="28.61"/>
    <s v="Medium"/>
    <n v="22"/>
    <x v="5"/>
    <s v="Tablet"/>
    <n v="17.989999999999998"/>
    <n v="17.989999999999998"/>
    <n v="0"/>
    <s v="Credit Card"/>
    <n v="4"/>
    <n v="1.24"/>
    <n v="74"/>
    <x v="4"/>
    <n v="2117.14"/>
    <s v="High"/>
    <x v="0"/>
  </r>
  <r>
    <x v="4292"/>
    <n v="38"/>
    <x v="3"/>
    <s v="Male"/>
    <x v="0"/>
    <n v="6.95"/>
    <s v="Low"/>
    <n v="17"/>
    <x v="4"/>
    <s v="Tablet"/>
    <n v="8.99"/>
    <n v="8.99"/>
    <n v="0"/>
    <s v="Credit Card"/>
    <n v="5"/>
    <n v="0.39"/>
    <n v="23"/>
    <x v="6"/>
    <n v="159.85"/>
    <s v="High"/>
    <x v="1"/>
  </r>
  <r>
    <x v="4293"/>
    <n v="27"/>
    <x v="1"/>
    <s v="Female"/>
    <x v="1"/>
    <n v="1.04"/>
    <s v="Low"/>
    <n v="54"/>
    <x v="4"/>
    <s v="Tablet"/>
    <n v="13.99"/>
    <n v="13.99"/>
    <n v="1"/>
    <s v="Crypto"/>
    <n v="3"/>
    <n v="0.02"/>
    <n v="1"/>
    <x v="4"/>
    <n v="1.04"/>
    <s v="Low"/>
    <x v="0"/>
  </r>
  <r>
    <x v="4294"/>
    <n v="49"/>
    <x v="0"/>
    <s v="Male"/>
    <x v="1"/>
    <n v="10.66"/>
    <s v="Low"/>
    <n v="38"/>
    <x v="2"/>
    <s v="TV"/>
    <n v="13.99"/>
    <n v="13.99"/>
    <n v="1"/>
    <s v="PayPal"/>
    <n v="3"/>
    <n v="0.27"/>
    <n v="16"/>
    <x v="2"/>
    <n v="170.56"/>
    <s v="High"/>
    <x v="0"/>
  </r>
  <r>
    <x v="4295"/>
    <n v="47"/>
    <x v="0"/>
    <s v="Male"/>
    <x v="2"/>
    <n v="20.61"/>
    <s v="Medium"/>
    <n v="56"/>
    <x v="3"/>
    <s v="Desktop"/>
    <n v="17.989999999999998"/>
    <n v="17.989999999999998"/>
    <n v="0"/>
    <s v="Credit Card"/>
    <n v="1"/>
    <n v="0.36"/>
    <n v="22"/>
    <x v="4"/>
    <n v="453.41999999999996"/>
    <s v="High"/>
    <x v="0"/>
  </r>
  <r>
    <x v="4296"/>
    <n v="59"/>
    <x v="2"/>
    <s v="Male"/>
    <x v="2"/>
    <n v="12.39"/>
    <s v="Low"/>
    <n v="29"/>
    <x v="3"/>
    <s v="Tablet"/>
    <n v="17.989999999999998"/>
    <n v="17.989999999999998"/>
    <n v="0"/>
    <s v="Credit Card"/>
    <n v="2"/>
    <n v="0.41"/>
    <n v="25"/>
    <x v="0"/>
    <n v="309.75"/>
    <s v="High"/>
    <x v="0"/>
  </r>
  <r>
    <x v="4297"/>
    <n v="64"/>
    <x v="2"/>
    <s v="Female"/>
    <x v="0"/>
    <n v="2.11"/>
    <s v="Low"/>
    <n v="31"/>
    <x v="0"/>
    <s v="Tablet"/>
    <n v="8.99"/>
    <n v="8.99"/>
    <n v="1"/>
    <s v="Debit Card"/>
    <n v="4"/>
    <n v="7.0000000000000007E-2"/>
    <n v="4"/>
    <x v="6"/>
    <n v="8.44"/>
    <s v="Low"/>
    <x v="0"/>
  </r>
  <r>
    <x v="4298"/>
    <n v="56"/>
    <x v="2"/>
    <s v="Male"/>
    <x v="2"/>
    <n v="3.93"/>
    <s v="Low"/>
    <n v="27"/>
    <x v="2"/>
    <s v="TV"/>
    <n v="17.989999999999998"/>
    <n v="17.989999999999998"/>
    <n v="0"/>
    <s v="PayPal"/>
    <n v="4"/>
    <n v="0.14000000000000001"/>
    <n v="8"/>
    <x v="2"/>
    <n v="31.44"/>
    <s v="Low"/>
    <x v="0"/>
  </r>
  <r>
    <x v="4299"/>
    <n v="41"/>
    <x v="3"/>
    <s v="Male"/>
    <x v="2"/>
    <n v="1.34"/>
    <s v="Low"/>
    <n v="4"/>
    <x v="1"/>
    <s v="Laptop"/>
    <n v="17.989999999999998"/>
    <n v="17.989999999999998"/>
    <n v="0"/>
    <s v="PayPal"/>
    <n v="2"/>
    <n v="0.27"/>
    <n v="16"/>
    <x v="0"/>
    <n v="21.44"/>
    <s v="Low"/>
    <x v="2"/>
  </r>
  <r>
    <x v="4300"/>
    <n v="65"/>
    <x v="2"/>
    <s v="Male"/>
    <x v="0"/>
    <n v="4.8499999999999996"/>
    <s v="Low"/>
    <n v="45"/>
    <x v="0"/>
    <s v="Laptop"/>
    <n v="8.99"/>
    <n v="8.99"/>
    <n v="1"/>
    <s v="Crypto"/>
    <n v="4"/>
    <n v="0.11"/>
    <n v="7"/>
    <x v="4"/>
    <n v="33.949999999999996"/>
    <s v="Low"/>
    <x v="0"/>
  </r>
  <r>
    <x v="4301"/>
    <n v="59"/>
    <x v="2"/>
    <s v="Other"/>
    <x v="2"/>
    <n v="7.26"/>
    <s v="Low"/>
    <n v="30"/>
    <x v="2"/>
    <s v="Mobile"/>
    <n v="17.989999999999998"/>
    <n v="17.989999999999998"/>
    <n v="0"/>
    <s v="Gift Card"/>
    <n v="4"/>
    <n v="0.23"/>
    <n v="14"/>
    <x v="2"/>
    <n v="101.64"/>
    <s v="Medium"/>
    <x v="0"/>
  </r>
  <r>
    <x v="4302"/>
    <n v="64"/>
    <x v="2"/>
    <s v="Male"/>
    <x v="2"/>
    <n v="31.16"/>
    <s v="Medium"/>
    <n v="47"/>
    <x v="3"/>
    <s v="Mobile"/>
    <n v="17.989999999999998"/>
    <n v="17.989999999999998"/>
    <n v="0"/>
    <s v="Credit Card"/>
    <n v="5"/>
    <n v="0.65"/>
    <n v="39"/>
    <x v="4"/>
    <n v="1215.24"/>
    <s v="High"/>
    <x v="0"/>
  </r>
  <r>
    <x v="4303"/>
    <n v="55"/>
    <x v="0"/>
    <s v="Female"/>
    <x v="2"/>
    <n v="9.76"/>
    <s v="Low"/>
    <n v="37"/>
    <x v="1"/>
    <s v="Desktop"/>
    <n v="17.989999999999998"/>
    <n v="17.989999999999998"/>
    <n v="1"/>
    <s v="Gift Card"/>
    <n v="2"/>
    <n v="0.26"/>
    <n v="16"/>
    <x v="2"/>
    <n v="156.16"/>
    <s v="High"/>
    <x v="0"/>
  </r>
  <r>
    <x v="4304"/>
    <n v="51"/>
    <x v="0"/>
    <s v="Male"/>
    <x v="1"/>
    <n v="24.3"/>
    <s v="Medium"/>
    <n v="38"/>
    <x v="4"/>
    <s v="Desktop"/>
    <n v="13.99"/>
    <n v="13.99"/>
    <n v="0"/>
    <s v="Debit Card"/>
    <n v="2"/>
    <n v="0.62"/>
    <n v="37"/>
    <x v="3"/>
    <n v="899.1"/>
    <s v="High"/>
    <x v="0"/>
  </r>
  <r>
    <x v="4305"/>
    <n v="54"/>
    <x v="0"/>
    <s v="Male"/>
    <x v="2"/>
    <n v="2.1"/>
    <s v="Low"/>
    <n v="50"/>
    <x v="3"/>
    <s v="Tablet"/>
    <n v="17.989999999999998"/>
    <n v="17.989999999999998"/>
    <n v="1"/>
    <s v="Gift Card"/>
    <n v="1"/>
    <n v="0.04"/>
    <n v="2"/>
    <x v="3"/>
    <n v="4.2"/>
    <s v="Low"/>
    <x v="0"/>
  </r>
  <r>
    <x v="4306"/>
    <n v="21"/>
    <x v="4"/>
    <s v="Female"/>
    <x v="1"/>
    <n v="6.2"/>
    <s v="Low"/>
    <n v="4"/>
    <x v="3"/>
    <s v="Mobile"/>
    <n v="13.99"/>
    <n v="13.99"/>
    <n v="0"/>
    <s v="Debit Card"/>
    <n v="5"/>
    <n v="1.24"/>
    <n v="74"/>
    <x v="0"/>
    <n v="458.8"/>
    <s v="High"/>
    <x v="2"/>
  </r>
  <r>
    <x v="4307"/>
    <n v="22"/>
    <x v="4"/>
    <s v="Female"/>
    <x v="0"/>
    <n v="5.12"/>
    <s v="Low"/>
    <n v="27"/>
    <x v="5"/>
    <s v="Laptop"/>
    <n v="8.99"/>
    <n v="8.99"/>
    <n v="0"/>
    <s v="PayPal"/>
    <n v="4"/>
    <n v="0.18"/>
    <n v="11"/>
    <x v="4"/>
    <n v="56.32"/>
    <s v="Medium"/>
    <x v="0"/>
  </r>
  <r>
    <x v="4308"/>
    <n v="21"/>
    <x v="4"/>
    <s v="Female"/>
    <x v="2"/>
    <n v="27.5"/>
    <s v="Medium"/>
    <n v="26"/>
    <x v="4"/>
    <s v="Tablet"/>
    <n v="17.989999999999998"/>
    <n v="17.989999999999998"/>
    <n v="0"/>
    <s v="Crypto"/>
    <n v="2"/>
    <n v="1.02"/>
    <n v="61"/>
    <x v="3"/>
    <n v="1677.5"/>
    <s v="High"/>
    <x v="0"/>
  </r>
  <r>
    <x v="4309"/>
    <n v="49"/>
    <x v="0"/>
    <s v="Female"/>
    <x v="1"/>
    <n v="10.34"/>
    <s v="Low"/>
    <n v="20"/>
    <x v="1"/>
    <s v="Mobile"/>
    <n v="13.99"/>
    <n v="13.99"/>
    <n v="0"/>
    <s v="Gift Card"/>
    <n v="3"/>
    <n v="0.49"/>
    <n v="29"/>
    <x v="1"/>
    <n v="299.86"/>
    <s v="High"/>
    <x v="1"/>
  </r>
  <r>
    <x v="4310"/>
    <n v="53"/>
    <x v="0"/>
    <s v="Female"/>
    <x v="2"/>
    <n v="4.37"/>
    <s v="Low"/>
    <n v="48"/>
    <x v="1"/>
    <s v="Tablet"/>
    <n v="17.989999999999998"/>
    <n v="17.989999999999998"/>
    <n v="1"/>
    <s v="PayPal"/>
    <n v="3"/>
    <n v="0.09"/>
    <n v="5"/>
    <x v="5"/>
    <n v="21.85"/>
    <s v="Low"/>
    <x v="0"/>
  </r>
  <r>
    <x v="4311"/>
    <n v="33"/>
    <x v="1"/>
    <s v="Other"/>
    <x v="1"/>
    <n v="10.71"/>
    <s v="Low"/>
    <n v="25"/>
    <x v="5"/>
    <s v="Laptop"/>
    <n v="13.99"/>
    <n v="13.99"/>
    <n v="0"/>
    <s v="Credit Card"/>
    <n v="1"/>
    <n v="0.41"/>
    <n v="25"/>
    <x v="3"/>
    <n v="267.75"/>
    <s v="High"/>
    <x v="0"/>
  </r>
  <r>
    <x v="4312"/>
    <n v="58"/>
    <x v="2"/>
    <s v="Other"/>
    <x v="0"/>
    <n v="1.03"/>
    <s v="Low"/>
    <n v="50"/>
    <x v="0"/>
    <s v="Mobile"/>
    <n v="8.99"/>
    <n v="8.99"/>
    <n v="1"/>
    <s v="Credit Card"/>
    <n v="4"/>
    <n v="0.02"/>
    <n v="1"/>
    <x v="2"/>
    <n v="1.03"/>
    <s v="Low"/>
    <x v="0"/>
  </r>
  <r>
    <x v="4313"/>
    <n v="43"/>
    <x v="3"/>
    <s v="Other"/>
    <x v="2"/>
    <n v="5.78"/>
    <s v="Low"/>
    <n v="11"/>
    <x v="0"/>
    <s v="Desktop"/>
    <n v="17.989999999999998"/>
    <n v="17.989999999999998"/>
    <n v="0"/>
    <s v="PayPal"/>
    <n v="5"/>
    <n v="0.48"/>
    <n v="29"/>
    <x v="1"/>
    <n v="167.62"/>
    <s v="High"/>
    <x v="1"/>
  </r>
  <r>
    <x v="4314"/>
    <n v="52"/>
    <x v="0"/>
    <s v="Female"/>
    <x v="0"/>
    <n v="5.2"/>
    <s v="Low"/>
    <n v="20"/>
    <x v="4"/>
    <s v="TV"/>
    <n v="8.99"/>
    <n v="8.99"/>
    <n v="0"/>
    <s v="PayPal"/>
    <n v="3"/>
    <n v="0.25"/>
    <n v="15"/>
    <x v="3"/>
    <n v="78"/>
    <s v="Medium"/>
    <x v="1"/>
  </r>
  <r>
    <x v="4315"/>
    <n v="33"/>
    <x v="1"/>
    <s v="Other"/>
    <x v="1"/>
    <n v="3.76"/>
    <s v="Low"/>
    <n v="16"/>
    <x v="5"/>
    <s v="TV"/>
    <n v="13.99"/>
    <n v="13.99"/>
    <n v="0"/>
    <s v="Debit Card"/>
    <n v="5"/>
    <n v="0.22"/>
    <n v="13"/>
    <x v="5"/>
    <n v="48.879999999999995"/>
    <s v="Low"/>
    <x v="1"/>
  </r>
  <r>
    <x v="4316"/>
    <n v="70"/>
    <x v="2"/>
    <s v="Other"/>
    <x v="2"/>
    <n v="7.61"/>
    <s v="Low"/>
    <n v="1"/>
    <x v="4"/>
    <s v="Laptop"/>
    <n v="17.989999999999998"/>
    <n v="17.989999999999998"/>
    <n v="0"/>
    <s v="Credit Card"/>
    <n v="5"/>
    <n v="3.81"/>
    <n v="229"/>
    <x v="2"/>
    <n v="1742.69"/>
    <s v="High"/>
    <x v="2"/>
  </r>
  <r>
    <x v="4317"/>
    <n v="33"/>
    <x v="1"/>
    <s v="Male"/>
    <x v="1"/>
    <n v="2.5299999999999998"/>
    <s v="Low"/>
    <n v="30"/>
    <x v="2"/>
    <s v="TV"/>
    <n v="13.99"/>
    <n v="13.99"/>
    <n v="1"/>
    <s v="Debit Card"/>
    <n v="3"/>
    <n v="0.08"/>
    <n v="5"/>
    <x v="5"/>
    <n v="12.649999999999999"/>
    <s v="Low"/>
    <x v="0"/>
  </r>
  <r>
    <x v="4318"/>
    <n v="52"/>
    <x v="0"/>
    <s v="Female"/>
    <x v="0"/>
    <n v="4.47"/>
    <s v="Low"/>
    <n v="7"/>
    <x v="5"/>
    <s v="Tablet"/>
    <n v="8.99"/>
    <n v="8.99"/>
    <n v="1"/>
    <s v="Debit Card"/>
    <n v="3"/>
    <n v="0.56000000000000005"/>
    <n v="34"/>
    <x v="0"/>
    <n v="151.97999999999999"/>
    <s v="High"/>
    <x v="2"/>
  </r>
  <r>
    <x v="4319"/>
    <n v="49"/>
    <x v="0"/>
    <s v="Other"/>
    <x v="1"/>
    <n v="9.01"/>
    <s v="Low"/>
    <n v="31"/>
    <x v="1"/>
    <s v="Laptop"/>
    <n v="13.99"/>
    <n v="13.99"/>
    <n v="1"/>
    <s v="PayPal"/>
    <n v="3"/>
    <n v="0.28000000000000003"/>
    <n v="17"/>
    <x v="0"/>
    <n v="153.16999999999999"/>
    <s v="High"/>
    <x v="0"/>
  </r>
  <r>
    <x v="4320"/>
    <n v="55"/>
    <x v="0"/>
    <s v="Male"/>
    <x v="0"/>
    <n v="12.56"/>
    <s v="Low"/>
    <n v="46"/>
    <x v="2"/>
    <s v="Laptop"/>
    <n v="8.99"/>
    <n v="8.99"/>
    <n v="1"/>
    <s v="PayPal"/>
    <n v="1"/>
    <n v="0.27"/>
    <n v="16"/>
    <x v="3"/>
    <n v="200.96"/>
    <s v="High"/>
    <x v="0"/>
  </r>
  <r>
    <x v="4321"/>
    <n v="54"/>
    <x v="0"/>
    <s v="Male"/>
    <x v="0"/>
    <n v="8.4600000000000009"/>
    <s v="Low"/>
    <n v="41"/>
    <x v="3"/>
    <s v="Laptop"/>
    <n v="8.99"/>
    <n v="8.99"/>
    <n v="1"/>
    <s v="PayPal"/>
    <n v="2"/>
    <n v="0.2"/>
    <n v="12"/>
    <x v="4"/>
    <n v="101.52000000000001"/>
    <s v="Medium"/>
    <x v="0"/>
  </r>
  <r>
    <x v="4322"/>
    <n v="60"/>
    <x v="2"/>
    <s v="Female"/>
    <x v="0"/>
    <n v="49.16"/>
    <s v="Medium"/>
    <n v="11"/>
    <x v="1"/>
    <s v="TV"/>
    <n v="8.99"/>
    <n v="8.99"/>
    <n v="0"/>
    <s v="Debit Card"/>
    <n v="3"/>
    <n v="4.0999999999999996"/>
    <n v="246"/>
    <x v="6"/>
    <n v="12093.359999999999"/>
    <s v="High"/>
    <x v="1"/>
  </r>
  <r>
    <x v="4323"/>
    <n v="47"/>
    <x v="0"/>
    <s v="Other"/>
    <x v="0"/>
    <n v="0.28999999999999998"/>
    <s v="Low"/>
    <n v="10"/>
    <x v="0"/>
    <s v="Mobile"/>
    <n v="8.99"/>
    <n v="8.99"/>
    <n v="1"/>
    <s v="Debit Card"/>
    <n v="4"/>
    <n v="0.03"/>
    <n v="2"/>
    <x v="3"/>
    <n v="0.57999999999999996"/>
    <s v="Low"/>
    <x v="1"/>
  </r>
  <r>
    <x v="4324"/>
    <n v="26"/>
    <x v="1"/>
    <s v="Male"/>
    <x v="1"/>
    <n v="2.87"/>
    <s v="Low"/>
    <n v="50"/>
    <x v="0"/>
    <s v="Desktop"/>
    <n v="13.99"/>
    <n v="13.99"/>
    <n v="1"/>
    <s v="PayPal"/>
    <n v="3"/>
    <n v="0.06"/>
    <n v="4"/>
    <x v="2"/>
    <n v="11.48"/>
    <s v="Low"/>
    <x v="0"/>
  </r>
  <r>
    <x v="4325"/>
    <n v="50"/>
    <x v="0"/>
    <s v="Female"/>
    <x v="0"/>
    <n v="18.3"/>
    <s v="Low"/>
    <n v="25"/>
    <x v="5"/>
    <s v="Mobile"/>
    <n v="8.99"/>
    <n v="8.99"/>
    <n v="0"/>
    <s v="Gift Card"/>
    <n v="1"/>
    <n v="0.7"/>
    <n v="42"/>
    <x v="1"/>
    <n v="768.6"/>
    <s v="High"/>
    <x v="0"/>
  </r>
  <r>
    <x v="4326"/>
    <n v="44"/>
    <x v="3"/>
    <s v="Other"/>
    <x v="0"/>
    <n v="5.85"/>
    <s v="Low"/>
    <n v="5"/>
    <x v="2"/>
    <s v="Tablet"/>
    <n v="8.99"/>
    <n v="8.99"/>
    <n v="0"/>
    <s v="PayPal"/>
    <n v="1"/>
    <n v="0.97"/>
    <n v="58"/>
    <x v="0"/>
    <n v="339.29999999999995"/>
    <s v="High"/>
    <x v="2"/>
  </r>
  <r>
    <x v="4327"/>
    <n v="60"/>
    <x v="2"/>
    <s v="Male"/>
    <x v="1"/>
    <n v="15.15"/>
    <s v="Low"/>
    <n v="37"/>
    <x v="1"/>
    <s v="TV"/>
    <n v="13.99"/>
    <n v="13.99"/>
    <n v="1"/>
    <s v="Crypto"/>
    <n v="2"/>
    <n v="0.4"/>
    <n v="24"/>
    <x v="4"/>
    <n v="363.6"/>
    <s v="High"/>
    <x v="0"/>
  </r>
  <r>
    <x v="4328"/>
    <n v="41"/>
    <x v="3"/>
    <s v="Other"/>
    <x v="2"/>
    <n v="2.4900000000000002"/>
    <s v="Low"/>
    <n v="26"/>
    <x v="1"/>
    <s v="TV"/>
    <n v="17.989999999999998"/>
    <n v="17.989999999999998"/>
    <n v="1"/>
    <s v="Crypto"/>
    <n v="2"/>
    <n v="0.09"/>
    <n v="5"/>
    <x v="0"/>
    <n v="12.450000000000001"/>
    <s v="Low"/>
    <x v="0"/>
  </r>
  <r>
    <x v="4329"/>
    <n v="40"/>
    <x v="3"/>
    <s v="Male"/>
    <x v="0"/>
    <n v="14.79"/>
    <s v="Low"/>
    <n v="15"/>
    <x v="1"/>
    <s v="TV"/>
    <n v="8.99"/>
    <n v="8.99"/>
    <n v="0"/>
    <s v="Credit Card"/>
    <n v="1"/>
    <n v="0.92"/>
    <n v="55"/>
    <x v="1"/>
    <n v="813.44999999999993"/>
    <s v="High"/>
    <x v="1"/>
  </r>
  <r>
    <x v="4330"/>
    <n v="42"/>
    <x v="3"/>
    <s v="Other"/>
    <x v="0"/>
    <n v="0.33"/>
    <s v="Low"/>
    <n v="43"/>
    <x v="3"/>
    <s v="TV"/>
    <n v="8.99"/>
    <n v="8.99"/>
    <n v="1"/>
    <s v="Gift Card"/>
    <n v="2"/>
    <n v="0.01"/>
    <n v="1"/>
    <x v="6"/>
    <n v="0.33"/>
    <s v="Low"/>
    <x v="0"/>
  </r>
  <r>
    <x v="4331"/>
    <n v="34"/>
    <x v="1"/>
    <s v="Female"/>
    <x v="2"/>
    <n v="1.56"/>
    <s v="Low"/>
    <n v="8"/>
    <x v="5"/>
    <s v="Tablet"/>
    <n v="17.989999999999998"/>
    <n v="17.989999999999998"/>
    <n v="1"/>
    <s v="PayPal"/>
    <n v="3"/>
    <n v="0.17"/>
    <n v="10"/>
    <x v="3"/>
    <n v="15.600000000000001"/>
    <s v="Low"/>
    <x v="1"/>
  </r>
  <r>
    <x v="4332"/>
    <n v="24"/>
    <x v="4"/>
    <s v="Other"/>
    <x v="0"/>
    <n v="2.42"/>
    <s v="Low"/>
    <n v="24"/>
    <x v="0"/>
    <s v="Tablet"/>
    <n v="8.99"/>
    <n v="8.99"/>
    <n v="1"/>
    <s v="PayPal"/>
    <n v="3"/>
    <n v="0.1"/>
    <n v="6"/>
    <x v="3"/>
    <n v="14.52"/>
    <s v="Low"/>
    <x v="0"/>
  </r>
  <r>
    <x v="4333"/>
    <n v="24"/>
    <x v="4"/>
    <s v="Male"/>
    <x v="2"/>
    <n v="6.65"/>
    <s v="Low"/>
    <n v="7"/>
    <x v="1"/>
    <s v="Mobile"/>
    <n v="17.989999999999998"/>
    <n v="17.989999999999998"/>
    <n v="0"/>
    <s v="Crypto"/>
    <n v="4"/>
    <n v="0.83"/>
    <n v="50"/>
    <x v="3"/>
    <n v="332.5"/>
    <s v="High"/>
    <x v="2"/>
  </r>
  <r>
    <x v="4334"/>
    <n v="70"/>
    <x v="2"/>
    <s v="Other"/>
    <x v="1"/>
    <n v="18.5"/>
    <s v="Low"/>
    <n v="54"/>
    <x v="3"/>
    <s v="Mobile"/>
    <n v="13.99"/>
    <n v="13.99"/>
    <n v="0"/>
    <s v="Debit Card"/>
    <n v="4"/>
    <n v="0.34"/>
    <n v="20"/>
    <x v="0"/>
    <n v="370"/>
    <s v="High"/>
    <x v="0"/>
  </r>
  <r>
    <x v="4335"/>
    <n v="52"/>
    <x v="0"/>
    <s v="Male"/>
    <x v="0"/>
    <n v="2.61"/>
    <s v="Low"/>
    <n v="51"/>
    <x v="5"/>
    <s v="Desktop"/>
    <n v="8.99"/>
    <n v="8.99"/>
    <n v="1"/>
    <s v="Crypto"/>
    <n v="5"/>
    <n v="0.05"/>
    <n v="3"/>
    <x v="3"/>
    <n v="7.83"/>
    <s v="Low"/>
    <x v="0"/>
  </r>
  <r>
    <x v="4336"/>
    <n v="36"/>
    <x v="3"/>
    <s v="Female"/>
    <x v="2"/>
    <n v="17.329999999999998"/>
    <s v="Low"/>
    <n v="21"/>
    <x v="4"/>
    <s v="Mobile"/>
    <n v="17.989999999999998"/>
    <n v="17.989999999999998"/>
    <n v="0"/>
    <s v="Crypto"/>
    <n v="4"/>
    <n v="0.79"/>
    <n v="47"/>
    <x v="2"/>
    <n v="814.50999999999988"/>
    <s v="High"/>
    <x v="1"/>
  </r>
  <r>
    <x v="4337"/>
    <n v="25"/>
    <x v="4"/>
    <s v="Female"/>
    <x v="0"/>
    <n v="0.05"/>
    <s v="Low"/>
    <n v="52"/>
    <x v="0"/>
    <s v="Tablet"/>
    <n v="8.99"/>
    <n v="8.99"/>
    <n v="1"/>
    <s v="Debit Card"/>
    <n v="1"/>
    <n v="0"/>
    <n v="0"/>
    <x v="0"/>
    <n v="0"/>
    <s v="Low"/>
    <x v="0"/>
  </r>
  <r>
    <x v="4338"/>
    <n v="38"/>
    <x v="3"/>
    <s v="Female"/>
    <x v="0"/>
    <n v="76.2"/>
    <s v="High"/>
    <n v="12"/>
    <x v="0"/>
    <s v="Laptop"/>
    <n v="8.99"/>
    <n v="8.99"/>
    <n v="0"/>
    <s v="Crypto"/>
    <n v="5"/>
    <n v="5.86"/>
    <n v="352"/>
    <x v="4"/>
    <n v="26822.400000000001"/>
    <s v="High"/>
    <x v="1"/>
  </r>
  <r>
    <x v="4339"/>
    <n v="58"/>
    <x v="2"/>
    <s v="Female"/>
    <x v="2"/>
    <n v="17.93"/>
    <s v="Low"/>
    <n v="7"/>
    <x v="1"/>
    <s v="Laptop"/>
    <n v="17.989999999999998"/>
    <n v="17.989999999999998"/>
    <n v="0"/>
    <s v="Credit Card"/>
    <n v="1"/>
    <n v="2.2400000000000002"/>
    <n v="134"/>
    <x v="6"/>
    <n v="2402.62"/>
    <s v="High"/>
    <x v="2"/>
  </r>
  <r>
    <x v="4340"/>
    <n v="19"/>
    <x v="4"/>
    <s v="Female"/>
    <x v="2"/>
    <n v="17.12"/>
    <s v="Low"/>
    <n v="11"/>
    <x v="1"/>
    <s v="TV"/>
    <n v="17.989999999999998"/>
    <n v="17.989999999999998"/>
    <n v="0"/>
    <s v="Credit Card"/>
    <n v="1"/>
    <n v="1.43"/>
    <n v="86"/>
    <x v="1"/>
    <n v="1472.3200000000002"/>
    <s v="High"/>
    <x v="1"/>
  </r>
  <r>
    <x v="4341"/>
    <n v="54"/>
    <x v="0"/>
    <s v="Other"/>
    <x v="0"/>
    <n v="11.19"/>
    <s v="Low"/>
    <n v="27"/>
    <x v="4"/>
    <s v="TV"/>
    <n v="8.99"/>
    <n v="8.99"/>
    <n v="1"/>
    <s v="Gift Card"/>
    <n v="1"/>
    <n v="0.4"/>
    <n v="24"/>
    <x v="5"/>
    <n v="268.56"/>
    <s v="High"/>
    <x v="0"/>
  </r>
  <r>
    <x v="4342"/>
    <n v="26"/>
    <x v="1"/>
    <s v="Other"/>
    <x v="1"/>
    <n v="9.6"/>
    <s v="Low"/>
    <n v="18"/>
    <x v="3"/>
    <s v="Desktop"/>
    <n v="13.99"/>
    <n v="13.99"/>
    <n v="0"/>
    <s v="Crypto"/>
    <n v="4"/>
    <n v="0.51"/>
    <n v="31"/>
    <x v="3"/>
    <n v="297.59999999999997"/>
    <s v="High"/>
    <x v="1"/>
  </r>
  <r>
    <x v="4343"/>
    <n v="23"/>
    <x v="4"/>
    <s v="Other"/>
    <x v="2"/>
    <n v="30.22"/>
    <s v="Medium"/>
    <n v="27"/>
    <x v="4"/>
    <s v="Desktop"/>
    <n v="17.989999999999998"/>
    <n v="17.989999999999998"/>
    <n v="0"/>
    <s v="Gift Card"/>
    <n v="1"/>
    <n v="1.08"/>
    <n v="65"/>
    <x v="1"/>
    <n v="1964.3"/>
    <s v="High"/>
    <x v="0"/>
  </r>
  <r>
    <x v="4344"/>
    <n v="25"/>
    <x v="4"/>
    <s v="Male"/>
    <x v="0"/>
    <n v="12.69"/>
    <s v="Low"/>
    <n v="39"/>
    <x v="1"/>
    <s v="Mobile"/>
    <n v="8.99"/>
    <n v="8.99"/>
    <n v="1"/>
    <s v="Credit Card"/>
    <n v="3"/>
    <n v="0.32"/>
    <n v="19"/>
    <x v="1"/>
    <n v="241.10999999999999"/>
    <s v="High"/>
    <x v="0"/>
  </r>
  <r>
    <x v="4345"/>
    <n v="18"/>
    <x v="4"/>
    <s v="Male"/>
    <x v="0"/>
    <n v="29.27"/>
    <s v="Medium"/>
    <n v="45"/>
    <x v="2"/>
    <s v="Laptop"/>
    <n v="8.99"/>
    <n v="8.99"/>
    <n v="1"/>
    <s v="Crypto"/>
    <n v="1"/>
    <n v="0.64"/>
    <n v="38"/>
    <x v="1"/>
    <n v="1112.26"/>
    <s v="High"/>
    <x v="0"/>
  </r>
  <r>
    <x v="4346"/>
    <n v="44"/>
    <x v="3"/>
    <s v="Female"/>
    <x v="0"/>
    <n v="40.75"/>
    <s v="Medium"/>
    <n v="9"/>
    <x v="4"/>
    <s v="Desktop"/>
    <n v="8.99"/>
    <n v="8.99"/>
    <n v="0"/>
    <s v="Gift Card"/>
    <n v="1"/>
    <n v="4.08"/>
    <n v="245"/>
    <x v="6"/>
    <n v="9983.75"/>
    <s v="High"/>
    <x v="1"/>
  </r>
  <r>
    <x v="4347"/>
    <n v="56"/>
    <x v="2"/>
    <s v="Male"/>
    <x v="0"/>
    <n v="15.94"/>
    <s v="Low"/>
    <n v="12"/>
    <x v="5"/>
    <s v="TV"/>
    <n v="8.99"/>
    <n v="8.99"/>
    <n v="0"/>
    <s v="Gift Card"/>
    <n v="2"/>
    <n v="1.23"/>
    <n v="74"/>
    <x v="6"/>
    <n v="1179.56"/>
    <s v="High"/>
    <x v="1"/>
  </r>
  <r>
    <x v="4348"/>
    <n v="63"/>
    <x v="2"/>
    <s v="Male"/>
    <x v="0"/>
    <n v="27.89"/>
    <s v="Medium"/>
    <n v="30"/>
    <x v="2"/>
    <s v="Desktop"/>
    <n v="8.99"/>
    <n v="8.99"/>
    <n v="0"/>
    <s v="Debit Card"/>
    <n v="4"/>
    <n v="0.9"/>
    <n v="54"/>
    <x v="4"/>
    <n v="1506.06"/>
    <s v="High"/>
    <x v="0"/>
  </r>
  <r>
    <x v="4349"/>
    <n v="70"/>
    <x v="2"/>
    <s v="Male"/>
    <x v="1"/>
    <n v="24.78"/>
    <s v="Medium"/>
    <n v="19"/>
    <x v="5"/>
    <s v="Laptop"/>
    <n v="13.99"/>
    <n v="13.99"/>
    <n v="0"/>
    <s v="Gift Card"/>
    <n v="1"/>
    <n v="1.24"/>
    <n v="74"/>
    <x v="1"/>
    <n v="1833.72"/>
    <s v="High"/>
    <x v="1"/>
  </r>
  <r>
    <x v="4350"/>
    <n v="53"/>
    <x v="0"/>
    <s v="Male"/>
    <x v="2"/>
    <n v="27.97"/>
    <s v="Medium"/>
    <n v="35"/>
    <x v="0"/>
    <s v="Desktop"/>
    <n v="17.989999999999998"/>
    <n v="17.989999999999998"/>
    <n v="0"/>
    <s v="Crypto"/>
    <n v="1"/>
    <n v="0.78"/>
    <n v="47"/>
    <x v="6"/>
    <n v="1314.59"/>
    <s v="High"/>
    <x v="0"/>
  </r>
  <r>
    <x v="4351"/>
    <n v="61"/>
    <x v="2"/>
    <s v="Female"/>
    <x v="2"/>
    <n v="16.07"/>
    <s v="Low"/>
    <n v="32"/>
    <x v="2"/>
    <s v="Desktop"/>
    <n v="17.989999999999998"/>
    <n v="17.989999999999998"/>
    <n v="1"/>
    <s v="Gift Card"/>
    <n v="5"/>
    <n v="0.49"/>
    <n v="29"/>
    <x v="0"/>
    <n v="466.03000000000003"/>
    <s v="High"/>
    <x v="0"/>
  </r>
  <r>
    <x v="4352"/>
    <n v="59"/>
    <x v="2"/>
    <s v="Female"/>
    <x v="1"/>
    <n v="0.32"/>
    <s v="Low"/>
    <n v="29"/>
    <x v="0"/>
    <s v="Mobile"/>
    <n v="13.99"/>
    <n v="13.99"/>
    <n v="0"/>
    <s v="Debit Card"/>
    <n v="4"/>
    <n v="0.01"/>
    <n v="1"/>
    <x v="3"/>
    <n v="0.32"/>
    <s v="Low"/>
    <x v="0"/>
  </r>
  <r>
    <x v="4353"/>
    <n v="31"/>
    <x v="1"/>
    <s v="Male"/>
    <x v="0"/>
    <n v="2.85"/>
    <s v="Low"/>
    <n v="5"/>
    <x v="3"/>
    <s v="Mobile"/>
    <n v="8.99"/>
    <n v="8.99"/>
    <n v="1"/>
    <s v="Debit Card"/>
    <n v="5"/>
    <n v="0.48"/>
    <n v="29"/>
    <x v="3"/>
    <n v="82.65"/>
    <s v="Medium"/>
    <x v="2"/>
  </r>
  <r>
    <x v="4354"/>
    <n v="44"/>
    <x v="3"/>
    <s v="Other"/>
    <x v="2"/>
    <n v="6.78"/>
    <s v="Low"/>
    <n v="6"/>
    <x v="0"/>
    <s v="Laptop"/>
    <n v="17.989999999999998"/>
    <n v="17.989999999999998"/>
    <n v="0"/>
    <s v="PayPal"/>
    <n v="5"/>
    <n v="0.97"/>
    <n v="58"/>
    <x v="0"/>
    <n v="393.24"/>
    <s v="High"/>
    <x v="2"/>
  </r>
  <r>
    <x v="4355"/>
    <n v="18"/>
    <x v="4"/>
    <s v="Female"/>
    <x v="2"/>
    <n v="12.95"/>
    <s v="Low"/>
    <n v="39"/>
    <x v="5"/>
    <s v="TV"/>
    <n v="17.989999999999998"/>
    <n v="17.989999999999998"/>
    <n v="1"/>
    <s v="Gift Card"/>
    <n v="4"/>
    <n v="0.32"/>
    <n v="19"/>
    <x v="4"/>
    <n v="246.04999999999998"/>
    <s v="High"/>
    <x v="0"/>
  </r>
  <r>
    <x v="4356"/>
    <n v="64"/>
    <x v="2"/>
    <s v="Female"/>
    <x v="0"/>
    <n v="1.74"/>
    <s v="Low"/>
    <n v="20"/>
    <x v="1"/>
    <s v="Laptop"/>
    <n v="8.99"/>
    <n v="8.99"/>
    <n v="1"/>
    <s v="Debit Card"/>
    <n v="5"/>
    <n v="0.08"/>
    <n v="5"/>
    <x v="0"/>
    <n v="8.6999999999999993"/>
    <s v="Low"/>
    <x v="1"/>
  </r>
  <r>
    <x v="4357"/>
    <n v="59"/>
    <x v="2"/>
    <s v="Other"/>
    <x v="0"/>
    <n v="1.36"/>
    <s v="Low"/>
    <n v="57"/>
    <x v="5"/>
    <s v="Tablet"/>
    <n v="8.99"/>
    <n v="8.99"/>
    <n v="1"/>
    <s v="Gift Card"/>
    <n v="1"/>
    <n v="0.02"/>
    <n v="1"/>
    <x v="1"/>
    <n v="1.36"/>
    <s v="Low"/>
    <x v="0"/>
  </r>
  <r>
    <x v="4358"/>
    <n v="27"/>
    <x v="1"/>
    <s v="Female"/>
    <x v="1"/>
    <n v="3.46"/>
    <s v="Low"/>
    <n v="42"/>
    <x v="1"/>
    <s v="Laptop"/>
    <n v="13.99"/>
    <n v="13.99"/>
    <n v="1"/>
    <s v="Gift Card"/>
    <n v="5"/>
    <n v="0.08"/>
    <n v="5"/>
    <x v="5"/>
    <n v="17.3"/>
    <s v="Low"/>
    <x v="0"/>
  </r>
  <r>
    <x v="4359"/>
    <n v="36"/>
    <x v="3"/>
    <s v="Female"/>
    <x v="1"/>
    <n v="16.29"/>
    <s v="Low"/>
    <n v="48"/>
    <x v="5"/>
    <s v="Mobile"/>
    <n v="13.99"/>
    <n v="13.99"/>
    <n v="1"/>
    <s v="Crypto"/>
    <n v="4"/>
    <n v="0.33"/>
    <n v="20"/>
    <x v="6"/>
    <n v="325.79999999999995"/>
    <s v="High"/>
    <x v="0"/>
  </r>
  <r>
    <x v="4360"/>
    <n v="28"/>
    <x v="1"/>
    <s v="Other"/>
    <x v="0"/>
    <n v="12.94"/>
    <s v="Low"/>
    <n v="40"/>
    <x v="1"/>
    <s v="Mobile"/>
    <n v="8.99"/>
    <n v="8.99"/>
    <n v="1"/>
    <s v="PayPal"/>
    <n v="3"/>
    <n v="0.32"/>
    <n v="19"/>
    <x v="5"/>
    <n v="245.85999999999999"/>
    <s v="High"/>
    <x v="0"/>
  </r>
  <r>
    <x v="4361"/>
    <n v="66"/>
    <x v="2"/>
    <s v="Female"/>
    <x v="0"/>
    <n v="5.27"/>
    <s v="Low"/>
    <n v="6"/>
    <x v="4"/>
    <s v="Mobile"/>
    <n v="8.99"/>
    <n v="8.99"/>
    <n v="0"/>
    <s v="Credit Card"/>
    <n v="5"/>
    <n v="0.75"/>
    <n v="45"/>
    <x v="6"/>
    <n v="237.14999999999998"/>
    <s v="High"/>
    <x v="2"/>
  </r>
  <r>
    <x v="4362"/>
    <n v="24"/>
    <x v="4"/>
    <s v="Female"/>
    <x v="2"/>
    <n v="16.170000000000002"/>
    <s v="Low"/>
    <n v="33"/>
    <x v="4"/>
    <s v="Tablet"/>
    <n v="17.989999999999998"/>
    <n v="17.989999999999998"/>
    <n v="1"/>
    <s v="Gift Card"/>
    <n v="2"/>
    <n v="0.48"/>
    <n v="29"/>
    <x v="4"/>
    <n v="468.93000000000006"/>
    <s v="High"/>
    <x v="0"/>
  </r>
  <r>
    <x v="4363"/>
    <n v="66"/>
    <x v="2"/>
    <s v="Male"/>
    <x v="2"/>
    <n v="10.41"/>
    <s v="Low"/>
    <n v="1"/>
    <x v="5"/>
    <s v="Laptop"/>
    <n v="17.989999999999998"/>
    <n v="17.989999999999998"/>
    <n v="0"/>
    <s v="Credit Card"/>
    <n v="5"/>
    <n v="5.21"/>
    <n v="313"/>
    <x v="5"/>
    <n v="3258.33"/>
    <s v="High"/>
    <x v="2"/>
  </r>
  <r>
    <x v="4364"/>
    <n v="60"/>
    <x v="2"/>
    <s v="Female"/>
    <x v="0"/>
    <n v="20.76"/>
    <s v="Medium"/>
    <n v="8"/>
    <x v="2"/>
    <s v="Laptop"/>
    <n v="8.99"/>
    <n v="8.99"/>
    <n v="0"/>
    <s v="Credit Card"/>
    <n v="4"/>
    <n v="2.31"/>
    <n v="139"/>
    <x v="0"/>
    <n v="2885.6400000000003"/>
    <s v="High"/>
    <x v="1"/>
  </r>
  <r>
    <x v="4365"/>
    <n v="45"/>
    <x v="3"/>
    <s v="Male"/>
    <x v="2"/>
    <n v="0.45"/>
    <s v="Low"/>
    <n v="44"/>
    <x v="2"/>
    <s v="Mobile"/>
    <n v="17.989999999999998"/>
    <n v="17.989999999999998"/>
    <n v="1"/>
    <s v="Debit Card"/>
    <n v="3"/>
    <n v="0.01"/>
    <n v="1"/>
    <x v="5"/>
    <n v="0.45"/>
    <s v="Low"/>
    <x v="0"/>
  </r>
  <r>
    <x v="4366"/>
    <n v="54"/>
    <x v="0"/>
    <s v="Female"/>
    <x v="0"/>
    <n v="11.9"/>
    <s v="Low"/>
    <n v="49"/>
    <x v="4"/>
    <s v="Desktop"/>
    <n v="8.99"/>
    <n v="8.99"/>
    <n v="1"/>
    <s v="PayPal"/>
    <n v="5"/>
    <n v="0.24"/>
    <n v="14"/>
    <x v="3"/>
    <n v="166.6"/>
    <s v="High"/>
    <x v="0"/>
  </r>
  <r>
    <x v="4367"/>
    <n v="33"/>
    <x v="1"/>
    <s v="Male"/>
    <x v="0"/>
    <n v="43.55"/>
    <s v="Medium"/>
    <n v="4"/>
    <x v="4"/>
    <s v="TV"/>
    <n v="8.99"/>
    <n v="8.99"/>
    <n v="0"/>
    <s v="Gift Card"/>
    <n v="1"/>
    <n v="8.7100000000000009"/>
    <n v="523"/>
    <x v="6"/>
    <n v="22776.649999999998"/>
    <s v="High"/>
    <x v="2"/>
  </r>
  <r>
    <x v="4368"/>
    <n v="69"/>
    <x v="2"/>
    <s v="Male"/>
    <x v="2"/>
    <n v="5.4"/>
    <s v="Low"/>
    <n v="14"/>
    <x v="0"/>
    <s v="TV"/>
    <n v="17.989999999999998"/>
    <n v="17.989999999999998"/>
    <n v="0"/>
    <s v="Crypto"/>
    <n v="3"/>
    <n v="0.36"/>
    <n v="22"/>
    <x v="1"/>
    <n v="118.80000000000001"/>
    <s v="Medium"/>
    <x v="1"/>
  </r>
  <r>
    <x v="4369"/>
    <n v="44"/>
    <x v="3"/>
    <s v="Other"/>
    <x v="1"/>
    <n v="12.56"/>
    <s v="Low"/>
    <n v="53"/>
    <x v="5"/>
    <s v="Laptop"/>
    <n v="13.99"/>
    <n v="13.99"/>
    <n v="1"/>
    <s v="Crypto"/>
    <n v="3"/>
    <n v="0.23"/>
    <n v="14"/>
    <x v="0"/>
    <n v="175.84"/>
    <s v="High"/>
    <x v="0"/>
  </r>
  <r>
    <x v="4370"/>
    <n v="39"/>
    <x v="3"/>
    <s v="Male"/>
    <x v="0"/>
    <n v="34.56"/>
    <s v="Medium"/>
    <n v="39"/>
    <x v="1"/>
    <s v="Mobile"/>
    <n v="8.99"/>
    <n v="8.99"/>
    <n v="0"/>
    <s v="Debit Card"/>
    <n v="1"/>
    <n v="0.86"/>
    <n v="52"/>
    <x v="5"/>
    <n v="1797.1200000000001"/>
    <s v="High"/>
    <x v="0"/>
  </r>
  <r>
    <x v="4371"/>
    <n v="53"/>
    <x v="0"/>
    <s v="Female"/>
    <x v="2"/>
    <n v="3.41"/>
    <s v="Low"/>
    <n v="50"/>
    <x v="3"/>
    <s v="Laptop"/>
    <n v="17.989999999999998"/>
    <n v="17.989999999999998"/>
    <n v="1"/>
    <s v="Debit Card"/>
    <n v="1"/>
    <n v="7.0000000000000007E-2"/>
    <n v="4"/>
    <x v="4"/>
    <n v="13.64"/>
    <s v="Low"/>
    <x v="0"/>
  </r>
  <r>
    <x v="4372"/>
    <n v="33"/>
    <x v="1"/>
    <s v="Male"/>
    <x v="1"/>
    <n v="5.76"/>
    <s v="Low"/>
    <n v="40"/>
    <x v="1"/>
    <s v="Desktop"/>
    <n v="13.99"/>
    <n v="13.99"/>
    <n v="1"/>
    <s v="Gift Card"/>
    <n v="5"/>
    <n v="0.14000000000000001"/>
    <n v="8"/>
    <x v="5"/>
    <n v="46.08"/>
    <s v="Low"/>
    <x v="0"/>
  </r>
  <r>
    <x v="4373"/>
    <n v="36"/>
    <x v="3"/>
    <s v="Other"/>
    <x v="0"/>
    <n v="1.1100000000000001"/>
    <s v="Low"/>
    <n v="39"/>
    <x v="3"/>
    <s v="TV"/>
    <n v="8.99"/>
    <n v="8.99"/>
    <n v="1"/>
    <s v="Credit Card"/>
    <n v="1"/>
    <n v="0.03"/>
    <n v="2"/>
    <x v="6"/>
    <n v="2.2200000000000002"/>
    <s v="Low"/>
    <x v="0"/>
  </r>
  <r>
    <x v="4374"/>
    <n v="65"/>
    <x v="2"/>
    <s v="Other"/>
    <x v="0"/>
    <n v="3.84"/>
    <s v="Low"/>
    <n v="3"/>
    <x v="3"/>
    <s v="Desktop"/>
    <n v="8.99"/>
    <n v="8.99"/>
    <n v="0"/>
    <s v="Credit Card"/>
    <n v="3"/>
    <n v="0.96"/>
    <n v="58"/>
    <x v="5"/>
    <n v="222.72"/>
    <s v="High"/>
    <x v="2"/>
  </r>
  <r>
    <x v="4375"/>
    <n v="23"/>
    <x v="4"/>
    <s v="Other"/>
    <x v="2"/>
    <n v="15.27"/>
    <s v="Low"/>
    <n v="27"/>
    <x v="2"/>
    <s v="Tablet"/>
    <n v="17.989999999999998"/>
    <n v="17.989999999999998"/>
    <n v="0"/>
    <s v="PayPal"/>
    <n v="1"/>
    <n v="0.55000000000000004"/>
    <n v="33"/>
    <x v="2"/>
    <n v="503.90999999999997"/>
    <s v="High"/>
    <x v="0"/>
  </r>
  <r>
    <x v="4376"/>
    <n v="22"/>
    <x v="4"/>
    <s v="Female"/>
    <x v="2"/>
    <n v="7.28"/>
    <s v="Low"/>
    <n v="43"/>
    <x v="5"/>
    <s v="Desktop"/>
    <n v="17.989999999999998"/>
    <n v="17.989999999999998"/>
    <n v="0"/>
    <s v="Debit Card"/>
    <n v="5"/>
    <n v="0.17"/>
    <n v="10"/>
    <x v="1"/>
    <n v="72.8"/>
    <s v="Medium"/>
    <x v="0"/>
  </r>
  <r>
    <x v="4377"/>
    <n v="51"/>
    <x v="0"/>
    <s v="Other"/>
    <x v="1"/>
    <n v="0.73"/>
    <s v="Low"/>
    <n v="46"/>
    <x v="5"/>
    <s v="Laptop"/>
    <n v="13.99"/>
    <n v="13.99"/>
    <n v="1"/>
    <s v="Crypto"/>
    <n v="5"/>
    <n v="0.02"/>
    <n v="1"/>
    <x v="6"/>
    <n v="0.73"/>
    <s v="Low"/>
    <x v="0"/>
  </r>
  <r>
    <x v="4378"/>
    <n v="69"/>
    <x v="2"/>
    <s v="Male"/>
    <x v="2"/>
    <n v="21.64"/>
    <s v="Medium"/>
    <n v="27"/>
    <x v="1"/>
    <s v="Mobile"/>
    <n v="17.989999999999998"/>
    <n v="17.989999999999998"/>
    <n v="0"/>
    <s v="Gift Card"/>
    <n v="5"/>
    <n v="0.77"/>
    <n v="46"/>
    <x v="5"/>
    <n v="995.44"/>
    <s v="High"/>
    <x v="0"/>
  </r>
  <r>
    <x v="4379"/>
    <n v="57"/>
    <x v="2"/>
    <s v="Female"/>
    <x v="0"/>
    <n v="4.12"/>
    <s v="Low"/>
    <n v="10"/>
    <x v="4"/>
    <s v="TV"/>
    <n v="8.99"/>
    <n v="8.99"/>
    <n v="1"/>
    <s v="Debit Card"/>
    <n v="1"/>
    <n v="0.37"/>
    <n v="22"/>
    <x v="1"/>
    <n v="90.64"/>
    <s v="Medium"/>
    <x v="1"/>
  </r>
  <r>
    <x v="4380"/>
    <n v="28"/>
    <x v="1"/>
    <s v="Other"/>
    <x v="2"/>
    <n v="0.77"/>
    <s v="Low"/>
    <n v="21"/>
    <x v="5"/>
    <s v="Mobile"/>
    <n v="17.989999999999998"/>
    <n v="17.989999999999998"/>
    <n v="1"/>
    <s v="Crypto"/>
    <n v="2"/>
    <n v="0.04"/>
    <n v="2"/>
    <x v="0"/>
    <n v="1.54"/>
    <s v="Low"/>
    <x v="1"/>
  </r>
  <r>
    <x v="4381"/>
    <n v="65"/>
    <x v="2"/>
    <s v="Female"/>
    <x v="0"/>
    <n v="13.42"/>
    <s v="Low"/>
    <n v="52"/>
    <x v="2"/>
    <s v="Tablet"/>
    <n v="8.99"/>
    <n v="8.99"/>
    <n v="1"/>
    <s v="PayPal"/>
    <n v="3"/>
    <n v="0.25"/>
    <n v="15"/>
    <x v="3"/>
    <n v="201.3"/>
    <s v="High"/>
    <x v="0"/>
  </r>
  <r>
    <x v="4382"/>
    <n v="31"/>
    <x v="1"/>
    <s v="Female"/>
    <x v="2"/>
    <n v="4.03"/>
    <s v="Low"/>
    <n v="24"/>
    <x v="3"/>
    <s v="Mobile"/>
    <n v="17.989999999999998"/>
    <n v="17.989999999999998"/>
    <n v="1"/>
    <s v="Gift Card"/>
    <n v="5"/>
    <n v="0.16"/>
    <n v="10"/>
    <x v="2"/>
    <n v="40.300000000000004"/>
    <s v="Low"/>
    <x v="0"/>
  </r>
  <r>
    <x v="4383"/>
    <n v="54"/>
    <x v="0"/>
    <s v="Female"/>
    <x v="1"/>
    <n v="4.41"/>
    <s v="Low"/>
    <n v="9"/>
    <x v="5"/>
    <s v="Laptop"/>
    <n v="13.99"/>
    <n v="13.99"/>
    <n v="1"/>
    <s v="Gift Card"/>
    <n v="2"/>
    <n v="0.44"/>
    <n v="26"/>
    <x v="1"/>
    <n v="114.66"/>
    <s v="Medium"/>
    <x v="1"/>
  </r>
  <r>
    <x v="4384"/>
    <n v="46"/>
    <x v="0"/>
    <s v="Male"/>
    <x v="0"/>
    <n v="14.86"/>
    <s v="Low"/>
    <n v="47"/>
    <x v="4"/>
    <s v="TV"/>
    <n v="8.99"/>
    <n v="8.99"/>
    <n v="1"/>
    <s v="PayPal"/>
    <n v="4"/>
    <n v="0.31"/>
    <n v="19"/>
    <x v="4"/>
    <n v="282.33999999999997"/>
    <s v="High"/>
    <x v="0"/>
  </r>
  <r>
    <x v="4385"/>
    <n v="39"/>
    <x v="3"/>
    <s v="Other"/>
    <x v="2"/>
    <n v="11.04"/>
    <s v="Low"/>
    <n v="60"/>
    <x v="1"/>
    <s v="Tablet"/>
    <n v="17.989999999999998"/>
    <n v="17.989999999999998"/>
    <n v="1"/>
    <s v="Crypto"/>
    <n v="4"/>
    <n v="0.18"/>
    <n v="11"/>
    <x v="3"/>
    <n v="121.44"/>
    <s v="Medium"/>
    <x v="0"/>
  </r>
  <r>
    <x v="4386"/>
    <n v="29"/>
    <x v="1"/>
    <s v="Male"/>
    <x v="2"/>
    <n v="15.36"/>
    <s v="Low"/>
    <n v="31"/>
    <x v="4"/>
    <s v="Mobile"/>
    <n v="17.989999999999998"/>
    <n v="17.989999999999998"/>
    <n v="1"/>
    <s v="Crypto"/>
    <n v="1"/>
    <n v="0.48"/>
    <n v="29"/>
    <x v="1"/>
    <n v="445.44"/>
    <s v="High"/>
    <x v="0"/>
  </r>
  <r>
    <x v="4387"/>
    <n v="50"/>
    <x v="0"/>
    <s v="Other"/>
    <x v="0"/>
    <n v="9.5399999999999991"/>
    <s v="Low"/>
    <n v="38"/>
    <x v="1"/>
    <s v="Laptop"/>
    <n v="8.99"/>
    <n v="8.99"/>
    <n v="1"/>
    <s v="PayPal"/>
    <n v="3"/>
    <n v="0.24"/>
    <n v="14"/>
    <x v="0"/>
    <n v="133.56"/>
    <s v="Medium"/>
    <x v="0"/>
  </r>
  <r>
    <x v="4388"/>
    <n v="54"/>
    <x v="0"/>
    <s v="Male"/>
    <x v="0"/>
    <n v="14.18"/>
    <s v="Low"/>
    <n v="45"/>
    <x v="0"/>
    <s v="Mobile"/>
    <n v="8.99"/>
    <n v="8.99"/>
    <n v="1"/>
    <s v="PayPal"/>
    <n v="5"/>
    <n v="0.31"/>
    <n v="19"/>
    <x v="6"/>
    <n v="269.42"/>
    <s v="High"/>
    <x v="0"/>
  </r>
  <r>
    <x v="4389"/>
    <n v="32"/>
    <x v="1"/>
    <s v="Male"/>
    <x v="1"/>
    <n v="1.52"/>
    <s v="Low"/>
    <n v="10"/>
    <x v="2"/>
    <s v="Desktop"/>
    <n v="13.99"/>
    <n v="13.99"/>
    <n v="1"/>
    <s v="PayPal"/>
    <n v="3"/>
    <n v="0.14000000000000001"/>
    <n v="8"/>
    <x v="0"/>
    <n v="12.16"/>
    <s v="Low"/>
    <x v="1"/>
  </r>
  <r>
    <x v="4390"/>
    <n v="25"/>
    <x v="4"/>
    <s v="Female"/>
    <x v="2"/>
    <n v="0.82"/>
    <s v="Low"/>
    <n v="22"/>
    <x v="3"/>
    <s v="Tablet"/>
    <n v="17.989999999999998"/>
    <n v="17.989999999999998"/>
    <n v="1"/>
    <s v="Crypto"/>
    <n v="1"/>
    <n v="0.04"/>
    <n v="2"/>
    <x v="4"/>
    <n v="1.64"/>
    <s v="Low"/>
    <x v="0"/>
  </r>
  <r>
    <x v="4391"/>
    <n v="64"/>
    <x v="2"/>
    <s v="Other"/>
    <x v="2"/>
    <n v="0.34"/>
    <s v="Low"/>
    <n v="1"/>
    <x v="1"/>
    <s v="Desktop"/>
    <n v="17.989999999999998"/>
    <n v="17.989999999999998"/>
    <n v="1"/>
    <s v="Gift Card"/>
    <n v="3"/>
    <n v="0.17"/>
    <n v="10"/>
    <x v="5"/>
    <n v="3.4000000000000004"/>
    <s v="Low"/>
    <x v="2"/>
  </r>
  <r>
    <x v="4392"/>
    <n v="44"/>
    <x v="3"/>
    <s v="Male"/>
    <x v="1"/>
    <n v="1.01"/>
    <s v="Low"/>
    <n v="13"/>
    <x v="1"/>
    <s v="Laptop"/>
    <n v="13.99"/>
    <n v="13.99"/>
    <n v="0"/>
    <s v="PayPal"/>
    <n v="4"/>
    <n v="7.0000000000000007E-2"/>
    <n v="4"/>
    <x v="0"/>
    <n v="4.04"/>
    <s v="Low"/>
    <x v="1"/>
  </r>
  <r>
    <x v="4393"/>
    <n v="44"/>
    <x v="3"/>
    <s v="Female"/>
    <x v="2"/>
    <n v="7.47"/>
    <s v="Low"/>
    <n v="19"/>
    <x v="1"/>
    <s v="Desktop"/>
    <n v="17.989999999999998"/>
    <n v="17.989999999999998"/>
    <n v="0"/>
    <s v="Debit Card"/>
    <n v="1"/>
    <n v="0.37"/>
    <n v="22"/>
    <x v="0"/>
    <n v="164.34"/>
    <s v="High"/>
    <x v="1"/>
  </r>
  <r>
    <x v="4394"/>
    <n v="18"/>
    <x v="4"/>
    <s v="Male"/>
    <x v="0"/>
    <n v="6.57"/>
    <s v="Low"/>
    <n v="50"/>
    <x v="0"/>
    <s v="Laptop"/>
    <n v="8.99"/>
    <n v="8.99"/>
    <n v="1"/>
    <s v="PayPal"/>
    <n v="3"/>
    <n v="0.13"/>
    <n v="8"/>
    <x v="6"/>
    <n v="52.56"/>
    <s v="Medium"/>
    <x v="0"/>
  </r>
  <r>
    <x v="4395"/>
    <n v="38"/>
    <x v="3"/>
    <s v="Female"/>
    <x v="0"/>
    <n v="39.29"/>
    <s v="Medium"/>
    <n v="54"/>
    <x v="5"/>
    <s v="TV"/>
    <n v="8.99"/>
    <n v="8.99"/>
    <n v="0"/>
    <s v="Credit Card"/>
    <n v="5"/>
    <n v="0.71"/>
    <n v="43"/>
    <x v="4"/>
    <n v="1689.47"/>
    <s v="High"/>
    <x v="0"/>
  </r>
  <r>
    <x v="4396"/>
    <n v="36"/>
    <x v="3"/>
    <s v="Female"/>
    <x v="1"/>
    <n v="3.16"/>
    <s v="Low"/>
    <n v="23"/>
    <x v="3"/>
    <s v="Tablet"/>
    <n v="13.99"/>
    <n v="13.99"/>
    <n v="1"/>
    <s v="Crypto"/>
    <n v="5"/>
    <n v="0.13"/>
    <n v="8"/>
    <x v="5"/>
    <n v="25.28"/>
    <s v="Low"/>
    <x v="0"/>
  </r>
  <r>
    <x v="4397"/>
    <n v="18"/>
    <x v="4"/>
    <s v="Female"/>
    <x v="0"/>
    <n v="0.75"/>
    <s v="Low"/>
    <n v="11"/>
    <x v="0"/>
    <s v="Laptop"/>
    <n v="8.99"/>
    <n v="8.99"/>
    <n v="1"/>
    <s v="Crypto"/>
    <n v="5"/>
    <n v="0.06"/>
    <n v="4"/>
    <x v="4"/>
    <n v="3"/>
    <s v="Low"/>
    <x v="1"/>
  </r>
  <r>
    <x v="4398"/>
    <n v="21"/>
    <x v="4"/>
    <s v="Other"/>
    <x v="0"/>
    <n v="5.57"/>
    <s v="Low"/>
    <n v="21"/>
    <x v="3"/>
    <s v="TV"/>
    <n v="8.99"/>
    <n v="8.99"/>
    <n v="0"/>
    <s v="PayPal"/>
    <n v="3"/>
    <n v="0.25"/>
    <n v="15"/>
    <x v="4"/>
    <n v="83.550000000000011"/>
    <s v="Medium"/>
    <x v="1"/>
  </r>
  <r>
    <x v="4399"/>
    <n v="37"/>
    <x v="3"/>
    <s v="Male"/>
    <x v="1"/>
    <n v="3.72"/>
    <s v="Low"/>
    <n v="31"/>
    <x v="0"/>
    <s v="Mobile"/>
    <n v="13.99"/>
    <n v="13.99"/>
    <n v="1"/>
    <s v="Debit Card"/>
    <n v="2"/>
    <n v="0.12"/>
    <n v="7"/>
    <x v="4"/>
    <n v="26.040000000000003"/>
    <s v="Low"/>
    <x v="0"/>
  </r>
  <r>
    <x v="4400"/>
    <n v="34"/>
    <x v="1"/>
    <s v="Other"/>
    <x v="2"/>
    <n v="1.94"/>
    <s v="Low"/>
    <n v="39"/>
    <x v="4"/>
    <s v="TV"/>
    <n v="17.989999999999998"/>
    <n v="17.989999999999998"/>
    <n v="1"/>
    <s v="Gift Card"/>
    <n v="5"/>
    <n v="0.05"/>
    <n v="3"/>
    <x v="2"/>
    <n v="5.82"/>
    <s v="Low"/>
    <x v="0"/>
  </r>
  <r>
    <x v="4401"/>
    <n v="36"/>
    <x v="3"/>
    <s v="Female"/>
    <x v="2"/>
    <n v="1.46"/>
    <s v="Low"/>
    <n v="60"/>
    <x v="1"/>
    <s v="Desktop"/>
    <n v="17.989999999999998"/>
    <n v="17.989999999999998"/>
    <n v="1"/>
    <s v="Gift Card"/>
    <n v="5"/>
    <n v="0.02"/>
    <n v="1"/>
    <x v="1"/>
    <n v="1.46"/>
    <s v="Low"/>
    <x v="0"/>
  </r>
  <r>
    <x v="4402"/>
    <n v="51"/>
    <x v="0"/>
    <s v="Other"/>
    <x v="0"/>
    <n v="2.29"/>
    <s v="Low"/>
    <n v="51"/>
    <x v="5"/>
    <s v="Laptop"/>
    <n v="8.99"/>
    <n v="8.99"/>
    <n v="1"/>
    <s v="Credit Card"/>
    <n v="3"/>
    <n v="0.04"/>
    <n v="2"/>
    <x v="1"/>
    <n v="4.58"/>
    <s v="Low"/>
    <x v="0"/>
  </r>
  <r>
    <x v="4403"/>
    <n v="54"/>
    <x v="0"/>
    <s v="Female"/>
    <x v="0"/>
    <n v="6.72"/>
    <s v="Low"/>
    <n v="47"/>
    <x v="1"/>
    <s v="Laptop"/>
    <n v="8.99"/>
    <n v="8.99"/>
    <n v="1"/>
    <s v="Debit Card"/>
    <n v="4"/>
    <n v="0.14000000000000001"/>
    <n v="8"/>
    <x v="2"/>
    <n v="53.76"/>
    <s v="Medium"/>
    <x v="0"/>
  </r>
  <r>
    <x v="4404"/>
    <n v="37"/>
    <x v="3"/>
    <s v="Male"/>
    <x v="2"/>
    <n v="2.44"/>
    <s v="Low"/>
    <n v="8"/>
    <x v="1"/>
    <s v="Mobile"/>
    <n v="17.989999999999998"/>
    <n v="17.989999999999998"/>
    <n v="1"/>
    <s v="Crypto"/>
    <n v="2"/>
    <n v="0.27"/>
    <n v="16"/>
    <x v="5"/>
    <n v="39.04"/>
    <s v="Low"/>
    <x v="1"/>
  </r>
  <r>
    <x v="4405"/>
    <n v="20"/>
    <x v="4"/>
    <s v="Other"/>
    <x v="1"/>
    <n v="5.46"/>
    <s v="Low"/>
    <n v="59"/>
    <x v="4"/>
    <s v="Mobile"/>
    <n v="13.99"/>
    <n v="13.99"/>
    <n v="1"/>
    <s v="Gift Card"/>
    <n v="2"/>
    <n v="0.09"/>
    <n v="5"/>
    <x v="4"/>
    <n v="27.3"/>
    <s v="Low"/>
    <x v="0"/>
  </r>
  <r>
    <x v="4406"/>
    <n v="20"/>
    <x v="4"/>
    <s v="Other"/>
    <x v="0"/>
    <n v="5.64"/>
    <s v="Low"/>
    <n v="24"/>
    <x v="0"/>
    <s v="Tablet"/>
    <n v="8.99"/>
    <n v="8.99"/>
    <n v="0"/>
    <s v="Debit Card"/>
    <n v="2"/>
    <n v="0.23"/>
    <n v="14"/>
    <x v="0"/>
    <n v="78.959999999999994"/>
    <s v="Medium"/>
    <x v="0"/>
  </r>
  <r>
    <x v="4407"/>
    <n v="51"/>
    <x v="0"/>
    <s v="Other"/>
    <x v="1"/>
    <n v="3.38"/>
    <s v="Low"/>
    <n v="40"/>
    <x v="2"/>
    <s v="Desktop"/>
    <n v="13.99"/>
    <n v="13.99"/>
    <n v="1"/>
    <s v="Gift Card"/>
    <n v="3"/>
    <n v="0.08"/>
    <n v="5"/>
    <x v="1"/>
    <n v="16.899999999999999"/>
    <s v="Low"/>
    <x v="0"/>
  </r>
  <r>
    <x v="4408"/>
    <n v="39"/>
    <x v="3"/>
    <s v="Female"/>
    <x v="2"/>
    <n v="1.86"/>
    <s v="Low"/>
    <n v="55"/>
    <x v="3"/>
    <s v="Laptop"/>
    <n v="17.989999999999998"/>
    <n v="17.989999999999998"/>
    <n v="1"/>
    <s v="Debit Card"/>
    <n v="3"/>
    <n v="0.03"/>
    <n v="2"/>
    <x v="6"/>
    <n v="3.72"/>
    <s v="Low"/>
    <x v="0"/>
  </r>
  <r>
    <x v="4409"/>
    <n v="52"/>
    <x v="0"/>
    <s v="Female"/>
    <x v="2"/>
    <n v="4.12"/>
    <s v="Low"/>
    <n v="1"/>
    <x v="4"/>
    <s v="Laptop"/>
    <n v="17.989999999999998"/>
    <n v="17.989999999999998"/>
    <n v="0"/>
    <s v="Crypto"/>
    <n v="4"/>
    <n v="2.06"/>
    <n v="124"/>
    <x v="1"/>
    <n v="510.88"/>
    <s v="High"/>
    <x v="2"/>
  </r>
  <r>
    <x v="4410"/>
    <n v="34"/>
    <x v="1"/>
    <s v="Other"/>
    <x v="1"/>
    <n v="7.32"/>
    <s v="Low"/>
    <n v="57"/>
    <x v="1"/>
    <s v="Tablet"/>
    <n v="13.99"/>
    <n v="13.99"/>
    <n v="1"/>
    <s v="Crypto"/>
    <n v="1"/>
    <n v="0.13"/>
    <n v="8"/>
    <x v="1"/>
    <n v="58.56"/>
    <s v="Medium"/>
    <x v="0"/>
  </r>
  <r>
    <x v="4411"/>
    <n v="35"/>
    <x v="1"/>
    <s v="Female"/>
    <x v="1"/>
    <n v="34.299999999999997"/>
    <s v="Medium"/>
    <n v="18"/>
    <x v="3"/>
    <s v="Mobile"/>
    <n v="13.99"/>
    <n v="13.99"/>
    <n v="0"/>
    <s v="Credit Card"/>
    <n v="1"/>
    <n v="1.81"/>
    <n v="109"/>
    <x v="2"/>
    <n v="3738.7"/>
    <s v="High"/>
    <x v="1"/>
  </r>
  <r>
    <x v="4412"/>
    <n v="47"/>
    <x v="0"/>
    <s v="Male"/>
    <x v="2"/>
    <n v="3.78"/>
    <s v="Low"/>
    <n v="56"/>
    <x v="3"/>
    <s v="Laptop"/>
    <n v="17.989999999999998"/>
    <n v="17.989999999999998"/>
    <n v="1"/>
    <s v="Debit Card"/>
    <n v="3"/>
    <n v="7.0000000000000007E-2"/>
    <n v="4"/>
    <x v="6"/>
    <n v="15.12"/>
    <s v="Low"/>
    <x v="0"/>
  </r>
  <r>
    <x v="4413"/>
    <n v="42"/>
    <x v="3"/>
    <s v="Male"/>
    <x v="1"/>
    <n v="10.89"/>
    <s v="Low"/>
    <n v="15"/>
    <x v="0"/>
    <s v="Tablet"/>
    <n v="13.99"/>
    <n v="13.99"/>
    <n v="0"/>
    <s v="Gift Card"/>
    <n v="5"/>
    <n v="0.68"/>
    <n v="41"/>
    <x v="4"/>
    <n v="446.49"/>
    <s v="High"/>
    <x v="1"/>
  </r>
  <r>
    <x v="4414"/>
    <n v="34"/>
    <x v="1"/>
    <s v="Female"/>
    <x v="2"/>
    <n v="5.24"/>
    <s v="Low"/>
    <n v="20"/>
    <x v="1"/>
    <s v="Desktop"/>
    <n v="17.989999999999998"/>
    <n v="17.989999999999998"/>
    <n v="0"/>
    <s v="Debit Card"/>
    <n v="3"/>
    <n v="0.25"/>
    <n v="15"/>
    <x v="4"/>
    <n v="78.600000000000009"/>
    <s v="Medium"/>
    <x v="1"/>
  </r>
  <r>
    <x v="4415"/>
    <n v="44"/>
    <x v="3"/>
    <s v="Other"/>
    <x v="2"/>
    <n v="46.8"/>
    <s v="Medium"/>
    <n v="46"/>
    <x v="3"/>
    <s v="Mobile"/>
    <n v="17.989999999999998"/>
    <n v="17.989999999999998"/>
    <n v="0"/>
    <s v="Crypto"/>
    <n v="4"/>
    <n v="1"/>
    <n v="60"/>
    <x v="4"/>
    <n v="2808"/>
    <s v="High"/>
    <x v="0"/>
  </r>
  <r>
    <x v="4416"/>
    <n v="34"/>
    <x v="1"/>
    <s v="Other"/>
    <x v="2"/>
    <n v="22.76"/>
    <s v="Medium"/>
    <n v="59"/>
    <x v="5"/>
    <s v="Laptop"/>
    <n v="17.989999999999998"/>
    <n v="17.989999999999998"/>
    <n v="0"/>
    <s v="Credit Card"/>
    <n v="3"/>
    <n v="0.38"/>
    <n v="23"/>
    <x v="0"/>
    <n v="523.48"/>
    <s v="High"/>
    <x v="0"/>
  </r>
  <r>
    <x v="4417"/>
    <n v="68"/>
    <x v="2"/>
    <s v="Other"/>
    <x v="2"/>
    <n v="5.61"/>
    <s v="Low"/>
    <n v="41"/>
    <x v="0"/>
    <s v="TV"/>
    <n v="17.989999999999998"/>
    <n v="17.989999999999998"/>
    <n v="1"/>
    <s v="PayPal"/>
    <n v="1"/>
    <n v="0.13"/>
    <n v="8"/>
    <x v="0"/>
    <n v="44.88"/>
    <s v="Low"/>
    <x v="0"/>
  </r>
  <r>
    <x v="4418"/>
    <n v="20"/>
    <x v="4"/>
    <s v="Male"/>
    <x v="0"/>
    <n v="2.16"/>
    <s v="Low"/>
    <n v="28"/>
    <x v="1"/>
    <s v="Desktop"/>
    <n v="8.99"/>
    <n v="8.99"/>
    <n v="1"/>
    <s v="Credit Card"/>
    <n v="1"/>
    <n v="7.0000000000000007E-2"/>
    <n v="4"/>
    <x v="6"/>
    <n v="8.64"/>
    <s v="Low"/>
    <x v="0"/>
  </r>
  <r>
    <x v="4419"/>
    <n v="55"/>
    <x v="0"/>
    <s v="Male"/>
    <x v="1"/>
    <n v="13.16"/>
    <s v="Low"/>
    <n v="57"/>
    <x v="0"/>
    <s v="Mobile"/>
    <n v="13.99"/>
    <n v="13.99"/>
    <n v="1"/>
    <s v="Crypto"/>
    <n v="5"/>
    <n v="0.23"/>
    <n v="14"/>
    <x v="1"/>
    <n v="184.24"/>
    <s v="High"/>
    <x v="0"/>
  </r>
  <r>
    <x v="4420"/>
    <n v="68"/>
    <x v="2"/>
    <s v="Female"/>
    <x v="2"/>
    <n v="10.16"/>
    <s v="Low"/>
    <n v="25"/>
    <x v="0"/>
    <s v="Tablet"/>
    <n v="17.989999999999998"/>
    <n v="17.989999999999998"/>
    <n v="0"/>
    <s v="Debit Card"/>
    <n v="3"/>
    <n v="0.39"/>
    <n v="23"/>
    <x v="3"/>
    <n v="233.68"/>
    <s v="High"/>
    <x v="0"/>
  </r>
  <r>
    <x v="4421"/>
    <n v="24"/>
    <x v="4"/>
    <s v="Female"/>
    <x v="1"/>
    <n v="35.74"/>
    <s v="Medium"/>
    <n v="48"/>
    <x v="4"/>
    <s v="Desktop"/>
    <n v="13.99"/>
    <n v="13.99"/>
    <n v="0"/>
    <s v="Credit Card"/>
    <n v="1"/>
    <n v="0.73"/>
    <n v="44"/>
    <x v="5"/>
    <n v="1572.5600000000002"/>
    <s v="High"/>
    <x v="0"/>
  </r>
  <r>
    <x v="4422"/>
    <n v="48"/>
    <x v="0"/>
    <s v="Male"/>
    <x v="0"/>
    <n v="0.91"/>
    <s v="Low"/>
    <n v="38"/>
    <x v="4"/>
    <s v="Tablet"/>
    <n v="8.99"/>
    <n v="8.99"/>
    <n v="1"/>
    <s v="Debit Card"/>
    <n v="4"/>
    <n v="0.02"/>
    <n v="1"/>
    <x v="4"/>
    <n v="0.91"/>
    <s v="Low"/>
    <x v="0"/>
  </r>
  <r>
    <x v="4423"/>
    <n v="46"/>
    <x v="0"/>
    <s v="Female"/>
    <x v="1"/>
    <n v="7.78"/>
    <s v="Low"/>
    <n v="37"/>
    <x v="0"/>
    <s v="TV"/>
    <n v="13.99"/>
    <n v="13.99"/>
    <n v="1"/>
    <s v="Gift Card"/>
    <n v="4"/>
    <n v="0.2"/>
    <n v="12"/>
    <x v="6"/>
    <n v="93.36"/>
    <s v="Medium"/>
    <x v="0"/>
  </r>
  <r>
    <x v="4424"/>
    <n v="70"/>
    <x v="2"/>
    <s v="Other"/>
    <x v="2"/>
    <n v="4.55"/>
    <s v="Low"/>
    <n v="22"/>
    <x v="3"/>
    <s v="Mobile"/>
    <n v="17.989999999999998"/>
    <n v="17.989999999999998"/>
    <n v="1"/>
    <s v="Debit Card"/>
    <n v="1"/>
    <n v="0.2"/>
    <n v="12"/>
    <x v="1"/>
    <n v="54.599999999999994"/>
    <s v="Medium"/>
    <x v="0"/>
  </r>
  <r>
    <x v="4425"/>
    <n v="25"/>
    <x v="4"/>
    <s v="Male"/>
    <x v="0"/>
    <n v="22.21"/>
    <s v="Medium"/>
    <n v="57"/>
    <x v="4"/>
    <s v="TV"/>
    <n v="8.99"/>
    <n v="8.99"/>
    <n v="1"/>
    <s v="Debit Card"/>
    <n v="3"/>
    <n v="0.38"/>
    <n v="23"/>
    <x v="3"/>
    <n v="510.83000000000004"/>
    <s v="High"/>
    <x v="0"/>
  </r>
  <r>
    <x v="4426"/>
    <n v="41"/>
    <x v="3"/>
    <s v="Other"/>
    <x v="1"/>
    <n v="1.2"/>
    <s v="Low"/>
    <n v="49"/>
    <x v="0"/>
    <s v="Laptop"/>
    <n v="13.99"/>
    <n v="13.99"/>
    <n v="1"/>
    <s v="Credit Card"/>
    <n v="4"/>
    <n v="0.02"/>
    <n v="1"/>
    <x v="4"/>
    <n v="1.2"/>
    <s v="Low"/>
    <x v="0"/>
  </r>
  <r>
    <x v="4427"/>
    <n v="22"/>
    <x v="4"/>
    <s v="Male"/>
    <x v="0"/>
    <n v="3.76"/>
    <s v="Low"/>
    <n v="59"/>
    <x v="1"/>
    <s v="TV"/>
    <n v="8.99"/>
    <n v="8.99"/>
    <n v="1"/>
    <s v="PayPal"/>
    <n v="3"/>
    <n v="0.06"/>
    <n v="4"/>
    <x v="6"/>
    <n v="15.04"/>
    <s v="Low"/>
    <x v="0"/>
  </r>
  <r>
    <x v="4428"/>
    <n v="24"/>
    <x v="4"/>
    <s v="Other"/>
    <x v="0"/>
    <n v="10.15"/>
    <s v="Low"/>
    <n v="9"/>
    <x v="2"/>
    <s v="TV"/>
    <n v="8.99"/>
    <n v="8.99"/>
    <n v="0"/>
    <s v="Debit Card"/>
    <n v="2"/>
    <n v="1.02"/>
    <n v="61"/>
    <x v="0"/>
    <n v="619.15"/>
    <s v="High"/>
    <x v="1"/>
  </r>
  <r>
    <x v="4429"/>
    <n v="24"/>
    <x v="4"/>
    <s v="Other"/>
    <x v="0"/>
    <n v="2.2799999999999998"/>
    <s v="Low"/>
    <n v="43"/>
    <x v="5"/>
    <s v="Mobile"/>
    <n v="8.99"/>
    <n v="8.99"/>
    <n v="1"/>
    <s v="Gift Card"/>
    <n v="5"/>
    <n v="0.05"/>
    <n v="3"/>
    <x v="2"/>
    <n v="6.84"/>
    <s v="Low"/>
    <x v="0"/>
  </r>
  <r>
    <x v="4430"/>
    <n v="25"/>
    <x v="4"/>
    <s v="Other"/>
    <x v="2"/>
    <n v="6.08"/>
    <s v="Low"/>
    <n v="19"/>
    <x v="0"/>
    <s v="Tablet"/>
    <n v="17.989999999999998"/>
    <n v="17.989999999999998"/>
    <n v="0"/>
    <s v="Credit Card"/>
    <n v="3"/>
    <n v="0.3"/>
    <n v="18"/>
    <x v="6"/>
    <n v="109.44"/>
    <s v="Medium"/>
    <x v="1"/>
  </r>
  <r>
    <x v="4431"/>
    <n v="29"/>
    <x v="1"/>
    <s v="Female"/>
    <x v="0"/>
    <n v="25.31"/>
    <s v="Medium"/>
    <n v="15"/>
    <x v="4"/>
    <s v="Mobile"/>
    <n v="8.99"/>
    <n v="8.99"/>
    <n v="0"/>
    <s v="Gift Card"/>
    <n v="4"/>
    <n v="1.58"/>
    <n v="95"/>
    <x v="6"/>
    <n v="2404.4499999999998"/>
    <s v="High"/>
    <x v="1"/>
  </r>
  <r>
    <x v="4432"/>
    <n v="62"/>
    <x v="2"/>
    <s v="Female"/>
    <x v="0"/>
    <n v="19.11"/>
    <s v="Low"/>
    <n v="21"/>
    <x v="1"/>
    <s v="Laptop"/>
    <n v="8.99"/>
    <n v="8.99"/>
    <n v="0"/>
    <s v="Gift Card"/>
    <n v="5"/>
    <n v="0.87"/>
    <n v="52"/>
    <x v="0"/>
    <n v="993.72"/>
    <s v="High"/>
    <x v="1"/>
  </r>
  <r>
    <x v="4433"/>
    <n v="35"/>
    <x v="1"/>
    <s v="Female"/>
    <x v="0"/>
    <n v="21.25"/>
    <s v="Medium"/>
    <n v="46"/>
    <x v="3"/>
    <s v="Desktop"/>
    <n v="8.99"/>
    <n v="8.99"/>
    <n v="1"/>
    <s v="Credit Card"/>
    <n v="3"/>
    <n v="0.45"/>
    <n v="27"/>
    <x v="2"/>
    <n v="573.75"/>
    <s v="High"/>
    <x v="0"/>
  </r>
  <r>
    <x v="4434"/>
    <n v="41"/>
    <x v="3"/>
    <s v="Male"/>
    <x v="0"/>
    <n v="6"/>
    <s v="Low"/>
    <n v="26"/>
    <x v="0"/>
    <s v="Laptop"/>
    <n v="8.99"/>
    <n v="8.99"/>
    <n v="0"/>
    <s v="Debit Card"/>
    <n v="4"/>
    <n v="0.22"/>
    <n v="13"/>
    <x v="0"/>
    <n v="78"/>
    <s v="Medium"/>
    <x v="0"/>
  </r>
  <r>
    <x v="4435"/>
    <n v="66"/>
    <x v="2"/>
    <s v="Male"/>
    <x v="2"/>
    <n v="7.68"/>
    <s v="Low"/>
    <n v="52"/>
    <x v="1"/>
    <s v="Mobile"/>
    <n v="17.989999999999998"/>
    <n v="17.989999999999998"/>
    <n v="1"/>
    <s v="Debit Card"/>
    <n v="2"/>
    <n v="0.14000000000000001"/>
    <n v="8"/>
    <x v="1"/>
    <n v="61.44"/>
    <s v="Medium"/>
    <x v="0"/>
  </r>
  <r>
    <x v="4436"/>
    <n v="38"/>
    <x v="3"/>
    <s v="Other"/>
    <x v="0"/>
    <n v="10.9"/>
    <s v="Low"/>
    <n v="45"/>
    <x v="4"/>
    <s v="Tablet"/>
    <n v="8.99"/>
    <n v="8.99"/>
    <n v="1"/>
    <s v="Credit Card"/>
    <n v="4"/>
    <n v="0.24"/>
    <n v="14"/>
    <x v="1"/>
    <n v="152.6"/>
    <s v="High"/>
    <x v="0"/>
  </r>
  <r>
    <x v="4437"/>
    <n v="48"/>
    <x v="0"/>
    <s v="Male"/>
    <x v="2"/>
    <n v="23.03"/>
    <s v="Medium"/>
    <n v="54"/>
    <x v="5"/>
    <s v="Desktop"/>
    <n v="17.989999999999998"/>
    <n v="17.989999999999998"/>
    <n v="0"/>
    <s v="Credit Card"/>
    <n v="4"/>
    <n v="0.42"/>
    <n v="25"/>
    <x v="6"/>
    <n v="575.75"/>
    <s v="High"/>
    <x v="0"/>
  </r>
  <r>
    <x v="4438"/>
    <n v="50"/>
    <x v="0"/>
    <s v="Other"/>
    <x v="0"/>
    <n v="6.59"/>
    <s v="Low"/>
    <n v="6"/>
    <x v="2"/>
    <s v="Tablet"/>
    <n v="8.99"/>
    <n v="8.99"/>
    <n v="0"/>
    <s v="Credit Card"/>
    <n v="2"/>
    <n v="0.94"/>
    <n v="56"/>
    <x v="3"/>
    <n v="369.03999999999996"/>
    <s v="High"/>
    <x v="2"/>
  </r>
  <r>
    <x v="4439"/>
    <n v="51"/>
    <x v="0"/>
    <s v="Male"/>
    <x v="0"/>
    <n v="1.56"/>
    <s v="Low"/>
    <n v="55"/>
    <x v="5"/>
    <s v="Mobile"/>
    <n v="8.99"/>
    <n v="8.99"/>
    <n v="1"/>
    <s v="Crypto"/>
    <n v="3"/>
    <n v="0.03"/>
    <n v="2"/>
    <x v="0"/>
    <n v="3.12"/>
    <s v="Low"/>
    <x v="0"/>
  </r>
  <r>
    <x v="4440"/>
    <n v="24"/>
    <x v="4"/>
    <s v="Male"/>
    <x v="0"/>
    <n v="1.59"/>
    <s v="Low"/>
    <n v="42"/>
    <x v="2"/>
    <s v="Mobile"/>
    <n v="8.99"/>
    <n v="8.99"/>
    <n v="1"/>
    <s v="Gift Card"/>
    <n v="5"/>
    <n v="0.04"/>
    <n v="2"/>
    <x v="0"/>
    <n v="3.18"/>
    <s v="Low"/>
    <x v="0"/>
  </r>
  <r>
    <x v="4441"/>
    <n v="44"/>
    <x v="3"/>
    <s v="Male"/>
    <x v="0"/>
    <n v="3.91"/>
    <s v="Low"/>
    <n v="2"/>
    <x v="4"/>
    <s v="Laptop"/>
    <n v="8.99"/>
    <n v="8.99"/>
    <n v="0"/>
    <s v="Credit Card"/>
    <n v="4"/>
    <n v="1.3"/>
    <n v="78"/>
    <x v="2"/>
    <n v="304.98"/>
    <s v="High"/>
    <x v="2"/>
  </r>
  <r>
    <x v="4442"/>
    <n v="65"/>
    <x v="2"/>
    <s v="Male"/>
    <x v="0"/>
    <n v="2.96"/>
    <s v="Low"/>
    <n v="33"/>
    <x v="0"/>
    <s v="Mobile"/>
    <n v="8.99"/>
    <n v="8.99"/>
    <n v="1"/>
    <s v="PayPal"/>
    <n v="1"/>
    <n v="0.09"/>
    <n v="5"/>
    <x v="1"/>
    <n v="14.8"/>
    <s v="Low"/>
    <x v="0"/>
  </r>
  <r>
    <x v="4443"/>
    <n v="35"/>
    <x v="1"/>
    <s v="Male"/>
    <x v="2"/>
    <n v="9.8800000000000008"/>
    <s v="Low"/>
    <n v="10"/>
    <x v="4"/>
    <s v="Mobile"/>
    <n v="17.989999999999998"/>
    <n v="17.989999999999998"/>
    <n v="0"/>
    <s v="Debit Card"/>
    <n v="3"/>
    <n v="0.9"/>
    <n v="54"/>
    <x v="1"/>
    <n v="533.5200000000001"/>
    <s v="High"/>
    <x v="1"/>
  </r>
  <r>
    <x v="4444"/>
    <n v="62"/>
    <x v="2"/>
    <s v="Other"/>
    <x v="0"/>
    <n v="7.43"/>
    <s v="Low"/>
    <n v="49"/>
    <x v="0"/>
    <s v="Mobile"/>
    <n v="8.99"/>
    <n v="8.99"/>
    <n v="1"/>
    <s v="Gift Card"/>
    <n v="4"/>
    <n v="0.15"/>
    <n v="9"/>
    <x v="3"/>
    <n v="66.87"/>
    <s v="Medium"/>
    <x v="0"/>
  </r>
  <r>
    <x v="4445"/>
    <n v="26"/>
    <x v="1"/>
    <s v="Other"/>
    <x v="2"/>
    <n v="25"/>
    <s v="Medium"/>
    <n v="12"/>
    <x v="3"/>
    <s v="Mobile"/>
    <n v="17.989999999999998"/>
    <n v="17.989999999999998"/>
    <n v="0"/>
    <s v="Gift Card"/>
    <n v="2"/>
    <n v="1.92"/>
    <n v="115"/>
    <x v="3"/>
    <n v="2875"/>
    <s v="High"/>
    <x v="1"/>
  </r>
  <r>
    <x v="4446"/>
    <n v="22"/>
    <x v="4"/>
    <s v="Other"/>
    <x v="2"/>
    <n v="42.86"/>
    <s v="Medium"/>
    <n v="54"/>
    <x v="4"/>
    <s v="Mobile"/>
    <n v="17.989999999999998"/>
    <n v="17.989999999999998"/>
    <n v="0"/>
    <s v="Gift Card"/>
    <n v="4"/>
    <n v="0.78"/>
    <n v="47"/>
    <x v="0"/>
    <n v="2014.42"/>
    <s v="High"/>
    <x v="0"/>
  </r>
  <r>
    <x v="4447"/>
    <n v="33"/>
    <x v="1"/>
    <s v="Female"/>
    <x v="0"/>
    <n v="3.05"/>
    <s v="Low"/>
    <n v="28"/>
    <x v="0"/>
    <s v="Laptop"/>
    <n v="8.99"/>
    <n v="8.99"/>
    <n v="1"/>
    <s v="PayPal"/>
    <n v="5"/>
    <n v="0.11"/>
    <n v="7"/>
    <x v="4"/>
    <n v="21.349999999999998"/>
    <s v="Low"/>
    <x v="0"/>
  </r>
  <r>
    <x v="4448"/>
    <n v="25"/>
    <x v="4"/>
    <s v="Male"/>
    <x v="0"/>
    <n v="9.6999999999999993"/>
    <s v="Low"/>
    <n v="4"/>
    <x v="5"/>
    <s v="Desktop"/>
    <n v="8.99"/>
    <n v="8.99"/>
    <n v="0"/>
    <s v="PayPal"/>
    <n v="2"/>
    <n v="1.94"/>
    <n v="116"/>
    <x v="3"/>
    <n v="1125.1999999999998"/>
    <s v="High"/>
    <x v="2"/>
  </r>
  <r>
    <x v="4449"/>
    <n v="61"/>
    <x v="2"/>
    <s v="Female"/>
    <x v="1"/>
    <n v="2.36"/>
    <s v="Low"/>
    <n v="6"/>
    <x v="2"/>
    <s v="TV"/>
    <n v="13.99"/>
    <n v="13.99"/>
    <n v="1"/>
    <s v="Crypto"/>
    <n v="1"/>
    <n v="0.34"/>
    <n v="20"/>
    <x v="2"/>
    <n v="47.199999999999996"/>
    <s v="Low"/>
    <x v="2"/>
  </r>
  <r>
    <x v="4450"/>
    <n v="61"/>
    <x v="2"/>
    <s v="Female"/>
    <x v="0"/>
    <n v="5.83"/>
    <s v="Low"/>
    <n v="20"/>
    <x v="5"/>
    <s v="Tablet"/>
    <n v="8.99"/>
    <n v="8.99"/>
    <n v="0"/>
    <s v="Credit Card"/>
    <n v="5"/>
    <n v="0.28000000000000003"/>
    <n v="17"/>
    <x v="0"/>
    <n v="99.11"/>
    <s v="Medium"/>
    <x v="1"/>
  </r>
  <r>
    <x v="4451"/>
    <n v="50"/>
    <x v="0"/>
    <s v="Male"/>
    <x v="1"/>
    <n v="20.95"/>
    <s v="Medium"/>
    <n v="18"/>
    <x v="2"/>
    <s v="Tablet"/>
    <n v="13.99"/>
    <n v="13.99"/>
    <n v="0"/>
    <s v="Gift Card"/>
    <n v="4"/>
    <n v="1.1000000000000001"/>
    <n v="66"/>
    <x v="2"/>
    <n v="1382.7"/>
    <s v="High"/>
    <x v="1"/>
  </r>
  <r>
    <x v="4452"/>
    <n v="26"/>
    <x v="1"/>
    <s v="Male"/>
    <x v="0"/>
    <n v="1.54"/>
    <s v="Low"/>
    <n v="20"/>
    <x v="5"/>
    <s v="Tablet"/>
    <n v="8.99"/>
    <n v="8.99"/>
    <n v="1"/>
    <s v="PayPal"/>
    <n v="4"/>
    <n v="7.0000000000000007E-2"/>
    <n v="4"/>
    <x v="3"/>
    <n v="6.16"/>
    <s v="Low"/>
    <x v="1"/>
  </r>
  <r>
    <x v="4453"/>
    <n v="46"/>
    <x v="0"/>
    <s v="Female"/>
    <x v="1"/>
    <n v="4.5599999999999996"/>
    <s v="Low"/>
    <n v="14"/>
    <x v="4"/>
    <s v="Laptop"/>
    <n v="13.99"/>
    <n v="13.99"/>
    <n v="1"/>
    <s v="Gift Card"/>
    <n v="2"/>
    <n v="0.3"/>
    <n v="18"/>
    <x v="3"/>
    <n v="82.08"/>
    <s v="Medium"/>
    <x v="1"/>
  </r>
  <r>
    <x v="4454"/>
    <n v="63"/>
    <x v="2"/>
    <s v="Male"/>
    <x v="1"/>
    <n v="3.98"/>
    <s v="Low"/>
    <n v="20"/>
    <x v="1"/>
    <s v="Laptop"/>
    <n v="13.99"/>
    <n v="13.99"/>
    <n v="1"/>
    <s v="Crypto"/>
    <n v="3"/>
    <n v="0.19"/>
    <n v="11"/>
    <x v="3"/>
    <n v="43.78"/>
    <s v="Low"/>
    <x v="1"/>
  </r>
  <r>
    <x v="4455"/>
    <n v="54"/>
    <x v="0"/>
    <s v="Other"/>
    <x v="2"/>
    <n v="0.48"/>
    <s v="Low"/>
    <n v="59"/>
    <x v="2"/>
    <s v="Desktop"/>
    <n v="17.989999999999998"/>
    <n v="17.989999999999998"/>
    <n v="1"/>
    <s v="Crypto"/>
    <n v="4"/>
    <n v="0.01"/>
    <n v="1"/>
    <x v="4"/>
    <n v="0.48"/>
    <s v="Low"/>
    <x v="0"/>
  </r>
  <r>
    <x v="4456"/>
    <n v="40"/>
    <x v="3"/>
    <s v="Male"/>
    <x v="0"/>
    <n v="0.28000000000000003"/>
    <s v="Low"/>
    <n v="37"/>
    <x v="4"/>
    <s v="Desktop"/>
    <n v="8.99"/>
    <n v="8.99"/>
    <n v="1"/>
    <s v="Gift Card"/>
    <n v="2"/>
    <n v="0.01"/>
    <n v="1"/>
    <x v="4"/>
    <n v="0.28000000000000003"/>
    <s v="Low"/>
    <x v="0"/>
  </r>
  <r>
    <x v="4457"/>
    <n v="18"/>
    <x v="4"/>
    <s v="Male"/>
    <x v="1"/>
    <n v="20.23"/>
    <s v="Medium"/>
    <n v="36"/>
    <x v="1"/>
    <s v="Mobile"/>
    <n v="13.99"/>
    <n v="13.99"/>
    <n v="0"/>
    <s v="Credit Card"/>
    <n v="4"/>
    <n v="0.55000000000000004"/>
    <n v="33"/>
    <x v="4"/>
    <n v="667.59"/>
    <s v="High"/>
    <x v="0"/>
  </r>
  <r>
    <x v="4458"/>
    <n v="63"/>
    <x v="2"/>
    <s v="Male"/>
    <x v="2"/>
    <n v="0.67"/>
    <s v="Low"/>
    <n v="9"/>
    <x v="0"/>
    <s v="Tablet"/>
    <n v="17.989999999999998"/>
    <n v="17.989999999999998"/>
    <n v="0"/>
    <s v="Credit Card"/>
    <n v="5"/>
    <n v="7.0000000000000007E-2"/>
    <n v="4"/>
    <x v="3"/>
    <n v="2.68"/>
    <s v="Low"/>
    <x v="1"/>
  </r>
  <r>
    <x v="4459"/>
    <n v="62"/>
    <x v="2"/>
    <s v="Other"/>
    <x v="1"/>
    <n v="18.27"/>
    <s v="Low"/>
    <n v="41"/>
    <x v="1"/>
    <s v="TV"/>
    <n v="13.99"/>
    <n v="13.99"/>
    <n v="1"/>
    <s v="Gift Card"/>
    <n v="3"/>
    <n v="0.43"/>
    <n v="26"/>
    <x v="4"/>
    <n v="475.02"/>
    <s v="High"/>
    <x v="0"/>
  </r>
  <r>
    <x v="4460"/>
    <n v="42"/>
    <x v="3"/>
    <s v="Male"/>
    <x v="2"/>
    <n v="1.87"/>
    <s v="Low"/>
    <n v="20"/>
    <x v="0"/>
    <s v="Mobile"/>
    <n v="17.989999999999998"/>
    <n v="17.989999999999998"/>
    <n v="1"/>
    <s v="Debit Card"/>
    <n v="3"/>
    <n v="0.09"/>
    <n v="5"/>
    <x v="2"/>
    <n v="9.3500000000000014"/>
    <s v="Low"/>
    <x v="1"/>
  </r>
  <r>
    <x v="4461"/>
    <n v="29"/>
    <x v="1"/>
    <s v="Male"/>
    <x v="1"/>
    <n v="23.05"/>
    <s v="Medium"/>
    <n v="36"/>
    <x v="0"/>
    <s v="Mobile"/>
    <n v="13.99"/>
    <n v="13.99"/>
    <n v="0"/>
    <s v="Gift Card"/>
    <n v="4"/>
    <n v="0.62"/>
    <n v="37"/>
    <x v="6"/>
    <n v="852.85"/>
    <s v="High"/>
    <x v="0"/>
  </r>
  <r>
    <x v="4462"/>
    <n v="66"/>
    <x v="2"/>
    <s v="Female"/>
    <x v="0"/>
    <n v="2.61"/>
    <s v="Low"/>
    <n v="44"/>
    <x v="3"/>
    <s v="TV"/>
    <n v="8.99"/>
    <n v="8.99"/>
    <n v="1"/>
    <s v="Credit Card"/>
    <n v="1"/>
    <n v="0.06"/>
    <n v="4"/>
    <x v="0"/>
    <n v="10.44"/>
    <s v="Low"/>
    <x v="0"/>
  </r>
  <r>
    <x v="4463"/>
    <n v="57"/>
    <x v="2"/>
    <s v="Male"/>
    <x v="2"/>
    <n v="15.52"/>
    <s v="Low"/>
    <n v="13"/>
    <x v="3"/>
    <s v="Tablet"/>
    <n v="17.989999999999998"/>
    <n v="17.989999999999998"/>
    <n v="0"/>
    <s v="Crypto"/>
    <n v="5"/>
    <n v="1.1100000000000001"/>
    <n v="67"/>
    <x v="0"/>
    <n v="1039.8399999999999"/>
    <s v="High"/>
    <x v="1"/>
  </r>
  <r>
    <x v="4464"/>
    <n v="56"/>
    <x v="2"/>
    <s v="Female"/>
    <x v="0"/>
    <n v="38.590000000000003"/>
    <s v="Medium"/>
    <n v="10"/>
    <x v="3"/>
    <s v="Mobile"/>
    <n v="8.99"/>
    <n v="8.99"/>
    <n v="0"/>
    <s v="Gift Card"/>
    <n v="2"/>
    <n v="3.51"/>
    <n v="211"/>
    <x v="1"/>
    <n v="8142.4900000000007"/>
    <s v="High"/>
    <x v="1"/>
  </r>
  <r>
    <x v="4465"/>
    <n v="32"/>
    <x v="1"/>
    <s v="Male"/>
    <x v="0"/>
    <n v="14.22"/>
    <s v="Low"/>
    <n v="48"/>
    <x v="5"/>
    <s v="TV"/>
    <n v="8.99"/>
    <n v="8.99"/>
    <n v="1"/>
    <s v="Crypto"/>
    <n v="3"/>
    <n v="0.28999999999999998"/>
    <n v="17"/>
    <x v="5"/>
    <n v="241.74"/>
    <s v="High"/>
    <x v="0"/>
  </r>
  <r>
    <x v="4466"/>
    <n v="69"/>
    <x v="2"/>
    <s v="Male"/>
    <x v="1"/>
    <n v="3.46"/>
    <s v="Low"/>
    <n v="60"/>
    <x v="5"/>
    <s v="Desktop"/>
    <n v="13.99"/>
    <n v="13.99"/>
    <n v="1"/>
    <s v="Crypto"/>
    <n v="5"/>
    <n v="0.06"/>
    <n v="4"/>
    <x v="0"/>
    <n v="13.84"/>
    <s v="Low"/>
    <x v="0"/>
  </r>
  <r>
    <x v="4467"/>
    <n v="30"/>
    <x v="1"/>
    <s v="Female"/>
    <x v="2"/>
    <n v="5.97"/>
    <s v="Low"/>
    <n v="2"/>
    <x v="4"/>
    <s v="Tablet"/>
    <n v="17.989999999999998"/>
    <n v="17.989999999999998"/>
    <n v="0"/>
    <s v="Credit Card"/>
    <n v="3"/>
    <n v="1.99"/>
    <n v="119"/>
    <x v="3"/>
    <n v="710.43"/>
    <s v="High"/>
    <x v="2"/>
  </r>
  <r>
    <x v="4468"/>
    <n v="56"/>
    <x v="2"/>
    <s v="Male"/>
    <x v="0"/>
    <n v="6.94"/>
    <s v="Low"/>
    <n v="27"/>
    <x v="4"/>
    <s v="Mobile"/>
    <n v="8.99"/>
    <n v="8.99"/>
    <n v="1"/>
    <s v="Gift Card"/>
    <n v="3"/>
    <n v="0.25"/>
    <n v="15"/>
    <x v="5"/>
    <n v="104.10000000000001"/>
    <s v="Medium"/>
    <x v="0"/>
  </r>
  <r>
    <x v="4469"/>
    <n v="35"/>
    <x v="1"/>
    <s v="Male"/>
    <x v="0"/>
    <n v="22.39"/>
    <s v="Medium"/>
    <n v="45"/>
    <x v="1"/>
    <s v="Mobile"/>
    <n v="8.99"/>
    <n v="8.99"/>
    <n v="1"/>
    <s v="Gift Card"/>
    <n v="1"/>
    <n v="0.49"/>
    <n v="29"/>
    <x v="1"/>
    <n v="649.31000000000006"/>
    <s v="High"/>
    <x v="0"/>
  </r>
  <r>
    <x v="4470"/>
    <n v="41"/>
    <x v="3"/>
    <s v="Other"/>
    <x v="1"/>
    <n v="3.61"/>
    <s v="Low"/>
    <n v="29"/>
    <x v="2"/>
    <s v="Tablet"/>
    <n v="13.99"/>
    <n v="13.99"/>
    <n v="0"/>
    <s v="Debit Card"/>
    <n v="5"/>
    <n v="0.12"/>
    <n v="7"/>
    <x v="0"/>
    <n v="25.27"/>
    <s v="Low"/>
    <x v="0"/>
  </r>
  <r>
    <x v="4471"/>
    <n v="43"/>
    <x v="3"/>
    <s v="Other"/>
    <x v="0"/>
    <n v="0.37"/>
    <s v="Low"/>
    <n v="16"/>
    <x v="0"/>
    <s v="TV"/>
    <n v="8.99"/>
    <n v="8.99"/>
    <n v="1"/>
    <s v="Debit Card"/>
    <n v="5"/>
    <n v="0.02"/>
    <n v="1"/>
    <x v="6"/>
    <n v="0.37"/>
    <s v="Low"/>
    <x v="1"/>
  </r>
  <r>
    <x v="4472"/>
    <n v="60"/>
    <x v="2"/>
    <s v="Female"/>
    <x v="0"/>
    <n v="6.3"/>
    <s v="Low"/>
    <n v="3"/>
    <x v="5"/>
    <s v="Mobile"/>
    <n v="8.99"/>
    <n v="8.99"/>
    <n v="0"/>
    <s v="Debit Card"/>
    <n v="2"/>
    <n v="1.57"/>
    <n v="94"/>
    <x v="5"/>
    <n v="592.19999999999993"/>
    <s v="High"/>
    <x v="2"/>
  </r>
  <r>
    <x v="4473"/>
    <n v="22"/>
    <x v="4"/>
    <s v="Female"/>
    <x v="2"/>
    <n v="15.39"/>
    <s v="Low"/>
    <n v="58"/>
    <x v="0"/>
    <s v="Desktop"/>
    <n v="17.989999999999998"/>
    <n v="17.989999999999998"/>
    <n v="1"/>
    <s v="Credit Card"/>
    <n v="2"/>
    <n v="0.26"/>
    <n v="16"/>
    <x v="1"/>
    <n v="246.24"/>
    <s v="High"/>
    <x v="0"/>
  </r>
  <r>
    <x v="4474"/>
    <n v="18"/>
    <x v="4"/>
    <s v="Female"/>
    <x v="0"/>
    <n v="3.19"/>
    <s v="Low"/>
    <n v="16"/>
    <x v="5"/>
    <s v="Laptop"/>
    <n v="8.99"/>
    <n v="8.99"/>
    <n v="1"/>
    <s v="Gift Card"/>
    <n v="4"/>
    <n v="0.19"/>
    <n v="11"/>
    <x v="0"/>
    <n v="35.089999999999996"/>
    <s v="Low"/>
    <x v="1"/>
  </r>
  <r>
    <x v="4475"/>
    <n v="41"/>
    <x v="3"/>
    <s v="Male"/>
    <x v="0"/>
    <n v="19.329999999999998"/>
    <s v="Low"/>
    <n v="6"/>
    <x v="1"/>
    <s v="Laptop"/>
    <n v="8.99"/>
    <n v="8.99"/>
    <n v="0"/>
    <s v="Gift Card"/>
    <n v="5"/>
    <n v="2.76"/>
    <n v="166"/>
    <x v="3"/>
    <n v="3208.7799999999997"/>
    <s v="High"/>
    <x v="2"/>
  </r>
  <r>
    <x v="4476"/>
    <n v="53"/>
    <x v="0"/>
    <s v="Female"/>
    <x v="0"/>
    <n v="40.81"/>
    <s v="Medium"/>
    <n v="17"/>
    <x v="0"/>
    <s v="Mobile"/>
    <n v="8.99"/>
    <n v="8.99"/>
    <n v="0"/>
    <s v="Gift Card"/>
    <n v="1"/>
    <n v="2.27"/>
    <n v="136"/>
    <x v="5"/>
    <n v="5550.16"/>
    <s v="High"/>
    <x v="1"/>
  </r>
  <r>
    <x v="4477"/>
    <n v="37"/>
    <x v="3"/>
    <s v="Other"/>
    <x v="0"/>
    <n v="7.26"/>
    <s v="Low"/>
    <n v="57"/>
    <x v="3"/>
    <s v="TV"/>
    <n v="8.99"/>
    <n v="8.99"/>
    <n v="1"/>
    <s v="Gift Card"/>
    <n v="4"/>
    <n v="0.13"/>
    <n v="8"/>
    <x v="3"/>
    <n v="58.08"/>
    <s v="Medium"/>
    <x v="0"/>
  </r>
  <r>
    <x v="4478"/>
    <n v="37"/>
    <x v="3"/>
    <s v="Male"/>
    <x v="1"/>
    <n v="18.920000000000002"/>
    <s v="Low"/>
    <n v="0"/>
    <x v="5"/>
    <s v="TV"/>
    <n v="13.99"/>
    <n v="13.99"/>
    <n v="0"/>
    <s v="Crypto"/>
    <n v="1"/>
    <n v="18.920000000000002"/>
    <n v="1135"/>
    <x v="0"/>
    <n v="21474.2"/>
    <s v="High"/>
    <x v="2"/>
  </r>
  <r>
    <x v="4479"/>
    <n v="41"/>
    <x v="3"/>
    <s v="Male"/>
    <x v="2"/>
    <n v="8.26"/>
    <s v="Low"/>
    <n v="57"/>
    <x v="5"/>
    <s v="Mobile"/>
    <n v="17.989999999999998"/>
    <n v="17.989999999999998"/>
    <n v="1"/>
    <s v="Crypto"/>
    <n v="4"/>
    <n v="0.14000000000000001"/>
    <n v="8"/>
    <x v="6"/>
    <n v="66.08"/>
    <s v="Medium"/>
    <x v="0"/>
  </r>
  <r>
    <x v="4480"/>
    <n v="59"/>
    <x v="2"/>
    <s v="Male"/>
    <x v="0"/>
    <n v="8.85"/>
    <s v="Low"/>
    <n v="16"/>
    <x v="2"/>
    <s v="Tablet"/>
    <n v="8.99"/>
    <n v="8.99"/>
    <n v="0"/>
    <s v="Credit Card"/>
    <n v="3"/>
    <n v="0.52"/>
    <n v="31"/>
    <x v="6"/>
    <n v="274.34999999999997"/>
    <s v="High"/>
    <x v="1"/>
  </r>
  <r>
    <x v="4481"/>
    <n v="28"/>
    <x v="1"/>
    <s v="Female"/>
    <x v="2"/>
    <n v="4.1399999999999997"/>
    <s v="Low"/>
    <n v="37"/>
    <x v="4"/>
    <s v="Tablet"/>
    <n v="17.989999999999998"/>
    <n v="17.989999999999998"/>
    <n v="1"/>
    <s v="Gift Card"/>
    <n v="2"/>
    <n v="0.11"/>
    <n v="7"/>
    <x v="6"/>
    <n v="28.979999999999997"/>
    <s v="Low"/>
    <x v="0"/>
  </r>
  <r>
    <x v="4482"/>
    <n v="70"/>
    <x v="2"/>
    <s v="Other"/>
    <x v="2"/>
    <n v="20.54"/>
    <s v="Medium"/>
    <n v="19"/>
    <x v="1"/>
    <s v="TV"/>
    <n v="17.989999999999998"/>
    <n v="17.989999999999998"/>
    <n v="0"/>
    <s v="Crypto"/>
    <n v="4"/>
    <n v="1.03"/>
    <n v="62"/>
    <x v="3"/>
    <n v="1273.48"/>
    <s v="High"/>
    <x v="1"/>
  </r>
  <r>
    <x v="4483"/>
    <n v="50"/>
    <x v="0"/>
    <s v="Other"/>
    <x v="1"/>
    <n v="9.9"/>
    <s v="Low"/>
    <n v="10"/>
    <x v="5"/>
    <s v="Desktop"/>
    <n v="13.99"/>
    <n v="13.99"/>
    <n v="0"/>
    <s v="Debit Card"/>
    <n v="2"/>
    <n v="0.9"/>
    <n v="54"/>
    <x v="2"/>
    <n v="534.6"/>
    <s v="High"/>
    <x v="1"/>
  </r>
  <r>
    <x v="4484"/>
    <n v="62"/>
    <x v="2"/>
    <s v="Other"/>
    <x v="2"/>
    <n v="4.03"/>
    <s v="Low"/>
    <n v="50"/>
    <x v="1"/>
    <s v="Mobile"/>
    <n v="17.989999999999998"/>
    <n v="17.989999999999998"/>
    <n v="1"/>
    <s v="Gift Card"/>
    <n v="4"/>
    <n v="0.08"/>
    <n v="5"/>
    <x v="3"/>
    <n v="20.150000000000002"/>
    <s v="Low"/>
    <x v="0"/>
  </r>
  <r>
    <x v="4485"/>
    <n v="51"/>
    <x v="0"/>
    <s v="Other"/>
    <x v="2"/>
    <n v="1.67"/>
    <s v="Low"/>
    <n v="28"/>
    <x v="0"/>
    <s v="Tablet"/>
    <n v="17.989999999999998"/>
    <n v="17.989999999999998"/>
    <n v="1"/>
    <s v="Crypto"/>
    <n v="4"/>
    <n v="0.06"/>
    <n v="4"/>
    <x v="0"/>
    <n v="6.68"/>
    <s v="Low"/>
    <x v="0"/>
  </r>
  <r>
    <x v="4486"/>
    <n v="27"/>
    <x v="1"/>
    <s v="Other"/>
    <x v="0"/>
    <n v="12.8"/>
    <s v="Low"/>
    <n v="43"/>
    <x v="5"/>
    <s v="TV"/>
    <n v="8.99"/>
    <n v="8.99"/>
    <n v="1"/>
    <s v="Debit Card"/>
    <n v="2"/>
    <n v="0.28999999999999998"/>
    <n v="17"/>
    <x v="3"/>
    <n v="217.60000000000002"/>
    <s v="High"/>
    <x v="0"/>
  </r>
  <r>
    <x v="4487"/>
    <n v="63"/>
    <x v="2"/>
    <s v="Other"/>
    <x v="1"/>
    <n v="17.510000000000002"/>
    <s v="Low"/>
    <n v="12"/>
    <x v="4"/>
    <s v="Tablet"/>
    <n v="13.99"/>
    <n v="13.99"/>
    <n v="0"/>
    <s v="PayPal"/>
    <n v="1"/>
    <n v="1.35"/>
    <n v="81"/>
    <x v="4"/>
    <n v="1418.3100000000002"/>
    <s v="High"/>
    <x v="1"/>
  </r>
  <r>
    <x v="4488"/>
    <n v="56"/>
    <x v="2"/>
    <s v="Other"/>
    <x v="2"/>
    <n v="45.06"/>
    <s v="Medium"/>
    <n v="6"/>
    <x v="0"/>
    <s v="Mobile"/>
    <n v="17.989999999999998"/>
    <n v="17.989999999999998"/>
    <n v="0"/>
    <s v="Gift Card"/>
    <n v="5"/>
    <n v="6.44"/>
    <n v="386"/>
    <x v="0"/>
    <n v="17393.16"/>
    <s v="High"/>
    <x v="2"/>
  </r>
  <r>
    <x v="4489"/>
    <n v="56"/>
    <x v="2"/>
    <s v="Other"/>
    <x v="1"/>
    <n v="21.77"/>
    <s v="Medium"/>
    <n v="51"/>
    <x v="2"/>
    <s v="TV"/>
    <n v="13.99"/>
    <n v="13.99"/>
    <n v="0"/>
    <s v="Credit Card"/>
    <n v="2"/>
    <n v="0.42"/>
    <n v="25"/>
    <x v="2"/>
    <n v="544.25"/>
    <s v="High"/>
    <x v="0"/>
  </r>
  <r>
    <x v="4490"/>
    <n v="57"/>
    <x v="2"/>
    <s v="Male"/>
    <x v="2"/>
    <n v="12.13"/>
    <s v="Low"/>
    <n v="24"/>
    <x v="0"/>
    <s v="Laptop"/>
    <n v="17.989999999999998"/>
    <n v="17.989999999999998"/>
    <n v="0"/>
    <s v="Crypto"/>
    <n v="1"/>
    <n v="0.49"/>
    <n v="29"/>
    <x v="4"/>
    <n v="351.77000000000004"/>
    <s v="High"/>
    <x v="0"/>
  </r>
  <r>
    <x v="4491"/>
    <n v="64"/>
    <x v="2"/>
    <s v="Other"/>
    <x v="1"/>
    <n v="3.68"/>
    <s v="Low"/>
    <n v="55"/>
    <x v="4"/>
    <s v="Mobile"/>
    <n v="13.99"/>
    <n v="13.99"/>
    <n v="1"/>
    <s v="Crypto"/>
    <n v="5"/>
    <n v="7.0000000000000007E-2"/>
    <n v="4"/>
    <x v="5"/>
    <n v="14.72"/>
    <s v="Low"/>
    <x v="0"/>
  </r>
  <r>
    <x v="4492"/>
    <n v="50"/>
    <x v="0"/>
    <s v="Other"/>
    <x v="2"/>
    <n v="0.73"/>
    <s v="Low"/>
    <n v="24"/>
    <x v="5"/>
    <s v="Tablet"/>
    <n v="17.989999999999998"/>
    <n v="17.989999999999998"/>
    <n v="1"/>
    <s v="Crypto"/>
    <n v="2"/>
    <n v="0.03"/>
    <n v="2"/>
    <x v="0"/>
    <n v="1.46"/>
    <s v="Low"/>
    <x v="0"/>
  </r>
  <r>
    <x v="4493"/>
    <n v="63"/>
    <x v="2"/>
    <s v="Other"/>
    <x v="0"/>
    <n v="2.37"/>
    <s v="Low"/>
    <n v="28"/>
    <x v="4"/>
    <s v="Laptop"/>
    <n v="8.99"/>
    <n v="8.99"/>
    <n v="1"/>
    <s v="Debit Card"/>
    <n v="5"/>
    <n v="0.08"/>
    <n v="5"/>
    <x v="5"/>
    <n v="11.850000000000001"/>
    <s v="Low"/>
    <x v="0"/>
  </r>
  <r>
    <x v="4494"/>
    <n v="47"/>
    <x v="0"/>
    <s v="Other"/>
    <x v="1"/>
    <n v="13.83"/>
    <s v="Low"/>
    <n v="54"/>
    <x v="0"/>
    <s v="Mobile"/>
    <n v="13.99"/>
    <n v="13.99"/>
    <n v="1"/>
    <s v="Gift Card"/>
    <n v="3"/>
    <n v="0.25"/>
    <n v="15"/>
    <x v="6"/>
    <n v="207.45"/>
    <s v="High"/>
    <x v="0"/>
  </r>
  <r>
    <x v="4495"/>
    <n v="27"/>
    <x v="1"/>
    <s v="Female"/>
    <x v="2"/>
    <n v="15.99"/>
    <s v="Low"/>
    <n v="37"/>
    <x v="0"/>
    <s v="Tablet"/>
    <n v="17.989999999999998"/>
    <n v="17.989999999999998"/>
    <n v="1"/>
    <s v="Gift Card"/>
    <n v="2"/>
    <n v="0.42"/>
    <n v="25"/>
    <x v="2"/>
    <n v="399.75"/>
    <s v="High"/>
    <x v="0"/>
  </r>
  <r>
    <x v="4496"/>
    <n v="21"/>
    <x v="4"/>
    <s v="Male"/>
    <x v="0"/>
    <n v="21.57"/>
    <s v="Medium"/>
    <n v="47"/>
    <x v="5"/>
    <s v="Mobile"/>
    <n v="8.99"/>
    <n v="8.99"/>
    <n v="1"/>
    <s v="Debit Card"/>
    <n v="3"/>
    <n v="0.45"/>
    <n v="27"/>
    <x v="5"/>
    <n v="582.39"/>
    <s v="High"/>
    <x v="0"/>
  </r>
  <r>
    <x v="4497"/>
    <n v="52"/>
    <x v="0"/>
    <s v="Other"/>
    <x v="2"/>
    <n v="6.62"/>
    <s v="Low"/>
    <n v="56"/>
    <x v="2"/>
    <s v="Desktop"/>
    <n v="17.989999999999998"/>
    <n v="17.989999999999998"/>
    <n v="1"/>
    <s v="Gift Card"/>
    <n v="1"/>
    <n v="0.12"/>
    <n v="7"/>
    <x v="5"/>
    <n v="46.34"/>
    <s v="Low"/>
    <x v="0"/>
  </r>
  <r>
    <x v="4498"/>
    <n v="27"/>
    <x v="1"/>
    <s v="Other"/>
    <x v="1"/>
    <n v="20.059999999999999"/>
    <s v="Medium"/>
    <n v="45"/>
    <x v="1"/>
    <s v="Laptop"/>
    <n v="13.99"/>
    <n v="13.99"/>
    <n v="0"/>
    <s v="Debit Card"/>
    <n v="4"/>
    <n v="0.44"/>
    <n v="26"/>
    <x v="0"/>
    <n v="521.55999999999995"/>
    <s v="High"/>
    <x v="0"/>
  </r>
  <r>
    <x v="4499"/>
    <n v="28"/>
    <x v="1"/>
    <s v="Other"/>
    <x v="0"/>
    <n v="0.79"/>
    <s v="Low"/>
    <n v="40"/>
    <x v="2"/>
    <s v="Laptop"/>
    <n v="8.99"/>
    <n v="8.99"/>
    <n v="1"/>
    <s v="Gift Card"/>
    <n v="1"/>
    <n v="0.02"/>
    <n v="1"/>
    <x v="0"/>
    <n v="0.79"/>
    <s v="Low"/>
    <x v="0"/>
  </r>
  <r>
    <x v="4500"/>
    <n v="18"/>
    <x v="4"/>
    <s v="Male"/>
    <x v="1"/>
    <n v="3.49"/>
    <s v="Low"/>
    <n v="54"/>
    <x v="3"/>
    <s v="Laptop"/>
    <n v="13.99"/>
    <n v="13.99"/>
    <n v="1"/>
    <s v="Crypto"/>
    <n v="3"/>
    <n v="0.06"/>
    <n v="4"/>
    <x v="1"/>
    <n v="13.96"/>
    <s v="Low"/>
    <x v="0"/>
  </r>
  <r>
    <x v="4501"/>
    <n v="19"/>
    <x v="4"/>
    <s v="Other"/>
    <x v="2"/>
    <n v="8.1199999999999992"/>
    <s v="Low"/>
    <n v="2"/>
    <x v="1"/>
    <s v="Laptop"/>
    <n v="17.989999999999998"/>
    <n v="17.989999999999998"/>
    <n v="0"/>
    <s v="PayPal"/>
    <n v="1"/>
    <n v="2.71"/>
    <n v="163"/>
    <x v="0"/>
    <n v="1323.56"/>
    <s v="High"/>
    <x v="2"/>
  </r>
  <r>
    <x v="4502"/>
    <n v="34"/>
    <x v="1"/>
    <s v="Male"/>
    <x v="2"/>
    <n v="28.39"/>
    <s v="Medium"/>
    <n v="41"/>
    <x v="0"/>
    <s v="Laptop"/>
    <n v="17.989999999999998"/>
    <n v="17.989999999999998"/>
    <n v="0"/>
    <s v="Crypto"/>
    <n v="2"/>
    <n v="0.68"/>
    <n v="41"/>
    <x v="3"/>
    <n v="1163.99"/>
    <s v="High"/>
    <x v="0"/>
  </r>
  <r>
    <x v="4503"/>
    <n v="63"/>
    <x v="2"/>
    <s v="Male"/>
    <x v="0"/>
    <n v="1.3"/>
    <s v="Low"/>
    <n v="20"/>
    <x v="0"/>
    <s v="Laptop"/>
    <n v="8.99"/>
    <n v="8.99"/>
    <n v="1"/>
    <s v="Crypto"/>
    <n v="5"/>
    <n v="0.06"/>
    <n v="4"/>
    <x v="3"/>
    <n v="5.2"/>
    <s v="Low"/>
    <x v="1"/>
  </r>
  <r>
    <x v="4504"/>
    <n v="60"/>
    <x v="2"/>
    <s v="Male"/>
    <x v="2"/>
    <n v="7.31"/>
    <s v="Low"/>
    <n v="21"/>
    <x v="0"/>
    <s v="Desktop"/>
    <n v="17.989999999999998"/>
    <n v="17.989999999999998"/>
    <n v="0"/>
    <s v="Gift Card"/>
    <n v="3"/>
    <n v="0.33"/>
    <n v="20"/>
    <x v="3"/>
    <n v="146.19999999999999"/>
    <s v="Medium"/>
    <x v="1"/>
  </r>
  <r>
    <x v="4505"/>
    <n v="24"/>
    <x v="4"/>
    <s v="Male"/>
    <x v="1"/>
    <n v="3.05"/>
    <s v="Low"/>
    <n v="9"/>
    <x v="5"/>
    <s v="TV"/>
    <n v="13.99"/>
    <n v="13.99"/>
    <n v="1"/>
    <s v="Crypto"/>
    <n v="1"/>
    <n v="0.3"/>
    <n v="18"/>
    <x v="0"/>
    <n v="54.9"/>
    <s v="Medium"/>
    <x v="1"/>
  </r>
  <r>
    <x v="4506"/>
    <n v="34"/>
    <x v="1"/>
    <s v="Other"/>
    <x v="2"/>
    <n v="8.64"/>
    <s v="Low"/>
    <n v="8"/>
    <x v="3"/>
    <s v="TV"/>
    <n v="17.989999999999998"/>
    <n v="17.989999999999998"/>
    <n v="0"/>
    <s v="Gift Card"/>
    <n v="4"/>
    <n v="0.96"/>
    <n v="58"/>
    <x v="0"/>
    <n v="501.12"/>
    <s v="High"/>
    <x v="1"/>
  </r>
  <r>
    <x v="4507"/>
    <n v="55"/>
    <x v="0"/>
    <s v="Female"/>
    <x v="0"/>
    <n v="17.61"/>
    <s v="Low"/>
    <n v="35"/>
    <x v="4"/>
    <s v="Desktop"/>
    <n v="8.99"/>
    <n v="8.99"/>
    <n v="1"/>
    <s v="Gift Card"/>
    <n v="1"/>
    <n v="0.49"/>
    <n v="29"/>
    <x v="5"/>
    <n v="510.69"/>
    <s v="High"/>
    <x v="0"/>
  </r>
  <r>
    <x v="4508"/>
    <n v="31"/>
    <x v="1"/>
    <s v="Female"/>
    <x v="2"/>
    <n v="5.68"/>
    <s v="Low"/>
    <n v="49"/>
    <x v="2"/>
    <s v="Laptop"/>
    <n v="17.989999999999998"/>
    <n v="17.989999999999998"/>
    <n v="1"/>
    <s v="Crypto"/>
    <n v="2"/>
    <n v="0.11"/>
    <n v="7"/>
    <x v="5"/>
    <n v="39.76"/>
    <s v="Low"/>
    <x v="0"/>
  </r>
  <r>
    <x v="4509"/>
    <n v="28"/>
    <x v="1"/>
    <s v="Female"/>
    <x v="2"/>
    <n v="10.53"/>
    <s v="Low"/>
    <n v="23"/>
    <x v="2"/>
    <s v="Desktop"/>
    <n v="17.989999999999998"/>
    <n v="17.989999999999998"/>
    <n v="0"/>
    <s v="Credit Card"/>
    <n v="2"/>
    <n v="0.44"/>
    <n v="26"/>
    <x v="3"/>
    <n v="273.77999999999997"/>
    <s v="High"/>
    <x v="0"/>
  </r>
  <r>
    <x v="4510"/>
    <n v="58"/>
    <x v="2"/>
    <s v="Other"/>
    <x v="2"/>
    <n v="22.17"/>
    <s v="Medium"/>
    <n v="40"/>
    <x v="1"/>
    <s v="Laptop"/>
    <n v="17.989999999999998"/>
    <n v="17.989999999999998"/>
    <n v="0"/>
    <s v="PayPal"/>
    <n v="4"/>
    <n v="0.54"/>
    <n v="32"/>
    <x v="5"/>
    <n v="709.44"/>
    <s v="High"/>
    <x v="0"/>
  </r>
  <r>
    <x v="4511"/>
    <n v="44"/>
    <x v="3"/>
    <s v="Female"/>
    <x v="0"/>
    <n v="58.4"/>
    <s v="High"/>
    <n v="26"/>
    <x v="3"/>
    <s v="Desktop"/>
    <n v="8.99"/>
    <n v="8.99"/>
    <n v="0"/>
    <s v="Gift Card"/>
    <n v="1"/>
    <n v="2.16"/>
    <n v="130"/>
    <x v="1"/>
    <n v="7592"/>
    <s v="High"/>
    <x v="0"/>
  </r>
  <r>
    <x v="4512"/>
    <n v="69"/>
    <x v="2"/>
    <s v="Female"/>
    <x v="2"/>
    <n v="5.8"/>
    <s v="Low"/>
    <n v="26"/>
    <x v="5"/>
    <s v="Tablet"/>
    <n v="17.989999999999998"/>
    <n v="17.989999999999998"/>
    <n v="0"/>
    <s v="PayPal"/>
    <n v="5"/>
    <n v="0.21"/>
    <n v="13"/>
    <x v="4"/>
    <n v="75.399999999999991"/>
    <s v="Medium"/>
    <x v="0"/>
  </r>
  <r>
    <x v="4513"/>
    <n v="42"/>
    <x v="3"/>
    <s v="Female"/>
    <x v="2"/>
    <n v="9.08"/>
    <s v="Low"/>
    <n v="17"/>
    <x v="0"/>
    <s v="Desktop"/>
    <n v="17.989999999999998"/>
    <n v="17.989999999999998"/>
    <n v="0"/>
    <s v="Crypto"/>
    <n v="1"/>
    <n v="0.5"/>
    <n v="30"/>
    <x v="6"/>
    <n v="272.39999999999998"/>
    <s v="High"/>
    <x v="1"/>
  </r>
  <r>
    <x v="4514"/>
    <n v="52"/>
    <x v="0"/>
    <s v="Female"/>
    <x v="0"/>
    <n v="17.09"/>
    <s v="Low"/>
    <n v="42"/>
    <x v="4"/>
    <s v="TV"/>
    <n v="8.99"/>
    <n v="8.99"/>
    <n v="1"/>
    <s v="Crypto"/>
    <n v="2"/>
    <n v="0.4"/>
    <n v="24"/>
    <x v="0"/>
    <n v="410.15999999999997"/>
    <s v="High"/>
    <x v="0"/>
  </r>
  <r>
    <x v="4515"/>
    <n v="50"/>
    <x v="0"/>
    <s v="Male"/>
    <x v="2"/>
    <n v="12.33"/>
    <s v="Low"/>
    <n v="16"/>
    <x v="4"/>
    <s v="Mobile"/>
    <n v="17.989999999999998"/>
    <n v="17.989999999999998"/>
    <n v="0"/>
    <s v="PayPal"/>
    <n v="5"/>
    <n v="0.73"/>
    <n v="44"/>
    <x v="5"/>
    <n v="542.52"/>
    <s v="High"/>
    <x v="1"/>
  </r>
  <r>
    <x v="4516"/>
    <n v="20"/>
    <x v="4"/>
    <s v="Male"/>
    <x v="1"/>
    <n v="12.93"/>
    <s v="Low"/>
    <n v="14"/>
    <x v="4"/>
    <s v="Laptop"/>
    <n v="13.99"/>
    <n v="13.99"/>
    <n v="0"/>
    <s v="Crypto"/>
    <n v="1"/>
    <n v="0.86"/>
    <n v="52"/>
    <x v="2"/>
    <n v="672.36"/>
    <s v="High"/>
    <x v="1"/>
  </r>
  <r>
    <x v="4517"/>
    <n v="37"/>
    <x v="3"/>
    <s v="Male"/>
    <x v="2"/>
    <n v="8.9600000000000009"/>
    <s v="Low"/>
    <n v="42"/>
    <x v="4"/>
    <s v="Laptop"/>
    <n v="17.989999999999998"/>
    <n v="17.989999999999998"/>
    <n v="1"/>
    <s v="Gift Card"/>
    <n v="1"/>
    <n v="0.21"/>
    <n v="13"/>
    <x v="5"/>
    <n v="116.48000000000002"/>
    <s v="Medium"/>
    <x v="0"/>
  </r>
  <r>
    <x v="4518"/>
    <n v="51"/>
    <x v="0"/>
    <s v="Other"/>
    <x v="1"/>
    <n v="1.1000000000000001"/>
    <s v="Low"/>
    <n v="29"/>
    <x v="4"/>
    <s v="Tablet"/>
    <n v="13.99"/>
    <n v="13.99"/>
    <n v="1"/>
    <s v="Gift Card"/>
    <n v="3"/>
    <n v="0.04"/>
    <n v="2"/>
    <x v="6"/>
    <n v="2.2000000000000002"/>
    <s v="Low"/>
    <x v="0"/>
  </r>
  <r>
    <x v="4519"/>
    <n v="49"/>
    <x v="0"/>
    <s v="Female"/>
    <x v="2"/>
    <n v="3.03"/>
    <s v="Low"/>
    <n v="39"/>
    <x v="0"/>
    <s v="TV"/>
    <n v="17.989999999999998"/>
    <n v="17.989999999999998"/>
    <n v="1"/>
    <s v="Debit Card"/>
    <n v="2"/>
    <n v="0.08"/>
    <n v="5"/>
    <x v="3"/>
    <n v="15.149999999999999"/>
    <s v="Low"/>
    <x v="0"/>
  </r>
  <r>
    <x v="4520"/>
    <n v="40"/>
    <x v="3"/>
    <s v="Male"/>
    <x v="0"/>
    <n v="9.07"/>
    <s v="Low"/>
    <n v="11"/>
    <x v="2"/>
    <s v="Mobile"/>
    <n v="8.99"/>
    <n v="8.99"/>
    <n v="0"/>
    <s v="Credit Card"/>
    <n v="1"/>
    <n v="0.76"/>
    <n v="46"/>
    <x v="3"/>
    <n v="417.22"/>
    <s v="High"/>
    <x v="1"/>
  </r>
  <r>
    <x v="4521"/>
    <n v="60"/>
    <x v="2"/>
    <s v="Other"/>
    <x v="2"/>
    <n v="9.2200000000000006"/>
    <s v="Low"/>
    <n v="45"/>
    <x v="3"/>
    <s v="Desktop"/>
    <n v="17.989999999999998"/>
    <n v="17.989999999999998"/>
    <n v="1"/>
    <s v="Crypto"/>
    <n v="2"/>
    <n v="0.2"/>
    <n v="12"/>
    <x v="6"/>
    <n v="110.64000000000001"/>
    <s v="Medium"/>
    <x v="0"/>
  </r>
  <r>
    <x v="4522"/>
    <n v="44"/>
    <x v="3"/>
    <s v="Female"/>
    <x v="2"/>
    <n v="5.79"/>
    <s v="Low"/>
    <n v="8"/>
    <x v="4"/>
    <s v="TV"/>
    <n v="17.989999999999998"/>
    <n v="17.989999999999998"/>
    <n v="0"/>
    <s v="Gift Card"/>
    <n v="3"/>
    <n v="0.64"/>
    <n v="38"/>
    <x v="6"/>
    <n v="220.02"/>
    <s v="High"/>
    <x v="1"/>
  </r>
  <r>
    <x v="4523"/>
    <n v="29"/>
    <x v="1"/>
    <s v="Female"/>
    <x v="0"/>
    <n v="8.5500000000000007"/>
    <s v="Low"/>
    <n v="40"/>
    <x v="5"/>
    <s v="Tablet"/>
    <n v="8.99"/>
    <n v="8.99"/>
    <n v="1"/>
    <s v="PayPal"/>
    <n v="1"/>
    <n v="0.21"/>
    <n v="13"/>
    <x v="4"/>
    <n v="111.15"/>
    <s v="Medium"/>
    <x v="0"/>
  </r>
  <r>
    <x v="4524"/>
    <n v="30"/>
    <x v="1"/>
    <s v="Male"/>
    <x v="2"/>
    <n v="1.87"/>
    <s v="Low"/>
    <n v="6"/>
    <x v="2"/>
    <s v="Desktop"/>
    <n v="17.989999999999998"/>
    <n v="17.989999999999998"/>
    <n v="0"/>
    <s v="Credit Card"/>
    <n v="2"/>
    <n v="0.27"/>
    <n v="16"/>
    <x v="5"/>
    <n v="29.92"/>
    <s v="Low"/>
    <x v="2"/>
  </r>
  <r>
    <x v="4525"/>
    <n v="20"/>
    <x v="4"/>
    <s v="Other"/>
    <x v="2"/>
    <n v="12.02"/>
    <s v="Low"/>
    <n v="23"/>
    <x v="2"/>
    <s v="Desktop"/>
    <n v="17.989999999999998"/>
    <n v="17.989999999999998"/>
    <n v="0"/>
    <s v="PayPal"/>
    <n v="1"/>
    <n v="0.5"/>
    <n v="30"/>
    <x v="4"/>
    <n v="360.59999999999997"/>
    <s v="High"/>
    <x v="0"/>
  </r>
  <r>
    <x v="4526"/>
    <n v="55"/>
    <x v="0"/>
    <s v="Other"/>
    <x v="0"/>
    <n v="6.2"/>
    <s v="Low"/>
    <n v="45"/>
    <x v="2"/>
    <s v="Laptop"/>
    <n v="8.99"/>
    <n v="8.99"/>
    <n v="1"/>
    <s v="Crypto"/>
    <n v="4"/>
    <n v="0.13"/>
    <n v="8"/>
    <x v="4"/>
    <n v="49.6"/>
    <s v="Low"/>
    <x v="0"/>
  </r>
  <r>
    <x v="4527"/>
    <n v="21"/>
    <x v="4"/>
    <s v="Male"/>
    <x v="0"/>
    <n v="11.16"/>
    <s v="Low"/>
    <n v="58"/>
    <x v="4"/>
    <s v="Tablet"/>
    <n v="8.99"/>
    <n v="8.99"/>
    <n v="1"/>
    <s v="Crypto"/>
    <n v="3"/>
    <n v="0.19"/>
    <n v="11"/>
    <x v="4"/>
    <n v="122.76"/>
    <s v="Medium"/>
    <x v="0"/>
  </r>
  <r>
    <x v="4528"/>
    <n v="29"/>
    <x v="1"/>
    <s v="Other"/>
    <x v="1"/>
    <n v="3.2"/>
    <s v="Low"/>
    <n v="54"/>
    <x v="2"/>
    <s v="Laptop"/>
    <n v="13.99"/>
    <n v="13.99"/>
    <n v="1"/>
    <s v="Gift Card"/>
    <n v="2"/>
    <n v="0.06"/>
    <n v="4"/>
    <x v="6"/>
    <n v="12.8"/>
    <s v="Low"/>
    <x v="0"/>
  </r>
  <r>
    <x v="4529"/>
    <n v="41"/>
    <x v="3"/>
    <s v="Female"/>
    <x v="2"/>
    <n v="8.44"/>
    <s v="Low"/>
    <n v="36"/>
    <x v="4"/>
    <s v="Mobile"/>
    <n v="17.989999999999998"/>
    <n v="17.989999999999998"/>
    <n v="1"/>
    <s v="Crypto"/>
    <n v="4"/>
    <n v="0.23"/>
    <n v="14"/>
    <x v="2"/>
    <n v="118.16"/>
    <s v="Medium"/>
    <x v="0"/>
  </r>
  <r>
    <x v="4530"/>
    <n v="28"/>
    <x v="1"/>
    <s v="Other"/>
    <x v="1"/>
    <n v="8.8699999999999992"/>
    <s v="Low"/>
    <n v="39"/>
    <x v="0"/>
    <s v="Desktop"/>
    <n v="13.99"/>
    <n v="13.99"/>
    <n v="1"/>
    <s v="PayPal"/>
    <n v="1"/>
    <n v="0.22"/>
    <n v="13"/>
    <x v="6"/>
    <n v="115.30999999999999"/>
    <s v="Medium"/>
    <x v="0"/>
  </r>
  <r>
    <x v="4531"/>
    <n v="25"/>
    <x v="4"/>
    <s v="Other"/>
    <x v="2"/>
    <n v="2.9"/>
    <s v="Low"/>
    <n v="29"/>
    <x v="5"/>
    <s v="Tablet"/>
    <n v="17.989999999999998"/>
    <n v="17.989999999999998"/>
    <n v="1"/>
    <s v="Credit Card"/>
    <n v="2"/>
    <n v="0.1"/>
    <n v="6"/>
    <x v="1"/>
    <n v="17.399999999999999"/>
    <s v="Low"/>
    <x v="0"/>
  </r>
  <r>
    <x v="4532"/>
    <n v="25"/>
    <x v="4"/>
    <s v="Female"/>
    <x v="0"/>
    <n v="0.17"/>
    <s v="Low"/>
    <n v="58"/>
    <x v="0"/>
    <s v="Tablet"/>
    <n v="8.99"/>
    <n v="8.99"/>
    <n v="1"/>
    <s v="PayPal"/>
    <n v="4"/>
    <n v="0"/>
    <n v="0"/>
    <x v="6"/>
    <n v="0"/>
    <s v="Low"/>
    <x v="0"/>
  </r>
  <r>
    <x v="4533"/>
    <n v="41"/>
    <x v="3"/>
    <s v="Female"/>
    <x v="2"/>
    <n v="5.24"/>
    <s v="Low"/>
    <n v="49"/>
    <x v="5"/>
    <s v="TV"/>
    <n v="17.989999999999998"/>
    <n v="17.989999999999998"/>
    <n v="1"/>
    <s v="Crypto"/>
    <n v="2"/>
    <n v="0.1"/>
    <n v="6"/>
    <x v="5"/>
    <n v="31.44"/>
    <s v="Low"/>
    <x v="0"/>
  </r>
  <r>
    <x v="4534"/>
    <n v="67"/>
    <x v="2"/>
    <s v="Other"/>
    <x v="1"/>
    <n v="10.24"/>
    <s v="Low"/>
    <n v="11"/>
    <x v="4"/>
    <s v="Desktop"/>
    <n v="13.99"/>
    <n v="13.99"/>
    <n v="0"/>
    <s v="Debit Card"/>
    <n v="2"/>
    <n v="0.85"/>
    <n v="51"/>
    <x v="4"/>
    <n v="522.24"/>
    <s v="High"/>
    <x v="1"/>
  </r>
  <r>
    <x v="4535"/>
    <n v="49"/>
    <x v="0"/>
    <s v="Male"/>
    <x v="0"/>
    <n v="9.68"/>
    <s v="Low"/>
    <n v="10"/>
    <x v="5"/>
    <s v="Mobile"/>
    <n v="8.99"/>
    <n v="8.99"/>
    <n v="0"/>
    <s v="PayPal"/>
    <n v="2"/>
    <n v="0.88"/>
    <n v="53"/>
    <x v="3"/>
    <n v="513.04"/>
    <s v="High"/>
    <x v="1"/>
  </r>
  <r>
    <x v="4536"/>
    <n v="58"/>
    <x v="2"/>
    <s v="Female"/>
    <x v="0"/>
    <n v="15.28"/>
    <s v="Low"/>
    <n v="42"/>
    <x v="3"/>
    <s v="TV"/>
    <n v="8.99"/>
    <n v="8.99"/>
    <n v="1"/>
    <s v="Debit Card"/>
    <n v="1"/>
    <n v="0.36"/>
    <n v="22"/>
    <x v="4"/>
    <n v="336.15999999999997"/>
    <s v="High"/>
    <x v="0"/>
  </r>
  <r>
    <x v="4537"/>
    <n v="66"/>
    <x v="2"/>
    <s v="Female"/>
    <x v="1"/>
    <n v="4.96"/>
    <s v="Low"/>
    <n v="4"/>
    <x v="5"/>
    <s v="Laptop"/>
    <n v="13.99"/>
    <n v="13.99"/>
    <n v="0"/>
    <s v="Gift Card"/>
    <n v="1"/>
    <n v="0.99"/>
    <n v="59"/>
    <x v="1"/>
    <n v="292.64"/>
    <s v="High"/>
    <x v="2"/>
  </r>
  <r>
    <x v="4538"/>
    <n v="50"/>
    <x v="0"/>
    <s v="Male"/>
    <x v="0"/>
    <n v="0.3"/>
    <s v="Low"/>
    <n v="43"/>
    <x v="0"/>
    <s v="Laptop"/>
    <n v="8.99"/>
    <n v="8.99"/>
    <n v="1"/>
    <s v="Gift Card"/>
    <n v="3"/>
    <n v="0.01"/>
    <n v="1"/>
    <x v="1"/>
    <n v="0.3"/>
    <s v="Low"/>
    <x v="0"/>
  </r>
  <r>
    <x v="4539"/>
    <n v="64"/>
    <x v="2"/>
    <s v="Female"/>
    <x v="1"/>
    <n v="3.38"/>
    <s v="Low"/>
    <n v="38"/>
    <x v="5"/>
    <s v="Laptop"/>
    <n v="13.99"/>
    <n v="13.99"/>
    <n v="1"/>
    <s v="PayPal"/>
    <n v="2"/>
    <n v="0.09"/>
    <n v="5"/>
    <x v="4"/>
    <n v="16.899999999999999"/>
    <s v="Low"/>
    <x v="0"/>
  </r>
  <r>
    <x v="4540"/>
    <n v="55"/>
    <x v="0"/>
    <s v="Male"/>
    <x v="2"/>
    <n v="11.61"/>
    <s v="Low"/>
    <n v="21"/>
    <x v="4"/>
    <s v="Desktop"/>
    <n v="17.989999999999998"/>
    <n v="17.989999999999998"/>
    <n v="0"/>
    <s v="Debit Card"/>
    <n v="4"/>
    <n v="0.53"/>
    <n v="32"/>
    <x v="4"/>
    <n v="371.52"/>
    <s v="High"/>
    <x v="1"/>
  </r>
  <r>
    <x v="4541"/>
    <n v="40"/>
    <x v="3"/>
    <s v="Female"/>
    <x v="2"/>
    <n v="2.65"/>
    <s v="Low"/>
    <n v="21"/>
    <x v="0"/>
    <s v="TV"/>
    <n v="17.989999999999998"/>
    <n v="17.989999999999998"/>
    <n v="0"/>
    <s v="Debit Card"/>
    <n v="5"/>
    <n v="0.12"/>
    <n v="7"/>
    <x v="5"/>
    <n v="18.55"/>
    <s v="Low"/>
    <x v="1"/>
  </r>
  <r>
    <x v="4542"/>
    <n v="33"/>
    <x v="1"/>
    <s v="Male"/>
    <x v="1"/>
    <n v="16.27"/>
    <s v="Low"/>
    <n v="2"/>
    <x v="0"/>
    <s v="Desktop"/>
    <n v="13.99"/>
    <n v="13.99"/>
    <n v="0"/>
    <s v="Crypto"/>
    <n v="2"/>
    <n v="5.42"/>
    <n v="325"/>
    <x v="5"/>
    <n v="5287.75"/>
    <s v="High"/>
    <x v="2"/>
  </r>
  <r>
    <x v="4543"/>
    <n v="35"/>
    <x v="1"/>
    <s v="Other"/>
    <x v="0"/>
    <n v="2.5499999999999998"/>
    <s v="Low"/>
    <n v="26"/>
    <x v="3"/>
    <s v="Tablet"/>
    <n v="8.99"/>
    <n v="8.99"/>
    <n v="1"/>
    <s v="Gift Card"/>
    <n v="2"/>
    <n v="0.09"/>
    <n v="5"/>
    <x v="0"/>
    <n v="12.75"/>
    <s v="Low"/>
    <x v="0"/>
  </r>
  <r>
    <x v="4544"/>
    <n v="67"/>
    <x v="2"/>
    <s v="Male"/>
    <x v="0"/>
    <n v="101.06"/>
    <s v="High"/>
    <n v="19"/>
    <x v="2"/>
    <s v="TV"/>
    <n v="8.99"/>
    <n v="8.99"/>
    <n v="0"/>
    <s v="Credit Card"/>
    <n v="2"/>
    <n v="5.05"/>
    <n v="303"/>
    <x v="6"/>
    <n v="30621.18"/>
    <s v="High"/>
    <x v="1"/>
  </r>
  <r>
    <x v="4545"/>
    <n v="62"/>
    <x v="2"/>
    <s v="Male"/>
    <x v="1"/>
    <n v="3.95"/>
    <s v="Low"/>
    <n v="54"/>
    <x v="3"/>
    <s v="TV"/>
    <n v="13.99"/>
    <n v="13.99"/>
    <n v="1"/>
    <s v="Debit Card"/>
    <n v="4"/>
    <n v="7.0000000000000007E-2"/>
    <n v="4"/>
    <x v="2"/>
    <n v="15.8"/>
    <s v="Low"/>
    <x v="0"/>
  </r>
  <r>
    <x v="4546"/>
    <n v="61"/>
    <x v="2"/>
    <s v="Male"/>
    <x v="1"/>
    <n v="13.1"/>
    <s v="Low"/>
    <n v="45"/>
    <x v="4"/>
    <s v="Desktop"/>
    <n v="13.99"/>
    <n v="13.99"/>
    <n v="0"/>
    <s v="Credit Card"/>
    <n v="4"/>
    <n v="0.28000000000000003"/>
    <n v="17"/>
    <x v="5"/>
    <n v="222.7"/>
    <s v="High"/>
    <x v="0"/>
  </r>
  <r>
    <x v="4547"/>
    <n v="68"/>
    <x v="2"/>
    <s v="Female"/>
    <x v="2"/>
    <n v="8.2799999999999994"/>
    <s v="Low"/>
    <n v="47"/>
    <x v="1"/>
    <s v="Laptop"/>
    <n v="17.989999999999998"/>
    <n v="17.989999999999998"/>
    <n v="1"/>
    <s v="Debit Card"/>
    <n v="1"/>
    <n v="0.17"/>
    <n v="10"/>
    <x v="4"/>
    <n v="82.8"/>
    <s v="Medium"/>
    <x v="0"/>
  </r>
  <r>
    <x v="4548"/>
    <n v="39"/>
    <x v="3"/>
    <s v="Female"/>
    <x v="1"/>
    <n v="0.12"/>
    <s v="Low"/>
    <n v="3"/>
    <x v="4"/>
    <s v="Tablet"/>
    <n v="13.99"/>
    <n v="13.99"/>
    <n v="0"/>
    <s v="Debit Card"/>
    <n v="3"/>
    <n v="0.03"/>
    <n v="2"/>
    <x v="1"/>
    <n v="0.24"/>
    <s v="Low"/>
    <x v="2"/>
  </r>
  <r>
    <x v="4549"/>
    <n v="66"/>
    <x v="2"/>
    <s v="Other"/>
    <x v="2"/>
    <n v="6.15"/>
    <s v="Low"/>
    <n v="39"/>
    <x v="2"/>
    <s v="Mobile"/>
    <n v="17.989999999999998"/>
    <n v="17.989999999999998"/>
    <n v="0"/>
    <s v="Credit Card"/>
    <n v="4"/>
    <n v="0.15"/>
    <n v="9"/>
    <x v="5"/>
    <n v="55.35"/>
    <s v="Medium"/>
    <x v="0"/>
  </r>
  <r>
    <x v="4550"/>
    <n v="30"/>
    <x v="1"/>
    <s v="Male"/>
    <x v="1"/>
    <n v="3.18"/>
    <s v="Low"/>
    <n v="27"/>
    <x v="3"/>
    <s v="Desktop"/>
    <n v="13.99"/>
    <n v="13.99"/>
    <n v="1"/>
    <s v="Credit Card"/>
    <n v="1"/>
    <n v="0.11"/>
    <n v="7"/>
    <x v="5"/>
    <n v="22.26"/>
    <s v="Low"/>
    <x v="0"/>
  </r>
  <r>
    <x v="4551"/>
    <n v="40"/>
    <x v="3"/>
    <s v="Female"/>
    <x v="2"/>
    <n v="18.010000000000002"/>
    <s v="Low"/>
    <n v="14"/>
    <x v="2"/>
    <s v="Desktop"/>
    <n v="17.989999999999998"/>
    <n v="17.989999999999998"/>
    <n v="0"/>
    <s v="Debit Card"/>
    <n v="2"/>
    <n v="1.2"/>
    <n v="72"/>
    <x v="4"/>
    <n v="1296.72"/>
    <s v="High"/>
    <x v="1"/>
  </r>
  <r>
    <x v="4552"/>
    <n v="40"/>
    <x v="3"/>
    <s v="Female"/>
    <x v="0"/>
    <n v="15.45"/>
    <s v="Low"/>
    <n v="58"/>
    <x v="5"/>
    <s v="Laptop"/>
    <n v="8.99"/>
    <n v="8.99"/>
    <n v="1"/>
    <s v="PayPal"/>
    <n v="2"/>
    <n v="0.26"/>
    <n v="16"/>
    <x v="5"/>
    <n v="247.2"/>
    <s v="High"/>
    <x v="0"/>
  </r>
  <r>
    <x v="4553"/>
    <n v="23"/>
    <x v="4"/>
    <s v="Other"/>
    <x v="1"/>
    <n v="5.52"/>
    <s v="Low"/>
    <n v="9"/>
    <x v="3"/>
    <s v="Mobile"/>
    <n v="13.99"/>
    <n v="13.99"/>
    <n v="0"/>
    <s v="Gift Card"/>
    <n v="4"/>
    <n v="0.55000000000000004"/>
    <n v="33"/>
    <x v="3"/>
    <n v="182.16"/>
    <s v="High"/>
    <x v="1"/>
  </r>
  <r>
    <x v="4554"/>
    <n v="70"/>
    <x v="2"/>
    <s v="Female"/>
    <x v="1"/>
    <n v="19.11"/>
    <s v="Low"/>
    <n v="28"/>
    <x v="0"/>
    <s v="Laptop"/>
    <n v="13.99"/>
    <n v="13.99"/>
    <n v="0"/>
    <s v="PayPal"/>
    <n v="4"/>
    <n v="0.66"/>
    <n v="40"/>
    <x v="4"/>
    <n v="764.4"/>
    <s v="High"/>
    <x v="0"/>
  </r>
  <r>
    <x v="4555"/>
    <n v="55"/>
    <x v="0"/>
    <s v="Male"/>
    <x v="2"/>
    <n v="1.08"/>
    <s v="Low"/>
    <n v="46"/>
    <x v="1"/>
    <s v="Tablet"/>
    <n v="17.989999999999998"/>
    <n v="17.989999999999998"/>
    <n v="1"/>
    <s v="Gift Card"/>
    <n v="3"/>
    <n v="0.02"/>
    <n v="1"/>
    <x v="0"/>
    <n v="1.08"/>
    <s v="Low"/>
    <x v="0"/>
  </r>
  <r>
    <x v="4556"/>
    <n v="64"/>
    <x v="2"/>
    <s v="Male"/>
    <x v="1"/>
    <n v="1.29"/>
    <s v="Low"/>
    <n v="9"/>
    <x v="0"/>
    <s v="Mobile"/>
    <n v="13.99"/>
    <n v="13.99"/>
    <n v="1"/>
    <s v="Crypto"/>
    <n v="1"/>
    <n v="0.13"/>
    <n v="8"/>
    <x v="1"/>
    <n v="10.32"/>
    <s v="Low"/>
    <x v="1"/>
  </r>
  <r>
    <x v="4557"/>
    <n v="29"/>
    <x v="1"/>
    <s v="Other"/>
    <x v="0"/>
    <n v="27.02"/>
    <s v="Medium"/>
    <n v="9"/>
    <x v="4"/>
    <s v="Mobile"/>
    <n v="8.99"/>
    <n v="8.99"/>
    <n v="0"/>
    <s v="Crypto"/>
    <n v="3"/>
    <n v="2.7"/>
    <n v="162"/>
    <x v="5"/>
    <n v="4377.24"/>
    <s v="High"/>
    <x v="1"/>
  </r>
  <r>
    <x v="4558"/>
    <n v="67"/>
    <x v="2"/>
    <s v="Male"/>
    <x v="0"/>
    <n v="12"/>
    <s v="Low"/>
    <n v="20"/>
    <x v="4"/>
    <s v="Tablet"/>
    <n v="8.99"/>
    <n v="8.99"/>
    <n v="0"/>
    <s v="PayPal"/>
    <n v="4"/>
    <n v="0.56999999999999995"/>
    <n v="34"/>
    <x v="5"/>
    <n v="408"/>
    <s v="High"/>
    <x v="1"/>
  </r>
  <r>
    <x v="4559"/>
    <n v="29"/>
    <x v="1"/>
    <s v="Female"/>
    <x v="0"/>
    <n v="4.84"/>
    <s v="Low"/>
    <n v="49"/>
    <x v="5"/>
    <s v="Desktop"/>
    <n v="8.99"/>
    <n v="8.99"/>
    <n v="1"/>
    <s v="Crypto"/>
    <n v="3"/>
    <n v="0.1"/>
    <n v="6"/>
    <x v="4"/>
    <n v="29.04"/>
    <s v="Low"/>
    <x v="0"/>
  </r>
  <r>
    <x v="4560"/>
    <n v="53"/>
    <x v="0"/>
    <s v="Female"/>
    <x v="2"/>
    <n v="19.37"/>
    <s v="Low"/>
    <n v="40"/>
    <x v="1"/>
    <s v="Tablet"/>
    <n v="17.989999999999998"/>
    <n v="17.989999999999998"/>
    <n v="1"/>
    <s v="Crypto"/>
    <n v="4"/>
    <n v="0.47"/>
    <n v="28"/>
    <x v="1"/>
    <n v="542.36"/>
    <s v="High"/>
    <x v="0"/>
  </r>
  <r>
    <x v="4561"/>
    <n v="67"/>
    <x v="2"/>
    <s v="Male"/>
    <x v="1"/>
    <n v="23.1"/>
    <s v="Medium"/>
    <n v="59"/>
    <x v="0"/>
    <s v="Mobile"/>
    <n v="13.99"/>
    <n v="13.99"/>
    <n v="0"/>
    <s v="Credit Card"/>
    <n v="3"/>
    <n v="0.39"/>
    <n v="23"/>
    <x v="1"/>
    <n v="531.30000000000007"/>
    <s v="High"/>
    <x v="0"/>
  </r>
  <r>
    <x v="4562"/>
    <n v="30"/>
    <x v="1"/>
    <s v="Male"/>
    <x v="1"/>
    <n v="4.99"/>
    <s v="Low"/>
    <n v="17"/>
    <x v="2"/>
    <s v="Tablet"/>
    <n v="13.99"/>
    <n v="13.99"/>
    <n v="0"/>
    <s v="PayPal"/>
    <n v="5"/>
    <n v="0.28000000000000003"/>
    <n v="17"/>
    <x v="0"/>
    <n v="84.83"/>
    <s v="Medium"/>
    <x v="1"/>
  </r>
  <r>
    <x v="4563"/>
    <n v="37"/>
    <x v="3"/>
    <s v="Female"/>
    <x v="0"/>
    <n v="28.01"/>
    <s v="Medium"/>
    <n v="35"/>
    <x v="1"/>
    <s v="Desktop"/>
    <n v="8.99"/>
    <n v="8.99"/>
    <n v="0"/>
    <s v="PayPal"/>
    <n v="1"/>
    <n v="0.78"/>
    <n v="47"/>
    <x v="1"/>
    <n v="1316.47"/>
    <s v="High"/>
    <x v="0"/>
  </r>
  <r>
    <x v="4564"/>
    <n v="25"/>
    <x v="4"/>
    <s v="Male"/>
    <x v="1"/>
    <n v="12.66"/>
    <s v="Low"/>
    <n v="25"/>
    <x v="4"/>
    <s v="Desktop"/>
    <n v="13.99"/>
    <n v="13.99"/>
    <n v="0"/>
    <s v="PayPal"/>
    <n v="5"/>
    <n v="0.49"/>
    <n v="29"/>
    <x v="6"/>
    <n v="367.14"/>
    <s v="High"/>
    <x v="0"/>
  </r>
  <r>
    <x v="4565"/>
    <n v="19"/>
    <x v="4"/>
    <s v="Male"/>
    <x v="1"/>
    <n v="43.11"/>
    <s v="Medium"/>
    <n v="9"/>
    <x v="1"/>
    <s v="Desktop"/>
    <n v="13.99"/>
    <n v="13.99"/>
    <n v="0"/>
    <s v="Debit Card"/>
    <n v="1"/>
    <n v="4.3099999999999996"/>
    <n v="259"/>
    <x v="5"/>
    <n v="11165.49"/>
    <s v="High"/>
    <x v="1"/>
  </r>
  <r>
    <x v="4566"/>
    <n v="23"/>
    <x v="4"/>
    <s v="Male"/>
    <x v="2"/>
    <n v="8.41"/>
    <s v="Low"/>
    <n v="29"/>
    <x v="2"/>
    <s v="Tablet"/>
    <n v="17.989999999999998"/>
    <n v="17.989999999999998"/>
    <n v="0"/>
    <s v="Debit Card"/>
    <n v="4"/>
    <n v="0.28000000000000003"/>
    <n v="17"/>
    <x v="5"/>
    <n v="142.97"/>
    <s v="Medium"/>
    <x v="0"/>
  </r>
  <r>
    <x v="4567"/>
    <n v="53"/>
    <x v="0"/>
    <s v="Male"/>
    <x v="1"/>
    <n v="28.91"/>
    <s v="Medium"/>
    <n v="27"/>
    <x v="0"/>
    <s v="Mobile"/>
    <n v="13.99"/>
    <n v="13.99"/>
    <n v="0"/>
    <s v="Debit Card"/>
    <n v="3"/>
    <n v="1.03"/>
    <n v="62"/>
    <x v="4"/>
    <n v="1792.42"/>
    <s v="High"/>
    <x v="0"/>
  </r>
  <r>
    <x v="4568"/>
    <n v="58"/>
    <x v="2"/>
    <s v="Female"/>
    <x v="2"/>
    <n v="0.14000000000000001"/>
    <s v="Low"/>
    <n v="54"/>
    <x v="2"/>
    <s v="Laptop"/>
    <n v="17.989999999999998"/>
    <n v="17.989999999999998"/>
    <n v="1"/>
    <s v="Debit Card"/>
    <n v="3"/>
    <n v="0"/>
    <n v="0"/>
    <x v="3"/>
    <n v="0"/>
    <s v="Low"/>
    <x v="0"/>
  </r>
  <r>
    <x v="4569"/>
    <n v="27"/>
    <x v="1"/>
    <s v="Male"/>
    <x v="2"/>
    <n v="9.6"/>
    <s v="Low"/>
    <n v="60"/>
    <x v="5"/>
    <s v="Tablet"/>
    <n v="17.989999999999998"/>
    <n v="17.989999999999998"/>
    <n v="1"/>
    <s v="Credit Card"/>
    <n v="1"/>
    <n v="0.16"/>
    <n v="10"/>
    <x v="4"/>
    <n v="96"/>
    <s v="Medium"/>
    <x v="0"/>
  </r>
  <r>
    <x v="4570"/>
    <n v="36"/>
    <x v="3"/>
    <s v="Other"/>
    <x v="1"/>
    <n v="17.04"/>
    <s v="Low"/>
    <n v="31"/>
    <x v="4"/>
    <s v="Mobile"/>
    <n v="13.99"/>
    <n v="13.99"/>
    <n v="0"/>
    <s v="Debit Card"/>
    <n v="2"/>
    <n v="0.53"/>
    <n v="32"/>
    <x v="1"/>
    <n v="545.28"/>
    <s v="High"/>
    <x v="0"/>
  </r>
  <r>
    <x v="4571"/>
    <n v="44"/>
    <x v="3"/>
    <s v="Male"/>
    <x v="0"/>
    <n v="2.84"/>
    <s v="Low"/>
    <n v="12"/>
    <x v="3"/>
    <s v="Tablet"/>
    <n v="8.99"/>
    <n v="8.99"/>
    <n v="1"/>
    <s v="Debit Card"/>
    <n v="2"/>
    <n v="0.22"/>
    <n v="13"/>
    <x v="3"/>
    <n v="36.92"/>
    <s v="Low"/>
    <x v="1"/>
  </r>
  <r>
    <x v="4572"/>
    <n v="55"/>
    <x v="0"/>
    <s v="Female"/>
    <x v="2"/>
    <n v="0.15"/>
    <s v="Low"/>
    <n v="0"/>
    <x v="4"/>
    <s v="TV"/>
    <n v="17.989999999999998"/>
    <n v="17.989999999999998"/>
    <n v="0"/>
    <s v="PayPal"/>
    <n v="4"/>
    <n v="0.15"/>
    <n v="9"/>
    <x v="6"/>
    <n v="1.3499999999999999"/>
    <s v="Low"/>
    <x v="2"/>
  </r>
  <r>
    <x v="4573"/>
    <n v="38"/>
    <x v="3"/>
    <s v="Male"/>
    <x v="1"/>
    <n v="7.44"/>
    <s v="Low"/>
    <n v="34"/>
    <x v="4"/>
    <s v="Mobile"/>
    <n v="13.99"/>
    <n v="13.99"/>
    <n v="1"/>
    <s v="Credit Card"/>
    <n v="2"/>
    <n v="0.21"/>
    <n v="13"/>
    <x v="6"/>
    <n v="96.72"/>
    <s v="Medium"/>
    <x v="0"/>
  </r>
  <r>
    <x v="4574"/>
    <n v="29"/>
    <x v="1"/>
    <s v="Male"/>
    <x v="0"/>
    <n v="10.93"/>
    <s v="Low"/>
    <n v="59"/>
    <x v="2"/>
    <s v="Desktop"/>
    <n v="8.99"/>
    <n v="8.99"/>
    <n v="1"/>
    <s v="Crypto"/>
    <n v="3"/>
    <n v="0.18"/>
    <n v="11"/>
    <x v="2"/>
    <n v="120.22999999999999"/>
    <s v="Medium"/>
    <x v="0"/>
  </r>
  <r>
    <x v="4575"/>
    <n v="32"/>
    <x v="1"/>
    <s v="Female"/>
    <x v="2"/>
    <n v="18.579999999999998"/>
    <s v="Low"/>
    <n v="18"/>
    <x v="5"/>
    <s v="Tablet"/>
    <n v="17.989999999999998"/>
    <n v="17.989999999999998"/>
    <n v="0"/>
    <s v="Gift Card"/>
    <n v="5"/>
    <n v="0.98"/>
    <n v="59"/>
    <x v="4"/>
    <n v="1096.2199999999998"/>
    <s v="High"/>
    <x v="1"/>
  </r>
  <r>
    <x v="4576"/>
    <n v="70"/>
    <x v="2"/>
    <s v="Male"/>
    <x v="1"/>
    <n v="32.590000000000003"/>
    <s v="Medium"/>
    <n v="7"/>
    <x v="2"/>
    <s v="Mobile"/>
    <n v="13.99"/>
    <n v="13.99"/>
    <n v="0"/>
    <s v="PayPal"/>
    <n v="4"/>
    <n v="4.07"/>
    <n v="244"/>
    <x v="5"/>
    <n v="7951.9600000000009"/>
    <s v="High"/>
    <x v="2"/>
  </r>
  <r>
    <x v="4577"/>
    <n v="30"/>
    <x v="1"/>
    <s v="Male"/>
    <x v="2"/>
    <n v="46.55"/>
    <s v="Medium"/>
    <n v="48"/>
    <x v="5"/>
    <s v="Desktop"/>
    <n v="17.989999999999998"/>
    <n v="17.989999999999998"/>
    <n v="0"/>
    <s v="Crypto"/>
    <n v="3"/>
    <n v="0.95"/>
    <n v="57"/>
    <x v="4"/>
    <n v="2653.35"/>
    <s v="High"/>
    <x v="0"/>
  </r>
  <r>
    <x v="4578"/>
    <n v="65"/>
    <x v="2"/>
    <s v="Male"/>
    <x v="2"/>
    <n v="15.52"/>
    <s v="Low"/>
    <n v="0"/>
    <x v="4"/>
    <s v="Mobile"/>
    <n v="17.989999999999998"/>
    <n v="17.989999999999998"/>
    <n v="0"/>
    <s v="Gift Card"/>
    <n v="4"/>
    <n v="15.52"/>
    <n v="931"/>
    <x v="2"/>
    <n v="14449.119999999999"/>
    <s v="High"/>
    <x v="2"/>
  </r>
  <r>
    <x v="4579"/>
    <n v="50"/>
    <x v="0"/>
    <s v="Other"/>
    <x v="0"/>
    <n v="25.08"/>
    <s v="Medium"/>
    <n v="53"/>
    <x v="4"/>
    <s v="Desktop"/>
    <n v="8.99"/>
    <n v="8.99"/>
    <n v="0"/>
    <s v="Credit Card"/>
    <n v="5"/>
    <n v="0.46"/>
    <n v="28"/>
    <x v="2"/>
    <n v="702.24"/>
    <s v="High"/>
    <x v="0"/>
  </r>
  <r>
    <x v="4580"/>
    <n v="61"/>
    <x v="2"/>
    <s v="Male"/>
    <x v="1"/>
    <n v="14.2"/>
    <s v="Low"/>
    <n v="35"/>
    <x v="5"/>
    <s v="Mobile"/>
    <n v="13.99"/>
    <n v="13.99"/>
    <n v="0"/>
    <s v="PayPal"/>
    <n v="4"/>
    <n v="0.39"/>
    <n v="23"/>
    <x v="3"/>
    <n v="326.59999999999997"/>
    <s v="High"/>
    <x v="0"/>
  </r>
  <r>
    <x v="4581"/>
    <n v="39"/>
    <x v="3"/>
    <s v="Other"/>
    <x v="2"/>
    <n v="15.64"/>
    <s v="Low"/>
    <n v="24"/>
    <x v="3"/>
    <s v="Desktop"/>
    <n v="17.989999999999998"/>
    <n v="17.989999999999998"/>
    <n v="0"/>
    <s v="Credit Card"/>
    <n v="4"/>
    <n v="0.63"/>
    <n v="38"/>
    <x v="4"/>
    <n v="594.32000000000005"/>
    <s v="High"/>
    <x v="0"/>
  </r>
  <r>
    <x v="4582"/>
    <n v="25"/>
    <x v="4"/>
    <s v="Female"/>
    <x v="0"/>
    <n v="22.29"/>
    <s v="Medium"/>
    <n v="54"/>
    <x v="0"/>
    <s v="Mobile"/>
    <n v="8.99"/>
    <n v="8.99"/>
    <n v="0"/>
    <s v="Credit Card"/>
    <n v="5"/>
    <n v="0.41"/>
    <n v="25"/>
    <x v="6"/>
    <n v="557.25"/>
    <s v="High"/>
    <x v="0"/>
  </r>
  <r>
    <x v="4583"/>
    <n v="29"/>
    <x v="1"/>
    <s v="Male"/>
    <x v="0"/>
    <n v="8.06"/>
    <s v="Low"/>
    <n v="13"/>
    <x v="5"/>
    <s v="Mobile"/>
    <n v="8.99"/>
    <n v="8.99"/>
    <n v="0"/>
    <s v="Credit Card"/>
    <n v="2"/>
    <n v="0.57999999999999996"/>
    <n v="35"/>
    <x v="4"/>
    <n v="282.10000000000002"/>
    <s v="High"/>
    <x v="1"/>
  </r>
  <r>
    <x v="4584"/>
    <n v="57"/>
    <x v="2"/>
    <s v="Male"/>
    <x v="0"/>
    <n v="4.76"/>
    <s v="Low"/>
    <n v="58"/>
    <x v="0"/>
    <s v="Tablet"/>
    <n v="8.99"/>
    <n v="8.99"/>
    <n v="1"/>
    <s v="Credit Card"/>
    <n v="1"/>
    <n v="0.08"/>
    <n v="5"/>
    <x v="0"/>
    <n v="23.799999999999997"/>
    <s v="Low"/>
    <x v="0"/>
  </r>
  <r>
    <x v="4585"/>
    <n v="29"/>
    <x v="1"/>
    <s v="Other"/>
    <x v="1"/>
    <n v="7.29"/>
    <s v="Low"/>
    <n v="44"/>
    <x v="5"/>
    <s v="Desktop"/>
    <n v="13.99"/>
    <n v="13.99"/>
    <n v="1"/>
    <s v="Gift Card"/>
    <n v="3"/>
    <n v="0.16"/>
    <n v="10"/>
    <x v="4"/>
    <n v="72.900000000000006"/>
    <s v="Medium"/>
    <x v="0"/>
  </r>
  <r>
    <x v="4586"/>
    <n v="44"/>
    <x v="3"/>
    <s v="Male"/>
    <x v="1"/>
    <n v="4.2"/>
    <s v="Low"/>
    <n v="39"/>
    <x v="2"/>
    <s v="Laptop"/>
    <n v="13.99"/>
    <n v="13.99"/>
    <n v="1"/>
    <s v="PayPal"/>
    <n v="3"/>
    <n v="0.11"/>
    <n v="7"/>
    <x v="0"/>
    <n v="29.400000000000002"/>
    <s v="Low"/>
    <x v="0"/>
  </r>
  <r>
    <x v="4587"/>
    <n v="22"/>
    <x v="4"/>
    <s v="Other"/>
    <x v="0"/>
    <n v="0.91"/>
    <s v="Low"/>
    <n v="39"/>
    <x v="4"/>
    <s v="Tablet"/>
    <n v="8.99"/>
    <n v="8.99"/>
    <n v="1"/>
    <s v="Crypto"/>
    <n v="1"/>
    <n v="0.02"/>
    <n v="1"/>
    <x v="2"/>
    <n v="0.91"/>
    <s v="Low"/>
    <x v="0"/>
  </r>
  <r>
    <x v="4588"/>
    <n v="33"/>
    <x v="1"/>
    <s v="Male"/>
    <x v="0"/>
    <n v="3.15"/>
    <s v="Low"/>
    <n v="42"/>
    <x v="5"/>
    <s v="Mobile"/>
    <n v="8.99"/>
    <n v="8.99"/>
    <n v="1"/>
    <s v="Crypto"/>
    <n v="1"/>
    <n v="7.0000000000000007E-2"/>
    <n v="4"/>
    <x v="2"/>
    <n v="12.6"/>
    <s v="Low"/>
    <x v="0"/>
  </r>
  <r>
    <x v="4589"/>
    <n v="25"/>
    <x v="4"/>
    <s v="Female"/>
    <x v="0"/>
    <n v="5.78"/>
    <s v="Low"/>
    <n v="45"/>
    <x v="1"/>
    <s v="Tablet"/>
    <n v="8.99"/>
    <n v="8.99"/>
    <n v="1"/>
    <s v="Credit Card"/>
    <n v="4"/>
    <n v="0.13"/>
    <n v="8"/>
    <x v="1"/>
    <n v="46.24"/>
    <s v="Low"/>
    <x v="0"/>
  </r>
  <r>
    <x v="4590"/>
    <n v="54"/>
    <x v="0"/>
    <s v="Other"/>
    <x v="2"/>
    <n v="19.95"/>
    <s v="Low"/>
    <n v="59"/>
    <x v="2"/>
    <s v="Mobile"/>
    <n v="17.989999999999998"/>
    <n v="17.989999999999998"/>
    <n v="1"/>
    <s v="PayPal"/>
    <n v="1"/>
    <n v="0.33"/>
    <n v="20"/>
    <x v="3"/>
    <n v="399"/>
    <s v="High"/>
    <x v="0"/>
  </r>
  <r>
    <x v="4591"/>
    <n v="21"/>
    <x v="4"/>
    <s v="Female"/>
    <x v="0"/>
    <n v="5.49"/>
    <s v="Low"/>
    <n v="31"/>
    <x v="2"/>
    <s v="Mobile"/>
    <n v="8.99"/>
    <n v="8.99"/>
    <n v="1"/>
    <s v="PayPal"/>
    <n v="2"/>
    <n v="0.17"/>
    <n v="10"/>
    <x v="5"/>
    <n v="54.900000000000006"/>
    <s v="Medium"/>
    <x v="0"/>
  </r>
  <r>
    <x v="4592"/>
    <n v="19"/>
    <x v="4"/>
    <s v="Other"/>
    <x v="2"/>
    <n v="1.87"/>
    <s v="Low"/>
    <n v="6"/>
    <x v="4"/>
    <s v="Laptop"/>
    <n v="17.989999999999998"/>
    <n v="17.989999999999998"/>
    <n v="1"/>
    <s v="Debit Card"/>
    <n v="1"/>
    <n v="0.27"/>
    <n v="16"/>
    <x v="0"/>
    <n v="29.92"/>
    <s v="Low"/>
    <x v="2"/>
  </r>
  <r>
    <x v="4593"/>
    <n v="23"/>
    <x v="4"/>
    <s v="Other"/>
    <x v="0"/>
    <n v="15.3"/>
    <s v="Low"/>
    <n v="49"/>
    <x v="2"/>
    <s v="Tablet"/>
    <n v="8.99"/>
    <n v="8.99"/>
    <n v="1"/>
    <s v="Gift Card"/>
    <n v="3"/>
    <n v="0.31"/>
    <n v="19"/>
    <x v="4"/>
    <n v="290.7"/>
    <s v="High"/>
    <x v="0"/>
  </r>
  <r>
    <x v="4594"/>
    <n v="19"/>
    <x v="4"/>
    <s v="Female"/>
    <x v="1"/>
    <n v="0.82"/>
    <s v="Low"/>
    <n v="39"/>
    <x v="4"/>
    <s v="Tablet"/>
    <n v="13.99"/>
    <n v="13.99"/>
    <n v="1"/>
    <s v="Debit Card"/>
    <n v="5"/>
    <n v="0.02"/>
    <n v="1"/>
    <x v="2"/>
    <n v="0.82"/>
    <s v="Low"/>
    <x v="0"/>
  </r>
  <r>
    <x v="4595"/>
    <n v="40"/>
    <x v="3"/>
    <s v="Male"/>
    <x v="1"/>
    <n v="4.87"/>
    <s v="Low"/>
    <n v="19"/>
    <x v="1"/>
    <s v="Mobile"/>
    <n v="13.99"/>
    <n v="13.99"/>
    <n v="1"/>
    <s v="Debit Card"/>
    <n v="1"/>
    <n v="0.24"/>
    <n v="14"/>
    <x v="2"/>
    <n v="68.180000000000007"/>
    <s v="Medium"/>
    <x v="1"/>
  </r>
  <r>
    <x v="4596"/>
    <n v="31"/>
    <x v="1"/>
    <s v="Female"/>
    <x v="2"/>
    <n v="2.2000000000000002"/>
    <s v="Low"/>
    <n v="43"/>
    <x v="1"/>
    <s v="Desktop"/>
    <n v="17.989999999999998"/>
    <n v="17.989999999999998"/>
    <n v="1"/>
    <s v="Debit Card"/>
    <n v="5"/>
    <n v="0.05"/>
    <n v="3"/>
    <x v="2"/>
    <n v="6.6000000000000005"/>
    <s v="Low"/>
    <x v="0"/>
  </r>
  <r>
    <x v="4597"/>
    <n v="38"/>
    <x v="3"/>
    <s v="Female"/>
    <x v="0"/>
    <n v="2.7"/>
    <s v="Low"/>
    <n v="49"/>
    <x v="5"/>
    <s v="Mobile"/>
    <n v="8.99"/>
    <n v="8.99"/>
    <n v="1"/>
    <s v="Debit Card"/>
    <n v="1"/>
    <n v="0.05"/>
    <n v="3"/>
    <x v="6"/>
    <n v="8.1000000000000014"/>
    <s v="Low"/>
    <x v="0"/>
  </r>
  <r>
    <x v="4598"/>
    <n v="25"/>
    <x v="4"/>
    <s v="Other"/>
    <x v="2"/>
    <n v="5.75"/>
    <s v="Low"/>
    <n v="7"/>
    <x v="5"/>
    <s v="Laptop"/>
    <n v="17.989999999999998"/>
    <n v="17.989999999999998"/>
    <n v="0"/>
    <s v="Credit Card"/>
    <n v="3"/>
    <n v="0.72"/>
    <n v="43"/>
    <x v="6"/>
    <n v="247.25"/>
    <s v="High"/>
    <x v="2"/>
  </r>
  <r>
    <x v="4599"/>
    <n v="39"/>
    <x v="3"/>
    <s v="Male"/>
    <x v="2"/>
    <n v="9.2799999999999994"/>
    <s v="Low"/>
    <n v="39"/>
    <x v="1"/>
    <s v="Tablet"/>
    <n v="17.989999999999998"/>
    <n v="17.989999999999998"/>
    <n v="1"/>
    <s v="Crypto"/>
    <n v="3"/>
    <n v="0.23"/>
    <n v="14"/>
    <x v="3"/>
    <n v="129.91999999999999"/>
    <s v="Medium"/>
    <x v="0"/>
  </r>
  <r>
    <x v="4600"/>
    <n v="64"/>
    <x v="2"/>
    <s v="Male"/>
    <x v="0"/>
    <n v="5.01"/>
    <s v="Low"/>
    <n v="49"/>
    <x v="5"/>
    <s v="TV"/>
    <n v="8.99"/>
    <n v="8.99"/>
    <n v="1"/>
    <s v="Debit Card"/>
    <n v="5"/>
    <n v="0.1"/>
    <n v="6"/>
    <x v="0"/>
    <n v="30.06"/>
    <s v="Low"/>
    <x v="0"/>
  </r>
  <r>
    <x v="4601"/>
    <n v="21"/>
    <x v="4"/>
    <s v="Other"/>
    <x v="1"/>
    <n v="8.27"/>
    <s v="Low"/>
    <n v="53"/>
    <x v="3"/>
    <s v="Mobile"/>
    <n v="13.99"/>
    <n v="13.99"/>
    <n v="1"/>
    <s v="Credit Card"/>
    <n v="3"/>
    <n v="0.15"/>
    <n v="9"/>
    <x v="6"/>
    <n v="74.429999999999993"/>
    <s v="Medium"/>
    <x v="0"/>
  </r>
  <r>
    <x v="4602"/>
    <n v="32"/>
    <x v="1"/>
    <s v="Other"/>
    <x v="1"/>
    <n v="3.37"/>
    <s v="Low"/>
    <n v="19"/>
    <x v="1"/>
    <s v="Desktop"/>
    <n v="13.99"/>
    <n v="13.99"/>
    <n v="1"/>
    <s v="Crypto"/>
    <n v="1"/>
    <n v="0.17"/>
    <n v="10"/>
    <x v="0"/>
    <n v="33.700000000000003"/>
    <s v="Low"/>
    <x v="1"/>
  </r>
  <r>
    <x v="4603"/>
    <n v="62"/>
    <x v="2"/>
    <s v="Male"/>
    <x v="0"/>
    <n v="1.71"/>
    <s v="Low"/>
    <n v="13"/>
    <x v="3"/>
    <s v="Laptop"/>
    <n v="8.99"/>
    <n v="8.99"/>
    <n v="1"/>
    <s v="PayPal"/>
    <n v="4"/>
    <n v="0.12"/>
    <n v="7"/>
    <x v="2"/>
    <n v="11.969999999999999"/>
    <s v="Low"/>
    <x v="1"/>
  </r>
  <r>
    <x v="4604"/>
    <n v="69"/>
    <x v="2"/>
    <s v="Female"/>
    <x v="1"/>
    <n v="2.48"/>
    <s v="Low"/>
    <n v="55"/>
    <x v="4"/>
    <s v="Laptop"/>
    <n v="13.99"/>
    <n v="13.99"/>
    <n v="1"/>
    <s v="Gift Card"/>
    <n v="1"/>
    <n v="0.04"/>
    <n v="2"/>
    <x v="4"/>
    <n v="4.96"/>
    <s v="Low"/>
    <x v="0"/>
  </r>
  <r>
    <x v="4605"/>
    <n v="63"/>
    <x v="2"/>
    <s v="Female"/>
    <x v="2"/>
    <n v="7.58"/>
    <s v="Low"/>
    <n v="25"/>
    <x v="4"/>
    <s v="Mobile"/>
    <n v="17.989999999999998"/>
    <n v="17.989999999999998"/>
    <n v="0"/>
    <s v="PayPal"/>
    <n v="1"/>
    <n v="0.28999999999999998"/>
    <n v="17"/>
    <x v="3"/>
    <n v="128.86000000000001"/>
    <s v="Medium"/>
    <x v="0"/>
  </r>
  <r>
    <x v="4606"/>
    <n v="23"/>
    <x v="4"/>
    <s v="Female"/>
    <x v="2"/>
    <n v="18.149999999999999"/>
    <s v="Low"/>
    <n v="16"/>
    <x v="3"/>
    <s v="Laptop"/>
    <n v="17.989999999999998"/>
    <n v="17.989999999999998"/>
    <n v="0"/>
    <s v="Debit Card"/>
    <n v="2"/>
    <n v="1.07"/>
    <n v="64"/>
    <x v="0"/>
    <n v="1161.5999999999999"/>
    <s v="High"/>
    <x v="1"/>
  </r>
  <r>
    <x v="4607"/>
    <n v="68"/>
    <x v="2"/>
    <s v="Female"/>
    <x v="2"/>
    <n v="15.56"/>
    <s v="Low"/>
    <n v="53"/>
    <x v="0"/>
    <s v="Laptop"/>
    <n v="17.989999999999998"/>
    <n v="17.989999999999998"/>
    <n v="1"/>
    <s v="Crypto"/>
    <n v="3"/>
    <n v="0.28999999999999998"/>
    <n v="17"/>
    <x v="6"/>
    <n v="264.52"/>
    <s v="High"/>
    <x v="0"/>
  </r>
  <r>
    <x v="4608"/>
    <n v="60"/>
    <x v="2"/>
    <s v="Other"/>
    <x v="2"/>
    <n v="2"/>
    <s v="Low"/>
    <n v="32"/>
    <x v="5"/>
    <s v="Mobile"/>
    <n v="17.989999999999998"/>
    <n v="17.989999999999998"/>
    <n v="1"/>
    <s v="Credit Card"/>
    <n v="5"/>
    <n v="0.06"/>
    <n v="4"/>
    <x v="6"/>
    <n v="8"/>
    <s v="Low"/>
    <x v="0"/>
  </r>
  <r>
    <x v="4609"/>
    <n v="38"/>
    <x v="3"/>
    <s v="Male"/>
    <x v="1"/>
    <n v="8.7899999999999991"/>
    <s v="Low"/>
    <n v="17"/>
    <x v="5"/>
    <s v="TV"/>
    <n v="13.99"/>
    <n v="13.99"/>
    <n v="0"/>
    <s v="PayPal"/>
    <n v="5"/>
    <n v="0.49"/>
    <n v="29"/>
    <x v="2"/>
    <n v="254.90999999999997"/>
    <s v="High"/>
    <x v="1"/>
  </r>
  <r>
    <x v="4610"/>
    <n v="61"/>
    <x v="2"/>
    <s v="Male"/>
    <x v="2"/>
    <n v="13.17"/>
    <s v="Low"/>
    <n v="40"/>
    <x v="3"/>
    <s v="TV"/>
    <n v="17.989999999999998"/>
    <n v="17.989999999999998"/>
    <n v="1"/>
    <s v="Crypto"/>
    <n v="3"/>
    <n v="0.32"/>
    <n v="19"/>
    <x v="3"/>
    <n v="250.23"/>
    <s v="High"/>
    <x v="0"/>
  </r>
  <r>
    <x v="4611"/>
    <n v="56"/>
    <x v="2"/>
    <s v="Male"/>
    <x v="0"/>
    <n v="9.9"/>
    <s v="Low"/>
    <n v="41"/>
    <x v="5"/>
    <s v="Laptop"/>
    <n v="8.99"/>
    <n v="8.99"/>
    <n v="1"/>
    <s v="PayPal"/>
    <n v="5"/>
    <n v="0.24"/>
    <n v="14"/>
    <x v="2"/>
    <n v="138.6"/>
    <s v="Medium"/>
    <x v="0"/>
  </r>
  <r>
    <x v="4612"/>
    <n v="33"/>
    <x v="1"/>
    <s v="Other"/>
    <x v="0"/>
    <n v="8.92"/>
    <s v="Low"/>
    <n v="48"/>
    <x v="5"/>
    <s v="Desktop"/>
    <n v="8.99"/>
    <n v="8.99"/>
    <n v="1"/>
    <s v="Crypto"/>
    <n v="5"/>
    <n v="0.18"/>
    <n v="11"/>
    <x v="5"/>
    <n v="98.12"/>
    <s v="Medium"/>
    <x v="0"/>
  </r>
  <r>
    <x v="4613"/>
    <n v="58"/>
    <x v="2"/>
    <s v="Male"/>
    <x v="0"/>
    <n v="6.35"/>
    <s v="Low"/>
    <n v="23"/>
    <x v="0"/>
    <s v="Laptop"/>
    <n v="8.99"/>
    <n v="8.99"/>
    <n v="0"/>
    <s v="Credit Card"/>
    <n v="2"/>
    <n v="0.26"/>
    <n v="16"/>
    <x v="5"/>
    <n v="101.6"/>
    <s v="Medium"/>
    <x v="0"/>
  </r>
  <r>
    <x v="4614"/>
    <n v="41"/>
    <x v="3"/>
    <s v="Female"/>
    <x v="2"/>
    <n v="0.56999999999999995"/>
    <s v="Low"/>
    <n v="52"/>
    <x v="5"/>
    <s v="Mobile"/>
    <n v="17.989999999999998"/>
    <n v="17.989999999999998"/>
    <n v="1"/>
    <s v="PayPal"/>
    <n v="4"/>
    <n v="0.01"/>
    <n v="1"/>
    <x v="6"/>
    <n v="0.56999999999999995"/>
    <s v="Low"/>
    <x v="0"/>
  </r>
  <r>
    <x v="4615"/>
    <n v="45"/>
    <x v="3"/>
    <s v="Female"/>
    <x v="2"/>
    <n v="15.41"/>
    <s v="Low"/>
    <n v="6"/>
    <x v="0"/>
    <s v="Laptop"/>
    <n v="17.989999999999998"/>
    <n v="17.989999999999998"/>
    <n v="0"/>
    <s v="Credit Card"/>
    <n v="3"/>
    <n v="2.2000000000000002"/>
    <n v="132"/>
    <x v="1"/>
    <n v="2034.1200000000001"/>
    <s v="High"/>
    <x v="2"/>
  </r>
  <r>
    <x v="4616"/>
    <n v="59"/>
    <x v="2"/>
    <s v="Female"/>
    <x v="1"/>
    <n v="4.17"/>
    <s v="Low"/>
    <n v="57"/>
    <x v="2"/>
    <s v="Tablet"/>
    <n v="13.99"/>
    <n v="13.99"/>
    <n v="1"/>
    <s v="PayPal"/>
    <n v="4"/>
    <n v="7.0000000000000007E-2"/>
    <n v="4"/>
    <x v="3"/>
    <n v="16.68"/>
    <s v="Low"/>
    <x v="0"/>
  </r>
  <r>
    <x v="4617"/>
    <n v="24"/>
    <x v="4"/>
    <s v="Other"/>
    <x v="0"/>
    <n v="11.85"/>
    <s v="Low"/>
    <n v="0"/>
    <x v="2"/>
    <s v="Mobile"/>
    <n v="8.99"/>
    <n v="8.99"/>
    <n v="0"/>
    <s v="Debit Card"/>
    <n v="3"/>
    <n v="11.85"/>
    <n v="711"/>
    <x v="1"/>
    <n v="8425.35"/>
    <s v="High"/>
    <x v="2"/>
  </r>
  <r>
    <x v="4618"/>
    <n v="38"/>
    <x v="3"/>
    <s v="Female"/>
    <x v="1"/>
    <n v="32.31"/>
    <s v="Medium"/>
    <n v="11"/>
    <x v="3"/>
    <s v="Mobile"/>
    <n v="13.99"/>
    <n v="13.99"/>
    <n v="0"/>
    <s v="PayPal"/>
    <n v="3"/>
    <n v="2.69"/>
    <n v="161"/>
    <x v="3"/>
    <n v="5201.9100000000008"/>
    <s v="High"/>
    <x v="1"/>
  </r>
  <r>
    <x v="4619"/>
    <n v="59"/>
    <x v="2"/>
    <s v="Other"/>
    <x v="0"/>
    <n v="12.4"/>
    <s v="Low"/>
    <n v="43"/>
    <x v="4"/>
    <s v="Desktop"/>
    <n v="8.99"/>
    <n v="8.99"/>
    <n v="1"/>
    <s v="Debit Card"/>
    <n v="3"/>
    <n v="0.28000000000000003"/>
    <n v="17"/>
    <x v="3"/>
    <n v="210.8"/>
    <s v="High"/>
    <x v="0"/>
  </r>
  <r>
    <x v="4620"/>
    <n v="40"/>
    <x v="3"/>
    <s v="Other"/>
    <x v="0"/>
    <n v="6.86"/>
    <s v="Low"/>
    <n v="1"/>
    <x v="3"/>
    <s v="Tablet"/>
    <n v="8.99"/>
    <n v="8.99"/>
    <n v="0"/>
    <s v="Crypto"/>
    <n v="4"/>
    <n v="3.43"/>
    <n v="206"/>
    <x v="1"/>
    <n v="1413.16"/>
    <s v="High"/>
    <x v="2"/>
  </r>
  <r>
    <x v="4621"/>
    <n v="53"/>
    <x v="0"/>
    <s v="Female"/>
    <x v="2"/>
    <n v="17.989999999999998"/>
    <s v="Low"/>
    <n v="0"/>
    <x v="1"/>
    <s v="Mobile"/>
    <n v="17.989999999999998"/>
    <n v="17.989999999999998"/>
    <n v="0"/>
    <s v="Crypto"/>
    <n v="3"/>
    <n v="17.989999999999998"/>
    <n v="1079"/>
    <x v="3"/>
    <n v="19411.21"/>
    <s v="High"/>
    <x v="2"/>
  </r>
  <r>
    <x v="4622"/>
    <n v="31"/>
    <x v="1"/>
    <s v="Other"/>
    <x v="0"/>
    <n v="7.64"/>
    <s v="Low"/>
    <n v="46"/>
    <x v="5"/>
    <s v="TV"/>
    <n v="8.99"/>
    <n v="8.99"/>
    <n v="1"/>
    <s v="Credit Card"/>
    <n v="4"/>
    <n v="0.16"/>
    <n v="10"/>
    <x v="2"/>
    <n v="76.399999999999991"/>
    <s v="Medium"/>
    <x v="0"/>
  </r>
  <r>
    <x v="4623"/>
    <n v="59"/>
    <x v="2"/>
    <s v="Other"/>
    <x v="0"/>
    <n v="35.89"/>
    <s v="Medium"/>
    <n v="11"/>
    <x v="3"/>
    <s v="Laptop"/>
    <n v="8.99"/>
    <n v="8.99"/>
    <n v="0"/>
    <s v="Credit Card"/>
    <n v="4"/>
    <n v="2.99"/>
    <n v="179"/>
    <x v="2"/>
    <n v="6424.31"/>
    <s v="High"/>
    <x v="1"/>
  </r>
  <r>
    <x v="4624"/>
    <n v="58"/>
    <x v="2"/>
    <s v="Female"/>
    <x v="0"/>
    <n v="8.5299999999999994"/>
    <s v="Low"/>
    <n v="8"/>
    <x v="5"/>
    <s v="Laptop"/>
    <n v="8.99"/>
    <n v="8.99"/>
    <n v="0"/>
    <s v="PayPal"/>
    <n v="2"/>
    <n v="0.95"/>
    <n v="57"/>
    <x v="5"/>
    <n v="486.21"/>
    <s v="High"/>
    <x v="1"/>
  </r>
  <r>
    <x v="4625"/>
    <n v="18"/>
    <x v="4"/>
    <s v="Other"/>
    <x v="2"/>
    <n v="27.6"/>
    <s v="Medium"/>
    <n v="11"/>
    <x v="0"/>
    <s v="Laptop"/>
    <n v="17.989999999999998"/>
    <n v="17.989999999999998"/>
    <n v="0"/>
    <s v="Debit Card"/>
    <n v="5"/>
    <n v="2.2999999999999998"/>
    <n v="138"/>
    <x v="4"/>
    <n v="3808.8"/>
    <s v="High"/>
    <x v="1"/>
  </r>
  <r>
    <x v="4626"/>
    <n v="20"/>
    <x v="4"/>
    <s v="Male"/>
    <x v="2"/>
    <n v="8.8699999999999992"/>
    <s v="Low"/>
    <n v="24"/>
    <x v="3"/>
    <s v="Laptop"/>
    <n v="17.989999999999998"/>
    <n v="17.989999999999998"/>
    <n v="0"/>
    <s v="Crypto"/>
    <n v="1"/>
    <n v="0.35"/>
    <n v="21"/>
    <x v="0"/>
    <n v="186.26999999999998"/>
    <s v="High"/>
    <x v="0"/>
  </r>
  <r>
    <x v="4627"/>
    <n v="59"/>
    <x v="2"/>
    <s v="Female"/>
    <x v="0"/>
    <n v="12.03"/>
    <s v="Low"/>
    <n v="33"/>
    <x v="2"/>
    <s v="TV"/>
    <n v="8.99"/>
    <n v="8.99"/>
    <n v="1"/>
    <s v="Debit Card"/>
    <n v="1"/>
    <n v="0.35"/>
    <n v="21"/>
    <x v="0"/>
    <n v="252.63"/>
    <s v="High"/>
    <x v="0"/>
  </r>
  <r>
    <x v="4628"/>
    <n v="28"/>
    <x v="1"/>
    <s v="Female"/>
    <x v="2"/>
    <n v="16.690000000000001"/>
    <s v="Low"/>
    <n v="47"/>
    <x v="4"/>
    <s v="Mobile"/>
    <n v="17.989999999999998"/>
    <n v="17.989999999999998"/>
    <n v="1"/>
    <s v="Debit Card"/>
    <n v="3"/>
    <n v="0.35"/>
    <n v="21"/>
    <x v="4"/>
    <n v="350.49"/>
    <s v="High"/>
    <x v="0"/>
  </r>
  <r>
    <x v="4629"/>
    <n v="48"/>
    <x v="0"/>
    <s v="Other"/>
    <x v="2"/>
    <n v="1.54"/>
    <s v="Low"/>
    <n v="22"/>
    <x v="2"/>
    <s v="Laptop"/>
    <n v="17.989999999999998"/>
    <n v="17.989999999999998"/>
    <n v="1"/>
    <s v="Crypto"/>
    <n v="5"/>
    <n v="7.0000000000000007E-2"/>
    <n v="4"/>
    <x v="1"/>
    <n v="6.16"/>
    <s v="Low"/>
    <x v="0"/>
  </r>
  <r>
    <x v="4630"/>
    <n v="35"/>
    <x v="1"/>
    <s v="Female"/>
    <x v="2"/>
    <n v="25.2"/>
    <s v="Medium"/>
    <n v="48"/>
    <x v="2"/>
    <s v="Tablet"/>
    <n v="17.989999999999998"/>
    <n v="17.989999999999998"/>
    <n v="0"/>
    <s v="Debit Card"/>
    <n v="4"/>
    <n v="0.51"/>
    <n v="31"/>
    <x v="1"/>
    <n v="781.19999999999993"/>
    <s v="High"/>
    <x v="0"/>
  </r>
  <r>
    <x v="4631"/>
    <n v="46"/>
    <x v="0"/>
    <s v="Other"/>
    <x v="0"/>
    <n v="4.1100000000000003"/>
    <s v="Low"/>
    <n v="16"/>
    <x v="4"/>
    <s v="Tablet"/>
    <n v="8.99"/>
    <n v="8.99"/>
    <n v="1"/>
    <s v="Credit Card"/>
    <n v="4"/>
    <n v="0.24"/>
    <n v="14"/>
    <x v="0"/>
    <n v="57.540000000000006"/>
    <s v="Medium"/>
    <x v="1"/>
  </r>
  <r>
    <x v="4632"/>
    <n v="57"/>
    <x v="2"/>
    <s v="Other"/>
    <x v="1"/>
    <n v="4.8099999999999996"/>
    <s v="Low"/>
    <n v="21"/>
    <x v="2"/>
    <s v="Desktop"/>
    <n v="13.99"/>
    <n v="13.99"/>
    <n v="1"/>
    <s v="Debit Card"/>
    <n v="2"/>
    <n v="0.22"/>
    <n v="13"/>
    <x v="3"/>
    <n v="62.529999999999994"/>
    <s v="Medium"/>
    <x v="1"/>
  </r>
  <r>
    <x v="4633"/>
    <n v="67"/>
    <x v="2"/>
    <s v="Other"/>
    <x v="1"/>
    <n v="1.93"/>
    <s v="Low"/>
    <n v="48"/>
    <x v="2"/>
    <s v="Mobile"/>
    <n v="13.99"/>
    <n v="13.99"/>
    <n v="1"/>
    <s v="Debit Card"/>
    <n v="5"/>
    <n v="0.04"/>
    <n v="2"/>
    <x v="3"/>
    <n v="3.86"/>
    <s v="Low"/>
    <x v="0"/>
  </r>
  <r>
    <x v="4634"/>
    <n v="67"/>
    <x v="2"/>
    <s v="Male"/>
    <x v="1"/>
    <n v="0.01"/>
    <s v="Low"/>
    <n v="1"/>
    <x v="4"/>
    <s v="Desktop"/>
    <n v="13.99"/>
    <n v="13.99"/>
    <n v="0"/>
    <s v="Crypto"/>
    <n v="4"/>
    <n v="0.01"/>
    <n v="1"/>
    <x v="3"/>
    <n v="0.01"/>
    <s v="Low"/>
    <x v="2"/>
  </r>
  <r>
    <x v="4635"/>
    <n v="49"/>
    <x v="0"/>
    <s v="Male"/>
    <x v="1"/>
    <n v="19.77"/>
    <s v="Low"/>
    <n v="54"/>
    <x v="5"/>
    <s v="TV"/>
    <n v="13.99"/>
    <n v="13.99"/>
    <n v="0"/>
    <s v="Debit Card"/>
    <n v="4"/>
    <n v="0.36"/>
    <n v="22"/>
    <x v="0"/>
    <n v="434.94"/>
    <s v="High"/>
    <x v="0"/>
  </r>
  <r>
    <x v="4636"/>
    <n v="48"/>
    <x v="0"/>
    <s v="Male"/>
    <x v="2"/>
    <n v="2.98"/>
    <s v="Low"/>
    <n v="6"/>
    <x v="4"/>
    <s v="TV"/>
    <n v="17.989999999999998"/>
    <n v="17.989999999999998"/>
    <n v="0"/>
    <s v="Debit Card"/>
    <n v="2"/>
    <n v="0.43"/>
    <n v="26"/>
    <x v="5"/>
    <n v="77.48"/>
    <s v="Medium"/>
    <x v="2"/>
  </r>
  <r>
    <x v="4637"/>
    <n v="23"/>
    <x v="4"/>
    <s v="Female"/>
    <x v="0"/>
    <n v="27.77"/>
    <s v="Medium"/>
    <n v="21"/>
    <x v="2"/>
    <s v="Laptop"/>
    <n v="8.99"/>
    <n v="8.99"/>
    <n v="0"/>
    <s v="PayPal"/>
    <n v="2"/>
    <n v="1.26"/>
    <n v="76"/>
    <x v="5"/>
    <n v="2110.52"/>
    <s v="High"/>
    <x v="1"/>
  </r>
  <r>
    <x v="4638"/>
    <n v="43"/>
    <x v="3"/>
    <s v="Other"/>
    <x v="0"/>
    <n v="6.86"/>
    <s v="Low"/>
    <n v="41"/>
    <x v="4"/>
    <s v="Desktop"/>
    <n v="8.99"/>
    <n v="8.99"/>
    <n v="1"/>
    <s v="PayPal"/>
    <n v="4"/>
    <n v="0.16"/>
    <n v="10"/>
    <x v="6"/>
    <n v="68.600000000000009"/>
    <s v="Medium"/>
    <x v="0"/>
  </r>
  <r>
    <x v="4639"/>
    <n v="49"/>
    <x v="0"/>
    <s v="Male"/>
    <x v="0"/>
    <n v="10.85"/>
    <s v="Low"/>
    <n v="27"/>
    <x v="2"/>
    <s v="Laptop"/>
    <n v="8.99"/>
    <n v="8.99"/>
    <n v="0"/>
    <s v="PayPal"/>
    <n v="4"/>
    <n v="0.39"/>
    <n v="23"/>
    <x v="4"/>
    <n v="249.54999999999998"/>
    <s v="High"/>
    <x v="0"/>
  </r>
  <r>
    <x v="4640"/>
    <n v="65"/>
    <x v="2"/>
    <s v="Male"/>
    <x v="1"/>
    <n v="10.44"/>
    <s v="Low"/>
    <n v="58"/>
    <x v="3"/>
    <s v="Laptop"/>
    <n v="13.99"/>
    <n v="13.99"/>
    <n v="1"/>
    <s v="Gift Card"/>
    <n v="2"/>
    <n v="0.18"/>
    <n v="11"/>
    <x v="6"/>
    <n v="114.83999999999999"/>
    <s v="Medium"/>
    <x v="0"/>
  </r>
  <r>
    <x v="4641"/>
    <n v="59"/>
    <x v="2"/>
    <s v="Female"/>
    <x v="0"/>
    <n v="24.62"/>
    <s v="Medium"/>
    <n v="21"/>
    <x v="5"/>
    <s v="TV"/>
    <n v="8.99"/>
    <n v="8.99"/>
    <n v="0"/>
    <s v="Credit Card"/>
    <n v="3"/>
    <n v="1.1200000000000001"/>
    <n v="67"/>
    <x v="2"/>
    <n v="1649.54"/>
    <s v="High"/>
    <x v="1"/>
  </r>
  <r>
    <x v="4642"/>
    <n v="48"/>
    <x v="0"/>
    <s v="Female"/>
    <x v="0"/>
    <n v="6.94"/>
    <s v="Low"/>
    <n v="52"/>
    <x v="2"/>
    <s v="Desktop"/>
    <n v="8.99"/>
    <n v="8.99"/>
    <n v="1"/>
    <s v="Debit Card"/>
    <n v="1"/>
    <n v="0.13"/>
    <n v="8"/>
    <x v="0"/>
    <n v="55.52"/>
    <s v="Medium"/>
    <x v="0"/>
  </r>
  <r>
    <x v="4643"/>
    <n v="21"/>
    <x v="4"/>
    <s v="Male"/>
    <x v="1"/>
    <n v="4.5199999999999996"/>
    <s v="Low"/>
    <n v="3"/>
    <x v="3"/>
    <s v="Mobile"/>
    <n v="13.99"/>
    <n v="13.99"/>
    <n v="0"/>
    <s v="Crypto"/>
    <n v="3"/>
    <n v="1.1299999999999999"/>
    <n v="68"/>
    <x v="2"/>
    <n v="307.35999999999996"/>
    <s v="High"/>
    <x v="2"/>
  </r>
  <r>
    <x v="4644"/>
    <n v="61"/>
    <x v="2"/>
    <s v="Male"/>
    <x v="2"/>
    <n v="1.63"/>
    <s v="Low"/>
    <n v="36"/>
    <x v="0"/>
    <s v="Mobile"/>
    <n v="17.989999999999998"/>
    <n v="17.989999999999998"/>
    <n v="1"/>
    <s v="Crypto"/>
    <n v="5"/>
    <n v="0.04"/>
    <n v="2"/>
    <x v="2"/>
    <n v="3.26"/>
    <s v="Low"/>
    <x v="0"/>
  </r>
  <r>
    <x v="4645"/>
    <n v="34"/>
    <x v="1"/>
    <s v="Female"/>
    <x v="0"/>
    <n v="12.42"/>
    <s v="Low"/>
    <n v="28"/>
    <x v="5"/>
    <s v="Desktop"/>
    <n v="8.99"/>
    <n v="8.99"/>
    <n v="0"/>
    <s v="Credit Card"/>
    <n v="2"/>
    <n v="0.43"/>
    <n v="26"/>
    <x v="6"/>
    <n v="322.92"/>
    <s v="High"/>
    <x v="0"/>
  </r>
  <r>
    <x v="4646"/>
    <n v="51"/>
    <x v="0"/>
    <s v="Male"/>
    <x v="1"/>
    <n v="38.31"/>
    <s v="Medium"/>
    <n v="4"/>
    <x v="0"/>
    <s v="TV"/>
    <n v="13.99"/>
    <n v="13.99"/>
    <n v="0"/>
    <s v="Crypto"/>
    <n v="5"/>
    <n v="7.66"/>
    <n v="460"/>
    <x v="0"/>
    <n v="17622.600000000002"/>
    <s v="High"/>
    <x v="2"/>
  </r>
  <r>
    <x v="4647"/>
    <n v="23"/>
    <x v="4"/>
    <s v="Male"/>
    <x v="1"/>
    <n v="14.9"/>
    <s v="Low"/>
    <n v="40"/>
    <x v="2"/>
    <s v="Tablet"/>
    <n v="13.99"/>
    <n v="13.99"/>
    <n v="1"/>
    <s v="PayPal"/>
    <n v="1"/>
    <n v="0.36"/>
    <n v="22"/>
    <x v="1"/>
    <n v="327.8"/>
    <s v="High"/>
    <x v="0"/>
  </r>
  <r>
    <x v="4648"/>
    <n v="30"/>
    <x v="1"/>
    <s v="Other"/>
    <x v="2"/>
    <n v="7.13"/>
    <s v="Low"/>
    <n v="49"/>
    <x v="4"/>
    <s v="Desktop"/>
    <n v="17.989999999999998"/>
    <n v="17.989999999999998"/>
    <n v="1"/>
    <s v="Debit Card"/>
    <n v="3"/>
    <n v="0.14000000000000001"/>
    <n v="8"/>
    <x v="4"/>
    <n v="57.04"/>
    <s v="Medium"/>
    <x v="0"/>
  </r>
  <r>
    <x v="4649"/>
    <n v="20"/>
    <x v="4"/>
    <s v="Male"/>
    <x v="2"/>
    <n v="7.81"/>
    <s v="Low"/>
    <n v="53"/>
    <x v="3"/>
    <s v="TV"/>
    <n v="17.989999999999998"/>
    <n v="17.989999999999998"/>
    <n v="1"/>
    <s v="Gift Card"/>
    <n v="4"/>
    <n v="0.14000000000000001"/>
    <n v="8"/>
    <x v="4"/>
    <n v="62.48"/>
    <s v="Medium"/>
    <x v="0"/>
  </r>
  <r>
    <x v="4650"/>
    <n v="42"/>
    <x v="3"/>
    <s v="Female"/>
    <x v="1"/>
    <n v="0.48"/>
    <s v="Low"/>
    <n v="5"/>
    <x v="5"/>
    <s v="Desktop"/>
    <n v="13.99"/>
    <n v="13.99"/>
    <n v="0"/>
    <s v="Credit Card"/>
    <n v="5"/>
    <n v="0.08"/>
    <n v="5"/>
    <x v="0"/>
    <n v="2.4"/>
    <s v="Low"/>
    <x v="2"/>
  </r>
  <r>
    <x v="4651"/>
    <n v="62"/>
    <x v="2"/>
    <s v="Female"/>
    <x v="1"/>
    <n v="6.55"/>
    <s v="Low"/>
    <n v="52"/>
    <x v="2"/>
    <s v="Desktop"/>
    <n v="13.99"/>
    <n v="13.99"/>
    <n v="0"/>
    <s v="Debit Card"/>
    <n v="5"/>
    <n v="0.12"/>
    <n v="7"/>
    <x v="1"/>
    <n v="45.85"/>
    <s v="Low"/>
    <x v="0"/>
  </r>
  <r>
    <x v="4652"/>
    <n v="49"/>
    <x v="0"/>
    <s v="Male"/>
    <x v="2"/>
    <n v="29.41"/>
    <s v="Medium"/>
    <n v="14"/>
    <x v="3"/>
    <s v="Desktop"/>
    <n v="17.989999999999998"/>
    <n v="17.989999999999998"/>
    <n v="0"/>
    <s v="Gift Card"/>
    <n v="1"/>
    <n v="1.96"/>
    <n v="118"/>
    <x v="5"/>
    <n v="3470.38"/>
    <s v="High"/>
    <x v="1"/>
  </r>
  <r>
    <x v="4653"/>
    <n v="41"/>
    <x v="3"/>
    <s v="Female"/>
    <x v="0"/>
    <n v="32.799999999999997"/>
    <s v="Medium"/>
    <n v="32"/>
    <x v="1"/>
    <s v="Mobile"/>
    <n v="8.99"/>
    <n v="8.99"/>
    <n v="0"/>
    <s v="Credit Card"/>
    <n v="2"/>
    <n v="0.99"/>
    <n v="59"/>
    <x v="2"/>
    <n v="1935.1999999999998"/>
    <s v="High"/>
    <x v="0"/>
  </r>
  <r>
    <x v="4654"/>
    <n v="65"/>
    <x v="2"/>
    <s v="Female"/>
    <x v="0"/>
    <n v="0.24"/>
    <s v="Low"/>
    <n v="28"/>
    <x v="2"/>
    <s v="Tablet"/>
    <n v="8.99"/>
    <n v="8.99"/>
    <n v="1"/>
    <s v="PayPal"/>
    <n v="5"/>
    <n v="0.01"/>
    <n v="1"/>
    <x v="1"/>
    <n v="0.24"/>
    <s v="Low"/>
    <x v="0"/>
  </r>
  <r>
    <x v="4655"/>
    <n v="34"/>
    <x v="1"/>
    <s v="Other"/>
    <x v="1"/>
    <n v="33.380000000000003"/>
    <s v="Medium"/>
    <n v="53"/>
    <x v="0"/>
    <s v="TV"/>
    <n v="13.99"/>
    <n v="13.99"/>
    <n v="0"/>
    <s v="Debit Card"/>
    <n v="5"/>
    <n v="0.62"/>
    <n v="37"/>
    <x v="4"/>
    <n v="1235.0600000000002"/>
    <s v="High"/>
    <x v="0"/>
  </r>
  <r>
    <x v="4656"/>
    <n v="32"/>
    <x v="1"/>
    <s v="Other"/>
    <x v="1"/>
    <n v="14.18"/>
    <s v="Low"/>
    <n v="59"/>
    <x v="4"/>
    <s v="Laptop"/>
    <n v="13.99"/>
    <n v="13.99"/>
    <n v="1"/>
    <s v="Debit Card"/>
    <n v="1"/>
    <n v="0.24"/>
    <n v="14"/>
    <x v="5"/>
    <n v="198.51999999999998"/>
    <s v="High"/>
    <x v="0"/>
  </r>
  <r>
    <x v="4657"/>
    <n v="33"/>
    <x v="1"/>
    <s v="Other"/>
    <x v="1"/>
    <n v="6.97"/>
    <s v="Low"/>
    <n v="44"/>
    <x v="2"/>
    <s v="Tablet"/>
    <n v="13.99"/>
    <n v="13.99"/>
    <n v="1"/>
    <s v="PayPal"/>
    <n v="3"/>
    <n v="0.15"/>
    <n v="9"/>
    <x v="4"/>
    <n v="62.73"/>
    <s v="Medium"/>
    <x v="0"/>
  </r>
  <r>
    <x v="4658"/>
    <n v="47"/>
    <x v="0"/>
    <s v="Female"/>
    <x v="0"/>
    <n v="6.39"/>
    <s v="Low"/>
    <n v="54"/>
    <x v="2"/>
    <s v="TV"/>
    <n v="8.99"/>
    <n v="8.99"/>
    <n v="1"/>
    <s v="Crypto"/>
    <n v="4"/>
    <n v="0.12"/>
    <n v="7"/>
    <x v="6"/>
    <n v="44.73"/>
    <s v="Low"/>
    <x v="0"/>
  </r>
  <r>
    <x v="4659"/>
    <n v="33"/>
    <x v="1"/>
    <s v="Other"/>
    <x v="2"/>
    <n v="6.35"/>
    <s v="Low"/>
    <n v="30"/>
    <x v="2"/>
    <s v="Tablet"/>
    <n v="17.989999999999998"/>
    <n v="17.989999999999998"/>
    <n v="0"/>
    <s v="Credit Card"/>
    <n v="5"/>
    <n v="0.2"/>
    <n v="12"/>
    <x v="1"/>
    <n v="76.199999999999989"/>
    <s v="Medium"/>
    <x v="0"/>
  </r>
  <r>
    <x v="4660"/>
    <n v="67"/>
    <x v="2"/>
    <s v="Other"/>
    <x v="1"/>
    <n v="2.79"/>
    <s v="Low"/>
    <n v="53"/>
    <x v="1"/>
    <s v="Laptop"/>
    <n v="13.99"/>
    <n v="13.99"/>
    <n v="1"/>
    <s v="PayPal"/>
    <n v="4"/>
    <n v="0.05"/>
    <n v="3"/>
    <x v="6"/>
    <n v="8.370000000000001"/>
    <s v="Low"/>
    <x v="0"/>
  </r>
  <r>
    <x v="4661"/>
    <n v="20"/>
    <x v="4"/>
    <s v="Female"/>
    <x v="0"/>
    <n v="47"/>
    <s v="Medium"/>
    <n v="25"/>
    <x v="4"/>
    <s v="Tablet"/>
    <n v="8.99"/>
    <n v="8.99"/>
    <n v="0"/>
    <s v="Debit Card"/>
    <n v="4"/>
    <n v="1.81"/>
    <n v="109"/>
    <x v="4"/>
    <n v="5123"/>
    <s v="High"/>
    <x v="0"/>
  </r>
  <r>
    <x v="4662"/>
    <n v="43"/>
    <x v="3"/>
    <s v="Other"/>
    <x v="1"/>
    <n v="38.840000000000003"/>
    <s v="Medium"/>
    <n v="56"/>
    <x v="1"/>
    <s v="Mobile"/>
    <n v="13.99"/>
    <n v="13.99"/>
    <n v="0"/>
    <s v="Debit Card"/>
    <n v="4"/>
    <n v="0.68"/>
    <n v="41"/>
    <x v="4"/>
    <n v="1592.44"/>
    <s v="High"/>
    <x v="0"/>
  </r>
  <r>
    <x v="4663"/>
    <n v="36"/>
    <x v="3"/>
    <s v="Female"/>
    <x v="1"/>
    <n v="2.56"/>
    <s v="Low"/>
    <n v="6"/>
    <x v="0"/>
    <s v="Tablet"/>
    <n v="13.99"/>
    <n v="13.99"/>
    <n v="0"/>
    <s v="Debit Card"/>
    <n v="5"/>
    <n v="0.37"/>
    <n v="22"/>
    <x v="5"/>
    <n v="56.32"/>
    <s v="Medium"/>
    <x v="2"/>
  </r>
  <r>
    <x v="4664"/>
    <n v="54"/>
    <x v="0"/>
    <s v="Female"/>
    <x v="0"/>
    <n v="13.25"/>
    <s v="Low"/>
    <n v="49"/>
    <x v="1"/>
    <s v="Mobile"/>
    <n v="8.99"/>
    <n v="8.99"/>
    <n v="1"/>
    <s v="Debit Card"/>
    <n v="3"/>
    <n v="0.27"/>
    <n v="16"/>
    <x v="0"/>
    <n v="212"/>
    <s v="High"/>
    <x v="0"/>
  </r>
  <r>
    <x v="4665"/>
    <n v="26"/>
    <x v="1"/>
    <s v="Other"/>
    <x v="1"/>
    <n v="12.76"/>
    <s v="Low"/>
    <n v="54"/>
    <x v="2"/>
    <s v="Desktop"/>
    <n v="13.99"/>
    <n v="13.99"/>
    <n v="0"/>
    <s v="Credit Card"/>
    <n v="4"/>
    <n v="0.23"/>
    <n v="14"/>
    <x v="4"/>
    <n v="178.64"/>
    <s v="High"/>
    <x v="0"/>
  </r>
  <r>
    <x v="4666"/>
    <n v="25"/>
    <x v="4"/>
    <s v="Male"/>
    <x v="1"/>
    <n v="26.47"/>
    <s v="Medium"/>
    <n v="60"/>
    <x v="5"/>
    <s v="TV"/>
    <n v="13.99"/>
    <n v="13.99"/>
    <n v="0"/>
    <s v="PayPal"/>
    <n v="1"/>
    <n v="0.43"/>
    <n v="26"/>
    <x v="0"/>
    <n v="688.22"/>
    <s v="High"/>
    <x v="0"/>
  </r>
  <r>
    <x v="4667"/>
    <n v="37"/>
    <x v="3"/>
    <s v="Male"/>
    <x v="1"/>
    <n v="1.33"/>
    <s v="Low"/>
    <n v="60"/>
    <x v="1"/>
    <s v="Desktop"/>
    <n v="13.99"/>
    <n v="13.99"/>
    <n v="1"/>
    <s v="Gift Card"/>
    <n v="5"/>
    <n v="0.02"/>
    <n v="1"/>
    <x v="5"/>
    <n v="1.33"/>
    <s v="Low"/>
    <x v="0"/>
  </r>
  <r>
    <x v="4668"/>
    <n v="43"/>
    <x v="3"/>
    <s v="Male"/>
    <x v="0"/>
    <n v="10.02"/>
    <s v="Low"/>
    <n v="50"/>
    <x v="1"/>
    <s v="TV"/>
    <n v="8.99"/>
    <n v="8.99"/>
    <n v="1"/>
    <s v="Credit Card"/>
    <n v="1"/>
    <n v="0.2"/>
    <n v="12"/>
    <x v="2"/>
    <n v="120.24"/>
    <s v="Medium"/>
    <x v="0"/>
  </r>
  <r>
    <x v="4669"/>
    <n v="69"/>
    <x v="2"/>
    <s v="Male"/>
    <x v="0"/>
    <n v="7.66"/>
    <s v="Low"/>
    <n v="46"/>
    <x v="0"/>
    <s v="TV"/>
    <n v="8.99"/>
    <n v="8.99"/>
    <n v="1"/>
    <s v="PayPal"/>
    <n v="3"/>
    <n v="0.16"/>
    <n v="10"/>
    <x v="3"/>
    <n v="76.599999999999994"/>
    <s v="Medium"/>
    <x v="0"/>
  </r>
  <r>
    <x v="4670"/>
    <n v="32"/>
    <x v="1"/>
    <s v="Female"/>
    <x v="1"/>
    <n v="22.99"/>
    <s v="Medium"/>
    <n v="31"/>
    <x v="0"/>
    <s v="Mobile"/>
    <n v="13.99"/>
    <n v="13.99"/>
    <n v="0"/>
    <s v="Debit Card"/>
    <n v="1"/>
    <n v="0.72"/>
    <n v="43"/>
    <x v="1"/>
    <n v="988.56999999999994"/>
    <s v="High"/>
    <x v="0"/>
  </r>
  <r>
    <x v="4671"/>
    <n v="35"/>
    <x v="1"/>
    <s v="Female"/>
    <x v="0"/>
    <n v="9.1999999999999993"/>
    <s v="Low"/>
    <n v="26"/>
    <x v="4"/>
    <s v="Laptop"/>
    <n v="8.99"/>
    <n v="8.99"/>
    <n v="1"/>
    <s v="Gift Card"/>
    <n v="2"/>
    <n v="0.34"/>
    <n v="20"/>
    <x v="5"/>
    <n v="184"/>
    <s v="High"/>
    <x v="0"/>
  </r>
  <r>
    <x v="4672"/>
    <n v="29"/>
    <x v="1"/>
    <s v="Other"/>
    <x v="2"/>
    <n v="4.46"/>
    <s v="Low"/>
    <n v="42"/>
    <x v="2"/>
    <s v="Tablet"/>
    <n v="17.989999999999998"/>
    <n v="17.989999999999998"/>
    <n v="1"/>
    <s v="PayPal"/>
    <n v="4"/>
    <n v="0.1"/>
    <n v="6"/>
    <x v="5"/>
    <n v="26.759999999999998"/>
    <s v="Low"/>
    <x v="0"/>
  </r>
  <r>
    <x v="4673"/>
    <n v="34"/>
    <x v="1"/>
    <s v="Other"/>
    <x v="2"/>
    <n v="2.94"/>
    <s v="Low"/>
    <n v="39"/>
    <x v="5"/>
    <s v="Desktop"/>
    <n v="17.989999999999998"/>
    <n v="17.989999999999998"/>
    <n v="1"/>
    <s v="Crypto"/>
    <n v="1"/>
    <n v="7.0000000000000007E-2"/>
    <n v="4"/>
    <x v="6"/>
    <n v="11.76"/>
    <s v="Low"/>
    <x v="0"/>
  </r>
  <r>
    <x v="4674"/>
    <n v="45"/>
    <x v="3"/>
    <s v="Other"/>
    <x v="2"/>
    <n v="2.59"/>
    <s v="Low"/>
    <n v="56"/>
    <x v="1"/>
    <s v="Tablet"/>
    <n v="17.989999999999998"/>
    <n v="17.989999999999998"/>
    <n v="1"/>
    <s v="PayPal"/>
    <n v="3"/>
    <n v="0.05"/>
    <n v="3"/>
    <x v="2"/>
    <n v="7.77"/>
    <s v="Low"/>
    <x v="0"/>
  </r>
  <r>
    <x v="4675"/>
    <n v="46"/>
    <x v="0"/>
    <s v="Other"/>
    <x v="1"/>
    <n v="1.22"/>
    <s v="Low"/>
    <n v="59"/>
    <x v="5"/>
    <s v="Desktop"/>
    <n v="13.99"/>
    <n v="13.99"/>
    <n v="1"/>
    <s v="Debit Card"/>
    <n v="3"/>
    <n v="0.02"/>
    <n v="1"/>
    <x v="3"/>
    <n v="1.22"/>
    <s v="Low"/>
    <x v="0"/>
  </r>
  <r>
    <x v="4676"/>
    <n v="31"/>
    <x v="1"/>
    <s v="Other"/>
    <x v="0"/>
    <n v="10.38"/>
    <s v="Low"/>
    <n v="42"/>
    <x v="5"/>
    <s v="Tablet"/>
    <n v="8.99"/>
    <n v="8.99"/>
    <n v="1"/>
    <s v="Debit Card"/>
    <n v="1"/>
    <n v="0.24"/>
    <n v="14"/>
    <x v="0"/>
    <n v="145.32000000000002"/>
    <s v="Medium"/>
    <x v="0"/>
  </r>
  <r>
    <x v="4677"/>
    <n v="68"/>
    <x v="2"/>
    <s v="Female"/>
    <x v="0"/>
    <n v="15.56"/>
    <s v="Low"/>
    <n v="53"/>
    <x v="2"/>
    <s v="Mobile"/>
    <n v="8.99"/>
    <n v="8.99"/>
    <n v="1"/>
    <s v="PayPal"/>
    <n v="5"/>
    <n v="0.28999999999999998"/>
    <n v="17"/>
    <x v="3"/>
    <n v="264.52"/>
    <s v="High"/>
    <x v="0"/>
  </r>
  <r>
    <x v="4678"/>
    <n v="36"/>
    <x v="3"/>
    <s v="Female"/>
    <x v="1"/>
    <n v="11.94"/>
    <s v="Low"/>
    <n v="45"/>
    <x v="1"/>
    <s v="Tablet"/>
    <n v="13.99"/>
    <n v="13.99"/>
    <n v="1"/>
    <s v="PayPal"/>
    <n v="2"/>
    <n v="0.26"/>
    <n v="16"/>
    <x v="5"/>
    <n v="191.04"/>
    <s v="High"/>
    <x v="0"/>
  </r>
  <r>
    <x v="4679"/>
    <n v="68"/>
    <x v="2"/>
    <s v="Female"/>
    <x v="0"/>
    <n v="24.27"/>
    <s v="Medium"/>
    <n v="33"/>
    <x v="2"/>
    <s v="TV"/>
    <n v="8.99"/>
    <n v="8.99"/>
    <n v="1"/>
    <s v="Gift Card"/>
    <n v="1"/>
    <n v="0.71"/>
    <n v="43"/>
    <x v="4"/>
    <n v="1043.6099999999999"/>
    <s v="High"/>
    <x v="0"/>
  </r>
  <r>
    <x v="4680"/>
    <n v="50"/>
    <x v="0"/>
    <s v="Male"/>
    <x v="0"/>
    <n v="4.3"/>
    <s v="Low"/>
    <n v="54"/>
    <x v="5"/>
    <s v="Tablet"/>
    <n v="8.99"/>
    <n v="8.99"/>
    <n v="1"/>
    <s v="PayPal"/>
    <n v="5"/>
    <n v="0.08"/>
    <n v="5"/>
    <x v="0"/>
    <n v="21.5"/>
    <s v="Low"/>
    <x v="0"/>
  </r>
  <r>
    <x v="4681"/>
    <n v="18"/>
    <x v="4"/>
    <s v="Female"/>
    <x v="1"/>
    <n v="9.77"/>
    <s v="Low"/>
    <n v="57"/>
    <x v="0"/>
    <s v="Desktop"/>
    <n v="13.99"/>
    <n v="13.99"/>
    <n v="1"/>
    <s v="Crypto"/>
    <n v="2"/>
    <n v="0.17"/>
    <n v="10"/>
    <x v="1"/>
    <n v="97.699999999999989"/>
    <s v="Medium"/>
    <x v="0"/>
  </r>
  <r>
    <x v="4682"/>
    <n v="34"/>
    <x v="1"/>
    <s v="Male"/>
    <x v="2"/>
    <n v="3.92"/>
    <s v="Low"/>
    <n v="4"/>
    <x v="4"/>
    <s v="TV"/>
    <n v="17.989999999999998"/>
    <n v="17.989999999999998"/>
    <n v="0"/>
    <s v="Gift Card"/>
    <n v="1"/>
    <n v="0.78"/>
    <n v="47"/>
    <x v="0"/>
    <n v="184.24"/>
    <s v="High"/>
    <x v="2"/>
  </r>
  <r>
    <x v="4683"/>
    <n v="39"/>
    <x v="3"/>
    <s v="Other"/>
    <x v="2"/>
    <n v="13.51"/>
    <s v="Low"/>
    <n v="54"/>
    <x v="3"/>
    <s v="Tablet"/>
    <n v="17.989999999999998"/>
    <n v="17.989999999999998"/>
    <n v="0"/>
    <s v="PayPal"/>
    <n v="4"/>
    <n v="0.25"/>
    <n v="15"/>
    <x v="2"/>
    <n v="202.65"/>
    <s v="High"/>
    <x v="0"/>
  </r>
  <r>
    <x v="4684"/>
    <n v="45"/>
    <x v="3"/>
    <s v="Male"/>
    <x v="2"/>
    <n v="27.2"/>
    <s v="Medium"/>
    <n v="8"/>
    <x v="1"/>
    <s v="Laptop"/>
    <n v="17.989999999999998"/>
    <n v="17.989999999999998"/>
    <n v="0"/>
    <s v="Debit Card"/>
    <n v="5"/>
    <n v="3.02"/>
    <n v="181"/>
    <x v="1"/>
    <n v="4923.2"/>
    <s v="High"/>
    <x v="1"/>
  </r>
  <r>
    <x v="4685"/>
    <n v="23"/>
    <x v="4"/>
    <s v="Male"/>
    <x v="2"/>
    <n v="16.510000000000002"/>
    <s v="Low"/>
    <n v="41"/>
    <x v="3"/>
    <s v="Tablet"/>
    <n v="17.989999999999998"/>
    <n v="17.989999999999998"/>
    <n v="1"/>
    <s v="Gift Card"/>
    <n v="5"/>
    <n v="0.39"/>
    <n v="23"/>
    <x v="4"/>
    <n v="379.73"/>
    <s v="High"/>
    <x v="0"/>
  </r>
  <r>
    <x v="4686"/>
    <n v="56"/>
    <x v="2"/>
    <s v="Female"/>
    <x v="1"/>
    <n v="4.05"/>
    <s v="Low"/>
    <n v="4"/>
    <x v="1"/>
    <s v="TV"/>
    <n v="13.99"/>
    <n v="13.99"/>
    <n v="0"/>
    <s v="PayPal"/>
    <n v="4"/>
    <n v="0.81"/>
    <n v="49"/>
    <x v="2"/>
    <n v="198.45"/>
    <s v="High"/>
    <x v="2"/>
  </r>
  <r>
    <x v="4687"/>
    <n v="31"/>
    <x v="1"/>
    <s v="Male"/>
    <x v="1"/>
    <n v="2.2000000000000002"/>
    <s v="Low"/>
    <n v="29"/>
    <x v="2"/>
    <s v="TV"/>
    <n v="13.99"/>
    <n v="13.99"/>
    <n v="1"/>
    <s v="PayPal"/>
    <n v="1"/>
    <n v="7.0000000000000007E-2"/>
    <n v="4"/>
    <x v="5"/>
    <n v="8.8000000000000007"/>
    <s v="Low"/>
    <x v="0"/>
  </r>
  <r>
    <x v="4688"/>
    <n v="31"/>
    <x v="1"/>
    <s v="Female"/>
    <x v="1"/>
    <n v="2.02"/>
    <s v="Low"/>
    <n v="39"/>
    <x v="1"/>
    <s v="Mobile"/>
    <n v="13.99"/>
    <n v="13.99"/>
    <n v="1"/>
    <s v="Credit Card"/>
    <n v="4"/>
    <n v="0.05"/>
    <n v="3"/>
    <x v="5"/>
    <n v="6.0600000000000005"/>
    <s v="Low"/>
    <x v="0"/>
  </r>
  <r>
    <x v="4689"/>
    <n v="31"/>
    <x v="1"/>
    <s v="Male"/>
    <x v="1"/>
    <n v="54.98"/>
    <s v="High"/>
    <n v="57"/>
    <x v="0"/>
    <s v="Desktop"/>
    <n v="13.99"/>
    <n v="13.99"/>
    <n v="0"/>
    <s v="Gift Card"/>
    <n v="4"/>
    <n v="0.95"/>
    <n v="57"/>
    <x v="3"/>
    <n v="3133.8599999999997"/>
    <s v="High"/>
    <x v="0"/>
  </r>
  <r>
    <x v="4690"/>
    <n v="41"/>
    <x v="3"/>
    <s v="Female"/>
    <x v="0"/>
    <n v="7.78"/>
    <s v="Low"/>
    <n v="0"/>
    <x v="2"/>
    <s v="Tablet"/>
    <n v="8.99"/>
    <n v="8.99"/>
    <n v="0"/>
    <s v="PayPal"/>
    <n v="2"/>
    <n v="7.78"/>
    <n v="467"/>
    <x v="4"/>
    <n v="3633.26"/>
    <s v="High"/>
    <x v="2"/>
  </r>
  <r>
    <x v="4691"/>
    <n v="32"/>
    <x v="1"/>
    <s v="Other"/>
    <x v="1"/>
    <n v="1.43"/>
    <s v="Low"/>
    <n v="19"/>
    <x v="3"/>
    <s v="Laptop"/>
    <n v="13.99"/>
    <n v="13.99"/>
    <n v="1"/>
    <s v="Gift Card"/>
    <n v="2"/>
    <n v="7.0000000000000007E-2"/>
    <n v="4"/>
    <x v="6"/>
    <n v="5.72"/>
    <s v="Low"/>
    <x v="1"/>
  </r>
  <r>
    <x v="4692"/>
    <n v="67"/>
    <x v="2"/>
    <s v="Male"/>
    <x v="2"/>
    <n v="18.54"/>
    <s v="Low"/>
    <n v="58"/>
    <x v="0"/>
    <s v="Laptop"/>
    <n v="17.989999999999998"/>
    <n v="17.989999999999998"/>
    <n v="0"/>
    <s v="PayPal"/>
    <n v="5"/>
    <n v="0.31"/>
    <n v="19"/>
    <x v="5"/>
    <n v="352.26"/>
    <s v="High"/>
    <x v="0"/>
  </r>
  <r>
    <x v="4693"/>
    <n v="46"/>
    <x v="0"/>
    <s v="Female"/>
    <x v="0"/>
    <n v="4.84"/>
    <s v="Low"/>
    <n v="27"/>
    <x v="0"/>
    <s v="Desktop"/>
    <n v="8.99"/>
    <n v="8.99"/>
    <n v="1"/>
    <s v="PayPal"/>
    <n v="2"/>
    <n v="0.17"/>
    <n v="10"/>
    <x v="4"/>
    <n v="48.4"/>
    <s v="Low"/>
    <x v="0"/>
  </r>
  <r>
    <x v="4694"/>
    <n v="54"/>
    <x v="0"/>
    <s v="Male"/>
    <x v="2"/>
    <n v="6.65"/>
    <s v="Low"/>
    <n v="23"/>
    <x v="2"/>
    <s v="Mobile"/>
    <n v="17.989999999999998"/>
    <n v="17.989999999999998"/>
    <n v="0"/>
    <s v="PayPal"/>
    <n v="4"/>
    <n v="0.28000000000000003"/>
    <n v="17"/>
    <x v="5"/>
    <n v="113.05000000000001"/>
    <s v="Medium"/>
    <x v="0"/>
  </r>
  <r>
    <x v="4695"/>
    <n v="59"/>
    <x v="2"/>
    <s v="Male"/>
    <x v="2"/>
    <n v="47.14"/>
    <s v="Medium"/>
    <n v="35"/>
    <x v="3"/>
    <s v="Tablet"/>
    <n v="17.989999999999998"/>
    <n v="17.989999999999998"/>
    <n v="0"/>
    <s v="Crypto"/>
    <n v="3"/>
    <n v="1.31"/>
    <n v="79"/>
    <x v="5"/>
    <n v="3724.06"/>
    <s v="High"/>
    <x v="0"/>
  </r>
  <r>
    <x v="4696"/>
    <n v="44"/>
    <x v="3"/>
    <s v="Other"/>
    <x v="0"/>
    <n v="20.91"/>
    <s v="Medium"/>
    <n v="5"/>
    <x v="4"/>
    <s v="Laptop"/>
    <n v="8.99"/>
    <n v="8.99"/>
    <n v="0"/>
    <s v="Gift Card"/>
    <n v="5"/>
    <n v="3.48"/>
    <n v="209"/>
    <x v="1"/>
    <n v="4370.1899999999996"/>
    <s v="High"/>
    <x v="2"/>
  </r>
  <r>
    <x v="4697"/>
    <n v="62"/>
    <x v="2"/>
    <s v="Male"/>
    <x v="0"/>
    <n v="3.31"/>
    <s v="Low"/>
    <n v="21"/>
    <x v="0"/>
    <s v="TV"/>
    <n v="8.99"/>
    <n v="8.99"/>
    <n v="1"/>
    <s v="Gift Card"/>
    <n v="3"/>
    <n v="0.15"/>
    <n v="9"/>
    <x v="0"/>
    <n v="29.79"/>
    <s v="Low"/>
    <x v="1"/>
  </r>
  <r>
    <x v="4698"/>
    <n v="46"/>
    <x v="0"/>
    <s v="Male"/>
    <x v="1"/>
    <n v="2.98"/>
    <s v="Low"/>
    <n v="51"/>
    <x v="4"/>
    <s v="Laptop"/>
    <n v="13.99"/>
    <n v="13.99"/>
    <n v="1"/>
    <s v="Credit Card"/>
    <n v="1"/>
    <n v="0.06"/>
    <n v="4"/>
    <x v="0"/>
    <n v="11.92"/>
    <s v="Low"/>
    <x v="0"/>
  </r>
  <r>
    <x v="4699"/>
    <n v="68"/>
    <x v="2"/>
    <s v="Other"/>
    <x v="1"/>
    <n v="37.299999999999997"/>
    <s v="Medium"/>
    <n v="31"/>
    <x v="0"/>
    <s v="Desktop"/>
    <n v="13.99"/>
    <n v="13.99"/>
    <n v="0"/>
    <s v="Crypto"/>
    <n v="5"/>
    <n v="1.17"/>
    <n v="70"/>
    <x v="0"/>
    <n v="2611"/>
    <s v="High"/>
    <x v="0"/>
  </r>
  <r>
    <x v="4700"/>
    <n v="28"/>
    <x v="1"/>
    <s v="Female"/>
    <x v="2"/>
    <n v="10.38"/>
    <s v="Low"/>
    <n v="33"/>
    <x v="3"/>
    <s v="Mobile"/>
    <n v="17.989999999999998"/>
    <n v="17.989999999999998"/>
    <n v="1"/>
    <s v="Credit Card"/>
    <n v="3"/>
    <n v="0.31"/>
    <n v="19"/>
    <x v="6"/>
    <n v="197.22000000000003"/>
    <s v="High"/>
    <x v="0"/>
  </r>
  <r>
    <x v="4701"/>
    <n v="55"/>
    <x v="0"/>
    <s v="Male"/>
    <x v="2"/>
    <n v="6.14"/>
    <s v="Low"/>
    <n v="25"/>
    <x v="3"/>
    <s v="Desktop"/>
    <n v="17.989999999999998"/>
    <n v="17.989999999999998"/>
    <n v="0"/>
    <s v="Credit Card"/>
    <n v="4"/>
    <n v="0.24"/>
    <n v="14"/>
    <x v="5"/>
    <n v="85.96"/>
    <s v="Medium"/>
    <x v="0"/>
  </r>
  <r>
    <x v="4702"/>
    <n v="70"/>
    <x v="2"/>
    <s v="Other"/>
    <x v="1"/>
    <n v="4.75"/>
    <s v="Low"/>
    <n v="54"/>
    <x v="1"/>
    <s v="Mobile"/>
    <n v="13.99"/>
    <n v="13.99"/>
    <n v="1"/>
    <s v="Gift Card"/>
    <n v="3"/>
    <n v="0.09"/>
    <n v="5"/>
    <x v="4"/>
    <n v="23.75"/>
    <s v="Low"/>
    <x v="0"/>
  </r>
  <r>
    <x v="4703"/>
    <n v="69"/>
    <x v="2"/>
    <s v="Male"/>
    <x v="1"/>
    <n v="7.26"/>
    <s v="Low"/>
    <n v="48"/>
    <x v="0"/>
    <s v="Desktop"/>
    <n v="13.99"/>
    <n v="13.99"/>
    <n v="0"/>
    <s v="Credit Card"/>
    <n v="5"/>
    <n v="0.15"/>
    <n v="9"/>
    <x v="4"/>
    <n v="65.34"/>
    <s v="Medium"/>
    <x v="0"/>
  </r>
  <r>
    <x v="4704"/>
    <n v="31"/>
    <x v="1"/>
    <s v="Other"/>
    <x v="1"/>
    <n v="23.56"/>
    <s v="Medium"/>
    <n v="40"/>
    <x v="5"/>
    <s v="Tablet"/>
    <n v="13.99"/>
    <n v="13.99"/>
    <n v="0"/>
    <s v="Crypto"/>
    <n v="5"/>
    <n v="0.56999999999999995"/>
    <n v="34"/>
    <x v="1"/>
    <n v="801.04"/>
    <s v="High"/>
    <x v="0"/>
  </r>
  <r>
    <x v="4705"/>
    <n v="55"/>
    <x v="0"/>
    <s v="Female"/>
    <x v="0"/>
    <n v="7.86"/>
    <s v="Low"/>
    <n v="36"/>
    <x v="5"/>
    <s v="Desktop"/>
    <n v="8.99"/>
    <n v="8.99"/>
    <n v="1"/>
    <s v="Credit Card"/>
    <n v="4"/>
    <n v="0.21"/>
    <n v="13"/>
    <x v="3"/>
    <n v="102.18"/>
    <s v="Medium"/>
    <x v="0"/>
  </r>
  <r>
    <x v="4706"/>
    <n v="40"/>
    <x v="3"/>
    <s v="Other"/>
    <x v="1"/>
    <n v="7.48"/>
    <s v="Low"/>
    <n v="54"/>
    <x v="0"/>
    <s v="Tablet"/>
    <n v="13.99"/>
    <n v="13.99"/>
    <n v="1"/>
    <s v="Debit Card"/>
    <n v="1"/>
    <n v="0.14000000000000001"/>
    <n v="8"/>
    <x v="5"/>
    <n v="59.84"/>
    <s v="Medium"/>
    <x v="0"/>
  </r>
  <r>
    <x v="4707"/>
    <n v="36"/>
    <x v="3"/>
    <s v="Male"/>
    <x v="2"/>
    <n v="2.13"/>
    <s v="Low"/>
    <n v="54"/>
    <x v="3"/>
    <s v="Laptop"/>
    <n v="17.989999999999998"/>
    <n v="17.989999999999998"/>
    <n v="1"/>
    <s v="Debit Card"/>
    <n v="3"/>
    <n v="0.04"/>
    <n v="2"/>
    <x v="2"/>
    <n v="4.26"/>
    <s v="Low"/>
    <x v="0"/>
  </r>
  <r>
    <x v="4708"/>
    <n v="62"/>
    <x v="2"/>
    <s v="Female"/>
    <x v="0"/>
    <n v="6.12"/>
    <s v="Low"/>
    <n v="51"/>
    <x v="0"/>
    <s v="Tablet"/>
    <n v="8.99"/>
    <n v="8.99"/>
    <n v="1"/>
    <s v="Gift Card"/>
    <n v="2"/>
    <n v="0.12"/>
    <n v="7"/>
    <x v="1"/>
    <n v="42.84"/>
    <s v="Low"/>
    <x v="0"/>
  </r>
  <r>
    <x v="4709"/>
    <n v="63"/>
    <x v="2"/>
    <s v="Other"/>
    <x v="0"/>
    <n v="10.71"/>
    <s v="Low"/>
    <n v="43"/>
    <x v="2"/>
    <s v="Laptop"/>
    <n v="8.99"/>
    <n v="8.99"/>
    <n v="1"/>
    <s v="Debit Card"/>
    <n v="2"/>
    <n v="0.24"/>
    <n v="14"/>
    <x v="5"/>
    <n v="149.94"/>
    <s v="Medium"/>
    <x v="0"/>
  </r>
  <r>
    <x v="4710"/>
    <n v="43"/>
    <x v="3"/>
    <s v="Male"/>
    <x v="1"/>
    <n v="1.06"/>
    <s v="Low"/>
    <n v="27"/>
    <x v="2"/>
    <s v="TV"/>
    <n v="13.99"/>
    <n v="13.99"/>
    <n v="0"/>
    <s v="PayPal"/>
    <n v="4"/>
    <n v="0.04"/>
    <n v="2"/>
    <x v="0"/>
    <n v="2.12"/>
    <s v="Low"/>
    <x v="0"/>
  </r>
  <r>
    <x v="4711"/>
    <n v="18"/>
    <x v="4"/>
    <s v="Other"/>
    <x v="2"/>
    <n v="12.22"/>
    <s v="Low"/>
    <n v="48"/>
    <x v="1"/>
    <s v="TV"/>
    <n v="17.989999999999998"/>
    <n v="17.989999999999998"/>
    <n v="0"/>
    <s v="Debit Card"/>
    <n v="5"/>
    <n v="0.25"/>
    <n v="15"/>
    <x v="1"/>
    <n v="183.3"/>
    <s v="High"/>
    <x v="0"/>
  </r>
  <r>
    <x v="4712"/>
    <n v="23"/>
    <x v="4"/>
    <s v="Female"/>
    <x v="1"/>
    <n v="3.9"/>
    <s v="Low"/>
    <n v="1"/>
    <x v="3"/>
    <s v="Tablet"/>
    <n v="13.99"/>
    <n v="13.99"/>
    <n v="0"/>
    <s v="Credit Card"/>
    <n v="1"/>
    <n v="1.95"/>
    <n v="117"/>
    <x v="1"/>
    <n v="456.3"/>
    <s v="High"/>
    <x v="2"/>
  </r>
  <r>
    <x v="4713"/>
    <n v="21"/>
    <x v="4"/>
    <s v="Female"/>
    <x v="2"/>
    <n v="19.77"/>
    <s v="Low"/>
    <n v="22"/>
    <x v="1"/>
    <s v="Tablet"/>
    <n v="17.989999999999998"/>
    <n v="17.989999999999998"/>
    <n v="0"/>
    <s v="Credit Card"/>
    <n v="4"/>
    <n v="0.86"/>
    <n v="52"/>
    <x v="4"/>
    <n v="1028.04"/>
    <s v="High"/>
    <x v="0"/>
  </r>
  <r>
    <x v="4714"/>
    <n v="53"/>
    <x v="0"/>
    <s v="Male"/>
    <x v="0"/>
    <n v="2.42"/>
    <s v="Low"/>
    <n v="11"/>
    <x v="0"/>
    <s v="Desktop"/>
    <n v="8.99"/>
    <n v="8.99"/>
    <n v="1"/>
    <s v="Gift Card"/>
    <n v="5"/>
    <n v="0.2"/>
    <n v="12"/>
    <x v="0"/>
    <n v="29.04"/>
    <s v="Low"/>
    <x v="1"/>
  </r>
  <r>
    <x v="4715"/>
    <n v="64"/>
    <x v="2"/>
    <s v="Other"/>
    <x v="2"/>
    <n v="7"/>
    <s v="Low"/>
    <n v="9"/>
    <x v="3"/>
    <s v="Mobile"/>
    <n v="17.989999999999998"/>
    <n v="17.989999999999998"/>
    <n v="0"/>
    <s v="Crypto"/>
    <n v="4"/>
    <n v="0.7"/>
    <n v="42"/>
    <x v="2"/>
    <n v="294"/>
    <s v="High"/>
    <x v="1"/>
  </r>
  <r>
    <x v="4716"/>
    <n v="21"/>
    <x v="4"/>
    <s v="Other"/>
    <x v="1"/>
    <n v="61.8"/>
    <s v="High"/>
    <n v="41"/>
    <x v="1"/>
    <s v="Laptop"/>
    <n v="13.99"/>
    <n v="13.99"/>
    <n v="0"/>
    <s v="PayPal"/>
    <n v="3"/>
    <n v="1.47"/>
    <n v="88"/>
    <x v="2"/>
    <n v="5438.4"/>
    <s v="High"/>
    <x v="0"/>
  </r>
  <r>
    <x v="4717"/>
    <n v="50"/>
    <x v="0"/>
    <s v="Female"/>
    <x v="0"/>
    <n v="2.84"/>
    <s v="Low"/>
    <n v="36"/>
    <x v="2"/>
    <s v="Desktop"/>
    <n v="8.99"/>
    <n v="8.99"/>
    <n v="1"/>
    <s v="Gift Card"/>
    <n v="3"/>
    <n v="0.08"/>
    <n v="5"/>
    <x v="5"/>
    <n v="14.2"/>
    <s v="Low"/>
    <x v="0"/>
  </r>
  <r>
    <x v="4718"/>
    <n v="38"/>
    <x v="3"/>
    <s v="Other"/>
    <x v="1"/>
    <n v="5.32"/>
    <s v="Low"/>
    <n v="24"/>
    <x v="1"/>
    <s v="Tablet"/>
    <n v="13.99"/>
    <n v="13.99"/>
    <n v="0"/>
    <s v="Crypto"/>
    <n v="4"/>
    <n v="0.21"/>
    <n v="13"/>
    <x v="6"/>
    <n v="69.16"/>
    <s v="Medium"/>
    <x v="0"/>
  </r>
  <r>
    <x v="4719"/>
    <n v="67"/>
    <x v="2"/>
    <s v="Male"/>
    <x v="1"/>
    <n v="0.44"/>
    <s v="Low"/>
    <n v="27"/>
    <x v="4"/>
    <s v="Tablet"/>
    <n v="13.99"/>
    <n v="13.99"/>
    <n v="1"/>
    <s v="Credit Card"/>
    <n v="3"/>
    <n v="0.02"/>
    <n v="1"/>
    <x v="0"/>
    <n v="0.44"/>
    <s v="Low"/>
    <x v="0"/>
  </r>
  <r>
    <x v="4720"/>
    <n v="70"/>
    <x v="2"/>
    <s v="Female"/>
    <x v="1"/>
    <n v="7.16"/>
    <s v="Low"/>
    <n v="40"/>
    <x v="1"/>
    <s v="Tablet"/>
    <n v="13.99"/>
    <n v="13.99"/>
    <n v="1"/>
    <s v="Debit Card"/>
    <n v="1"/>
    <n v="0.17"/>
    <n v="10"/>
    <x v="5"/>
    <n v="71.599999999999994"/>
    <s v="Medium"/>
    <x v="0"/>
  </r>
  <r>
    <x v="4721"/>
    <n v="58"/>
    <x v="2"/>
    <s v="Other"/>
    <x v="1"/>
    <n v="0.73"/>
    <s v="Low"/>
    <n v="14"/>
    <x v="1"/>
    <s v="Mobile"/>
    <n v="13.99"/>
    <n v="13.99"/>
    <n v="1"/>
    <s v="Gift Card"/>
    <n v="3"/>
    <n v="0.05"/>
    <n v="3"/>
    <x v="0"/>
    <n v="2.19"/>
    <s v="Low"/>
    <x v="1"/>
  </r>
  <r>
    <x v="4722"/>
    <n v="21"/>
    <x v="4"/>
    <s v="Other"/>
    <x v="0"/>
    <n v="2.73"/>
    <s v="Low"/>
    <n v="48"/>
    <x v="2"/>
    <s v="TV"/>
    <n v="8.99"/>
    <n v="8.99"/>
    <n v="1"/>
    <s v="PayPal"/>
    <n v="5"/>
    <n v="0.06"/>
    <n v="4"/>
    <x v="2"/>
    <n v="10.92"/>
    <s v="Low"/>
    <x v="0"/>
  </r>
  <r>
    <x v="4723"/>
    <n v="28"/>
    <x v="1"/>
    <s v="Other"/>
    <x v="2"/>
    <n v="17.100000000000001"/>
    <s v="Low"/>
    <n v="16"/>
    <x v="0"/>
    <s v="Desktop"/>
    <n v="17.989999999999998"/>
    <n v="17.989999999999998"/>
    <n v="0"/>
    <s v="Crypto"/>
    <n v="4"/>
    <n v="1.01"/>
    <n v="61"/>
    <x v="0"/>
    <n v="1043.1000000000001"/>
    <s v="High"/>
    <x v="1"/>
  </r>
  <r>
    <x v="4724"/>
    <n v="61"/>
    <x v="2"/>
    <s v="Male"/>
    <x v="0"/>
    <n v="20.11"/>
    <s v="Medium"/>
    <n v="17"/>
    <x v="5"/>
    <s v="Desktop"/>
    <n v="8.99"/>
    <n v="8.99"/>
    <n v="0"/>
    <s v="Debit Card"/>
    <n v="1"/>
    <n v="1.1200000000000001"/>
    <n v="67"/>
    <x v="5"/>
    <n v="1347.37"/>
    <s v="High"/>
    <x v="1"/>
  </r>
  <r>
    <x v="4725"/>
    <n v="27"/>
    <x v="1"/>
    <s v="Male"/>
    <x v="0"/>
    <n v="31"/>
    <s v="Medium"/>
    <n v="57"/>
    <x v="4"/>
    <s v="TV"/>
    <n v="8.99"/>
    <n v="8.99"/>
    <n v="0"/>
    <s v="Crypto"/>
    <n v="5"/>
    <n v="0.53"/>
    <n v="32"/>
    <x v="4"/>
    <n v="992"/>
    <s v="High"/>
    <x v="0"/>
  </r>
  <r>
    <x v="4726"/>
    <n v="63"/>
    <x v="2"/>
    <s v="Other"/>
    <x v="1"/>
    <n v="11.42"/>
    <s v="Low"/>
    <n v="57"/>
    <x v="1"/>
    <s v="Desktop"/>
    <n v="13.99"/>
    <n v="13.99"/>
    <n v="1"/>
    <s v="Credit Card"/>
    <n v="1"/>
    <n v="0.2"/>
    <n v="12"/>
    <x v="3"/>
    <n v="137.04"/>
    <s v="Medium"/>
    <x v="0"/>
  </r>
  <r>
    <x v="4727"/>
    <n v="51"/>
    <x v="0"/>
    <s v="Male"/>
    <x v="2"/>
    <n v="14.64"/>
    <s v="Low"/>
    <n v="23"/>
    <x v="0"/>
    <s v="Tablet"/>
    <n v="17.989999999999998"/>
    <n v="17.989999999999998"/>
    <n v="0"/>
    <s v="Credit Card"/>
    <n v="4"/>
    <n v="0.61"/>
    <n v="37"/>
    <x v="6"/>
    <n v="541.68000000000006"/>
    <s v="High"/>
    <x v="0"/>
  </r>
  <r>
    <x v="4728"/>
    <n v="40"/>
    <x v="3"/>
    <s v="Female"/>
    <x v="0"/>
    <n v="5.54"/>
    <s v="Low"/>
    <n v="11"/>
    <x v="3"/>
    <s v="Mobile"/>
    <n v="8.99"/>
    <n v="8.99"/>
    <n v="1"/>
    <s v="Gift Card"/>
    <n v="1"/>
    <n v="0.46"/>
    <n v="28"/>
    <x v="2"/>
    <n v="155.12"/>
    <s v="High"/>
    <x v="1"/>
  </r>
  <r>
    <x v="4729"/>
    <n v="47"/>
    <x v="0"/>
    <s v="Female"/>
    <x v="2"/>
    <n v="34.18"/>
    <s v="Medium"/>
    <n v="50"/>
    <x v="1"/>
    <s v="Desktop"/>
    <n v="17.989999999999998"/>
    <n v="17.989999999999998"/>
    <n v="0"/>
    <s v="Crypto"/>
    <n v="4"/>
    <n v="0.67"/>
    <n v="40"/>
    <x v="2"/>
    <n v="1367.2"/>
    <s v="High"/>
    <x v="0"/>
  </r>
  <r>
    <x v="4730"/>
    <n v="19"/>
    <x v="4"/>
    <s v="Other"/>
    <x v="0"/>
    <n v="1.23"/>
    <s v="Low"/>
    <n v="47"/>
    <x v="2"/>
    <s v="Mobile"/>
    <n v="8.99"/>
    <n v="8.99"/>
    <n v="1"/>
    <s v="Debit Card"/>
    <n v="4"/>
    <n v="0.03"/>
    <n v="2"/>
    <x v="1"/>
    <n v="2.46"/>
    <s v="Low"/>
    <x v="0"/>
  </r>
  <r>
    <x v="4731"/>
    <n v="43"/>
    <x v="3"/>
    <s v="Female"/>
    <x v="0"/>
    <n v="7.51"/>
    <s v="Low"/>
    <n v="2"/>
    <x v="1"/>
    <s v="TV"/>
    <n v="8.99"/>
    <n v="8.99"/>
    <n v="0"/>
    <s v="Credit Card"/>
    <n v="4"/>
    <n v="2.5"/>
    <n v="150"/>
    <x v="2"/>
    <n v="1126.5"/>
    <s v="High"/>
    <x v="2"/>
  </r>
  <r>
    <x v="4732"/>
    <n v="63"/>
    <x v="2"/>
    <s v="Male"/>
    <x v="1"/>
    <n v="16.41"/>
    <s v="Low"/>
    <n v="34"/>
    <x v="5"/>
    <s v="TV"/>
    <n v="13.99"/>
    <n v="13.99"/>
    <n v="1"/>
    <s v="PayPal"/>
    <n v="1"/>
    <n v="0.47"/>
    <n v="28"/>
    <x v="1"/>
    <n v="459.48"/>
    <s v="High"/>
    <x v="0"/>
  </r>
  <r>
    <x v="4733"/>
    <n v="39"/>
    <x v="3"/>
    <s v="Female"/>
    <x v="1"/>
    <n v="11.29"/>
    <s v="Low"/>
    <n v="40"/>
    <x v="1"/>
    <s v="Laptop"/>
    <n v="13.99"/>
    <n v="13.99"/>
    <n v="1"/>
    <s v="Crypto"/>
    <n v="1"/>
    <n v="0.28000000000000003"/>
    <n v="17"/>
    <x v="6"/>
    <n v="191.92999999999998"/>
    <s v="High"/>
    <x v="0"/>
  </r>
  <r>
    <x v="4734"/>
    <n v="20"/>
    <x v="4"/>
    <s v="Other"/>
    <x v="0"/>
    <n v="0.37"/>
    <s v="Low"/>
    <n v="27"/>
    <x v="0"/>
    <s v="Desktop"/>
    <n v="8.99"/>
    <n v="8.99"/>
    <n v="1"/>
    <s v="PayPal"/>
    <n v="1"/>
    <n v="0.01"/>
    <n v="1"/>
    <x v="2"/>
    <n v="0.37"/>
    <s v="Low"/>
    <x v="0"/>
  </r>
  <r>
    <x v="4735"/>
    <n v="39"/>
    <x v="3"/>
    <s v="Female"/>
    <x v="0"/>
    <n v="7.24"/>
    <s v="Low"/>
    <n v="8"/>
    <x v="3"/>
    <s v="Mobile"/>
    <n v="8.99"/>
    <n v="8.99"/>
    <n v="0"/>
    <s v="Credit Card"/>
    <n v="3"/>
    <n v="0.8"/>
    <n v="48"/>
    <x v="3"/>
    <n v="347.52"/>
    <s v="High"/>
    <x v="1"/>
  </r>
  <r>
    <x v="4736"/>
    <n v="30"/>
    <x v="1"/>
    <s v="Other"/>
    <x v="2"/>
    <n v="21.23"/>
    <s v="Medium"/>
    <n v="50"/>
    <x v="0"/>
    <s v="Mobile"/>
    <n v="17.989999999999998"/>
    <n v="17.989999999999998"/>
    <n v="0"/>
    <s v="Credit Card"/>
    <n v="2"/>
    <n v="0.42"/>
    <n v="25"/>
    <x v="2"/>
    <n v="530.75"/>
    <s v="High"/>
    <x v="0"/>
  </r>
  <r>
    <x v="4737"/>
    <n v="46"/>
    <x v="0"/>
    <s v="Male"/>
    <x v="1"/>
    <n v="0.89"/>
    <s v="Low"/>
    <n v="35"/>
    <x v="3"/>
    <s v="Tablet"/>
    <n v="13.99"/>
    <n v="13.99"/>
    <n v="1"/>
    <s v="Gift Card"/>
    <n v="1"/>
    <n v="0.02"/>
    <n v="1"/>
    <x v="2"/>
    <n v="0.89"/>
    <s v="Low"/>
    <x v="0"/>
  </r>
  <r>
    <x v="4738"/>
    <n v="66"/>
    <x v="2"/>
    <s v="Other"/>
    <x v="0"/>
    <n v="1.21"/>
    <s v="Low"/>
    <n v="7"/>
    <x v="0"/>
    <s v="TV"/>
    <n v="8.99"/>
    <n v="8.99"/>
    <n v="1"/>
    <s v="Crypto"/>
    <n v="5"/>
    <n v="0.15"/>
    <n v="9"/>
    <x v="6"/>
    <n v="10.89"/>
    <s v="Low"/>
    <x v="2"/>
  </r>
  <r>
    <x v="4739"/>
    <n v="19"/>
    <x v="4"/>
    <s v="Other"/>
    <x v="2"/>
    <n v="13.21"/>
    <s v="Low"/>
    <n v="32"/>
    <x v="2"/>
    <s v="Desktop"/>
    <n v="17.989999999999998"/>
    <n v="17.989999999999998"/>
    <n v="1"/>
    <s v="Crypto"/>
    <n v="2"/>
    <n v="0.4"/>
    <n v="24"/>
    <x v="0"/>
    <n v="317.04000000000002"/>
    <s v="High"/>
    <x v="0"/>
  </r>
  <r>
    <x v="4740"/>
    <n v="54"/>
    <x v="0"/>
    <s v="Male"/>
    <x v="2"/>
    <n v="18.07"/>
    <s v="Low"/>
    <n v="14"/>
    <x v="2"/>
    <s v="TV"/>
    <n v="17.989999999999998"/>
    <n v="17.989999999999998"/>
    <n v="0"/>
    <s v="Debit Card"/>
    <n v="2"/>
    <n v="1.2"/>
    <n v="72"/>
    <x v="1"/>
    <n v="1301.04"/>
    <s v="High"/>
    <x v="1"/>
  </r>
  <r>
    <x v="4741"/>
    <n v="32"/>
    <x v="1"/>
    <s v="Female"/>
    <x v="1"/>
    <n v="12.46"/>
    <s v="Low"/>
    <n v="17"/>
    <x v="0"/>
    <s v="Laptop"/>
    <n v="13.99"/>
    <n v="13.99"/>
    <n v="0"/>
    <s v="Debit Card"/>
    <n v="5"/>
    <n v="0.69"/>
    <n v="41"/>
    <x v="5"/>
    <n v="510.86"/>
    <s v="High"/>
    <x v="1"/>
  </r>
  <r>
    <x v="4742"/>
    <n v="40"/>
    <x v="3"/>
    <s v="Female"/>
    <x v="0"/>
    <n v="3.95"/>
    <s v="Low"/>
    <n v="34"/>
    <x v="3"/>
    <s v="Tablet"/>
    <n v="8.99"/>
    <n v="8.99"/>
    <n v="1"/>
    <s v="Debit Card"/>
    <n v="4"/>
    <n v="0.11"/>
    <n v="7"/>
    <x v="5"/>
    <n v="27.650000000000002"/>
    <s v="Low"/>
    <x v="0"/>
  </r>
  <r>
    <x v="4743"/>
    <n v="51"/>
    <x v="0"/>
    <s v="Female"/>
    <x v="0"/>
    <n v="7.4"/>
    <s v="Low"/>
    <n v="49"/>
    <x v="3"/>
    <s v="Mobile"/>
    <n v="8.99"/>
    <n v="8.99"/>
    <n v="1"/>
    <s v="PayPal"/>
    <n v="4"/>
    <n v="0.15"/>
    <n v="9"/>
    <x v="6"/>
    <n v="66.600000000000009"/>
    <s v="Medium"/>
    <x v="0"/>
  </r>
  <r>
    <x v="4744"/>
    <n v="24"/>
    <x v="4"/>
    <s v="Other"/>
    <x v="2"/>
    <n v="5.54"/>
    <s v="Low"/>
    <n v="47"/>
    <x v="0"/>
    <s v="Tablet"/>
    <n v="17.989999999999998"/>
    <n v="17.989999999999998"/>
    <n v="0"/>
    <s v="PayPal"/>
    <n v="5"/>
    <n v="0.12"/>
    <n v="7"/>
    <x v="6"/>
    <n v="38.78"/>
    <s v="Low"/>
    <x v="0"/>
  </r>
  <r>
    <x v="4745"/>
    <n v="50"/>
    <x v="0"/>
    <s v="Male"/>
    <x v="0"/>
    <n v="34.909999999999997"/>
    <s v="Medium"/>
    <n v="55"/>
    <x v="4"/>
    <s v="Tablet"/>
    <n v="8.99"/>
    <n v="8.99"/>
    <n v="0"/>
    <s v="PayPal"/>
    <n v="1"/>
    <n v="0.62"/>
    <n v="37"/>
    <x v="2"/>
    <n v="1291.6699999999998"/>
    <s v="High"/>
    <x v="0"/>
  </r>
  <r>
    <x v="4746"/>
    <n v="52"/>
    <x v="0"/>
    <s v="Female"/>
    <x v="2"/>
    <n v="19.84"/>
    <s v="Low"/>
    <n v="51"/>
    <x v="4"/>
    <s v="Tablet"/>
    <n v="17.989999999999998"/>
    <n v="17.989999999999998"/>
    <n v="0"/>
    <s v="PayPal"/>
    <n v="4"/>
    <n v="0.38"/>
    <n v="23"/>
    <x v="2"/>
    <n v="456.32"/>
    <s v="High"/>
    <x v="0"/>
  </r>
  <r>
    <x v="4747"/>
    <n v="40"/>
    <x v="3"/>
    <s v="Male"/>
    <x v="1"/>
    <n v="1.53"/>
    <s v="Low"/>
    <n v="23"/>
    <x v="0"/>
    <s v="Laptop"/>
    <n v="13.99"/>
    <n v="13.99"/>
    <n v="1"/>
    <s v="Credit Card"/>
    <n v="1"/>
    <n v="0.06"/>
    <n v="4"/>
    <x v="2"/>
    <n v="6.12"/>
    <s v="Low"/>
    <x v="0"/>
  </r>
  <r>
    <x v="4748"/>
    <n v="24"/>
    <x v="4"/>
    <s v="Female"/>
    <x v="1"/>
    <n v="30.63"/>
    <s v="Medium"/>
    <n v="58"/>
    <x v="3"/>
    <s v="Mobile"/>
    <n v="13.99"/>
    <n v="13.99"/>
    <n v="0"/>
    <s v="Debit Card"/>
    <n v="4"/>
    <n v="0.52"/>
    <n v="31"/>
    <x v="1"/>
    <n v="949.53"/>
    <s v="High"/>
    <x v="0"/>
  </r>
  <r>
    <x v="4749"/>
    <n v="29"/>
    <x v="1"/>
    <s v="Female"/>
    <x v="2"/>
    <n v="3.17"/>
    <s v="Low"/>
    <n v="8"/>
    <x v="4"/>
    <s v="TV"/>
    <n v="17.989999999999998"/>
    <n v="17.989999999999998"/>
    <n v="1"/>
    <s v="Crypto"/>
    <n v="2"/>
    <n v="0.35"/>
    <n v="21"/>
    <x v="0"/>
    <n v="66.569999999999993"/>
    <s v="Medium"/>
    <x v="1"/>
  </r>
  <r>
    <x v="4750"/>
    <n v="68"/>
    <x v="2"/>
    <s v="Other"/>
    <x v="0"/>
    <n v="21.58"/>
    <s v="Medium"/>
    <n v="30"/>
    <x v="3"/>
    <s v="Tablet"/>
    <n v="8.99"/>
    <n v="8.99"/>
    <n v="0"/>
    <s v="Credit Card"/>
    <n v="2"/>
    <n v="0.7"/>
    <n v="42"/>
    <x v="3"/>
    <n v="906.3599999999999"/>
    <s v="High"/>
    <x v="0"/>
  </r>
  <r>
    <x v="4751"/>
    <n v="18"/>
    <x v="4"/>
    <s v="Female"/>
    <x v="0"/>
    <n v="18.12"/>
    <s v="Low"/>
    <n v="2"/>
    <x v="5"/>
    <s v="Tablet"/>
    <n v="8.99"/>
    <n v="8.99"/>
    <n v="0"/>
    <s v="Debit Card"/>
    <n v="1"/>
    <n v="6.04"/>
    <n v="362"/>
    <x v="3"/>
    <n v="6559.4400000000005"/>
    <s v="High"/>
    <x v="2"/>
  </r>
  <r>
    <x v="4752"/>
    <n v="45"/>
    <x v="3"/>
    <s v="Female"/>
    <x v="1"/>
    <n v="16.100000000000001"/>
    <s v="Low"/>
    <n v="13"/>
    <x v="4"/>
    <s v="Tablet"/>
    <n v="13.99"/>
    <n v="13.99"/>
    <n v="0"/>
    <s v="Debit Card"/>
    <n v="3"/>
    <n v="1.1499999999999999"/>
    <n v="69"/>
    <x v="1"/>
    <n v="1110.9000000000001"/>
    <s v="High"/>
    <x v="1"/>
  </r>
  <r>
    <x v="4753"/>
    <n v="20"/>
    <x v="4"/>
    <s v="Other"/>
    <x v="1"/>
    <n v="2.75"/>
    <s v="Low"/>
    <n v="2"/>
    <x v="0"/>
    <s v="TV"/>
    <n v="13.99"/>
    <n v="13.99"/>
    <n v="0"/>
    <s v="Credit Card"/>
    <n v="2"/>
    <n v="0.92"/>
    <n v="55"/>
    <x v="1"/>
    <n v="151.25"/>
    <s v="High"/>
    <x v="2"/>
  </r>
  <r>
    <x v="4754"/>
    <n v="38"/>
    <x v="3"/>
    <s v="Male"/>
    <x v="2"/>
    <n v="4.88"/>
    <s v="Low"/>
    <n v="12"/>
    <x v="5"/>
    <s v="Laptop"/>
    <n v="17.989999999999998"/>
    <n v="17.989999999999998"/>
    <n v="1"/>
    <s v="Gift Card"/>
    <n v="1"/>
    <n v="0.38"/>
    <n v="23"/>
    <x v="4"/>
    <n v="112.24"/>
    <s v="Medium"/>
    <x v="1"/>
  </r>
  <r>
    <x v="4755"/>
    <n v="70"/>
    <x v="2"/>
    <s v="Other"/>
    <x v="1"/>
    <n v="1.42"/>
    <s v="Low"/>
    <n v="17"/>
    <x v="4"/>
    <s v="Laptop"/>
    <n v="13.99"/>
    <n v="13.99"/>
    <n v="1"/>
    <s v="Debit Card"/>
    <n v="2"/>
    <n v="0.08"/>
    <n v="5"/>
    <x v="5"/>
    <n v="7.1"/>
    <s v="Low"/>
    <x v="1"/>
  </r>
  <r>
    <x v="4756"/>
    <n v="25"/>
    <x v="4"/>
    <s v="Male"/>
    <x v="1"/>
    <n v="3.84"/>
    <s v="Low"/>
    <n v="45"/>
    <x v="0"/>
    <s v="Mobile"/>
    <n v="13.99"/>
    <n v="13.99"/>
    <n v="1"/>
    <s v="Debit Card"/>
    <n v="5"/>
    <n v="0.08"/>
    <n v="5"/>
    <x v="2"/>
    <n v="19.2"/>
    <s v="Low"/>
    <x v="0"/>
  </r>
  <r>
    <x v="4757"/>
    <n v="42"/>
    <x v="3"/>
    <s v="Female"/>
    <x v="2"/>
    <n v="6.45"/>
    <s v="Low"/>
    <n v="52"/>
    <x v="1"/>
    <s v="Tablet"/>
    <n v="17.989999999999998"/>
    <n v="17.989999999999998"/>
    <n v="1"/>
    <s v="Gift Card"/>
    <n v="1"/>
    <n v="0.12"/>
    <n v="7"/>
    <x v="6"/>
    <n v="45.15"/>
    <s v="Low"/>
    <x v="0"/>
  </r>
  <r>
    <x v="4758"/>
    <n v="56"/>
    <x v="2"/>
    <s v="Female"/>
    <x v="2"/>
    <n v="10.31"/>
    <s v="Low"/>
    <n v="31"/>
    <x v="1"/>
    <s v="Laptop"/>
    <n v="17.989999999999998"/>
    <n v="17.989999999999998"/>
    <n v="1"/>
    <s v="Gift Card"/>
    <n v="3"/>
    <n v="0.32"/>
    <n v="19"/>
    <x v="5"/>
    <n v="195.89000000000001"/>
    <s v="High"/>
    <x v="0"/>
  </r>
  <r>
    <x v="4759"/>
    <n v="49"/>
    <x v="0"/>
    <s v="Other"/>
    <x v="0"/>
    <n v="3.16"/>
    <s v="Low"/>
    <n v="31"/>
    <x v="2"/>
    <s v="Desktop"/>
    <n v="8.99"/>
    <n v="8.99"/>
    <n v="1"/>
    <s v="Gift Card"/>
    <n v="5"/>
    <n v="0.1"/>
    <n v="6"/>
    <x v="0"/>
    <n v="18.96"/>
    <s v="Low"/>
    <x v="0"/>
  </r>
  <r>
    <x v="4760"/>
    <n v="25"/>
    <x v="4"/>
    <s v="Female"/>
    <x v="2"/>
    <n v="50.94"/>
    <s v="High"/>
    <n v="28"/>
    <x v="0"/>
    <s v="Mobile"/>
    <n v="17.989999999999998"/>
    <n v="17.989999999999998"/>
    <n v="0"/>
    <s v="Debit Card"/>
    <n v="4"/>
    <n v="1.76"/>
    <n v="106"/>
    <x v="2"/>
    <n v="5399.6399999999994"/>
    <s v="High"/>
    <x v="0"/>
  </r>
  <r>
    <x v="4761"/>
    <n v="39"/>
    <x v="3"/>
    <s v="Other"/>
    <x v="2"/>
    <n v="0.33"/>
    <s v="Low"/>
    <n v="29"/>
    <x v="0"/>
    <s v="Laptop"/>
    <n v="17.989999999999998"/>
    <n v="17.989999999999998"/>
    <n v="1"/>
    <s v="Credit Card"/>
    <n v="2"/>
    <n v="0.01"/>
    <n v="1"/>
    <x v="6"/>
    <n v="0.33"/>
    <s v="Low"/>
    <x v="0"/>
  </r>
  <r>
    <x v="4762"/>
    <n v="37"/>
    <x v="3"/>
    <s v="Female"/>
    <x v="2"/>
    <n v="19.29"/>
    <s v="Low"/>
    <n v="42"/>
    <x v="5"/>
    <s v="Tablet"/>
    <n v="17.989999999999998"/>
    <n v="17.989999999999998"/>
    <n v="0"/>
    <s v="PayPal"/>
    <n v="4"/>
    <n v="0.45"/>
    <n v="27"/>
    <x v="5"/>
    <n v="520.82999999999993"/>
    <s v="High"/>
    <x v="0"/>
  </r>
  <r>
    <x v="4763"/>
    <n v="21"/>
    <x v="4"/>
    <s v="Male"/>
    <x v="1"/>
    <n v="0.19"/>
    <s v="Low"/>
    <n v="59"/>
    <x v="5"/>
    <s v="Mobile"/>
    <n v="13.99"/>
    <n v="13.99"/>
    <n v="1"/>
    <s v="Debit Card"/>
    <n v="3"/>
    <n v="0"/>
    <n v="0"/>
    <x v="4"/>
    <n v="0"/>
    <s v="Low"/>
    <x v="0"/>
  </r>
  <r>
    <x v="4764"/>
    <n v="32"/>
    <x v="1"/>
    <s v="Male"/>
    <x v="1"/>
    <n v="7.88"/>
    <s v="Low"/>
    <n v="38"/>
    <x v="1"/>
    <s v="Tablet"/>
    <n v="13.99"/>
    <n v="13.99"/>
    <n v="1"/>
    <s v="Debit Card"/>
    <n v="1"/>
    <n v="0.2"/>
    <n v="12"/>
    <x v="2"/>
    <n v="94.56"/>
    <s v="Medium"/>
    <x v="0"/>
  </r>
  <r>
    <x v="4765"/>
    <n v="49"/>
    <x v="0"/>
    <s v="Other"/>
    <x v="2"/>
    <n v="0.21"/>
    <s v="Low"/>
    <n v="26"/>
    <x v="3"/>
    <s v="TV"/>
    <n v="17.989999999999998"/>
    <n v="17.989999999999998"/>
    <n v="1"/>
    <s v="Debit Card"/>
    <n v="3"/>
    <n v="0.01"/>
    <n v="1"/>
    <x v="6"/>
    <n v="0.21"/>
    <s v="Low"/>
    <x v="0"/>
  </r>
  <r>
    <x v="4766"/>
    <n v="29"/>
    <x v="1"/>
    <s v="Female"/>
    <x v="0"/>
    <n v="15.6"/>
    <s v="Low"/>
    <n v="11"/>
    <x v="4"/>
    <s v="Tablet"/>
    <n v="8.99"/>
    <n v="8.99"/>
    <n v="0"/>
    <s v="Crypto"/>
    <n v="2"/>
    <n v="1.3"/>
    <n v="78"/>
    <x v="6"/>
    <n v="1216.8"/>
    <s v="High"/>
    <x v="1"/>
  </r>
  <r>
    <x v="4767"/>
    <n v="56"/>
    <x v="2"/>
    <s v="Male"/>
    <x v="0"/>
    <n v="6.72"/>
    <s v="Low"/>
    <n v="1"/>
    <x v="3"/>
    <s v="Laptop"/>
    <n v="8.99"/>
    <n v="8.99"/>
    <n v="0"/>
    <s v="Debit Card"/>
    <n v="2"/>
    <n v="3.36"/>
    <n v="202"/>
    <x v="4"/>
    <n v="1357.44"/>
    <s v="High"/>
    <x v="2"/>
  </r>
  <r>
    <x v="4768"/>
    <n v="35"/>
    <x v="1"/>
    <s v="Female"/>
    <x v="2"/>
    <n v="19.05"/>
    <s v="Low"/>
    <n v="57"/>
    <x v="3"/>
    <s v="Mobile"/>
    <n v="17.989999999999998"/>
    <n v="17.989999999999998"/>
    <n v="0"/>
    <s v="Credit Card"/>
    <n v="5"/>
    <n v="0.33"/>
    <n v="20"/>
    <x v="0"/>
    <n v="381"/>
    <s v="High"/>
    <x v="0"/>
  </r>
  <r>
    <x v="4769"/>
    <n v="38"/>
    <x v="3"/>
    <s v="Female"/>
    <x v="2"/>
    <n v="10.11"/>
    <s v="Low"/>
    <n v="23"/>
    <x v="2"/>
    <s v="Desktop"/>
    <n v="17.989999999999998"/>
    <n v="17.989999999999998"/>
    <n v="0"/>
    <s v="PayPal"/>
    <n v="4"/>
    <n v="0.42"/>
    <n v="25"/>
    <x v="0"/>
    <n v="252.75"/>
    <s v="High"/>
    <x v="0"/>
  </r>
  <r>
    <x v="4770"/>
    <n v="22"/>
    <x v="4"/>
    <s v="Female"/>
    <x v="0"/>
    <n v="4.4000000000000004"/>
    <s v="Low"/>
    <n v="34"/>
    <x v="1"/>
    <s v="TV"/>
    <n v="8.99"/>
    <n v="8.99"/>
    <n v="1"/>
    <s v="Crypto"/>
    <n v="5"/>
    <n v="0.13"/>
    <n v="8"/>
    <x v="0"/>
    <n v="35.200000000000003"/>
    <s v="Low"/>
    <x v="0"/>
  </r>
  <r>
    <x v="4771"/>
    <n v="68"/>
    <x v="2"/>
    <s v="Other"/>
    <x v="0"/>
    <n v="23.54"/>
    <s v="Medium"/>
    <n v="33"/>
    <x v="5"/>
    <s v="Tablet"/>
    <n v="8.99"/>
    <n v="8.99"/>
    <n v="0"/>
    <s v="Gift Card"/>
    <n v="5"/>
    <n v="0.69"/>
    <n v="41"/>
    <x v="0"/>
    <n v="965.14"/>
    <s v="High"/>
    <x v="0"/>
  </r>
  <r>
    <x v="4772"/>
    <n v="46"/>
    <x v="0"/>
    <s v="Male"/>
    <x v="0"/>
    <n v="13.5"/>
    <s v="Low"/>
    <n v="44"/>
    <x v="5"/>
    <s v="Laptop"/>
    <n v="8.99"/>
    <n v="8.99"/>
    <n v="1"/>
    <s v="Debit Card"/>
    <n v="1"/>
    <n v="0.3"/>
    <n v="18"/>
    <x v="2"/>
    <n v="243"/>
    <s v="High"/>
    <x v="0"/>
  </r>
  <r>
    <x v="4773"/>
    <n v="38"/>
    <x v="3"/>
    <s v="Male"/>
    <x v="0"/>
    <n v="11.77"/>
    <s v="Low"/>
    <n v="49"/>
    <x v="0"/>
    <s v="TV"/>
    <n v="8.99"/>
    <n v="8.99"/>
    <n v="1"/>
    <s v="Credit Card"/>
    <n v="5"/>
    <n v="0.24"/>
    <n v="14"/>
    <x v="5"/>
    <n v="164.78"/>
    <s v="High"/>
    <x v="0"/>
  </r>
  <r>
    <x v="4774"/>
    <n v="31"/>
    <x v="1"/>
    <s v="Male"/>
    <x v="1"/>
    <n v="8.85"/>
    <s v="Low"/>
    <n v="5"/>
    <x v="3"/>
    <s v="Tablet"/>
    <n v="13.99"/>
    <n v="13.99"/>
    <n v="0"/>
    <s v="Gift Card"/>
    <n v="1"/>
    <n v="1.47"/>
    <n v="88"/>
    <x v="1"/>
    <n v="778.8"/>
    <s v="High"/>
    <x v="2"/>
  </r>
  <r>
    <x v="4775"/>
    <n v="64"/>
    <x v="2"/>
    <s v="Female"/>
    <x v="1"/>
    <n v="13.89"/>
    <s v="Low"/>
    <n v="43"/>
    <x v="3"/>
    <s v="Tablet"/>
    <n v="13.99"/>
    <n v="13.99"/>
    <n v="1"/>
    <s v="Credit Card"/>
    <n v="1"/>
    <n v="0.32"/>
    <n v="19"/>
    <x v="6"/>
    <n v="263.91000000000003"/>
    <s v="High"/>
    <x v="0"/>
  </r>
  <r>
    <x v="4776"/>
    <n v="42"/>
    <x v="3"/>
    <s v="Female"/>
    <x v="1"/>
    <n v="4.37"/>
    <s v="Low"/>
    <n v="18"/>
    <x v="0"/>
    <s v="Laptop"/>
    <n v="13.99"/>
    <n v="13.99"/>
    <n v="1"/>
    <s v="Crypto"/>
    <n v="5"/>
    <n v="0.23"/>
    <n v="14"/>
    <x v="3"/>
    <n v="61.18"/>
    <s v="Medium"/>
    <x v="1"/>
  </r>
  <r>
    <x v="4777"/>
    <n v="51"/>
    <x v="0"/>
    <s v="Female"/>
    <x v="1"/>
    <n v="4.3499999999999996"/>
    <s v="Low"/>
    <n v="44"/>
    <x v="3"/>
    <s v="Laptop"/>
    <n v="13.99"/>
    <n v="13.99"/>
    <n v="1"/>
    <s v="Gift Card"/>
    <n v="1"/>
    <n v="0.1"/>
    <n v="6"/>
    <x v="1"/>
    <n v="26.099999999999998"/>
    <s v="Low"/>
    <x v="0"/>
  </r>
  <r>
    <x v="4778"/>
    <n v="23"/>
    <x v="4"/>
    <s v="Male"/>
    <x v="0"/>
    <n v="1.81"/>
    <s v="Low"/>
    <n v="0"/>
    <x v="1"/>
    <s v="Laptop"/>
    <n v="8.99"/>
    <n v="8.99"/>
    <n v="0"/>
    <s v="Crypto"/>
    <n v="5"/>
    <n v="1.81"/>
    <n v="109"/>
    <x v="3"/>
    <n v="197.29"/>
    <s v="High"/>
    <x v="2"/>
  </r>
  <r>
    <x v="4779"/>
    <n v="56"/>
    <x v="2"/>
    <s v="Female"/>
    <x v="2"/>
    <n v="32.380000000000003"/>
    <s v="Medium"/>
    <n v="15"/>
    <x v="4"/>
    <s v="Laptop"/>
    <n v="17.989999999999998"/>
    <n v="17.989999999999998"/>
    <n v="0"/>
    <s v="Debit Card"/>
    <n v="5"/>
    <n v="2.02"/>
    <n v="121"/>
    <x v="5"/>
    <n v="3917.9800000000005"/>
    <s v="High"/>
    <x v="1"/>
  </r>
  <r>
    <x v="4780"/>
    <n v="59"/>
    <x v="2"/>
    <s v="Male"/>
    <x v="1"/>
    <n v="4.41"/>
    <s v="Low"/>
    <n v="35"/>
    <x v="1"/>
    <s v="TV"/>
    <n v="13.99"/>
    <n v="13.99"/>
    <n v="1"/>
    <s v="Crypto"/>
    <n v="3"/>
    <n v="0.12"/>
    <n v="7"/>
    <x v="4"/>
    <n v="30.87"/>
    <s v="Low"/>
    <x v="0"/>
  </r>
  <r>
    <x v="4781"/>
    <n v="20"/>
    <x v="4"/>
    <s v="Female"/>
    <x v="2"/>
    <n v="4.18"/>
    <s v="Low"/>
    <n v="36"/>
    <x v="5"/>
    <s v="Tablet"/>
    <n v="17.989999999999998"/>
    <n v="17.989999999999998"/>
    <n v="1"/>
    <s v="Debit Card"/>
    <n v="3"/>
    <n v="0.11"/>
    <n v="7"/>
    <x v="6"/>
    <n v="29.259999999999998"/>
    <s v="Low"/>
    <x v="0"/>
  </r>
  <r>
    <x v="4782"/>
    <n v="56"/>
    <x v="2"/>
    <s v="Male"/>
    <x v="0"/>
    <n v="7.39"/>
    <s v="Low"/>
    <n v="53"/>
    <x v="4"/>
    <s v="Mobile"/>
    <n v="8.99"/>
    <n v="8.99"/>
    <n v="1"/>
    <s v="Debit Card"/>
    <n v="1"/>
    <n v="0.14000000000000001"/>
    <n v="8"/>
    <x v="5"/>
    <n v="59.12"/>
    <s v="Medium"/>
    <x v="0"/>
  </r>
  <r>
    <x v="4783"/>
    <n v="22"/>
    <x v="4"/>
    <s v="Male"/>
    <x v="2"/>
    <n v="0.77"/>
    <s v="Low"/>
    <n v="29"/>
    <x v="5"/>
    <s v="Desktop"/>
    <n v="17.989999999999998"/>
    <n v="17.989999999999998"/>
    <n v="1"/>
    <s v="Debit Card"/>
    <n v="1"/>
    <n v="0.03"/>
    <n v="2"/>
    <x v="3"/>
    <n v="1.54"/>
    <s v="Low"/>
    <x v="0"/>
  </r>
  <r>
    <x v="4784"/>
    <n v="65"/>
    <x v="2"/>
    <s v="Other"/>
    <x v="1"/>
    <n v="2.92"/>
    <s v="Low"/>
    <n v="1"/>
    <x v="0"/>
    <s v="TV"/>
    <n v="13.99"/>
    <n v="13.99"/>
    <n v="0"/>
    <s v="Credit Card"/>
    <n v="5"/>
    <n v="1.46"/>
    <n v="88"/>
    <x v="6"/>
    <n v="256.95999999999998"/>
    <s v="High"/>
    <x v="2"/>
  </r>
  <r>
    <x v="4785"/>
    <n v="40"/>
    <x v="3"/>
    <s v="Male"/>
    <x v="1"/>
    <n v="8.17"/>
    <s v="Low"/>
    <n v="4"/>
    <x v="5"/>
    <s v="Laptop"/>
    <n v="13.99"/>
    <n v="13.99"/>
    <n v="0"/>
    <s v="Debit Card"/>
    <n v="1"/>
    <n v="1.63"/>
    <n v="98"/>
    <x v="6"/>
    <n v="800.66"/>
    <s v="High"/>
    <x v="2"/>
  </r>
  <r>
    <x v="4786"/>
    <n v="27"/>
    <x v="1"/>
    <s v="Other"/>
    <x v="2"/>
    <n v="27.3"/>
    <s v="Medium"/>
    <n v="4"/>
    <x v="4"/>
    <s v="Laptop"/>
    <n v="17.989999999999998"/>
    <n v="17.989999999999998"/>
    <n v="0"/>
    <s v="PayPal"/>
    <n v="3"/>
    <n v="5.46"/>
    <n v="328"/>
    <x v="2"/>
    <n v="8954.4"/>
    <s v="High"/>
    <x v="2"/>
  </r>
  <r>
    <x v="4787"/>
    <n v="66"/>
    <x v="2"/>
    <s v="Male"/>
    <x v="2"/>
    <n v="42.58"/>
    <s v="Medium"/>
    <n v="54"/>
    <x v="5"/>
    <s v="Desktop"/>
    <n v="17.989999999999998"/>
    <n v="17.989999999999998"/>
    <n v="0"/>
    <s v="Credit Card"/>
    <n v="3"/>
    <n v="0.77"/>
    <n v="46"/>
    <x v="4"/>
    <n v="1958.6799999999998"/>
    <s v="High"/>
    <x v="0"/>
  </r>
  <r>
    <x v="4788"/>
    <n v="70"/>
    <x v="2"/>
    <s v="Other"/>
    <x v="0"/>
    <n v="7.97"/>
    <s v="Low"/>
    <n v="24"/>
    <x v="1"/>
    <s v="Desktop"/>
    <n v="8.99"/>
    <n v="8.99"/>
    <n v="1"/>
    <s v="Gift Card"/>
    <n v="2"/>
    <n v="0.32"/>
    <n v="19"/>
    <x v="2"/>
    <n v="151.43"/>
    <s v="High"/>
    <x v="0"/>
  </r>
  <r>
    <x v="4789"/>
    <n v="22"/>
    <x v="4"/>
    <s v="Female"/>
    <x v="2"/>
    <n v="4.9800000000000004"/>
    <s v="Low"/>
    <n v="0"/>
    <x v="4"/>
    <s v="TV"/>
    <n v="17.989999999999998"/>
    <n v="17.989999999999998"/>
    <n v="0"/>
    <s v="PayPal"/>
    <n v="5"/>
    <n v="4.9800000000000004"/>
    <n v="299"/>
    <x v="2"/>
    <n v="1489.0200000000002"/>
    <s v="High"/>
    <x v="2"/>
  </r>
  <r>
    <x v="4790"/>
    <n v="64"/>
    <x v="2"/>
    <s v="Male"/>
    <x v="2"/>
    <n v="6.42"/>
    <s v="Low"/>
    <n v="35"/>
    <x v="3"/>
    <s v="Tablet"/>
    <n v="17.989999999999998"/>
    <n v="17.989999999999998"/>
    <n v="1"/>
    <s v="Crypto"/>
    <n v="5"/>
    <n v="0.18"/>
    <n v="11"/>
    <x v="1"/>
    <n v="70.62"/>
    <s v="Medium"/>
    <x v="0"/>
  </r>
  <r>
    <x v="4791"/>
    <n v="58"/>
    <x v="2"/>
    <s v="Female"/>
    <x v="2"/>
    <n v="30.44"/>
    <s v="Medium"/>
    <n v="57"/>
    <x v="1"/>
    <s v="Tablet"/>
    <n v="17.989999999999998"/>
    <n v="17.989999999999998"/>
    <n v="0"/>
    <s v="Crypto"/>
    <n v="3"/>
    <n v="0.52"/>
    <n v="31"/>
    <x v="6"/>
    <n v="943.64"/>
    <s v="High"/>
    <x v="0"/>
  </r>
  <r>
    <x v="4792"/>
    <n v="58"/>
    <x v="2"/>
    <s v="Male"/>
    <x v="2"/>
    <n v="32.880000000000003"/>
    <s v="Medium"/>
    <n v="0"/>
    <x v="4"/>
    <s v="Tablet"/>
    <n v="17.989999999999998"/>
    <n v="17.989999999999998"/>
    <n v="0"/>
    <s v="Debit Card"/>
    <n v="5"/>
    <n v="32.880000000000003"/>
    <n v="1973"/>
    <x v="4"/>
    <n v="64872.240000000005"/>
    <s v="High"/>
    <x v="2"/>
  </r>
  <r>
    <x v="4793"/>
    <n v="29"/>
    <x v="1"/>
    <s v="Female"/>
    <x v="0"/>
    <n v="11.19"/>
    <s v="Low"/>
    <n v="11"/>
    <x v="0"/>
    <s v="Mobile"/>
    <n v="8.99"/>
    <n v="8.99"/>
    <n v="0"/>
    <s v="Debit Card"/>
    <n v="2"/>
    <n v="0.93"/>
    <n v="56"/>
    <x v="5"/>
    <n v="626.64"/>
    <s v="High"/>
    <x v="1"/>
  </r>
  <r>
    <x v="4794"/>
    <n v="34"/>
    <x v="1"/>
    <s v="Male"/>
    <x v="0"/>
    <n v="1.77"/>
    <s v="Low"/>
    <n v="10"/>
    <x v="0"/>
    <s v="Laptop"/>
    <n v="8.99"/>
    <n v="8.99"/>
    <n v="1"/>
    <s v="Credit Card"/>
    <n v="2"/>
    <n v="0.16"/>
    <n v="10"/>
    <x v="4"/>
    <n v="17.7"/>
    <s v="Low"/>
    <x v="1"/>
  </r>
  <r>
    <x v="4795"/>
    <n v="58"/>
    <x v="2"/>
    <s v="Female"/>
    <x v="2"/>
    <n v="30.18"/>
    <s v="Medium"/>
    <n v="48"/>
    <x v="2"/>
    <s v="Desktop"/>
    <n v="17.989999999999998"/>
    <n v="17.989999999999998"/>
    <n v="0"/>
    <s v="Credit Card"/>
    <n v="4"/>
    <n v="0.62"/>
    <n v="37"/>
    <x v="3"/>
    <n v="1116.6600000000001"/>
    <s v="High"/>
    <x v="0"/>
  </r>
  <r>
    <x v="4796"/>
    <n v="62"/>
    <x v="2"/>
    <s v="Other"/>
    <x v="1"/>
    <n v="3.61"/>
    <s v="Low"/>
    <n v="0"/>
    <x v="3"/>
    <s v="Desktop"/>
    <n v="13.99"/>
    <n v="13.99"/>
    <n v="0"/>
    <s v="PayPal"/>
    <n v="3"/>
    <n v="3.61"/>
    <n v="217"/>
    <x v="4"/>
    <n v="783.37"/>
    <s v="High"/>
    <x v="2"/>
  </r>
  <r>
    <x v="4797"/>
    <n v="49"/>
    <x v="0"/>
    <s v="Other"/>
    <x v="0"/>
    <n v="0.59"/>
    <s v="Low"/>
    <n v="45"/>
    <x v="1"/>
    <s v="TV"/>
    <n v="8.99"/>
    <n v="8.99"/>
    <n v="1"/>
    <s v="Gift Card"/>
    <n v="2"/>
    <n v="0.01"/>
    <n v="1"/>
    <x v="1"/>
    <n v="0.59"/>
    <s v="Low"/>
    <x v="0"/>
  </r>
  <r>
    <x v="4798"/>
    <n v="47"/>
    <x v="0"/>
    <s v="Female"/>
    <x v="1"/>
    <n v="7.04"/>
    <s v="Low"/>
    <n v="34"/>
    <x v="3"/>
    <s v="Laptop"/>
    <n v="13.99"/>
    <n v="13.99"/>
    <n v="1"/>
    <s v="PayPal"/>
    <n v="2"/>
    <n v="0.2"/>
    <n v="12"/>
    <x v="0"/>
    <n v="84.48"/>
    <s v="Medium"/>
    <x v="0"/>
  </r>
  <r>
    <x v="4799"/>
    <n v="38"/>
    <x v="3"/>
    <s v="Male"/>
    <x v="2"/>
    <n v="0.47"/>
    <s v="Low"/>
    <n v="48"/>
    <x v="4"/>
    <s v="Desktop"/>
    <n v="17.989999999999998"/>
    <n v="17.989999999999998"/>
    <n v="1"/>
    <s v="PayPal"/>
    <n v="3"/>
    <n v="0.01"/>
    <n v="1"/>
    <x v="3"/>
    <n v="0.47"/>
    <s v="Low"/>
    <x v="0"/>
  </r>
  <r>
    <x v="4800"/>
    <n v="23"/>
    <x v="4"/>
    <s v="Other"/>
    <x v="2"/>
    <n v="0.24"/>
    <s v="Low"/>
    <n v="23"/>
    <x v="2"/>
    <s v="Mobile"/>
    <n v="17.989999999999998"/>
    <n v="17.989999999999998"/>
    <n v="1"/>
    <s v="PayPal"/>
    <n v="2"/>
    <n v="0.01"/>
    <n v="1"/>
    <x v="3"/>
    <n v="0.24"/>
    <s v="Low"/>
    <x v="0"/>
  </r>
  <r>
    <x v="4801"/>
    <n v="46"/>
    <x v="0"/>
    <s v="Female"/>
    <x v="2"/>
    <n v="34.32"/>
    <s v="Medium"/>
    <n v="34"/>
    <x v="4"/>
    <s v="Desktop"/>
    <n v="17.989999999999998"/>
    <n v="17.989999999999998"/>
    <n v="0"/>
    <s v="Credit Card"/>
    <n v="5"/>
    <n v="0.98"/>
    <n v="59"/>
    <x v="0"/>
    <n v="2024.88"/>
    <s v="High"/>
    <x v="0"/>
  </r>
  <r>
    <x v="4802"/>
    <n v="47"/>
    <x v="0"/>
    <s v="Other"/>
    <x v="1"/>
    <n v="42.79"/>
    <s v="Medium"/>
    <n v="2"/>
    <x v="1"/>
    <s v="TV"/>
    <n v="13.99"/>
    <n v="13.99"/>
    <n v="0"/>
    <s v="Debit Card"/>
    <n v="1"/>
    <n v="14.26"/>
    <n v="856"/>
    <x v="2"/>
    <n v="36628.239999999998"/>
    <s v="High"/>
    <x v="2"/>
  </r>
  <r>
    <x v="4803"/>
    <n v="64"/>
    <x v="2"/>
    <s v="Male"/>
    <x v="1"/>
    <n v="7.6"/>
    <s v="Low"/>
    <n v="44"/>
    <x v="0"/>
    <s v="Laptop"/>
    <n v="13.99"/>
    <n v="13.99"/>
    <n v="1"/>
    <s v="Debit Card"/>
    <n v="1"/>
    <n v="0.17"/>
    <n v="10"/>
    <x v="2"/>
    <n v="76"/>
    <s v="Medium"/>
    <x v="0"/>
  </r>
  <r>
    <x v="4804"/>
    <n v="60"/>
    <x v="2"/>
    <s v="Other"/>
    <x v="2"/>
    <n v="8.4"/>
    <s v="Low"/>
    <n v="53"/>
    <x v="1"/>
    <s v="TV"/>
    <n v="17.989999999999998"/>
    <n v="17.989999999999998"/>
    <n v="1"/>
    <s v="Credit Card"/>
    <n v="2"/>
    <n v="0.16"/>
    <n v="10"/>
    <x v="6"/>
    <n v="84"/>
    <s v="Medium"/>
    <x v="0"/>
  </r>
  <r>
    <x v="4805"/>
    <n v="59"/>
    <x v="2"/>
    <s v="Female"/>
    <x v="1"/>
    <n v="29.55"/>
    <s v="Medium"/>
    <n v="0"/>
    <x v="4"/>
    <s v="Laptop"/>
    <n v="13.99"/>
    <n v="13.99"/>
    <n v="0"/>
    <s v="Crypto"/>
    <n v="5"/>
    <n v="29.55"/>
    <n v="1773"/>
    <x v="4"/>
    <n v="52392.15"/>
    <s v="High"/>
    <x v="2"/>
  </r>
  <r>
    <x v="4806"/>
    <n v="18"/>
    <x v="4"/>
    <s v="Female"/>
    <x v="1"/>
    <n v="6.99"/>
    <s v="Low"/>
    <n v="46"/>
    <x v="0"/>
    <s v="Desktop"/>
    <n v="13.99"/>
    <n v="13.99"/>
    <n v="1"/>
    <s v="Crypto"/>
    <n v="5"/>
    <n v="0.15"/>
    <n v="9"/>
    <x v="5"/>
    <n v="62.910000000000004"/>
    <s v="Medium"/>
    <x v="0"/>
  </r>
  <r>
    <x v="4807"/>
    <n v="61"/>
    <x v="2"/>
    <s v="Female"/>
    <x v="2"/>
    <n v="0.78"/>
    <s v="Low"/>
    <n v="33"/>
    <x v="5"/>
    <s v="TV"/>
    <n v="17.989999999999998"/>
    <n v="17.989999999999998"/>
    <n v="1"/>
    <s v="PayPal"/>
    <n v="5"/>
    <n v="0.02"/>
    <n v="1"/>
    <x v="1"/>
    <n v="0.78"/>
    <s v="Low"/>
    <x v="0"/>
  </r>
  <r>
    <x v="4808"/>
    <n v="65"/>
    <x v="2"/>
    <s v="Male"/>
    <x v="2"/>
    <n v="31.99"/>
    <s v="Medium"/>
    <n v="57"/>
    <x v="2"/>
    <s v="Mobile"/>
    <n v="17.989999999999998"/>
    <n v="17.989999999999998"/>
    <n v="0"/>
    <s v="PayPal"/>
    <n v="2"/>
    <n v="0.55000000000000004"/>
    <n v="33"/>
    <x v="0"/>
    <n v="1055.6699999999998"/>
    <s v="High"/>
    <x v="0"/>
  </r>
  <r>
    <x v="4809"/>
    <n v="48"/>
    <x v="0"/>
    <s v="Male"/>
    <x v="1"/>
    <n v="6.71"/>
    <s v="Low"/>
    <n v="46"/>
    <x v="5"/>
    <s v="Tablet"/>
    <n v="13.99"/>
    <n v="13.99"/>
    <n v="1"/>
    <s v="PayPal"/>
    <n v="2"/>
    <n v="0.14000000000000001"/>
    <n v="8"/>
    <x v="2"/>
    <n v="53.68"/>
    <s v="Medium"/>
    <x v="0"/>
  </r>
  <r>
    <x v="4810"/>
    <n v="22"/>
    <x v="4"/>
    <s v="Female"/>
    <x v="2"/>
    <n v="14.35"/>
    <s v="Low"/>
    <n v="1"/>
    <x v="1"/>
    <s v="Laptop"/>
    <n v="17.989999999999998"/>
    <n v="17.989999999999998"/>
    <n v="0"/>
    <s v="Credit Card"/>
    <n v="5"/>
    <n v="7.17"/>
    <n v="430"/>
    <x v="1"/>
    <n v="6170.5"/>
    <s v="High"/>
    <x v="2"/>
  </r>
  <r>
    <x v="4811"/>
    <n v="39"/>
    <x v="3"/>
    <s v="Male"/>
    <x v="0"/>
    <n v="6.04"/>
    <s v="Low"/>
    <n v="37"/>
    <x v="1"/>
    <s v="Desktop"/>
    <n v="8.99"/>
    <n v="8.99"/>
    <n v="1"/>
    <s v="Gift Card"/>
    <n v="2"/>
    <n v="0.16"/>
    <n v="10"/>
    <x v="6"/>
    <n v="60.4"/>
    <s v="Medium"/>
    <x v="0"/>
  </r>
  <r>
    <x v="4812"/>
    <n v="29"/>
    <x v="1"/>
    <s v="Female"/>
    <x v="2"/>
    <n v="8.8699999999999992"/>
    <s v="Low"/>
    <n v="41"/>
    <x v="1"/>
    <s v="Mobile"/>
    <n v="17.989999999999998"/>
    <n v="17.989999999999998"/>
    <n v="1"/>
    <s v="Debit Card"/>
    <n v="3"/>
    <n v="0.21"/>
    <n v="13"/>
    <x v="3"/>
    <n v="115.30999999999999"/>
    <s v="Medium"/>
    <x v="0"/>
  </r>
  <r>
    <x v="4813"/>
    <n v="50"/>
    <x v="0"/>
    <s v="Male"/>
    <x v="0"/>
    <n v="20.96"/>
    <s v="Medium"/>
    <n v="40"/>
    <x v="4"/>
    <s v="TV"/>
    <n v="8.99"/>
    <n v="8.99"/>
    <n v="0"/>
    <s v="Crypto"/>
    <n v="2"/>
    <n v="0.51"/>
    <n v="31"/>
    <x v="1"/>
    <n v="649.76"/>
    <s v="High"/>
    <x v="0"/>
  </r>
  <r>
    <x v="4814"/>
    <n v="65"/>
    <x v="2"/>
    <s v="Female"/>
    <x v="0"/>
    <n v="1.64"/>
    <s v="Low"/>
    <n v="43"/>
    <x v="0"/>
    <s v="Tablet"/>
    <n v="8.99"/>
    <n v="8.99"/>
    <n v="1"/>
    <s v="Gift Card"/>
    <n v="1"/>
    <n v="0.04"/>
    <n v="2"/>
    <x v="5"/>
    <n v="3.28"/>
    <s v="Low"/>
    <x v="0"/>
  </r>
  <r>
    <x v="4815"/>
    <n v="63"/>
    <x v="2"/>
    <s v="Other"/>
    <x v="2"/>
    <n v="51.75"/>
    <s v="High"/>
    <n v="30"/>
    <x v="2"/>
    <s v="TV"/>
    <n v="17.989999999999998"/>
    <n v="17.989999999999998"/>
    <n v="0"/>
    <s v="Crypto"/>
    <n v="1"/>
    <n v="1.67"/>
    <n v="100"/>
    <x v="3"/>
    <n v="5175"/>
    <s v="High"/>
    <x v="0"/>
  </r>
  <r>
    <x v="4816"/>
    <n v="43"/>
    <x v="3"/>
    <s v="Other"/>
    <x v="1"/>
    <n v="5.12"/>
    <s v="Low"/>
    <n v="26"/>
    <x v="4"/>
    <s v="Mobile"/>
    <n v="13.99"/>
    <n v="13.99"/>
    <n v="0"/>
    <s v="Debit Card"/>
    <n v="5"/>
    <n v="0.19"/>
    <n v="11"/>
    <x v="6"/>
    <n v="56.32"/>
    <s v="Medium"/>
    <x v="0"/>
  </r>
  <r>
    <x v="4817"/>
    <n v="46"/>
    <x v="0"/>
    <s v="Other"/>
    <x v="2"/>
    <n v="10.37"/>
    <s v="Low"/>
    <n v="34"/>
    <x v="1"/>
    <s v="TV"/>
    <n v="17.989999999999998"/>
    <n v="17.989999999999998"/>
    <n v="1"/>
    <s v="Debit Card"/>
    <n v="1"/>
    <n v="0.3"/>
    <n v="18"/>
    <x v="2"/>
    <n v="186.66"/>
    <s v="High"/>
    <x v="0"/>
  </r>
  <r>
    <x v="4818"/>
    <n v="39"/>
    <x v="3"/>
    <s v="Female"/>
    <x v="0"/>
    <n v="2.44"/>
    <s v="Low"/>
    <n v="43"/>
    <x v="0"/>
    <s v="Tablet"/>
    <n v="8.99"/>
    <n v="8.99"/>
    <n v="1"/>
    <s v="Credit Card"/>
    <n v="5"/>
    <n v="0.06"/>
    <n v="4"/>
    <x v="6"/>
    <n v="9.76"/>
    <s v="Low"/>
    <x v="0"/>
  </r>
  <r>
    <x v="4819"/>
    <n v="33"/>
    <x v="1"/>
    <s v="Other"/>
    <x v="2"/>
    <n v="1.97"/>
    <s v="Low"/>
    <n v="60"/>
    <x v="1"/>
    <s v="Laptop"/>
    <n v="17.989999999999998"/>
    <n v="17.989999999999998"/>
    <n v="1"/>
    <s v="Debit Card"/>
    <n v="2"/>
    <n v="0.03"/>
    <n v="2"/>
    <x v="1"/>
    <n v="3.94"/>
    <s v="Low"/>
    <x v="0"/>
  </r>
  <r>
    <x v="4820"/>
    <n v="54"/>
    <x v="0"/>
    <s v="Male"/>
    <x v="0"/>
    <n v="2.41"/>
    <s v="Low"/>
    <n v="18"/>
    <x v="2"/>
    <s v="Desktop"/>
    <n v="8.99"/>
    <n v="8.99"/>
    <n v="1"/>
    <s v="Credit Card"/>
    <n v="2"/>
    <n v="0.13"/>
    <n v="8"/>
    <x v="0"/>
    <n v="19.28"/>
    <s v="Low"/>
    <x v="1"/>
  </r>
  <r>
    <x v="4821"/>
    <n v="50"/>
    <x v="0"/>
    <s v="Other"/>
    <x v="1"/>
    <n v="4.03"/>
    <s v="Low"/>
    <n v="1"/>
    <x v="4"/>
    <s v="Laptop"/>
    <n v="13.99"/>
    <n v="13.99"/>
    <n v="0"/>
    <s v="Gift Card"/>
    <n v="1"/>
    <n v="2.02"/>
    <n v="121"/>
    <x v="3"/>
    <n v="487.63000000000005"/>
    <s v="High"/>
    <x v="2"/>
  </r>
  <r>
    <x v="4822"/>
    <n v="50"/>
    <x v="0"/>
    <s v="Female"/>
    <x v="2"/>
    <n v="19.010000000000002"/>
    <s v="Low"/>
    <n v="6"/>
    <x v="2"/>
    <s v="TV"/>
    <n v="17.989999999999998"/>
    <n v="17.989999999999998"/>
    <n v="0"/>
    <s v="PayPal"/>
    <n v="1"/>
    <n v="2.72"/>
    <n v="163"/>
    <x v="0"/>
    <n v="3098.63"/>
    <s v="High"/>
    <x v="2"/>
  </r>
  <r>
    <x v="4823"/>
    <n v="49"/>
    <x v="0"/>
    <s v="Other"/>
    <x v="1"/>
    <n v="2.33"/>
    <s v="Low"/>
    <n v="41"/>
    <x v="3"/>
    <s v="Desktop"/>
    <n v="13.99"/>
    <n v="13.99"/>
    <n v="1"/>
    <s v="Crypto"/>
    <n v="4"/>
    <n v="0.06"/>
    <n v="4"/>
    <x v="0"/>
    <n v="9.32"/>
    <s v="Low"/>
    <x v="0"/>
  </r>
  <r>
    <x v="4824"/>
    <n v="35"/>
    <x v="1"/>
    <s v="Female"/>
    <x v="0"/>
    <n v="30.91"/>
    <s v="Medium"/>
    <n v="23"/>
    <x v="1"/>
    <s v="TV"/>
    <n v="8.99"/>
    <n v="8.99"/>
    <n v="0"/>
    <s v="PayPal"/>
    <n v="5"/>
    <n v="1.29"/>
    <n v="77"/>
    <x v="5"/>
    <n v="2380.0700000000002"/>
    <s v="High"/>
    <x v="0"/>
  </r>
  <r>
    <x v="4825"/>
    <n v="18"/>
    <x v="4"/>
    <s v="Female"/>
    <x v="1"/>
    <n v="1.59"/>
    <s v="Low"/>
    <n v="10"/>
    <x v="4"/>
    <s v="Desktop"/>
    <n v="13.99"/>
    <n v="13.99"/>
    <n v="1"/>
    <s v="Gift Card"/>
    <n v="3"/>
    <n v="0.14000000000000001"/>
    <n v="8"/>
    <x v="6"/>
    <n v="12.72"/>
    <s v="Low"/>
    <x v="1"/>
  </r>
  <r>
    <x v="4826"/>
    <n v="18"/>
    <x v="4"/>
    <s v="Female"/>
    <x v="1"/>
    <n v="1.48"/>
    <s v="Low"/>
    <n v="27"/>
    <x v="1"/>
    <s v="Desktop"/>
    <n v="13.99"/>
    <n v="13.99"/>
    <n v="0"/>
    <s v="Debit Card"/>
    <n v="4"/>
    <n v="0.05"/>
    <n v="3"/>
    <x v="1"/>
    <n v="4.4399999999999995"/>
    <s v="Low"/>
    <x v="0"/>
  </r>
  <r>
    <x v="4827"/>
    <n v="28"/>
    <x v="1"/>
    <s v="Female"/>
    <x v="0"/>
    <n v="9.1999999999999993"/>
    <s v="Low"/>
    <n v="7"/>
    <x v="2"/>
    <s v="TV"/>
    <n v="8.99"/>
    <n v="8.99"/>
    <n v="0"/>
    <s v="PayPal"/>
    <n v="2"/>
    <n v="1.1499999999999999"/>
    <n v="69"/>
    <x v="5"/>
    <n v="634.79999999999995"/>
    <s v="High"/>
    <x v="2"/>
  </r>
  <r>
    <x v="4828"/>
    <n v="18"/>
    <x v="4"/>
    <s v="Other"/>
    <x v="0"/>
    <n v="12.33"/>
    <s v="Low"/>
    <n v="22"/>
    <x v="5"/>
    <s v="Tablet"/>
    <n v="8.99"/>
    <n v="8.99"/>
    <n v="0"/>
    <s v="PayPal"/>
    <n v="5"/>
    <n v="0.54"/>
    <n v="32"/>
    <x v="5"/>
    <n v="394.56"/>
    <s v="High"/>
    <x v="0"/>
  </r>
  <r>
    <x v="4829"/>
    <n v="57"/>
    <x v="2"/>
    <s v="Male"/>
    <x v="1"/>
    <n v="1.24"/>
    <s v="Low"/>
    <n v="37"/>
    <x v="1"/>
    <s v="Desktop"/>
    <n v="13.99"/>
    <n v="13.99"/>
    <n v="1"/>
    <s v="Gift Card"/>
    <n v="2"/>
    <n v="0.03"/>
    <n v="2"/>
    <x v="2"/>
    <n v="2.48"/>
    <s v="Low"/>
    <x v="0"/>
  </r>
  <r>
    <x v="4830"/>
    <n v="51"/>
    <x v="0"/>
    <s v="Other"/>
    <x v="0"/>
    <n v="0.3"/>
    <s v="Low"/>
    <n v="58"/>
    <x v="2"/>
    <s v="TV"/>
    <n v="8.99"/>
    <n v="8.99"/>
    <n v="1"/>
    <s v="Crypto"/>
    <n v="2"/>
    <n v="0.01"/>
    <n v="1"/>
    <x v="3"/>
    <n v="0.3"/>
    <s v="Low"/>
    <x v="0"/>
  </r>
  <r>
    <x v="4831"/>
    <n v="65"/>
    <x v="2"/>
    <s v="Male"/>
    <x v="0"/>
    <n v="24.31"/>
    <s v="Medium"/>
    <n v="25"/>
    <x v="1"/>
    <s v="Desktop"/>
    <n v="8.99"/>
    <n v="8.99"/>
    <n v="0"/>
    <s v="Crypto"/>
    <n v="4"/>
    <n v="0.93"/>
    <n v="56"/>
    <x v="3"/>
    <n v="1361.36"/>
    <s v="High"/>
    <x v="0"/>
  </r>
  <r>
    <x v="4832"/>
    <n v="22"/>
    <x v="4"/>
    <s v="Male"/>
    <x v="1"/>
    <n v="13.64"/>
    <s v="Low"/>
    <n v="18"/>
    <x v="5"/>
    <s v="Mobile"/>
    <n v="13.99"/>
    <n v="13.99"/>
    <n v="0"/>
    <s v="Debit Card"/>
    <n v="4"/>
    <n v="0.72"/>
    <n v="43"/>
    <x v="6"/>
    <n v="586.52"/>
    <s v="High"/>
    <x v="1"/>
  </r>
  <r>
    <x v="4833"/>
    <n v="59"/>
    <x v="2"/>
    <s v="Other"/>
    <x v="2"/>
    <n v="4.17"/>
    <s v="Low"/>
    <n v="1"/>
    <x v="4"/>
    <s v="Desktop"/>
    <n v="17.989999999999998"/>
    <n v="17.989999999999998"/>
    <n v="0"/>
    <s v="Debit Card"/>
    <n v="4"/>
    <n v="2.08"/>
    <n v="125"/>
    <x v="5"/>
    <n v="521.25"/>
    <s v="High"/>
    <x v="2"/>
  </r>
  <r>
    <x v="4834"/>
    <n v="29"/>
    <x v="1"/>
    <s v="Female"/>
    <x v="2"/>
    <n v="9.33"/>
    <s v="Low"/>
    <n v="9"/>
    <x v="1"/>
    <s v="Mobile"/>
    <n v="17.989999999999998"/>
    <n v="17.989999999999998"/>
    <n v="0"/>
    <s v="PayPal"/>
    <n v="5"/>
    <n v="0.93"/>
    <n v="56"/>
    <x v="3"/>
    <n v="522.48"/>
    <s v="High"/>
    <x v="1"/>
  </r>
  <r>
    <x v="4835"/>
    <n v="59"/>
    <x v="2"/>
    <s v="Male"/>
    <x v="2"/>
    <n v="31.05"/>
    <s v="Medium"/>
    <n v="3"/>
    <x v="5"/>
    <s v="Mobile"/>
    <n v="17.989999999999998"/>
    <n v="17.989999999999998"/>
    <n v="0"/>
    <s v="Credit Card"/>
    <n v="5"/>
    <n v="7.76"/>
    <n v="466"/>
    <x v="0"/>
    <n v="14469.300000000001"/>
    <s v="High"/>
    <x v="2"/>
  </r>
  <r>
    <x v="4836"/>
    <n v="19"/>
    <x v="4"/>
    <s v="Male"/>
    <x v="2"/>
    <n v="3.28"/>
    <s v="Low"/>
    <n v="30"/>
    <x v="4"/>
    <s v="Tablet"/>
    <n v="17.989999999999998"/>
    <n v="17.989999999999998"/>
    <n v="1"/>
    <s v="Crypto"/>
    <n v="5"/>
    <n v="0.11"/>
    <n v="7"/>
    <x v="2"/>
    <n v="22.959999999999997"/>
    <s v="Low"/>
    <x v="0"/>
  </r>
  <r>
    <x v="4837"/>
    <n v="61"/>
    <x v="2"/>
    <s v="Female"/>
    <x v="1"/>
    <n v="30"/>
    <s v="Medium"/>
    <n v="50"/>
    <x v="5"/>
    <s v="Mobile"/>
    <n v="13.99"/>
    <n v="13.99"/>
    <n v="0"/>
    <s v="Credit Card"/>
    <n v="2"/>
    <n v="0.59"/>
    <n v="35"/>
    <x v="5"/>
    <n v="1050"/>
    <s v="High"/>
    <x v="0"/>
  </r>
  <r>
    <x v="4838"/>
    <n v="34"/>
    <x v="1"/>
    <s v="Male"/>
    <x v="0"/>
    <n v="11.2"/>
    <s v="Low"/>
    <n v="48"/>
    <x v="0"/>
    <s v="Desktop"/>
    <n v="8.99"/>
    <n v="8.99"/>
    <n v="1"/>
    <s v="Crypto"/>
    <n v="4"/>
    <n v="0.23"/>
    <n v="14"/>
    <x v="5"/>
    <n v="156.79999999999998"/>
    <s v="High"/>
    <x v="0"/>
  </r>
  <r>
    <x v="4839"/>
    <n v="23"/>
    <x v="4"/>
    <s v="Male"/>
    <x v="1"/>
    <n v="23.96"/>
    <s v="Medium"/>
    <n v="32"/>
    <x v="3"/>
    <s v="Laptop"/>
    <n v="13.99"/>
    <n v="13.99"/>
    <n v="0"/>
    <s v="Credit Card"/>
    <n v="5"/>
    <n v="0.73"/>
    <n v="44"/>
    <x v="6"/>
    <n v="1054.24"/>
    <s v="High"/>
    <x v="0"/>
  </r>
  <r>
    <x v="4840"/>
    <n v="66"/>
    <x v="2"/>
    <s v="Female"/>
    <x v="0"/>
    <n v="0.74"/>
    <s v="Low"/>
    <n v="27"/>
    <x v="3"/>
    <s v="Mobile"/>
    <n v="8.99"/>
    <n v="8.99"/>
    <n v="1"/>
    <s v="Crypto"/>
    <n v="3"/>
    <n v="0.03"/>
    <n v="2"/>
    <x v="0"/>
    <n v="1.48"/>
    <s v="Low"/>
    <x v="0"/>
  </r>
  <r>
    <x v="4841"/>
    <n v="59"/>
    <x v="2"/>
    <s v="Male"/>
    <x v="1"/>
    <n v="9.77"/>
    <s v="Low"/>
    <n v="30"/>
    <x v="1"/>
    <s v="TV"/>
    <n v="13.99"/>
    <n v="13.99"/>
    <n v="0"/>
    <s v="Credit Card"/>
    <n v="5"/>
    <n v="0.32"/>
    <n v="19"/>
    <x v="5"/>
    <n v="185.63"/>
    <s v="High"/>
    <x v="0"/>
  </r>
  <r>
    <x v="4842"/>
    <n v="22"/>
    <x v="4"/>
    <s v="Female"/>
    <x v="2"/>
    <n v="5.64"/>
    <s v="Low"/>
    <n v="29"/>
    <x v="3"/>
    <s v="Desktop"/>
    <n v="17.989999999999998"/>
    <n v="17.989999999999998"/>
    <n v="0"/>
    <s v="Debit Card"/>
    <n v="1"/>
    <n v="0.19"/>
    <n v="11"/>
    <x v="5"/>
    <n v="62.04"/>
    <s v="Medium"/>
    <x v="0"/>
  </r>
  <r>
    <x v="4843"/>
    <n v="62"/>
    <x v="2"/>
    <s v="Female"/>
    <x v="0"/>
    <n v="6.69"/>
    <s v="Low"/>
    <n v="30"/>
    <x v="0"/>
    <s v="Mobile"/>
    <n v="8.99"/>
    <n v="8.99"/>
    <n v="1"/>
    <s v="Gift Card"/>
    <n v="1"/>
    <n v="0.22"/>
    <n v="13"/>
    <x v="5"/>
    <n v="86.97"/>
    <s v="Medium"/>
    <x v="0"/>
  </r>
  <r>
    <x v="4844"/>
    <n v="44"/>
    <x v="3"/>
    <s v="Female"/>
    <x v="2"/>
    <n v="18.89"/>
    <s v="Low"/>
    <n v="11"/>
    <x v="0"/>
    <s v="Laptop"/>
    <n v="17.989999999999998"/>
    <n v="17.989999999999998"/>
    <n v="0"/>
    <s v="PayPal"/>
    <n v="1"/>
    <n v="1.57"/>
    <n v="94"/>
    <x v="6"/>
    <n v="1775.66"/>
    <s v="High"/>
    <x v="1"/>
  </r>
  <r>
    <x v="4845"/>
    <n v="65"/>
    <x v="2"/>
    <s v="Female"/>
    <x v="0"/>
    <n v="26.98"/>
    <s v="Medium"/>
    <n v="0"/>
    <x v="4"/>
    <s v="TV"/>
    <n v="8.99"/>
    <n v="8.99"/>
    <n v="0"/>
    <s v="Debit Card"/>
    <n v="2"/>
    <n v="26.98"/>
    <n v="1619"/>
    <x v="4"/>
    <n v="43680.62"/>
    <s v="High"/>
    <x v="2"/>
  </r>
  <r>
    <x v="4846"/>
    <n v="31"/>
    <x v="1"/>
    <s v="Other"/>
    <x v="2"/>
    <n v="16.79"/>
    <s v="Low"/>
    <n v="42"/>
    <x v="1"/>
    <s v="Tablet"/>
    <n v="17.989999999999998"/>
    <n v="17.989999999999998"/>
    <n v="1"/>
    <s v="Gift Card"/>
    <n v="1"/>
    <n v="0.39"/>
    <n v="23"/>
    <x v="2"/>
    <n v="386.16999999999996"/>
    <s v="High"/>
    <x v="0"/>
  </r>
  <r>
    <x v="4847"/>
    <n v="53"/>
    <x v="0"/>
    <s v="Other"/>
    <x v="2"/>
    <n v="7.79"/>
    <s v="Low"/>
    <n v="1"/>
    <x v="0"/>
    <s v="TV"/>
    <n v="17.989999999999998"/>
    <n v="17.989999999999998"/>
    <n v="0"/>
    <s v="Gift Card"/>
    <n v="1"/>
    <n v="3.9"/>
    <n v="234"/>
    <x v="1"/>
    <n v="1822.86"/>
    <s v="High"/>
    <x v="2"/>
  </r>
  <r>
    <x v="4848"/>
    <n v="28"/>
    <x v="1"/>
    <s v="Female"/>
    <x v="1"/>
    <n v="25.72"/>
    <s v="Medium"/>
    <n v="60"/>
    <x v="1"/>
    <s v="Tablet"/>
    <n v="13.99"/>
    <n v="13.99"/>
    <n v="0"/>
    <s v="Crypto"/>
    <n v="3"/>
    <n v="0.42"/>
    <n v="25"/>
    <x v="5"/>
    <n v="643"/>
    <s v="High"/>
    <x v="0"/>
  </r>
  <r>
    <x v="4849"/>
    <n v="58"/>
    <x v="2"/>
    <s v="Female"/>
    <x v="2"/>
    <n v="2.91"/>
    <s v="Low"/>
    <n v="17"/>
    <x v="2"/>
    <s v="Tablet"/>
    <n v="17.989999999999998"/>
    <n v="17.989999999999998"/>
    <n v="1"/>
    <s v="Crypto"/>
    <n v="1"/>
    <n v="0.16"/>
    <n v="10"/>
    <x v="5"/>
    <n v="29.1"/>
    <s v="Low"/>
    <x v="1"/>
  </r>
  <r>
    <x v="4850"/>
    <n v="36"/>
    <x v="3"/>
    <s v="Female"/>
    <x v="2"/>
    <n v="13.32"/>
    <s v="Low"/>
    <n v="45"/>
    <x v="4"/>
    <s v="Mobile"/>
    <n v="17.989999999999998"/>
    <n v="17.989999999999998"/>
    <n v="1"/>
    <s v="Credit Card"/>
    <n v="2"/>
    <n v="0.28999999999999998"/>
    <n v="17"/>
    <x v="6"/>
    <n v="226.44"/>
    <s v="High"/>
    <x v="0"/>
  </r>
  <r>
    <x v="4851"/>
    <n v="66"/>
    <x v="2"/>
    <s v="Other"/>
    <x v="2"/>
    <n v="0.15"/>
    <s v="Low"/>
    <n v="44"/>
    <x v="4"/>
    <s v="Tablet"/>
    <n v="17.989999999999998"/>
    <n v="17.989999999999998"/>
    <n v="1"/>
    <s v="Credit Card"/>
    <n v="1"/>
    <n v="0"/>
    <n v="0"/>
    <x v="5"/>
    <n v="0"/>
    <s v="Low"/>
    <x v="0"/>
  </r>
  <r>
    <x v="4852"/>
    <n v="57"/>
    <x v="2"/>
    <s v="Other"/>
    <x v="0"/>
    <n v="4.59"/>
    <s v="Low"/>
    <n v="54"/>
    <x v="0"/>
    <s v="TV"/>
    <n v="8.99"/>
    <n v="8.99"/>
    <n v="1"/>
    <s v="PayPal"/>
    <n v="4"/>
    <n v="0.08"/>
    <n v="5"/>
    <x v="6"/>
    <n v="22.95"/>
    <s v="Low"/>
    <x v="0"/>
  </r>
  <r>
    <x v="4853"/>
    <n v="47"/>
    <x v="0"/>
    <s v="Other"/>
    <x v="0"/>
    <n v="39.78"/>
    <s v="Medium"/>
    <n v="16"/>
    <x v="4"/>
    <s v="Mobile"/>
    <n v="8.99"/>
    <n v="8.99"/>
    <n v="0"/>
    <s v="PayPal"/>
    <n v="2"/>
    <n v="2.34"/>
    <n v="140"/>
    <x v="5"/>
    <n v="5569.2"/>
    <s v="High"/>
    <x v="1"/>
  </r>
  <r>
    <x v="4854"/>
    <n v="67"/>
    <x v="2"/>
    <s v="Male"/>
    <x v="1"/>
    <n v="10.29"/>
    <s v="Low"/>
    <n v="44"/>
    <x v="3"/>
    <s v="Tablet"/>
    <n v="13.99"/>
    <n v="13.99"/>
    <n v="1"/>
    <s v="PayPal"/>
    <n v="2"/>
    <n v="0.23"/>
    <n v="14"/>
    <x v="5"/>
    <n v="144.06"/>
    <s v="Medium"/>
    <x v="0"/>
  </r>
  <r>
    <x v="4855"/>
    <n v="33"/>
    <x v="1"/>
    <s v="Male"/>
    <x v="1"/>
    <n v="14.5"/>
    <s v="Low"/>
    <n v="60"/>
    <x v="5"/>
    <s v="Desktop"/>
    <n v="13.99"/>
    <n v="13.99"/>
    <n v="0"/>
    <s v="PayPal"/>
    <n v="4"/>
    <n v="0.24"/>
    <n v="14"/>
    <x v="0"/>
    <n v="203"/>
    <s v="High"/>
    <x v="0"/>
  </r>
  <r>
    <x v="4856"/>
    <n v="22"/>
    <x v="4"/>
    <s v="Male"/>
    <x v="2"/>
    <n v="33.82"/>
    <s v="Medium"/>
    <n v="25"/>
    <x v="0"/>
    <s v="Laptop"/>
    <n v="17.989999999999998"/>
    <n v="17.989999999999998"/>
    <n v="0"/>
    <s v="PayPal"/>
    <n v="5"/>
    <n v="1.3"/>
    <n v="78"/>
    <x v="2"/>
    <n v="2637.96"/>
    <s v="High"/>
    <x v="0"/>
  </r>
  <r>
    <x v="4857"/>
    <n v="19"/>
    <x v="4"/>
    <s v="Other"/>
    <x v="1"/>
    <n v="13.27"/>
    <s v="Low"/>
    <n v="35"/>
    <x v="5"/>
    <s v="Mobile"/>
    <n v="13.99"/>
    <n v="13.99"/>
    <n v="0"/>
    <s v="Debit Card"/>
    <n v="4"/>
    <n v="0.37"/>
    <n v="22"/>
    <x v="1"/>
    <n v="291.94"/>
    <s v="High"/>
    <x v="0"/>
  </r>
  <r>
    <x v="4858"/>
    <n v="42"/>
    <x v="3"/>
    <s v="Female"/>
    <x v="2"/>
    <n v="2.2200000000000002"/>
    <s v="Low"/>
    <n v="40"/>
    <x v="1"/>
    <s v="Laptop"/>
    <n v="17.989999999999998"/>
    <n v="17.989999999999998"/>
    <n v="1"/>
    <s v="Credit Card"/>
    <n v="1"/>
    <n v="0.05"/>
    <n v="3"/>
    <x v="5"/>
    <n v="6.66"/>
    <s v="Low"/>
    <x v="0"/>
  </r>
  <r>
    <x v="4859"/>
    <n v="23"/>
    <x v="4"/>
    <s v="Male"/>
    <x v="0"/>
    <n v="17.27"/>
    <s v="Low"/>
    <n v="10"/>
    <x v="1"/>
    <s v="TV"/>
    <n v="8.99"/>
    <n v="8.99"/>
    <n v="0"/>
    <s v="PayPal"/>
    <n v="4"/>
    <n v="1.57"/>
    <n v="94"/>
    <x v="4"/>
    <n v="1623.3799999999999"/>
    <s v="High"/>
    <x v="1"/>
  </r>
  <r>
    <x v="4860"/>
    <n v="23"/>
    <x v="4"/>
    <s v="Male"/>
    <x v="2"/>
    <n v="4.93"/>
    <s v="Low"/>
    <n v="38"/>
    <x v="0"/>
    <s v="Desktop"/>
    <n v="17.989999999999998"/>
    <n v="17.989999999999998"/>
    <n v="1"/>
    <s v="Debit Card"/>
    <n v="4"/>
    <n v="0.13"/>
    <n v="8"/>
    <x v="0"/>
    <n v="39.44"/>
    <s v="Low"/>
    <x v="0"/>
  </r>
  <r>
    <x v="4861"/>
    <n v="61"/>
    <x v="2"/>
    <s v="Other"/>
    <x v="0"/>
    <n v="4.71"/>
    <s v="Low"/>
    <n v="8"/>
    <x v="3"/>
    <s v="Mobile"/>
    <n v="8.99"/>
    <n v="8.99"/>
    <n v="1"/>
    <s v="Crypto"/>
    <n v="2"/>
    <n v="0.52"/>
    <n v="31"/>
    <x v="0"/>
    <n v="146.01"/>
    <s v="Medium"/>
    <x v="1"/>
  </r>
  <r>
    <x v="4862"/>
    <n v="20"/>
    <x v="4"/>
    <s v="Female"/>
    <x v="1"/>
    <n v="2.4300000000000002"/>
    <s v="Low"/>
    <n v="48"/>
    <x v="4"/>
    <s v="Mobile"/>
    <n v="13.99"/>
    <n v="13.99"/>
    <n v="1"/>
    <s v="Debit Card"/>
    <n v="4"/>
    <n v="0.05"/>
    <n v="3"/>
    <x v="1"/>
    <n v="7.2900000000000009"/>
    <s v="Low"/>
    <x v="0"/>
  </r>
  <r>
    <x v="4863"/>
    <n v="56"/>
    <x v="2"/>
    <s v="Female"/>
    <x v="0"/>
    <n v="2.86"/>
    <s v="Low"/>
    <n v="58"/>
    <x v="2"/>
    <s v="TV"/>
    <n v="8.99"/>
    <n v="8.99"/>
    <n v="1"/>
    <s v="Crypto"/>
    <n v="3"/>
    <n v="0.05"/>
    <n v="3"/>
    <x v="4"/>
    <n v="8.58"/>
    <s v="Low"/>
    <x v="0"/>
  </r>
  <r>
    <x v="4864"/>
    <n v="61"/>
    <x v="2"/>
    <s v="Male"/>
    <x v="1"/>
    <n v="2.19"/>
    <s v="Low"/>
    <n v="48"/>
    <x v="0"/>
    <s v="Laptop"/>
    <n v="13.99"/>
    <n v="13.99"/>
    <n v="1"/>
    <s v="PayPal"/>
    <n v="3"/>
    <n v="0.04"/>
    <n v="2"/>
    <x v="6"/>
    <n v="4.38"/>
    <s v="Low"/>
    <x v="0"/>
  </r>
  <r>
    <x v="4865"/>
    <n v="50"/>
    <x v="0"/>
    <s v="Male"/>
    <x v="0"/>
    <n v="4.46"/>
    <s v="Low"/>
    <n v="31"/>
    <x v="4"/>
    <s v="Laptop"/>
    <n v="8.99"/>
    <n v="8.99"/>
    <n v="1"/>
    <s v="Crypto"/>
    <n v="5"/>
    <n v="0.14000000000000001"/>
    <n v="8"/>
    <x v="6"/>
    <n v="35.68"/>
    <s v="Low"/>
    <x v="0"/>
  </r>
  <r>
    <x v="4866"/>
    <n v="31"/>
    <x v="1"/>
    <s v="Male"/>
    <x v="1"/>
    <n v="10.69"/>
    <s v="Low"/>
    <n v="20"/>
    <x v="0"/>
    <s v="Tablet"/>
    <n v="13.99"/>
    <n v="13.99"/>
    <n v="0"/>
    <s v="Gift Card"/>
    <n v="4"/>
    <n v="0.51"/>
    <n v="31"/>
    <x v="5"/>
    <n v="331.39"/>
    <s v="High"/>
    <x v="1"/>
  </r>
  <r>
    <x v="4867"/>
    <n v="59"/>
    <x v="2"/>
    <s v="Other"/>
    <x v="0"/>
    <n v="8.26"/>
    <s v="Low"/>
    <n v="39"/>
    <x v="0"/>
    <s v="TV"/>
    <n v="8.99"/>
    <n v="8.99"/>
    <n v="1"/>
    <s v="PayPal"/>
    <n v="1"/>
    <n v="0.21"/>
    <n v="13"/>
    <x v="5"/>
    <n v="107.38"/>
    <s v="Medium"/>
    <x v="0"/>
  </r>
  <r>
    <x v="4868"/>
    <n v="23"/>
    <x v="4"/>
    <s v="Other"/>
    <x v="2"/>
    <n v="4.05"/>
    <s v="Low"/>
    <n v="10"/>
    <x v="2"/>
    <s v="Mobile"/>
    <n v="17.989999999999998"/>
    <n v="17.989999999999998"/>
    <n v="1"/>
    <s v="PayPal"/>
    <n v="1"/>
    <n v="0.37"/>
    <n v="22"/>
    <x v="1"/>
    <n v="89.1"/>
    <s v="Medium"/>
    <x v="1"/>
  </r>
  <r>
    <x v="4869"/>
    <n v="40"/>
    <x v="3"/>
    <s v="Male"/>
    <x v="1"/>
    <n v="1.1100000000000001"/>
    <s v="Low"/>
    <n v="20"/>
    <x v="1"/>
    <s v="Tablet"/>
    <n v="13.99"/>
    <n v="13.99"/>
    <n v="1"/>
    <s v="PayPal"/>
    <n v="1"/>
    <n v="0.05"/>
    <n v="3"/>
    <x v="3"/>
    <n v="3.33"/>
    <s v="Low"/>
    <x v="1"/>
  </r>
  <r>
    <x v="4870"/>
    <n v="41"/>
    <x v="3"/>
    <s v="Other"/>
    <x v="1"/>
    <n v="6.01"/>
    <s v="Low"/>
    <n v="14"/>
    <x v="4"/>
    <s v="Laptop"/>
    <n v="13.99"/>
    <n v="13.99"/>
    <n v="0"/>
    <s v="Gift Card"/>
    <n v="2"/>
    <n v="0.4"/>
    <n v="24"/>
    <x v="3"/>
    <n v="144.24"/>
    <s v="Medium"/>
    <x v="1"/>
  </r>
  <r>
    <x v="4871"/>
    <n v="62"/>
    <x v="2"/>
    <s v="Female"/>
    <x v="1"/>
    <n v="1.1200000000000001"/>
    <s v="Low"/>
    <n v="42"/>
    <x v="2"/>
    <s v="TV"/>
    <n v="13.99"/>
    <n v="13.99"/>
    <n v="1"/>
    <s v="Credit Card"/>
    <n v="1"/>
    <n v="0.03"/>
    <n v="2"/>
    <x v="1"/>
    <n v="2.2400000000000002"/>
    <s v="Low"/>
    <x v="0"/>
  </r>
  <r>
    <x v="4872"/>
    <n v="52"/>
    <x v="0"/>
    <s v="Female"/>
    <x v="1"/>
    <n v="13.19"/>
    <s v="Low"/>
    <n v="18"/>
    <x v="2"/>
    <s v="Desktop"/>
    <n v="13.99"/>
    <n v="13.99"/>
    <n v="0"/>
    <s v="Credit Card"/>
    <n v="5"/>
    <n v="0.69"/>
    <n v="41"/>
    <x v="5"/>
    <n v="540.79"/>
    <s v="High"/>
    <x v="1"/>
  </r>
  <r>
    <x v="4873"/>
    <n v="70"/>
    <x v="2"/>
    <s v="Male"/>
    <x v="2"/>
    <n v="15.29"/>
    <s v="Low"/>
    <n v="43"/>
    <x v="0"/>
    <s v="Mobile"/>
    <n v="17.989999999999998"/>
    <n v="17.989999999999998"/>
    <n v="1"/>
    <s v="Crypto"/>
    <n v="4"/>
    <n v="0.35"/>
    <n v="21"/>
    <x v="1"/>
    <n v="321.08999999999997"/>
    <s v="High"/>
    <x v="0"/>
  </r>
  <r>
    <x v="4874"/>
    <n v="20"/>
    <x v="4"/>
    <s v="Male"/>
    <x v="1"/>
    <n v="22.07"/>
    <s v="Medium"/>
    <n v="39"/>
    <x v="0"/>
    <s v="TV"/>
    <n v="13.99"/>
    <n v="13.99"/>
    <n v="0"/>
    <s v="PayPal"/>
    <n v="4"/>
    <n v="0.55000000000000004"/>
    <n v="33"/>
    <x v="3"/>
    <n v="728.31000000000006"/>
    <s v="High"/>
    <x v="0"/>
  </r>
  <r>
    <x v="4875"/>
    <n v="51"/>
    <x v="0"/>
    <s v="Other"/>
    <x v="0"/>
    <n v="10.44"/>
    <s v="Low"/>
    <n v="40"/>
    <x v="2"/>
    <s v="TV"/>
    <n v="8.99"/>
    <n v="8.99"/>
    <n v="1"/>
    <s v="Credit Card"/>
    <n v="2"/>
    <n v="0.25"/>
    <n v="15"/>
    <x v="2"/>
    <n v="156.6"/>
    <s v="High"/>
    <x v="0"/>
  </r>
  <r>
    <x v="4876"/>
    <n v="51"/>
    <x v="0"/>
    <s v="Female"/>
    <x v="2"/>
    <n v="2.62"/>
    <s v="Low"/>
    <n v="37"/>
    <x v="5"/>
    <s v="TV"/>
    <n v="17.989999999999998"/>
    <n v="17.989999999999998"/>
    <n v="1"/>
    <s v="Crypto"/>
    <n v="2"/>
    <n v="7.0000000000000007E-2"/>
    <n v="4"/>
    <x v="3"/>
    <n v="10.48"/>
    <s v="Low"/>
    <x v="0"/>
  </r>
  <r>
    <x v="4877"/>
    <n v="20"/>
    <x v="4"/>
    <s v="Other"/>
    <x v="1"/>
    <n v="5.41"/>
    <s v="Low"/>
    <n v="38"/>
    <x v="5"/>
    <s v="TV"/>
    <n v="13.99"/>
    <n v="13.99"/>
    <n v="1"/>
    <s v="PayPal"/>
    <n v="1"/>
    <n v="0.14000000000000001"/>
    <n v="8"/>
    <x v="1"/>
    <n v="43.28"/>
    <s v="Low"/>
    <x v="0"/>
  </r>
  <r>
    <x v="4878"/>
    <n v="62"/>
    <x v="2"/>
    <s v="Other"/>
    <x v="0"/>
    <n v="17.149999999999999"/>
    <s v="Low"/>
    <n v="24"/>
    <x v="1"/>
    <s v="TV"/>
    <n v="8.99"/>
    <n v="8.99"/>
    <n v="0"/>
    <s v="PayPal"/>
    <n v="5"/>
    <n v="0.69"/>
    <n v="41"/>
    <x v="5"/>
    <n v="703.15"/>
    <s v="High"/>
    <x v="0"/>
  </r>
  <r>
    <x v="4879"/>
    <n v="48"/>
    <x v="0"/>
    <s v="Male"/>
    <x v="1"/>
    <n v="1.1399999999999999"/>
    <s v="Low"/>
    <n v="11"/>
    <x v="1"/>
    <s v="Tablet"/>
    <n v="13.99"/>
    <n v="13.99"/>
    <n v="0"/>
    <s v="PayPal"/>
    <n v="4"/>
    <n v="0.09"/>
    <n v="5"/>
    <x v="4"/>
    <n v="5.6999999999999993"/>
    <s v="Low"/>
    <x v="1"/>
  </r>
  <r>
    <x v="4880"/>
    <n v="50"/>
    <x v="0"/>
    <s v="Male"/>
    <x v="2"/>
    <n v="20.04"/>
    <s v="Medium"/>
    <n v="37"/>
    <x v="5"/>
    <s v="Desktop"/>
    <n v="17.989999999999998"/>
    <n v="17.989999999999998"/>
    <n v="0"/>
    <s v="Credit Card"/>
    <n v="2"/>
    <n v="0.53"/>
    <n v="32"/>
    <x v="6"/>
    <n v="641.28"/>
    <s v="High"/>
    <x v="0"/>
  </r>
  <r>
    <x v="4881"/>
    <n v="48"/>
    <x v="0"/>
    <s v="Male"/>
    <x v="0"/>
    <n v="34.770000000000003"/>
    <s v="Medium"/>
    <n v="23"/>
    <x v="4"/>
    <s v="Laptop"/>
    <n v="8.99"/>
    <n v="8.99"/>
    <n v="0"/>
    <s v="Gift Card"/>
    <n v="5"/>
    <n v="1.45"/>
    <n v="87"/>
    <x v="1"/>
    <n v="3024.9900000000002"/>
    <s v="High"/>
    <x v="0"/>
  </r>
  <r>
    <x v="4882"/>
    <n v="45"/>
    <x v="3"/>
    <s v="Other"/>
    <x v="0"/>
    <n v="8.8699999999999992"/>
    <s v="Low"/>
    <n v="5"/>
    <x v="0"/>
    <s v="Laptop"/>
    <n v="8.99"/>
    <n v="8.99"/>
    <n v="0"/>
    <s v="PayPal"/>
    <n v="1"/>
    <n v="1.48"/>
    <n v="89"/>
    <x v="5"/>
    <n v="789.43"/>
    <s v="High"/>
    <x v="2"/>
  </r>
  <r>
    <x v="4883"/>
    <n v="49"/>
    <x v="0"/>
    <s v="Female"/>
    <x v="1"/>
    <n v="18.79"/>
    <s v="Low"/>
    <n v="11"/>
    <x v="3"/>
    <s v="TV"/>
    <n v="13.99"/>
    <n v="13.99"/>
    <n v="0"/>
    <s v="Gift Card"/>
    <n v="1"/>
    <n v="1.57"/>
    <n v="94"/>
    <x v="3"/>
    <n v="1766.26"/>
    <s v="High"/>
    <x v="1"/>
  </r>
  <r>
    <x v="4884"/>
    <n v="54"/>
    <x v="0"/>
    <s v="Other"/>
    <x v="1"/>
    <n v="0.72"/>
    <s v="Low"/>
    <n v="0"/>
    <x v="1"/>
    <s v="Laptop"/>
    <n v="13.99"/>
    <n v="13.99"/>
    <n v="0"/>
    <s v="Gift Card"/>
    <n v="5"/>
    <n v="0.72"/>
    <n v="43"/>
    <x v="3"/>
    <n v="30.959999999999997"/>
    <s v="Low"/>
    <x v="2"/>
  </r>
  <r>
    <x v="4885"/>
    <n v="63"/>
    <x v="2"/>
    <s v="Other"/>
    <x v="1"/>
    <n v="1.97"/>
    <s v="Low"/>
    <n v="21"/>
    <x v="2"/>
    <s v="Mobile"/>
    <n v="13.99"/>
    <n v="13.99"/>
    <n v="1"/>
    <s v="Crypto"/>
    <n v="2"/>
    <n v="0.09"/>
    <n v="5"/>
    <x v="6"/>
    <n v="9.85"/>
    <s v="Low"/>
    <x v="1"/>
  </r>
  <r>
    <x v="4886"/>
    <n v="25"/>
    <x v="4"/>
    <s v="Female"/>
    <x v="1"/>
    <n v="7.36"/>
    <s v="Low"/>
    <n v="1"/>
    <x v="5"/>
    <s v="Mobile"/>
    <n v="13.99"/>
    <n v="13.99"/>
    <n v="0"/>
    <s v="PayPal"/>
    <n v="4"/>
    <n v="3.68"/>
    <n v="221"/>
    <x v="5"/>
    <n v="1626.5600000000002"/>
    <s v="High"/>
    <x v="2"/>
  </r>
  <r>
    <x v="4887"/>
    <n v="29"/>
    <x v="1"/>
    <s v="Other"/>
    <x v="1"/>
    <n v="14.85"/>
    <s v="Low"/>
    <n v="39"/>
    <x v="0"/>
    <s v="Mobile"/>
    <n v="13.99"/>
    <n v="13.99"/>
    <n v="0"/>
    <s v="Credit Card"/>
    <n v="5"/>
    <n v="0.37"/>
    <n v="22"/>
    <x v="2"/>
    <n v="326.7"/>
    <s v="High"/>
    <x v="0"/>
  </r>
  <r>
    <x v="4888"/>
    <n v="68"/>
    <x v="2"/>
    <s v="Other"/>
    <x v="2"/>
    <n v="11.27"/>
    <s v="Low"/>
    <n v="52"/>
    <x v="4"/>
    <s v="TV"/>
    <n v="17.989999999999998"/>
    <n v="17.989999999999998"/>
    <n v="1"/>
    <s v="Crypto"/>
    <n v="4"/>
    <n v="0.21"/>
    <n v="13"/>
    <x v="6"/>
    <n v="146.51"/>
    <s v="Medium"/>
    <x v="0"/>
  </r>
  <r>
    <x v="4889"/>
    <n v="41"/>
    <x v="3"/>
    <s v="Female"/>
    <x v="0"/>
    <n v="11.55"/>
    <s v="Low"/>
    <n v="57"/>
    <x v="2"/>
    <s v="Tablet"/>
    <n v="8.99"/>
    <n v="8.99"/>
    <n v="1"/>
    <s v="Crypto"/>
    <n v="1"/>
    <n v="0.2"/>
    <n v="12"/>
    <x v="1"/>
    <n v="138.60000000000002"/>
    <s v="Medium"/>
    <x v="0"/>
  </r>
  <r>
    <x v="4890"/>
    <n v="35"/>
    <x v="1"/>
    <s v="Other"/>
    <x v="2"/>
    <n v="2.41"/>
    <s v="Low"/>
    <n v="49"/>
    <x v="4"/>
    <s v="Mobile"/>
    <n v="17.989999999999998"/>
    <n v="17.989999999999998"/>
    <n v="1"/>
    <s v="Credit Card"/>
    <n v="2"/>
    <n v="0.05"/>
    <n v="3"/>
    <x v="3"/>
    <n v="7.23"/>
    <s v="Low"/>
    <x v="0"/>
  </r>
  <r>
    <x v="4891"/>
    <n v="59"/>
    <x v="2"/>
    <s v="Other"/>
    <x v="0"/>
    <n v="2.58"/>
    <s v="Low"/>
    <n v="54"/>
    <x v="3"/>
    <s v="Laptop"/>
    <n v="8.99"/>
    <n v="8.99"/>
    <n v="1"/>
    <s v="Credit Card"/>
    <n v="4"/>
    <n v="0.05"/>
    <n v="3"/>
    <x v="4"/>
    <n v="7.74"/>
    <s v="Low"/>
    <x v="0"/>
  </r>
  <r>
    <x v="4892"/>
    <n v="29"/>
    <x v="1"/>
    <s v="Male"/>
    <x v="0"/>
    <n v="5.94"/>
    <s v="Low"/>
    <n v="38"/>
    <x v="4"/>
    <s v="Tablet"/>
    <n v="8.99"/>
    <n v="8.99"/>
    <n v="1"/>
    <s v="PayPal"/>
    <n v="3"/>
    <n v="0.15"/>
    <n v="9"/>
    <x v="3"/>
    <n v="53.46"/>
    <s v="Medium"/>
    <x v="0"/>
  </r>
  <r>
    <x v="4893"/>
    <n v="55"/>
    <x v="0"/>
    <s v="Other"/>
    <x v="1"/>
    <n v="47.33"/>
    <s v="Medium"/>
    <n v="27"/>
    <x v="0"/>
    <s v="Tablet"/>
    <n v="13.99"/>
    <n v="13.99"/>
    <n v="0"/>
    <s v="Debit Card"/>
    <n v="5"/>
    <n v="1.69"/>
    <n v="101"/>
    <x v="6"/>
    <n v="4780.33"/>
    <s v="High"/>
    <x v="0"/>
  </r>
  <r>
    <x v="4894"/>
    <n v="28"/>
    <x v="1"/>
    <s v="Other"/>
    <x v="0"/>
    <n v="1.58"/>
    <s v="Low"/>
    <n v="27"/>
    <x v="5"/>
    <s v="Laptop"/>
    <n v="8.99"/>
    <n v="8.99"/>
    <n v="1"/>
    <s v="Credit Card"/>
    <n v="5"/>
    <n v="0.06"/>
    <n v="4"/>
    <x v="4"/>
    <n v="6.32"/>
    <s v="Low"/>
    <x v="0"/>
  </r>
  <r>
    <x v="4895"/>
    <n v="48"/>
    <x v="0"/>
    <s v="Female"/>
    <x v="1"/>
    <n v="5.49"/>
    <s v="Low"/>
    <n v="33"/>
    <x v="4"/>
    <s v="Tablet"/>
    <n v="13.99"/>
    <n v="13.99"/>
    <n v="1"/>
    <s v="Credit Card"/>
    <n v="1"/>
    <n v="0.16"/>
    <n v="10"/>
    <x v="0"/>
    <n v="54.900000000000006"/>
    <s v="Medium"/>
    <x v="0"/>
  </r>
  <r>
    <x v="4896"/>
    <n v="45"/>
    <x v="3"/>
    <s v="Female"/>
    <x v="1"/>
    <n v="0.26"/>
    <s v="Low"/>
    <n v="5"/>
    <x v="3"/>
    <s v="Desktop"/>
    <n v="13.99"/>
    <n v="13.99"/>
    <n v="1"/>
    <s v="Crypto"/>
    <n v="1"/>
    <n v="0.04"/>
    <n v="2"/>
    <x v="5"/>
    <n v="0.52"/>
    <s v="Low"/>
    <x v="2"/>
  </r>
  <r>
    <x v="4897"/>
    <n v="21"/>
    <x v="4"/>
    <s v="Other"/>
    <x v="2"/>
    <n v="8.16"/>
    <s v="Low"/>
    <n v="49"/>
    <x v="3"/>
    <s v="Desktop"/>
    <n v="17.989999999999998"/>
    <n v="17.989999999999998"/>
    <n v="1"/>
    <s v="PayPal"/>
    <n v="3"/>
    <n v="0.16"/>
    <n v="10"/>
    <x v="2"/>
    <n v="81.599999999999994"/>
    <s v="Medium"/>
    <x v="0"/>
  </r>
  <r>
    <x v="4898"/>
    <n v="54"/>
    <x v="0"/>
    <s v="Male"/>
    <x v="2"/>
    <n v="5.47"/>
    <s v="Low"/>
    <n v="19"/>
    <x v="0"/>
    <s v="Tablet"/>
    <n v="17.989999999999998"/>
    <n v="17.989999999999998"/>
    <n v="0"/>
    <s v="Crypto"/>
    <n v="3"/>
    <n v="0.27"/>
    <n v="16"/>
    <x v="0"/>
    <n v="87.52"/>
    <s v="Medium"/>
    <x v="1"/>
  </r>
  <r>
    <x v="4899"/>
    <n v="23"/>
    <x v="4"/>
    <s v="Other"/>
    <x v="2"/>
    <n v="4.59"/>
    <s v="Low"/>
    <n v="35"/>
    <x v="5"/>
    <s v="Laptop"/>
    <n v="17.989999999999998"/>
    <n v="17.989999999999998"/>
    <n v="1"/>
    <s v="Crypto"/>
    <n v="5"/>
    <n v="0.13"/>
    <n v="8"/>
    <x v="3"/>
    <n v="36.72"/>
    <s v="Low"/>
    <x v="0"/>
  </r>
  <r>
    <x v="4900"/>
    <n v="24"/>
    <x v="4"/>
    <s v="Male"/>
    <x v="0"/>
    <n v="14.73"/>
    <s v="Low"/>
    <n v="31"/>
    <x v="0"/>
    <s v="Tablet"/>
    <n v="8.99"/>
    <n v="8.99"/>
    <n v="1"/>
    <s v="PayPal"/>
    <n v="2"/>
    <n v="0.46"/>
    <n v="28"/>
    <x v="2"/>
    <n v="412.44"/>
    <s v="High"/>
    <x v="0"/>
  </r>
  <r>
    <x v="4901"/>
    <n v="69"/>
    <x v="2"/>
    <s v="Female"/>
    <x v="2"/>
    <n v="50.94"/>
    <s v="High"/>
    <n v="59"/>
    <x v="5"/>
    <s v="Desktop"/>
    <n v="17.989999999999998"/>
    <n v="17.989999999999998"/>
    <n v="0"/>
    <s v="Debit Card"/>
    <n v="4"/>
    <n v="0.85"/>
    <n v="51"/>
    <x v="2"/>
    <n v="2597.94"/>
    <s v="High"/>
    <x v="0"/>
  </r>
  <r>
    <x v="4902"/>
    <n v="19"/>
    <x v="4"/>
    <s v="Female"/>
    <x v="1"/>
    <n v="12.01"/>
    <s v="Low"/>
    <n v="0"/>
    <x v="0"/>
    <s v="TV"/>
    <n v="13.99"/>
    <n v="13.99"/>
    <n v="0"/>
    <s v="Crypto"/>
    <n v="3"/>
    <n v="12.01"/>
    <n v="721"/>
    <x v="6"/>
    <n v="8659.2099999999991"/>
    <s v="High"/>
    <x v="2"/>
  </r>
  <r>
    <x v="4903"/>
    <n v="48"/>
    <x v="0"/>
    <s v="Female"/>
    <x v="2"/>
    <n v="55.75"/>
    <s v="High"/>
    <n v="22"/>
    <x v="3"/>
    <s v="Desktop"/>
    <n v="17.989999999999998"/>
    <n v="17.989999999999998"/>
    <n v="0"/>
    <s v="Debit Card"/>
    <n v="1"/>
    <n v="2.42"/>
    <n v="145"/>
    <x v="5"/>
    <n v="8083.75"/>
    <s v="High"/>
    <x v="0"/>
  </r>
  <r>
    <x v="4904"/>
    <n v="37"/>
    <x v="3"/>
    <s v="Other"/>
    <x v="2"/>
    <n v="3.58"/>
    <s v="Low"/>
    <n v="33"/>
    <x v="4"/>
    <s v="TV"/>
    <n v="17.989999999999998"/>
    <n v="17.989999999999998"/>
    <n v="1"/>
    <s v="Crypto"/>
    <n v="5"/>
    <n v="0.11"/>
    <n v="7"/>
    <x v="1"/>
    <n v="25.060000000000002"/>
    <s v="Low"/>
    <x v="0"/>
  </r>
  <r>
    <x v="4905"/>
    <n v="30"/>
    <x v="1"/>
    <s v="Other"/>
    <x v="2"/>
    <n v="14.88"/>
    <s v="Low"/>
    <n v="16"/>
    <x v="3"/>
    <s v="Laptop"/>
    <n v="17.989999999999998"/>
    <n v="17.989999999999998"/>
    <n v="0"/>
    <s v="Credit Card"/>
    <n v="5"/>
    <n v="0.88"/>
    <n v="53"/>
    <x v="4"/>
    <n v="788.64"/>
    <s v="High"/>
    <x v="1"/>
  </r>
  <r>
    <x v="4906"/>
    <n v="50"/>
    <x v="0"/>
    <s v="Other"/>
    <x v="2"/>
    <n v="10.01"/>
    <s v="Low"/>
    <n v="48"/>
    <x v="2"/>
    <s v="Desktop"/>
    <n v="17.989999999999998"/>
    <n v="17.989999999999998"/>
    <n v="1"/>
    <s v="Debit Card"/>
    <n v="1"/>
    <n v="0.2"/>
    <n v="12"/>
    <x v="3"/>
    <n v="120.12"/>
    <s v="Medium"/>
    <x v="0"/>
  </r>
  <r>
    <x v="4907"/>
    <n v="23"/>
    <x v="4"/>
    <s v="Other"/>
    <x v="1"/>
    <n v="36.880000000000003"/>
    <s v="Medium"/>
    <n v="52"/>
    <x v="4"/>
    <s v="Mobile"/>
    <n v="13.99"/>
    <n v="13.99"/>
    <n v="0"/>
    <s v="Gift Card"/>
    <n v="3"/>
    <n v="0.7"/>
    <n v="42"/>
    <x v="4"/>
    <n v="1548.96"/>
    <s v="High"/>
    <x v="0"/>
  </r>
  <r>
    <x v="4908"/>
    <n v="18"/>
    <x v="4"/>
    <s v="Female"/>
    <x v="1"/>
    <n v="13.02"/>
    <s v="Low"/>
    <n v="6"/>
    <x v="0"/>
    <s v="Desktop"/>
    <n v="13.99"/>
    <n v="13.99"/>
    <n v="0"/>
    <s v="Crypto"/>
    <n v="5"/>
    <n v="1.86"/>
    <n v="112"/>
    <x v="6"/>
    <n v="1458.24"/>
    <s v="High"/>
    <x v="2"/>
  </r>
  <r>
    <x v="4909"/>
    <n v="69"/>
    <x v="2"/>
    <s v="Other"/>
    <x v="2"/>
    <n v="5.07"/>
    <s v="Low"/>
    <n v="25"/>
    <x v="4"/>
    <s v="Laptop"/>
    <n v="17.989999999999998"/>
    <n v="17.989999999999998"/>
    <n v="0"/>
    <s v="Crypto"/>
    <n v="4"/>
    <n v="0.2"/>
    <n v="12"/>
    <x v="0"/>
    <n v="60.84"/>
    <s v="Medium"/>
    <x v="0"/>
  </r>
  <r>
    <x v="4910"/>
    <n v="40"/>
    <x v="3"/>
    <s v="Male"/>
    <x v="1"/>
    <n v="3.58"/>
    <s v="Low"/>
    <n v="21"/>
    <x v="0"/>
    <s v="TV"/>
    <n v="13.99"/>
    <n v="13.99"/>
    <n v="1"/>
    <s v="Credit Card"/>
    <n v="3"/>
    <n v="0.16"/>
    <n v="10"/>
    <x v="2"/>
    <n v="35.799999999999997"/>
    <s v="Low"/>
    <x v="1"/>
  </r>
  <r>
    <x v="4911"/>
    <n v="33"/>
    <x v="1"/>
    <s v="Other"/>
    <x v="0"/>
    <n v="10.34"/>
    <s v="Low"/>
    <n v="20"/>
    <x v="1"/>
    <s v="Laptop"/>
    <n v="8.99"/>
    <n v="8.99"/>
    <n v="0"/>
    <s v="PayPal"/>
    <n v="3"/>
    <n v="0.49"/>
    <n v="29"/>
    <x v="1"/>
    <n v="299.86"/>
    <s v="High"/>
    <x v="1"/>
  </r>
  <r>
    <x v="4912"/>
    <n v="32"/>
    <x v="1"/>
    <s v="Male"/>
    <x v="1"/>
    <n v="40.69"/>
    <s v="Medium"/>
    <n v="23"/>
    <x v="4"/>
    <s v="Tablet"/>
    <n v="13.99"/>
    <n v="13.99"/>
    <n v="0"/>
    <s v="PayPal"/>
    <n v="3"/>
    <n v="1.7"/>
    <n v="102"/>
    <x v="5"/>
    <n v="4150.38"/>
    <s v="High"/>
    <x v="0"/>
  </r>
  <r>
    <x v="4913"/>
    <n v="36"/>
    <x v="3"/>
    <s v="Other"/>
    <x v="0"/>
    <n v="8.32"/>
    <s v="Low"/>
    <n v="20"/>
    <x v="3"/>
    <s v="Laptop"/>
    <n v="8.99"/>
    <n v="8.99"/>
    <n v="0"/>
    <s v="PayPal"/>
    <n v="2"/>
    <n v="0.4"/>
    <n v="24"/>
    <x v="0"/>
    <n v="199.68"/>
    <s v="High"/>
    <x v="1"/>
  </r>
  <r>
    <x v="4914"/>
    <n v="33"/>
    <x v="1"/>
    <s v="Other"/>
    <x v="2"/>
    <n v="13.25"/>
    <s v="Low"/>
    <n v="10"/>
    <x v="1"/>
    <s v="TV"/>
    <n v="17.989999999999998"/>
    <n v="17.989999999999998"/>
    <n v="0"/>
    <s v="Gift Card"/>
    <n v="1"/>
    <n v="1.2"/>
    <n v="72"/>
    <x v="5"/>
    <n v="954"/>
    <s v="High"/>
    <x v="1"/>
  </r>
  <r>
    <x v="4915"/>
    <n v="39"/>
    <x v="3"/>
    <s v="Other"/>
    <x v="0"/>
    <n v="11.55"/>
    <s v="Low"/>
    <n v="10"/>
    <x v="1"/>
    <s v="Mobile"/>
    <n v="8.99"/>
    <n v="8.99"/>
    <n v="0"/>
    <s v="Gift Card"/>
    <n v="1"/>
    <n v="1.05"/>
    <n v="63"/>
    <x v="3"/>
    <n v="727.65000000000009"/>
    <s v="High"/>
    <x v="1"/>
  </r>
  <r>
    <x v="4916"/>
    <n v="28"/>
    <x v="1"/>
    <s v="Female"/>
    <x v="0"/>
    <n v="2.4700000000000002"/>
    <s v="Low"/>
    <n v="37"/>
    <x v="5"/>
    <s v="Desktop"/>
    <n v="8.99"/>
    <n v="8.99"/>
    <n v="1"/>
    <s v="PayPal"/>
    <n v="1"/>
    <n v="7.0000000000000007E-2"/>
    <n v="4"/>
    <x v="2"/>
    <n v="9.8800000000000008"/>
    <s v="Low"/>
    <x v="0"/>
  </r>
  <r>
    <x v="4917"/>
    <n v="44"/>
    <x v="3"/>
    <s v="Male"/>
    <x v="2"/>
    <n v="41.31"/>
    <s v="Medium"/>
    <n v="60"/>
    <x v="5"/>
    <s v="Laptop"/>
    <n v="17.989999999999998"/>
    <n v="17.989999999999998"/>
    <n v="0"/>
    <s v="Gift Card"/>
    <n v="4"/>
    <n v="0.68"/>
    <n v="41"/>
    <x v="2"/>
    <n v="1693.71"/>
    <s v="High"/>
    <x v="0"/>
  </r>
  <r>
    <x v="4918"/>
    <n v="34"/>
    <x v="1"/>
    <s v="Female"/>
    <x v="0"/>
    <n v="7.71"/>
    <s v="Low"/>
    <n v="32"/>
    <x v="1"/>
    <s v="Tablet"/>
    <n v="8.99"/>
    <n v="8.99"/>
    <n v="1"/>
    <s v="Credit Card"/>
    <n v="5"/>
    <n v="0.23"/>
    <n v="14"/>
    <x v="0"/>
    <n v="107.94"/>
    <s v="Medium"/>
    <x v="0"/>
  </r>
  <r>
    <x v="4919"/>
    <n v="24"/>
    <x v="4"/>
    <s v="Female"/>
    <x v="0"/>
    <n v="2.2999999999999998"/>
    <s v="Low"/>
    <n v="37"/>
    <x v="3"/>
    <s v="Mobile"/>
    <n v="8.99"/>
    <n v="8.99"/>
    <n v="1"/>
    <s v="Gift Card"/>
    <n v="4"/>
    <n v="0.06"/>
    <n v="4"/>
    <x v="4"/>
    <n v="9.1999999999999993"/>
    <s v="Low"/>
    <x v="0"/>
  </r>
  <r>
    <x v="4920"/>
    <n v="59"/>
    <x v="2"/>
    <s v="Other"/>
    <x v="1"/>
    <n v="8.76"/>
    <s v="Low"/>
    <n v="11"/>
    <x v="3"/>
    <s v="Laptop"/>
    <n v="13.99"/>
    <n v="13.99"/>
    <n v="0"/>
    <s v="Debit Card"/>
    <n v="3"/>
    <n v="0.73"/>
    <n v="44"/>
    <x v="1"/>
    <n v="385.44"/>
    <s v="High"/>
    <x v="1"/>
  </r>
  <r>
    <x v="4921"/>
    <n v="32"/>
    <x v="1"/>
    <s v="Male"/>
    <x v="1"/>
    <n v="2.81"/>
    <s v="Low"/>
    <n v="19"/>
    <x v="3"/>
    <s v="Mobile"/>
    <n v="13.99"/>
    <n v="13.99"/>
    <n v="0"/>
    <s v="PayPal"/>
    <n v="4"/>
    <n v="0.14000000000000001"/>
    <n v="8"/>
    <x v="2"/>
    <n v="22.48"/>
    <s v="Low"/>
    <x v="1"/>
  </r>
  <r>
    <x v="4922"/>
    <n v="52"/>
    <x v="0"/>
    <s v="Other"/>
    <x v="0"/>
    <n v="19.21"/>
    <s v="Low"/>
    <n v="30"/>
    <x v="3"/>
    <s v="Desktop"/>
    <n v="8.99"/>
    <n v="8.99"/>
    <n v="0"/>
    <s v="Gift Card"/>
    <n v="5"/>
    <n v="0.62"/>
    <n v="37"/>
    <x v="1"/>
    <n v="710.77"/>
    <s v="High"/>
    <x v="0"/>
  </r>
  <r>
    <x v="4923"/>
    <n v="46"/>
    <x v="0"/>
    <s v="Male"/>
    <x v="2"/>
    <n v="27.63"/>
    <s v="Medium"/>
    <n v="28"/>
    <x v="4"/>
    <s v="Tablet"/>
    <n v="17.989999999999998"/>
    <n v="17.989999999999998"/>
    <n v="0"/>
    <s v="Crypto"/>
    <n v="5"/>
    <n v="0.95"/>
    <n v="57"/>
    <x v="3"/>
    <n v="1574.9099999999999"/>
    <s v="High"/>
    <x v="0"/>
  </r>
  <r>
    <x v="4924"/>
    <n v="19"/>
    <x v="4"/>
    <s v="Male"/>
    <x v="1"/>
    <n v="4.71"/>
    <s v="Low"/>
    <n v="17"/>
    <x v="3"/>
    <s v="Desktop"/>
    <n v="13.99"/>
    <n v="13.99"/>
    <n v="1"/>
    <s v="Debit Card"/>
    <n v="2"/>
    <n v="0.26"/>
    <n v="16"/>
    <x v="6"/>
    <n v="75.36"/>
    <s v="Medium"/>
    <x v="1"/>
  </r>
  <r>
    <x v="4925"/>
    <n v="23"/>
    <x v="4"/>
    <s v="Male"/>
    <x v="0"/>
    <n v="7.33"/>
    <s v="Low"/>
    <n v="20"/>
    <x v="0"/>
    <s v="TV"/>
    <n v="8.99"/>
    <n v="8.99"/>
    <n v="1"/>
    <s v="PayPal"/>
    <n v="1"/>
    <n v="0.35"/>
    <n v="21"/>
    <x v="6"/>
    <n v="153.93"/>
    <s v="High"/>
    <x v="1"/>
  </r>
  <r>
    <x v="4926"/>
    <n v="69"/>
    <x v="2"/>
    <s v="Female"/>
    <x v="1"/>
    <n v="2.78"/>
    <s v="Low"/>
    <n v="28"/>
    <x v="0"/>
    <s v="Tablet"/>
    <n v="13.99"/>
    <n v="13.99"/>
    <n v="1"/>
    <s v="Crypto"/>
    <n v="5"/>
    <n v="0.1"/>
    <n v="6"/>
    <x v="1"/>
    <n v="16.68"/>
    <s v="Low"/>
    <x v="0"/>
  </r>
  <r>
    <x v="4927"/>
    <n v="24"/>
    <x v="4"/>
    <s v="Male"/>
    <x v="1"/>
    <n v="9.02"/>
    <s v="Low"/>
    <n v="13"/>
    <x v="3"/>
    <s v="Tablet"/>
    <n v="13.99"/>
    <n v="13.99"/>
    <n v="0"/>
    <s v="Debit Card"/>
    <n v="1"/>
    <n v="0.64"/>
    <n v="38"/>
    <x v="2"/>
    <n v="342.76"/>
    <s v="High"/>
    <x v="1"/>
  </r>
  <r>
    <x v="4928"/>
    <n v="65"/>
    <x v="2"/>
    <s v="Female"/>
    <x v="0"/>
    <n v="20"/>
    <s v="Low"/>
    <n v="26"/>
    <x v="5"/>
    <s v="TV"/>
    <n v="8.99"/>
    <n v="8.99"/>
    <n v="0"/>
    <s v="PayPal"/>
    <n v="4"/>
    <n v="0.74"/>
    <n v="44"/>
    <x v="0"/>
    <n v="880"/>
    <s v="High"/>
    <x v="0"/>
  </r>
  <r>
    <x v="4929"/>
    <n v="59"/>
    <x v="2"/>
    <s v="Female"/>
    <x v="2"/>
    <n v="6"/>
    <s v="Low"/>
    <n v="8"/>
    <x v="4"/>
    <s v="Desktop"/>
    <n v="17.989999999999998"/>
    <n v="17.989999999999998"/>
    <n v="0"/>
    <s v="Crypto"/>
    <n v="2"/>
    <n v="0.67"/>
    <n v="40"/>
    <x v="6"/>
    <n v="240"/>
    <s v="High"/>
    <x v="1"/>
  </r>
  <r>
    <x v="4930"/>
    <n v="46"/>
    <x v="0"/>
    <s v="Female"/>
    <x v="2"/>
    <n v="4.6500000000000004"/>
    <s v="Low"/>
    <n v="11"/>
    <x v="0"/>
    <s v="Laptop"/>
    <n v="17.989999999999998"/>
    <n v="17.989999999999998"/>
    <n v="1"/>
    <s v="Debit Card"/>
    <n v="2"/>
    <n v="0.39"/>
    <n v="23"/>
    <x v="3"/>
    <n v="106.95"/>
    <s v="Medium"/>
    <x v="1"/>
  </r>
  <r>
    <x v="4931"/>
    <n v="70"/>
    <x v="2"/>
    <s v="Male"/>
    <x v="0"/>
    <n v="6.86"/>
    <s v="Low"/>
    <n v="58"/>
    <x v="1"/>
    <s v="Tablet"/>
    <n v="8.99"/>
    <n v="8.99"/>
    <n v="1"/>
    <s v="PayPal"/>
    <n v="1"/>
    <n v="0.12"/>
    <n v="7"/>
    <x v="0"/>
    <n v="48.02"/>
    <s v="Low"/>
    <x v="0"/>
  </r>
  <r>
    <x v="4932"/>
    <n v="64"/>
    <x v="2"/>
    <s v="Female"/>
    <x v="0"/>
    <n v="5.78"/>
    <s v="Low"/>
    <n v="22"/>
    <x v="4"/>
    <s v="Laptop"/>
    <n v="8.99"/>
    <n v="8.99"/>
    <n v="0"/>
    <s v="Gift Card"/>
    <n v="5"/>
    <n v="0.25"/>
    <n v="15"/>
    <x v="0"/>
    <n v="86.7"/>
    <s v="Medium"/>
    <x v="0"/>
  </r>
  <r>
    <x v="4933"/>
    <n v="22"/>
    <x v="4"/>
    <s v="Female"/>
    <x v="2"/>
    <n v="1.7"/>
    <s v="Low"/>
    <n v="20"/>
    <x v="3"/>
    <s v="Desktop"/>
    <n v="17.989999999999998"/>
    <n v="17.989999999999998"/>
    <n v="0"/>
    <s v="Debit Card"/>
    <n v="5"/>
    <n v="0.08"/>
    <n v="5"/>
    <x v="3"/>
    <n v="8.5"/>
    <s v="Low"/>
    <x v="1"/>
  </r>
  <r>
    <x v="4934"/>
    <n v="21"/>
    <x v="4"/>
    <s v="Female"/>
    <x v="0"/>
    <n v="23.24"/>
    <s v="Medium"/>
    <n v="10"/>
    <x v="4"/>
    <s v="Tablet"/>
    <n v="8.99"/>
    <n v="8.99"/>
    <n v="0"/>
    <s v="Credit Card"/>
    <n v="3"/>
    <n v="2.11"/>
    <n v="127"/>
    <x v="4"/>
    <n v="2951.48"/>
    <s v="High"/>
    <x v="1"/>
  </r>
  <r>
    <x v="4935"/>
    <n v="53"/>
    <x v="0"/>
    <s v="Female"/>
    <x v="0"/>
    <n v="33.71"/>
    <s v="Medium"/>
    <n v="42"/>
    <x v="0"/>
    <s v="Tablet"/>
    <n v="8.99"/>
    <n v="8.99"/>
    <n v="0"/>
    <s v="Debit Card"/>
    <n v="4"/>
    <n v="0.78"/>
    <n v="47"/>
    <x v="6"/>
    <n v="1584.3700000000001"/>
    <s v="High"/>
    <x v="0"/>
  </r>
  <r>
    <x v="4936"/>
    <n v="30"/>
    <x v="1"/>
    <s v="Other"/>
    <x v="1"/>
    <n v="3.79"/>
    <s v="Low"/>
    <n v="20"/>
    <x v="0"/>
    <s v="Desktop"/>
    <n v="13.99"/>
    <n v="13.99"/>
    <n v="1"/>
    <s v="Crypto"/>
    <n v="5"/>
    <n v="0.18"/>
    <n v="11"/>
    <x v="2"/>
    <n v="41.69"/>
    <s v="Low"/>
    <x v="1"/>
  </r>
  <r>
    <x v="4937"/>
    <n v="54"/>
    <x v="0"/>
    <s v="Male"/>
    <x v="0"/>
    <n v="8.09"/>
    <s v="Low"/>
    <n v="19"/>
    <x v="1"/>
    <s v="Mobile"/>
    <n v="8.99"/>
    <n v="8.99"/>
    <n v="0"/>
    <s v="Credit Card"/>
    <n v="2"/>
    <n v="0.4"/>
    <n v="24"/>
    <x v="0"/>
    <n v="194.16"/>
    <s v="High"/>
    <x v="1"/>
  </r>
  <r>
    <x v="4938"/>
    <n v="54"/>
    <x v="0"/>
    <s v="Other"/>
    <x v="2"/>
    <n v="7.4"/>
    <s v="Low"/>
    <n v="52"/>
    <x v="4"/>
    <s v="Tablet"/>
    <n v="17.989999999999998"/>
    <n v="17.989999999999998"/>
    <n v="1"/>
    <s v="Debit Card"/>
    <n v="1"/>
    <n v="0.14000000000000001"/>
    <n v="8"/>
    <x v="6"/>
    <n v="59.2"/>
    <s v="Medium"/>
    <x v="0"/>
  </r>
  <r>
    <x v="4939"/>
    <n v="33"/>
    <x v="1"/>
    <s v="Other"/>
    <x v="1"/>
    <n v="7.87"/>
    <s v="Low"/>
    <n v="42"/>
    <x v="1"/>
    <s v="Tablet"/>
    <n v="13.99"/>
    <n v="13.99"/>
    <n v="0"/>
    <s v="PayPal"/>
    <n v="5"/>
    <n v="0.18"/>
    <n v="11"/>
    <x v="1"/>
    <n v="86.570000000000007"/>
    <s v="Medium"/>
    <x v="0"/>
  </r>
  <r>
    <x v="4940"/>
    <n v="70"/>
    <x v="2"/>
    <s v="Male"/>
    <x v="0"/>
    <n v="6.01"/>
    <s v="Low"/>
    <n v="13"/>
    <x v="2"/>
    <s v="TV"/>
    <n v="8.99"/>
    <n v="8.99"/>
    <n v="1"/>
    <s v="Crypto"/>
    <n v="1"/>
    <n v="0.43"/>
    <n v="26"/>
    <x v="0"/>
    <n v="156.26"/>
    <s v="High"/>
    <x v="1"/>
  </r>
  <r>
    <x v="4941"/>
    <n v="49"/>
    <x v="0"/>
    <s v="Other"/>
    <x v="0"/>
    <n v="53.75"/>
    <s v="High"/>
    <n v="55"/>
    <x v="5"/>
    <s v="Mobile"/>
    <n v="8.99"/>
    <n v="8.99"/>
    <n v="0"/>
    <s v="Credit Card"/>
    <n v="3"/>
    <n v="0.96"/>
    <n v="58"/>
    <x v="1"/>
    <n v="3117.5"/>
    <s v="High"/>
    <x v="0"/>
  </r>
  <r>
    <x v="4942"/>
    <n v="53"/>
    <x v="0"/>
    <s v="Male"/>
    <x v="2"/>
    <n v="4.6900000000000004"/>
    <s v="Low"/>
    <n v="8"/>
    <x v="2"/>
    <s v="Mobile"/>
    <n v="17.989999999999998"/>
    <n v="17.989999999999998"/>
    <n v="0"/>
    <s v="Crypto"/>
    <n v="5"/>
    <n v="0.52"/>
    <n v="31"/>
    <x v="3"/>
    <n v="145.39000000000001"/>
    <s v="Medium"/>
    <x v="1"/>
  </r>
  <r>
    <x v="4943"/>
    <n v="60"/>
    <x v="2"/>
    <s v="Female"/>
    <x v="0"/>
    <n v="3.49"/>
    <s v="Low"/>
    <n v="22"/>
    <x v="2"/>
    <s v="Mobile"/>
    <n v="8.99"/>
    <n v="8.99"/>
    <n v="1"/>
    <s v="Crypto"/>
    <n v="2"/>
    <n v="0.15"/>
    <n v="9"/>
    <x v="3"/>
    <n v="31.410000000000004"/>
    <s v="Low"/>
    <x v="0"/>
  </r>
  <r>
    <x v="4944"/>
    <n v="37"/>
    <x v="3"/>
    <s v="Male"/>
    <x v="2"/>
    <n v="7.16"/>
    <s v="Low"/>
    <n v="12"/>
    <x v="3"/>
    <s v="TV"/>
    <n v="17.989999999999998"/>
    <n v="17.989999999999998"/>
    <n v="0"/>
    <s v="Credit Card"/>
    <n v="2"/>
    <n v="0.55000000000000004"/>
    <n v="33"/>
    <x v="1"/>
    <n v="236.28"/>
    <s v="High"/>
    <x v="1"/>
  </r>
  <r>
    <x v="4945"/>
    <n v="55"/>
    <x v="0"/>
    <s v="Other"/>
    <x v="2"/>
    <n v="18.87"/>
    <s v="Low"/>
    <n v="58"/>
    <x v="2"/>
    <s v="Laptop"/>
    <n v="17.989999999999998"/>
    <n v="17.989999999999998"/>
    <n v="1"/>
    <s v="Gift Card"/>
    <n v="2"/>
    <n v="0.32"/>
    <n v="19"/>
    <x v="5"/>
    <n v="358.53000000000003"/>
    <s v="High"/>
    <x v="0"/>
  </r>
  <r>
    <x v="4946"/>
    <n v="65"/>
    <x v="2"/>
    <s v="Other"/>
    <x v="0"/>
    <n v="1.68"/>
    <s v="Low"/>
    <n v="3"/>
    <x v="2"/>
    <s v="TV"/>
    <n v="8.99"/>
    <n v="8.99"/>
    <n v="1"/>
    <s v="PayPal"/>
    <n v="1"/>
    <n v="0.42"/>
    <n v="25"/>
    <x v="1"/>
    <n v="42"/>
    <s v="Low"/>
    <x v="2"/>
  </r>
  <r>
    <x v="4947"/>
    <n v="18"/>
    <x v="4"/>
    <s v="Male"/>
    <x v="1"/>
    <n v="0.64"/>
    <s v="Low"/>
    <n v="18"/>
    <x v="2"/>
    <s v="TV"/>
    <n v="13.99"/>
    <n v="13.99"/>
    <n v="1"/>
    <s v="Crypto"/>
    <n v="2"/>
    <n v="0.03"/>
    <n v="2"/>
    <x v="3"/>
    <n v="1.28"/>
    <s v="Low"/>
    <x v="1"/>
  </r>
  <r>
    <x v="4948"/>
    <n v="38"/>
    <x v="3"/>
    <s v="Other"/>
    <x v="1"/>
    <n v="17.05"/>
    <s v="Low"/>
    <n v="34"/>
    <x v="2"/>
    <s v="TV"/>
    <n v="13.99"/>
    <n v="13.99"/>
    <n v="1"/>
    <s v="Credit Card"/>
    <n v="3"/>
    <n v="0.49"/>
    <n v="29"/>
    <x v="4"/>
    <n v="494.45000000000005"/>
    <s v="High"/>
    <x v="0"/>
  </r>
  <r>
    <x v="4949"/>
    <n v="69"/>
    <x v="2"/>
    <s v="Male"/>
    <x v="0"/>
    <n v="14.35"/>
    <s v="Low"/>
    <n v="50"/>
    <x v="5"/>
    <s v="Mobile"/>
    <n v="8.99"/>
    <n v="8.99"/>
    <n v="1"/>
    <s v="Credit Card"/>
    <n v="5"/>
    <n v="0.28000000000000003"/>
    <n v="17"/>
    <x v="2"/>
    <n v="243.95"/>
    <s v="High"/>
    <x v="0"/>
  </r>
  <r>
    <x v="4950"/>
    <n v="59"/>
    <x v="2"/>
    <s v="Male"/>
    <x v="1"/>
    <n v="1.65"/>
    <s v="Low"/>
    <n v="53"/>
    <x v="0"/>
    <s v="Desktop"/>
    <n v="13.99"/>
    <n v="13.99"/>
    <n v="1"/>
    <s v="Debit Card"/>
    <n v="1"/>
    <n v="0.03"/>
    <n v="2"/>
    <x v="0"/>
    <n v="3.3"/>
    <s v="Low"/>
    <x v="0"/>
  </r>
  <r>
    <x v="4951"/>
    <n v="20"/>
    <x v="4"/>
    <s v="Male"/>
    <x v="1"/>
    <n v="13.57"/>
    <s v="Low"/>
    <n v="45"/>
    <x v="3"/>
    <s v="Mobile"/>
    <n v="13.99"/>
    <n v="13.99"/>
    <n v="1"/>
    <s v="PayPal"/>
    <n v="1"/>
    <n v="0.28999999999999998"/>
    <n v="17"/>
    <x v="1"/>
    <n v="230.69"/>
    <s v="High"/>
    <x v="0"/>
  </r>
  <r>
    <x v="4952"/>
    <n v="30"/>
    <x v="1"/>
    <s v="Female"/>
    <x v="0"/>
    <n v="10.64"/>
    <s v="Low"/>
    <n v="2"/>
    <x v="1"/>
    <s v="Tablet"/>
    <n v="8.99"/>
    <n v="8.99"/>
    <n v="0"/>
    <s v="Credit Card"/>
    <n v="2"/>
    <n v="3.55"/>
    <n v="213"/>
    <x v="4"/>
    <n v="2266.3200000000002"/>
    <s v="High"/>
    <x v="2"/>
  </r>
  <r>
    <x v="4953"/>
    <n v="49"/>
    <x v="0"/>
    <s v="Female"/>
    <x v="0"/>
    <n v="1.73"/>
    <s v="Low"/>
    <n v="28"/>
    <x v="5"/>
    <s v="Mobile"/>
    <n v="8.99"/>
    <n v="8.99"/>
    <n v="1"/>
    <s v="Credit Card"/>
    <n v="4"/>
    <n v="0.06"/>
    <n v="4"/>
    <x v="2"/>
    <n v="6.92"/>
    <s v="Low"/>
    <x v="0"/>
  </r>
  <r>
    <x v="4954"/>
    <n v="70"/>
    <x v="2"/>
    <s v="Other"/>
    <x v="0"/>
    <n v="1.33"/>
    <s v="Low"/>
    <n v="54"/>
    <x v="3"/>
    <s v="TV"/>
    <n v="8.99"/>
    <n v="8.99"/>
    <n v="1"/>
    <s v="Crypto"/>
    <n v="5"/>
    <n v="0.02"/>
    <n v="1"/>
    <x v="4"/>
    <n v="1.33"/>
    <s v="Low"/>
    <x v="0"/>
  </r>
  <r>
    <x v="4955"/>
    <n v="25"/>
    <x v="4"/>
    <s v="Other"/>
    <x v="1"/>
    <n v="16.760000000000002"/>
    <s v="Low"/>
    <n v="53"/>
    <x v="0"/>
    <s v="Desktop"/>
    <n v="13.99"/>
    <n v="13.99"/>
    <n v="0"/>
    <s v="Credit Card"/>
    <n v="4"/>
    <n v="0.31"/>
    <n v="19"/>
    <x v="4"/>
    <n v="318.44000000000005"/>
    <s v="High"/>
    <x v="0"/>
  </r>
  <r>
    <x v="4956"/>
    <n v="28"/>
    <x v="1"/>
    <s v="Other"/>
    <x v="0"/>
    <n v="14.14"/>
    <s v="Low"/>
    <n v="16"/>
    <x v="4"/>
    <s v="Mobile"/>
    <n v="8.99"/>
    <n v="8.99"/>
    <n v="0"/>
    <s v="Gift Card"/>
    <n v="3"/>
    <n v="0.83"/>
    <n v="50"/>
    <x v="2"/>
    <n v="707"/>
    <s v="High"/>
    <x v="1"/>
  </r>
  <r>
    <x v="4957"/>
    <n v="59"/>
    <x v="2"/>
    <s v="Male"/>
    <x v="1"/>
    <n v="0.98"/>
    <s v="Low"/>
    <n v="19"/>
    <x v="1"/>
    <s v="Mobile"/>
    <n v="13.99"/>
    <n v="13.99"/>
    <n v="1"/>
    <s v="Gift Card"/>
    <n v="4"/>
    <n v="0.05"/>
    <n v="3"/>
    <x v="3"/>
    <n v="2.94"/>
    <s v="Low"/>
    <x v="1"/>
  </r>
  <r>
    <x v="4958"/>
    <n v="61"/>
    <x v="2"/>
    <s v="Other"/>
    <x v="1"/>
    <n v="0.94"/>
    <s v="Low"/>
    <n v="19"/>
    <x v="4"/>
    <s v="TV"/>
    <n v="13.99"/>
    <n v="13.99"/>
    <n v="0"/>
    <s v="Debit Card"/>
    <n v="4"/>
    <n v="0.05"/>
    <n v="3"/>
    <x v="4"/>
    <n v="2.82"/>
    <s v="Low"/>
    <x v="1"/>
  </r>
  <r>
    <x v="4959"/>
    <n v="39"/>
    <x v="3"/>
    <s v="Female"/>
    <x v="2"/>
    <n v="11.83"/>
    <s v="Low"/>
    <n v="55"/>
    <x v="4"/>
    <s v="Laptop"/>
    <n v="17.989999999999998"/>
    <n v="17.989999999999998"/>
    <n v="1"/>
    <s v="Gift Card"/>
    <n v="3"/>
    <n v="0.21"/>
    <n v="13"/>
    <x v="0"/>
    <n v="153.79"/>
    <s v="High"/>
    <x v="0"/>
  </r>
  <r>
    <x v="4960"/>
    <n v="37"/>
    <x v="3"/>
    <s v="Other"/>
    <x v="0"/>
    <n v="55.15"/>
    <s v="High"/>
    <n v="59"/>
    <x v="5"/>
    <s v="Mobile"/>
    <n v="8.99"/>
    <n v="8.99"/>
    <n v="0"/>
    <s v="Gift Card"/>
    <n v="4"/>
    <n v="0.92"/>
    <n v="55"/>
    <x v="3"/>
    <n v="3033.25"/>
    <s v="High"/>
    <x v="0"/>
  </r>
  <r>
    <x v="4961"/>
    <n v="18"/>
    <x v="4"/>
    <s v="Other"/>
    <x v="2"/>
    <n v="46.06"/>
    <s v="Medium"/>
    <n v="57"/>
    <x v="2"/>
    <s v="Tablet"/>
    <n v="17.989999999999998"/>
    <n v="17.989999999999998"/>
    <n v="0"/>
    <s v="Crypto"/>
    <n v="4"/>
    <n v="0.79"/>
    <n v="47"/>
    <x v="5"/>
    <n v="2164.8200000000002"/>
    <s v="High"/>
    <x v="0"/>
  </r>
  <r>
    <x v="4962"/>
    <n v="65"/>
    <x v="2"/>
    <s v="Female"/>
    <x v="1"/>
    <n v="70.989999999999995"/>
    <s v="High"/>
    <n v="36"/>
    <x v="3"/>
    <s v="Mobile"/>
    <n v="13.99"/>
    <n v="13.99"/>
    <n v="0"/>
    <s v="Crypto"/>
    <n v="2"/>
    <n v="1.92"/>
    <n v="115"/>
    <x v="3"/>
    <n v="8163.8499999999995"/>
    <s v="High"/>
    <x v="0"/>
  </r>
  <r>
    <x v="4963"/>
    <n v="65"/>
    <x v="2"/>
    <s v="Other"/>
    <x v="1"/>
    <n v="20.56"/>
    <s v="Medium"/>
    <n v="10"/>
    <x v="1"/>
    <s v="Laptop"/>
    <n v="13.99"/>
    <n v="13.99"/>
    <n v="0"/>
    <s v="Debit Card"/>
    <n v="5"/>
    <n v="1.87"/>
    <n v="112"/>
    <x v="1"/>
    <n v="2302.7199999999998"/>
    <s v="High"/>
    <x v="1"/>
  </r>
  <r>
    <x v="4964"/>
    <n v="46"/>
    <x v="0"/>
    <s v="Other"/>
    <x v="2"/>
    <n v="4.1399999999999997"/>
    <s v="Low"/>
    <n v="42"/>
    <x v="4"/>
    <s v="Desktop"/>
    <n v="17.989999999999998"/>
    <n v="17.989999999999998"/>
    <n v="1"/>
    <s v="Credit Card"/>
    <n v="5"/>
    <n v="0.1"/>
    <n v="6"/>
    <x v="2"/>
    <n v="24.839999999999996"/>
    <s v="Low"/>
    <x v="0"/>
  </r>
  <r>
    <x v="4965"/>
    <n v="32"/>
    <x v="1"/>
    <s v="Other"/>
    <x v="1"/>
    <n v="14.48"/>
    <s v="Low"/>
    <n v="55"/>
    <x v="1"/>
    <s v="Tablet"/>
    <n v="13.99"/>
    <n v="13.99"/>
    <n v="0"/>
    <s v="Debit Card"/>
    <n v="5"/>
    <n v="0.26"/>
    <n v="16"/>
    <x v="0"/>
    <n v="231.68"/>
    <s v="High"/>
    <x v="0"/>
  </r>
  <r>
    <x v="4966"/>
    <n v="64"/>
    <x v="2"/>
    <s v="Female"/>
    <x v="0"/>
    <n v="28.66"/>
    <s v="Medium"/>
    <n v="28"/>
    <x v="3"/>
    <s v="Desktop"/>
    <n v="8.99"/>
    <n v="8.99"/>
    <n v="0"/>
    <s v="Gift Card"/>
    <n v="4"/>
    <n v="0.99"/>
    <n v="59"/>
    <x v="4"/>
    <n v="1690.94"/>
    <s v="High"/>
    <x v="0"/>
  </r>
  <r>
    <x v="4967"/>
    <n v="46"/>
    <x v="0"/>
    <s v="Male"/>
    <x v="1"/>
    <n v="8.7899999999999991"/>
    <s v="Low"/>
    <n v="54"/>
    <x v="4"/>
    <s v="Mobile"/>
    <n v="13.99"/>
    <n v="13.99"/>
    <n v="1"/>
    <s v="PayPal"/>
    <n v="1"/>
    <n v="0.16"/>
    <n v="10"/>
    <x v="4"/>
    <n v="87.899999999999991"/>
    <s v="Medium"/>
    <x v="0"/>
  </r>
  <r>
    <x v="4968"/>
    <n v="41"/>
    <x v="3"/>
    <s v="Other"/>
    <x v="0"/>
    <n v="48.84"/>
    <s v="Medium"/>
    <n v="47"/>
    <x v="2"/>
    <s v="Tablet"/>
    <n v="8.99"/>
    <n v="8.99"/>
    <n v="0"/>
    <s v="PayPal"/>
    <n v="4"/>
    <n v="1.02"/>
    <n v="61"/>
    <x v="4"/>
    <n v="2979.2400000000002"/>
    <s v="High"/>
    <x v="0"/>
  </r>
  <r>
    <x v="4969"/>
    <n v="43"/>
    <x v="3"/>
    <s v="Male"/>
    <x v="2"/>
    <n v="6.6"/>
    <s v="Low"/>
    <n v="11"/>
    <x v="4"/>
    <s v="Desktop"/>
    <n v="17.989999999999998"/>
    <n v="17.989999999999998"/>
    <n v="0"/>
    <s v="Gift Card"/>
    <n v="4"/>
    <n v="0.55000000000000004"/>
    <n v="33"/>
    <x v="2"/>
    <n v="217.79999999999998"/>
    <s v="High"/>
    <x v="1"/>
  </r>
  <r>
    <x v="4970"/>
    <n v="28"/>
    <x v="1"/>
    <s v="Female"/>
    <x v="1"/>
    <n v="0.34"/>
    <s v="Low"/>
    <n v="38"/>
    <x v="5"/>
    <s v="Tablet"/>
    <n v="13.99"/>
    <n v="13.99"/>
    <n v="1"/>
    <s v="Gift Card"/>
    <n v="4"/>
    <n v="0.01"/>
    <n v="1"/>
    <x v="3"/>
    <n v="0.34"/>
    <s v="Low"/>
    <x v="0"/>
  </r>
  <r>
    <x v="4971"/>
    <n v="59"/>
    <x v="2"/>
    <s v="Other"/>
    <x v="2"/>
    <n v="6.25"/>
    <s v="Low"/>
    <n v="1"/>
    <x v="4"/>
    <s v="Laptop"/>
    <n v="17.989999999999998"/>
    <n v="17.989999999999998"/>
    <n v="0"/>
    <s v="Debit Card"/>
    <n v="1"/>
    <n v="3.12"/>
    <n v="187"/>
    <x v="4"/>
    <n v="1168.75"/>
    <s v="High"/>
    <x v="2"/>
  </r>
  <r>
    <x v="4972"/>
    <n v="69"/>
    <x v="2"/>
    <s v="Female"/>
    <x v="1"/>
    <n v="6.08"/>
    <s v="Low"/>
    <n v="47"/>
    <x v="0"/>
    <s v="Tablet"/>
    <n v="13.99"/>
    <n v="13.99"/>
    <n v="1"/>
    <s v="PayPal"/>
    <n v="3"/>
    <n v="0.13"/>
    <n v="8"/>
    <x v="3"/>
    <n v="48.64"/>
    <s v="Low"/>
    <x v="0"/>
  </r>
  <r>
    <x v="4973"/>
    <n v="30"/>
    <x v="1"/>
    <s v="Female"/>
    <x v="0"/>
    <n v="6.93"/>
    <s v="Low"/>
    <n v="50"/>
    <x v="2"/>
    <s v="Tablet"/>
    <n v="8.99"/>
    <n v="8.99"/>
    <n v="1"/>
    <s v="Gift Card"/>
    <n v="2"/>
    <n v="0.14000000000000001"/>
    <n v="8"/>
    <x v="5"/>
    <n v="55.44"/>
    <s v="Medium"/>
    <x v="0"/>
  </r>
  <r>
    <x v="4974"/>
    <n v="36"/>
    <x v="3"/>
    <s v="Female"/>
    <x v="0"/>
    <n v="17.32"/>
    <s v="Low"/>
    <n v="34"/>
    <x v="3"/>
    <s v="TV"/>
    <n v="8.99"/>
    <n v="8.99"/>
    <n v="1"/>
    <s v="PayPal"/>
    <n v="2"/>
    <n v="0.49"/>
    <n v="29"/>
    <x v="5"/>
    <n v="502.28000000000003"/>
    <s v="High"/>
    <x v="0"/>
  </r>
  <r>
    <x v="4975"/>
    <n v="64"/>
    <x v="2"/>
    <s v="Female"/>
    <x v="1"/>
    <n v="8.11"/>
    <s v="Low"/>
    <n v="6"/>
    <x v="5"/>
    <s v="Tablet"/>
    <n v="13.99"/>
    <n v="13.99"/>
    <n v="0"/>
    <s v="Gift Card"/>
    <n v="3"/>
    <n v="1.1599999999999999"/>
    <n v="70"/>
    <x v="0"/>
    <n v="567.69999999999993"/>
    <s v="High"/>
    <x v="2"/>
  </r>
  <r>
    <x v="4976"/>
    <n v="31"/>
    <x v="1"/>
    <s v="Other"/>
    <x v="1"/>
    <n v="12.62"/>
    <s v="Low"/>
    <n v="28"/>
    <x v="2"/>
    <s v="Mobile"/>
    <n v="13.99"/>
    <n v="13.99"/>
    <n v="0"/>
    <s v="PayPal"/>
    <n v="5"/>
    <n v="0.44"/>
    <n v="26"/>
    <x v="3"/>
    <n v="328.12"/>
    <s v="High"/>
    <x v="0"/>
  </r>
  <r>
    <x v="4977"/>
    <n v="19"/>
    <x v="4"/>
    <s v="Male"/>
    <x v="1"/>
    <n v="3.45"/>
    <s v="Low"/>
    <n v="18"/>
    <x v="0"/>
    <s v="Tablet"/>
    <n v="13.99"/>
    <n v="13.99"/>
    <n v="1"/>
    <s v="Credit Card"/>
    <n v="3"/>
    <n v="0.18"/>
    <n v="11"/>
    <x v="4"/>
    <n v="37.950000000000003"/>
    <s v="Low"/>
    <x v="1"/>
  </r>
  <r>
    <x v="4978"/>
    <n v="63"/>
    <x v="2"/>
    <s v="Male"/>
    <x v="1"/>
    <n v="27.07"/>
    <s v="Medium"/>
    <n v="18"/>
    <x v="4"/>
    <s v="Desktop"/>
    <n v="13.99"/>
    <n v="13.99"/>
    <n v="0"/>
    <s v="Debit Card"/>
    <n v="3"/>
    <n v="1.42"/>
    <n v="85"/>
    <x v="1"/>
    <n v="2300.9499999999998"/>
    <s v="High"/>
    <x v="1"/>
  </r>
  <r>
    <x v="4979"/>
    <n v="27"/>
    <x v="1"/>
    <s v="Other"/>
    <x v="0"/>
    <n v="71.38"/>
    <s v="High"/>
    <n v="32"/>
    <x v="4"/>
    <s v="Mobile"/>
    <n v="8.99"/>
    <n v="8.99"/>
    <n v="0"/>
    <s v="PayPal"/>
    <n v="5"/>
    <n v="2.16"/>
    <n v="130"/>
    <x v="5"/>
    <n v="9279.4"/>
    <s v="High"/>
    <x v="0"/>
  </r>
  <r>
    <x v="4980"/>
    <n v="57"/>
    <x v="2"/>
    <s v="Male"/>
    <x v="1"/>
    <n v="3.64"/>
    <s v="Low"/>
    <n v="36"/>
    <x v="4"/>
    <s v="Laptop"/>
    <n v="13.99"/>
    <n v="13.99"/>
    <n v="1"/>
    <s v="Crypto"/>
    <n v="5"/>
    <n v="0.1"/>
    <n v="6"/>
    <x v="5"/>
    <n v="21.84"/>
    <s v="Low"/>
    <x v="0"/>
  </r>
  <r>
    <x v="4981"/>
    <n v="20"/>
    <x v="4"/>
    <s v="Other"/>
    <x v="1"/>
    <n v="0.75"/>
    <s v="Low"/>
    <n v="53"/>
    <x v="2"/>
    <s v="Tablet"/>
    <n v="13.99"/>
    <n v="13.99"/>
    <n v="1"/>
    <s v="PayPal"/>
    <n v="3"/>
    <n v="0.01"/>
    <n v="1"/>
    <x v="0"/>
    <n v="0.75"/>
    <s v="Low"/>
    <x v="0"/>
  </r>
  <r>
    <x v="4982"/>
    <n v="53"/>
    <x v="0"/>
    <s v="Male"/>
    <x v="1"/>
    <n v="7.31"/>
    <s v="Low"/>
    <n v="17"/>
    <x v="3"/>
    <s v="Laptop"/>
    <n v="13.99"/>
    <n v="13.99"/>
    <n v="0"/>
    <s v="Debit Card"/>
    <n v="4"/>
    <n v="0.41"/>
    <n v="25"/>
    <x v="0"/>
    <n v="182.75"/>
    <s v="High"/>
    <x v="1"/>
  </r>
  <r>
    <x v="4983"/>
    <n v="49"/>
    <x v="0"/>
    <s v="Other"/>
    <x v="2"/>
    <n v="7.69"/>
    <s v="Low"/>
    <n v="4"/>
    <x v="2"/>
    <s v="Tablet"/>
    <n v="17.989999999999998"/>
    <n v="17.989999999999998"/>
    <n v="0"/>
    <s v="Gift Card"/>
    <n v="4"/>
    <n v="1.54"/>
    <n v="92"/>
    <x v="1"/>
    <n v="707.48"/>
    <s v="High"/>
    <x v="2"/>
  </r>
  <r>
    <x v="4984"/>
    <n v="69"/>
    <x v="2"/>
    <s v="Other"/>
    <x v="2"/>
    <n v="11.3"/>
    <s v="Low"/>
    <n v="33"/>
    <x v="2"/>
    <s v="Desktop"/>
    <n v="17.989999999999998"/>
    <n v="17.989999999999998"/>
    <n v="0"/>
    <s v="Debit Card"/>
    <n v="4"/>
    <n v="0.33"/>
    <n v="20"/>
    <x v="0"/>
    <n v="226"/>
    <s v="High"/>
    <x v="0"/>
  </r>
  <r>
    <x v="4985"/>
    <n v="58"/>
    <x v="2"/>
    <s v="Female"/>
    <x v="2"/>
    <n v="7.58"/>
    <s v="Low"/>
    <n v="40"/>
    <x v="5"/>
    <s v="TV"/>
    <n v="17.989999999999998"/>
    <n v="17.989999999999998"/>
    <n v="1"/>
    <s v="Gift Card"/>
    <n v="5"/>
    <n v="0.18"/>
    <n v="11"/>
    <x v="4"/>
    <n v="83.38"/>
    <s v="Medium"/>
    <x v="0"/>
  </r>
  <r>
    <x v="4986"/>
    <n v="44"/>
    <x v="3"/>
    <s v="Male"/>
    <x v="0"/>
    <n v="12.76"/>
    <s v="Low"/>
    <n v="41"/>
    <x v="3"/>
    <s v="Tablet"/>
    <n v="8.99"/>
    <n v="8.99"/>
    <n v="1"/>
    <s v="Credit Card"/>
    <n v="3"/>
    <n v="0.3"/>
    <n v="18"/>
    <x v="2"/>
    <n v="229.68"/>
    <s v="High"/>
    <x v="0"/>
  </r>
  <r>
    <x v="4987"/>
    <n v="20"/>
    <x v="4"/>
    <s v="Male"/>
    <x v="0"/>
    <n v="8"/>
    <s v="Low"/>
    <n v="58"/>
    <x v="3"/>
    <s v="Tablet"/>
    <n v="8.99"/>
    <n v="8.99"/>
    <n v="1"/>
    <s v="Gift Card"/>
    <n v="4"/>
    <n v="0.14000000000000001"/>
    <n v="8"/>
    <x v="6"/>
    <n v="64"/>
    <s v="Medium"/>
    <x v="0"/>
  </r>
  <r>
    <x v="4988"/>
    <n v="67"/>
    <x v="2"/>
    <s v="Female"/>
    <x v="1"/>
    <n v="16.059999999999999"/>
    <s v="Low"/>
    <n v="18"/>
    <x v="1"/>
    <s v="Laptop"/>
    <n v="13.99"/>
    <n v="13.99"/>
    <n v="0"/>
    <s v="PayPal"/>
    <n v="5"/>
    <n v="0.85"/>
    <n v="51"/>
    <x v="3"/>
    <n v="819.06"/>
    <s v="High"/>
    <x v="1"/>
  </r>
  <r>
    <x v="4989"/>
    <n v="69"/>
    <x v="2"/>
    <s v="Male"/>
    <x v="1"/>
    <n v="42.72"/>
    <s v="Medium"/>
    <n v="52"/>
    <x v="4"/>
    <s v="Tablet"/>
    <n v="13.99"/>
    <n v="13.99"/>
    <n v="0"/>
    <s v="Crypto"/>
    <n v="3"/>
    <n v="0.81"/>
    <n v="49"/>
    <x v="2"/>
    <n v="2093.2799999999997"/>
    <s v="High"/>
    <x v="0"/>
  </r>
  <r>
    <x v="4990"/>
    <n v="57"/>
    <x v="2"/>
    <s v="Male"/>
    <x v="1"/>
    <n v="2.09"/>
    <s v="Low"/>
    <n v="13"/>
    <x v="2"/>
    <s v="TV"/>
    <n v="13.99"/>
    <n v="13.99"/>
    <n v="1"/>
    <s v="Crypto"/>
    <n v="3"/>
    <n v="0.15"/>
    <n v="9"/>
    <x v="4"/>
    <n v="18.809999999999999"/>
    <s v="Low"/>
    <x v="1"/>
  </r>
  <r>
    <x v="4991"/>
    <n v="62"/>
    <x v="2"/>
    <s v="Male"/>
    <x v="1"/>
    <n v="7.31"/>
    <s v="Low"/>
    <n v="26"/>
    <x v="3"/>
    <s v="Desktop"/>
    <n v="13.99"/>
    <n v="13.99"/>
    <n v="0"/>
    <s v="Credit Card"/>
    <n v="2"/>
    <n v="0.27"/>
    <n v="16"/>
    <x v="1"/>
    <n v="116.96"/>
    <s v="Medium"/>
    <x v="0"/>
  </r>
  <r>
    <x v="4992"/>
    <n v="34"/>
    <x v="1"/>
    <s v="Male"/>
    <x v="1"/>
    <n v="10.25"/>
    <s v="Low"/>
    <n v="41"/>
    <x v="3"/>
    <s v="Desktop"/>
    <n v="13.99"/>
    <n v="13.99"/>
    <n v="1"/>
    <s v="Crypto"/>
    <n v="3"/>
    <n v="0.24"/>
    <n v="14"/>
    <x v="6"/>
    <n v="143.5"/>
    <s v="Medium"/>
    <x v="0"/>
  </r>
  <r>
    <x v="4993"/>
    <n v="23"/>
    <x v="4"/>
    <s v="Other"/>
    <x v="1"/>
    <n v="3.1"/>
    <s v="Low"/>
    <n v="12"/>
    <x v="1"/>
    <s v="Laptop"/>
    <n v="13.99"/>
    <n v="13.99"/>
    <n v="1"/>
    <s v="Crypto"/>
    <n v="5"/>
    <n v="0.24"/>
    <n v="14"/>
    <x v="5"/>
    <n v="43.4"/>
    <s v="Low"/>
    <x v="1"/>
  </r>
  <r>
    <x v="4994"/>
    <n v="58"/>
    <x v="2"/>
    <s v="Other"/>
    <x v="0"/>
    <n v="10.9"/>
    <s v="Low"/>
    <n v="22"/>
    <x v="1"/>
    <s v="TV"/>
    <n v="8.99"/>
    <n v="8.99"/>
    <n v="0"/>
    <s v="Credit Card"/>
    <n v="3"/>
    <n v="0.47"/>
    <n v="28"/>
    <x v="0"/>
    <n v="305.2"/>
    <s v="High"/>
    <x v="0"/>
  </r>
  <r>
    <x v="4995"/>
    <n v="19"/>
    <x v="4"/>
    <s v="Female"/>
    <x v="0"/>
    <n v="49.17"/>
    <s v="Medium"/>
    <n v="11"/>
    <x v="1"/>
    <s v="Desktop"/>
    <n v="8.99"/>
    <n v="8.99"/>
    <n v="0"/>
    <s v="Credit Card"/>
    <n v="4"/>
    <n v="4.0999999999999996"/>
    <n v="246"/>
    <x v="2"/>
    <n v="12095.82"/>
    <s v="High"/>
    <x v="1"/>
  </r>
  <r>
    <x v="4996"/>
    <n v="67"/>
    <x v="2"/>
    <s v="Female"/>
    <x v="0"/>
    <n v="9.24"/>
    <s v="Low"/>
    <n v="2"/>
    <x v="5"/>
    <s v="Desktop"/>
    <n v="8.99"/>
    <n v="8.99"/>
    <n v="0"/>
    <s v="PayPal"/>
    <n v="3"/>
    <n v="3.08"/>
    <n v="185"/>
    <x v="6"/>
    <n v="1709.4"/>
    <s v="High"/>
    <x v="2"/>
  </r>
  <r>
    <x v="4997"/>
    <n v="66"/>
    <x v="2"/>
    <s v="Male"/>
    <x v="1"/>
    <n v="16.55"/>
    <s v="Low"/>
    <n v="49"/>
    <x v="4"/>
    <s v="Desktop"/>
    <n v="13.99"/>
    <n v="13.99"/>
    <n v="1"/>
    <s v="Debit Card"/>
    <n v="2"/>
    <n v="0.33"/>
    <n v="20"/>
    <x v="0"/>
    <n v="331"/>
    <s v="High"/>
    <x v="0"/>
  </r>
  <r>
    <x v="4998"/>
    <n v="59"/>
    <x v="2"/>
    <s v="Female"/>
    <x v="0"/>
    <n v="9.1199999999999992"/>
    <s v="Low"/>
    <n v="3"/>
    <x v="1"/>
    <s v="Laptop"/>
    <n v="8.99"/>
    <n v="8.99"/>
    <n v="0"/>
    <s v="Credit Card"/>
    <n v="4"/>
    <n v="2.2799999999999998"/>
    <n v="137"/>
    <x v="1"/>
    <n v="1249.4399999999998"/>
    <s v="High"/>
    <x v="2"/>
  </r>
  <r>
    <x v="4999"/>
    <n v="57"/>
    <x v="2"/>
    <s v="Male"/>
    <x v="0"/>
    <n v="1.62"/>
    <s v="Low"/>
    <n v="17"/>
    <x v="0"/>
    <s v="Mobile"/>
    <n v="8.99"/>
    <n v="8.99"/>
    <n v="1"/>
    <s v="Crypto"/>
    <n v="2"/>
    <n v="0.09"/>
    <n v="5"/>
    <x v="0"/>
    <n v="8.1000000000000014"/>
    <s v="Low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0">
  <r>
    <s v="a9b75100-82a8-427a-a208-72f24052884a"/>
    <n v="51"/>
    <x v="0"/>
    <x v="0"/>
    <x v="0"/>
    <n v="14.73"/>
    <x v="0"/>
    <n v="29"/>
    <x v="0"/>
    <x v="0"/>
    <n v="8.99"/>
    <n v="8.99"/>
    <n v="1"/>
    <s v="Gift Card"/>
    <n v="1"/>
    <n v="0.49"/>
    <n v="29"/>
    <x v="0"/>
    <n v="427.17"/>
    <x v="0"/>
    <s v="Inactive"/>
  </r>
  <r>
    <s v="49a5dfd9-7e69-4022-a6ad-0a1b9767fb5b"/>
    <n v="47"/>
    <x v="0"/>
    <x v="0"/>
    <x v="1"/>
    <n v="0.7"/>
    <x v="0"/>
    <n v="19"/>
    <x v="1"/>
    <x v="1"/>
    <n v="13.99"/>
    <n v="13.99"/>
    <n v="1"/>
    <s v="Gift Card"/>
    <n v="5"/>
    <n v="0.03"/>
    <n v="2"/>
    <x v="1"/>
    <n v="1.4"/>
    <x v="1"/>
    <s v="Risk"/>
  </r>
  <r>
    <s v="4d71f6ce-fca9-4ff7-8afa-197ac24de14b"/>
    <n v="27"/>
    <x v="1"/>
    <x v="1"/>
    <x v="1"/>
    <n v="16.32"/>
    <x v="0"/>
    <n v="10"/>
    <x v="2"/>
    <x v="0"/>
    <n v="13.99"/>
    <n v="13.99"/>
    <n v="0"/>
    <s v="Crypto"/>
    <n v="2"/>
    <n v="1.48"/>
    <n v="89"/>
    <x v="2"/>
    <n v="1452.48"/>
    <x v="0"/>
    <s v="Risk"/>
  </r>
  <r>
    <s v="d3c72c38-631b-4f9e-8a0e-de103cad1a7d"/>
    <n v="53"/>
    <x v="0"/>
    <x v="0"/>
    <x v="2"/>
    <n v="4.51"/>
    <x v="0"/>
    <n v="12"/>
    <x v="3"/>
    <x v="0"/>
    <n v="17.989999999999998"/>
    <n v="17.989999999999998"/>
    <n v="1"/>
    <s v="Crypto"/>
    <n v="2"/>
    <n v="0.35"/>
    <n v="21"/>
    <x v="3"/>
    <n v="94.71"/>
    <x v="2"/>
    <s v="Risk"/>
  </r>
  <r>
    <s v="4e265c34-103a-4dbb-9553-76c9aa47e946"/>
    <n v="56"/>
    <x v="2"/>
    <x v="0"/>
    <x v="1"/>
    <n v="1.89"/>
    <x v="0"/>
    <n v="13"/>
    <x v="0"/>
    <x v="1"/>
    <n v="13.99"/>
    <n v="13.99"/>
    <n v="1"/>
    <s v="Crypto"/>
    <n v="2"/>
    <n v="0.13"/>
    <n v="8"/>
    <x v="0"/>
    <n v="15.12"/>
    <x v="1"/>
    <s v="Risk"/>
  </r>
  <r>
    <s v="d8079475-5be7-47e9-8782-ceb7ff61395e"/>
    <n v="58"/>
    <x v="2"/>
    <x v="1"/>
    <x v="1"/>
    <n v="13.8"/>
    <x v="0"/>
    <n v="26"/>
    <x v="3"/>
    <x v="1"/>
    <n v="13.99"/>
    <n v="13.99"/>
    <n v="0"/>
    <s v="Debit Card"/>
    <n v="3"/>
    <n v="0.51"/>
    <n v="31"/>
    <x v="0"/>
    <n v="427.8"/>
    <x v="0"/>
    <s v="Inactive"/>
  </r>
  <r>
    <s v="8e63450a-13d6-4e83-bbb5-6aebde9152cb"/>
    <n v="48"/>
    <x v="0"/>
    <x v="0"/>
    <x v="0"/>
    <n v="13.83"/>
    <x v="0"/>
    <n v="20"/>
    <x v="2"/>
    <x v="0"/>
    <n v="8.99"/>
    <n v="8.99"/>
    <n v="0"/>
    <s v="Gift Card"/>
    <n v="5"/>
    <n v="0.66"/>
    <n v="40"/>
    <x v="4"/>
    <n v="553.20000000000005"/>
    <x v="0"/>
    <s v="Risk"/>
  </r>
  <r>
    <s v="02387681-8c42-462a-807a-de0168c73b38"/>
    <n v="51"/>
    <x v="0"/>
    <x v="2"/>
    <x v="0"/>
    <n v="14.3"/>
    <x v="0"/>
    <n v="56"/>
    <x v="1"/>
    <x v="1"/>
    <n v="8.99"/>
    <n v="8.99"/>
    <n v="1"/>
    <s v="Gift Card"/>
    <n v="1"/>
    <n v="0.25"/>
    <n v="15"/>
    <x v="0"/>
    <n v="214.5"/>
    <x v="0"/>
    <s v="Inactive"/>
  </r>
  <r>
    <s v="0bcaad0c-545c-4ee1-85a6-75e165f39361"/>
    <n v="45"/>
    <x v="3"/>
    <x v="0"/>
    <x v="0"/>
    <n v="9.98"/>
    <x v="0"/>
    <n v="10"/>
    <x v="2"/>
    <x v="1"/>
    <n v="8.99"/>
    <n v="8.99"/>
    <n v="0"/>
    <s v="PayPal"/>
    <n v="3"/>
    <n v="0.91"/>
    <n v="55"/>
    <x v="4"/>
    <n v="548.9"/>
    <x v="0"/>
    <s v="Risk"/>
  </r>
  <r>
    <s v="eae6439e-8cdf-4258-ab49-c493925b927a"/>
    <n v="32"/>
    <x v="1"/>
    <x v="0"/>
    <x v="2"/>
    <n v="2.2200000000000002"/>
    <x v="0"/>
    <n v="34"/>
    <x v="1"/>
    <x v="0"/>
    <n v="17.989999999999998"/>
    <n v="17.989999999999998"/>
    <n v="1"/>
    <s v="Debit Card"/>
    <n v="1"/>
    <n v="0.06"/>
    <n v="4"/>
    <x v="2"/>
    <n v="8.8800000000000008"/>
    <x v="1"/>
    <s v="Inactive"/>
  </r>
  <r>
    <s v="45a03ce3-26d0-4cd5-a9bd-22d42490b612"/>
    <n v="26"/>
    <x v="1"/>
    <x v="2"/>
    <x v="2"/>
    <n v="15.42"/>
    <x v="0"/>
    <n v="36"/>
    <x v="2"/>
    <x v="2"/>
    <n v="17.989999999999998"/>
    <n v="17.989999999999998"/>
    <n v="0"/>
    <s v="Debit Card"/>
    <n v="4"/>
    <n v="0.42"/>
    <n v="25"/>
    <x v="5"/>
    <n v="385.5"/>
    <x v="0"/>
    <s v="Inactive"/>
  </r>
  <r>
    <s v="9df43ad1-d6ee-44d0-a79b-c8ab444f10bf"/>
    <n v="28"/>
    <x v="1"/>
    <x v="0"/>
    <x v="1"/>
    <n v="22.26"/>
    <x v="1"/>
    <n v="38"/>
    <x v="4"/>
    <x v="1"/>
    <n v="13.99"/>
    <n v="13.99"/>
    <n v="0"/>
    <s v="Crypto"/>
    <n v="5"/>
    <n v="0.56999999999999995"/>
    <n v="34"/>
    <x v="3"/>
    <n v="756.84"/>
    <x v="0"/>
    <s v="Inactive"/>
  </r>
  <r>
    <s v="4690bf9c-b828-44d3-bdb6-f91b10668288"/>
    <n v="47"/>
    <x v="0"/>
    <x v="0"/>
    <x v="1"/>
    <n v="7.92"/>
    <x v="0"/>
    <n v="23"/>
    <x v="4"/>
    <x v="0"/>
    <n v="13.99"/>
    <n v="13.99"/>
    <n v="0"/>
    <s v="Crypto"/>
    <n v="1"/>
    <n v="0.33"/>
    <n v="20"/>
    <x v="1"/>
    <n v="158.4"/>
    <x v="0"/>
    <s v="Inactive"/>
  </r>
  <r>
    <s v="0aac0e54-7d40-4cf2-abe4-45f3ff73f5ff"/>
    <n v="49"/>
    <x v="0"/>
    <x v="1"/>
    <x v="0"/>
    <n v="5.26"/>
    <x v="0"/>
    <n v="33"/>
    <x v="4"/>
    <x v="1"/>
    <n v="8.99"/>
    <n v="8.99"/>
    <n v="1"/>
    <s v="Crypto"/>
    <n v="3"/>
    <n v="0.15"/>
    <n v="9"/>
    <x v="6"/>
    <n v="47.339999999999996"/>
    <x v="1"/>
    <s v="Inactive"/>
  </r>
  <r>
    <s v="e2a75072-5f48-47ed-a533-eb1b0301aad9"/>
    <n v="39"/>
    <x v="3"/>
    <x v="1"/>
    <x v="0"/>
    <n v="10.97"/>
    <x v="0"/>
    <n v="10"/>
    <x v="3"/>
    <x v="1"/>
    <n v="8.99"/>
    <n v="8.99"/>
    <n v="0"/>
    <s v="PayPal"/>
    <n v="1"/>
    <n v="1"/>
    <n v="60"/>
    <x v="5"/>
    <n v="658.2"/>
    <x v="0"/>
    <s v="Risk"/>
  </r>
  <r>
    <s v="25db8257-f409-4acd-81f8-99629fbf15a0"/>
    <n v="32"/>
    <x v="1"/>
    <x v="1"/>
    <x v="2"/>
    <n v="40.94"/>
    <x v="1"/>
    <n v="7"/>
    <x v="4"/>
    <x v="3"/>
    <n v="17.989999999999998"/>
    <n v="17.989999999999998"/>
    <n v="0"/>
    <s v="Crypto"/>
    <n v="1"/>
    <n v="5.12"/>
    <n v="307"/>
    <x v="0"/>
    <n v="12568.58"/>
    <x v="0"/>
    <s v="Active"/>
  </r>
  <r>
    <s v="bf48551e-a8e6-4fd9-bb32-3f798ed84680"/>
    <n v="46"/>
    <x v="0"/>
    <x v="0"/>
    <x v="2"/>
    <n v="1.25"/>
    <x v="0"/>
    <n v="13"/>
    <x v="1"/>
    <x v="4"/>
    <n v="17.989999999999998"/>
    <n v="17.989999999999998"/>
    <n v="1"/>
    <s v="Debit Card"/>
    <n v="3"/>
    <n v="0.09"/>
    <n v="5"/>
    <x v="5"/>
    <n v="6.25"/>
    <x v="1"/>
    <s v="Risk"/>
  </r>
  <r>
    <s v="3819aaed-bed6-49c8-ab53-0fd9d917e4e1"/>
    <n v="48"/>
    <x v="0"/>
    <x v="1"/>
    <x v="1"/>
    <n v="8.1199999999999992"/>
    <x v="0"/>
    <n v="32"/>
    <x v="0"/>
    <x v="3"/>
    <n v="13.99"/>
    <n v="13.99"/>
    <n v="1"/>
    <s v="Crypto"/>
    <n v="2"/>
    <n v="0.25"/>
    <n v="15"/>
    <x v="0"/>
    <n v="121.79999999999998"/>
    <x v="2"/>
    <s v="Inactive"/>
  </r>
  <r>
    <s v="e2f28860-44e4-4fc2-a445-014332e7fb11"/>
    <n v="68"/>
    <x v="2"/>
    <x v="1"/>
    <x v="2"/>
    <n v="7.67"/>
    <x v="0"/>
    <n v="40"/>
    <x v="3"/>
    <x v="4"/>
    <n v="17.989999999999998"/>
    <n v="17.989999999999998"/>
    <n v="0"/>
    <s v="PayPal"/>
    <n v="4"/>
    <n v="0.19"/>
    <n v="11"/>
    <x v="4"/>
    <n v="84.37"/>
    <x v="2"/>
    <s v="Inactive"/>
  </r>
  <r>
    <s v="a088d61d-be5a-409e-b943-73b145b358d1"/>
    <n v="21"/>
    <x v="4"/>
    <x v="1"/>
    <x v="1"/>
    <n v="15.53"/>
    <x v="0"/>
    <n v="27"/>
    <x v="4"/>
    <x v="2"/>
    <n v="13.99"/>
    <n v="13.99"/>
    <n v="0"/>
    <s v="Credit Card"/>
    <n v="1"/>
    <n v="0.55000000000000004"/>
    <n v="33"/>
    <x v="5"/>
    <n v="512.49"/>
    <x v="0"/>
    <s v="Inactive"/>
  </r>
  <r>
    <s v="109cc416-0a22-4c41-93e9-2c7dd24ddd3f"/>
    <n v="60"/>
    <x v="2"/>
    <x v="2"/>
    <x v="0"/>
    <n v="31.9"/>
    <x v="1"/>
    <n v="4"/>
    <x v="3"/>
    <x v="4"/>
    <n v="8.99"/>
    <n v="8.99"/>
    <n v="0"/>
    <s v="Crypto"/>
    <n v="2"/>
    <n v="6.38"/>
    <n v="383"/>
    <x v="5"/>
    <n v="12217.699999999999"/>
    <x v="0"/>
    <s v="Active"/>
  </r>
  <r>
    <s v="a8c8dcff-92d3-4a79-849d-42c6e6bbc7bc"/>
    <n v="70"/>
    <x v="2"/>
    <x v="0"/>
    <x v="2"/>
    <n v="7.97"/>
    <x v="0"/>
    <n v="57"/>
    <x v="1"/>
    <x v="2"/>
    <n v="17.989999999999998"/>
    <n v="17.989999999999998"/>
    <n v="1"/>
    <s v="Gift Card"/>
    <n v="5"/>
    <n v="0.14000000000000001"/>
    <n v="8"/>
    <x v="2"/>
    <n v="63.76"/>
    <x v="2"/>
    <s v="Inactive"/>
  </r>
  <r>
    <s v="8071c1be-1197-49a1-aa75-5fb6a6b3087a"/>
    <n v="53"/>
    <x v="0"/>
    <x v="0"/>
    <x v="1"/>
    <n v="43.02"/>
    <x v="1"/>
    <n v="43"/>
    <x v="4"/>
    <x v="4"/>
    <n v="13.99"/>
    <n v="13.99"/>
    <n v="0"/>
    <s v="Crypto"/>
    <n v="1"/>
    <n v="0.98"/>
    <n v="59"/>
    <x v="0"/>
    <n v="2538.1800000000003"/>
    <x v="0"/>
    <s v="Inactive"/>
  </r>
  <r>
    <s v="98b7c57d-1094-45dd-bb45-d9bb8dff9b83"/>
    <n v="36"/>
    <x v="3"/>
    <x v="0"/>
    <x v="1"/>
    <n v="34.6"/>
    <x v="1"/>
    <n v="19"/>
    <x v="3"/>
    <x v="4"/>
    <n v="13.99"/>
    <n v="13.99"/>
    <n v="0"/>
    <s v="Crypto"/>
    <n v="3"/>
    <n v="1.73"/>
    <n v="104"/>
    <x v="0"/>
    <n v="3598.4"/>
    <x v="0"/>
    <s v="Risk"/>
  </r>
  <r>
    <s v="18be905c-203f-4de2-8e78-ef10061fc57f"/>
    <n v="55"/>
    <x v="0"/>
    <x v="0"/>
    <x v="0"/>
    <n v="24.58"/>
    <x v="1"/>
    <n v="18"/>
    <x v="2"/>
    <x v="3"/>
    <n v="8.99"/>
    <n v="8.99"/>
    <n v="0"/>
    <s v="Debit Card"/>
    <n v="1"/>
    <n v="1.29"/>
    <n v="77"/>
    <x v="6"/>
    <n v="1892.6599999999999"/>
    <x v="0"/>
    <s v="Risk"/>
  </r>
  <r>
    <s v="b7c1bdad-cafb-4586-a15d-fc9ff30a8115"/>
    <n v="45"/>
    <x v="3"/>
    <x v="1"/>
    <x v="1"/>
    <n v="7.39"/>
    <x v="0"/>
    <n v="6"/>
    <x v="3"/>
    <x v="0"/>
    <n v="13.99"/>
    <n v="13.99"/>
    <n v="0"/>
    <s v="PayPal"/>
    <n v="1"/>
    <n v="1.06"/>
    <n v="64"/>
    <x v="4"/>
    <n v="472.96"/>
    <x v="0"/>
    <s v="Active"/>
  </r>
  <r>
    <s v="6e061f35-b1b5-4efe-9e37-f40a14d929b1"/>
    <n v="24"/>
    <x v="4"/>
    <x v="2"/>
    <x v="2"/>
    <n v="6.92"/>
    <x v="0"/>
    <n v="13"/>
    <x v="0"/>
    <x v="3"/>
    <n v="17.989999999999998"/>
    <n v="17.989999999999998"/>
    <n v="0"/>
    <s v="Crypto"/>
    <n v="2"/>
    <n v="0.49"/>
    <n v="29"/>
    <x v="0"/>
    <n v="200.68"/>
    <x v="0"/>
    <s v="Risk"/>
  </r>
  <r>
    <s v="8c2d377b-f6ec-44b5-ae08-3660c4358a93"/>
    <n v="30"/>
    <x v="1"/>
    <x v="0"/>
    <x v="2"/>
    <n v="1.37"/>
    <x v="0"/>
    <n v="55"/>
    <x v="5"/>
    <x v="1"/>
    <n v="17.989999999999998"/>
    <n v="17.989999999999998"/>
    <n v="1"/>
    <s v="Debit Card"/>
    <n v="1"/>
    <n v="0.02"/>
    <n v="1"/>
    <x v="3"/>
    <n v="1.37"/>
    <x v="1"/>
    <s v="Inactive"/>
  </r>
  <r>
    <s v="afcc5c55-a3d8-4e2f-ab95-3d34f5e0390d"/>
    <n v="69"/>
    <x v="2"/>
    <x v="1"/>
    <x v="0"/>
    <n v="24.56"/>
    <x v="1"/>
    <n v="53"/>
    <x v="3"/>
    <x v="2"/>
    <n v="8.99"/>
    <n v="8.99"/>
    <n v="1"/>
    <s v="Gift Card"/>
    <n v="1"/>
    <n v="0.45"/>
    <n v="27"/>
    <x v="0"/>
    <n v="663.12"/>
    <x v="0"/>
    <s v="Inactive"/>
  </r>
  <r>
    <s v="2211b077-0300-4e0c-834c-e7751a45eb96"/>
    <n v="47"/>
    <x v="0"/>
    <x v="0"/>
    <x v="1"/>
    <n v="15.87"/>
    <x v="0"/>
    <n v="52"/>
    <x v="0"/>
    <x v="2"/>
    <n v="13.99"/>
    <n v="13.99"/>
    <n v="1"/>
    <s v="Crypto"/>
    <n v="1"/>
    <n v="0.3"/>
    <n v="18"/>
    <x v="1"/>
    <n v="285.65999999999997"/>
    <x v="0"/>
    <s v="Inactive"/>
  </r>
  <r>
    <s v="8d755725-4f16-4006-bdae-fa3dc9fa2579"/>
    <n v="49"/>
    <x v="0"/>
    <x v="1"/>
    <x v="1"/>
    <n v="7.62"/>
    <x v="0"/>
    <n v="27"/>
    <x v="2"/>
    <x v="0"/>
    <n v="13.99"/>
    <n v="13.99"/>
    <n v="0"/>
    <s v="Debit Card"/>
    <n v="3"/>
    <n v="0.27"/>
    <n v="16"/>
    <x v="0"/>
    <n v="121.92"/>
    <x v="2"/>
    <s v="Inactive"/>
  </r>
  <r>
    <s v="c39a5943-fe7c-46ec-8d3c-2a24ab46733b"/>
    <n v="67"/>
    <x v="2"/>
    <x v="2"/>
    <x v="1"/>
    <n v="3.05"/>
    <x v="0"/>
    <n v="29"/>
    <x v="3"/>
    <x v="4"/>
    <n v="13.99"/>
    <n v="13.99"/>
    <n v="1"/>
    <s v="PayPal"/>
    <n v="1"/>
    <n v="0.1"/>
    <n v="6"/>
    <x v="2"/>
    <n v="18.299999999999997"/>
    <x v="1"/>
    <s v="Inactive"/>
  </r>
  <r>
    <s v="e62d9bc8-dab9-42e0-b6b2-e8d076fe843b"/>
    <n v="23"/>
    <x v="4"/>
    <x v="1"/>
    <x v="2"/>
    <n v="13.31"/>
    <x v="0"/>
    <n v="34"/>
    <x v="0"/>
    <x v="1"/>
    <n v="17.989999999999998"/>
    <n v="17.989999999999998"/>
    <n v="1"/>
    <s v="Debit Card"/>
    <n v="2"/>
    <n v="0.38"/>
    <n v="23"/>
    <x v="4"/>
    <n v="306.13"/>
    <x v="0"/>
    <s v="Inactive"/>
  </r>
  <r>
    <s v="7a89d8b6-28ec-4b0c-9d3b-88e0a5119e3b"/>
    <n v="67"/>
    <x v="2"/>
    <x v="2"/>
    <x v="0"/>
    <n v="1.56"/>
    <x v="0"/>
    <n v="0"/>
    <x v="3"/>
    <x v="3"/>
    <n v="8.99"/>
    <n v="8.99"/>
    <n v="0"/>
    <s v="Crypto"/>
    <n v="5"/>
    <n v="1.56"/>
    <n v="94"/>
    <x v="6"/>
    <n v="146.64000000000001"/>
    <x v="2"/>
    <s v="Active"/>
  </r>
  <r>
    <s v="c8648f0f-0b92-4445-a3a7-5c48711cbc07"/>
    <n v="57"/>
    <x v="2"/>
    <x v="2"/>
    <x v="2"/>
    <n v="0.97"/>
    <x v="0"/>
    <n v="32"/>
    <x v="4"/>
    <x v="1"/>
    <n v="17.989999999999998"/>
    <n v="17.989999999999998"/>
    <n v="1"/>
    <s v="Gift Card"/>
    <n v="2"/>
    <n v="0.03"/>
    <n v="2"/>
    <x v="5"/>
    <n v="1.94"/>
    <x v="1"/>
    <s v="Inactive"/>
  </r>
  <r>
    <s v="ebe928a7-de65-4567-b349-06056b35e6a6"/>
    <n v="55"/>
    <x v="0"/>
    <x v="0"/>
    <x v="1"/>
    <n v="21.58"/>
    <x v="1"/>
    <n v="48"/>
    <x v="5"/>
    <x v="1"/>
    <n v="13.99"/>
    <n v="13.99"/>
    <n v="0"/>
    <s v="Credit Card"/>
    <n v="5"/>
    <n v="0.44"/>
    <n v="26"/>
    <x v="4"/>
    <n v="561.07999999999993"/>
    <x v="0"/>
    <s v="Inactive"/>
  </r>
  <r>
    <s v="8b3597af-7da9-405d-9815-60d1e4dbe2e5"/>
    <n v="35"/>
    <x v="1"/>
    <x v="0"/>
    <x v="1"/>
    <n v="22.59"/>
    <x v="1"/>
    <n v="16"/>
    <x v="1"/>
    <x v="4"/>
    <n v="13.99"/>
    <n v="13.99"/>
    <n v="0"/>
    <s v="Credit Card"/>
    <n v="2"/>
    <n v="1.33"/>
    <n v="80"/>
    <x v="5"/>
    <n v="1807.2"/>
    <x v="0"/>
    <s v="Risk"/>
  </r>
  <r>
    <s v="839ec473-5f41-4a8b-955a-ec14b3a9cad4"/>
    <n v="22"/>
    <x v="4"/>
    <x v="1"/>
    <x v="1"/>
    <n v="9.69"/>
    <x v="0"/>
    <n v="35"/>
    <x v="2"/>
    <x v="0"/>
    <n v="13.99"/>
    <n v="13.99"/>
    <n v="1"/>
    <s v="Crypto"/>
    <n v="4"/>
    <n v="0.27"/>
    <n v="16"/>
    <x v="6"/>
    <n v="155.04"/>
    <x v="0"/>
    <s v="Inactive"/>
  </r>
  <r>
    <s v="cdf4012d-14b0-41d5-ab40-cc6627fe1e3b"/>
    <n v="34"/>
    <x v="1"/>
    <x v="2"/>
    <x v="2"/>
    <n v="12.82"/>
    <x v="0"/>
    <n v="45"/>
    <x v="5"/>
    <x v="1"/>
    <n v="17.989999999999998"/>
    <n v="17.989999999999998"/>
    <n v="1"/>
    <s v="PayPal"/>
    <n v="2"/>
    <n v="0.28000000000000003"/>
    <n v="17"/>
    <x v="4"/>
    <n v="217.94"/>
    <x v="0"/>
    <s v="Inactive"/>
  </r>
  <r>
    <s v="aa97d1a3-c4ad-4c76-bd2a-56f1b46a753c"/>
    <n v="19"/>
    <x v="4"/>
    <x v="2"/>
    <x v="1"/>
    <n v="4.34"/>
    <x v="0"/>
    <n v="1"/>
    <x v="2"/>
    <x v="4"/>
    <n v="13.99"/>
    <n v="13.99"/>
    <n v="0"/>
    <s v="PayPal"/>
    <n v="1"/>
    <n v="2.17"/>
    <n v="130"/>
    <x v="1"/>
    <n v="564.19999999999993"/>
    <x v="0"/>
    <s v="Active"/>
  </r>
  <r>
    <s v="6ead42f9-86d8-4c66-b2fc-3d791323186d"/>
    <n v="25"/>
    <x v="4"/>
    <x v="1"/>
    <x v="2"/>
    <n v="15.95"/>
    <x v="0"/>
    <n v="15"/>
    <x v="4"/>
    <x v="2"/>
    <n v="17.989999999999998"/>
    <n v="17.989999999999998"/>
    <n v="0"/>
    <s v="Credit Card"/>
    <n v="1"/>
    <n v="1"/>
    <n v="60"/>
    <x v="0"/>
    <n v="957"/>
    <x v="0"/>
    <s v="Risk"/>
  </r>
  <r>
    <s v="9235d289-6d46-46ba-a48a-1cf4ea18b599"/>
    <n v="49"/>
    <x v="0"/>
    <x v="0"/>
    <x v="2"/>
    <n v="2.0499999999999998"/>
    <x v="0"/>
    <n v="14"/>
    <x v="5"/>
    <x v="4"/>
    <n v="17.989999999999998"/>
    <n v="17.989999999999998"/>
    <n v="0"/>
    <s v="Debit Card"/>
    <n v="5"/>
    <n v="0.14000000000000001"/>
    <n v="8"/>
    <x v="4"/>
    <n v="16.399999999999999"/>
    <x v="1"/>
    <s v="Risk"/>
  </r>
  <r>
    <s v="20529e32-d3e7-4cfc-8210-b6468cdbe2a4"/>
    <n v="55"/>
    <x v="0"/>
    <x v="0"/>
    <x v="2"/>
    <n v="3.86"/>
    <x v="0"/>
    <n v="25"/>
    <x v="1"/>
    <x v="4"/>
    <n v="17.989999999999998"/>
    <n v="17.989999999999998"/>
    <n v="1"/>
    <s v="PayPal"/>
    <n v="3"/>
    <n v="0.15"/>
    <n v="9"/>
    <x v="0"/>
    <n v="34.74"/>
    <x v="1"/>
    <s v="Inactive"/>
  </r>
  <r>
    <s v="bfe7729e-7d5d-4850-b496-51e891158836"/>
    <n v="36"/>
    <x v="3"/>
    <x v="0"/>
    <x v="0"/>
    <n v="1.68"/>
    <x v="0"/>
    <n v="10"/>
    <x v="0"/>
    <x v="0"/>
    <n v="8.99"/>
    <n v="8.99"/>
    <n v="1"/>
    <s v="PayPal"/>
    <n v="4"/>
    <n v="0.15"/>
    <n v="9"/>
    <x v="0"/>
    <n v="15.12"/>
    <x v="1"/>
    <s v="Risk"/>
  </r>
  <r>
    <s v="783c7652-37b8-4be0-b8bc-fb51bd4b5578"/>
    <n v="27"/>
    <x v="1"/>
    <x v="0"/>
    <x v="2"/>
    <n v="46.88"/>
    <x v="1"/>
    <n v="56"/>
    <x v="3"/>
    <x v="0"/>
    <n v="17.989999999999998"/>
    <n v="17.989999999999998"/>
    <n v="0"/>
    <s v="Crypto"/>
    <n v="3"/>
    <n v="0.82"/>
    <n v="49"/>
    <x v="2"/>
    <n v="2297.1200000000003"/>
    <x v="0"/>
    <s v="Inactive"/>
  </r>
  <r>
    <s v="2117b36a-9e3e-4077-ac5b-03540bb38461"/>
    <n v="49"/>
    <x v="0"/>
    <x v="2"/>
    <x v="1"/>
    <n v="4.22"/>
    <x v="0"/>
    <n v="50"/>
    <x v="3"/>
    <x v="3"/>
    <n v="13.99"/>
    <n v="13.99"/>
    <n v="1"/>
    <s v="Gift Card"/>
    <n v="2"/>
    <n v="0.08"/>
    <n v="5"/>
    <x v="5"/>
    <n v="21.099999999999998"/>
    <x v="1"/>
    <s v="Inactive"/>
  </r>
  <r>
    <s v="ceec2c10-9770-48d1-8366-344fa66195b1"/>
    <n v="54"/>
    <x v="0"/>
    <x v="1"/>
    <x v="0"/>
    <n v="26.88"/>
    <x v="1"/>
    <n v="44"/>
    <x v="4"/>
    <x v="3"/>
    <n v="8.99"/>
    <n v="8.99"/>
    <n v="0"/>
    <s v="Gift Card"/>
    <n v="3"/>
    <n v="0.6"/>
    <n v="36"/>
    <x v="2"/>
    <n v="967.68"/>
    <x v="0"/>
    <s v="Inactive"/>
  </r>
  <r>
    <s v="854b2bfd-6773-413f-b385-02338fa3a316"/>
    <n v="31"/>
    <x v="1"/>
    <x v="1"/>
    <x v="1"/>
    <n v="2.23"/>
    <x v="0"/>
    <n v="39"/>
    <x v="5"/>
    <x v="1"/>
    <n v="13.99"/>
    <n v="13.99"/>
    <n v="1"/>
    <s v="Debit Card"/>
    <n v="5"/>
    <n v="0.06"/>
    <n v="4"/>
    <x v="2"/>
    <n v="8.92"/>
    <x v="1"/>
    <s v="Inactive"/>
  </r>
  <r>
    <s v="ee53be31-fb36-41d9-8eb2-1a4c1d976552"/>
    <n v="31"/>
    <x v="1"/>
    <x v="2"/>
    <x v="2"/>
    <n v="14.15"/>
    <x v="0"/>
    <n v="24"/>
    <x v="4"/>
    <x v="3"/>
    <n v="17.989999999999998"/>
    <n v="17.989999999999998"/>
    <n v="0"/>
    <s v="PayPal"/>
    <n v="5"/>
    <n v="0.56999999999999995"/>
    <n v="34"/>
    <x v="2"/>
    <n v="481.1"/>
    <x v="0"/>
    <s v="Inactive"/>
  </r>
  <r>
    <s v="c9c8202c-992c-4e6c-b04f-0e2961ea87cc"/>
    <n v="42"/>
    <x v="3"/>
    <x v="1"/>
    <x v="0"/>
    <n v="49.49"/>
    <x v="1"/>
    <n v="39"/>
    <x v="1"/>
    <x v="1"/>
    <n v="8.99"/>
    <n v="8.99"/>
    <n v="0"/>
    <s v="Credit Card"/>
    <n v="5"/>
    <n v="1.24"/>
    <n v="74"/>
    <x v="3"/>
    <n v="3662.26"/>
    <x v="0"/>
    <s v="Inactive"/>
  </r>
  <r>
    <s v="022f9c7a-8276-494a-8629-086ad5e81df1"/>
    <n v="30"/>
    <x v="1"/>
    <x v="2"/>
    <x v="2"/>
    <n v="8.7899999999999991"/>
    <x v="0"/>
    <n v="21"/>
    <x v="1"/>
    <x v="4"/>
    <n v="17.989999999999998"/>
    <n v="17.989999999999998"/>
    <n v="0"/>
    <s v="Crypto"/>
    <n v="4"/>
    <n v="0.4"/>
    <n v="24"/>
    <x v="5"/>
    <n v="210.95999999999998"/>
    <x v="0"/>
    <s v="Risk"/>
  </r>
  <r>
    <s v="1a0f21b6-454a-4a22-88a8-5045b9d00fa4"/>
    <n v="58"/>
    <x v="2"/>
    <x v="2"/>
    <x v="1"/>
    <n v="14.57"/>
    <x v="0"/>
    <n v="22"/>
    <x v="5"/>
    <x v="1"/>
    <n v="13.99"/>
    <n v="13.99"/>
    <n v="0"/>
    <s v="Debit Card"/>
    <n v="2"/>
    <n v="0.63"/>
    <n v="38"/>
    <x v="4"/>
    <n v="553.66"/>
    <x v="0"/>
    <s v="Inactive"/>
  </r>
  <r>
    <s v="616199ed-33c4-4ff5-9450-251fc608d3a1"/>
    <n v="63"/>
    <x v="2"/>
    <x v="0"/>
    <x v="1"/>
    <n v="25.73"/>
    <x v="1"/>
    <n v="11"/>
    <x v="0"/>
    <x v="0"/>
    <n v="13.99"/>
    <n v="13.99"/>
    <n v="0"/>
    <s v="PayPal"/>
    <n v="1"/>
    <n v="2.14"/>
    <n v="128"/>
    <x v="5"/>
    <n v="3293.44"/>
    <x v="0"/>
    <s v="Risk"/>
  </r>
  <r>
    <s v="d1593b1d-ef59-4d4a-a169-5ff338b8baef"/>
    <n v="60"/>
    <x v="2"/>
    <x v="2"/>
    <x v="1"/>
    <n v="3.01"/>
    <x v="0"/>
    <n v="30"/>
    <x v="2"/>
    <x v="3"/>
    <n v="13.99"/>
    <n v="13.99"/>
    <n v="1"/>
    <s v="Gift Card"/>
    <n v="3"/>
    <n v="0.1"/>
    <n v="6"/>
    <x v="6"/>
    <n v="18.059999999999999"/>
    <x v="1"/>
    <s v="Inactive"/>
  </r>
  <r>
    <s v="749b69f5-8a24-428a-880c-86057af2a485"/>
    <n v="66"/>
    <x v="2"/>
    <x v="2"/>
    <x v="0"/>
    <n v="12.05"/>
    <x v="0"/>
    <n v="33"/>
    <x v="4"/>
    <x v="4"/>
    <n v="8.99"/>
    <n v="8.99"/>
    <n v="1"/>
    <s v="PayPal"/>
    <n v="3"/>
    <n v="0.35"/>
    <n v="21"/>
    <x v="2"/>
    <n v="253.05"/>
    <x v="0"/>
    <s v="Inactive"/>
  </r>
  <r>
    <s v="a2eab47c-dc4c-427f-88f8-755051b303fb"/>
    <n v="51"/>
    <x v="0"/>
    <x v="1"/>
    <x v="2"/>
    <n v="3.7"/>
    <x v="0"/>
    <n v="37"/>
    <x v="4"/>
    <x v="1"/>
    <n v="17.989999999999998"/>
    <n v="17.989999999999998"/>
    <n v="1"/>
    <s v="Credit Card"/>
    <n v="2"/>
    <n v="0.1"/>
    <n v="6"/>
    <x v="3"/>
    <n v="22.200000000000003"/>
    <x v="1"/>
    <s v="Inactive"/>
  </r>
  <r>
    <s v="b313f39d-0675-4bef-9b10-573146872adf"/>
    <n v="63"/>
    <x v="2"/>
    <x v="2"/>
    <x v="2"/>
    <n v="5.84"/>
    <x v="0"/>
    <n v="20"/>
    <x v="3"/>
    <x v="1"/>
    <n v="17.989999999999998"/>
    <n v="17.989999999999998"/>
    <n v="0"/>
    <s v="Credit Card"/>
    <n v="1"/>
    <n v="0.28000000000000003"/>
    <n v="17"/>
    <x v="6"/>
    <n v="99.28"/>
    <x v="2"/>
    <s v="Risk"/>
  </r>
  <r>
    <s v="09a76bc9-4048-4403-8087-a31cdb16556e"/>
    <n v="31"/>
    <x v="1"/>
    <x v="2"/>
    <x v="0"/>
    <n v="48.35"/>
    <x v="1"/>
    <n v="11"/>
    <x v="3"/>
    <x v="3"/>
    <n v="8.99"/>
    <n v="8.99"/>
    <n v="0"/>
    <s v="Debit Card"/>
    <n v="5"/>
    <n v="4.03"/>
    <n v="242"/>
    <x v="5"/>
    <n v="11700.7"/>
    <x v="0"/>
    <s v="Risk"/>
  </r>
  <r>
    <s v="af9b0f0d-9532-48f2-ad24-bf41faa164a6"/>
    <n v="55"/>
    <x v="0"/>
    <x v="0"/>
    <x v="1"/>
    <n v="2.89"/>
    <x v="0"/>
    <n v="37"/>
    <x v="5"/>
    <x v="3"/>
    <n v="13.99"/>
    <n v="13.99"/>
    <n v="1"/>
    <s v="Debit Card"/>
    <n v="4"/>
    <n v="0.08"/>
    <n v="5"/>
    <x v="0"/>
    <n v="14.450000000000001"/>
    <x v="1"/>
    <s v="Inactive"/>
  </r>
  <r>
    <s v="ec202012-e4bf-4b14-b5fe-4447d8cfb730"/>
    <n v="38"/>
    <x v="3"/>
    <x v="2"/>
    <x v="2"/>
    <n v="29.84"/>
    <x v="1"/>
    <n v="56"/>
    <x v="4"/>
    <x v="3"/>
    <n v="17.989999999999998"/>
    <n v="17.989999999999998"/>
    <n v="0"/>
    <s v="Credit Card"/>
    <n v="4"/>
    <n v="0.52"/>
    <n v="31"/>
    <x v="2"/>
    <n v="925.04"/>
    <x v="0"/>
    <s v="Inactive"/>
  </r>
  <r>
    <s v="8c78b61b-0d41-4470-ade0-3ed2e2b36c28"/>
    <n v="65"/>
    <x v="2"/>
    <x v="0"/>
    <x v="1"/>
    <n v="19.329999999999998"/>
    <x v="0"/>
    <n v="31"/>
    <x v="5"/>
    <x v="3"/>
    <n v="13.99"/>
    <n v="13.99"/>
    <n v="0"/>
    <s v="Credit Card"/>
    <n v="1"/>
    <n v="0.6"/>
    <n v="36"/>
    <x v="5"/>
    <n v="695.87999999999988"/>
    <x v="0"/>
    <s v="Inactive"/>
  </r>
  <r>
    <s v="da57899f-77b4-4b23-bcab-700db438f6d1"/>
    <n v="43"/>
    <x v="3"/>
    <x v="1"/>
    <x v="2"/>
    <n v="2.5"/>
    <x v="0"/>
    <n v="33"/>
    <x v="1"/>
    <x v="0"/>
    <n v="17.989999999999998"/>
    <n v="17.989999999999998"/>
    <n v="1"/>
    <s v="Credit Card"/>
    <n v="3"/>
    <n v="7.0000000000000007E-2"/>
    <n v="4"/>
    <x v="0"/>
    <n v="10"/>
    <x v="1"/>
    <s v="Inactive"/>
  </r>
  <r>
    <s v="361aff57-8a5f-4229-b4f5-f52544178dc7"/>
    <n v="63"/>
    <x v="2"/>
    <x v="2"/>
    <x v="2"/>
    <n v="6.97"/>
    <x v="0"/>
    <n v="31"/>
    <x v="5"/>
    <x v="4"/>
    <n v="17.989999999999998"/>
    <n v="17.989999999999998"/>
    <n v="1"/>
    <s v="Crypto"/>
    <n v="1"/>
    <n v="0.22"/>
    <n v="13"/>
    <x v="4"/>
    <n v="90.61"/>
    <x v="2"/>
    <s v="Inactive"/>
  </r>
  <r>
    <s v="900034d1-e7de-4e99-914e-4ad863061834"/>
    <n v="64"/>
    <x v="2"/>
    <x v="1"/>
    <x v="1"/>
    <n v="3.66"/>
    <x v="0"/>
    <n v="6"/>
    <x v="0"/>
    <x v="1"/>
    <n v="13.99"/>
    <n v="13.99"/>
    <n v="0"/>
    <s v="PayPal"/>
    <n v="1"/>
    <n v="0.52"/>
    <n v="31"/>
    <x v="4"/>
    <n v="113.46000000000001"/>
    <x v="2"/>
    <s v="Active"/>
  </r>
  <r>
    <s v="6082e011-4f6d-4acb-93f2-3bfefd532880"/>
    <n v="58"/>
    <x v="2"/>
    <x v="1"/>
    <x v="0"/>
    <n v="30.85"/>
    <x v="1"/>
    <n v="46"/>
    <x v="5"/>
    <x v="1"/>
    <n v="8.99"/>
    <n v="8.99"/>
    <n v="0"/>
    <s v="Debit Card"/>
    <n v="5"/>
    <n v="0.66"/>
    <n v="40"/>
    <x v="0"/>
    <n v="1234"/>
    <x v="0"/>
    <s v="Inactive"/>
  </r>
  <r>
    <s v="4c7d404a-ebd5-4881-9fb5-302ad47f2fb8"/>
    <n v="31"/>
    <x v="1"/>
    <x v="2"/>
    <x v="1"/>
    <n v="1.77"/>
    <x v="0"/>
    <n v="34"/>
    <x v="1"/>
    <x v="0"/>
    <n v="13.99"/>
    <n v="13.99"/>
    <n v="1"/>
    <s v="PayPal"/>
    <n v="3"/>
    <n v="0.05"/>
    <n v="3"/>
    <x v="1"/>
    <n v="5.3100000000000005"/>
    <x v="1"/>
    <s v="Inactive"/>
  </r>
  <r>
    <s v="33146637-8d6b-4a63-b0be-65c67a894825"/>
    <n v="62"/>
    <x v="2"/>
    <x v="0"/>
    <x v="1"/>
    <n v="16.649999999999999"/>
    <x v="0"/>
    <n v="41"/>
    <x v="5"/>
    <x v="4"/>
    <n v="13.99"/>
    <n v="13.99"/>
    <n v="1"/>
    <s v="Debit Card"/>
    <n v="3"/>
    <n v="0.4"/>
    <n v="24"/>
    <x v="4"/>
    <n v="399.59999999999997"/>
    <x v="0"/>
    <s v="Inactive"/>
  </r>
  <r>
    <s v="746cea20-f12a-4b78-900d-fe19b5eaf91d"/>
    <n v="35"/>
    <x v="1"/>
    <x v="2"/>
    <x v="1"/>
    <n v="25.08"/>
    <x v="1"/>
    <n v="2"/>
    <x v="3"/>
    <x v="0"/>
    <n v="13.99"/>
    <n v="13.99"/>
    <n v="0"/>
    <s v="Crypto"/>
    <n v="5"/>
    <n v="8.36"/>
    <n v="502"/>
    <x v="0"/>
    <n v="12590.16"/>
    <x v="0"/>
    <s v="Active"/>
  </r>
  <r>
    <s v="44361538-0ea0-4b91-bef5-4c5af2dc15bd"/>
    <n v="34"/>
    <x v="1"/>
    <x v="0"/>
    <x v="1"/>
    <n v="23.2"/>
    <x v="1"/>
    <n v="18"/>
    <x v="2"/>
    <x v="4"/>
    <n v="13.99"/>
    <n v="13.99"/>
    <n v="0"/>
    <s v="Debit Card"/>
    <n v="1"/>
    <n v="1.22"/>
    <n v="73"/>
    <x v="5"/>
    <n v="1693.6"/>
    <x v="0"/>
    <s v="Risk"/>
  </r>
  <r>
    <s v="05e8a643-0a5c-4413-ae75-a4dcdccf9c62"/>
    <n v="65"/>
    <x v="2"/>
    <x v="0"/>
    <x v="2"/>
    <n v="37.82"/>
    <x v="1"/>
    <n v="31"/>
    <x v="3"/>
    <x v="4"/>
    <n v="17.989999999999998"/>
    <n v="17.989999999999998"/>
    <n v="0"/>
    <s v="Gift Card"/>
    <n v="3"/>
    <n v="1.18"/>
    <n v="71"/>
    <x v="1"/>
    <n v="2685.22"/>
    <x v="0"/>
    <s v="Inactive"/>
  </r>
  <r>
    <s v="85b74247-a98b-47b1-91ba-8b7db3c3662c"/>
    <n v="68"/>
    <x v="2"/>
    <x v="2"/>
    <x v="1"/>
    <n v="28.44"/>
    <x v="1"/>
    <n v="55"/>
    <x v="1"/>
    <x v="2"/>
    <n v="13.99"/>
    <n v="13.99"/>
    <n v="0"/>
    <s v="Crypto"/>
    <n v="3"/>
    <n v="0.51"/>
    <n v="31"/>
    <x v="4"/>
    <n v="881.64"/>
    <x v="0"/>
    <s v="Inactive"/>
  </r>
  <r>
    <s v="aaf3513b-97c7-46fa-b889-0d78c2ca0be7"/>
    <n v="46"/>
    <x v="0"/>
    <x v="0"/>
    <x v="1"/>
    <n v="13.38"/>
    <x v="0"/>
    <n v="3"/>
    <x v="4"/>
    <x v="2"/>
    <n v="13.99"/>
    <n v="13.99"/>
    <n v="0"/>
    <s v="Credit Card"/>
    <n v="2"/>
    <n v="3.35"/>
    <n v="201"/>
    <x v="4"/>
    <n v="2689.38"/>
    <x v="0"/>
    <s v="Active"/>
  </r>
  <r>
    <s v="62d2ca00-38a2-4f3b-a517-e212fb24e26e"/>
    <n v="62"/>
    <x v="2"/>
    <x v="1"/>
    <x v="1"/>
    <n v="14.8"/>
    <x v="0"/>
    <n v="40"/>
    <x v="4"/>
    <x v="1"/>
    <n v="13.99"/>
    <n v="13.99"/>
    <n v="1"/>
    <s v="Crypto"/>
    <n v="5"/>
    <n v="0.36"/>
    <n v="22"/>
    <x v="2"/>
    <n v="325.60000000000002"/>
    <x v="0"/>
    <s v="Inactive"/>
  </r>
  <r>
    <s v="005b6afc-cff9-432f-ae0e-265d9acb5a59"/>
    <n v="63"/>
    <x v="2"/>
    <x v="0"/>
    <x v="2"/>
    <n v="3.39"/>
    <x v="0"/>
    <n v="57"/>
    <x v="4"/>
    <x v="1"/>
    <n v="17.989999999999998"/>
    <n v="17.989999999999998"/>
    <n v="1"/>
    <s v="PayPal"/>
    <n v="4"/>
    <n v="0.06"/>
    <n v="4"/>
    <x v="1"/>
    <n v="13.56"/>
    <x v="1"/>
    <s v="Inactive"/>
  </r>
  <r>
    <s v="4dbbc3f7-6ede-48ad-bf36-84c7e9188e3c"/>
    <n v="62"/>
    <x v="2"/>
    <x v="1"/>
    <x v="2"/>
    <n v="13.15"/>
    <x v="0"/>
    <n v="11"/>
    <x v="3"/>
    <x v="3"/>
    <n v="17.989999999999998"/>
    <n v="17.989999999999998"/>
    <n v="0"/>
    <s v="Debit Card"/>
    <n v="1"/>
    <n v="1.1000000000000001"/>
    <n v="66"/>
    <x v="5"/>
    <n v="867.9"/>
    <x v="0"/>
    <s v="Risk"/>
  </r>
  <r>
    <s v="60559c1a-4093-4379-9e24-d2f033256395"/>
    <n v="41"/>
    <x v="3"/>
    <x v="2"/>
    <x v="0"/>
    <n v="15.26"/>
    <x v="0"/>
    <n v="21"/>
    <x v="4"/>
    <x v="3"/>
    <n v="8.99"/>
    <n v="8.99"/>
    <n v="0"/>
    <s v="Debit Card"/>
    <n v="5"/>
    <n v="0.69"/>
    <n v="41"/>
    <x v="2"/>
    <n v="625.66"/>
    <x v="0"/>
    <s v="Risk"/>
  </r>
  <r>
    <s v="842cacde-7763-4505-bef1-538dedd13be7"/>
    <n v="27"/>
    <x v="1"/>
    <x v="0"/>
    <x v="2"/>
    <n v="79.17"/>
    <x v="2"/>
    <n v="12"/>
    <x v="4"/>
    <x v="4"/>
    <n v="17.989999999999998"/>
    <n v="17.989999999999998"/>
    <n v="0"/>
    <s v="Debit Card"/>
    <n v="2"/>
    <n v="6.09"/>
    <n v="365"/>
    <x v="2"/>
    <n v="28897.05"/>
    <x v="0"/>
    <s v="Risk"/>
  </r>
  <r>
    <s v="73772dd0-a793-479a-a5fa-51423747291a"/>
    <n v="60"/>
    <x v="2"/>
    <x v="1"/>
    <x v="0"/>
    <n v="9.1300000000000008"/>
    <x v="0"/>
    <n v="43"/>
    <x v="5"/>
    <x v="2"/>
    <n v="8.99"/>
    <n v="8.99"/>
    <n v="1"/>
    <s v="Debit Card"/>
    <n v="1"/>
    <n v="0.21"/>
    <n v="13"/>
    <x v="6"/>
    <n v="118.69000000000001"/>
    <x v="2"/>
    <s v="Inactive"/>
  </r>
  <r>
    <s v="52aa9ac1-8625-4421-8d2c-3ed00cf83389"/>
    <n v="60"/>
    <x v="2"/>
    <x v="2"/>
    <x v="2"/>
    <n v="3.29"/>
    <x v="0"/>
    <n v="20"/>
    <x v="2"/>
    <x v="1"/>
    <n v="17.989999999999998"/>
    <n v="17.989999999999998"/>
    <n v="1"/>
    <s v="Debit Card"/>
    <n v="2"/>
    <n v="0.16"/>
    <n v="10"/>
    <x v="2"/>
    <n v="32.9"/>
    <x v="1"/>
    <s v="Risk"/>
  </r>
  <r>
    <s v="72452f35-f1ef-4881-a0f6-df6de0351844"/>
    <n v="58"/>
    <x v="2"/>
    <x v="1"/>
    <x v="1"/>
    <n v="9.52"/>
    <x v="0"/>
    <n v="51"/>
    <x v="1"/>
    <x v="2"/>
    <n v="13.99"/>
    <n v="13.99"/>
    <n v="1"/>
    <s v="PayPal"/>
    <n v="1"/>
    <n v="0.18"/>
    <n v="11"/>
    <x v="1"/>
    <n v="104.72"/>
    <x v="2"/>
    <s v="Inactive"/>
  </r>
  <r>
    <s v="fdf130c6-cd3c-434b-abbf-4645c8ca928d"/>
    <n v="18"/>
    <x v="4"/>
    <x v="2"/>
    <x v="1"/>
    <n v="3.56"/>
    <x v="0"/>
    <n v="23"/>
    <x v="3"/>
    <x v="4"/>
    <n v="13.99"/>
    <n v="13.99"/>
    <n v="0"/>
    <s v="Debit Card"/>
    <n v="4"/>
    <n v="0.15"/>
    <n v="9"/>
    <x v="3"/>
    <n v="32.04"/>
    <x v="1"/>
    <s v="Inactive"/>
  </r>
  <r>
    <s v="f3dd9f07-99ca-4425-8eaa-62f1a949e8b1"/>
    <n v="48"/>
    <x v="0"/>
    <x v="0"/>
    <x v="2"/>
    <n v="11.1"/>
    <x v="0"/>
    <n v="41"/>
    <x v="0"/>
    <x v="1"/>
    <n v="17.989999999999998"/>
    <n v="17.989999999999998"/>
    <n v="1"/>
    <s v="Gift Card"/>
    <n v="5"/>
    <n v="0.26"/>
    <n v="16"/>
    <x v="6"/>
    <n v="177.6"/>
    <x v="0"/>
    <s v="Inactive"/>
  </r>
  <r>
    <s v="f67b2663-cc48-4d48-a855-fc3e1e323a0f"/>
    <n v="26"/>
    <x v="1"/>
    <x v="0"/>
    <x v="1"/>
    <n v="23.13"/>
    <x v="1"/>
    <n v="27"/>
    <x v="3"/>
    <x v="1"/>
    <n v="13.99"/>
    <n v="13.99"/>
    <n v="0"/>
    <s v="Debit Card"/>
    <n v="2"/>
    <n v="0.83"/>
    <n v="50"/>
    <x v="6"/>
    <n v="1156.5"/>
    <x v="0"/>
    <s v="Inactive"/>
  </r>
  <r>
    <s v="da8c00ec-40b0-400a-90b6-ed24b0b37c89"/>
    <n v="21"/>
    <x v="4"/>
    <x v="2"/>
    <x v="2"/>
    <n v="9.91"/>
    <x v="0"/>
    <n v="27"/>
    <x v="2"/>
    <x v="3"/>
    <n v="17.989999999999998"/>
    <n v="17.989999999999998"/>
    <n v="0"/>
    <s v="Debit Card"/>
    <n v="2"/>
    <n v="0.35"/>
    <n v="21"/>
    <x v="1"/>
    <n v="208.11"/>
    <x v="0"/>
    <s v="Inactive"/>
  </r>
  <r>
    <s v="6be0b14c-eaea-4580-b845-457df93bb828"/>
    <n v="46"/>
    <x v="0"/>
    <x v="0"/>
    <x v="0"/>
    <n v="6.22"/>
    <x v="0"/>
    <n v="36"/>
    <x v="2"/>
    <x v="2"/>
    <n v="8.99"/>
    <n v="8.99"/>
    <n v="1"/>
    <s v="Credit Card"/>
    <n v="2"/>
    <n v="0.17"/>
    <n v="10"/>
    <x v="3"/>
    <n v="62.199999999999996"/>
    <x v="2"/>
    <s v="Inactive"/>
  </r>
  <r>
    <s v="134e6a09-9723-4652-9213-fbfecaa84377"/>
    <n v="62"/>
    <x v="2"/>
    <x v="1"/>
    <x v="2"/>
    <n v="0.45"/>
    <x v="0"/>
    <n v="20"/>
    <x v="1"/>
    <x v="4"/>
    <n v="17.989999999999998"/>
    <n v="17.989999999999998"/>
    <n v="0"/>
    <s v="Debit Card"/>
    <n v="5"/>
    <n v="0.02"/>
    <n v="1"/>
    <x v="1"/>
    <n v="0.45"/>
    <x v="1"/>
    <s v="Risk"/>
  </r>
  <r>
    <s v="31563b13-7c8d-41c6-bdf2-6a1a554574cd"/>
    <n v="35"/>
    <x v="1"/>
    <x v="1"/>
    <x v="1"/>
    <n v="17.53"/>
    <x v="0"/>
    <n v="38"/>
    <x v="3"/>
    <x v="2"/>
    <n v="13.99"/>
    <n v="13.99"/>
    <n v="1"/>
    <s v="Credit Card"/>
    <n v="1"/>
    <n v="0.45"/>
    <n v="27"/>
    <x v="0"/>
    <n v="473.31000000000006"/>
    <x v="0"/>
    <s v="Inactive"/>
  </r>
  <r>
    <s v="ce40f5f8-42ee-44e2-b754-bd3a626cf48d"/>
    <n v="61"/>
    <x v="2"/>
    <x v="1"/>
    <x v="1"/>
    <n v="4.5199999999999996"/>
    <x v="0"/>
    <n v="21"/>
    <x v="1"/>
    <x v="4"/>
    <n v="13.99"/>
    <n v="13.99"/>
    <n v="1"/>
    <s v="Crypto"/>
    <n v="2"/>
    <n v="0.21"/>
    <n v="13"/>
    <x v="2"/>
    <n v="58.759999999999991"/>
    <x v="2"/>
    <s v="Risk"/>
  </r>
  <r>
    <s v="2682c90e-8e16-4cb6-88ae-1348cd5a62fb"/>
    <n v="37"/>
    <x v="3"/>
    <x v="2"/>
    <x v="0"/>
    <n v="9.69"/>
    <x v="0"/>
    <n v="24"/>
    <x v="2"/>
    <x v="1"/>
    <n v="8.99"/>
    <n v="8.99"/>
    <n v="0"/>
    <s v="Credit Card"/>
    <n v="4"/>
    <n v="0.39"/>
    <n v="23"/>
    <x v="3"/>
    <n v="222.86999999999998"/>
    <x v="0"/>
    <s v="Inactive"/>
  </r>
  <r>
    <s v="84cbf173-d71c-49cf-b015-0ea96838663a"/>
    <n v="46"/>
    <x v="0"/>
    <x v="1"/>
    <x v="1"/>
    <n v="5.78"/>
    <x v="0"/>
    <n v="4"/>
    <x v="2"/>
    <x v="2"/>
    <n v="13.99"/>
    <n v="13.99"/>
    <n v="0"/>
    <s v="Credit Card"/>
    <n v="2"/>
    <n v="1.1599999999999999"/>
    <n v="70"/>
    <x v="1"/>
    <n v="404.6"/>
    <x v="0"/>
    <s v="Active"/>
  </r>
  <r>
    <s v="55587cf4-5322-467e-8066-2ac35e023421"/>
    <n v="41"/>
    <x v="3"/>
    <x v="1"/>
    <x v="2"/>
    <n v="18.87"/>
    <x v="0"/>
    <n v="9"/>
    <x v="1"/>
    <x v="0"/>
    <n v="17.989999999999998"/>
    <n v="17.989999999999998"/>
    <n v="0"/>
    <s v="Gift Card"/>
    <n v="3"/>
    <n v="1.89"/>
    <n v="113"/>
    <x v="6"/>
    <n v="2132.31"/>
    <x v="0"/>
    <s v="Risk"/>
  </r>
  <r>
    <s v="72c5f29b-8e0a-4b81-99c2-6db14fd602a6"/>
    <n v="21"/>
    <x v="4"/>
    <x v="1"/>
    <x v="2"/>
    <n v="4.8899999999999997"/>
    <x v="0"/>
    <n v="3"/>
    <x v="3"/>
    <x v="3"/>
    <n v="17.989999999999998"/>
    <n v="17.989999999999998"/>
    <n v="0"/>
    <s v="Debit Card"/>
    <n v="4"/>
    <n v="1.22"/>
    <n v="73"/>
    <x v="1"/>
    <n v="356.96999999999997"/>
    <x v="0"/>
    <s v="Active"/>
  </r>
  <r>
    <s v="f1e8f248-727d-47f5-92da-d6f7610cfc5b"/>
    <n v="55"/>
    <x v="0"/>
    <x v="1"/>
    <x v="2"/>
    <n v="1.66"/>
    <x v="0"/>
    <n v="54"/>
    <x v="3"/>
    <x v="0"/>
    <n v="17.989999999999998"/>
    <n v="17.989999999999998"/>
    <n v="1"/>
    <s v="PayPal"/>
    <n v="4"/>
    <n v="0.03"/>
    <n v="2"/>
    <x v="2"/>
    <n v="3.32"/>
    <x v="1"/>
    <s v="Inactive"/>
  </r>
  <r>
    <s v="1cb5c1a8-8724-4edc-8255-06b1152f5dea"/>
    <n v="64"/>
    <x v="2"/>
    <x v="1"/>
    <x v="2"/>
    <n v="4.42"/>
    <x v="0"/>
    <n v="17"/>
    <x v="4"/>
    <x v="2"/>
    <n v="17.989999999999998"/>
    <n v="17.989999999999998"/>
    <n v="1"/>
    <s v="Crypto"/>
    <n v="3"/>
    <n v="0.25"/>
    <n v="15"/>
    <x v="3"/>
    <n v="66.3"/>
    <x v="2"/>
    <s v="Risk"/>
  </r>
  <r>
    <s v="72e27837-1995-4843-8284-fadf89a8cfe8"/>
    <n v="36"/>
    <x v="3"/>
    <x v="0"/>
    <x v="2"/>
    <n v="13.38"/>
    <x v="0"/>
    <n v="22"/>
    <x v="5"/>
    <x v="1"/>
    <n v="17.989999999999998"/>
    <n v="17.989999999999998"/>
    <n v="0"/>
    <s v="Gift Card"/>
    <n v="4"/>
    <n v="0.57999999999999996"/>
    <n v="35"/>
    <x v="6"/>
    <n v="468.3"/>
    <x v="0"/>
    <s v="Inactive"/>
  </r>
  <r>
    <s v="40e78b9f-b88b-4eb9-b6dd-f288901b072d"/>
    <n v="67"/>
    <x v="2"/>
    <x v="1"/>
    <x v="2"/>
    <n v="9.8699999999999992"/>
    <x v="0"/>
    <n v="6"/>
    <x v="1"/>
    <x v="0"/>
    <n v="17.989999999999998"/>
    <n v="17.989999999999998"/>
    <n v="0"/>
    <s v="PayPal"/>
    <n v="3"/>
    <n v="1.41"/>
    <n v="85"/>
    <x v="0"/>
    <n v="838.94999999999993"/>
    <x v="0"/>
    <s v="Active"/>
  </r>
  <r>
    <s v="c82cb034-7c20-47af-901e-91379d90a183"/>
    <n v="23"/>
    <x v="4"/>
    <x v="1"/>
    <x v="2"/>
    <n v="23.6"/>
    <x v="1"/>
    <n v="56"/>
    <x v="4"/>
    <x v="0"/>
    <n v="17.989999999999998"/>
    <n v="17.989999999999998"/>
    <n v="0"/>
    <s v="PayPal"/>
    <n v="4"/>
    <n v="0.41"/>
    <n v="25"/>
    <x v="1"/>
    <n v="590"/>
    <x v="0"/>
    <s v="Inactive"/>
  </r>
  <r>
    <s v="6d9e258d-3110-475f-ac1c-1eba0f56b7e8"/>
    <n v="19"/>
    <x v="4"/>
    <x v="2"/>
    <x v="0"/>
    <n v="3.89"/>
    <x v="0"/>
    <n v="33"/>
    <x v="5"/>
    <x v="1"/>
    <n v="8.99"/>
    <n v="8.99"/>
    <n v="1"/>
    <s v="Credit Card"/>
    <n v="1"/>
    <n v="0.11"/>
    <n v="7"/>
    <x v="4"/>
    <n v="27.23"/>
    <x v="1"/>
    <s v="Inactive"/>
  </r>
  <r>
    <s v="a9661b26-d812-406e-a1e2-58f640879a0a"/>
    <n v="20"/>
    <x v="4"/>
    <x v="0"/>
    <x v="2"/>
    <n v="3.4"/>
    <x v="0"/>
    <n v="33"/>
    <x v="0"/>
    <x v="4"/>
    <n v="17.989999999999998"/>
    <n v="17.989999999999998"/>
    <n v="1"/>
    <s v="Crypto"/>
    <n v="5"/>
    <n v="0.1"/>
    <n v="6"/>
    <x v="2"/>
    <n v="20.399999999999999"/>
    <x v="1"/>
    <s v="Inactive"/>
  </r>
  <r>
    <s v="747d7b40-97b1-4207-923c-72d5c3e65343"/>
    <n v="50"/>
    <x v="0"/>
    <x v="1"/>
    <x v="1"/>
    <n v="3.58"/>
    <x v="0"/>
    <n v="54"/>
    <x v="1"/>
    <x v="4"/>
    <n v="13.99"/>
    <n v="13.99"/>
    <n v="1"/>
    <s v="Credit Card"/>
    <n v="4"/>
    <n v="7.0000000000000007E-2"/>
    <n v="4"/>
    <x v="4"/>
    <n v="14.32"/>
    <x v="1"/>
    <s v="Inactive"/>
  </r>
  <r>
    <s v="8ba94dad-4f0e-4aaf-b8d5-c8b4deb2195b"/>
    <n v="33"/>
    <x v="1"/>
    <x v="0"/>
    <x v="2"/>
    <n v="31.11"/>
    <x v="1"/>
    <n v="39"/>
    <x v="4"/>
    <x v="1"/>
    <n v="17.989999999999998"/>
    <n v="17.989999999999998"/>
    <n v="0"/>
    <s v="Crypto"/>
    <n v="4"/>
    <n v="0.78"/>
    <n v="47"/>
    <x v="5"/>
    <n v="1462.17"/>
    <x v="0"/>
    <s v="Inactive"/>
  </r>
  <r>
    <s v="cd2fbe59-0226-47ac-83f9-3aad8fdd9fd1"/>
    <n v="31"/>
    <x v="1"/>
    <x v="0"/>
    <x v="2"/>
    <n v="2.81"/>
    <x v="0"/>
    <n v="39"/>
    <x v="1"/>
    <x v="3"/>
    <n v="17.989999999999998"/>
    <n v="17.989999999999998"/>
    <n v="1"/>
    <s v="Credit Card"/>
    <n v="5"/>
    <n v="7.0000000000000007E-2"/>
    <n v="4"/>
    <x v="3"/>
    <n v="11.24"/>
    <x v="1"/>
    <s v="Inactive"/>
  </r>
  <r>
    <s v="e443c6b3-1d47-4274-b231-23f2ffe08dc9"/>
    <n v="20"/>
    <x v="4"/>
    <x v="2"/>
    <x v="1"/>
    <n v="9.8699999999999992"/>
    <x v="0"/>
    <n v="29"/>
    <x v="0"/>
    <x v="3"/>
    <n v="13.99"/>
    <n v="13.99"/>
    <n v="0"/>
    <s v="PayPal"/>
    <n v="3"/>
    <n v="0.33"/>
    <n v="20"/>
    <x v="6"/>
    <n v="197.39999999999998"/>
    <x v="0"/>
    <s v="Inactive"/>
  </r>
  <r>
    <s v="7fdace55-3767-41d2-85d3-e43a5eddede6"/>
    <n v="18"/>
    <x v="4"/>
    <x v="1"/>
    <x v="0"/>
    <n v="35.520000000000003"/>
    <x v="1"/>
    <n v="40"/>
    <x v="4"/>
    <x v="4"/>
    <n v="8.99"/>
    <n v="8.99"/>
    <n v="0"/>
    <s v="Crypto"/>
    <n v="3"/>
    <n v="0.87"/>
    <n v="52"/>
    <x v="0"/>
    <n v="1847.0400000000002"/>
    <x v="0"/>
    <s v="Inactive"/>
  </r>
  <r>
    <s v="85d2824e-34b3-4e81-8e27-d1426f49ae4b"/>
    <n v="31"/>
    <x v="1"/>
    <x v="2"/>
    <x v="2"/>
    <n v="4.5999999999999996"/>
    <x v="0"/>
    <n v="1"/>
    <x v="4"/>
    <x v="3"/>
    <n v="17.989999999999998"/>
    <n v="17.989999999999998"/>
    <n v="0"/>
    <s v="Gift Card"/>
    <n v="1"/>
    <n v="2.2999999999999998"/>
    <n v="138"/>
    <x v="1"/>
    <n v="634.79999999999995"/>
    <x v="0"/>
    <s v="Active"/>
  </r>
  <r>
    <s v="4b1e6601-b97e-479b-b01c-5228f3c6681e"/>
    <n v="47"/>
    <x v="0"/>
    <x v="0"/>
    <x v="2"/>
    <n v="14.24"/>
    <x v="0"/>
    <n v="37"/>
    <x v="0"/>
    <x v="4"/>
    <n v="17.989999999999998"/>
    <n v="17.989999999999998"/>
    <n v="1"/>
    <s v="Gift Card"/>
    <n v="2"/>
    <n v="0.37"/>
    <n v="22"/>
    <x v="6"/>
    <n v="313.28000000000003"/>
    <x v="0"/>
    <s v="Inactive"/>
  </r>
  <r>
    <s v="fa19687b-872c-4163-a900-59f1b4098ed9"/>
    <n v="49"/>
    <x v="0"/>
    <x v="1"/>
    <x v="0"/>
    <n v="2.9"/>
    <x v="0"/>
    <n v="46"/>
    <x v="2"/>
    <x v="1"/>
    <n v="8.99"/>
    <n v="8.99"/>
    <n v="1"/>
    <s v="Debit Card"/>
    <n v="2"/>
    <n v="0.06"/>
    <n v="4"/>
    <x v="3"/>
    <n v="11.6"/>
    <x v="1"/>
    <s v="Inactive"/>
  </r>
  <r>
    <s v="90b17b2a-6b37-4913-acb5-70b9a7fb7400"/>
    <n v="30"/>
    <x v="1"/>
    <x v="1"/>
    <x v="0"/>
    <n v="24.74"/>
    <x v="1"/>
    <n v="17"/>
    <x v="3"/>
    <x v="2"/>
    <n v="8.99"/>
    <n v="8.99"/>
    <n v="0"/>
    <s v="Credit Card"/>
    <n v="5"/>
    <n v="1.37"/>
    <n v="82"/>
    <x v="5"/>
    <n v="2028.6799999999998"/>
    <x v="0"/>
    <s v="Risk"/>
  </r>
  <r>
    <s v="f2d0a49a-a99d-440c-8495-66a3e2e4d7f9"/>
    <n v="22"/>
    <x v="4"/>
    <x v="0"/>
    <x v="0"/>
    <n v="2.93"/>
    <x v="0"/>
    <n v="27"/>
    <x v="2"/>
    <x v="0"/>
    <n v="8.99"/>
    <n v="8.99"/>
    <n v="1"/>
    <s v="Gift Card"/>
    <n v="2"/>
    <n v="0.1"/>
    <n v="6"/>
    <x v="1"/>
    <n v="17.580000000000002"/>
    <x v="1"/>
    <s v="Inactive"/>
  </r>
  <r>
    <s v="79f6a459-5e71-40e9-831a-8657ed6f160b"/>
    <n v="61"/>
    <x v="2"/>
    <x v="0"/>
    <x v="1"/>
    <n v="5.98"/>
    <x v="0"/>
    <n v="1"/>
    <x v="5"/>
    <x v="4"/>
    <n v="13.99"/>
    <n v="13.99"/>
    <n v="0"/>
    <s v="Gift Card"/>
    <n v="5"/>
    <n v="2.99"/>
    <n v="179"/>
    <x v="4"/>
    <n v="1070.42"/>
    <x v="0"/>
    <s v="Active"/>
  </r>
  <r>
    <s v="fd3c898e-3bfd-453b-b00e-839eaf2dd443"/>
    <n v="59"/>
    <x v="2"/>
    <x v="0"/>
    <x v="2"/>
    <n v="24.59"/>
    <x v="1"/>
    <n v="49"/>
    <x v="5"/>
    <x v="3"/>
    <n v="17.989999999999998"/>
    <n v="17.989999999999998"/>
    <n v="0"/>
    <s v="Crypto"/>
    <n v="3"/>
    <n v="0.49"/>
    <n v="29"/>
    <x v="4"/>
    <n v="713.11"/>
    <x v="0"/>
    <s v="Inactive"/>
  </r>
  <r>
    <s v="d88332b4-4d6a-49a9-a74c-55a5d43f3785"/>
    <n v="42"/>
    <x v="3"/>
    <x v="2"/>
    <x v="2"/>
    <n v="18.170000000000002"/>
    <x v="0"/>
    <n v="2"/>
    <x v="4"/>
    <x v="2"/>
    <n v="17.989999999999998"/>
    <n v="17.989999999999998"/>
    <n v="0"/>
    <s v="Crypto"/>
    <n v="4"/>
    <n v="6.06"/>
    <n v="364"/>
    <x v="1"/>
    <n v="6613.880000000001"/>
    <x v="0"/>
    <s v="Active"/>
  </r>
  <r>
    <s v="ad1d5a11-4a28-49fe-ab0d-9d9708af9ae4"/>
    <n v="21"/>
    <x v="4"/>
    <x v="1"/>
    <x v="0"/>
    <n v="13.97"/>
    <x v="0"/>
    <n v="14"/>
    <x v="5"/>
    <x v="2"/>
    <n v="8.99"/>
    <n v="8.99"/>
    <n v="0"/>
    <s v="Credit Card"/>
    <n v="3"/>
    <n v="0.93"/>
    <n v="56"/>
    <x v="4"/>
    <n v="782.32"/>
    <x v="0"/>
    <s v="Risk"/>
  </r>
  <r>
    <s v="f5a0302a-6df7-4cad-b563-199ad2af75da"/>
    <n v="35"/>
    <x v="1"/>
    <x v="2"/>
    <x v="0"/>
    <n v="4.58"/>
    <x v="0"/>
    <n v="42"/>
    <x v="4"/>
    <x v="4"/>
    <n v="8.99"/>
    <n v="8.99"/>
    <n v="1"/>
    <s v="Credit Card"/>
    <n v="4"/>
    <n v="0.11"/>
    <n v="7"/>
    <x v="4"/>
    <n v="32.06"/>
    <x v="1"/>
    <s v="Inactive"/>
  </r>
  <r>
    <s v="2dab7db6-0652-42aa-9bbd-c685fadca648"/>
    <n v="32"/>
    <x v="1"/>
    <x v="0"/>
    <x v="0"/>
    <n v="17.18"/>
    <x v="0"/>
    <n v="22"/>
    <x v="0"/>
    <x v="0"/>
    <n v="8.99"/>
    <n v="8.99"/>
    <n v="0"/>
    <s v="Crypto"/>
    <n v="4"/>
    <n v="0.75"/>
    <n v="45"/>
    <x v="4"/>
    <n v="773.1"/>
    <x v="0"/>
    <s v="Inactive"/>
  </r>
  <r>
    <s v="123f622f-26f1-431d-bc19-2219c6e7fc86"/>
    <n v="65"/>
    <x v="2"/>
    <x v="1"/>
    <x v="2"/>
    <n v="4.8899999999999997"/>
    <x v="0"/>
    <n v="6"/>
    <x v="2"/>
    <x v="0"/>
    <n v="17.989999999999998"/>
    <n v="17.989999999999998"/>
    <n v="0"/>
    <s v="Gift Card"/>
    <n v="1"/>
    <n v="0.7"/>
    <n v="42"/>
    <x v="6"/>
    <n v="205.38"/>
    <x v="0"/>
    <s v="Active"/>
  </r>
  <r>
    <s v="4b9d865e-50f1-447e-8e49-89d2c6acd3b3"/>
    <n v="59"/>
    <x v="2"/>
    <x v="0"/>
    <x v="1"/>
    <n v="6.77"/>
    <x v="0"/>
    <n v="22"/>
    <x v="3"/>
    <x v="4"/>
    <n v="13.99"/>
    <n v="13.99"/>
    <n v="0"/>
    <s v="Debit Card"/>
    <n v="1"/>
    <n v="0.28999999999999998"/>
    <n v="17"/>
    <x v="1"/>
    <n v="115.08999999999999"/>
    <x v="2"/>
    <s v="Inactive"/>
  </r>
  <r>
    <s v="4891e3c6-f53b-45af-ad62-12572f687302"/>
    <n v="70"/>
    <x v="2"/>
    <x v="0"/>
    <x v="0"/>
    <n v="1.28"/>
    <x v="0"/>
    <n v="52"/>
    <x v="2"/>
    <x v="1"/>
    <n v="8.99"/>
    <n v="8.99"/>
    <n v="1"/>
    <s v="Credit Card"/>
    <n v="5"/>
    <n v="0.02"/>
    <n v="1"/>
    <x v="0"/>
    <n v="1.28"/>
    <x v="1"/>
    <s v="Inactive"/>
  </r>
  <r>
    <s v="2e3a45b3-b511-42dd-b3e3-e9ce9d182b7a"/>
    <n v="63"/>
    <x v="2"/>
    <x v="2"/>
    <x v="2"/>
    <n v="8.5399999999999991"/>
    <x v="0"/>
    <n v="51"/>
    <x v="5"/>
    <x v="4"/>
    <n v="17.989999999999998"/>
    <n v="17.989999999999998"/>
    <n v="0"/>
    <s v="Credit Card"/>
    <n v="5"/>
    <n v="0.16"/>
    <n v="10"/>
    <x v="6"/>
    <n v="85.399999999999991"/>
    <x v="2"/>
    <s v="Inactive"/>
  </r>
  <r>
    <s v="5519a119-ca14-4ca1-9518-40ab23d4ea93"/>
    <n v="29"/>
    <x v="1"/>
    <x v="0"/>
    <x v="0"/>
    <n v="17.579999999999998"/>
    <x v="0"/>
    <n v="2"/>
    <x v="1"/>
    <x v="3"/>
    <n v="8.99"/>
    <n v="8.99"/>
    <n v="0"/>
    <s v="PayPal"/>
    <n v="1"/>
    <n v="5.86"/>
    <n v="352"/>
    <x v="0"/>
    <n v="6188.16"/>
    <x v="0"/>
    <s v="Active"/>
  </r>
  <r>
    <s v="ccaded82-6e9b-4863-b165-cb90cb39fd26"/>
    <n v="30"/>
    <x v="1"/>
    <x v="0"/>
    <x v="0"/>
    <n v="9.2799999999999994"/>
    <x v="0"/>
    <n v="44"/>
    <x v="5"/>
    <x v="4"/>
    <n v="8.99"/>
    <n v="8.99"/>
    <n v="1"/>
    <s v="PayPal"/>
    <n v="4"/>
    <n v="0.21"/>
    <n v="13"/>
    <x v="0"/>
    <n v="120.63999999999999"/>
    <x v="2"/>
    <s v="Inactive"/>
  </r>
  <r>
    <s v="52c7f909-500a-4c6d-851d-e504c27ec859"/>
    <n v="52"/>
    <x v="0"/>
    <x v="0"/>
    <x v="0"/>
    <n v="6.18"/>
    <x v="0"/>
    <n v="41"/>
    <x v="4"/>
    <x v="4"/>
    <n v="8.99"/>
    <n v="8.99"/>
    <n v="1"/>
    <s v="Gift Card"/>
    <n v="3"/>
    <n v="0.15"/>
    <n v="9"/>
    <x v="5"/>
    <n v="55.62"/>
    <x v="2"/>
    <s v="Inactive"/>
  </r>
  <r>
    <s v="d019bb17-c284-4b18-b15e-a8625a16d93f"/>
    <n v="49"/>
    <x v="0"/>
    <x v="0"/>
    <x v="1"/>
    <n v="5.88"/>
    <x v="0"/>
    <n v="40"/>
    <x v="5"/>
    <x v="1"/>
    <n v="13.99"/>
    <n v="13.99"/>
    <n v="1"/>
    <s v="Crypto"/>
    <n v="2"/>
    <n v="0.14000000000000001"/>
    <n v="8"/>
    <x v="0"/>
    <n v="47.04"/>
    <x v="1"/>
    <s v="Inactive"/>
  </r>
  <r>
    <s v="efe01bcd-e159-4494-a1d3-6e8432a0c269"/>
    <n v="33"/>
    <x v="1"/>
    <x v="2"/>
    <x v="1"/>
    <n v="2.86"/>
    <x v="0"/>
    <n v="30"/>
    <x v="1"/>
    <x v="4"/>
    <n v="13.99"/>
    <n v="13.99"/>
    <n v="1"/>
    <s v="Gift Card"/>
    <n v="5"/>
    <n v="0.09"/>
    <n v="5"/>
    <x v="2"/>
    <n v="14.299999999999999"/>
    <x v="1"/>
    <s v="Inactive"/>
  </r>
  <r>
    <s v="552fb14c-c171-4f05-895a-61d49233686b"/>
    <n v="22"/>
    <x v="4"/>
    <x v="1"/>
    <x v="0"/>
    <n v="3.71"/>
    <x v="0"/>
    <n v="28"/>
    <x v="1"/>
    <x v="0"/>
    <n v="8.99"/>
    <n v="8.99"/>
    <n v="1"/>
    <s v="Crypto"/>
    <n v="1"/>
    <n v="0.13"/>
    <n v="8"/>
    <x v="3"/>
    <n v="29.68"/>
    <x v="1"/>
    <s v="Inactive"/>
  </r>
  <r>
    <s v="99e08a07-d0de-46c9-997d-1fb9452bea46"/>
    <n v="29"/>
    <x v="1"/>
    <x v="2"/>
    <x v="0"/>
    <n v="1.7"/>
    <x v="0"/>
    <n v="43"/>
    <x v="4"/>
    <x v="1"/>
    <n v="8.99"/>
    <n v="8.99"/>
    <n v="1"/>
    <s v="Debit Card"/>
    <n v="5"/>
    <n v="0.04"/>
    <n v="2"/>
    <x v="3"/>
    <n v="3.4"/>
    <x v="1"/>
    <s v="Inactive"/>
  </r>
  <r>
    <s v="45291e8c-5116-4068-9168-545eecfaf691"/>
    <n v="67"/>
    <x v="2"/>
    <x v="1"/>
    <x v="1"/>
    <n v="1.02"/>
    <x v="0"/>
    <n v="20"/>
    <x v="1"/>
    <x v="2"/>
    <n v="13.99"/>
    <n v="13.99"/>
    <n v="1"/>
    <s v="Gift Card"/>
    <n v="1"/>
    <n v="0.05"/>
    <n v="3"/>
    <x v="1"/>
    <n v="3.06"/>
    <x v="1"/>
    <s v="Risk"/>
  </r>
  <r>
    <s v="00477256-578d-4abd-8ed8-3a5e75539e7a"/>
    <n v="53"/>
    <x v="0"/>
    <x v="1"/>
    <x v="2"/>
    <n v="1.36"/>
    <x v="0"/>
    <n v="35"/>
    <x v="4"/>
    <x v="1"/>
    <n v="17.989999999999998"/>
    <n v="17.989999999999998"/>
    <n v="1"/>
    <s v="Gift Card"/>
    <n v="2"/>
    <n v="0.04"/>
    <n v="2"/>
    <x v="4"/>
    <n v="2.72"/>
    <x v="1"/>
    <s v="Inactive"/>
  </r>
  <r>
    <s v="a8f0268f-cb07-4c40-9fde-dbe0f1c737fc"/>
    <n v="40"/>
    <x v="3"/>
    <x v="2"/>
    <x v="2"/>
    <n v="12.26"/>
    <x v="0"/>
    <n v="3"/>
    <x v="5"/>
    <x v="1"/>
    <n v="17.989999999999998"/>
    <n v="17.989999999999998"/>
    <n v="0"/>
    <s v="Debit Card"/>
    <n v="5"/>
    <n v="3.06"/>
    <n v="184"/>
    <x v="4"/>
    <n v="2255.84"/>
    <x v="0"/>
    <s v="Active"/>
  </r>
  <r>
    <s v="3b237337-1044-4e5d-a612-e1a9e5f6eb36"/>
    <n v="56"/>
    <x v="2"/>
    <x v="0"/>
    <x v="2"/>
    <n v="1.43"/>
    <x v="0"/>
    <n v="16"/>
    <x v="1"/>
    <x v="2"/>
    <n v="17.989999999999998"/>
    <n v="17.989999999999998"/>
    <n v="1"/>
    <s v="Debit Card"/>
    <n v="2"/>
    <n v="0.08"/>
    <n v="5"/>
    <x v="0"/>
    <n v="7.1499999999999995"/>
    <x v="1"/>
    <s v="Risk"/>
  </r>
  <r>
    <s v="80e4a598-68b9-48e1-8bc0-4dbfa54d769e"/>
    <n v="35"/>
    <x v="1"/>
    <x v="1"/>
    <x v="0"/>
    <n v="26.9"/>
    <x v="1"/>
    <n v="49"/>
    <x v="4"/>
    <x v="3"/>
    <n v="8.99"/>
    <n v="8.99"/>
    <n v="0"/>
    <s v="Gift Card"/>
    <n v="2"/>
    <n v="0.54"/>
    <n v="32"/>
    <x v="2"/>
    <n v="860.8"/>
    <x v="0"/>
    <s v="Inactive"/>
  </r>
  <r>
    <s v="33563d42-7f51-405c-8328-8cd881128656"/>
    <n v="54"/>
    <x v="0"/>
    <x v="2"/>
    <x v="0"/>
    <n v="3.13"/>
    <x v="0"/>
    <n v="16"/>
    <x v="3"/>
    <x v="0"/>
    <n v="8.99"/>
    <n v="8.99"/>
    <n v="1"/>
    <s v="Credit Card"/>
    <n v="5"/>
    <n v="0.18"/>
    <n v="11"/>
    <x v="2"/>
    <n v="34.43"/>
    <x v="1"/>
    <s v="Risk"/>
  </r>
  <r>
    <s v="4949efaa-be29-41cc-a0ee-683eaa53f442"/>
    <n v="19"/>
    <x v="4"/>
    <x v="0"/>
    <x v="0"/>
    <n v="3.72"/>
    <x v="0"/>
    <n v="11"/>
    <x v="2"/>
    <x v="3"/>
    <n v="8.99"/>
    <n v="8.99"/>
    <n v="1"/>
    <s v="Crypto"/>
    <n v="5"/>
    <n v="0.31"/>
    <n v="19"/>
    <x v="6"/>
    <n v="70.680000000000007"/>
    <x v="2"/>
    <s v="Risk"/>
  </r>
  <r>
    <s v="4cea2a42-ffdf-49e0-a1c0-5a13b3bdffe3"/>
    <n v="28"/>
    <x v="1"/>
    <x v="2"/>
    <x v="2"/>
    <n v="16.170000000000002"/>
    <x v="0"/>
    <n v="46"/>
    <x v="0"/>
    <x v="2"/>
    <n v="17.989999999999998"/>
    <n v="17.989999999999998"/>
    <n v="1"/>
    <s v="Crypto"/>
    <n v="4"/>
    <n v="0.34"/>
    <n v="20"/>
    <x v="3"/>
    <n v="323.40000000000003"/>
    <x v="0"/>
    <s v="Inactive"/>
  </r>
  <r>
    <s v="e301bbbc-80e3-4e8a-9016-545ab980b0cf"/>
    <n v="19"/>
    <x v="4"/>
    <x v="0"/>
    <x v="0"/>
    <n v="5.18"/>
    <x v="0"/>
    <n v="43"/>
    <x v="1"/>
    <x v="4"/>
    <n v="8.99"/>
    <n v="8.99"/>
    <n v="1"/>
    <s v="PayPal"/>
    <n v="4"/>
    <n v="0.12"/>
    <n v="7"/>
    <x v="3"/>
    <n v="36.26"/>
    <x v="1"/>
    <s v="Inactive"/>
  </r>
  <r>
    <s v="5945dc09-1b5b-4511-ac0d-20135699628e"/>
    <n v="34"/>
    <x v="1"/>
    <x v="2"/>
    <x v="0"/>
    <n v="1.89"/>
    <x v="0"/>
    <n v="59"/>
    <x v="2"/>
    <x v="4"/>
    <n v="8.99"/>
    <n v="8.99"/>
    <n v="1"/>
    <s v="Credit Card"/>
    <n v="5"/>
    <n v="0.03"/>
    <n v="2"/>
    <x v="0"/>
    <n v="3.78"/>
    <x v="1"/>
    <s v="Inactive"/>
  </r>
  <r>
    <s v="69281385-44f2-48fb-abf2-dc483ee5be8b"/>
    <n v="19"/>
    <x v="4"/>
    <x v="2"/>
    <x v="2"/>
    <n v="8.0299999999999994"/>
    <x v="0"/>
    <n v="1"/>
    <x v="2"/>
    <x v="0"/>
    <n v="17.989999999999998"/>
    <n v="17.989999999999998"/>
    <n v="0"/>
    <s v="Gift Card"/>
    <n v="3"/>
    <n v="4.01"/>
    <n v="241"/>
    <x v="2"/>
    <n v="1935.2299999999998"/>
    <x v="0"/>
    <s v="Active"/>
  </r>
  <r>
    <s v="844f2522-32e3-4f44-a960-cd0c13881618"/>
    <n v="45"/>
    <x v="3"/>
    <x v="0"/>
    <x v="0"/>
    <n v="3.4"/>
    <x v="0"/>
    <n v="27"/>
    <x v="5"/>
    <x v="2"/>
    <n v="8.99"/>
    <n v="8.99"/>
    <n v="1"/>
    <s v="Crypto"/>
    <n v="3"/>
    <n v="0.12"/>
    <n v="7"/>
    <x v="1"/>
    <n v="23.8"/>
    <x v="1"/>
    <s v="Inactive"/>
  </r>
  <r>
    <s v="8bc108d0-ddb9-4aa9-8c28-081008f38cb6"/>
    <n v="50"/>
    <x v="0"/>
    <x v="0"/>
    <x v="0"/>
    <n v="0.11"/>
    <x v="0"/>
    <n v="1"/>
    <x v="4"/>
    <x v="4"/>
    <n v="8.99"/>
    <n v="8.99"/>
    <n v="1"/>
    <s v="Gift Card"/>
    <n v="2"/>
    <n v="0.06"/>
    <n v="4"/>
    <x v="1"/>
    <n v="0.44"/>
    <x v="1"/>
    <s v="Active"/>
  </r>
  <r>
    <s v="7bb33e01-e208-48b0-9c0b-cd38833b1124"/>
    <n v="47"/>
    <x v="0"/>
    <x v="1"/>
    <x v="1"/>
    <n v="40.119999999999997"/>
    <x v="1"/>
    <n v="55"/>
    <x v="0"/>
    <x v="3"/>
    <n v="13.99"/>
    <n v="13.99"/>
    <n v="0"/>
    <s v="PayPal"/>
    <n v="1"/>
    <n v="0.72"/>
    <n v="43"/>
    <x v="0"/>
    <n v="1725.1599999999999"/>
    <x v="0"/>
    <s v="Inactive"/>
  </r>
  <r>
    <s v="21f1a30f-ff82-424c-b085-7770795446c1"/>
    <n v="40"/>
    <x v="3"/>
    <x v="1"/>
    <x v="1"/>
    <n v="32.880000000000003"/>
    <x v="1"/>
    <n v="36"/>
    <x v="4"/>
    <x v="3"/>
    <n v="13.99"/>
    <n v="13.99"/>
    <n v="0"/>
    <s v="Crypto"/>
    <n v="4"/>
    <n v="0.89"/>
    <n v="53"/>
    <x v="1"/>
    <n v="1742.64"/>
    <x v="0"/>
    <s v="Inactive"/>
  </r>
  <r>
    <s v="5fa579a5-f777-4206-98c3-de5d03627c6c"/>
    <n v="41"/>
    <x v="3"/>
    <x v="1"/>
    <x v="1"/>
    <n v="6.26"/>
    <x v="0"/>
    <n v="16"/>
    <x v="3"/>
    <x v="4"/>
    <n v="13.99"/>
    <n v="13.99"/>
    <n v="0"/>
    <s v="Crypto"/>
    <n v="4"/>
    <n v="0.37"/>
    <n v="22"/>
    <x v="0"/>
    <n v="137.72"/>
    <x v="2"/>
    <s v="Risk"/>
  </r>
  <r>
    <s v="ffdade4e-d794-42ce-a50d-25f0a5729e88"/>
    <n v="48"/>
    <x v="0"/>
    <x v="0"/>
    <x v="2"/>
    <n v="16.78"/>
    <x v="0"/>
    <n v="2"/>
    <x v="1"/>
    <x v="1"/>
    <n v="17.989999999999998"/>
    <n v="17.989999999999998"/>
    <n v="0"/>
    <s v="PayPal"/>
    <n v="1"/>
    <n v="5.59"/>
    <n v="335"/>
    <x v="2"/>
    <n v="5621.3"/>
    <x v="0"/>
    <s v="Active"/>
  </r>
  <r>
    <s v="e8fda88a-2847-4cb4-b5a0-b7f0c3454405"/>
    <n v="67"/>
    <x v="2"/>
    <x v="0"/>
    <x v="1"/>
    <n v="3.29"/>
    <x v="0"/>
    <n v="25"/>
    <x v="5"/>
    <x v="4"/>
    <n v="13.99"/>
    <n v="13.99"/>
    <n v="1"/>
    <s v="Crypto"/>
    <n v="1"/>
    <n v="0.13"/>
    <n v="8"/>
    <x v="6"/>
    <n v="26.32"/>
    <x v="1"/>
    <s v="Inactive"/>
  </r>
  <r>
    <s v="e19a5270-f0e0-4586-8893-ca3fabdc2fc8"/>
    <n v="59"/>
    <x v="2"/>
    <x v="1"/>
    <x v="0"/>
    <n v="20.11"/>
    <x v="1"/>
    <n v="40"/>
    <x v="4"/>
    <x v="3"/>
    <n v="8.99"/>
    <n v="8.99"/>
    <n v="1"/>
    <s v="PayPal"/>
    <n v="2"/>
    <n v="0.49"/>
    <n v="29"/>
    <x v="1"/>
    <n v="583.18999999999994"/>
    <x v="0"/>
    <s v="Inactive"/>
  </r>
  <r>
    <s v="46fe1eb8-c6f9-4bd4-8a9a-d91919ed031a"/>
    <n v="60"/>
    <x v="2"/>
    <x v="1"/>
    <x v="1"/>
    <n v="19.36"/>
    <x v="0"/>
    <n v="45"/>
    <x v="4"/>
    <x v="3"/>
    <n v="13.99"/>
    <n v="13.99"/>
    <n v="1"/>
    <s v="Debit Card"/>
    <n v="2"/>
    <n v="0.42"/>
    <n v="25"/>
    <x v="2"/>
    <n v="484"/>
    <x v="0"/>
    <s v="Inactive"/>
  </r>
  <r>
    <s v="6735d050-2af6-4030-b34f-9687ab1a8914"/>
    <n v="33"/>
    <x v="1"/>
    <x v="2"/>
    <x v="0"/>
    <n v="2.27"/>
    <x v="0"/>
    <n v="20"/>
    <x v="4"/>
    <x v="3"/>
    <n v="8.99"/>
    <n v="8.99"/>
    <n v="1"/>
    <s v="Debit Card"/>
    <n v="3"/>
    <n v="0.11"/>
    <n v="7"/>
    <x v="4"/>
    <n v="15.89"/>
    <x v="1"/>
    <s v="Risk"/>
  </r>
  <r>
    <s v="629a11d7-4bd9-4698-b40f-8638ffd900c7"/>
    <n v="24"/>
    <x v="4"/>
    <x v="1"/>
    <x v="0"/>
    <n v="2.42"/>
    <x v="0"/>
    <n v="56"/>
    <x v="1"/>
    <x v="4"/>
    <n v="8.99"/>
    <n v="8.99"/>
    <n v="1"/>
    <s v="Crypto"/>
    <n v="3"/>
    <n v="0.04"/>
    <n v="2"/>
    <x v="5"/>
    <n v="4.84"/>
    <x v="1"/>
    <s v="Inactive"/>
  </r>
  <r>
    <s v="39287652-cd55-45d3-99bc-5b4917558f5e"/>
    <n v="23"/>
    <x v="4"/>
    <x v="0"/>
    <x v="0"/>
    <n v="10.85"/>
    <x v="0"/>
    <n v="13"/>
    <x v="5"/>
    <x v="1"/>
    <n v="8.99"/>
    <n v="8.99"/>
    <n v="0"/>
    <s v="PayPal"/>
    <n v="3"/>
    <n v="0.78"/>
    <n v="47"/>
    <x v="4"/>
    <n v="509.95"/>
    <x v="0"/>
    <s v="Risk"/>
  </r>
  <r>
    <s v="071f4ab9-b7c8-42b9-9571-dac40f75fe29"/>
    <n v="34"/>
    <x v="1"/>
    <x v="2"/>
    <x v="2"/>
    <n v="9.59"/>
    <x v="0"/>
    <n v="28"/>
    <x v="1"/>
    <x v="1"/>
    <n v="17.989999999999998"/>
    <n v="17.989999999999998"/>
    <n v="0"/>
    <s v="PayPal"/>
    <n v="4"/>
    <n v="0.33"/>
    <n v="20"/>
    <x v="0"/>
    <n v="191.8"/>
    <x v="0"/>
    <s v="Inactive"/>
  </r>
  <r>
    <s v="ebfb8aef-3cb5-40e2-9eed-15a73a544d43"/>
    <n v="30"/>
    <x v="1"/>
    <x v="2"/>
    <x v="2"/>
    <n v="7.24"/>
    <x v="0"/>
    <n v="40"/>
    <x v="2"/>
    <x v="0"/>
    <n v="17.989999999999998"/>
    <n v="17.989999999999998"/>
    <n v="0"/>
    <s v="Debit Card"/>
    <n v="5"/>
    <n v="0.18"/>
    <n v="11"/>
    <x v="6"/>
    <n v="79.64"/>
    <x v="2"/>
    <s v="Inactive"/>
  </r>
  <r>
    <s v="1ce9139b-2013-4a00-b77f-fbab1b020a00"/>
    <n v="69"/>
    <x v="2"/>
    <x v="2"/>
    <x v="1"/>
    <n v="7.85"/>
    <x v="0"/>
    <n v="43"/>
    <x v="1"/>
    <x v="0"/>
    <n v="13.99"/>
    <n v="13.99"/>
    <n v="1"/>
    <s v="Gift Card"/>
    <n v="5"/>
    <n v="0.18"/>
    <n v="11"/>
    <x v="0"/>
    <n v="86.35"/>
    <x v="2"/>
    <s v="Inactive"/>
  </r>
  <r>
    <s v="9fbdd1e9-64e2-41a4-8753-fb3412bea228"/>
    <n v="70"/>
    <x v="2"/>
    <x v="1"/>
    <x v="0"/>
    <n v="6.8"/>
    <x v="0"/>
    <n v="6"/>
    <x v="5"/>
    <x v="1"/>
    <n v="8.99"/>
    <n v="8.99"/>
    <n v="0"/>
    <s v="Debit Card"/>
    <n v="4"/>
    <n v="0.97"/>
    <n v="58"/>
    <x v="0"/>
    <n v="394.4"/>
    <x v="0"/>
    <s v="Active"/>
  </r>
  <r>
    <s v="76d56597-dfb2-4223-845f-b8ff46b00ccd"/>
    <n v="42"/>
    <x v="3"/>
    <x v="2"/>
    <x v="2"/>
    <n v="0.88"/>
    <x v="0"/>
    <n v="33"/>
    <x v="3"/>
    <x v="2"/>
    <n v="17.989999999999998"/>
    <n v="17.989999999999998"/>
    <n v="1"/>
    <s v="Credit Card"/>
    <n v="1"/>
    <n v="0.03"/>
    <n v="2"/>
    <x v="5"/>
    <n v="1.76"/>
    <x v="1"/>
    <s v="Inactive"/>
  </r>
  <r>
    <s v="7da43629-4c0f-49ff-8bf2-047e7d6ff102"/>
    <n v="34"/>
    <x v="1"/>
    <x v="2"/>
    <x v="2"/>
    <n v="12.48"/>
    <x v="0"/>
    <n v="53"/>
    <x v="2"/>
    <x v="4"/>
    <n v="17.989999999999998"/>
    <n v="17.989999999999998"/>
    <n v="1"/>
    <s v="Gift Card"/>
    <n v="2"/>
    <n v="0.23"/>
    <n v="14"/>
    <x v="5"/>
    <n v="174.72"/>
    <x v="0"/>
    <s v="Inactive"/>
  </r>
  <r>
    <s v="fb2804df-cb81-4735-a73b-15241d47b179"/>
    <n v="51"/>
    <x v="0"/>
    <x v="1"/>
    <x v="2"/>
    <n v="2.04"/>
    <x v="0"/>
    <n v="6"/>
    <x v="4"/>
    <x v="0"/>
    <n v="17.989999999999998"/>
    <n v="17.989999999999998"/>
    <n v="0"/>
    <s v="Debit Card"/>
    <n v="2"/>
    <n v="0.28999999999999998"/>
    <n v="17"/>
    <x v="2"/>
    <n v="34.68"/>
    <x v="1"/>
    <s v="Active"/>
  </r>
  <r>
    <s v="fd5c0b28-152d-47e2-bc46-c8db8eb99985"/>
    <n v="27"/>
    <x v="1"/>
    <x v="0"/>
    <x v="2"/>
    <n v="4.57"/>
    <x v="0"/>
    <n v="24"/>
    <x v="0"/>
    <x v="2"/>
    <n v="17.989999999999998"/>
    <n v="17.989999999999998"/>
    <n v="1"/>
    <s v="Gift Card"/>
    <n v="4"/>
    <n v="0.18"/>
    <n v="11"/>
    <x v="6"/>
    <n v="50.27"/>
    <x v="2"/>
    <s v="Inactive"/>
  </r>
  <r>
    <s v="54ff35f5-4b7d-4740-a2b3-4755a628e79a"/>
    <n v="19"/>
    <x v="4"/>
    <x v="2"/>
    <x v="1"/>
    <n v="19.23"/>
    <x v="0"/>
    <n v="20"/>
    <x v="3"/>
    <x v="2"/>
    <n v="13.99"/>
    <n v="13.99"/>
    <n v="0"/>
    <s v="Debit Card"/>
    <n v="3"/>
    <n v="0.92"/>
    <n v="55"/>
    <x v="4"/>
    <n v="1057.6500000000001"/>
    <x v="0"/>
    <s v="Risk"/>
  </r>
  <r>
    <s v="8af34fa6-55d3-4e2f-bb67-94d27ba89512"/>
    <n v="18"/>
    <x v="4"/>
    <x v="0"/>
    <x v="1"/>
    <n v="16.809999999999999"/>
    <x v="0"/>
    <n v="56"/>
    <x v="3"/>
    <x v="4"/>
    <n v="13.99"/>
    <n v="13.99"/>
    <n v="1"/>
    <s v="Credit Card"/>
    <n v="2"/>
    <n v="0.28999999999999998"/>
    <n v="17"/>
    <x v="2"/>
    <n v="285.77"/>
    <x v="0"/>
    <s v="Inactive"/>
  </r>
  <r>
    <s v="4ab4899e-8602-4207-8d66-b1d0037f9061"/>
    <n v="23"/>
    <x v="4"/>
    <x v="0"/>
    <x v="2"/>
    <n v="8.17"/>
    <x v="0"/>
    <n v="38"/>
    <x v="1"/>
    <x v="3"/>
    <n v="17.989999999999998"/>
    <n v="17.989999999999998"/>
    <n v="1"/>
    <s v="PayPal"/>
    <n v="3"/>
    <n v="0.21"/>
    <n v="13"/>
    <x v="6"/>
    <n v="106.21"/>
    <x v="2"/>
    <s v="Inactive"/>
  </r>
  <r>
    <s v="d0882378-87e1-4f8c-ae52-9b4c6650ed1d"/>
    <n v="23"/>
    <x v="4"/>
    <x v="2"/>
    <x v="0"/>
    <n v="7.09"/>
    <x v="0"/>
    <n v="32"/>
    <x v="1"/>
    <x v="0"/>
    <n v="8.99"/>
    <n v="8.99"/>
    <n v="1"/>
    <s v="Credit Card"/>
    <n v="2"/>
    <n v="0.21"/>
    <n v="13"/>
    <x v="4"/>
    <n v="92.17"/>
    <x v="2"/>
    <s v="Inactive"/>
  </r>
  <r>
    <s v="95506f85-ac7c-441f-9653-2ff87e09cf22"/>
    <n v="50"/>
    <x v="0"/>
    <x v="1"/>
    <x v="2"/>
    <n v="7.92"/>
    <x v="0"/>
    <n v="58"/>
    <x v="2"/>
    <x v="3"/>
    <n v="17.989999999999998"/>
    <n v="17.989999999999998"/>
    <n v="1"/>
    <s v="Gift Card"/>
    <n v="4"/>
    <n v="0.13"/>
    <n v="8"/>
    <x v="2"/>
    <n v="63.36"/>
    <x v="2"/>
    <s v="Inactive"/>
  </r>
  <r>
    <s v="78f24d23-96c3-46bf-a87a-fb61569fc00b"/>
    <n v="54"/>
    <x v="0"/>
    <x v="0"/>
    <x v="1"/>
    <n v="10.1"/>
    <x v="0"/>
    <n v="40"/>
    <x v="3"/>
    <x v="0"/>
    <n v="13.99"/>
    <n v="13.99"/>
    <n v="0"/>
    <s v="PayPal"/>
    <n v="5"/>
    <n v="0.25"/>
    <n v="15"/>
    <x v="3"/>
    <n v="151.5"/>
    <x v="0"/>
    <s v="Inactive"/>
  </r>
  <r>
    <s v="3d2a67b3-9cdb-4e45-9066-27e51d45cb66"/>
    <n v="68"/>
    <x v="2"/>
    <x v="1"/>
    <x v="0"/>
    <n v="9.07"/>
    <x v="0"/>
    <n v="32"/>
    <x v="0"/>
    <x v="0"/>
    <n v="8.99"/>
    <n v="8.99"/>
    <n v="1"/>
    <s v="Crypto"/>
    <n v="3"/>
    <n v="0.27"/>
    <n v="16"/>
    <x v="4"/>
    <n v="145.12"/>
    <x v="2"/>
    <s v="Inactive"/>
  </r>
  <r>
    <s v="a8582720-4d1c-4377-8be1-a414bc51938d"/>
    <n v="70"/>
    <x v="2"/>
    <x v="0"/>
    <x v="0"/>
    <n v="2.2400000000000002"/>
    <x v="0"/>
    <n v="50"/>
    <x v="1"/>
    <x v="2"/>
    <n v="8.99"/>
    <n v="8.99"/>
    <n v="1"/>
    <s v="PayPal"/>
    <n v="5"/>
    <n v="0.04"/>
    <n v="2"/>
    <x v="6"/>
    <n v="4.4800000000000004"/>
    <x v="1"/>
    <s v="Inactive"/>
  </r>
  <r>
    <s v="6ad7f0b7-91f7-4c49-9d03-085ce4845c8e"/>
    <n v="28"/>
    <x v="1"/>
    <x v="2"/>
    <x v="0"/>
    <n v="11.25"/>
    <x v="0"/>
    <n v="52"/>
    <x v="1"/>
    <x v="2"/>
    <n v="8.99"/>
    <n v="8.99"/>
    <n v="1"/>
    <s v="PayPal"/>
    <n v="5"/>
    <n v="0.21"/>
    <n v="13"/>
    <x v="0"/>
    <n v="146.25"/>
    <x v="2"/>
    <s v="Inactive"/>
  </r>
  <r>
    <s v="a9bb3c30-19d3-4f1c-ab31-2749363de6ca"/>
    <n v="37"/>
    <x v="3"/>
    <x v="2"/>
    <x v="1"/>
    <n v="31.31"/>
    <x v="1"/>
    <n v="53"/>
    <x v="4"/>
    <x v="1"/>
    <n v="13.99"/>
    <n v="13.99"/>
    <n v="0"/>
    <s v="Gift Card"/>
    <n v="1"/>
    <n v="0.57999999999999996"/>
    <n v="35"/>
    <x v="1"/>
    <n v="1095.8499999999999"/>
    <x v="0"/>
    <s v="Inactive"/>
  </r>
  <r>
    <s v="6517898e-2c6a-4f44-a25a-33272efdc08d"/>
    <n v="51"/>
    <x v="0"/>
    <x v="1"/>
    <x v="2"/>
    <n v="8.32"/>
    <x v="0"/>
    <n v="48"/>
    <x v="1"/>
    <x v="0"/>
    <n v="17.989999999999998"/>
    <n v="17.989999999999998"/>
    <n v="1"/>
    <s v="Credit Card"/>
    <n v="2"/>
    <n v="0.17"/>
    <n v="10"/>
    <x v="3"/>
    <n v="83.2"/>
    <x v="2"/>
    <s v="Inactive"/>
  </r>
  <r>
    <s v="ce63b3cf-0d7a-499f-a1d7-5ee3a26a0257"/>
    <n v="18"/>
    <x v="4"/>
    <x v="1"/>
    <x v="2"/>
    <n v="6.8"/>
    <x v="0"/>
    <n v="20"/>
    <x v="4"/>
    <x v="2"/>
    <n v="17.989999999999998"/>
    <n v="17.989999999999998"/>
    <n v="0"/>
    <s v="Credit Card"/>
    <n v="4"/>
    <n v="0.32"/>
    <n v="19"/>
    <x v="2"/>
    <n v="129.19999999999999"/>
    <x v="2"/>
    <s v="Risk"/>
  </r>
  <r>
    <s v="5911a679-cdb3-4ccc-8ce8-491fb5a5f538"/>
    <n v="25"/>
    <x v="4"/>
    <x v="1"/>
    <x v="0"/>
    <n v="18.399999999999999"/>
    <x v="0"/>
    <n v="55"/>
    <x v="2"/>
    <x v="0"/>
    <n v="8.99"/>
    <n v="8.99"/>
    <n v="1"/>
    <s v="Debit Card"/>
    <n v="4"/>
    <n v="0.33"/>
    <n v="20"/>
    <x v="2"/>
    <n v="368"/>
    <x v="0"/>
    <s v="Inactive"/>
  </r>
  <r>
    <s v="8f45c680-7d92-47c2-910e-2e4c69803700"/>
    <n v="33"/>
    <x v="1"/>
    <x v="0"/>
    <x v="0"/>
    <n v="44.72"/>
    <x v="1"/>
    <n v="7"/>
    <x v="3"/>
    <x v="4"/>
    <n v="8.99"/>
    <n v="8.99"/>
    <n v="0"/>
    <s v="PayPal"/>
    <n v="4"/>
    <n v="5.59"/>
    <n v="335"/>
    <x v="3"/>
    <n v="14981.199999999999"/>
    <x v="0"/>
    <s v="Active"/>
  </r>
  <r>
    <s v="9141433d-3463-435d-9b27-87d08766f03d"/>
    <n v="30"/>
    <x v="1"/>
    <x v="1"/>
    <x v="2"/>
    <n v="3.61"/>
    <x v="0"/>
    <n v="43"/>
    <x v="0"/>
    <x v="4"/>
    <n v="17.989999999999998"/>
    <n v="17.989999999999998"/>
    <n v="1"/>
    <s v="PayPal"/>
    <n v="4"/>
    <n v="0.08"/>
    <n v="5"/>
    <x v="5"/>
    <n v="18.05"/>
    <x v="1"/>
    <s v="Inactive"/>
  </r>
  <r>
    <s v="5131e34f-e327-4746-9132-241d79255ecc"/>
    <n v="22"/>
    <x v="4"/>
    <x v="2"/>
    <x v="2"/>
    <n v="10.68"/>
    <x v="0"/>
    <n v="60"/>
    <x v="0"/>
    <x v="4"/>
    <n v="17.989999999999998"/>
    <n v="17.989999999999998"/>
    <n v="0"/>
    <s v="Debit Card"/>
    <n v="5"/>
    <n v="0.18"/>
    <n v="11"/>
    <x v="0"/>
    <n v="117.47999999999999"/>
    <x v="2"/>
    <s v="Inactive"/>
  </r>
  <r>
    <s v="8a93c9a8-86d1-4fb8-9f0f-89ff6671601a"/>
    <n v="40"/>
    <x v="3"/>
    <x v="0"/>
    <x v="0"/>
    <n v="8.1300000000000008"/>
    <x v="0"/>
    <n v="4"/>
    <x v="3"/>
    <x v="4"/>
    <n v="8.99"/>
    <n v="8.99"/>
    <n v="0"/>
    <s v="Gift Card"/>
    <n v="4"/>
    <n v="1.63"/>
    <n v="98"/>
    <x v="4"/>
    <n v="796.74000000000012"/>
    <x v="0"/>
    <s v="Active"/>
  </r>
  <r>
    <s v="61e92891-b875-4291-8e37-00d10b069367"/>
    <n v="44"/>
    <x v="3"/>
    <x v="2"/>
    <x v="2"/>
    <n v="38.18"/>
    <x v="1"/>
    <n v="49"/>
    <x v="3"/>
    <x v="0"/>
    <n v="17.989999999999998"/>
    <n v="17.989999999999998"/>
    <n v="0"/>
    <s v="Gift Card"/>
    <n v="3"/>
    <n v="0.76"/>
    <n v="46"/>
    <x v="6"/>
    <n v="1756.28"/>
    <x v="0"/>
    <s v="Inactive"/>
  </r>
  <r>
    <s v="c96e98a2-6211-4466-9096-6c389ef0143a"/>
    <n v="68"/>
    <x v="2"/>
    <x v="2"/>
    <x v="0"/>
    <n v="1.83"/>
    <x v="0"/>
    <n v="0"/>
    <x v="0"/>
    <x v="1"/>
    <n v="8.99"/>
    <n v="8.99"/>
    <n v="0"/>
    <s v="Debit Card"/>
    <n v="5"/>
    <n v="1.83"/>
    <n v="110"/>
    <x v="3"/>
    <n v="201.3"/>
    <x v="0"/>
    <s v="Active"/>
  </r>
  <r>
    <s v="dd0dd66b-b4e4-4077-b128-50039b87c68f"/>
    <n v="24"/>
    <x v="4"/>
    <x v="1"/>
    <x v="0"/>
    <n v="47.9"/>
    <x v="1"/>
    <n v="21"/>
    <x v="3"/>
    <x v="2"/>
    <n v="8.99"/>
    <n v="8.99"/>
    <n v="0"/>
    <s v="Debit Card"/>
    <n v="4"/>
    <n v="2.1800000000000002"/>
    <n v="131"/>
    <x v="4"/>
    <n v="6274.9"/>
    <x v="0"/>
    <s v="Risk"/>
  </r>
  <r>
    <s v="9945eeb5-7747-4c17-a171-35bfde1b29ff"/>
    <n v="34"/>
    <x v="1"/>
    <x v="1"/>
    <x v="1"/>
    <n v="3.85"/>
    <x v="0"/>
    <n v="55"/>
    <x v="4"/>
    <x v="3"/>
    <n v="13.99"/>
    <n v="13.99"/>
    <n v="1"/>
    <s v="Gift Card"/>
    <n v="3"/>
    <n v="7.0000000000000007E-2"/>
    <n v="4"/>
    <x v="4"/>
    <n v="15.4"/>
    <x v="1"/>
    <s v="Inactive"/>
  </r>
  <r>
    <s v="e3e9c377-2cb7-4ec4-a85a-f59b9e6f298d"/>
    <n v="62"/>
    <x v="2"/>
    <x v="1"/>
    <x v="0"/>
    <n v="1.55"/>
    <x v="0"/>
    <n v="17"/>
    <x v="4"/>
    <x v="4"/>
    <n v="8.99"/>
    <n v="8.99"/>
    <n v="1"/>
    <s v="Debit Card"/>
    <n v="2"/>
    <n v="0.09"/>
    <n v="5"/>
    <x v="0"/>
    <n v="7.75"/>
    <x v="1"/>
    <s v="Risk"/>
  </r>
  <r>
    <s v="01bcc59b-2ffe-4146-9c55-05195c1bfd4f"/>
    <n v="29"/>
    <x v="1"/>
    <x v="1"/>
    <x v="1"/>
    <n v="7.46"/>
    <x v="0"/>
    <n v="58"/>
    <x v="2"/>
    <x v="4"/>
    <n v="13.99"/>
    <n v="13.99"/>
    <n v="0"/>
    <s v="Credit Card"/>
    <n v="5"/>
    <n v="0.13"/>
    <n v="8"/>
    <x v="2"/>
    <n v="59.68"/>
    <x v="2"/>
    <s v="Inactive"/>
  </r>
  <r>
    <s v="66ee8b3e-54d4-47b0-9bdf-a9830a3be6f0"/>
    <n v="62"/>
    <x v="2"/>
    <x v="1"/>
    <x v="0"/>
    <n v="6.67"/>
    <x v="0"/>
    <n v="47"/>
    <x v="5"/>
    <x v="0"/>
    <n v="8.99"/>
    <n v="8.99"/>
    <n v="1"/>
    <s v="Gift Card"/>
    <n v="2"/>
    <n v="0.14000000000000001"/>
    <n v="8"/>
    <x v="6"/>
    <n v="53.36"/>
    <x v="2"/>
    <s v="Inactive"/>
  </r>
  <r>
    <s v="042c6d84-17fa-4c97-a537-dcc1ebfc9b19"/>
    <n v="20"/>
    <x v="4"/>
    <x v="1"/>
    <x v="2"/>
    <n v="4.57"/>
    <x v="0"/>
    <n v="17"/>
    <x v="4"/>
    <x v="2"/>
    <n v="17.989999999999998"/>
    <n v="17.989999999999998"/>
    <n v="1"/>
    <s v="Gift Card"/>
    <n v="1"/>
    <n v="0.25"/>
    <n v="15"/>
    <x v="5"/>
    <n v="68.550000000000011"/>
    <x v="2"/>
    <s v="Risk"/>
  </r>
  <r>
    <s v="37bf780f-45c1-471c-8158-9f211fbf9e0a"/>
    <n v="60"/>
    <x v="2"/>
    <x v="1"/>
    <x v="1"/>
    <n v="1.03"/>
    <x v="0"/>
    <n v="2"/>
    <x v="2"/>
    <x v="4"/>
    <n v="13.99"/>
    <n v="13.99"/>
    <n v="0"/>
    <s v="PayPal"/>
    <n v="5"/>
    <n v="0.34"/>
    <n v="20"/>
    <x v="6"/>
    <n v="20.6"/>
    <x v="1"/>
    <s v="Active"/>
  </r>
  <r>
    <s v="57bea9bb-8e3b-4a70-831b-89ec71163a30"/>
    <n v="25"/>
    <x v="4"/>
    <x v="0"/>
    <x v="1"/>
    <n v="6.71"/>
    <x v="0"/>
    <n v="2"/>
    <x v="0"/>
    <x v="4"/>
    <n v="13.99"/>
    <n v="13.99"/>
    <n v="0"/>
    <s v="Credit Card"/>
    <n v="4"/>
    <n v="2.2400000000000002"/>
    <n v="134"/>
    <x v="1"/>
    <n v="899.14"/>
    <x v="0"/>
    <s v="Active"/>
  </r>
  <r>
    <s v="ea197301-ecc0-4b24-b3f2-f9c7aa3efccf"/>
    <n v="57"/>
    <x v="2"/>
    <x v="2"/>
    <x v="1"/>
    <n v="12.95"/>
    <x v="0"/>
    <n v="27"/>
    <x v="5"/>
    <x v="0"/>
    <n v="13.99"/>
    <n v="13.99"/>
    <n v="0"/>
    <s v="Gift Card"/>
    <n v="4"/>
    <n v="0.46"/>
    <n v="28"/>
    <x v="3"/>
    <n v="362.59999999999997"/>
    <x v="0"/>
    <s v="Inactive"/>
  </r>
  <r>
    <s v="31dab47e-d021-4d4b-8284-98460539ef0a"/>
    <n v="47"/>
    <x v="0"/>
    <x v="2"/>
    <x v="1"/>
    <n v="3.92"/>
    <x v="0"/>
    <n v="58"/>
    <x v="0"/>
    <x v="4"/>
    <n v="13.99"/>
    <n v="13.99"/>
    <n v="1"/>
    <s v="PayPal"/>
    <n v="5"/>
    <n v="7.0000000000000007E-2"/>
    <n v="4"/>
    <x v="3"/>
    <n v="15.68"/>
    <x v="1"/>
    <s v="Inactive"/>
  </r>
  <r>
    <s v="339bd217-4512-4fce-8e0f-a8ee2938f548"/>
    <n v="54"/>
    <x v="0"/>
    <x v="2"/>
    <x v="0"/>
    <n v="24.44"/>
    <x v="1"/>
    <n v="28"/>
    <x v="5"/>
    <x v="2"/>
    <n v="8.99"/>
    <n v="8.99"/>
    <n v="0"/>
    <s v="Gift Card"/>
    <n v="4"/>
    <n v="0.84"/>
    <n v="50"/>
    <x v="2"/>
    <n v="1222"/>
    <x v="0"/>
    <s v="Inactive"/>
  </r>
  <r>
    <s v="e4696783-b60d-40f9-8556-b6aaca0439bb"/>
    <n v="34"/>
    <x v="1"/>
    <x v="1"/>
    <x v="1"/>
    <n v="28.76"/>
    <x v="1"/>
    <n v="11"/>
    <x v="5"/>
    <x v="1"/>
    <n v="13.99"/>
    <n v="13.99"/>
    <n v="0"/>
    <s v="PayPal"/>
    <n v="2"/>
    <n v="2.4"/>
    <n v="144"/>
    <x v="6"/>
    <n v="4141.4400000000005"/>
    <x v="0"/>
    <s v="Risk"/>
  </r>
  <r>
    <s v="6131b5ac-7daf-4a54-9f44-63fe0fcca85f"/>
    <n v="52"/>
    <x v="0"/>
    <x v="2"/>
    <x v="1"/>
    <n v="1.35"/>
    <x v="0"/>
    <n v="7"/>
    <x v="2"/>
    <x v="0"/>
    <n v="13.99"/>
    <n v="13.99"/>
    <n v="1"/>
    <s v="Crypto"/>
    <n v="1"/>
    <n v="0.17"/>
    <n v="10"/>
    <x v="0"/>
    <n v="13.5"/>
    <x v="1"/>
    <s v="Active"/>
  </r>
  <r>
    <s v="c81ba12a-e438-42fc-9d0a-045fb8a0e87a"/>
    <n v="53"/>
    <x v="0"/>
    <x v="0"/>
    <x v="2"/>
    <n v="0.25"/>
    <x v="0"/>
    <n v="50"/>
    <x v="2"/>
    <x v="4"/>
    <n v="17.989999999999998"/>
    <n v="17.989999999999998"/>
    <n v="1"/>
    <s v="PayPal"/>
    <n v="1"/>
    <n v="0"/>
    <n v="0"/>
    <x v="4"/>
    <n v="0"/>
    <x v="1"/>
    <s v="Inactive"/>
  </r>
  <r>
    <s v="d9706e06-14bf-475c-aeb6-1eaaf5a3dd1b"/>
    <n v="68"/>
    <x v="2"/>
    <x v="1"/>
    <x v="2"/>
    <n v="10.27"/>
    <x v="0"/>
    <n v="55"/>
    <x v="5"/>
    <x v="4"/>
    <n v="17.989999999999998"/>
    <n v="17.989999999999998"/>
    <n v="0"/>
    <s v="PayPal"/>
    <n v="4"/>
    <n v="0.18"/>
    <n v="11"/>
    <x v="3"/>
    <n v="112.97"/>
    <x v="2"/>
    <s v="Inactive"/>
  </r>
  <r>
    <s v="db2af8cb-89e8-4d68-b1b4-6620a2d5d041"/>
    <n v="68"/>
    <x v="2"/>
    <x v="2"/>
    <x v="2"/>
    <n v="52.22"/>
    <x v="2"/>
    <n v="4"/>
    <x v="5"/>
    <x v="2"/>
    <n v="17.989999999999998"/>
    <n v="17.989999999999998"/>
    <n v="0"/>
    <s v="Gift Card"/>
    <n v="1"/>
    <n v="10.44"/>
    <n v="626"/>
    <x v="4"/>
    <n v="32689.719999999998"/>
    <x v="0"/>
    <s v="Active"/>
  </r>
  <r>
    <s v="b84c61be-3dbf-4706-9ac0-bf2c77b54dde"/>
    <n v="55"/>
    <x v="0"/>
    <x v="0"/>
    <x v="1"/>
    <n v="7.61"/>
    <x v="0"/>
    <n v="37"/>
    <x v="5"/>
    <x v="1"/>
    <n v="13.99"/>
    <n v="13.99"/>
    <n v="1"/>
    <s v="PayPal"/>
    <n v="1"/>
    <n v="0.2"/>
    <n v="12"/>
    <x v="5"/>
    <n v="91.320000000000007"/>
    <x v="2"/>
    <s v="Inactive"/>
  </r>
  <r>
    <s v="29c66269-9ffd-4c33-a193-ce878aadd03e"/>
    <n v="31"/>
    <x v="1"/>
    <x v="2"/>
    <x v="0"/>
    <n v="11.05"/>
    <x v="0"/>
    <n v="51"/>
    <x v="5"/>
    <x v="0"/>
    <n v="8.99"/>
    <n v="8.99"/>
    <n v="1"/>
    <s v="PayPal"/>
    <n v="1"/>
    <n v="0.21"/>
    <n v="13"/>
    <x v="3"/>
    <n v="143.65"/>
    <x v="2"/>
    <s v="Inactive"/>
  </r>
  <r>
    <s v="5515be5c-4926-4e19-abbf-6f2f6c8da2ac"/>
    <n v="30"/>
    <x v="1"/>
    <x v="0"/>
    <x v="1"/>
    <n v="17.22"/>
    <x v="0"/>
    <n v="5"/>
    <x v="4"/>
    <x v="2"/>
    <n v="13.99"/>
    <n v="13.99"/>
    <n v="0"/>
    <s v="PayPal"/>
    <n v="1"/>
    <n v="2.87"/>
    <n v="172"/>
    <x v="3"/>
    <n v="2961.8399999999997"/>
    <x v="0"/>
    <s v="Active"/>
  </r>
  <r>
    <s v="65967ad4-dae6-45d3-9af8-3897eed4bdfb"/>
    <n v="56"/>
    <x v="2"/>
    <x v="1"/>
    <x v="2"/>
    <n v="2.39"/>
    <x v="0"/>
    <n v="21"/>
    <x v="4"/>
    <x v="4"/>
    <n v="17.989999999999998"/>
    <n v="17.989999999999998"/>
    <n v="1"/>
    <s v="Debit Card"/>
    <n v="2"/>
    <n v="0.11"/>
    <n v="7"/>
    <x v="5"/>
    <n v="16.73"/>
    <x v="1"/>
    <s v="Risk"/>
  </r>
  <r>
    <s v="ac2f51d0-0824-4f84-b2cd-ab20ec04b858"/>
    <n v="44"/>
    <x v="3"/>
    <x v="0"/>
    <x v="0"/>
    <n v="14.91"/>
    <x v="0"/>
    <n v="47"/>
    <x v="1"/>
    <x v="3"/>
    <n v="8.99"/>
    <n v="8.99"/>
    <n v="1"/>
    <s v="Debit Card"/>
    <n v="5"/>
    <n v="0.31"/>
    <n v="19"/>
    <x v="3"/>
    <n v="283.29000000000002"/>
    <x v="0"/>
    <s v="Inactive"/>
  </r>
  <r>
    <s v="f1c3c48d-f3d2-4d85-a8c3-f1a96eaacad9"/>
    <n v="64"/>
    <x v="2"/>
    <x v="2"/>
    <x v="1"/>
    <n v="13.86"/>
    <x v="0"/>
    <n v="7"/>
    <x v="0"/>
    <x v="2"/>
    <n v="13.99"/>
    <n v="13.99"/>
    <n v="0"/>
    <s v="Credit Card"/>
    <n v="3"/>
    <n v="1.73"/>
    <n v="104"/>
    <x v="5"/>
    <n v="1441.44"/>
    <x v="0"/>
    <s v="Active"/>
  </r>
  <r>
    <s v="2986574c-65fa-40e8-ae90-3c745b045804"/>
    <n v="42"/>
    <x v="3"/>
    <x v="0"/>
    <x v="0"/>
    <n v="2.6"/>
    <x v="0"/>
    <n v="50"/>
    <x v="4"/>
    <x v="2"/>
    <n v="8.99"/>
    <n v="8.99"/>
    <n v="1"/>
    <s v="Credit Card"/>
    <n v="4"/>
    <n v="0.05"/>
    <n v="3"/>
    <x v="4"/>
    <n v="7.8000000000000007"/>
    <x v="1"/>
    <s v="Inactive"/>
  </r>
  <r>
    <s v="533ad58f-7675-4e1f-8a7b-27f64e6ac546"/>
    <n v="18"/>
    <x v="4"/>
    <x v="0"/>
    <x v="2"/>
    <n v="17.75"/>
    <x v="0"/>
    <n v="9"/>
    <x v="3"/>
    <x v="3"/>
    <n v="17.989999999999998"/>
    <n v="17.989999999999998"/>
    <n v="0"/>
    <s v="Gift Card"/>
    <n v="1"/>
    <n v="1.77"/>
    <n v="106"/>
    <x v="5"/>
    <n v="1881.5"/>
    <x v="0"/>
    <s v="Risk"/>
  </r>
  <r>
    <s v="bf84e8d8-05ec-42a0-acea-ef18118399c7"/>
    <n v="56"/>
    <x v="2"/>
    <x v="2"/>
    <x v="0"/>
    <n v="8.7100000000000009"/>
    <x v="0"/>
    <n v="2"/>
    <x v="2"/>
    <x v="2"/>
    <n v="8.99"/>
    <n v="8.99"/>
    <n v="0"/>
    <s v="Debit Card"/>
    <n v="3"/>
    <n v="2.9"/>
    <n v="174"/>
    <x v="2"/>
    <n v="1515.5400000000002"/>
    <x v="0"/>
    <s v="Active"/>
  </r>
  <r>
    <s v="ec781d62-dcea-497b-a9e4-c17263747c67"/>
    <n v="23"/>
    <x v="4"/>
    <x v="2"/>
    <x v="2"/>
    <n v="10.39"/>
    <x v="0"/>
    <n v="2"/>
    <x v="5"/>
    <x v="0"/>
    <n v="17.989999999999998"/>
    <n v="17.989999999999998"/>
    <n v="0"/>
    <s v="PayPal"/>
    <n v="4"/>
    <n v="3.46"/>
    <n v="208"/>
    <x v="4"/>
    <n v="2161.12"/>
    <x v="0"/>
    <s v="Active"/>
  </r>
  <r>
    <s v="8b81a984-02e2-48aa-9ff5-5f1868dcf643"/>
    <n v="23"/>
    <x v="4"/>
    <x v="1"/>
    <x v="0"/>
    <n v="18.25"/>
    <x v="0"/>
    <n v="30"/>
    <x v="4"/>
    <x v="1"/>
    <n v="8.99"/>
    <n v="8.99"/>
    <n v="0"/>
    <s v="Crypto"/>
    <n v="5"/>
    <n v="0.59"/>
    <n v="35"/>
    <x v="6"/>
    <n v="638.75"/>
    <x v="0"/>
    <s v="Inactive"/>
  </r>
  <r>
    <s v="56406333-657b-4c54-8abd-6493fcfb3683"/>
    <n v="65"/>
    <x v="2"/>
    <x v="0"/>
    <x v="2"/>
    <n v="20.05"/>
    <x v="1"/>
    <n v="21"/>
    <x v="2"/>
    <x v="4"/>
    <n v="17.989999999999998"/>
    <n v="17.989999999999998"/>
    <n v="0"/>
    <s v="Crypto"/>
    <n v="5"/>
    <n v="0.91"/>
    <n v="55"/>
    <x v="6"/>
    <n v="1102.75"/>
    <x v="0"/>
    <s v="Risk"/>
  </r>
  <r>
    <s v="7ce062a1-89ad-45c1-a25a-0b3b4ee4ec72"/>
    <n v="47"/>
    <x v="0"/>
    <x v="0"/>
    <x v="0"/>
    <n v="0.39"/>
    <x v="0"/>
    <n v="48"/>
    <x v="4"/>
    <x v="4"/>
    <n v="8.99"/>
    <n v="8.99"/>
    <n v="1"/>
    <s v="PayPal"/>
    <n v="5"/>
    <n v="0.01"/>
    <n v="1"/>
    <x v="4"/>
    <n v="0.39"/>
    <x v="1"/>
    <s v="Inactive"/>
  </r>
  <r>
    <s v="2febe28b-3c16-4efb-9188-1f37a1c01d82"/>
    <n v="36"/>
    <x v="3"/>
    <x v="1"/>
    <x v="2"/>
    <n v="50.98"/>
    <x v="2"/>
    <n v="23"/>
    <x v="2"/>
    <x v="1"/>
    <n v="17.989999999999998"/>
    <n v="17.989999999999998"/>
    <n v="0"/>
    <s v="Gift Card"/>
    <n v="4"/>
    <n v="2.12"/>
    <n v="127"/>
    <x v="5"/>
    <n v="6474.46"/>
    <x v="0"/>
    <s v="Inactive"/>
  </r>
  <r>
    <s v="0480261e-6011-440b-862c-17eb4d5f183f"/>
    <n v="54"/>
    <x v="0"/>
    <x v="0"/>
    <x v="2"/>
    <n v="0.56000000000000005"/>
    <x v="0"/>
    <n v="30"/>
    <x v="5"/>
    <x v="4"/>
    <n v="17.989999999999998"/>
    <n v="17.989999999999998"/>
    <n v="1"/>
    <s v="Debit Card"/>
    <n v="2"/>
    <n v="0.02"/>
    <n v="1"/>
    <x v="3"/>
    <n v="0.56000000000000005"/>
    <x v="1"/>
    <s v="Inactive"/>
  </r>
  <r>
    <s v="5af996e6-33fe-477d-a99e-1c10776fda79"/>
    <n v="56"/>
    <x v="2"/>
    <x v="0"/>
    <x v="1"/>
    <n v="1.95"/>
    <x v="0"/>
    <n v="28"/>
    <x v="5"/>
    <x v="1"/>
    <n v="13.99"/>
    <n v="13.99"/>
    <n v="1"/>
    <s v="Crypto"/>
    <n v="4"/>
    <n v="7.0000000000000007E-2"/>
    <n v="4"/>
    <x v="4"/>
    <n v="7.8"/>
    <x v="1"/>
    <s v="Inactive"/>
  </r>
  <r>
    <s v="dae2da1f-76cb-41c0-b04f-33dc860fcf32"/>
    <n v="34"/>
    <x v="1"/>
    <x v="2"/>
    <x v="2"/>
    <n v="70.61"/>
    <x v="2"/>
    <n v="38"/>
    <x v="3"/>
    <x v="0"/>
    <n v="17.989999999999998"/>
    <n v="17.989999999999998"/>
    <n v="0"/>
    <s v="Credit Card"/>
    <n v="5"/>
    <n v="1.81"/>
    <n v="109"/>
    <x v="5"/>
    <n v="7696.49"/>
    <x v="0"/>
    <s v="Inactive"/>
  </r>
  <r>
    <s v="9be09f8c-f7dc-49dd-8c6b-25c8f448d92f"/>
    <n v="70"/>
    <x v="2"/>
    <x v="0"/>
    <x v="1"/>
    <n v="8.6999999999999993"/>
    <x v="0"/>
    <n v="46"/>
    <x v="2"/>
    <x v="1"/>
    <n v="13.99"/>
    <n v="13.99"/>
    <n v="1"/>
    <s v="Credit Card"/>
    <n v="3"/>
    <n v="0.19"/>
    <n v="11"/>
    <x v="0"/>
    <n v="95.699999999999989"/>
    <x v="2"/>
    <s v="Inactive"/>
  </r>
  <r>
    <s v="a15b0804-4a6c-4410-b37f-a4986930e827"/>
    <n v="51"/>
    <x v="0"/>
    <x v="2"/>
    <x v="0"/>
    <n v="2.17"/>
    <x v="0"/>
    <n v="14"/>
    <x v="0"/>
    <x v="4"/>
    <n v="8.99"/>
    <n v="8.99"/>
    <n v="1"/>
    <s v="Debit Card"/>
    <n v="3"/>
    <n v="0.14000000000000001"/>
    <n v="8"/>
    <x v="3"/>
    <n v="17.36"/>
    <x v="1"/>
    <s v="Risk"/>
  </r>
  <r>
    <s v="6354bb8b-9f9d-440d-bcaf-fb281e48866e"/>
    <n v="57"/>
    <x v="2"/>
    <x v="1"/>
    <x v="0"/>
    <n v="15.75"/>
    <x v="0"/>
    <n v="1"/>
    <x v="1"/>
    <x v="3"/>
    <n v="8.99"/>
    <n v="8.99"/>
    <n v="0"/>
    <s v="Crypto"/>
    <n v="3"/>
    <n v="7.88"/>
    <n v="473"/>
    <x v="3"/>
    <n v="7449.75"/>
    <x v="0"/>
    <s v="Active"/>
  </r>
  <r>
    <s v="c9c2f14e-1e0f-467a-90f5-e8512a867bf1"/>
    <n v="36"/>
    <x v="3"/>
    <x v="1"/>
    <x v="0"/>
    <n v="3.58"/>
    <x v="0"/>
    <n v="14"/>
    <x v="5"/>
    <x v="4"/>
    <n v="8.99"/>
    <n v="8.99"/>
    <n v="1"/>
    <s v="PayPal"/>
    <n v="2"/>
    <n v="0.24"/>
    <n v="14"/>
    <x v="4"/>
    <n v="50.120000000000005"/>
    <x v="2"/>
    <s v="Risk"/>
  </r>
  <r>
    <s v="73b4ab33-132d-4c64-b52d-c9aa2e2f85d6"/>
    <n v="67"/>
    <x v="2"/>
    <x v="0"/>
    <x v="1"/>
    <n v="14.58"/>
    <x v="0"/>
    <n v="18"/>
    <x v="1"/>
    <x v="3"/>
    <n v="13.99"/>
    <n v="13.99"/>
    <n v="0"/>
    <s v="Credit Card"/>
    <n v="2"/>
    <n v="0.77"/>
    <n v="46"/>
    <x v="1"/>
    <n v="670.68"/>
    <x v="0"/>
    <s v="Risk"/>
  </r>
  <r>
    <s v="a03703b4-96da-4fc9-ab23-dc087a013b7d"/>
    <n v="66"/>
    <x v="2"/>
    <x v="0"/>
    <x v="1"/>
    <n v="1.42"/>
    <x v="0"/>
    <n v="57"/>
    <x v="1"/>
    <x v="2"/>
    <n v="13.99"/>
    <n v="13.99"/>
    <n v="1"/>
    <s v="Gift Card"/>
    <n v="3"/>
    <n v="0.02"/>
    <n v="1"/>
    <x v="2"/>
    <n v="1.42"/>
    <x v="1"/>
    <s v="Inactive"/>
  </r>
  <r>
    <s v="8e10ed31-6232-49d2-9def-3cb40206c216"/>
    <n v="42"/>
    <x v="3"/>
    <x v="1"/>
    <x v="0"/>
    <n v="2.98"/>
    <x v="0"/>
    <n v="29"/>
    <x v="2"/>
    <x v="0"/>
    <n v="8.99"/>
    <n v="8.99"/>
    <n v="1"/>
    <s v="Crypto"/>
    <n v="4"/>
    <n v="0.1"/>
    <n v="6"/>
    <x v="5"/>
    <n v="17.88"/>
    <x v="1"/>
    <s v="Inactive"/>
  </r>
  <r>
    <s v="2c8412ce-38b1-4edd-9a05-23df72e6ec65"/>
    <n v="34"/>
    <x v="1"/>
    <x v="1"/>
    <x v="1"/>
    <n v="0.68"/>
    <x v="0"/>
    <n v="42"/>
    <x v="0"/>
    <x v="3"/>
    <n v="13.99"/>
    <n v="13.99"/>
    <n v="1"/>
    <s v="Crypto"/>
    <n v="2"/>
    <n v="0.02"/>
    <n v="1"/>
    <x v="5"/>
    <n v="0.68"/>
    <x v="1"/>
    <s v="Inactive"/>
  </r>
  <r>
    <s v="06d02ff5-4241-48cf-88cd-83e965c477fa"/>
    <n v="49"/>
    <x v="0"/>
    <x v="0"/>
    <x v="1"/>
    <n v="2.2599999999999998"/>
    <x v="0"/>
    <n v="31"/>
    <x v="1"/>
    <x v="2"/>
    <n v="13.99"/>
    <n v="13.99"/>
    <n v="1"/>
    <s v="PayPal"/>
    <n v="5"/>
    <n v="7.0000000000000007E-2"/>
    <n v="4"/>
    <x v="5"/>
    <n v="9.0399999999999991"/>
    <x v="1"/>
    <s v="Inactive"/>
  </r>
  <r>
    <s v="feb1f73a-8cc1-44c9-a58e-83bc8d1fd127"/>
    <n v="66"/>
    <x v="2"/>
    <x v="1"/>
    <x v="0"/>
    <n v="6.93"/>
    <x v="0"/>
    <n v="47"/>
    <x v="4"/>
    <x v="4"/>
    <n v="8.99"/>
    <n v="8.99"/>
    <n v="1"/>
    <s v="PayPal"/>
    <n v="3"/>
    <n v="0.14000000000000001"/>
    <n v="8"/>
    <x v="1"/>
    <n v="55.44"/>
    <x v="2"/>
    <s v="Inactive"/>
  </r>
  <r>
    <s v="8f511109-28d6-4502-bb4a-02a31d2fd9b1"/>
    <n v="24"/>
    <x v="4"/>
    <x v="1"/>
    <x v="2"/>
    <n v="11.67"/>
    <x v="0"/>
    <n v="31"/>
    <x v="3"/>
    <x v="1"/>
    <n v="17.989999999999998"/>
    <n v="17.989999999999998"/>
    <n v="1"/>
    <s v="Crypto"/>
    <n v="3"/>
    <n v="0.36"/>
    <n v="22"/>
    <x v="1"/>
    <n v="256.74"/>
    <x v="0"/>
    <s v="Inactive"/>
  </r>
  <r>
    <s v="908d1c29-96cd-4d12-9b7b-6f25c85d46ea"/>
    <n v="49"/>
    <x v="0"/>
    <x v="0"/>
    <x v="2"/>
    <n v="5.31"/>
    <x v="0"/>
    <n v="39"/>
    <x v="1"/>
    <x v="0"/>
    <n v="17.989999999999998"/>
    <n v="17.989999999999998"/>
    <n v="1"/>
    <s v="Credit Card"/>
    <n v="1"/>
    <n v="0.13"/>
    <n v="8"/>
    <x v="5"/>
    <n v="42.48"/>
    <x v="1"/>
    <s v="Inactive"/>
  </r>
  <r>
    <s v="59b1d940-2563-4884-9944-87129d5a5399"/>
    <n v="65"/>
    <x v="2"/>
    <x v="0"/>
    <x v="1"/>
    <n v="1.83"/>
    <x v="0"/>
    <n v="37"/>
    <x v="0"/>
    <x v="3"/>
    <n v="13.99"/>
    <n v="13.99"/>
    <n v="1"/>
    <s v="Credit Card"/>
    <n v="1"/>
    <n v="0.05"/>
    <n v="3"/>
    <x v="5"/>
    <n v="5.49"/>
    <x v="1"/>
    <s v="Inactive"/>
  </r>
  <r>
    <s v="a229903c-f733-4e37-8f53-26759271a27d"/>
    <n v="52"/>
    <x v="0"/>
    <x v="1"/>
    <x v="1"/>
    <n v="2.62"/>
    <x v="0"/>
    <n v="43"/>
    <x v="4"/>
    <x v="1"/>
    <n v="13.99"/>
    <n v="13.99"/>
    <n v="1"/>
    <s v="Gift Card"/>
    <n v="5"/>
    <n v="0.06"/>
    <n v="4"/>
    <x v="6"/>
    <n v="10.48"/>
    <x v="1"/>
    <s v="Inactive"/>
  </r>
  <r>
    <s v="ecd9a401-3be9-4ff9-8b82-7491e8de3376"/>
    <n v="61"/>
    <x v="2"/>
    <x v="0"/>
    <x v="2"/>
    <n v="0.85"/>
    <x v="0"/>
    <n v="6"/>
    <x v="1"/>
    <x v="0"/>
    <n v="17.989999999999998"/>
    <n v="17.989999999999998"/>
    <n v="1"/>
    <s v="Crypto"/>
    <n v="1"/>
    <n v="0.12"/>
    <n v="7"/>
    <x v="3"/>
    <n v="5.95"/>
    <x v="1"/>
    <s v="Active"/>
  </r>
  <r>
    <s v="82247ee5-3c0e-45db-b734-31cf92c63a7a"/>
    <n v="50"/>
    <x v="0"/>
    <x v="1"/>
    <x v="1"/>
    <n v="5.0199999999999996"/>
    <x v="0"/>
    <n v="47"/>
    <x v="0"/>
    <x v="1"/>
    <n v="13.99"/>
    <n v="13.99"/>
    <n v="1"/>
    <s v="Crypto"/>
    <n v="3"/>
    <n v="0.1"/>
    <n v="6"/>
    <x v="3"/>
    <n v="30.119999999999997"/>
    <x v="1"/>
    <s v="Inactive"/>
  </r>
  <r>
    <s v="8874bf6b-73ab-4361-9955-e6d678400a2f"/>
    <n v="56"/>
    <x v="2"/>
    <x v="0"/>
    <x v="2"/>
    <n v="19.809999999999999"/>
    <x v="0"/>
    <n v="25"/>
    <x v="2"/>
    <x v="4"/>
    <n v="17.989999999999998"/>
    <n v="17.989999999999998"/>
    <n v="0"/>
    <s v="Credit Card"/>
    <n v="4"/>
    <n v="0.76"/>
    <n v="46"/>
    <x v="1"/>
    <n v="911.26"/>
    <x v="0"/>
    <s v="Inactive"/>
  </r>
  <r>
    <s v="41e580ba-a11a-416e-863f-d94f0fcb729e"/>
    <n v="36"/>
    <x v="3"/>
    <x v="0"/>
    <x v="2"/>
    <n v="18.47"/>
    <x v="0"/>
    <n v="28"/>
    <x v="2"/>
    <x v="4"/>
    <n v="17.989999999999998"/>
    <n v="17.989999999999998"/>
    <n v="0"/>
    <s v="Credit Card"/>
    <n v="2"/>
    <n v="0.64"/>
    <n v="38"/>
    <x v="3"/>
    <n v="701.8599999999999"/>
    <x v="0"/>
    <s v="Inactive"/>
  </r>
  <r>
    <s v="80304332-21c7-4123-9691-ec47680ef521"/>
    <n v="40"/>
    <x v="3"/>
    <x v="1"/>
    <x v="1"/>
    <n v="22.52"/>
    <x v="1"/>
    <n v="8"/>
    <x v="0"/>
    <x v="2"/>
    <n v="13.99"/>
    <n v="13.99"/>
    <n v="0"/>
    <s v="PayPal"/>
    <n v="5"/>
    <n v="2.5"/>
    <n v="150"/>
    <x v="5"/>
    <n v="3378"/>
    <x v="0"/>
    <s v="Risk"/>
  </r>
  <r>
    <s v="e2bade9e-76ad-4e9c-b851-f15137431ca2"/>
    <n v="23"/>
    <x v="4"/>
    <x v="1"/>
    <x v="2"/>
    <n v="11.54"/>
    <x v="0"/>
    <n v="28"/>
    <x v="1"/>
    <x v="2"/>
    <n v="17.989999999999998"/>
    <n v="17.989999999999998"/>
    <n v="0"/>
    <s v="Gift Card"/>
    <n v="5"/>
    <n v="0.4"/>
    <n v="24"/>
    <x v="1"/>
    <n v="276.95999999999998"/>
    <x v="0"/>
    <s v="Inactive"/>
  </r>
  <r>
    <s v="93991bdd-3b61-4167-ba40-807e3fc24cce"/>
    <n v="49"/>
    <x v="0"/>
    <x v="1"/>
    <x v="0"/>
    <n v="38.43"/>
    <x v="1"/>
    <n v="6"/>
    <x v="3"/>
    <x v="4"/>
    <n v="8.99"/>
    <n v="8.99"/>
    <n v="0"/>
    <s v="PayPal"/>
    <n v="3"/>
    <n v="5.49"/>
    <n v="329"/>
    <x v="2"/>
    <n v="12643.47"/>
    <x v="0"/>
    <s v="Active"/>
  </r>
  <r>
    <s v="5b14b084-6bd2-4df4-b9c5-8839f9e9680a"/>
    <n v="68"/>
    <x v="2"/>
    <x v="1"/>
    <x v="1"/>
    <n v="2.7"/>
    <x v="0"/>
    <n v="35"/>
    <x v="2"/>
    <x v="0"/>
    <n v="13.99"/>
    <n v="13.99"/>
    <n v="1"/>
    <s v="Debit Card"/>
    <n v="1"/>
    <n v="0.08"/>
    <n v="5"/>
    <x v="6"/>
    <n v="13.5"/>
    <x v="1"/>
    <s v="Inactive"/>
  </r>
  <r>
    <s v="10e3667e-01b2-4340-8f1e-f6eca396f00c"/>
    <n v="52"/>
    <x v="0"/>
    <x v="0"/>
    <x v="1"/>
    <n v="1.79"/>
    <x v="0"/>
    <n v="38"/>
    <x v="0"/>
    <x v="1"/>
    <n v="13.99"/>
    <n v="13.99"/>
    <n v="1"/>
    <s v="Credit Card"/>
    <n v="1"/>
    <n v="0.05"/>
    <n v="3"/>
    <x v="2"/>
    <n v="5.37"/>
    <x v="1"/>
    <s v="Inactive"/>
  </r>
  <r>
    <s v="ba539916-0de8-4f60-9b2f-fb07ba7f1193"/>
    <n v="37"/>
    <x v="3"/>
    <x v="2"/>
    <x v="1"/>
    <n v="13.86"/>
    <x v="0"/>
    <n v="46"/>
    <x v="4"/>
    <x v="2"/>
    <n v="13.99"/>
    <n v="13.99"/>
    <n v="1"/>
    <s v="Gift Card"/>
    <n v="3"/>
    <n v="0.28999999999999998"/>
    <n v="17"/>
    <x v="6"/>
    <n v="235.62"/>
    <x v="0"/>
    <s v="Inactive"/>
  </r>
  <r>
    <s v="ae95f50e-1e2f-4f65-874d-0b6bc9427707"/>
    <n v="33"/>
    <x v="1"/>
    <x v="1"/>
    <x v="0"/>
    <n v="0.14000000000000001"/>
    <x v="0"/>
    <n v="37"/>
    <x v="1"/>
    <x v="0"/>
    <n v="8.99"/>
    <n v="8.99"/>
    <n v="1"/>
    <s v="PayPal"/>
    <n v="5"/>
    <n v="0"/>
    <n v="0"/>
    <x v="1"/>
    <n v="0"/>
    <x v="1"/>
    <s v="Inactive"/>
  </r>
  <r>
    <s v="10fa7f05-3ce2-4829-bafa-78e5001ebaa0"/>
    <n v="26"/>
    <x v="1"/>
    <x v="0"/>
    <x v="2"/>
    <n v="19.48"/>
    <x v="0"/>
    <n v="35"/>
    <x v="3"/>
    <x v="2"/>
    <n v="17.989999999999998"/>
    <n v="17.989999999999998"/>
    <n v="0"/>
    <s v="PayPal"/>
    <n v="5"/>
    <n v="0.54"/>
    <n v="32"/>
    <x v="3"/>
    <n v="623.36"/>
    <x v="0"/>
    <s v="Inactive"/>
  </r>
  <r>
    <s v="c92450d6-b3fa-47a1-82ac-ebbf6f022eac"/>
    <n v="37"/>
    <x v="3"/>
    <x v="2"/>
    <x v="0"/>
    <n v="4.84"/>
    <x v="0"/>
    <n v="25"/>
    <x v="0"/>
    <x v="2"/>
    <n v="8.99"/>
    <n v="8.99"/>
    <n v="1"/>
    <s v="PayPal"/>
    <n v="5"/>
    <n v="0.19"/>
    <n v="11"/>
    <x v="0"/>
    <n v="53.239999999999995"/>
    <x v="2"/>
    <s v="Inactive"/>
  </r>
  <r>
    <s v="bc58e790-61ad-438b-9059-67adee68af43"/>
    <n v="36"/>
    <x v="3"/>
    <x v="0"/>
    <x v="2"/>
    <n v="8.6999999999999993"/>
    <x v="0"/>
    <n v="45"/>
    <x v="4"/>
    <x v="1"/>
    <n v="17.989999999999998"/>
    <n v="17.989999999999998"/>
    <n v="0"/>
    <s v="PayPal"/>
    <n v="4"/>
    <n v="0.19"/>
    <n v="11"/>
    <x v="2"/>
    <n v="95.699999999999989"/>
    <x v="2"/>
    <s v="Inactive"/>
  </r>
  <r>
    <s v="a59003ca-fc14-4078-9ed4-d9dbf9d91826"/>
    <n v="61"/>
    <x v="2"/>
    <x v="2"/>
    <x v="2"/>
    <n v="19.190000000000001"/>
    <x v="0"/>
    <n v="27"/>
    <x v="4"/>
    <x v="1"/>
    <n v="17.989999999999998"/>
    <n v="17.989999999999998"/>
    <n v="0"/>
    <s v="PayPal"/>
    <n v="2"/>
    <n v="0.69"/>
    <n v="41"/>
    <x v="3"/>
    <n v="786.79000000000008"/>
    <x v="0"/>
    <s v="Inactive"/>
  </r>
  <r>
    <s v="075f3920-d7be-49de-b9a8-04ae797d2806"/>
    <n v="43"/>
    <x v="3"/>
    <x v="2"/>
    <x v="0"/>
    <n v="0.53"/>
    <x v="0"/>
    <n v="22"/>
    <x v="1"/>
    <x v="0"/>
    <n v="8.99"/>
    <n v="8.99"/>
    <n v="1"/>
    <s v="PayPal"/>
    <n v="1"/>
    <n v="0.02"/>
    <n v="1"/>
    <x v="4"/>
    <n v="0.53"/>
    <x v="1"/>
    <s v="Inactive"/>
  </r>
  <r>
    <s v="c562cd9e-2437-4343-afd8-740938a1b59b"/>
    <n v="62"/>
    <x v="2"/>
    <x v="2"/>
    <x v="0"/>
    <n v="7.85"/>
    <x v="0"/>
    <n v="53"/>
    <x v="1"/>
    <x v="1"/>
    <n v="8.99"/>
    <n v="8.99"/>
    <n v="1"/>
    <s v="PayPal"/>
    <n v="2"/>
    <n v="0.15"/>
    <n v="9"/>
    <x v="4"/>
    <n v="70.649999999999991"/>
    <x v="2"/>
    <s v="Inactive"/>
  </r>
  <r>
    <s v="e85f81f9-f1c6-4db6-91b8-a68d9a225b14"/>
    <n v="70"/>
    <x v="2"/>
    <x v="0"/>
    <x v="2"/>
    <n v="42.5"/>
    <x v="1"/>
    <n v="46"/>
    <x v="1"/>
    <x v="2"/>
    <n v="17.989999999999998"/>
    <n v="17.989999999999998"/>
    <n v="0"/>
    <s v="Credit Card"/>
    <n v="2"/>
    <n v="0.9"/>
    <n v="54"/>
    <x v="2"/>
    <n v="2295"/>
    <x v="0"/>
    <s v="Inactive"/>
  </r>
  <r>
    <s v="95b61ee7-ccc7-4c12-b422-3518fa9a9de9"/>
    <n v="34"/>
    <x v="1"/>
    <x v="2"/>
    <x v="1"/>
    <n v="6.33"/>
    <x v="0"/>
    <n v="49"/>
    <x v="1"/>
    <x v="2"/>
    <n v="13.99"/>
    <n v="13.99"/>
    <n v="0"/>
    <s v="Debit Card"/>
    <n v="4"/>
    <n v="0.13"/>
    <n v="8"/>
    <x v="0"/>
    <n v="50.64"/>
    <x v="2"/>
    <s v="Inactive"/>
  </r>
  <r>
    <s v="9479a993-2027-4f6b-90c3-76082a333411"/>
    <n v="38"/>
    <x v="3"/>
    <x v="1"/>
    <x v="0"/>
    <n v="33.5"/>
    <x v="1"/>
    <n v="56"/>
    <x v="2"/>
    <x v="2"/>
    <n v="8.99"/>
    <n v="8.99"/>
    <n v="0"/>
    <s v="PayPal"/>
    <n v="2"/>
    <n v="0.59"/>
    <n v="35"/>
    <x v="0"/>
    <n v="1172.5"/>
    <x v="0"/>
    <s v="Inactive"/>
  </r>
  <r>
    <s v="258fb686-a114-48c9-b4d9-45d0e773064f"/>
    <n v="67"/>
    <x v="2"/>
    <x v="1"/>
    <x v="0"/>
    <n v="2.5499999999999998"/>
    <x v="0"/>
    <n v="48"/>
    <x v="3"/>
    <x v="2"/>
    <n v="8.99"/>
    <n v="8.99"/>
    <n v="1"/>
    <s v="Gift Card"/>
    <n v="2"/>
    <n v="0.05"/>
    <n v="3"/>
    <x v="1"/>
    <n v="7.6499999999999995"/>
    <x v="1"/>
    <s v="Inactive"/>
  </r>
  <r>
    <s v="dc507aeb-ca76-409a-9ff8-09dd364e0754"/>
    <n v="39"/>
    <x v="3"/>
    <x v="1"/>
    <x v="2"/>
    <n v="47.79"/>
    <x v="1"/>
    <n v="12"/>
    <x v="5"/>
    <x v="0"/>
    <n v="17.989999999999998"/>
    <n v="17.989999999999998"/>
    <n v="0"/>
    <s v="Gift Card"/>
    <n v="1"/>
    <n v="3.68"/>
    <n v="221"/>
    <x v="5"/>
    <n v="10561.59"/>
    <x v="0"/>
    <s v="Risk"/>
  </r>
  <r>
    <s v="ed01a482-affc-4e7f-a7b4-ff9fcde8024a"/>
    <n v="22"/>
    <x v="4"/>
    <x v="0"/>
    <x v="0"/>
    <n v="26.28"/>
    <x v="1"/>
    <n v="48"/>
    <x v="1"/>
    <x v="0"/>
    <n v="8.99"/>
    <n v="8.99"/>
    <n v="0"/>
    <s v="Crypto"/>
    <n v="3"/>
    <n v="0.54"/>
    <n v="32"/>
    <x v="1"/>
    <n v="840.96"/>
    <x v="0"/>
    <s v="Inactive"/>
  </r>
  <r>
    <s v="af94b7ff-2542-4364-b5fb-a71e0250ef2d"/>
    <n v="67"/>
    <x v="2"/>
    <x v="2"/>
    <x v="2"/>
    <n v="1.04"/>
    <x v="0"/>
    <n v="17"/>
    <x v="1"/>
    <x v="1"/>
    <n v="17.989999999999998"/>
    <n v="17.989999999999998"/>
    <n v="1"/>
    <s v="Gift Card"/>
    <n v="2"/>
    <n v="0.06"/>
    <n v="4"/>
    <x v="4"/>
    <n v="4.16"/>
    <x v="1"/>
    <s v="Risk"/>
  </r>
  <r>
    <s v="0e678d61-af68-4c15-8870-34aeb9e546de"/>
    <n v="42"/>
    <x v="3"/>
    <x v="1"/>
    <x v="1"/>
    <n v="9.91"/>
    <x v="0"/>
    <n v="14"/>
    <x v="0"/>
    <x v="3"/>
    <n v="13.99"/>
    <n v="13.99"/>
    <n v="0"/>
    <s v="Crypto"/>
    <n v="1"/>
    <n v="0.66"/>
    <n v="40"/>
    <x v="5"/>
    <n v="396.4"/>
    <x v="0"/>
    <s v="Risk"/>
  </r>
  <r>
    <s v="0507202b-60a0-4db0-9d84-d54696712eb1"/>
    <n v="32"/>
    <x v="1"/>
    <x v="0"/>
    <x v="2"/>
    <n v="16.39"/>
    <x v="0"/>
    <n v="27"/>
    <x v="1"/>
    <x v="3"/>
    <n v="17.989999999999998"/>
    <n v="17.989999999999998"/>
    <n v="0"/>
    <s v="Gift Card"/>
    <n v="5"/>
    <n v="0.59"/>
    <n v="35"/>
    <x v="3"/>
    <n v="573.65"/>
    <x v="0"/>
    <s v="Inactive"/>
  </r>
  <r>
    <s v="613bfc9a-f30f-416c-802a-2aa9327cfa58"/>
    <n v="36"/>
    <x v="3"/>
    <x v="0"/>
    <x v="1"/>
    <n v="32.78"/>
    <x v="1"/>
    <n v="51"/>
    <x v="2"/>
    <x v="2"/>
    <n v="13.99"/>
    <n v="13.99"/>
    <n v="0"/>
    <s v="Debit Card"/>
    <n v="5"/>
    <n v="0.63"/>
    <n v="38"/>
    <x v="6"/>
    <n v="1245.6400000000001"/>
    <x v="0"/>
    <s v="Inactive"/>
  </r>
  <r>
    <s v="77cf8860-f7d9-4320-a1eb-c06c6b3941db"/>
    <n v="35"/>
    <x v="1"/>
    <x v="2"/>
    <x v="2"/>
    <n v="1.95"/>
    <x v="0"/>
    <n v="52"/>
    <x v="0"/>
    <x v="4"/>
    <n v="17.989999999999998"/>
    <n v="17.989999999999998"/>
    <n v="1"/>
    <s v="Credit Card"/>
    <n v="5"/>
    <n v="0.04"/>
    <n v="2"/>
    <x v="2"/>
    <n v="3.9"/>
    <x v="1"/>
    <s v="Inactive"/>
  </r>
  <r>
    <s v="fe5de36a-ab2a-40c9-9697-4578c5212b9e"/>
    <n v="49"/>
    <x v="0"/>
    <x v="0"/>
    <x v="1"/>
    <n v="5.0199999999999996"/>
    <x v="0"/>
    <n v="26"/>
    <x v="4"/>
    <x v="4"/>
    <n v="13.99"/>
    <n v="13.99"/>
    <n v="0"/>
    <s v="Credit Card"/>
    <n v="4"/>
    <n v="0.19"/>
    <n v="11"/>
    <x v="6"/>
    <n v="55.22"/>
    <x v="2"/>
    <s v="Inactive"/>
  </r>
  <r>
    <s v="b512d943-7962-447f-9112-8ff4bf5b2767"/>
    <n v="41"/>
    <x v="3"/>
    <x v="1"/>
    <x v="0"/>
    <n v="36.94"/>
    <x v="1"/>
    <n v="6"/>
    <x v="0"/>
    <x v="4"/>
    <n v="8.99"/>
    <n v="8.99"/>
    <n v="0"/>
    <s v="Credit Card"/>
    <n v="4"/>
    <n v="5.28"/>
    <n v="317"/>
    <x v="2"/>
    <n v="11709.98"/>
    <x v="0"/>
    <s v="Active"/>
  </r>
  <r>
    <s v="c91b0ee0-8912-4f6a-bad2-32747ee6e7b4"/>
    <n v="48"/>
    <x v="0"/>
    <x v="1"/>
    <x v="0"/>
    <n v="1.3"/>
    <x v="0"/>
    <n v="2"/>
    <x v="4"/>
    <x v="1"/>
    <n v="8.99"/>
    <n v="8.99"/>
    <n v="1"/>
    <s v="Crypto"/>
    <n v="4"/>
    <n v="0.43"/>
    <n v="26"/>
    <x v="2"/>
    <n v="33.800000000000004"/>
    <x v="1"/>
    <s v="Active"/>
  </r>
  <r>
    <s v="461b021e-97a5-486b-921b-6642c9d3e82a"/>
    <n v="34"/>
    <x v="1"/>
    <x v="2"/>
    <x v="2"/>
    <n v="0.33"/>
    <x v="0"/>
    <n v="7"/>
    <x v="2"/>
    <x v="4"/>
    <n v="17.989999999999998"/>
    <n v="17.989999999999998"/>
    <n v="1"/>
    <s v="Gift Card"/>
    <n v="2"/>
    <n v="0.04"/>
    <n v="2"/>
    <x v="3"/>
    <n v="0.66"/>
    <x v="1"/>
    <s v="Active"/>
  </r>
  <r>
    <s v="ce433abe-57fd-4e3d-9342-2e73dfda078b"/>
    <n v="28"/>
    <x v="1"/>
    <x v="0"/>
    <x v="2"/>
    <n v="5.03"/>
    <x v="0"/>
    <n v="59"/>
    <x v="3"/>
    <x v="0"/>
    <n v="17.989999999999998"/>
    <n v="17.989999999999998"/>
    <n v="1"/>
    <s v="Crypto"/>
    <n v="1"/>
    <n v="0.08"/>
    <n v="5"/>
    <x v="2"/>
    <n v="25.150000000000002"/>
    <x v="1"/>
    <s v="Inactive"/>
  </r>
  <r>
    <s v="8c0e6937-e5a5-4e4b-80e6-734497960ec4"/>
    <n v="61"/>
    <x v="2"/>
    <x v="1"/>
    <x v="0"/>
    <n v="1.21"/>
    <x v="0"/>
    <n v="31"/>
    <x v="1"/>
    <x v="4"/>
    <n v="8.99"/>
    <n v="8.99"/>
    <n v="1"/>
    <s v="Crypto"/>
    <n v="3"/>
    <n v="0.04"/>
    <n v="2"/>
    <x v="2"/>
    <n v="2.42"/>
    <x v="1"/>
    <s v="Inactive"/>
  </r>
  <r>
    <s v="c6b0204e-436a-40a3-8de9-2f3a84d799b7"/>
    <n v="23"/>
    <x v="4"/>
    <x v="0"/>
    <x v="2"/>
    <n v="3.51"/>
    <x v="0"/>
    <n v="16"/>
    <x v="2"/>
    <x v="3"/>
    <n v="17.989999999999998"/>
    <n v="17.989999999999998"/>
    <n v="0"/>
    <s v="Credit Card"/>
    <n v="5"/>
    <n v="0.21"/>
    <n v="13"/>
    <x v="2"/>
    <n v="45.629999999999995"/>
    <x v="1"/>
    <s v="Risk"/>
  </r>
  <r>
    <s v="7b0bee97-a383-498d-a1d0-2de7c824ce74"/>
    <n v="30"/>
    <x v="1"/>
    <x v="1"/>
    <x v="2"/>
    <n v="3.55"/>
    <x v="0"/>
    <n v="45"/>
    <x v="4"/>
    <x v="3"/>
    <n v="17.989999999999998"/>
    <n v="17.989999999999998"/>
    <n v="1"/>
    <s v="Gift Card"/>
    <n v="3"/>
    <n v="0.08"/>
    <n v="5"/>
    <x v="4"/>
    <n v="17.75"/>
    <x v="1"/>
    <s v="Inactive"/>
  </r>
  <r>
    <s v="5ec455c9-3823-4034-b614-261b8e723d17"/>
    <n v="40"/>
    <x v="3"/>
    <x v="1"/>
    <x v="0"/>
    <n v="7.02"/>
    <x v="0"/>
    <n v="44"/>
    <x v="0"/>
    <x v="4"/>
    <n v="8.99"/>
    <n v="8.99"/>
    <n v="1"/>
    <s v="Gift Card"/>
    <n v="4"/>
    <n v="0.16"/>
    <n v="10"/>
    <x v="3"/>
    <n v="70.199999999999989"/>
    <x v="2"/>
    <s v="Inactive"/>
  </r>
  <r>
    <s v="95613c6d-17d2-4b03-8c8b-9ebe03768f44"/>
    <n v="18"/>
    <x v="4"/>
    <x v="2"/>
    <x v="0"/>
    <n v="15.17"/>
    <x v="0"/>
    <n v="28"/>
    <x v="4"/>
    <x v="1"/>
    <n v="8.99"/>
    <n v="8.99"/>
    <n v="0"/>
    <s v="PayPal"/>
    <n v="3"/>
    <n v="0.52"/>
    <n v="31"/>
    <x v="6"/>
    <n v="470.27"/>
    <x v="0"/>
    <s v="Inactive"/>
  </r>
  <r>
    <s v="8a88927d-a219-4bb5-8f16-acc4c3171dbf"/>
    <n v="47"/>
    <x v="0"/>
    <x v="2"/>
    <x v="1"/>
    <n v="17.12"/>
    <x v="0"/>
    <n v="22"/>
    <x v="1"/>
    <x v="3"/>
    <n v="13.99"/>
    <n v="13.99"/>
    <n v="0"/>
    <s v="Credit Card"/>
    <n v="1"/>
    <n v="0.74"/>
    <n v="44"/>
    <x v="6"/>
    <n v="753.28000000000009"/>
    <x v="0"/>
    <s v="Inactive"/>
  </r>
  <r>
    <s v="d8da3b68-dfd2-48bb-8717-352605346780"/>
    <n v="61"/>
    <x v="2"/>
    <x v="1"/>
    <x v="0"/>
    <n v="12.93"/>
    <x v="0"/>
    <n v="55"/>
    <x v="3"/>
    <x v="4"/>
    <n v="8.99"/>
    <n v="8.99"/>
    <n v="1"/>
    <s v="Debit Card"/>
    <n v="4"/>
    <n v="0.23"/>
    <n v="14"/>
    <x v="1"/>
    <n v="181.01999999999998"/>
    <x v="0"/>
    <s v="Inactive"/>
  </r>
  <r>
    <s v="6627f98b-c514-4d31-9be0-73d1f859e0bc"/>
    <n v="50"/>
    <x v="0"/>
    <x v="2"/>
    <x v="1"/>
    <n v="7.88"/>
    <x v="0"/>
    <n v="43"/>
    <x v="1"/>
    <x v="4"/>
    <n v="13.99"/>
    <n v="13.99"/>
    <n v="1"/>
    <s v="Crypto"/>
    <n v="1"/>
    <n v="0.18"/>
    <n v="11"/>
    <x v="3"/>
    <n v="86.679999999999993"/>
    <x v="2"/>
    <s v="Inactive"/>
  </r>
  <r>
    <s v="c0361c14-77f2-4833-ae4a-4fe578223f75"/>
    <n v="42"/>
    <x v="3"/>
    <x v="0"/>
    <x v="0"/>
    <n v="5.55"/>
    <x v="0"/>
    <n v="47"/>
    <x v="1"/>
    <x v="4"/>
    <n v="8.99"/>
    <n v="8.99"/>
    <n v="1"/>
    <s v="Gift Card"/>
    <n v="2"/>
    <n v="0.12"/>
    <n v="7"/>
    <x v="2"/>
    <n v="38.85"/>
    <x v="1"/>
    <s v="Inactive"/>
  </r>
  <r>
    <s v="8ad4594c-beba-471b-abe6-8071694e4294"/>
    <n v="60"/>
    <x v="2"/>
    <x v="2"/>
    <x v="0"/>
    <n v="4.6100000000000003"/>
    <x v="0"/>
    <n v="8"/>
    <x v="5"/>
    <x v="1"/>
    <n v="8.99"/>
    <n v="8.99"/>
    <n v="1"/>
    <s v="PayPal"/>
    <n v="3"/>
    <n v="0.51"/>
    <n v="31"/>
    <x v="1"/>
    <n v="142.91"/>
    <x v="2"/>
    <s v="Risk"/>
  </r>
  <r>
    <s v="2b408c37-307e-4e4b-aa9e-df26fd74e648"/>
    <n v="46"/>
    <x v="0"/>
    <x v="2"/>
    <x v="0"/>
    <n v="19.739999999999998"/>
    <x v="0"/>
    <n v="20"/>
    <x v="2"/>
    <x v="1"/>
    <n v="8.99"/>
    <n v="8.99"/>
    <n v="0"/>
    <s v="Debit Card"/>
    <n v="1"/>
    <n v="0.94"/>
    <n v="56"/>
    <x v="3"/>
    <n v="1105.4399999999998"/>
    <x v="0"/>
    <s v="Risk"/>
  </r>
  <r>
    <s v="b943a742-e530-4b1d-a717-b6f72c8eb0df"/>
    <n v="49"/>
    <x v="0"/>
    <x v="0"/>
    <x v="2"/>
    <n v="19.670000000000002"/>
    <x v="0"/>
    <n v="54"/>
    <x v="1"/>
    <x v="1"/>
    <n v="17.989999999999998"/>
    <n v="17.989999999999998"/>
    <n v="0"/>
    <s v="Credit Card"/>
    <n v="5"/>
    <n v="0.36"/>
    <n v="22"/>
    <x v="6"/>
    <n v="432.74"/>
    <x v="0"/>
    <s v="Inactive"/>
  </r>
  <r>
    <s v="86ca5953-8687-4fd4-ad11-0d5d680458a8"/>
    <n v="63"/>
    <x v="2"/>
    <x v="0"/>
    <x v="2"/>
    <n v="0.3"/>
    <x v="0"/>
    <n v="12"/>
    <x v="2"/>
    <x v="2"/>
    <n v="17.989999999999998"/>
    <n v="17.989999999999998"/>
    <n v="1"/>
    <s v="Credit Card"/>
    <n v="2"/>
    <n v="0.02"/>
    <n v="1"/>
    <x v="2"/>
    <n v="0.3"/>
    <x v="1"/>
    <s v="Risk"/>
  </r>
  <r>
    <s v="1e06d863-a4c7-4967-8340-46c14cb445a0"/>
    <n v="41"/>
    <x v="3"/>
    <x v="2"/>
    <x v="0"/>
    <n v="7.73"/>
    <x v="0"/>
    <n v="31"/>
    <x v="2"/>
    <x v="4"/>
    <n v="8.99"/>
    <n v="8.99"/>
    <n v="1"/>
    <s v="Gift Card"/>
    <n v="4"/>
    <n v="0.24"/>
    <n v="14"/>
    <x v="6"/>
    <n v="108.22"/>
    <x v="2"/>
    <s v="Inactive"/>
  </r>
  <r>
    <s v="860a5a69-185b-4aef-8746-502864830574"/>
    <n v="63"/>
    <x v="2"/>
    <x v="2"/>
    <x v="0"/>
    <n v="1.03"/>
    <x v="0"/>
    <n v="3"/>
    <x v="5"/>
    <x v="4"/>
    <n v="8.99"/>
    <n v="8.99"/>
    <n v="1"/>
    <s v="Credit Card"/>
    <n v="5"/>
    <n v="0.26"/>
    <n v="16"/>
    <x v="6"/>
    <n v="16.48"/>
    <x v="1"/>
    <s v="Active"/>
  </r>
  <r>
    <s v="fd6488c2-9e1f-4227-9498-0a49f3702153"/>
    <n v="33"/>
    <x v="1"/>
    <x v="2"/>
    <x v="1"/>
    <n v="9.93"/>
    <x v="0"/>
    <n v="51"/>
    <x v="4"/>
    <x v="4"/>
    <n v="13.99"/>
    <n v="13.99"/>
    <n v="0"/>
    <s v="Debit Card"/>
    <n v="4"/>
    <n v="0.19"/>
    <n v="11"/>
    <x v="4"/>
    <n v="109.22999999999999"/>
    <x v="2"/>
    <s v="Inactive"/>
  </r>
  <r>
    <s v="0de32e81-bbd2-465d-a0bd-dc9981e9de95"/>
    <n v="51"/>
    <x v="0"/>
    <x v="2"/>
    <x v="1"/>
    <n v="2.56"/>
    <x v="0"/>
    <n v="53"/>
    <x v="3"/>
    <x v="3"/>
    <n v="13.99"/>
    <n v="13.99"/>
    <n v="1"/>
    <s v="PayPal"/>
    <n v="2"/>
    <n v="0.05"/>
    <n v="3"/>
    <x v="4"/>
    <n v="7.68"/>
    <x v="1"/>
    <s v="Inactive"/>
  </r>
  <r>
    <s v="d3d8842a-961b-4951-ad19-f2ce40f0bd6c"/>
    <n v="59"/>
    <x v="2"/>
    <x v="1"/>
    <x v="1"/>
    <n v="2.2799999999999998"/>
    <x v="0"/>
    <n v="38"/>
    <x v="0"/>
    <x v="3"/>
    <n v="13.99"/>
    <n v="13.99"/>
    <n v="1"/>
    <s v="PayPal"/>
    <n v="3"/>
    <n v="0.06"/>
    <n v="4"/>
    <x v="2"/>
    <n v="9.1199999999999992"/>
    <x v="1"/>
    <s v="Inactive"/>
  </r>
  <r>
    <s v="251b46dc-0342-44cf-8868-ac80695ec9df"/>
    <n v="44"/>
    <x v="3"/>
    <x v="2"/>
    <x v="1"/>
    <n v="1.17"/>
    <x v="0"/>
    <n v="51"/>
    <x v="4"/>
    <x v="4"/>
    <n v="13.99"/>
    <n v="13.99"/>
    <n v="1"/>
    <s v="Credit Card"/>
    <n v="3"/>
    <n v="0.02"/>
    <n v="1"/>
    <x v="4"/>
    <n v="1.17"/>
    <x v="1"/>
    <s v="Inactive"/>
  </r>
  <r>
    <s v="10b94520-29d7-4845-917f-98fd0a3bf3e7"/>
    <n v="22"/>
    <x v="4"/>
    <x v="1"/>
    <x v="2"/>
    <n v="21.84"/>
    <x v="1"/>
    <n v="1"/>
    <x v="3"/>
    <x v="1"/>
    <n v="17.989999999999998"/>
    <n v="17.989999999999998"/>
    <n v="0"/>
    <s v="Credit Card"/>
    <n v="1"/>
    <n v="10.92"/>
    <n v="655"/>
    <x v="3"/>
    <n v="14305.2"/>
    <x v="0"/>
    <s v="Active"/>
  </r>
  <r>
    <s v="c73edd98-948a-45a2-bf02-d8556d7771c1"/>
    <n v="25"/>
    <x v="4"/>
    <x v="1"/>
    <x v="2"/>
    <n v="10.53"/>
    <x v="0"/>
    <n v="33"/>
    <x v="3"/>
    <x v="4"/>
    <n v="17.989999999999998"/>
    <n v="17.989999999999998"/>
    <n v="1"/>
    <s v="Debit Card"/>
    <n v="3"/>
    <n v="0.31"/>
    <n v="19"/>
    <x v="1"/>
    <n v="200.07"/>
    <x v="0"/>
    <s v="Inactive"/>
  </r>
  <r>
    <s v="15977af7-baf7-4922-ac0b-06541e0271d3"/>
    <n v="26"/>
    <x v="1"/>
    <x v="2"/>
    <x v="1"/>
    <n v="8.43"/>
    <x v="0"/>
    <n v="45"/>
    <x v="5"/>
    <x v="2"/>
    <n v="13.99"/>
    <n v="13.99"/>
    <n v="0"/>
    <s v="Debit Card"/>
    <n v="5"/>
    <n v="0.18"/>
    <n v="11"/>
    <x v="5"/>
    <n v="92.72999999999999"/>
    <x v="2"/>
    <s v="Inactive"/>
  </r>
  <r>
    <s v="3ca42ba1-9483-49c4-9da0-3261165ecb8e"/>
    <n v="51"/>
    <x v="0"/>
    <x v="0"/>
    <x v="2"/>
    <n v="23.55"/>
    <x v="1"/>
    <n v="13"/>
    <x v="4"/>
    <x v="0"/>
    <n v="17.989999999999998"/>
    <n v="17.989999999999998"/>
    <n v="0"/>
    <s v="Credit Card"/>
    <n v="2"/>
    <n v="1.68"/>
    <n v="101"/>
    <x v="2"/>
    <n v="2378.5500000000002"/>
    <x v="0"/>
    <s v="Risk"/>
  </r>
  <r>
    <s v="14ab6691-c9c4-479d-b472-b54fad1ea99e"/>
    <n v="46"/>
    <x v="0"/>
    <x v="1"/>
    <x v="1"/>
    <n v="41.63"/>
    <x v="1"/>
    <n v="46"/>
    <x v="4"/>
    <x v="4"/>
    <n v="13.99"/>
    <n v="13.99"/>
    <n v="0"/>
    <s v="Debit Card"/>
    <n v="4"/>
    <n v="0.89"/>
    <n v="53"/>
    <x v="5"/>
    <n v="2206.3900000000003"/>
    <x v="0"/>
    <s v="Inactive"/>
  </r>
  <r>
    <s v="32777b99-f320-4575-93f0-635af1cf0b43"/>
    <n v="35"/>
    <x v="1"/>
    <x v="2"/>
    <x v="2"/>
    <n v="1.1100000000000001"/>
    <x v="0"/>
    <n v="13"/>
    <x v="4"/>
    <x v="1"/>
    <n v="17.989999999999998"/>
    <n v="17.989999999999998"/>
    <n v="0"/>
    <s v="Credit Card"/>
    <n v="4"/>
    <n v="0.08"/>
    <n v="5"/>
    <x v="1"/>
    <n v="5.5500000000000007"/>
    <x v="1"/>
    <s v="Risk"/>
  </r>
  <r>
    <s v="baee1593-6034-48d7-8a84-7486c56e1563"/>
    <n v="50"/>
    <x v="0"/>
    <x v="1"/>
    <x v="2"/>
    <n v="5.41"/>
    <x v="0"/>
    <n v="35"/>
    <x v="5"/>
    <x v="3"/>
    <n v="17.989999999999998"/>
    <n v="17.989999999999998"/>
    <n v="1"/>
    <s v="Gift Card"/>
    <n v="4"/>
    <n v="0.15"/>
    <n v="9"/>
    <x v="0"/>
    <n v="48.69"/>
    <x v="1"/>
    <s v="Inactive"/>
  </r>
  <r>
    <s v="b81c0235-959b-4e73-af06-1a55896f1693"/>
    <n v="54"/>
    <x v="0"/>
    <x v="1"/>
    <x v="1"/>
    <n v="11.79"/>
    <x v="0"/>
    <n v="39"/>
    <x v="2"/>
    <x v="2"/>
    <n v="13.99"/>
    <n v="13.99"/>
    <n v="1"/>
    <s v="Debit Card"/>
    <n v="2"/>
    <n v="0.28999999999999998"/>
    <n v="17"/>
    <x v="6"/>
    <n v="200.42999999999998"/>
    <x v="0"/>
    <s v="Inactive"/>
  </r>
  <r>
    <s v="314e27f7-020f-48a3-8914-5c0b51f67d00"/>
    <n v="27"/>
    <x v="1"/>
    <x v="2"/>
    <x v="1"/>
    <n v="0.39"/>
    <x v="0"/>
    <n v="32"/>
    <x v="4"/>
    <x v="2"/>
    <n v="13.99"/>
    <n v="13.99"/>
    <n v="1"/>
    <s v="Gift Card"/>
    <n v="4"/>
    <n v="0.01"/>
    <n v="1"/>
    <x v="0"/>
    <n v="0.39"/>
    <x v="1"/>
    <s v="Inactive"/>
  </r>
  <r>
    <s v="cb507a43-512e-4dec-be49-2489ad065c20"/>
    <n v="18"/>
    <x v="4"/>
    <x v="2"/>
    <x v="2"/>
    <n v="0.97"/>
    <x v="0"/>
    <n v="9"/>
    <x v="0"/>
    <x v="4"/>
    <n v="17.989999999999998"/>
    <n v="17.989999999999998"/>
    <n v="0"/>
    <s v="Debit Card"/>
    <n v="5"/>
    <n v="0.1"/>
    <n v="6"/>
    <x v="1"/>
    <n v="5.82"/>
    <x v="1"/>
    <s v="Risk"/>
  </r>
  <r>
    <s v="505fa98f-6743-4996-abac-4dfadbf39cef"/>
    <n v="59"/>
    <x v="2"/>
    <x v="1"/>
    <x v="0"/>
    <n v="4.16"/>
    <x v="0"/>
    <n v="25"/>
    <x v="1"/>
    <x v="4"/>
    <n v="8.99"/>
    <n v="8.99"/>
    <n v="1"/>
    <s v="Crypto"/>
    <n v="2"/>
    <n v="0.16"/>
    <n v="10"/>
    <x v="3"/>
    <n v="41.6"/>
    <x v="1"/>
    <s v="Inactive"/>
  </r>
  <r>
    <s v="b7842c18-8a7c-427d-985c-190fa574149d"/>
    <n v="37"/>
    <x v="3"/>
    <x v="2"/>
    <x v="2"/>
    <n v="13.91"/>
    <x v="0"/>
    <n v="27"/>
    <x v="2"/>
    <x v="2"/>
    <n v="17.989999999999998"/>
    <n v="17.989999999999998"/>
    <n v="0"/>
    <s v="PayPal"/>
    <n v="5"/>
    <n v="0.5"/>
    <n v="30"/>
    <x v="5"/>
    <n v="417.3"/>
    <x v="0"/>
    <s v="Inactive"/>
  </r>
  <r>
    <s v="51efc330-55c5-4b72-98ef-7bb6c3a82162"/>
    <n v="44"/>
    <x v="3"/>
    <x v="1"/>
    <x v="2"/>
    <n v="3.73"/>
    <x v="0"/>
    <n v="49"/>
    <x v="3"/>
    <x v="0"/>
    <n v="17.989999999999998"/>
    <n v="17.989999999999998"/>
    <n v="1"/>
    <s v="Credit Card"/>
    <n v="5"/>
    <n v="7.0000000000000007E-2"/>
    <n v="4"/>
    <x v="2"/>
    <n v="14.92"/>
    <x v="1"/>
    <s v="Inactive"/>
  </r>
  <r>
    <s v="d798a26c-3ede-4a44-b16a-a49c50e8f053"/>
    <n v="28"/>
    <x v="1"/>
    <x v="2"/>
    <x v="1"/>
    <n v="10.91"/>
    <x v="0"/>
    <n v="16"/>
    <x v="5"/>
    <x v="4"/>
    <n v="13.99"/>
    <n v="13.99"/>
    <n v="0"/>
    <s v="Debit Card"/>
    <n v="4"/>
    <n v="0.64"/>
    <n v="38"/>
    <x v="2"/>
    <n v="414.58"/>
    <x v="0"/>
    <s v="Risk"/>
  </r>
  <r>
    <s v="7b5ec85e-2ca0-4c16-a1d2-daa5e187fc5c"/>
    <n v="23"/>
    <x v="4"/>
    <x v="0"/>
    <x v="2"/>
    <n v="5.56"/>
    <x v="0"/>
    <n v="53"/>
    <x v="1"/>
    <x v="2"/>
    <n v="17.989999999999998"/>
    <n v="17.989999999999998"/>
    <n v="1"/>
    <s v="Credit Card"/>
    <n v="1"/>
    <n v="0.1"/>
    <n v="6"/>
    <x v="4"/>
    <n v="33.36"/>
    <x v="1"/>
    <s v="Inactive"/>
  </r>
  <r>
    <s v="10424d23-f638-4f9b-b107-3a3fc714ebdb"/>
    <n v="58"/>
    <x v="2"/>
    <x v="0"/>
    <x v="2"/>
    <n v="4.04"/>
    <x v="0"/>
    <n v="19"/>
    <x v="2"/>
    <x v="1"/>
    <n v="17.989999999999998"/>
    <n v="17.989999999999998"/>
    <n v="0"/>
    <s v="Credit Card"/>
    <n v="4"/>
    <n v="0.2"/>
    <n v="12"/>
    <x v="4"/>
    <n v="48.480000000000004"/>
    <x v="1"/>
    <s v="Risk"/>
  </r>
  <r>
    <s v="318b785e-376e-47cc-bf21-95b314654f83"/>
    <n v="23"/>
    <x v="4"/>
    <x v="1"/>
    <x v="1"/>
    <n v="0.13"/>
    <x v="0"/>
    <n v="48"/>
    <x v="1"/>
    <x v="2"/>
    <n v="13.99"/>
    <n v="13.99"/>
    <n v="1"/>
    <s v="Crypto"/>
    <n v="5"/>
    <n v="0"/>
    <n v="0"/>
    <x v="1"/>
    <n v="0"/>
    <x v="1"/>
    <s v="Inactive"/>
  </r>
  <r>
    <s v="844f557e-b944-4ca0-aa50-1ce827d8bcb8"/>
    <n v="36"/>
    <x v="3"/>
    <x v="1"/>
    <x v="0"/>
    <n v="20.03"/>
    <x v="1"/>
    <n v="16"/>
    <x v="0"/>
    <x v="3"/>
    <n v="8.99"/>
    <n v="8.99"/>
    <n v="0"/>
    <s v="Debit Card"/>
    <n v="5"/>
    <n v="1.18"/>
    <n v="71"/>
    <x v="5"/>
    <n v="1422.13"/>
    <x v="0"/>
    <s v="Risk"/>
  </r>
  <r>
    <s v="03e51425-ede3-4da6-9769-2ac43a43a6c8"/>
    <n v="37"/>
    <x v="3"/>
    <x v="0"/>
    <x v="0"/>
    <n v="20.45"/>
    <x v="1"/>
    <n v="54"/>
    <x v="2"/>
    <x v="3"/>
    <n v="8.99"/>
    <n v="8.99"/>
    <n v="0"/>
    <s v="Debit Card"/>
    <n v="4"/>
    <n v="0.37"/>
    <n v="22"/>
    <x v="0"/>
    <n v="449.9"/>
    <x v="0"/>
    <s v="Inactive"/>
  </r>
  <r>
    <s v="f18f3f06-7f7a-4860-8d04-5656e811782e"/>
    <n v="48"/>
    <x v="0"/>
    <x v="0"/>
    <x v="0"/>
    <n v="4.91"/>
    <x v="0"/>
    <n v="1"/>
    <x v="5"/>
    <x v="1"/>
    <n v="8.99"/>
    <n v="8.99"/>
    <n v="1"/>
    <s v="PayPal"/>
    <n v="1"/>
    <n v="2.46"/>
    <n v="148"/>
    <x v="0"/>
    <n v="726.68000000000006"/>
    <x v="0"/>
    <s v="Active"/>
  </r>
  <r>
    <s v="6abb7d1e-a927-4b88-a4f6-a995b5c42361"/>
    <n v="23"/>
    <x v="4"/>
    <x v="2"/>
    <x v="1"/>
    <n v="28.75"/>
    <x v="1"/>
    <n v="20"/>
    <x v="2"/>
    <x v="0"/>
    <n v="13.99"/>
    <n v="13.99"/>
    <n v="0"/>
    <s v="Crypto"/>
    <n v="2"/>
    <n v="1.37"/>
    <n v="82"/>
    <x v="3"/>
    <n v="2357.5"/>
    <x v="0"/>
    <s v="Risk"/>
  </r>
  <r>
    <s v="3aabb525-5a7b-4668-af65-a641a594a772"/>
    <n v="35"/>
    <x v="1"/>
    <x v="0"/>
    <x v="0"/>
    <n v="10.43"/>
    <x v="0"/>
    <n v="46"/>
    <x v="3"/>
    <x v="1"/>
    <n v="8.99"/>
    <n v="8.99"/>
    <n v="1"/>
    <s v="Credit Card"/>
    <n v="4"/>
    <n v="0.22"/>
    <n v="13"/>
    <x v="1"/>
    <n v="135.59"/>
    <x v="2"/>
    <s v="Inactive"/>
  </r>
  <r>
    <s v="4cb69e88-ac09-4383-b583-af8ac1ed8aa7"/>
    <n v="52"/>
    <x v="0"/>
    <x v="0"/>
    <x v="2"/>
    <n v="11.5"/>
    <x v="0"/>
    <n v="53"/>
    <x v="1"/>
    <x v="0"/>
    <n v="17.989999999999998"/>
    <n v="17.989999999999998"/>
    <n v="1"/>
    <s v="Crypto"/>
    <n v="5"/>
    <n v="0.21"/>
    <n v="13"/>
    <x v="6"/>
    <n v="149.5"/>
    <x v="2"/>
    <s v="Inactive"/>
  </r>
  <r>
    <s v="9eb4965a-d5d7-4223-abf2-4bc3205567d5"/>
    <n v="50"/>
    <x v="0"/>
    <x v="0"/>
    <x v="1"/>
    <n v="1.49"/>
    <x v="0"/>
    <n v="8"/>
    <x v="2"/>
    <x v="2"/>
    <n v="13.99"/>
    <n v="13.99"/>
    <n v="0"/>
    <s v="Credit Card"/>
    <n v="4"/>
    <n v="0.17"/>
    <n v="10"/>
    <x v="6"/>
    <n v="14.9"/>
    <x v="1"/>
    <s v="Risk"/>
  </r>
  <r>
    <s v="40c040fc-9b95-4b3b-871a-21ff700d0f77"/>
    <n v="68"/>
    <x v="2"/>
    <x v="2"/>
    <x v="2"/>
    <n v="17.559999999999999"/>
    <x v="0"/>
    <n v="29"/>
    <x v="2"/>
    <x v="2"/>
    <n v="17.989999999999998"/>
    <n v="17.989999999999998"/>
    <n v="0"/>
    <s v="Debit Card"/>
    <n v="4"/>
    <n v="0.59"/>
    <n v="35"/>
    <x v="1"/>
    <n v="614.59999999999991"/>
    <x v="0"/>
    <s v="Inactive"/>
  </r>
  <r>
    <s v="83a0d0df-f602-47a7-8f84-ff7b087eb234"/>
    <n v="30"/>
    <x v="1"/>
    <x v="0"/>
    <x v="2"/>
    <n v="15.15"/>
    <x v="0"/>
    <n v="55"/>
    <x v="4"/>
    <x v="0"/>
    <n v="17.989999999999998"/>
    <n v="17.989999999999998"/>
    <n v="1"/>
    <s v="Credit Card"/>
    <n v="3"/>
    <n v="0.27"/>
    <n v="16"/>
    <x v="5"/>
    <n v="242.4"/>
    <x v="0"/>
    <s v="Inactive"/>
  </r>
  <r>
    <s v="5226d599-736b-422f-bf60-186a26fdeaca"/>
    <n v="41"/>
    <x v="3"/>
    <x v="0"/>
    <x v="0"/>
    <n v="18.510000000000002"/>
    <x v="0"/>
    <n v="8"/>
    <x v="2"/>
    <x v="1"/>
    <n v="8.99"/>
    <n v="8.99"/>
    <n v="0"/>
    <s v="Credit Card"/>
    <n v="2"/>
    <n v="2.06"/>
    <n v="124"/>
    <x v="2"/>
    <n v="2295.2400000000002"/>
    <x v="0"/>
    <s v="Risk"/>
  </r>
  <r>
    <s v="fa3df7a7-031b-4bc3-ad1c-12c10ebc05f7"/>
    <n v="56"/>
    <x v="2"/>
    <x v="0"/>
    <x v="0"/>
    <n v="16.89"/>
    <x v="0"/>
    <n v="38"/>
    <x v="1"/>
    <x v="0"/>
    <n v="8.99"/>
    <n v="8.99"/>
    <n v="1"/>
    <s v="Debit Card"/>
    <n v="2"/>
    <n v="0.43"/>
    <n v="26"/>
    <x v="3"/>
    <n v="439.14"/>
    <x v="0"/>
    <s v="Inactive"/>
  </r>
  <r>
    <s v="330da1e1-f14f-48b1-a950-169e4c02303d"/>
    <n v="19"/>
    <x v="4"/>
    <x v="2"/>
    <x v="0"/>
    <n v="0.22"/>
    <x v="0"/>
    <n v="21"/>
    <x v="3"/>
    <x v="1"/>
    <n v="8.99"/>
    <n v="8.99"/>
    <n v="1"/>
    <s v="Debit Card"/>
    <n v="4"/>
    <n v="0.01"/>
    <n v="1"/>
    <x v="2"/>
    <n v="0.22"/>
    <x v="1"/>
    <s v="Risk"/>
  </r>
  <r>
    <s v="d9536bca-b67a-4e23-88b3-27208462b5f0"/>
    <n v="32"/>
    <x v="1"/>
    <x v="1"/>
    <x v="1"/>
    <n v="11.33"/>
    <x v="0"/>
    <n v="42"/>
    <x v="1"/>
    <x v="1"/>
    <n v="13.99"/>
    <n v="13.99"/>
    <n v="1"/>
    <s v="Credit Card"/>
    <n v="1"/>
    <n v="0.26"/>
    <n v="16"/>
    <x v="1"/>
    <n v="181.28"/>
    <x v="0"/>
    <s v="Inactive"/>
  </r>
  <r>
    <s v="503bb6a2-47c8-4dee-b381-3b5415ad89c9"/>
    <n v="60"/>
    <x v="2"/>
    <x v="0"/>
    <x v="0"/>
    <n v="7.79"/>
    <x v="0"/>
    <n v="25"/>
    <x v="5"/>
    <x v="0"/>
    <n v="8.99"/>
    <n v="8.99"/>
    <n v="0"/>
    <s v="Debit Card"/>
    <n v="2"/>
    <n v="0.3"/>
    <n v="18"/>
    <x v="2"/>
    <n v="140.22"/>
    <x v="2"/>
    <s v="Inactive"/>
  </r>
  <r>
    <s v="ff0a52b7-4a72-4a00-b2b9-926f67c65a15"/>
    <n v="52"/>
    <x v="0"/>
    <x v="2"/>
    <x v="0"/>
    <n v="0.12"/>
    <x v="0"/>
    <n v="25"/>
    <x v="4"/>
    <x v="1"/>
    <n v="8.99"/>
    <n v="8.99"/>
    <n v="1"/>
    <s v="Gift Card"/>
    <n v="4"/>
    <n v="0"/>
    <n v="0"/>
    <x v="6"/>
    <n v="0"/>
    <x v="1"/>
    <s v="Inactive"/>
  </r>
  <r>
    <s v="97b76db8-4504-438b-b561-4b8c8976c938"/>
    <n v="70"/>
    <x v="2"/>
    <x v="1"/>
    <x v="2"/>
    <n v="1.04"/>
    <x v="0"/>
    <n v="37"/>
    <x v="4"/>
    <x v="4"/>
    <n v="17.989999999999998"/>
    <n v="17.989999999999998"/>
    <n v="1"/>
    <s v="PayPal"/>
    <n v="2"/>
    <n v="0.03"/>
    <n v="2"/>
    <x v="3"/>
    <n v="2.08"/>
    <x v="1"/>
    <s v="Inactive"/>
  </r>
  <r>
    <s v="f5194307-2cf2-4d42-a353-6ed0142b7dee"/>
    <n v="48"/>
    <x v="0"/>
    <x v="1"/>
    <x v="2"/>
    <n v="16.100000000000001"/>
    <x v="0"/>
    <n v="20"/>
    <x v="4"/>
    <x v="1"/>
    <n v="17.989999999999998"/>
    <n v="17.989999999999998"/>
    <n v="0"/>
    <s v="Gift Card"/>
    <n v="4"/>
    <n v="0.77"/>
    <n v="46"/>
    <x v="4"/>
    <n v="740.6"/>
    <x v="0"/>
    <s v="Risk"/>
  </r>
  <r>
    <s v="bb60c0f0-462a-411c-bd4a-be52a830f801"/>
    <n v="49"/>
    <x v="0"/>
    <x v="0"/>
    <x v="2"/>
    <n v="0.65"/>
    <x v="0"/>
    <n v="34"/>
    <x v="4"/>
    <x v="2"/>
    <n v="17.989999999999998"/>
    <n v="17.989999999999998"/>
    <n v="1"/>
    <s v="Credit Card"/>
    <n v="3"/>
    <n v="0.02"/>
    <n v="1"/>
    <x v="2"/>
    <n v="0.65"/>
    <x v="1"/>
    <s v="Inactive"/>
  </r>
  <r>
    <s v="2147d452-2d5c-4618-aaba-e7feb7d322f5"/>
    <n v="52"/>
    <x v="0"/>
    <x v="1"/>
    <x v="0"/>
    <n v="0.3"/>
    <x v="0"/>
    <n v="21"/>
    <x v="1"/>
    <x v="1"/>
    <n v="8.99"/>
    <n v="8.99"/>
    <n v="1"/>
    <s v="Gift Card"/>
    <n v="2"/>
    <n v="0.01"/>
    <n v="1"/>
    <x v="3"/>
    <n v="0.3"/>
    <x v="1"/>
    <s v="Risk"/>
  </r>
  <r>
    <s v="12f4c115-7090-47f6-9450-7f3c5b7ce2ee"/>
    <n v="37"/>
    <x v="3"/>
    <x v="2"/>
    <x v="1"/>
    <n v="16.010000000000002"/>
    <x v="0"/>
    <n v="11"/>
    <x v="1"/>
    <x v="2"/>
    <n v="13.99"/>
    <n v="13.99"/>
    <n v="0"/>
    <s v="Debit Card"/>
    <n v="4"/>
    <n v="1.33"/>
    <n v="80"/>
    <x v="3"/>
    <n v="1280.8000000000002"/>
    <x v="0"/>
    <s v="Risk"/>
  </r>
  <r>
    <s v="2f2b96aa-a4b0-47fd-8163-128e7da936ac"/>
    <n v="39"/>
    <x v="3"/>
    <x v="1"/>
    <x v="0"/>
    <n v="33.36"/>
    <x v="1"/>
    <n v="37"/>
    <x v="4"/>
    <x v="0"/>
    <n v="8.99"/>
    <n v="8.99"/>
    <n v="1"/>
    <s v="Crypto"/>
    <n v="1"/>
    <n v="0.88"/>
    <n v="53"/>
    <x v="1"/>
    <n v="1768.08"/>
    <x v="0"/>
    <s v="Inactive"/>
  </r>
  <r>
    <s v="071580bb-2081-42f1-82d9-55d269964fed"/>
    <n v="70"/>
    <x v="2"/>
    <x v="1"/>
    <x v="0"/>
    <n v="3.99"/>
    <x v="0"/>
    <n v="24"/>
    <x v="0"/>
    <x v="2"/>
    <n v="8.99"/>
    <n v="8.99"/>
    <n v="1"/>
    <s v="Gift Card"/>
    <n v="1"/>
    <n v="0.16"/>
    <n v="10"/>
    <x v="3"/>
    <n v="39.900000000000006"/>
    <x v="1"/>
    <s v="Inactive"/>
  </r>
  <r>
    <s v="49460bf3-2d1f-48a8-abca-b6af133f2803"/>
    <n v="68"/>
    <x v="2"/>
    <x v="2"/>
    <x v="0"/>
    <n v="17.260000000000002"/>
    <x v="0"/>
    <n v="10"/>
    <x v="4"/>
    <x v="3"/>
    <n v="8.99"/>
    <n v="8.99"/>
    <n v="0"/>
    <s v="Credit Card"/>
    <n v="3"/>
    <n v="1.57"/>
    <n v="94"/>
    <x v="6"/>
    <n v="1622.44"/>
    <x v="0"/>
    <s v="Risk"/>
  </r>
  <r>
    <s v="1cddb6f1-fc2f-4e07-887b-e3703974af83"/>
    <n v="26"/>
    <x v="1"/>
    <x v="0"/>
    <x v="1"/>
    <n v="4.6399999999999997"/>
    <x v="0"/>
    <n v="7"/>
    <x v="2"/>
    <x v="3"/>
    <n v="13.99"/>
    <n v="13.99"/>
    <n v="1"/>
    <s v="Crypto"/>
    <n v="1"/>
    <n v="0.57999999999999996"/>
    <n v="35"/>
    <x v="5"/>
    <n v="162.39999999999998"/>
    <x v="0"/>
    <s v="Active"/>
  </r>
  <r>
    <s v="00ed9abb-99cc-4b26-bac4-eab742a14f5a"/>
    <n v="49"/>
    <x v="0"/>
    <x v="1"/>
    <x v="2"/>
    <n v="5"/>
    <x v="0"/>
    <n v="17"/>
    <x v="3"/>
    <x v="1"/>
    <n v="17.989999999999998"/>
    <n v="17.989999999999998"/>
    <n v="0"/>
    <s v="Crypto"/>
    <n v="1"/>
    <n v="0.28000000000000003"/>
    <n v="17"/>
    <x v="2"/>
    <n v="85"/>
    <x v="2"/>
    <s v="Risk"/>
  </r>
  <r>
    <s v="304e77f6-80f7-4820-affe-f288fb212762"/>
    <n v="18"/>
    <x v="4"/>
    <x v="2"/>
    <x v="2"/>
    <n v="12.42"/>
    <x v="0"/>
    <n v="58"/>
    <x v="5"/>
    <x v="2"/>
    <n v="17.989999999999998"/>
    <n v="17.989999999999998"/>
    <n v="1"/>
    <s v="Debit Card"/>
    <n v="3"/>
    <n v="0.21"/>
    <n v="13"/>
    <x v="3"/>
    <n v="161.46"/>
    <x v="0"/>
    <s v="Inactive"/>
  </r>
  <r>
    <s v="f1664406-d734-495d-8499-225258ceb44d"/>
    <n v="28"/>
    <x v="1"/>
    <x v="0"/>
    <x v="0"/>
    <n v="16.54"/>
    <x v="0"/>
    <n v="24"/>
    <x v="4"/>
    <x v="2"/>
    <n v="8.99"/>
    <n v="8.99"/>
    <n v="0"/>
    <s v="Crypto"/>
    <n v="3"/>
    <n v="0.66"/>
    <n v="40"/>
    <x v="4"/>
    <n v="661.59999999999991"/>
    <x v="0"/>
    <s v="Inactive"/>
  </r>
  <r>
    <s v="2e7f0f39-fa6e-4eb0-92de-1ec80999427b"/>
    <n v="57"/>
    <x v="2"/>
    <x v="1"/>
    <x v="2"/>
    <n v="0.26"/>
    <x v="0"/>
    <n v="28"/>
    <x v="1"/>
    <x v="4"/>
    <n v="17.989999999999998"/>
    <n v="17.989999999999998"/>
    <n v="1"/>
    <s v="Credit Card"/>
    <n v="2"/>
    <n v="0.01"/>
    <n v="1"/>
    <x v="0"/>
    <n v="0.26"/>
    <x v="1"/>
    <s v="Inactive"/>
  </r>
  <r>
    <s v="6419436c-0144-4b48-a8be-7a43d909a91d"/>
    <n v="47"/>
    <x v="0"/>
    <x v="1"/>
    <x v="0"/>
    <n v="17.940000000000001"/>
    <x v="0"/>
    <n v="19"/>
    <x v="3"/>
    <x v="4"/>
    <n v="8.99"/>
    <n v="8.99"/>
    <n v="0"/>
    <s v="PayPal"/>
    <n v="2"/>
    <n v="0.9"/>
    <n v="54"/>
    <x v="0"/>
    <n v="968.7600000000001"/>
    <x v="0"/>
    <s v="Risk"/>
  </r>
  <r>
    <s v="407bcc3b-fda7-46f1-ad86-4fb4b4d34e84"/>
    <n v="18"/>
    <x v="4"/>
    <x v="2"/>
    <x v="1"/>
    <n v="41.28"/>
    <x v="1"/>
    <n v="24"/>
    <x v="1"/>
    <x v="3"/>
    <n v="13.99"/>
    <n v="13.99"/>
    <n v="0"/>
    <s v="Debit Card"/>
    <n v="3"/>
    <n v="1.65"/>
    <n v="99"/>
    <x v="0"/>
    <n v="4086.7200000000003"/>
    <x v="0"/>
    <s v="Inactive"/>
  </r>
  <r>
    <s v="0c7c7313-11c4-4127-86d9-7db7dbc296b3"/>
    <n v="48"/>
    <x v="0"/>
    <x v="2"/>
    <x v="0"/>
    <n v="3.34"/>
    <x v="0"/>
    <n v="1"/>
    <x v="3"/>
    <x v="1"/>
    <n v="8.99"/>
    <n v="8.99"/>
    <n v="1"/>
    <s v="Credit Card"/>
    <n v="1"/>
    <n v="1.67"/>
    <n v="100"/>
    <x v="5"/>
    <n v="334"/>
    <x v="0"/>
    <s v="Active"/>
  </r>
  <r>
    <s v="fb18811c-c703-4f82-8119-20f4341d811e"/>
    <n v="26"/>
    <x v="1"/>
    <x v="1"/>
    <x v="2"/>
    <n v="3.13"/>
    <x v="0"/>
    <n v="18"/>
    <x v="3"/>
    <x v="2"/>
    <n v="17.989999999999998"/>
    <n v="17.989999999999998"/>
    <n v="0"/>
    <s v="PayPal"/>
    <n v="5"/>
    <n v="0.16"/>
    <n v="10"/>
    <x v="1"/>
    <n v="31.299999999999997"/>
    <x v="1"/>
    <s v="Risk"/>
  </r>
  <r>
    <s v="2ef8917f-008f-4cda-ac07-1c700c111afd"/>
    <n v="24"/>
    <x v="4"/>
    <x v="0"/>
    <x v="0"/>
    <n v="3.02"/>
    <x v="0"/>
    <n v="21"/>
    <x v="2"/>
    <x v="4"/>
    <n v="8.99"/>
    <n v="8.99"/>
    <n v="1"/>
    <s v="Gift Card"/>
    <n v="5"/>
    <n v="0.14000000000000001"/>
    <n v="8"/>
    <x v="5"/>
    <n v="24.16"/>
    <x v="1"/>
    <s v="Risk"/>
  </r>
  <r>
    <s v="61e9d50e-dbe8-4e0c-99cc-cfd614f9da3c"/>
    <n v="40"/>
    <x v="3"/>
    <x v="0"/>
    <x v="1"/>
    <n v="7.82"/>
    <x v="0"/>
    <n v="8"/>
    <x v="5"/>
    <x v="4"/>
    <n v="13.99"/>
    <n v="13.99"/>
    <n v="0"/>
    <s v="Credit Card"/>
    <n v="2"/>
    <n v="0.87"/>
    <n v="52"/>
    <x v="6"/>
    <n v="406.64"/>
    <x v="0"/>
    <s v="Risk"/>
  </r>
  <r>
    <s v="9eb92a08-3a88-47a8-93ed-717e041463d3"/>
    <n v="50"/>
    <x v="0"/>
    <x v="1"/>
    <x v="0"/>
    <n v="0.82"/>
    <x v="0"/>
    <n v="1"/>
    <x v="5"/>
    <x v="1"/>
    <n v="8.99"/>
    <n v="8.99"/>
    <n v="1"/>
    <s v="PayPal"/>
    <n v="5"/>
    <n v="0.41"/>
    <n v="25"/>
    <x v="2"/>
    <n v="20.5"/>
    <x v="1"/>
    <s v="Active"/>
  </r>
  <r>
    <s v="4ed3af39-edab-4a77-a166-978bd2fe04c3"/>
    <n v="49"/>
    <x v="0"/>
    <x v="2"/>
    <x v="0"/>
    <n v="13.95"/>
    <x v="0"/>
    <n v="21"/>
    <x v="3"/>
    <x v="2"/>
    <n v="8.99"/>
    <n v="8.99"/>
    <n v="0"/>
    <s v="PayPal"/>
    <n v="1"/>
    <n v="0.63"/>
    <n v="38"/>
    <x v="1"/>
    <n v="530.1"/>
    <x v="0"/>
    <s v="Risk"/>
  </r>
  <r>
    <s v="7325ea2c-d50b-4cd1-aad0-245a0602f7ce"/>
    <n v="55"/>
    <x v="0"/>
    <x v="1"/>
    <x v="2"/>
    <n v="41.03"/>
    <x v="1"/>
    <n v="45"/>
    <x v="0"/>
    <x v="2"/>
    <n v="17.989999999999998"/>
    <n v="17.989999999999998"/>
    <n v="0"/>
    <s v="Debit Card"/>
    <n v="3"/>
    <n v="0.89"/>
    <n v="53"/>
    <x v="6"/>
    <n v="2174.59"/>
    <x v="0"/>
    <s v="Inactive"/>
  </r>
  <r>
    <s v="4e354ac7-0a8e-4e95-bea1-a9075202ef61"/>
    <n v="20"/>
    <x v="4"/>
    <x v="1"/>
    <x v="2"/>
    <n v="20.62"/>
    <x v="1"/>
    <n v="13"/>
    <x v="2"/>
    <x v="0"/>
    <n v="17.989999999999998"/>
    <n v="17.989999999999998"/>
    <n v="0"/>
    <s v="Debit Card"/>
    <n v="4"/>
    <n v="1.47"/>
    <n v="88"/>
    <x v="1"/>
    <n v="1814.5600000000002"/>
    <x v="0"/>
    <s v="Risk"/>
  </r>
  <r>
    <s v="4857b9de-1edb-4296-b3ad-7a33e68f0c85"/>
    <n v="31"/>
    <x v="1"/>
    <x v="0"/>
    <x v="0"/>
    <n v="11.3"/>
    <x v="0"/>
    <n v="37"/>
    <x v="4"/>
    <x v="1"/>
    <n v="8.99"/>
    <n v="8.99"/>
    <n v="1"/>
    <s v="PayPal"/>
    <n v="3"/>
    <n v="0.3"/>
    <n v="18"/>
    <x v="4"/>
    <n v="203.4"/>
    <x v="0"/>
    <s v="Inactive"/>
  </r>
  <r>
    <s v="d5092d9c-c22a-462c-ab30-88227da4a8bd"/>
    <n v="66"/>
    <x v="2"/>
    <x v="1"/>
    <x v="2"/>
    <n v="5.8"/>
    <x v="0"/>
    <n v="41"/>
    <x v="3"/>
    <x v="0"/>
    <n v="17.989999999999998"/>
    <n v="17.989999999999998"/>
    <n v="1"/>
    <s v="PayPal"/>
    <n v="2"/>
    <n v="0.14000000000000001"/>
    <n v="8"/>
    <x v="6"/>
    <n v="46.4"/>
    <x v="1"/>
    <s v="Inactive"/>
  </r>
  <r>
    <s v="cae4eb59-460f-4819-82ee-b5ac5de9a5bc"/>
    <n v="58"/>
    <x v="2"/>
    <x v="0"/>
    <x v="1"/>
    <n v="24.34"/>
    <x v="1"/>
    <n v="31"/>
    <x v="2"/>
    <x v="2"/>
    <n v="13.99"/>
    <n v="13.99"/>
    <n v="0"/>
    <s v="Crypto"/>
    <n v="1"/>
    <n v="0.76"/>
    <n v="46"/>
    <x v="5"/>
    <n v="1119.6400000000001"/>
    <x v="0"/>
    <s v="Inactive"/>
  </r>
  <r>
    <s v="45fae5a6-eb08-4eae-9ec0-d6530ad02310"/>
    <n v="54"/>
    <x v="0"/>
    <x v="0"/>
    <x v="0"/>
    <n v="7.19"/>
    <x v="0"/>
    <n v="56"/>
    <x v="5"/>
    <x v="3"/>
    <n v="8.99"/>
    <n v="8.99"/>
    <n v="1"/>
    <s v="Gift Card"/>
    <n v="2"/>
    <n v="0.13"/>
    <n v="8"/>
    <x v="4"/>
    <n v="57.52"/>
    <x v="2"/>
    <s v="Inactive"/>
  </r>
  <r>
    <s v="aaf921c3-5870-4508-8814-a72e0cbd10ff"/>
    <n v="40"/>
    <x v="3"/>
    <x v="2"/>
    <x v="1"/>
    <n v="13.33"/>
    <x v="0"/>
    <n v="24"/>
    <x v="5"/>
    <x v="0"/>
    <n v="13.99"/>
    <n v="13.99"/>
    <n v="0"/>
    <s v="Crypto"/>
    <n v="3"/>
    <n v="0.53"/>
    <n v="32"/>
    <x v="4"/>
    <n v="426.56"/>
    <x v="0"/>
    <s v="Inactive"/>
  </r>
  <r>
    <s v="fbf6539b-a9e0-4443-8cd2-46cc1f1c7f81"/>
    <n v="56"/>
    <x v="2"/>
    <x v="0"/>
    <x v="2"/>
    <n v="1.65"/>
    <x v="0"/>
    <n v="30"/>
    <x v="0"/>
    <x v="1"/>
    <n v="17.989999999999998"/>
    <n v="17.989999999999998"/>
    <n v="1"/>
    <s v="Gift Card"/>
    <n v="4"/>
    <n v="0.05"/>
    <n v="3"/>
    <x v="0"/>
    <n v="4.9499999999999993"/>
    <x v="1"/>
    <s v="Inactive"/>
  </r>
  <r>
    <s v="a1683619-5cc2-49c0-9830-26abcf323125"/>
    <n v="34"/>
    <x v="1"/>
    <x v="2"/>
    <x v="1"/>
    <n v="10.55"/>
    <x v="0"/>
    <n v="54"/>
    <x v="2"/>
    <x v="4"/>
    <n v="13.99"/>
    <n v="13.99"/>
    <n v="0"/>
    <s v="PayPal"/>
    <n v="5"/>
    <n v="0.19"/>
    <n v="11"/>
    <x v="1"/>
    <n v="116.05000000000001"/>
    <x v="2"/>
    <s v="Inactive"/>
  </r>
  <r>
    <s v="8ead4768-c185-45ab-acc0-233037753cf4"/>
    <n v="52"/>
    <x v="0"/>
    <x v="0"/>
    <x v="2"/>
    <n v="6.19"/>
    <x v="0"/>
    <n v="19"/>
    <x v="2"/>
    <x v="0"/>
    <n v="17.989999999999998"/>
    <n v="17.989999999999998"/>
    <n v="0"/>
    <s v="Gift Card"/>
    <n v="3"/>
    <n v="0.31"/>
    <n v="19"/>
    <x v="4"/>
    <n v="117.61000000000001"/>
    <x v="2"/>
    <s v="Risk"/>
  </r>
  <r>
    <s v="8ee6ec42-bc06-4390-b152-bbf1c1c0b165"/>
    <n v="45"/>
    <x v="3"/>
    <x v="2"/>
    <x v="1"/>
    <n v="9.8699999999999992"/>
    <x v="0"/>
    <n v="46"/>
    <x v="1"/>
    <x v="3"/>
    <n v="13.99"/>
    <n v="13.99"/>
    <n v="0"/>
    <s v="Debit Card"/>
    <n v="4"/>
    <n v="0.21"/>
    <n v="13"/>
    <x v="5"/>
    <n v="128.31"/>
    <x v="2"/>
    <s v="Inactive"/>
  </r>
  <r>
    <s v="9d59350b-6bf3-48ad-aa59-d0fc92f66475"/>
    <n v="66"/>
    <x v="2"/>
    <x v="0"/>
    <x v="2"/>
    <n v="92.07"/>
    <x v="2"/>
    <n v="58"/>
    <x v="5"/>
    <x v="1"/>
    <n v="17.989999999999998"/>
    <n v="17.989999999999998"/>
    <n v="0"/>
    <s v="PayPal"/>
    <n v="3"/>
    <n v="1.56"/>
    <n v="94"/>
    <x v="5"/>
    <n v="8654.58"/>
    <x v="0"/>
    <s v="Inactive"/>
  </r>
  <r>
    <s v="463e5585-9dae-4c85-94fd-dd5c15096551"/>
    <n v="49"/>
    <x v="0"/>
    <x v="2"/>
    <x v="0"/>
    <n v="2.89"/>
    <x v="0"/>
    <n v="16"/>
    <x v="3"/>
    <x v="2"/>
    <n v="8.99"/>
    <n v="8.99"/>
    <n v="1"/>
    <s v="Credit Card"/>
    <n v="5"/>
    <n v="0.17"/>
    <n v="10"/>
    <x v="2"/>
    <n v="28.900000000000002"/>
    <x v="1"/>
    <s v="Risk"/>
  </r>
  <r>
    <s v="0c8b427b-4b17-4656-9664-805fd9d79d94"/>
    <n v="35"/>
    <x v="1"/>
    <x v="0"/>
    <x v="1"/>
    <n v="0.23"/>
    <x v="0"/>
    <n v="54"/>
    <x v="2"/>
    <x v="3"/>
    <n v="13.99"/>
    <n v="13.99"/>
    <n v="1"/>
    <s v="Gift Card"/>
    <n v="5"/>
    <n v="0"/>
    <n v="0"/>
    <x v="2"/>
    <n v="0"/>
    <x v="1"/>
    <s v="Inactive"/>
  </r>
  <r>
    <s v="dba7977d-3e9b-444f-9130-e3cf2f18c821"/>
    <n v="65"/>
    <x v="2"/>
    <x v="0"/>
    <x v="1"/>
    <n v="0.4"/>
    <x v="0"/>
    <n v="48"/>
    <x v="1"/>
    <x v="0"/>
    <n v="13.99"/>
    <n v="13.99"/>
    <n v="1"/>
    <s v="Gift Card"/>
    <n v="5"/>
    <n v="0.01"/>
    <n v="1"/>
    <x v="5"/>
    <n v="0.4"/>
    <x v="1"/>
    <s v="Inactive"/>
  </r>
  <r>
    <s v="57c2ede7-538e-4e16-88a3-fdbea0addc45"/>
    <n v="64"/>
    <x v="2"/>
    <x v="0"/>
    <x v="0"/>
    <n v="11.05"/>
    <x v="0"/>
    <n v="12"/>
    <x v="0"/>
    <x v="2"/>
    <n v="8.99"/>
    <n v="8.99"/>
    <n v="0"/>
    <s v="Crypto"/>
    <n v="5"/>
    <n v="0.85"/>
    <n v="51"/>
    <x v="0"/>
    <n v="563.55000000000007"/>
    <x v="0"/>
    <s v="Risk"/>
  </r>
  <r>
    <s v="d6cca673-966d-4c20-b758-19c3510c4219"/>
    <n v="61"/>
    <x v="2"/>
    <x v="2"/>
    <x v="2"/>
    <n v="25.26"/>
    <x v="1"/>
    <n v="7"/>
    <x v="5"/>
    <x v="4"/>
    <n v="17.989999999999998"/>
    <n v="17.989999999999998"/>
    <n v="0"/>
    <s v="Debit Card"/>
    <n v="5"/>
    <n v="3.16"/>
    <n v="190"/>
    <x v="3"/>
    <n v="4799.4000000000005"/>
    <x v="0"/>
    <s v="Active"/>
  </r>
  <r>
    <s v="b525f0c4-903c-4313-b1b4-48e7c2ed21fa"/>
    <n v="31"/>
    <x v="1"/>
    <x v="0"/>
    <x v="2"/>
    <n v="14.43"/>
    <x v="0"/>
    <n v="9"/>
    <x v="0"/>
    <x v="0"/>
    <n v="17.989999999999998"/>
    <n v="17.989999999999998"/>
    <n v="0"/>
    <s v="Credit Card"/>
    <n v="5"/>
    <n v="1.44"/>
    <n v="86"/>
    <x v="6"/>
    <n v="1240.98"/>
    <x v="0"/>
    <s v="Risk"/>
  </r>
  <r>
    <s v="7aeed096-1bb8-48ca-9bbc-8961abcf5628"/>
    <n v="56"/>
    <x v="2"/>
    <x v="0"/>
    <x v="1"/>
    <n v="10.6"/>
    <x v="0"/>
    <n v="55"/>
    <x v="3"/>
    <x v="2"/>
    <n v="13.99"/>
    <n v="13.99"/>
    <n v="1"/>
    <s v="Credit Card"/>
    <n v="1"/>
    <n v="0.19"/>
    <n v="11"/>
    <x v="1"/>
    <n v="116.6"/>
    <x v="2"/>
    <s v="Inactive"/>
  </r>
  <r>
    <s v="066c1a91-ea7d-44ec-8d8a-0a7e16d61fad"/>
    <n v="70"/>
    <x v="2"/>
    <x v="1"/>
    <x v="1"/>
    <n v="2.4"/>
    <x v="0"/>
    <n v="12"/>
    <x v="2"/>
    <x v="3"/>
    <n v="13.99"/>
    <n v="13.99"/>
    <n v="0"/>
    <s v="PayPal"/>
    <n v="5"/>
    <n v="0.18"/>
    <n v="11"/>
    <x v="5"/>
    <n v="26.4"/>
    <x v="1"/>
    <s v="Risk"/>
  </r>
  <r>
    <s v="2d9b4222-589e-4c8d-b433-3b6f82c14e4c"/>
    <n v="40"/>
    <x v="3"/>
    <x v="1"/>
    <x v="1"/>
    <n v="7.02"/>
    <x v="0"/>
    <n v="18"/>
    <x v="0"/>
    <x v="4"/>
    <n v="13.99"/>
    <n v="13.99"/>
    <n v="0"/>
    <s v="PayPal"/>
    <n v="4"/>
    <n v="0.37"/>
    <n v="22"/>
    <x v="1"/>
    <n v="154.44"/>
    <x v="0"/>
    <s v="Risk"/>
  </r>
  <r>
    <s v="0bd9e2e0-5f3a-43af-a33e-9b91f849e3df"/>
    <n v="63"/>
    <x v="2"/>
    <x v="2"/>
    <x v="1"/>
    <n v="31.54"/>
    <x v="1"/>
    <n v="44"/>
    <x v="5"/>
    <x v="0"/>
    <n v="13.99"/>
    <n v="13.99"/>
    <n v="0"/>
    <s v="Crypto"/>
    <n v="5"/>
    <n v="0.7"/>
    <n v="42"/>
    <x v="2"/>
    <n v="1324.68"/>
    <x v="0"/>
    <s v="Inactive"/>
  </r>
  <r>
    <s v="f98dfba7-4659-4486-af51-c26bb5812dd7"/>
    <n v="56"/>
    <x v="2"/>
    <x v="0"/>
    <x v="1"/>
    <n v="17.440000000000001"/>
    <x v="0"/>
    <n v="11"/>
    <x v="3"/>
    <x v="0"/>
    <n v="13.99"/>
    <n v="13.99"/>
    <n v="0"/>
    <s v="Crypto"/>
    <n v="1"/>
    <n v="1.45"/>
    <n v="87"/>
    <x v="6"/>
    <n v="1517.2800000000002"/>
    <x v="0"/>
    <s v="Risk"/>
  </r>
  <r>
    <s v="136dea6e-2ef8-4543-8646-3a53ecf58c37"/>
    <n v="64"/>
    <x v="2"/>
    <x v="2"/>
    <x v="0"/>
    <n v="4.74"/>
    <x v="0"/>
    <n v="39"/>
    <x v="1"/>
    <x v="1"/>
    <n v="8.99"/>
    <n v="8.99"/>
    <n v="1"/>
    <s v="Crypto"/>
    <n v="3"/>
    <n v="0.12"/>
    <n v="7"/>
    <x v="0"/>
    <n v="33.18"/>
    <x v="1"/>
    <s v="Inactive"/>
  </r>
  <r>
    <s v="54ba5a09-05cd-4a27-a689-3aacea4bc87a"/>
    <n v="18"/>
    <x v="4"/>
    <x v="2"/>
    <x v="1"/>
    <n v="14.18"/>
    <x v="0"/>
    <n v="27"/>
    <x v="5"/>
    <x v="4"/>
    <n v="13.99"/>
    <n v="13.99"/>
    <n v="0"/>
    <s v="Crypto"/>
    <n v="2"/>
    <n v="0.51"/>
    <n v="31"/>
    <x v="2"/>
    <n v="439.58"/>
    <x v="0"/>
    <s v="Inactive"/>
  </r>
  <r>
    <s v="dacb6f05-14d5-4f84-891e-c6498f9a27f2"/>
    <n v="60"/>
    <x v="2"/>
    <x v="2"/>
    <x v="1"/>
    <n v="7.61"/>
    <x v="0"/>
    <n v="8"/>
    <x v="1"/>
    <x v="2"/>
    <n v="13.99"/>
    <n v="13.99"/>
    <n v="0"/>
    <s v="Crypto"/>
    <n v="5"/>
    <n v="0.85"/>
    <n v="51"/>
    <x v="3"/>
    <n v="388.11"/>
    <x v="0"/>
    <s v="Risk"/>
  </r>
  <r>
    <s v="5ce52697-adf6-410e-9fa4-136a826020d3"/>
    <n v="18"/>
    <x v="4"/>
    <x v="0"/>
    <x v="0"/>
    <n v="0.59"/>
    <x v="0"/>
    <n v="41"/>
    <x v="2"/>
    <x v="3"/>
    <n v="8.99"/>
    <n v="8.99"/>
    <n v="1"/>
    <s v="Debit Card"/>
    <n v="5"/>
    <n v="0.01"/>
    <n v="1"/>
    <x v="3"/>
    <n v="0.59"/>
    <x v="1"/>
    <s v="Inactive"/>
  </r>
  <r>
    <s v="73985dc8-731e-4899-93ad-a2fc6dd855b4"/>
    <n v="32"/>
    <x v="1"/>
    <x v="2"/>
    <x v="1"/>
    <n v="27.72"/>
    <x v="1"/>
    <n v="58"/>
    <x v="5"/>
    <x v="2"/>
    <n v="13.99"/>
    <n v="13.99"/>
    <n v="0"/>
    <s v="PayPal"/>
    <n v="3"/>
    <n v="0.47"/>
    <n v="28"/>
    <x v="0"/>
    <n v="776.16"/>
    <x v="0"/>
    <s v="Inactive"/>
  </r>
  <r>
    <s v="65a8b79c-91b9-4e37-8db0-46d6eb08a523"/>
    <n v="34"/>
    <x v="1"/>
    <x v="2"/>
    <x v="2"/>
    <n v="26.06"/>
    <x v="1"/>
    <n v="28"/>
    <x v="5"/>
    <x v="0"/>
    <n v="17.989999999999998"/>
    <n v="17.989999999999998"/>
    <n v="0"/>
    <s v="Debit Card"/>
    <n v="4"/>
    <n v="0.9"/>
    <n v="54"/>
    <x v="2"/>
    <n v="1407.24"/>
    <x v="0"/>
    <s v="Inactive"/>
  </r>
  <r>
    <s v="54ac9d64-1c06-4c41-af42-cbde0c8b1fb4"/>
    <n v="64"/>
    <x v="2"/>
    <x v="1"/>
    <x v="1"/>
    <n v="10.78"/>
    <x v="0"/>
    <n v="10"/>
    <x v="3"/>
    <x v="1"/>
    <n v="13.99"/>
    <n v="13.99"/>
    <n v="0"/>
    <s v="PayPal"/>
    <n v="3"/>
    <n v="0.98"/>
    <n v="59"/>
    <x v="2"/>
    <n v="636.02"/>
    <x v="0"/>
    <s v="Risk"/>
  </r>
  <r>
    <s v="126ecb5d-8652-497f-b5c4-c30d60a9baaa"/>
    <n v="22"/>
    <x v="4"/>
    <x v="1"/>
    <x v="1"/>
    <n v="8.07"/>
    <x v="0"/>
    <n v="36"/>
    <x v="4"/>
    <x v="2"/>
    <n v="13.99"/>
    <n v="13.99"/>
    <n v="1"/>
    <s v="Crypto"/>
    <n v="2"/>
    <n v="0.22"/>
    <n v="13"/>
    <x v="2"/>
    <n v="104.91"/>
    <x v="2"/>
    <s v="Inactive"/>
  </r>
  <r>
    <s v="182a0a12-73f2-430c-ace1-e771d0579b8d"/>
    <n v="39"/>
    <x v="3"/>
    <x v="0"/>
    <x v="1"/>
    <n v="5.56"/>
    <x v="0"/>
    <n v="47"/>
    <x v="2"/>
    <x v="0"/>
    <n v="13.99"/>
    <n v="13.99"/>
    <n v="1"/>
    <s v="Crypto"/>
    <n v="5"/>
    <n v="0.12"/>
    <n v="7"/>
    <x v="6"/>
    <n v="38.919999999999995"/>
    <x v="1"/>
    <s v="Inactive"/>
  </r>
  <r>
    <s v="32fefe2e-b543-4afe-ad6e-c9a54d4b9a47"/>
    <n v="59"/>
    <x v="2"/>
    <x v="0"/>
    <x v="0"/>
    <n v="0.27"/>
    <x v="0"/>
    <n v="44"/>
    <x v="5"/>
    <x v="2"/>
    <n v="8.99"/>
    <n v="8.99"/>
    <n v="1"/>
    <s v="PayPal"/>
    <n v="5"/>
    <n v="0.01"/>
    <n v="1"/>
    <x v="2"/>
    <n v="0.27"/>
    <x v="1"/>
    <s v="Inactive"/>
  </r>
  <r>
    <s v="8a8873b4-5397-44ca-a433-9a870d6876bc"/>
    <n v="68"/>
    <x v="2"/>
    <x v="2"/>
    <x v="1"/>
    <n v="44.63"/>
    <x v="1"/>
    <n v="53"/>
    <x v="3"/>
    <x v="1"/>
    <n v="13.99"/>
    <n v="13.99"/>
    <n v="0"/>
    <s v="Credit Card"/>
    <n v="5"/>
    <n v="0.83"/>
    <n v="50"/>
    <x v="1"/>
    <n v="2231.5"/>
    <x v="0"/>
    <s v="Inactive"/>
  </r>
  <r>
    <s v="a9b1e2d9-7f36-437e-a38b-9339999f2ae3"/>
    <n v="38"/>
    <x v="3"/>
    <x v="2"/>
    <x v="1"/>
    <n v="13.61"/>
    <x v="0"/>
    <n v="16"/>
    <x v="0"/>
    <x v="3"/>
    <n v="13.99"/>
    <n v="13.99"/>
    <n v="0"/>
    <s v="PayPal"/>
    <n v="5"/>
    <n v="0.8"/>
    <n v="48"/>
    <x v="3"/>
    <n v="653.28"/>
    <x v="0"/>
    <s v="Risk"/>
  </r>
  <r>
    <s v="fe70faa8-b5c5-4161-8dc8-d3e67b347bbe"/>
    <n v="22"/>
    <x v="4"/>
    <x v="2"/>
    <x v="2"/>
    <n v="13.24"/>
    <x v="0"/>
    <n v="37"/>
    <x v="1"/>
    <x v="1"/>
    <n v="17.989999999999998"/>
    <n v="17.989999999999998"/>
    <n v="0"/>
    <s v="Credit Card"/>
    <n v="5"/>
    <n v="0.35"/>
    <n v="21"/>
    <x v="3"/>
    <n v="278.04000000000002"/>
    <x v="0"/>
    <s v="Inactive"/>
  </r>
  <r>
    <s v="652a3ef0-a115-4f83-b5bf-451c62ada858"/>
    <n v="41"/>
    <x v="3"/>
    <x v="2"/>
    <x v="2"/>
    <n v="4.41"/>
    <x v="0"/>
    <n v="56"/>
    <x v="0"/>
    <x v="0"/>
    <n v="17.989999999999998"/>
    <n v="17.989999999999998"/>
    <n v="1"/>
    <s v="Gift Card"/>
    <n v="2"/>
    <n v="0.08"/>
    <n v="5"/>
    <x v="3"/>
    <n v="22.05"/>
    <x v="1"/>
    <s v="Inactive"/>
  </r>
  <r>
    <s v="335f4a66-cbce-4d08-affb-aa5c6d92ca89"/>
    <n v="36"/>
    <x v="3"/>
    <x v="0"/>
    <x v="2"/>
    <n v="12.92"/>
    <x v="0"/>
    <n v="14"/>
    <x v="3"/>
    <x v="4"/>
    <n v="17.989999999999998"/>
    <n v="17.989999999999998"/>
    <n v="0"/>
    <s v="Gift Card"/>
    <n v="5"/>
    <n v="0.86"/>
    <n v="52"/>
    <x v="1"/>
    <n v="671.84"/>
    <x v="0"/>
    <s v="Risk"/>
  </r>
  <r>
    <s v="93ea1605-c19e-4faf-8ddb-cd2c4499908c"/>
    <n v="30"/>
    <x v="1"/>
    <x v="2"/>
    <x v="1"/>
    <n v="1.29"/>
    <x v="0"/>
    <n v="4"/>
    <x v="0"/>
    <x v="0"/>
    <n v="13.99"/>
    <n v="13.99"/>
    <n v="0"/>
    <s v="Credit Card"/>
    <n v="5"/>
    <n v="0.26"/>
    <n v="16"/>
    <x v="0"/>
    <n v="20.64"/>
    <x v="1"/>
    <s v="Active"/>
  </r>
  <r>
    <s v="3fa39771-d81f-4b62-a45d-d864399ac4be"/>
    <n v="57"/>
    <x v="2"/>
    <x v="2"/>
    <x v="1"/>
    <n v="2.31"/>
    <x v="0"/>
    <n v="29"/>
    <x v="1"/>
    <x v="4"/>
    <n v="13.99"/>
    <n v="13.99"/>
    <n v="1"/>
    <s v="Crypto"/>
    <n v="1"/>
    <n v="0.08"/>
    <n v="5"/>
    <x v="1"/>
    <n v="11.55"/>
    <x v="1"/>
    <s v="Inactive"/>
  </r>
  <r>
    <s v="6701c268-e97f-46a1-891b-a5283d199258"/>
    <n v="54"/>
    <x v="0"/>
    <x v="2"/>
    <x v="1"/>
    <n v="8.56"/>
    <x v="0"/>
    <n v="33"/>
    <x v="4"/>
    <x v="1"/>
    <n v="13.99"/>
    <n v="13.99"/>
    <n v="1"/>
    <s v="Gift Card"/>
    <n v="4"/>
    <n v="0.25"/>
    <n v="15"/>
    <x v="2"/>
    <n v="128.4"/>
    <x v="2"/>
    <s v="Inactive"/>
  </r>
  <r>
    <s v="e5b3a35a-183b-4048-9eea-11b59ae5ce5f"/>
    <n v="18"/>
    <x v="4"/>
    <x v="2"/>
    <x v="1"/>
    <n v="18.75"/>
    <x v="0"/>
    <n v="24"/>
    <x v="4"/>
    <x v="1"/>
    <n v="13.99"/>
    <n v="13.99"/>
    <n v="0"/>
    <s v="PayPal"/>
    <n v="5"/>
    <n v="0.75"/>
    <n v="45"/>
    <x v="1"/>
    <n v="843.75"/>
    <x v="0"/>
    <s v="Inactive"/>
  </r>
  <r>
    <s v="95e16d3f-1437-48a6-878c-5684ef5f409a"/>
    <n v="46"/>
    <x v="0"/>
    <x v="1"/>
    <x v="1"/>
    <n v="0.71"/>
    <x v="0"/>
    <n v="26"/>
    <x v="5"/>
    <x v="4"/>
    <n v="13.99"/>
    <n v="13.99"/>
    <n v="1"/>
    <s v="Crypto"/>
    <n v="5"/>
    <n v="0.03"/>
    <n v="2"/>
    <x v="0"/>
    <n v="1.42"/>
    <x v="1"/>
    <s v="Inactive"/>
  </r>
  <r>
    <s v="d482d990-31c6-4a80-a9f3-f4bc26d671cf"/>
    <n v="38"/>
    <x v="3"/>
    <x v="2"/>
    <x v="1"/>
    <n v="18.899999999999999"/>
    <x v="0"/>
    <n v="54"/>
    <x v="0"/>
    <x v="4"/>
    <n v="13.99"/>
    <n v="13.99"/>
    <n v="1"/>
    <s v="Gift Card"/>
    <n v="4"/>
    <n v="0.34"/>
    <n v="20"/>
    <x v="3"/>
    <n v="378"/>
    <x v="0"/>
    <s v="Inactive"/>
  </r>
  <r>
    <s v="ad31433b-096b-43e2-b67b-28aac9340c0c"/>
    <n v="48"/>
    <x v="0"/>
    <x v="2"/>
    <x v="0"/>
    <n v="6.52"/>
    <x v="0"/>
    <n v="34"/>
    <x v="5"/>
    <x v="4"/>
    <n v="8.99"/>
    <n v="8.99"/>
    <n v="1"/>
    <s v="PayPal"/>
    <n v="4"/>
    <n v="0.19"/>
    <n v="11"/>
    <x v="5"/>
    <n v="71.72"/>
    <x v="2"/>
    <s v="Inactive"/>
  </r>
  <r>
    <s v="6a16e21f-e800-42a9-9c0c-3ef09efe57d4"/>
    <n v="25"/>
    <x v="4"/>
    <x v="2"/>
    <x v="2"/>
    <n v="23.81"/>
    <x v="1"/>
    <n v="59"/>
    <x v="4"/>
    <x v="2"/>
    <n v="17.989999999999998"/>
    <n v="17.989999999999998"/>
    <n v="0"/>
    <s v="Debit Card"/>
    <n v="3"/>
    <n v="0.4"/>
    <n v="24"/>
    <x v="5"/>
    <n v="571.43999999999994"/>
    <x v="0"/>
    <s v="Inactive"/>
  </r>
  <r>
    <s v="5f976666-0c51-493a-9924-14a17c615b89"/>
    <n v="31"/>
    <x v="1"/>
    <x v="0"/>
    <x v="2"/>
    <n v="2.4700000000000002"/>
    <x v="0"/>
    <n v="33"/>
    <x v="5"/>
    <x v="1"/>
    <n v="17.989999999999998"/>
    <n v="17.989999999999998"/>
    <n v="1"/>
    <s v="PayPal"/>
    <n v="2"/>
    <n v="7.0000000000000007E-2"/>
    <n v="4"/>
    <x v="1"/>
    <n v="9.8800000000000008"/>
    <x v="1"/>
    <s v="Inactive"/>
  </r>
  <r>
    <s v="c71d03ad-0974-4365-9d07-44c31a3dd2ca"/>
    <n v="37"/>
    <x v="3"/>
    <x v="1"/>
    <x v="0"/>
    <n v="7.59"/>
    <x v="0"/>
    <n v="5"/>
    <x v="1"/>
    <x v="3"/>
    <n v="8.99"/>
    <n v="8.99"/>
    <n v="0"/>
    <s v="Crypto"/>
    <n v="2"/>
    <n v="1.26"/>
    <n v="76"/>
    <x v="2"/>
    <n v="576.84"/>
    <x v="0"/>
    <s v="Active"/>
  </r>
  <r>
    <s v="b8ca4f83-91e4-4913-bb2a-7af18b9df8a5"/>
    <n v="57"/>
    <x v="2"/>
    <x v="0"/>
    <x v="0"/>
    <n v="9.8800000000000008"/>
    <x v="0"/>
    <n v="44"/>
    <x v="1"/>
    <x v="1"/>
    <n v="8.99"/>
    <n v="8.99"/>
    <n v="1"/>
    <s v="Debit Card"/>
    <n v="3"/>
    <n v="0.22"/>
    <n v="13"/>
    <x v="0"/>
    <n v="128.44"/>
    <x v="2"/>
    <s v="Inactive"/>
  </r>
  <r>
    <s v="09746f94-c065-41ac-aa70-2c6bd5645554"/>
    <n v="70"/>
    <x v="2"/>
    <x v="0"/>
    <x v="1"/>
    <n v="21.33"/>
    <x v="1"/>
    <n v="47"/>
    <x v="1"/>
    <x v="4"/>
    <n v="13.99"/>
    <n v="13.99"/>
    <n v="0"/>
    <s v="Debit Card"/>
    <n v="1"/>
    <n v="0.44"/>
    <n v="26"/>
    <x v="1"/>
    <n v="554.57999999999993"/>
    <x v="0"/>
    <s v="Inactive"/>
  </r>
  <r>
    <s v="efa03a02-4c30-4ef2-a7ea-5d5f76104688"/>
    <n v="65"/>
    <x v="2"/>
    <x v="2"/>
    <x v="0"/>
    <n v="4.2"/>
    <x v="0"/>
    <n v="54"/>
    <x v="5"/>
    <x v="1"/>
    <n v="8.99"/>
    <n v="8.99"/>
    <n v="1"/>
    <s v="Crypto"/>
    <n v="4"/>
    <n v="0.08"/>
    <n v="5"/>
    <x v="6"/>
    <n v="21"/>
    <x v="1"/>
    <s v="Inactive"/>
  </r>
  <r>
    <s v="b294bf19-b1f0-4b62-ba68-2b8d4d0bb572"/>
    <n v="44"/>
    <x v="3"/>
    <x v="2"/>
    <x v="2"/>
    <n v="2.5099999999999998"/>
    <x v="0"/>
    <n v="30"/>
    <x v="1"/>
    <x v="1"/>
    <n v="17.989999999999998"/>
    <n v="17.989999999999998"/>
    <n v="0"/>
    <s v="Debit Card"/>
    <n v="4"/>
    <n v="0.08"/>
    <n v="5"/>
    <x v="1"/>
    <n v="12.549999999999999"/>
    <x v="1"/>
    <s v="Inactive"/>
  </r>
  <r>
    <s v="676427ff-9d86-4bc4-98aa-4904e25ed3ed"/>
    <n v="47"/>
    <x v="0"/>
    <x v="1"/>
    <x v="2"/>
    <n v="11.36"/>
    <x v="0"/>
    <n v="13"/>
    <x v="4"/>
    <x v="1"/>
    <n v="17.989999999999998"/>
    <n v="17.989999999999998"/>
    <n v="0"/>
    <s v="Gift Card"/>
    <n v="1"/>
    <n v="0.81"/>
    <n v="49"/>
    <x v="3"/>
    <n v="556.64"/>
    <x v="0"/>
    <s v="Risk"/>
  </r>
  <r>
    <s v="0a12e979-14a5-4cd3-bb0f-28768f6a1163"/>
    <n v="70"/>
    <x v="2"/>
    <x v="0"/>
    <x v="2"/>
    <n v="13.24"/>
    <x v="0"/>
    <n v="1"/>
    <x v="0"/>
    <x v="0"/>
    <n v="17.989999999999998"/>
    <n v="17.989999999999998"/>
    <n v="0"/>
    <s v="Gift Card"/>
    <n v="5"/>
    <n v="6.62"/>
    <n v="397"/>
    <x v="2"/>
    <n v="5256.28"/>
    <x v="0"/>
    <s v="Active"/>
  </r>
  <r>
    <s v="f27eb411-b0c4-4cad-8568-c071b05101d1"/>
    <n v="55"/>
    <x v="0"/>
    <x v="2"/>
    <x v="1"/>
    <n v="7.78"/>
    <x v="0"/>
    <n v="7"/>
    <x v="2"/>
    <x v="1"/>
    <n v="13.99"/>
    <n v="13.99"/>
    <n v="0"/>
    <s v="PayPal"/>
    <n v="3"/>
    <n v="0.97"/>
    <n v="58"/>
    <x v="2"/>
    <n v="451.24"/>
    <x v="0"/>
    <s v="Active"/>
  </r>
  <r>
    <s v="090c334f-63fc-4946-92ad-a588a7600d25"/>
    <n v="46"/>
    <x v="0"/>
    <x v="2"/>
    <x v="2"/>
    <n v="3.18"/>
    <x v="0"/>
    <n v="11"/>
    <x v="5"/>
    <x v="0"/>
    <n v="17.989999999999998"/>
    <n v="17.989999999999998"/>
    <n v="1"/>
    <s v="Crypto"/>
    <n v="4"/>
    <n v="0.27"/>
    <n v="16"/>
    <x v="1"/>
    <n v="50.88"/>
    <x v="2"/>
    <s v="Risk"/>
  </r>
  <r>
    <s v="06a94eb2-a132-4bd9-8737-99c282f2fcc5"/>
    <n v="68"/>
    <x v="2"/>
    <x v="0"/>
    <x v="2"/>
    <n v="4.12"/>
    <x v="0"/>
    <n v="31"/>
    <x v="1"/>
    <x v="0"/>
    <n v="17.989999999999998"/>
    <n v="17.989999999999998"/>
    <n v="1"/>
    <s v="Credit Card"/>
    <n v="5"/>
    <n v="0.13"/>
    <n v="8"/>
    <x v="2"/>
    <n v="32.96"/>
    <x v="1"/>
    <s v="Inactive"/>
  </r>
  <r>
    <s v="5c758e8d-16b7-4015-a0fc-7bb34b34879d"/>
    <n v="36"/>
    <x v="3"/>
    <x v="0"/>
    <x v="0"/>
    <n v="29.27"/>
    <x v="1"/>
    <n v="35"/>
    <x v="1"/>
    <x v="0"/>
    <n v="8.99"/>
    <n v="8.99"/>
    <n v="0"/>
    <s v="Gift Card"/>
    <n v="4"/>
    <n v="0.81"/>
    <n v="49"/>
    <x v="4"/>
    <n v="1434.23"/>
    <x v="0"/>
    <s v="Inactive"/>
  </r>
  <r>
    <s v="00499449-d818-4965-b170-d6a300fca0fd"/>
    <n v="65"/>
    <x v="2"/>
    <x v="1"/>
    <x v="2"/>
    <n v="14.47"/>
    <x v="0"/>
    <n v="31"/>
    <x v="4"/>
    <x v="0"/>
    <n v="17.989999999999998"/>
    <n v="17.989999999999998"/>
    <n v="0"/>
    <s v="Debit Card"/>
    <n v="5"/>
    <n v="0.45"/>
    <n v="27"/>
    <x v="2"/>
    <n v="390.69"/>
    <x v="0"/>
    <s v="Inactive"/>
  </r>
  <r>
    <s v="1d186e14-fe68-41bb-abb3-cf5a3055bdd1"/>
    <n v="50"/>
    <x v="0"/>
    <x v="0"/>
    <x v="2"/>
    <n v="13.98"/>
    <x v="0"/>
    <n v="56"/>
    <x v="3"/>
    <x v="1"/>
    <n v="17.989999999999998"/>
    <n v="17.989999999999998"/>
    <n v="1"/>
    <s v="Crypto"/>
    <n v="4"/>
    <n v="0.25"/>
    <n v="15"/>
    <x v="3"/>
    <n v="209.70000000000002"/>
    <x v="0"/>
    <s v="Inactive"/>
  </r>
  <r>
    <s v="d38dd14e-66f0-4a23-8c80-370b4f241ec1"/>
    <n v="38"/>
    <x v="3"/>
    <x v="0"/>
    <x v="0"/>
    <n v="14.43"/>
    <x v="0"/>
    <n v="16"/>
    <x v="4"/>
    <x v="4"/>
    <n v="8.99"/>
    <n v="8.99"/>
    <n v="0"/>
    <s v="Credit Card"/>
    <n v="1"/>
    <n v="0.85"/>
    <n v="51"/>
    <x v="6"/>
    <n v="735.93"/>
    <x v="0"/>
    <s v="Risk"/>
  </r>
  <r>
    <s v="aa838ade-266b-42a6-96eb-79d73ce1c63a"/>
    <n v="26"/>
    <x v="1"/>
    <x v="1"/>
    <x v="2"/>
    <n v="13.59"/>
    <x v="0"/>
    <n v="51"/>
    <x v="3"/>
    <x v="1"/>
    <n v="17.989999999999998"/>
    <n v="17.989999999999998"/>
    <n v="1"/>
    <s v="Crypto"/>
    <n v="2"/>
    <n v="0.26"/>
    <n v="16"/>
    <x v="2"/>
    <n v="217.44"/>
    <x v="0"/>
    <s v="Inactive"/>
  </r>
  <r>
    <s v="1abd56c9-1fde-473b-89cd-f9d78879fc10"/>
    <n v="45"/>
    <x v="3"/>
    <x v="2"/>
    <x v="0"/>
    <n v="4.59"/>
    <x v="0"/>
    <n v="47"/>
    <x v="2"/>
    <x v="2"/>
    <n v="8.99"/>
    <n v="8.99"/>
    <n v="1"/>
    <s v="Gift Card"/>
    <n v="1"/>
    <n v="0.1"/>
    <n v="6"/>
    <x v="1"/>
    <n v="27.54"/>
    <x v="1"/>
    <s v="Inactive"/>
  </r>
  <r>
    <s v="d9b3c54f-401e-4ff5-83c5-66c369e26290"/>
    <n v="38"/>
    <x v="3"/>
    <x v="0"/>
    <x v="2"/>
    <n v="1.81"/>
    <x v="0"/>
    <n v="22"/>
    <x v="2"/>
    <x v="2"/>
    <n v="17.989999999999998"/>
    <n v="17.989999999999998"/>
    <n v="1"/>
    <s v="Gift Card"/>
    <n v="4"/>
    <n v="0.08"/>
    <n v="5"/>
    <x v="0"/>
    <n v="9.0500000000000007"/>
    <x v="1"/>
    <s v="Inactive"/>
  </r>
  <r>
    <s v="dd4567d9-cc06-4eed-bf3c-44042f1d4e6b"/>
    <n v="41"/>
    <x v="3"/>
    <x v="0"/>
    <x v="0"/>
    <n v="12.04"/>
    <x v="0"/>
    <n v="32"/>
    <x v="3"/>
    <x v="3"/>
    <n v="8.99"/>
    <n v="8.99"/>
    <n v="1"/>
    <s v="Credit Card"/>
    <n v="1"/>
    <n v="0.36"/>
    <n v="22"/>
    <x v="2"/>
    <n v="264.88"/>
    <x v="0"/>
    <s v="Inactive"/>
  </r>
  <r>
    <s v="dddfa932-69d3-48e0-81df-8c797829701a"/>
    <n v="70"/>
    <x v="2"/>
    <x v="0"/>
    <x v="1"/>
    <n v="4.6900000000000004"/>
    <x v="0"/>
    <n v="32"/>
    <x v="2"/>
    <x v="0"/>
    <n v="13.99"/>
    <n v="13.99"/>
    <n v="1"/>
    <s v="Debit Card"/>
    <n v="3"/>
    <n v="0.14000000000000001"/>
    <n v="8"/>
    <x v="6"/>
    <n v="37.520000000000003"/>
    <x v="1"/>
    <s v="Inactive"/>
  </r>
  <r>
    <s v="5c49d257-0de5-4601-a2ec-ff29a72735ab"/>
    <n v="43"/>
    <x v="3"/>
    <x v="1"/>
    <x v="2"/>
    <n v="12.37"/>
    <x v="0"/>
    <n v="37"/>
    <x v="1"/>
    <x v="3"/>
    <n v="17.989999999999998"/>
    <n v="17.989999999999998"/>
    <n v="1"/>
    <s v="Crypto"/>
    <n v="3"/>
    <n v="0.33"/>
    <n v="20"/>
    <x v="4"/>
    <n v="247.39999999999998"/>
    <x v="0"/>
    <s v="Inactive"/>
  </r>
  <r>
    <s v="b34037d6-c10b-4513-9969-2b2578c9e3a8"/>
    <n v="42"/>
    <x v="3"/>
    <x v="1"/>
    <x v="0"/>
    <n v="7.27"/>
    <x v="0"/>
    <n v="7"/>
    <x v="0"/>
    <x v="2"/>
    <n v="8.99"/>
    <n v="8.99"/>
    <n v="0"/>
    <s v="Crypto"/>
    <n v="2"/>
    <n v="0.91"/>
    <n v="55"/>
    <x v="4"/>
    <n v="399.84999999999997"/>
    <x v="0"/>
    <s v="Active"/>
  </r>
  <r>
    <s v="31229975-3432-4e6f-9676-3ba672c58f6a"/>
    <n v="48"/>
    <x v="0"/>
    <x v="0"/>
    <x v="2"/>
    <n v="26.34"/>
    <x v="1"/>
    <n v="40"/>
    <x v="0"/>
    <x v="0"/>
    <n v="17.989999999999998"/>
    <n v="17.989999999999998"/>
    <n v="0"/>
    <s v="Crypto"/>
    <n v="2"/>
    <n v="0.64"/>
    <n v="38"/>
    <x v="4"/>
    <n v="1000.92"/>
    <x v="0"/>
    <s v="Inactive"/>
  </r>
  <r>
    <s v="6af6fe1b-f71f-4488-b5a0-749e5ffd0add"/>
    <n v="67"/>
    <x v="2"/>
    <x v="2"/>
    <x v="1"/>
    <n v="19.48"/>
    <x v="0"/>
    <n v="25"/>
    <x v="5"/>
    <x v="1"/>
    <n v="13.99"/>
    <n v="13.99"/>
    <n v="0"/>
    <s v="Debit Card"/>
    <n v="2"/>
    <n v="0.75"/>
    <n v="45"/>
    <x v="2"/>
    <n v="876.6"/>
    <x v="0"/>
    <s v="Inactive"/>
  </r>
  <r>
    <s v="b54f35bd-04b4-4772-bccc-c0914906efd2"/>
    <n v="22"/>
    <x v="4"/>
    <x v="0"/>
    <x v="1"/>
    <n v="1.04"/>
    <x v="0"/>
    <n v="56"/>
    <x v="0"/>
    <x v="3"/>
    <n v="13.99"/>
    <n v="13.99"/>
    <n v="1"/>
    <s v="PayPal"/>
    <n v="3"/>
    <n v="0.02"/>
    <n v="1"/>
    <x v="5"/>
    <n v="1.04"/>
    <x v="1"/>
    <s v="Inactive"/>
  </r>
  <r>
    <s v="7169fc97-817c-4230-9aaf-514d20a0a711"/>
    <n v="33"/>
    <x v="1"/>
    <x v="0"/>
    <x v="1"/>
    <n v="59.71"/>
    <x v="2"/>
    <n v="55"/>
    <x v="2"/>
    <x v="3"/>
    <n v="13.99"/>
    <n v="13.99"/>
    <n v="0"/>
    <s v="Credit Card"/>
    <n v="5"/>
    <n v="1.07"/>
    <n v="64"/>
    <x v="6"/>
    <n v="3821.44"/>
    <x v="0"/>
    <s v="Inactive"/>
  </r>
  <r>
    <s v="b563fad3-459d-424f-b754-d7e38a922faa"/>
    <n v="66"/>
    <x v="2"/>
    <x v="1"/>
    <x v="2"/>
    <n v="16.22"/>
    <x v="0"/>
    <n v="0"/>
    <x v="1"/>
    <x v="0"/>
    <n v="17.989999999999998"/>
    <n v="17.989999999999998"/>
    <n v="0"/>
    <s v="Gift Card"/>
    <n v="2"/>
    <n v="16.22"/>
    <n v="973"/>
    <x v="2"/>
    <n v="15782.06"/>
    <x v="0"/>
    <s v="Active"/>
  </r>
  <r>
    <s v="fbd31429-1b1e-4a66-bcb3-1c571dfe6cd3"/>
    <n v="58"/>
    <x v="2"/>
    <x v="1"/>
    <x v="1"/>
    <n v="4.3899999999999997"/>
    <x v="0"/>
    <n v="11"/>
    <x v="4"/>
    <x v="1"/>
    <n v="13.99"/>
    <n v="13.99"/>
    <n v="0"/>
    <s v="Debit Card"/>
    <n v="5"/>
    <n v="0.37"/>
    <n v="22"/>
    <x v="4"/>
    <n v="96.58"/>
    <x v="2"/>
    <s v="Risk"/>
  </r>
  <r>
    <s v="6946db19-5d1e-450e-9112-2342b6ebb400"/>
    <n v="20"/>
    <x v="4"/>
    <x v="1"/>
    <x v="1"/>
    <n v="13.2"/>
    <x v="0"/>
    <n v="56"/>
    <x v="2"/>
    <x v="1"/>
    <n v="13.99"/>
    <n v="13.99"/>
    <n v="1"/>
    <s v="Debit Card"/>
    <n v="2"/>
    <n v="0.23"/>
    <n v="14"/>
    <x v="4"/>
    <n v="184.79999999999998"/>
    <x v="0"/>
    <s v="Inactive"/>
  </r>
  <r>
    <s v="d16217df-4ad4-42ad-95da-3c3c95f09d2b"/>
    <n v="49"/>
    <x v="0"/>
    <x v="1"/>
    <x v="2"/>
    <n v="20.88"/>
    <x v="1"/>
    <n v="41"/>
    <x v="4"/>
    <x v="0"/>
    <n v="17.989999999999998"/>
    <n v="17.989999999999998"/>
    <n v="0"/>
    <s v="Crypto"/>
    <n v="3"/>
    <n v="0.5"/>
    <n v="30"/>
    <x v="3"/>
    <n v="626.4"/>
    <x v="0"/>
    <s v="Inactive"/>
  </r>
  <r>
    <s v="b039fd18-e62f-4ab4-9bae-db1d0eb6872b"/>
    <n v="50"/>
    <x v="0"/>
    <x v="0"/>
    <x v="0"/>
    <n v="7.35"/>
    <x v="0"/>
    <n v="26"/>
    <x v="5"/>
    <x v="2"/>
    <n v="8.99"/>
    <n v="8.99"/>
    <n v="0"/>
    <s v="Debit Card"/>
    <n v="3"/>
    <n v="0.27"/>
    <n v="16"/>
    <x v="2"/>
    <n v="117.6"/>
    <x v="2"/>
    <s v="Inactive"/>
  </r>
  <r>
    <s v="bed23ab3-6714-42a2-a245-7865f95bf8ed"/>
    <n v="43"/>
    <x v="3"/>
    <x v="0"/>
    <x v="2"/>
    <n v="86.73"/>
    <x v="2"/>
    <n v="26"/>
    <x v="0"/>
    <x v="0"/>
    <n v="17.989999999999998"/>
    <n v="17.989999999999998"/>
    <n v="0"/>
    <s v="Debit Card"/>
    <n v="3"/>
    <n v="3.21"/>
    <n v="193"/>
    <x v="4"/>
    <n v="16738.89"/>
    <x v="0"/>
    <s v="Inactive"/>
  </r>
  <r>
    <s v="0e66bbc5-6d6d-400d-971e-7604323c6e5a"/>
    <n v="65"/>
    <x v="2"/>
    <x v="0"/>
    <x v="0"/>
    <n v="3.9"/>
    <x v="0"/>
    <n v="14"/>
    <x v="1"/>
    <x v="1"/>
    <n v="8.99"/>
    <n v="8.99"/>
    <n v="1"/>
    <s v="Debit Card"/>
    <n v="4"/>
    <n v="0.26"/>
    <n v="16"/>
    <x v="1"/>
    <n v="62.4"/>
    <x v="2"/>
    <s v="Risk"/>
  </r>
  <r>
    <s v="f0f6032f-1fbc-4115-822e-f85a80af44ba"/>
    <n v="61"/>
    <x v="2"/>
    <x v="2"/>
    <x v="2"/>
    <n v="0.42"/>
    <x v="0"/>
    <n v="51"/>
    <x v="1"/>
    <x v="0"/>
    <n v="17.989999999999998"/>
    <n v="17.989999999999998"/>
    <n v="1"/>
    <s v="Gift Card"/>
    <n v="3"/>
    <n v="0.01"/>
    <n v="1"/>
    <x v="2"/>
    <n v="0.42"/>
    <x v="1"/>
    <s v="Inactive"/>
  </r>
  <r>
    <s v="a00452e6-6d9a-4b59-a93d-d52833512ece"/>
    <n v="32"/>
    <x v="1"/>
    <x v="1"/>
    <x v="1"/>
    <n v="6.93"/>
    <x v="0"/>
    <n v="34"/>
    <x v="4"/>
    <x v="1"/>
    <n v="13.99"/>
    <n v="13.99"/>
    <n v="1"/>
    <s v="Crypto"/>
    <n v="3"/>
    <n v="0.2"/>
    <n v="12"/>
    <x v="5"/>
    <n v="83.16"/>
    <x v="2"/>
    <s v="Inactive"/>
  </r>
  <r>
    <s v="a78cd558-abc4-4205-8f08-aac802c5d896"/>
    <n v="31"/>
    <x v="1"/>
    <x v="2"/>
    <x v="0"/>
    <n v="5.18"/>
    <x v="0"/>
    <n v="36"/>
    <x v="3"/>
    <x v="4"/>
    <n v="8.99"/>
    <n v="8.99"/>
    <n v="1"/>
    <s v="Credit Card"/>
    <n v="1"/>
    <n v="0.14000000000000001"/>
    <n v="8"/>
    <x v="3"/>
    <n v="41.44"/>
    <x v="1"/>
    <s v="Inactive"/>
  </r>
  <r>
    <s v="7c183a33-34e5-4c0b-ad55-ffa5702d8d2e"/>
    <n v="42"/>
    <x v="3"/>
    <x v="2"/>
    <x v="2"/>
    <n v="8.3699999999999992"/>
    <x v="0"/>
    <n v="21"/>
    <x v="1"/>
    <x v="4"/>
    <n v="17.989999999999998"/>
    <n v="17.989999999999998"/>
    <n v="0"/>
    <s v="Crypto"/>
    <n v="3"/>
    <n v="0.38"/>
    <n v="23"/>
    <x v="6"/>
    <n v="192.51"/>
    <x v="0"/>
    <s v="Risk"/>
  </r>
  <r>
    <s v="48892130-c90f-4efa-80dd-b26c5de70e6b"/>
    <n v="69"/>
    <x v="2"/>
    <x v="0"/>
    <x v="2"/>
    <n v="38.020000000000003"/>
    <x v="1"/>
    <n v="30"/>
    <x v="1"/>
    <x v="4"/>
    <n v="17.989999999999998"/>
    <n v="17.989999999999998"/>
    <n v="0"/>
    <s v="Debit Card"/>
    <n v="3"/>
    <n v="1.23"/>
    <n v="74"/>
    <x v="5"/>
    <n v="2813.48"/>
    <x v="0"/>
    <s v="Inactive"/>
  </r>
  <r>
    <s v="d9268020-9d9f-4b1a-a284-87ee535bee3f"/>
    <n v="65"/>
    <x v="2"/>
    <x v="1"/>
    <x v="2"/>
    <n v="52.33"/>
    <x v="2"/>
    <n v="24"/>
    <x v="1"/>
    <x v="4"/>
    <n v="17.989999999999998"/>
    <n v="17.989999999999998"/>
    <n v="0"/>
    <s v="Gift Card"/>
    <n v="5"/>
    <n v="2.09"/>
    <n v="125"/>
    <x v="0"/>
    <n v="6541.25"/>
    <x v="0"/>
    <s v="Inactive"/>
  </r>
  <r>
    <s v="7bbe4107-001f-4bc9-a9b0-c449d046f78b"/>
    <n v="44"/>
    <x v="3"/>
    <x v="2"/>
    <x v="2"/>
    <n v="1.83"/>
    <x v="0"/>
    <n v="25"/>
    <x v="0"/>
    <x v="0"/>
    <n v="17.989999999999998"/>
    <n v="17.989999999999998"/>
    <n v="0"/>
    <s v="PayPal"/>
    <n v="5"/>
    <n v="7.0000000000000007E-2"/>
    <n v="4"/>
    <x v="5"/>
    <n v="7.32"/>
    <x v="1"/>
    <s v="Inactive"/>
  </r>
  <r>
    <s v="e17a955b-011b-402a-9ee1-58470d595818"/>
    <n v="58"/>
    <x v="2"/>
    <x v="1"/>
    <x v="0"/>
    <n v="0.51"/>
    <x v="0"/>
    <n v="12"/>
    <x v="2"/>
    <x v="4"/>
    <n v="8.99"/>
    <n v="8.99"/>
    <n v="1"/>
    <s v="PayPal"/>
    <n v="1"/>
    <n v="0.04"/>
    <n v="2"/>
    <x v="0"/>
    <n v="1.02"/>
    <x v="1"/>
    <s v="Risk"/>
  </r>
  <r>
    <s v="326aa08e-4b87-4552-ba4b-c12e33b9aadd"/>
    <n v="56"/>
    <x v="2"/>
    <x v="1"/>
    <x v="0"/>
    <n v="8.5399999999999991"/>
    <x v="0"/>
    <n v="16"/>
    <x v="3"/>
    <x v="4"/>
    <n v="8.99"/>
    <n v="8.99"/>
    <n v="0"/>
    <s v="Crypto"/>
    <n v="5"/>
    <n v="0.5"/>
    <n v="30"/>
    <x v="0"/>
    <n v="256.2"/>
    <x v="0"/>
    <s v="Risk"/>
  </r>
  <r>
    <s v="77998b87-1b1a-4e4d-bbdc-63bc7a33610b"/>
    <n v="40"/>
    <x v="3"/>
    <x v="1"/>
    <x v="2"/>
    <n v="8.64"/>
    <x v="0"/>
    <n v="35"/>
    <x v="4"/>
    <x v="2"/>
    <n v="17.989999999999998"/>
    <n v="17.989999999999998"/>
    <n v="0"/>
    <s v="Debit Card"/>
    <n v="5"/>
    <n v="0.24"/>
    <n v="14"/>
    <x v="4"/>
    <n v="120.96000000000001"/>
    <x v="2"/>
    <s v="Inactive"/>
  </r>
  <r>
    <s v="0bc35530-60ff-4701-b4a4-82974657d4ab"/>
    <n v="25"/>
    <x v="4"/>
    <x v="1"/>
    <x v="2"/>
    <n v="6.38"/>
    <x v="0"/>
    <n v="23"/>
    <x v="4"/>
    <x v="0"/>
    <n v="17.989999999999998"/>
    <n v="17.989999999999998"/>
    <n v="0"/>
    <s v="Gift Card"/>
    <n v="5"/>
    <n v="0.27"/>
    <n v="16"/>
    <x v="2"/>
    <n v="102.08"/>
    <x v="2"/>
    <s v="Inactive"/>
  </r>
  <r>
    <s v="cd662d41-5e22-45b1-a82a-b10b90503d2e"/>
    <n v="28"/>
    <x v="1"/>
    <x v="0"/>
    <x v="2"/>
    <n v="7.1"/>
    <x v="0"/>
    <n v="11"/>
    <x v="5"/>
    <x v="2"/>
    <n v="17.989999999999998"/>
    <n v="17.989999999999998"/>
    <n v="0"/>
    <s v="Crypto"/>
    <n v="3"/>
    <n v="0.59"/>
    <n v="35"/>
    <x v="3"/>
    <n v="248.5"/>
    <x v="0"/>
    <s v="Risk"/>
  </r>
  <r>
    <s v="9c2ffacf-8752-49e0-ad2c-018b0373d9d3"/>
    <n v="36"/>
    <x v="3"/>
    <x v="2"/>
    <x v="2"/>
    <n v="11.31"/>
    <x v="0"/>
    <n v="7"/>
    <x v="5"/>
    <x v="0"/>
    <n v="17.989999999999998"/>
    <n v="17.989999999999998"/>
    <n v="0"/>
    <s v="PayPal"/>
    <n v="3"/>
    <n v="1.41"/>
    <n v="85"/>
    <x v="0"/>
    <n v="961.35"/>
    <x v="0"/>
    <s v="Active"/>
  </r>
  <r>
    <s v="4af19fec-91fd-4307-897a-8820d828d965"/>
    <n v="33"/>
    <x v="1"/>
    <x v="0"/>
    <x v="0"/>
    <n v="3.84"/>
    <x v="0"/>
    <n v="28"/>
    <x v="4"/>
    <x v="1"/>
    <n v="8.99"/>
    <n v="8.99"/>
    <n v="1"/>
    <s v="Credit Card"/>
    <n v="3"/>
    <n v="0.13"/>
    <n v="8"/>
    <x v="3"/>
    <n v="30.72"/>
    <x v="1"/>
    <s v="Inactive"/>
  </r>
  <r>
    <s v="09900f0a-9376-42db-9958-85c35349ccac"/>
    <n v="21"/>
    <x v="4"/>
    <x v="2"/>
    <x v="1"/>
    <n v="10.63"/>
    <x v="0"/>
    <n v="4"/>
    <x v="3"/>
    <x v="4"/>
    <n v="13.99"/>
    <n v="13.99"/>
    <n v="0"/>
    <s v="Gift Card"/>
    <n v="1"/>
    <n v="2.13"/>
    <n v="128"/>
    <x v="5"/>
    <n v="1360.64"/>
    <x v="0"/>
    <s v="Active"/>
  </r>
  <r>
    <s v="2741a884-1629-4cc1-aedb-dd2e1b24bdeb"/>
    <n v="24"/>
    <x v="4"/>
    <x v="1"/>
    <x v="1"/>
    <n v="0.02"/>
    <x v="0"/>
    <n v="35"/>
    <x v="0"/>
    <x v="4"/>
    <n v="13.99"/>
    <n v="13.99"/>
    <n v="1"/>
    <s v="PayPal"/>
    <n v="3"/>
    <n v="0"/>
    <n v="0"/>
    <x v="6"/>
    <n v="0"/>
    <x v="1"/>
    <s v="Inactive"/>
  </r>
  <r>
    <s v="0fa0e024-38a5-4cdf-9595-628ca4218902"/>
    <n v="68"/>
    <x v="2"/>
    <x v="1"/>
    <x v="2"/>
    <n v="9.66"/>
    <x v="0"/>
    <n v="27"/>
    <x v="0"/>
    <x v="0"/>
    <n v="17.989999999999998"/>
    <n v="17.989999999999998"/>
    <n v="0"/>
    <s v="Credit Card"/>
    <n v="5"/>
    <n v="0.35"/>
    <n v="21"/>
    <x v="1"/>
    <n v="202.86"/>
    <x v="0"/>
    <s v="Inactive"/>
  </r>
  <r>
    <s v="1972b144-6f74-4774-87db-a6e90f56b0a3"/>
    <n v="70"/>
    <x v="2"/>
    <x v="1"/>
    <x v="2"/>
    <n v="0.36"/>
    <x v="0"/>
    <n v="15"/>
    <x v="3"/>
    <x v="0"/>
    <n v="17.989999999999998"/>
    <n v="17.989999999999998"/>
    <n v="1"/>
    <s v="Gift Card"/>
    <n v="5"/>
    <n v="0.02"/>
    <n v="1"/>
    <x v="1"/>
    <n v="0.36"/>
    <x v="1"/>
    <s v="Risk"/>
  </r>
  <r>
    <s v="9bbc806a-c4c0-4de9-8e5e-4f8b28bfa209"/>
    <n v="68"/>
    <x v="2"/>
    <x v="2"/>
    <x v="0"/>
    <n v="7.63"/>
    <x v="0"/>
    <n v="23"/>
    <x v="5"/>
    <x v="4"/>
    <n v="8.99"/>
    <n v="8.99"/>
    <n v="0"/>
    <s v="Debit Card"/>
    <n v="4"/>
    <n v="0.32"/>
    <n v="19"/>
    <x v="2"/>
    <n v="144.97"/>
    <x v="2"/>
    <s v="Inactive"/>
  </r>
  <r>
    <s v="3484396b-3ad3-44fe-8288-9cd8fb629122"/>
    <n v="41"/>
    <x v="3"/>
    <x v="1"/>
    <x v="1"/>
    <n v="6.47"/>
    <x v="0"/>
    <n v="32"/>
    <x v="0"/>
    <x v="0"/>
    <n v="13.99"/>
    <n v="13.99"/>
    <n v="1"/>
    <s v="Gift Card"/>
    <n v="4"/>
    <n v="0.2"/>
    <n v="12"/>
    <x v="2"/>
    <n v="77.64"/>
    <x v="2"/>
    <s v="Inactive"/>
  </r>
  <r>
    <s v="307992d3-bd88-4d61-8c0f-8131659b3076"/>
    <n v="58"/>
    <x v="2"/>
    <x v="0"/>
    <x v="2"/>
    <n v="26.32"/>
    <x v="1"/>
    <n v="18"/>
    <x v="2"/>
    <x v="1"/>
    <n v="17.989999999999998"/>
    <n v="17.989999999999998"/>
    <n v="0"/>
    <s v="PayPal"/>
    <n v="4"/>
    <n v="1.39"/>
    <n v="83"/>
    <x v="6"/>
    <n v="2184.56"/>
    <x v="0"/>
    <s v="Risk"/>
  </r>
  <r>
    <s v="1e6a3b73-f6dd-4bbb-aa8d-b0462877ce4f"/>
    <n v="38"/>
    <x v="3"/>
    <x v="1"/>
    <x v="1"/>
    <n v="7.34"/>
    <x v="0"/>
    <n v="56"/>
    <x v="1"/>
    <x v="0"/>
    <n v="13.99"/>
    <n v="13.99"/>
    <n v="1"/>
    <s v="Gift Card"/>
    <n v="4"/>
    <n v="0.13"/>
    <n v="8"/>
    <x v="4"/>
    <n v="58.72"/>
    <x v="2"/>
    <s v="Inactive"/>
  </r>
  <r>
    <s v="5ad16f1b-83c8-45eb-b506-7a1baafdab4f"/>
    <n v="33"/>
    <x v="1"/>
    <x v="2"/>
    <x v="0"/>
    <n v="8.19"/>
    <x v="0"/>
    <n v="53"/>
    <x v="1"/>
    <x v="0"/>
    <n v="8.99"/>
    <n v="8.99"/>
    <n v="1"/>
    <s v="Credit Card"/>
    <n v="1"/>
    <n v="0.15"/>
    <n v="9"/>
    <x v="5"/>
    <n v="73.709999999999994"/>
    <x v="2"/>
    <s v="Inactive"/>
  </r>
  <r>
    <s v="f0432d3c-5c75-4cca-b27c-73f92ef194cb"/>
    <n v="19"/>
    <x v="4"/>
    <x v="1"/>
    <x v="2"/>
    <n v="11.05"/>
    <x v="0"/>
    <n v="5"/>
    <x v="3"/>
    <x v="0"/>
    <n v="17.989999999999998"/>
    <n v="17.989999999999998"/>
    <n v="0"/>
    <s v="Gift Card"/>
    <n v="1"/>
    <n v="1.84"/>
    <n v="110"/>
    <x v="4"/>
    <n v="1215.5"/>
    <x v="0"/>
    <s v="Active"/>
  </r>
  <r>
    <s v="8db6b22f-a49a-49a2-a991-901b21d61905"/>
    <n v="65"/>
    <x v="2"/>
    <x v="0"/>
    <x v="0"/>
    <n v="1.05"/>
    <x v="0"/>
    <n v="51"/>
    <x v="0"/>
    <x v="1"/>
    <n v="8.99"/>
    <n v="8.99"/>
    <n v="1"/>
    <s v="Gift Card"/>
    <n v="2"/>
    <n v="0.02"/>
    <n v="1"/>
    <x v="1"/>
    <n v="1.05"/>
    <x v="1"/>
    <s v="Inactive"/>
  </r>
  <r>
    <s v="eac73a53-f46d-4c9a-ab1e-def6c81b670e"/>
    <n v="66"/>
    <x v="2"/>
    <x v="2"/>
    <x v="1"/>
    <n v="27.5"/>
    <x v="1"/>
    <n v="32"/>
    <x v="0"/>
    <x v="1"/>
    <n v="13.99"/>
    <n v="13.99"/>
    <n v="0"/>
    <s v="Gift Card"/>
    <n v="3"/>
    <n v="0.83"/>
    <n v="50"/>
    <x v="4"/>
    <n v="1375"/>
    <x v="0"/>
    <s v="Inactive"/>
  </r>
  <r>
    <s v="a17ade56-9ee7-4d41-8efd-659350776e44"/>
    <n v="28"/>
    <x v="1"/>
    <x v="2"/>
    <x v="0"/>
    <n v="9.85"/>
    <x v="0"/>
    <n v="46"/>
    <x v="5"/>
    <x v="3"/>
    <n v="8.99"/>
    <n v="8.99"/>
    <n v="1"/>
    <s v="Gift Card"/>
    <n v="5"/>
    <n v="0.21"/>
    <n v="13"/>
    <x v="2"/>
    <n v="128.04999999999998"/>
    <x v="2"/>
    <s v="Inactive"/>
  </r>
  <r>
    <s v="f81b3026-7189-46a6-8987-bca6172794b3"/>
    <n v="66"/>
    <x v="2"/>
    <x v="1"/>
    <x v="2"/>
    <n v="5.22"/>
    <x v="0"/>
    <n v="28"/>
    <x v="2"/>
    <x v="3"/>
    <n v="17.989999999999998"/>
    <n v="17.989999999999998"/>
    <n v="0"/>
    <s v="Crypto"/>
    <n v="5"/>
    <n v="0.18"/>
    <n v="11"/>
    <x v="0"/>
    <n v="57.419999999999995"/>
    <x v="2"/>
    <s v="Inactive"/>
  </r>
  <r>
    <s v="b6f7895c-4a09-4e75-82cb-06baf8b2ef29"/>
    <n v="21"/>
    <x v="4"/>
    <x v="1"/>
    <x v="0"/>
    <n v="19.14"/>
    <x v="0"/>
    <n v="28"/>
    <x v="5"/>
    <x v="3"/>
    <n v="8.99"/>
    <n v="8.99"/>
    <n v="0"/>
    <s v="Crypto"/>
    <n v="2"/>
    <n v="0.66"/>
    <n v="40"/>
    <x v="5"/>
    <n v="765.6"/>
    <x v="0"/>
    <s v="Inactive"/>
  </r>
  <r>
    <s v="24fa2911-7aa9-42dd-88f8-c1f76ff94cba"/>
    <n v="23"/>
    <x v="4"/>
    <x v="0"/>
    <x v="0"/>
    <n v="10.73"/>
    <x v="0"/>
    <n v="35"/>
    <x v="1"/>
    <x v="4"/>
    <n v="8.99"/>
    <n v="8.99"/>
    <n v="1"/>
    <s v="Credit Card"/>
    <n v="5"/>
    <n v="0.3"/>
    <n v="18"/>
    <x v="5"/>
    <n v="193.14000000000001"/>
    <x v="0"/>
    <s v="Inactive"/>
  </r>
  <r>
    <s v="8f6dbb06-4191-4bd6-9147-d9507a3e863b"/>
    <n v="30"/>
    <x v="1"/>
    <x v="2"/>
    <x v="1"/>
    <n v="5.0999999999999996"/>
    <x v="0"/>
    <n v="9"/>
    <x v="5"/>
    <x v="0"/>
    <n v="13.99"/>
    <n v="13.99"/>
    <n v="0"/>
    <s v="PayPal"/>
    <n v="5"/>
    <n v="0.51"/>
    <n v="31"/>
    <x v="5"/>
    <n v="158.1"/>
    <x v="0"/>
    <s v="Risk"/>
  </r>
  <r>
    <s v="03b2b19e-62cd-4c9e-a3ef-51cb27a687df"/>
    <n v="36"/>
    <x v="3"/>
    <x v="0"/>
    <x v="0"/>
    <n v="16.649999999999999"/>
    <x v="0"/>
    <n v="36"/>
    <x v="3"/>
    <x v="4"/>
    <n v="8.99"/>
    <n v="8.99"/>
    <n v="1"/>
    <s v="Debit Card"/>
    <n v="2"/>
    <n v="0.45"/>
    <n v="27"/>
    <x v="6"/>
    <n v="449.54999999999995"/>
    <x v="0"/>
    <s v="Inactive"/>
  </r>
  <r>
    <s v="7afcacfb-38f5-4f28-89d6-93b00a26104c"/>
    <n v="32"/>
    <x v="1"/>
    <x v="0"/>
    <x v="2"/>
    <n v="45.98"/>
    <x v="1"/>
    <n v="45"/>
    <x v="2"/>
    <x v="3"/>
    <n v="17.989999999999998"/>
    <n v="17.989999999999998"/>
    <n v="0"/>
    <s v="Crypto"/>
    <n v="1"/>
    <n v="1"/>
    <n v="60"/>
    <x v="5"/>
    <n v="2758.7999999999997"/>
    <x v="0"/>
    <s v="Inactive"/>
  </r>
  <r>
    <s v="4a62ea61-7fd3-4f73-9d0f-fea08b4087f7"/>
    <n v="18"/>
    <x v="4"/>
    <x v="2"/>
    <x v="1"/>
    <n v="20.65"/>
    <x v="1"/>
    <n v="19"/>
    <x v="5"/>
    <x v="4"/>
    <n v="13.99"/>
    <n v="13.99"/>
    <n v="0"/>
    <s v="Crypto"/>
    <n v="4"/>
    <n v="1.03"/>
    <n v="62"/>
    <x v="1"/>
    <n v="1280.3"/>
    <x v="0"/>
    <s v="Risk"/>
  </r>
  <r>
    <s v="05232fb1-bb8f-4e7e-a2fd-d7c0957a3fd0"/>
    <n v="40"/>
    <x v="3"/>
    <x v="2"/>
    <x v="0"/>
    <n v="10.98"/>
    <x v="0"/>
    <n v="28"/>
    <x v="4"/>
    <x v="1"/>
    <n v="8.99"/>
    <n v="8.99"/>
    <n v="1"/>
    <s v="Debit Card"/>
    <n v="1"/>
    <n v="0.38"/>
    <n v="23"/>
    <x v="0"/>
    <n v="252.54000000000002"/>
    <x v="0"/>
    <s v="Inactive"/>
  </r>
  <r>
    <s v="6e8f06ec-bf9b-4aca-82c9-6dfbf5dc0d77"/>
    <n v="28"/>
    <x v="1"/>
    <x v="2"/>
    <x v="1"/>
    <n v="1.78"/>
    <x v="0"/>
    <n v="35"/>
    <x v="4"/>
    <x v="1"/>
    <n v="13.99"/>
    <n v="13.99"/>
    <n v="1"/>
    <s v="Debit Card"/>
    <n v="3"/>
    <n v="0.05"/>
    <n v="3"/>
    <x v="0"/>
    <n v="5.34"/>
    <x v="1"/>
    <s v="Inactive"/>
  </r>
  <r>
    <s v="9d09dcf2-0456-4e2b-903f-b9e4ccb40654"/>
    <n v="32"/>
    <x v="1"/>
    <x v="2"/>
    <x v="2"/>
    <n v="4.1100000000000003"/>
    <x v="0"/>
    <n v="45"/>
    <x v="2"/>
    <x v="2"/>
    <n v="17.989999999999998"/>
    <n v="17.989999999999998"/>
    <n v="1"/>
    <s v="Credit Card"/>
    <n v="5"/>
    <n v="0.09"/>
    <n v="5"/>
    <x v="0"/>
    <n v="20.55"/>
    <x v="1"/>
    <s v="Inactive"/>
  </r>
  <r>
    <s v="15d5126a-b913-491a-ba7c-73ceca42478c"/>
    <n v="20"/>
    <x v="4"/>
    <x v="0"/>
    <x v="1"/>
    <n v="21.21"/>
    <x v="1"/>
    <n v="0"/>
    <x v="5"/>
    <x v="1"/>
    <n v="13.99"/>
    <n v="13.99"/>
    <n v="0"/>
    <s v="Crypto"/>
    <n v="2"/>
    <n v="21.21"/>
    <n v="1273"/>
    <x v="2"/>
    <n v="27000.33"/>
    <x v="0"/>
    <s v="Active"/>
  </r>
  <r>
    <s v="b48359e4-842d-4aeb-8bd5-9775186a9250"/>
    <n v="67"/>
    <x v="2"/>
    <x v="1"/>
    <x v="2"/>
    <n v="15.45"/>
    <x v="0"/>
    <n v="46"/>
    <x v="0"/>
    <x v="3"/>
    <n v="17.989999999999998"/>
    <n v="17.989999999999998"/>
    <n v="1"/>
    <s v="Gift Card"/>
    <n v="5"/>
    <n v="0.33"/>
    <n v="20"/>
    <x v="5"/>
    <n v="309"/>
    <x v="0"/>
    <s v="Inactive"/>
  </r>
  <r>
    <s v="6bb29066-b9f3-4312-b7ed-07c422adda79"/>
    <n v="31"/>
    <x v="1"/>
    <x v="2"/>
    <x v="2"/>
    <n v="12"/>
    <x v="0"/>
    <n v="2"/>
    <x v="1"/>
    <x v="1"/>
    <n v="17.989999999999998"/>
    <n v="17.989999999999998"/>
    <n v="0"/>
    <s v="Credit Card"/>
    <n v="2"/>
    <n v="4"/>
    <n v="240"/>
    <x v="5"/>
    <n v="2880"/>
    <x v="0"/>
    <s v="Active"/>
  </r>
  <r>
    <s v="35f0abfa-dfe5-4081-ae01-cece7e233dd1"/>
    <n v="19"/>
    <x v="4"/>
    <x v="0"/>
    <x v="2"/>
    <n v="1.44"/>
    <x v="0"/>
    <n v="40"/>
    <x v="4"/>
    <x v="0"/>
    <n v="17.989999999999998"/>
    <n v="17.989999999999998"/>
    <n v="1"/>
    <s v="Gift Card"/>
    <n v="5"/>
    <n v="0.04"/>
    <n v="2"/>
    <x v="5"/>
    <n v="2.88"/>
    <x v="1"/>
    <s v="Inactive"/>
  </r>
  <r>
    <s v="60929da4-5915-4610-b737-ba4e7b7fab9a"/>
    <n v="47"/>
    <x v="0"/>
    <x v="0"/>
    <x v="1"/>
    <n v="8.67"/>
    <x v="0"/>
    <n v="41"/>
    <x v="5"/>
    <x v="2"/>
    <n v="13.99"/>
    <n v="13.99"/>
    <n v="1"/>
    <s v="PayPal"/>
    <n v="2"/>
    <n v="0.21"/>
    <n v="13"/>
    <x v="1"/>
    <n v="112.71"/>
    <x v="2"/>
    <s v="Inactive"/>
  </r>
  <r>
    <s v="5b71d159-108a-4bc4-ad12-604740c7b9f5"/>
    <n v="28"/>
    <x v="1"/>
    <x v="1"/>
    <x v="2"/>
    <n v="27.06"/>
    <x v="1"/>
    <n v="55"/>
    <x v="5"/>
    <x v="4"/>
    <n v="17.989999999999998"/>
    <n v="17.989999999999998"/>
    <n v="0"/>
    <s v="Debit Card"/>
    <n v="4"/>
    <n v="0.48"/>
    <n v="29"/>
    <x v="0"/>
    <n v="784.74"/>
    <x v="0"/>
    <s v="Inactive"/>
  </r>
  <r>
    <s v="2bcb1598-761e-4e79-bbb3-0a27ee8735ad"/>
    <n v="22"/>
    <x v="4"/>
    <x v="1"/>
    <x v="2"/>
    <n v="7.24"/>
    <x v="0"/>
    <n v="30"/>
    <x v="3"/>
    <x v="4"/>
    <n v="17.989999999999998"/>
    <n v="17.989999999999998"/>
    <n v="0"/>
    <s v="PayPal"/>
    <n v="2"/>
    <n v="0.23"/>
    <n v="14"/>
    <x v="4"/>
    <n v="101.36"/>
    <x v="2"/>
    <s v="Inactive"/>
  </r>
  <r>
    <s v="2c7c944e-7d27-409d-aef6-46659c0fb0c5"/>
    <n v="29"/>
    <x v="1"/>
    <x v="2"/>
    <x v="2"/>
    <n v="63.39"/>
    <x v="2"/>
    <n v="37"/>
    <x v="5"/>
    <x v="4"/>
    <n v="17.989999999999998"/>
    <n v="17.989999999999998"/>
    <n v="0"/>
    <s v="Gift Card"/>
    <n v="4"/>
    <n v="1.67"/>
    <n v="100"/>
    <x v="5"/>
    <n v="6339"/>
    <x v="0"/>
    <s v="Inactive"/>
  </r>
  <r>
    <s v="6bb3b410-ec41-4958-a6eb-a1109b526c2e"/>
    <n v="63"/>
    <x v="2"/>
    <x v="2"/>
    <x v="0"/>
    <n v="1.44"/>
    <x v="0"/>
    <n v="26"/>
    <x v="1"/>
    <x v="1"/>
    <n v="8.99"/>
    <n v="8.99"/>
    <n v="1"/>
    <s v="Debit Card"/>
    <n v="1"/>
    <n v="0.05"/>
    <n v="3"/>
    <x v="6"/>
    <n v="4.32"/>
    <x v="1"/>
    <s v="Inactive"/>
  </r>
  <r>
    <s v="416a1fd1-5f6d-483d-9fb3-75c6e1f01afb"/>
    <n v="42"/>
    <x v="3"/>
    <x v="0"/>
    <x v="2"/>
    <n v="4.26"/>
    <x v="0"/>
    <n v="6"/>
    <x v="5"/>
    <x v="4"/>
    <n v="17.989999999999998"/>
    <n v="17.989999999999998"/>
    <n v="0"/>
    <s v="Crypto"/>
    <n v="5"/>
    <n v="0.61"/>
    <n v="37"/>
    <x v="3"/>
    <n v="157.62"/>
    <x v="0"/>
    <s v="Active"/>
  </r>
  <r>
    <s v="980d0f2a-52e1-4525-94a6-0f04c19414cc"/>
    <n v="68"/>
    <x v="2"/>
    <x v="1"/>
    <x v="1"/>
    <n v="15.06"/>
    <x v="0"/>
    <n v="20"/>
    <x v="5"/>
    <x v="1"/>
    <n v="13.99"/>
    <n v="13.99"/>
    <n v="0"/>
    <s v="Gift Card"/>
    <n v="1"/>
    <n v="0.72"/>
    <n v="43"/>
    <x v="4"/>
    <n v="647.58000000000004"/>
    <x v="0"/>
    <s v="Risk"/>
  </r>
  <r>
    <s v="fa67e175-0a06-4309-b029-013aca420427"/>
    <n v="48"/>
    <x v="0"/>
    <x v="2"/>
    <x v="1"/>
    <n v="29.96"/>
    <x v="1"/>
    <n v="44"/>
    <x v="1"/>
    <x v="2"/>
    <n v="13.99"/>
    <n v="13.99"/>
    <n v="0"/>
    <s v="Crypto"/>
    <n v="5"/>
    <n v="0.67"/>
    <n v="40"/>
    <x v="1"/>
    <n v="1198.4000000000001"/>
    <x v="0"/>
    <s v="Inactive"/>
  </r>
  <r>
    <s v="bec1ae44-944b-454d-afbe-fd5358230b23"/>
    <n v="45"/>
    <x v="3"/>
    <x v="1"/>
    <x v="2"/>
    <n v="8.0500000000000007"/>
    <x v="0"/>
    <n v="54"/>
    <x v="0"/>
    <x v="0"/>
    <n v="17.989999999999998"/>
    <n v="17.989999999999998"/>
    <n v="1"/>
    <s v="Crypto"/>
    <n v="3"/>
    <n v="0.15"/>
    <n v="9"/>
    <x v="0"/>
    <n v="72.45"/>
    <x v="2"/>
    <s v="Inactive"/>
  </r>
  <r>
    <s v="52a46829-efc4-48f2-adbf-6a7da898af49"/>
    <n v="57"/>
    <x v="2"/>
    <x v="2"/>
    <x v="1"/>
    <n v="3.51"/>
    <x v="0"/>
    <n v="50"/>
    <x v="3"/>
    <x v="2"/>
    <n v="13.99"/>
    <n v="13.99"/>
    <n v="1"/>
    <s v="Credit Card"/>
    <n v="1"/>
    <n v="7.0000000000000007E-2"/>
    <n v="4"/>
    <x v="6"/>
    <n v="14.04"/>
    <x v="1"/>
    <s v="Inactive"/>
  </r>
  <r>
    <s v="47e821d7-8960-4158-a530-812f1e4649a9"/>
    <n v="63"/>
    <x v="2"/>
    <x v="2"/>
    <x v="0"/>
    <n v="2.5099999999999998"/>
    <x v="0"/>
    <n v="31"/>
    <x v="1"/>
    <x v="2"/>
    <n v="8.99"/>
    <n v="8.99"/>
    <n v="1"/>
    <s v="Debit Card"/>
    <n v="3"/>
    <n v="0.08"/>
    <n v="5"/>
    <x v="5"/>
    <n v="12.549999999999999"/>
    <x v="1"/>
    <s v="Inactive"/>
  </r>
  <r>
    <s v="9a51ecb7-e23d-429f-b479-95a6d35fc07d"/>
    <n v="32"/>
    <x v="1"/>
    <x v="1"/>
    <x v="2"/>
    <n v="1.8"/>
    <x v="0"/>
    <n v="32"/>
    <x v="4"/>
    <x v="1"/>
    <n v="17.989999999999998"/>
    <n v="17.989999999999998"/>
    <n v="1"/>
    <s v="PayPal"/>
    <n v="2"/>
    <n v="0.05"/>
    <n v="3"/>
    <x v="4"/>
    <n v="5.4"/>
    <x v="1"/>
    <s v="Inactive"/>
  </r>
  <r>
    <s v="943a4f59-f7b3-406d-90c3-4dfff002c6cc"/>
    <n v="70"/>
    <x v="2"/>
    <x v="2"/>
    <x v="1"/>
    <n v="28.32"/>
    <x v="1"/>
    <n v="3"/>
    <x v="2"/>
    <x v="4"/>
    <n v="13.99"/>
    <n v="13.99"/>
    <n v="0"/>
    <s v="Debit Card"/>
    <n v="3"/>
    <n v="7.08"/>
    <n v="425"/>
    <x v="0"/>
    <n v="12036"/>
    <x v="0"/>
    <s v="Active"/>
  </r>
  <r>
    <s v="7519830f-3b2a-42c3-91c4-d440cec4edd4"/>
    <n v="48"/>
    <x v="0"/>
    <x v="1"/>
    <x v="1"/>
    <n v="4.1900000000000004"/>
    <x v="0"/>
    <n v="0"/>
    <x v="1"/>
    <x v="4"/>
    <n v="13.99"/>
    <n v="13.99"/>
    <n v="0"/>
    <s v="Gift Card"/>
    <n v="2"/>
    <n v="4.1900000000000004"/>
    <n v="251"/>
    <x v="6"/>
    <n v="1051.69"/>
    <x v="0"/>
    <s v="Active"/>
  </r>
  <r>
    <s v="eab381c2-b6d8-434b-bc0d-a8631c8c5dbe"/>
    <n v="66"/>
    <x v="2"/>
    <x v="0"/>
    <x v="1"/>
    <n v="0.76"/>
    <x v="0"/>
    <n v="44"/>
    <x v="1"/>
    <x v="4"/>
    <n v="13.99"/>
    <n v="13.99"/>
    <n v="1"/>
    <s v="Gift Card"/>
    <n v="2"/>
    <n v="0.02"/>
    <n v="1"/>
    <x v="0"/>
    <n v="0.76"/>
    <x v="1"/>
    <s v="Inactive"/>
  </r>
  <r>
    <s v="8d11c2a7-db32-4ffa-bd30-00b65f83f249"/>
    <n v="38"/>
    <x v="3"/>
    <x v="2"/>
    <x v="1"/>
    <n v="0.61"/>
    <x v="0"/>
    <n v="9"/>
    <x v="5"/>
    <x v="1"/>
    <n v="13.99"/>
    <n v="13.99"/>
    <n v="0"/>
    <s v="Credit Card"/>
    <n v="4"/>
    <n v="0.06"/>
    <n v="4"/>
    <x v="6"/>
    <n v="2.44"/>
    <x v="1"/>
    <s v="Risk"/>
  </r>
  <r>
    <s v="4ef7aca8-5f78-47ac-a29f-e5aba589a6f8"/>
    <n v="67"/>
    <x v="2"/>
    <x v="1"/>
    <x v="2"/>
    <n v="27.79"/>
    <x v="1"/>
    <n v="28"/>
    <x v="3"/>
    <x v="0"/>
    <n v="17.989999999999998"/>
    <n v="17.989999999999998"/>
    <n v="0"/>
    <s v="Crypto"/>
    <n v="4"/>
    <n v="0.96"/>
    <n v="58"/>
    <x v="0"/>
    <n v="1611.82"/>
    <x v="0"/>
    <s v="Inactive"/>
  </r>
  <r>
    <s v="5629ff24-b786-4812-b0fd-bc82d7af1f45"/>
    <n v="61"/>
    <x v="2"/>
    <x v="1"/>
    <x v="2"/>
    <n v="16.13"/>
    <x v="0"/>
    <n v="21"/>
    <x v="1"/>
    <x v="4"/>
    <n v="17.989999999999998"/>
    <n v="17.989999999999998"/>
    <n v="0"/>
    <s v="Crypto"/>
    <n v="3"/>
    <n v="0.73"/>
    <n v="44"/>
    <x v="6"/>
    <n v="709.71999999999991"/>
    <x v="0"/>
    <s v="Risk"/>
  </r>
  <r>
    <s v="10bfc352-0f52-44e7-b086-16fb3b7c4834"/>
    <n v="32"/>
    <x v="1"/>
    <x v="0"/>
    <x v="2"/>
    <n v="24.87"/>
    <x v="1"/>
    <n v="41"/>
    <x v="5"/>
    <x v="4"/>
    <n v="17.989999999999998"/>
    <n v="17.989999999999998"/>
    <n v="0"/>
    <s v="Gift Card"/>
    <n v="5"/>
    <n v="0.59"/>
    <n v="35"/>
    <x v="1"/>
    <n v="870.45"/>
    <x v="0"/>
    <s v="Inactive"/>
  </r>
  <r>
    <s v="9440d961-076a-4e3b-bfd3-1faf6b67db3d"/>
    <n v="23"/>
    <x v="4"/>
    <x v="1"/>
    <x v="1"/>
    <n v="29.18"/>
    <x v="1"/>
    <n v="36"/>
    <x v="3"/>
    <x v="0"/>
    <n v="13.99"/>
    <n v="13.99"/>
    <n v="0"/>
    <s v="Debit Card"/>
    <n v="1"/>
    <n v="0.79"/>
    <n v="47"/>
    <x v="6"/>
    <n v="1371.46"/>
    <x v="0"/>
    <s v="Inactive"/>
  </r>
  <r>
    <s v="ffaf5a8f-4a21-4263-b2e6-1661ea990c16"/>
    <n v="30"/>
    <x v="1"/>
    <x v="0"/>
    <x v="2"/>
    <n v="11.65"/>
    <x v="0"/>
    <n v="21"/>
    <x v="0"/>
    <x v="2"/>
    <n v="17.989999999999998"/>
    <n v="17.989999999999998"/>
    <n v="0"/>
    <s v="Credit Card"/>
    <n v="5"/>
    <n v="0.53"/>
    <n v="32"/>
    <x v="4"/>
    <n v="372.8"/>
    <x v="0"/>
    <s v="Risk"/>
  </r>
  <r>
    <s v="ce6a5766-b2c1-47e6-b45e-950bdd6eb6ef"/>
    <n v="23"/>
    <x v="4"/>
    <x v="2"/>
    <x v="2"/>
    <n v="6.55"/>
    <x v="0"/>
    <n v="27"/>
    <x v="3"/>
    <x v="2"/>
    <n v="17.989999999999998"/>
    <n v="17.989999999999998"/>
    <n v="0"/>
    <s v="PayPal"/>
    <n v="3"/>
    <n v="0.23"/>
    <n v="14"/>
    <x v="4"/>
    <n v="91.7"/>
    <x v="2"/>
    <s v="Inactive"/>
  </r>
  <r>
    <s v="b3be52ce-4170-4eac-b249-af6b1475451f"/>
    <n v="20"/>
    <x v="4"/>
    <x v="0"/>
    <x v="1"/>
    <n v="0.52"/>
    <x v="0"/>
    <n v="29"/>
    <x v="2"/>
    <x v="0"/>
    <n v="13.99"/>
    <n v="13.99"/>
    <n v="1"/>
    <s v="Debit Card"/>
    <n v="1"/>
    <n v="0.02"/>
    <n v="1"/>
    <x v="4"/>
    <n v="0.52"/>
    <x v="1"/>
    <s v="Inactive"/>
  </r>
  <r>
    <s v="7d8f6a29-0e4d-47f5-8bb5-3b07c5ba02ef"/>
    <n v="40"/>
    <x v="3"/>
    <x v="1"/>
    <x v="0"/>
    <n v="7.31"/>
    <x v="0"/>
    <n v="3"/>
    <x v="0"/>
    <x v="4"/>
    <n v="8.99"/>
    <n v="8.99"/>
    <n v="0"/>
    <s v="Debit Card"/>
    <n v="1"/>
    <n v="1.83"/>
    <n v="110"/>
    <x v="0"/>
    <n v="804.09999999999991"/>
    <x v="0"/>
    <s v="Active"/>
  </r>
  <r>
    <s v="b7d9b624-c891-4639-87e9-a8eafacf6fc5"/>
    <n v="28"/>
    <x v="1"/>
    <x v="1"/>
    <x v="0"/>
    <n v="35.03"/>
    <x v="1"/>
    <n v="37"/>
    <x v="2"/>
    <x v="3"/>
    <n v="8.99"/>
    <n v="8.99"/>
    <n v="0"/>
    <s v="Credit Card"/>
    <n v="4"/>
    <n v="0.92"/>
    <n v="55"/>
    <x v="5"/>
    <n v="1926.65"/>
    <x v="0"/>
    <s v="Inactive"/>
  </r>
  <r>
    <s v="c24a6c5a-5d0d-4590-be69-7316185ba76f"/>
    <n v="24"/>
    <x v="4"/>
    <x v="1"/>
    <x v="0"/>
    <n v="9.0299999999999994"/>
    <x v="0"/>
    <n v="52"/>
    <x v="4"/>
    <x v="1"/>
    <n v="8.99"/>
    <n v="8.99"/>
    <n v="1"/>
    <s v="Crypto"/>
    <n v="1"/>
    <n v="0.17"/>
    <n v="10"/>
    <x v="6"/>
    <n v="90.3"/>
    <x v="2"/>
    <s v="Inactive"/>
  </r>
  <r>
    <s v="bf0666fc-cc28-486c-8763-e4ae72e567bd"/>
    <n v="54"/>
    <x v="0"/>
    <x v="0"/>
    <x v="2"/>
    <n v="14.2"/>
    <x v="0"/>
    <n v="6"/>
    <x v="1"/>
    <x v="2"/>
    <n v="17.989999999999998"/>
    <n v="17.989999999999998"/>
    <n v="0"/>
    <s v="Crypto"/>
    <n v="5"/>
    <n v="2.0299999999999998"/>
    <n v="122"/>
    <x v="4"/>
    <n v="1732.3999999999999"/>
    <x v="0"/>
    <s v="Active"/>
  </r>
  <r>
    <s v="05806200-9ba0-4323-adfd-4993ce054d36"/>
    <n v="25"/>
    <x v="4"/>
    <x v="1"/>
    <x v="1"/>
    <n v="8.01"/>
    <x v="0"/>
    <n v="20"/>
    <x v="4"/>
    <x v="2"/>
    <n v="13.99"/>
    <n v="13.99"/>
    <n v="0"/>
    <s v="Credit Card"/>
    <n v="4"/>
    <n v="0.38"/>
    <n v="23"/>
    <x v="1"/>
    <n v="184.23"/>
    <x v="0"/>
    <s v="Risk"/>
  </r>
  <r>
    <s v="3eed3d0c-0ee6-4e81-8651-dd2585e2228e"/>
    <n v="35"/>
    <x v="1"/>
    <x v="0"/>
    <x v="0"/>
    <n v="9.58"/>
    <x v="0"/>
    <n v="13"/>
    <x v="5"/>
    <x v="1"/>
    <n v="8.99"/>
    <n v="8.99"/>
    <n v="0"/>
    <s v="Debit Card"/>
    <n v="1"/>
    <n v="0.68"/>
    <n v="41"/>
    <x v="3"/>
    <n v="392.78000000000003"/>
    <x v="0"/>
    <s v="Risk"/>
  </r>
  <r>
    <s v="2e50b30b-57f0-4ab7-8aa0-7d1c90049955"/>
    <n v="30"/>
    <x v="1"/>
    <x v="1"/>
    <x v="0"/>
    <n v="0.36"/>
    <x v="0"/>
    <n v="60"/>
    <x v="0"/>
    <x v="2"/>
    <n v="8.99"/>
    <n v="8.99"/>
    <n v="1"/>
    <s v="Debit Card"/>
    <n v="3"/>
    <n v="0.01"/>
    <n v="1"/>
    <x v="2"/>
    <n v="0.36"/>
    <x v="1"/>
    <s v="Inactive"/>
  </r>
  <r>
    <s v="801c7969-7d28-4e6b-8276-b4f92da9f3f6"/>
    <n v="36"/>
    <x v="3"/>
    <x v="1"/>
    <x v="0"/>
    <n v="22.91"/>
    <x v="1"/>
    <n v="0"/>
    <x v="2"/>
    <x v="0"/>
    <n v="8.99"/>
    <n v="8.99"/>
    <n v="0"/>
    <s v="Crypto"/>
    <n v="1"/>
    <n v="22.91"/>
    <n v="1375"/>
    <x v="2"/>
    <n v="31501.25"/>
    <x v="0"/>
    <s v="Active"/>
  </r>
  <r>
    <s v="6298bd59-6893-401d-94e5-a69aa8b48d25"/>
    <n v="68"/>
    <x v="2"/>
    <x v="1"/>
    <x v="1"/>
    <n v="18.489999999999998"/>
    <x v="0"/>
    <n v="11"/>
    <x v="4"/>
    <x v="1"/>
    <n v="13.99"/>
    <n v="13.99"/>
    <n v="0"/>
    <s v="Gift Card"/>
    <n v="1"/>
    <n v="1.54"/>
    <n v="92"/>
    <x v="2"/>
    <n v="1701.08"/>
    <x v="0"/>
    <s v="Risk"/>
  </r>
  <r>
    <s v="a0503463-95d6-4b99-87c3-f473b095717d"/>
    <n v="29"/>
    <x v="1"/>
    <x v="0"/>
    <x v="0"/>
    <n v="4.67"/>
    <x v="0"/>
    <n v="5"/>
    <x v="4"/>
    <x v="2"/>
    <n v="8.99"/>
    <n v="8.99"/>
    <n v="0"/>
    <s v="PayPal"/>
    <n v="3"/>
    <n v="0.78"/>
    <n v="47"/>
    <x v="1"/>
    <n v="219.49"/>
    <x v="0"/>
    <s v="Active"/>
  </r>
  <r>
    <s v="13477d55-06b1-4d0e-a170-4047512eb6c6"/>
    <n v="39"/>
    <x v="3"/>
    <x v="1"/>
    <x v="2"/>
    <n v="17.14"/>
    <x v="0"/>
    <n v="3"/>
    <x v="2"/>
    <x v="1"/>
    <n v="17.989999999999998"/>
    <n v="17.989999999999998"/>
    <n v="0"/>
    <s v="Credit Card"/>
    <n v="5"/>
    <n v="4.29"/>
    <n v="257"/>
    <x v="5"/>
    <n v="4404.9800000000005"/>
    <x v="0"/>
    <s v="Active"/>
  </r>
  <r>
    <s v="f807418c-659b-40b0-9741-5045480e70d4"/>
    <n v="61"/>
    <x v="2"/>
    <x v="1"/>
    <x v="2"/>
    <n v="26.79"/>
    <x v="1"/>
    <n v="34"/>
    <x v="0"/>
    <x v="0"/>
    <n v="17.989999999999998"/>
    <n v="17.989999999999998"/>
    <n v="0"/>
    <s v="Credit Card"/>
    <n v="4"/>
    <n v="0.77"/>
    <n v="46"/>
    <x v="1"/>
    <n v="1232.3399999999999"/>
    <x v="0"/>
    <s v="Inactive"/>
  </r>
  <r>
    <s v="35634eef-1966-4d15-992c-7486e67a53c4"/>
    <n v="56"/>
    <x v="2"/>
    <x v="1"/>
    <x v="0"/>
    <n v="0.97"/>
    <x v="0"/>
    <n v="33"/>
    <x v="2"/>
    <x v="1"/>
    <n v="8.99"/>
    <n v="8.99"/>
    <n v="1"/>
    <s v="Debit Card"/>
    <n v="4"/>
    <n v="0.03"/>
    <n v="2"/>
    <x v="3"/>
    <n v="1.94"/>
    <x v="1"/>
    <s v="Inactive"/>
  </r>
  <r>
    <s v="da7b0235-ccf2-4fc3-8244-cfd2258370ec"/>
    <n v="61"/>
    <x v="2"/>
    <x v="0"/>
    <x v="2"/>
    <n v="0.25"/>
    <x v="0"/>
    <n v="1"/>
    <x v="5"/>
    <x v="3"/>
    <n v="17.989999999999998"/>
    <n v="17.989999999999998"/>
    <n v="0"/>
    <s v="PayPal"/>
    <n v="2"/>
    <n v="0.12"/>
    <n v="7"/>
    <x v="1"/>
    <n v="1.75"/>
    <x v="1"/>
    <s v="Active"/>
  </r>
  <r>
    <s v="b27b7e7d-38bd-4baa-9fd2-cf2aae9c5bd5"/>
    <n v="22"/>
    <x v="4"/>
    <x v="0"/>
    <x v="0"/>
    <n v="13.16"/>
    <x v="0"/>
    <n v="6"/>
    <x v="1"/>
    <x v="4"/>
    <n v="8.99"/>
    <n v="8.99"/>
    <n v="0"/>
    <s v="Debit Card"/>
    <n v="4"/>
    <n v="1.88"/>
    <n v="113"/>
    <x v="5"/>
    <n v="1487.08"/>
    <x v="0"/>
    <s v="Active"/>
  </r>
  <r>
    <s v="9fa9433e-9b38-4a44-9a82-5c6014630867"/>
    <n v="49"/>
    <x v="0"/>
    <x v="1"/>
    <x v="0"/>
    <n v="4.49"/>
    <x v="0"/>
    <n v="57"/>
    <x v="4"/>
    <x v="4"/>
    <n v="8.99"/>
    <n v="8.99"/>
    <n v="1"/>
    <s v="Crypto"/>
    <n v="5"/>
    <n v="0.08"/>
    <n v="5"/>
    <x v="6"/>
    <n v="22.450000000000003"/>
    <x v="1"/>
    <s v="Inactive"/>
  </r>
  <r>
    <s v="cf7bca4d-00b0-48ef-930e-f08e2422f3d0"/>
    <n v="21"/>
    <x v="4"/>
    <x v="0"/>
    <x v="2"/>
    <n v="6.28"/>
    <x v="0"/>
    <n v="3"/>
    <x v="4"/>
    <x v="2"/>
    <n v="17.989999999999998"/>
    <n v="17.989999999999998"/>
    <n v="0"/>
    <s v="Crypto"/>
    <n v="4"/>
    <n v="1.57"/>
    <n v="94"/>
    <x v="6"/>
    <n v="590.32000000000005"/>
    <x v="0"/>
    <s v="Active"/>
  </r>
  <r>
    <s v="a34a0408-ee59-4b6d-ac53-33dd131ba1f2"/>
    <n v="58"/>
    <x v="2"/>
    <x v="1"/>
    <x v="0"/>
    <n v="16.809999999999999"/>
    <x v="0"/>
    <n v="1"/>
    <x v="1"/>
    <x v="0"/>
    <n v="8.99"/>
    <n v="8.99"/>
    <n v="0"/>
    <s v="Gift Card"/>
    <n v="2"/>
    <n v="8.4"/>
    <n v="504"/>
    <x v="3"/>
    <n v="8472.24"/>
    <x v="0"/>
    <s v="Active"/>
  </r>
  <r>
    <s v="d38a661a-9fbe-4961-90d8-0e8100b13965"/>
    <n v="59"/>
    <x v="2"/>
    <x v="0"/>
    <x v="2"/>
    <n v="28.38"/>
    <x v="1"/>
    <n v="52"/>
    <x v="0"/>
    <x v="4"/>
    <n v="17.989999999999998"/>
    <n v="17.989999999999998"/>
    <n v="0"/>
    <s v="PayPal"/>
    <n v="4"/>
    <n v="0.54"/>
    <n v="32"/>
    <x v="2"/>
    <n v="908.16"/>
    <x v="0"/>
    <s v="Inactive"/>
  </r>
  <r>
    <s v="f6655409-3486-469e-aa75-61a674188c36"/>
    <n v="32"/>
    <x v="1"/>
    <x v="2"/>
    <x v="0"/>
    <n v="3.87"/>
    <x v="0"/>
    <n v="32"/>
    <x v="4"/>
    <x v="0"/>
    <n v="8.99"/>
    <n v="8.99"/>
    <n v="1"/>
    <s v="Credit Card"/>
    <n v="2"/>
    <n v="0.12"/>
    <n v="7"/>
    <x v="2"/>
    <n v="27.09"/>
    <x v="1"/>
    <s v="Inactive"/>
  </r>
  <r>
    <s v="c08bf813-a733-48df-9388-00b25842fe2b"/>
    <n v="56"/>
    <x v="2"/>
    <x v="0"/>
    <x v="2"/>
    <n v="1.28"/>
    <x v="0"/>
    <n v="22"/>
    <x v="0"/>
    <x v="3"/>
    <n v="17.989999999999998"/>
    <n v="17.989999999999998"/>
    <n v="0"/>
    <s v="PayPal"/>
    <n v="5"/>
    <n v="0.06"/>
    <n v="4"/>
    <x v="0"/>
    <n v="5.12"/>
    <x v="1"/>
    <s v="Inactive"/>
  </r>
  <r>
    <s v="cc539484-c58e-4f2a-8d71-499afab22937"/>
    <n v="45"/>
    <x v="3"/>
    <x v="2"/>
    <x v="2"/>
    <n v="3.31"/>
    <x v="0"/>
    <n v="34"/>
    <x v="3"/>
    <x v="4"/>
    <n v="17.989999999999998"/>
    <n v="17.989999999999998"/>
    <n v="1"/>
    <s v="Gift Card"/>
    <n v="2"/>
    <n v="0.09"/>
    <n v="5"/>
    <x v="2"/>
    <n v="16.55"/>
    <x v="1"/>
    <s v="Inactive"/>
  </r>
  <r>
    <s v="ece38646-24dc-4bb9-9aa4-c5f22592d6ad"/>
    <n v="66"/>
    <x v="2"/>
    <x v="2"/>
    <x v="2"/>
    <n v="22.68"/>
    <x v="1"/>
    <n v="50"/>
    <x v="1"/>
    <x v="2"/>
    <n v="17.989999999999998"/>
    <n v="17.989999999999998"/>
    <n v="0"/>
    <s v="PayPal"/>
    <n v="4"/>
    <n v="0.44"/>
    <n v="26"/>
    <x v="6"/>
    <n v="589.67999999999995"/>
    <x v="0"/>
    <s v="Inactive"/>
  </r>
  <r>
    <s v="727582cf-31c0-4f90-bfa3-931b71f80ea4"/>
    <n v="33"/>
    <x v="1"/>
    <x v="1"/>
    <x v="2"/>
    <n v="11.02"/>
    <x v="0"/>
    <n v="22"/>
    <x v="0"/>
    <x v="0"/>
    <n v="17.989999999999998"/>
    <n v="17.989999999999998"/>
    <n v="0"/>
    <s v="Gift Card"/>
    <n v="4"/>
    <n v="0.48"/>
    <n v="29"/>
    <x v="2"/>
    <n v="319.58"/>
    <x v="0"/>
    <s v="Inactive"/>
  </r>
  <r>
    <s v="e2716bd9-d203-499c-8788-c8a7f8b192a9"/>
    <n v="36"/>
    <x v="3"/>
    <x v="0"/>
    <x v="2"/>
    <n v="23.5"/>
    <x v="1"/>
    <n v="1"/>
    <x v="3"/>
    <x v="2"/>
    <n v="17.989999999999998"/>
    <n v="17.989999999999998"/>
    <n v="0"/>
    <s v="PayPal"/>
    <n v="1"/>
    <n v="11.75"/>
    <n v="705"/>
    <x v="0"/>
    <n v="16567.5"/>
    <x v="0"/>
    <s v="Active"/>
  </r>
  <r>
    <s v="012128df-8b33-420d-89d1-4716b755bda8"/>
    <n v="54"/>
    <x v="0"/>
    <x v="2"/>
    <x v="0"/>
    <n v="5.47"/>
    <x v="0"/>
    <n v="36"/>
    <x v="4"/>
    <x v="1"/>
    <n v="8.99"/>
    <n v="8.99"/>
    <n v="1"/>
    <s v="Credit Card"/>
    <n v="1"/>
    <n v="0.15"/>
    <n v="9"/>
    <x v="5"/>
    <n v="49.23"/>
    <x v="1"/>
    <s v="Inactive"/>
  </r>
  <r>
    <s v="aaaf0816-0f3c-4a93-8bbc-ace15d6cf5db"/>
    <n v="61"/>
    <x v="2"/>
    <x v="2"/>
    <x v="1"/>
    <n v="21.36"/>
    <x v="1"/>
    <n v="39"/>
    <x v="2"/>
    <x v="4"/>
    <n v="13.99"/>
    <n v="13.99"/>
    <n v="0"/>
    <s v="Debit Card"/>
    <n v="3"/>
    <n v="0.53"/>
    <n v="32"/>
    <x v="5"/>
    <n v="683.52"/>
    <x v="0"/>
    <s v="Inactive"/>
  </r>
  <r>
    <s v="f3f3ef4b-6dfa-4504-a0df-68572435dd73"/>
    <n v="53"/>
    <x v="0"/>
    <x v="2"/>
    <x v="1"/>
    <n v="16.62"/>
    <x v="0"/>
    <n v="44"/>
    <x v="0"/>
    <x v="0"/>
    <n v="13.99"/>
    <n v="13.99"/>
    <n v="0"/>
    <s v="PayPal"/>
    <n v="5"/>
    <n v="0.37"/>
    <n v="22"/>
    <x v="2"/>
    <n v="365.64000000000004"/>
    <x v="0"/>
    <s v="Inactive"/>
  </r>
  <r>
    <s v="3a6e044f-361e-4c4a-be44-67ce2b5fddd5"/>
    <n v="55"/>
    <x v="0"/>
    <x v="1"/>
    <x v="1"/>
    <n v="8.26"/>
    <x v="0"/>
    <n v="32"/>
    <x v="0"/>
    <x v="2"/>
    <n v="13.99"/>
    <n v="13.99"/>
    <n v="0"/>
    <s v="PayPal"/>
    <n v="4"/>
    <n v="0.25"/>
    <n v="15"/>
    <x v="2"/>
    <n v="123.89999999999999"/>
    <x v="2"/>
    <s v="Inactive"/>
  </r>
  <r>
    <s v="12248975-1f7f-458f-b21e-c3a45986b4c0"/>
    <n v="42"/>
    <x v="3"/>
    <x v="1"/>
    <x v="0"/>
    <n v="8.5"/>
    <x v="0"/>
    <n v="32"/>
    <x v="2"/>
    <x v="3"/>
    <n v="8.99"/>
    <n v="8.99"/>
    <n v="1"/>
    <s v="PayPal"/>
    <n v="2"/>
    <n v="0.26"/>
    <n v="16"/>
    <x v="5"/>
    <n v="136"/>
    <x v="2"/>
    <s v="Inactive"/>
  </r>
  <r>
    <s v="de73097b-d6cb-4862-9308-ed129859bccb"/>
    <n v="22"/>
    <x v="4"/>
    <x v="2"/>
    <x v="2"/>
    <n v="8.84"/>
    <x v="0"/>
    <n v="52"/>
    <x v="1"/>
    <x v="3"/>
    <n v="17.989999999999998"/>
    <n v="17.989999999999998"/>
    <n v="1"/>
    <s v="Credit Card"/>
    <n v="2"/>
    <n v="0.17"/>
    <n v="10"/>
    <x v="5"/>
    <n v="88.4"/>
    <x v="2"/>
    <s v="Inactive"/>
  </r>
  <r>
    <s v="7c48c4cc-32c0-436b-aa5d-da2cb1509f93"/>
    <n v="19"/>
    <x v="4"/>
    <x v="1"/>
    <x v="2"/>
    <n v="6.49"/>
    <x v="0"/>
    <n v="34"/>
    <x v="5"/>
    <x v="4"/>
    <n v="17.989999999999998"/>
    <n v="17.989999999999998"/>
    <n v="1"/>
    <s v="Gift Card"/>
    <n v="1"/>
    <n v="0.19"/>
    <n v="11"/>
    <x v="4"/>
    <n v="71.39"/>
    <x v="2"/>
    <s v="Inactive"/>
  </r>
  <r>
    <s v="11f37912-99c6-41fe-ac0c-48dd0930a4b4"/>
    <n v="20"/>
    <x v="4"/>
    <x v="2"/>
    <x v="1"/>
    <n v="8.4700000000000006"/>
    <x v="0"/>
    <n v="53"/>
    <x v="5"/>
    <x v="0"/>
    <n v="13.99"/>
    <n v="13.99"/>
    <n v="1"/>
    <s v="Gift Card"/>
    <n v="2"/>
    <n v="0.16"/>
    <n v="10"/>
    <x v="3"/>
    <n v="84.7"/>
    <x v="2"/>
    <s v="Inactive"/>
  </r>
  <r>
    <s v="3b400433-a639-4fe3-a458-dbbb865f8261"/>
    <n v="36"/>
    <x v="3"/>
    <x v="0"/>
    <x v="1"/>
    <n v="31.46"/>
    <x v="1"/>
    <n v="47"/>
    <x v="3"/>
    <x v="3"/>
    <n v="13.99"/>
    <n v="13.99"/>
    <n v="0"/>
    <s v="PayPal"/>
    <n v="3"/>
    <n v="0.66"/>
    <n v="40"/>
    <x v="5"/>
    <n v="1258.4000000000001"/>
    <x v="0"/>
    <s v="Inactive"/>
  </r>
  <r>
    <s v="ca6a16c5-d79c-40a5-949f-ba4b2a45993d"/>
    <n v="40"/>
    <x v="3"/>
    <x v="2"/>
    <x v="1"/>
    <n v="13.4"/>
    <x v="0"/>
    <n v="49"/>
    <x v="0"/>
    <x v="1"/>
    <n v="13.99"/>
    <n v="13.99"/>
    <n v="1"/>
    <s v="Crypto"/>
    <n v="1"/>
    <n v="0.27"/>
    <n v="16"/>
    <x v="6"/>
    <n v="214.4"/>
    <x v="0"/>
    <s v="Inactive"/>
  </r>
  <r>
    <s v="d80a7642-b629-4ca4-b51d-91600ae5d0a5"/>
    <n v="37"/>
    <x v="3"/>
    <x v="1"/>
    <x v="0"/>
    <n v="7.36"/>
    <x v="0"/>
    <n v="38"/>
    <x v="3"/>
    <x v="2"/>
    <n v="8.99"/>
    <n v="8.99"/>
    <n v="1"/>
    <s v="Debit Card"/>
    <n v="2"/>
    <n v="0.19"/>
    <n v="11"/>
    <x v="4"/>
    <n v="80.960000000000008"/>
    <x v="2"/>
    <s v="Inactive"/>
  </r>
  <r>
    <s v="fea2691a-fc62-4a68-b155-bd95ecf587de"/>
    <n v="21"/>
    <x v="4"/>
    <x v="2"/>
    <x v="0"/>
    <n v="5.0999999999999996"/>
    <x v="0"/>
    <n v="53"/>
    <x v="1"/>
    <x v="4"/>
    <n v="8.99"/>
    <n v="8.99"/>
    <n v="1"/>
    <s v="PayPal"/>
    <n v="3"/>
    <n v="0.09"/>
    <n v="5"/>
    <x v="6"/>
    <n v="25.5"/>
    <x v="1"/>
    <s v="Inactive"/>
  </r>
  <r>
    <s v="d8127bf4-b7ea-4cf8-81ce-270df2f38163"/>
    <n v="20"/>
    <x v="4"/>
    <x v="1"/>
    <x v="2"/>
    <n v="4.3899999999999997"/>
    <x v="0"/>
    <n v="33"/>
    <x v="3"/>
    <x v="1"/>
    <n v="17.989999999999998"/>
    <n v="17.989999999999998"/>
    <n v="1"/>
    <s v="Gift Card"/>
    <n v="1"/>
    <n v="0.13"/>
    <n v="8"/>
    <x v="3"/>
    <n v="35.119999999999997"/>
    <x v="1"/>
    <s v="Inactive"/>
  </r>
  <r>
    <s v="7d980d04-b321-432f-b415-ce55969de68a"/>
    <n v="35"/>
    <x v="1"/>
    <x v="1"/>
    <x v="1"/>
    <n v="8.39"/>
    <x v="0"/>
    <n v="0"/>
    <x v="0"/>
    <x v="0"/>
    <n v="13.99"/>
    <n v="13.99"/>
    <n v="0"/>
    <s v="Credit Card"/>
    <n v="2"/>
    <n v="8.39"/>
    <n v="503"/>
    <x v="5"/>
    <n v="4220.17"/>
    <x v="0"/>
    <s v="Active"/>
  </r>
  <r>
    <s v="928dc2a2-8361-4e04-bfef-dcade10168eb"/>
    <n v="31"/>
    <x v="1"/>
    <x v="0"/>
    <x v="0"/>
    <n v="5.12"/>
    <x v="0"/>
    <n v="12"/>
    <x v="5"/>
    <x v="0"/>
    <n v="8.99"/>
    <n v="8.99"/>
    <n v="0"/>
    <s v="Debit Card"/>
    <n v="5"/>
    <n v="0.39"/>
    <n v="23"/>
    <x v="0"/>
    <n v="117.76"/>
    <x v="2"/>
    <s v="Risk"/>
  </r>
  <r>
    <s v="3a5bfad8-d098-4418-bdbb-d15c889a2389"/>
    <n v="63"/>
    <x v="2"/>
    <x v="1"/>
    <x v="1"/>
    <n v="1.33"/>
    <x v="0"/>
    <n v="29"/>
    <x v="2"/>
    <x v="2"/>
    <n v="13.99"/>
    <n v="13.99"/>
    <n v="1"/>
    <s v="Credit Card"/>
    <n v="3"/>
    <n v="0.04"/>
    <n v="2"/>
    <x v="3"/>
    <n v="2.66"/>
    <x v="1"/>
    <s v="Inactive"/>
  </r>
  <r>
    <s v="cd918584-dbe4-43ee-8ee4-f35dcf029de4"/>
    <n v="21"/>
    <x v="4"/>
    <x v="1"/>
    <x v="1"/>
    <n v="3.88"/>
    <x v="0"/>
    <n v="0"/>
    <x v="0"/>
    <x v="1"/>
    <n v="13.99"/>
    <n v="13.99"/>
    <n v="0"/>
    <s v="Crypto"/>
    <n v="1"/>
    <n v="3.88"/>
    <n v="233"/>
    <x v="0"/>
    <n v="904.04"/>
    <x v="0"/>
    <s v="Active"/>
  </r>
  <r>
    <s v="784bbf74-1bec-42e8-805d-d0a12579432c"/>
    <n v="28"/>
    <x v="1"/>
    <x v="2"/>
    <x v="1"/>
    <n v="19.03"/>
    <x v="0"/>
    <n v="17"/>
    <x v="1"/>
    <x v="2"/>
    <n v="13.99"/>
    <n v="13.99"/>
    <n v="0"/>
    <s v="Gift Card"/>
    <n v="2"/>
    <n v="1.06"/>
    <n v="64"/>
    <x v="2"/>
    <n v="1217.92"/>
    <x v="0"/>
    <s v="Risk"/>
  </r>
  <r>
    <s v="e76c1166-9bcf-4959-a627-863f1c621434"/>
    <n v="61"/>
    <x v="2"/>
    <x v="0"/>
    <x v="1"/>
    <n v="4.08"/>
    <x v="0"/>
    <n v="35"/>
    <x v="3"/>
    <x v="1"/>
    <n v="13.99"/>
    <n v="13.99"/>
    <n v="1"/>
    <s v="Gift Card"/>
    <n v="3"/>
    <n v="0.11"/>
    <n v="7"/>
    <x v="1"/>
    <n v="28.560000000000002"/>
    <x v="1"/>
    <s v="Inactive"/>
  </r>
  <r>
    <s v="3ed28f9d-f5ec-4a13-afb8-d65fe7f58ab3"/>
    <n v="62"/>
    <x v="2"/>
    <x v="0"/>
    <x v="2"/>
    <n v="4.3099999999999996"/>
    <x v="0"/>
    <n v="47"/>
    <x v="2"/>
    <x v="1"/>
    <n v="17.989999999999998"/>
    <n v="17.989999999999998"/>
    <n v="1"/>
    <s v="Debit Card"/>
    <n v="5"/>
    <n v="0.09"/>
    <n v="5"/>
    <x v="0"/>
    <n v="21.549999999999997"/>
    <x v="1"/>
    <s v="Inactive"/>
  </r>
  <r>
    <s v="c0df8988-6625-4beb-8955-1a12520bd8c5"/>
    <n v="38"/>
    <x v="3"/>
    <x v="1"/>
    <x v="2"/>
    <n v="1.18"/>
    <x v="0"/>
    <n v="4"/>
    <x v="0"/>
    <x v="1"/>
    <n v="17.989999999999998"/>
    <n v="17.989999999999998"/>
    <n v="0"/>
    <s v="Debit Card"/>
    <n v="3"/>
    <n v="0.24"/>
    <n v="14"/>
    <x v="0"/>
    <n v="16.52"/>
    <x v="1"/>
    <s v="Active"/>
  </r>
  <r>
    <s v="14b07c0b-a32b-4f96-a236-6992f512fd8e"/>
    <n v="33"/>
    <x v="1"/>
    <x v="0"/>
    <x v="2"/>
    <n v="1.81"/>
    <x v="0"/>
    <n v="20"/>
    <x v="5"/>
    <x v="4"/>
    <n v="17.989999999999998"/>
    <n v="17.989999999999998"/>
    <n v="1"/>
    <s v="Crypto"/>
    <n v="2"/>
    <n v="0.09"/>
    <n v="5"/>
    <x v="5"/>
    <n v="9.0500000000000007"/>
    <x v="1"/>
    <s v="Risk"/>
  </r>
  <r>
    <s v="eec5fa1c-5a41-448a-b4f8-46e7e258acc3"/>
    <n v="49"/>
    <x v="0"/>
    <x v="1"/>
    <x v="1"/>
    <n v="11.06"/>
    <x v="0"/>
    <n v="50"/>
    <x v="1"/>
    <x v="4"/>
    <n v="13.99"/>
    <n v="13.99"/>
    <n v="1"/>
    <s v="PayPal"/>
    <n v="3"/>
    <n v="0.22"/>
    <n v="13"/>
    <x v="6"/>
    <n v="143.78"/>
    <x v="2"/>
    <s v="Inactive"/>
  </r>
  <r>
    <s v="bf910ef4-cb21-4375-a624-e57cc2e4c293"/>
    <n v="26"/>
    <x v="1"/>
    <x v="0"/>
    <x v="0"/>
    <n v="0.06"/>
    <x v="0"/>
    <n v="2"/>
    <x v="4"/>
    <x v="0"/>
    <n v="8.99"/>
    <n v="8.99"/>
    <n v="1"/>
    <s v="Credit Card"/>
    <n v="4"/>
    <n v="0.02"/>
    <n v="1"/>
    <x v="0"/>
    <n v="0.06"/>
    <x v="1"/>
    <s v="Active"/>
  </r>
  <r>
    <s v="fed18198-3eef-444c-825e-068b5729aac9"/>
    <n v="70"/>
    <x v="2"/>
    <x v="0"/>
    <x v="2"/>
    <n v="22.22"/>
    <x v="1"/>
    <n v="5"/>
    <x v="1"/>
    <x v="0"/>
    <n v="17.989999999999998"/>
    <n v="17.989999999999998"/>
    <n v="0"/>
    <s v="Credit Card"/>
    <n v="2"/>
    <n v="3.7"/>
    <n v="222"/>
    <x v="4"/>
    <n v="4932.84"/>
    <x v="0"/>
    <s v="Active"/>
  </r>
  <r>
    <s v="7a2c4939-7e7b-4ada-8f61-e09737ba40b3"/>
    <n v="39"/>
    <x v="3"/>
    <x v="2"/>
    <x v="1"/>
    <n v="8.99"/>
    <x v="0"/>
    <n v="32"/>
    <x v="2"/>
    <x v="0"/>
    <n v="13.99"/>
    <n v="13.99"/>
    <n v="1"/>
    <s v="Gift Card"/>
    <n v="3"/>
    <n v="0.27"/>
    <n v="16"/>
    <x v="6"/>
    <n v="143.84"/>
    <x v="2"/>
    <s v="Inactive"/>
  </r>
  <r>
    <s v="ef372c4a-20ae-4373-a2db-12a114ee5e2b"/>
    <n v="28"/>
    <x v="1"/>
    <x v="2"/>
    <x v="1"/>
    <n v="20.309999999999999"/>
    <x v="1"/>
    <n v="40"/>
    <x v="3"/>
    <x v="2"/>
    <n v="13.99"/>
    <n v="13.99"/>
    <n v="0"/>
    <s v="Gift Card"/>
    <n v="1"/>
    <n v="0.5"/>
    <n v="30"/>
    <x v="0"/>
    <n v="609.29999999999995"/>
    <x v="0"/>
    <s v="Inactive"/>
  </r>
  <r>
    <s v="a91bb5e4-a577-4365-8bc6-3a306dcc8dd0"/>
    <n v="61"/>
    <x v="2"/>
    <x v="0"/>
    <x v="0"/>
    <n v="0.65"/>
    <x v="0"/>
    <n v="24"/>
    <x v="3"/>
    <x v="4"/>
    <n v="8.99"/>
    <n v="8.99"/>
    <n v="1"/>
    <s v="Debit Card"/>
    <n v="5"/>
    <n v="0.03"/>
    <n v="2"/>
    <x v="3"/>
    <n v="1.3"/>
    <x v="1"/>
    <s v="Inactive"/>
  </r>
  <r>
    <s v="0f372dc7-03c2-4955-88bd-4b78deb7bdc1"/>
    <n v="44"/>
    <x v="3"/>
    <x v="1"/>
    <x v="0"/>
    <n v="55.55"/>
    <x v="2"/>
    <n v="17"/>
    <x v="0"/>
    <x v="3"/>
    <n v="8.99"/>
    <n v="8.99"/>
    <n v="0"/>
    <s v="Debit Card"/>
    <n v="2"/>
    <n v="3.09"/>
    <n v="185"/>
    <x v="4"/>
    <n v="10276.75"/>
    <x v="0"/>
    <s v="Risk"/>
  </r>
  <r>
    <s v="f5dda56c-7406-4db7-90ed-e6738e422b8f"/>
    <n v="30"/>
    <x v="1"/>
    <x v="2"/>
    <x v="2"/>
    <n v="13.28"/>
    <x v="0"/>
    <n v="44"/>
    <x v="4"/>
    <x v="1"/>
    <n v="17.989999999999998"/>
    <n v="17.989999999999998"/>
    <n v="0"/>
    <s v="PayPal"/>
    <n v="4"/>
    <n v="0.3"/>
    <n v="18"/>
    <x v="4"/>
    <n v="239.04"/>
    <x v="0"/>
    <s v="Inactive"/>
  </r>
  <r>
    <s v="04c8618d-f34e-4885-b587-6d6b324603b7"/>
    <n v="61"/>
    <x v="2"/>
    <x v="1"/>
    <x v="2"/>
    <n v="7.11"/>
    <x v="0"/>
    <n v="33"/>
    <x v="3"/>
    <x v="0"/>
    <n v="17.989999999999998"/>
    <n v="17.989999999999998"/>
    <n v="1"/>
    <s v="PayPal"/>
    <n v="3"/>
    <n v="0.21"/>
    <n v="13"/>
    <x v="3"/>
    <n v="92.43"/>
    <x v="2"/>
    <s v="Inactive"/>
  </r>
  <r>
    <s v="6732052d-d079-4067-a288-4c23e1a599b9"/>
    <n v="27"/>
    <x v="1"/>
    <x v="2"/>
    <x v="1"/>
    <n v="20.21"/>
    <x v="1"/>
    <n v="57"/>
    <x v="3"/>
    <x v="4"/>
    <n v="13.99"/>
    <n v="13.99"/>
    <n v="0"/>
    <s v="Crypto"/>
    <n v="2"/>
    <n v="0.35"/>
    <n v="21"/>
    <x v="3"/>
    <n v="424.41"/>
    <x v="0"/>
    <s v="Inactive"/>
  </r>
  <r>
    <s v="f3786d5d-fa50-4225-a34c-c869fe92149d"/>
    <n v="43"/>
    <x v="3"/>
    <x v="2"/>
    <x v="2"/>
    <n v="4.6399999999999997"/>
    <x v="0"/>
    <n v="7"/>
    <x v="3"/>
    <x v="4"/>
    <n v="17.989999999999998"/>
    <n v="17.989999999999998"/>
    <n v="0"/>
    <s v="Debit Card"/>
    <n v="5"/>
    <n v="0.57999999999999996"/>
    <n v="35"/>
    <x v="6"/>
    <n v="162.39999999999998"/>
    <x v="0"/>
    <s v="Active"/>
  </r>
  <r>
    <s v="4ac8c08a-cb1c-41d8-8834-7f4d43160ca5"/>
    <n v="31"/>
    <x v="1"/>
    <x v="1"/>
    <x v="2"/>
    <n v="2.08"/>
    <x v="0"/>
    <n v="8"/>
    <x v="4"/>
    <x v="3"/>
    <n v="17.989999999999998"/>
    <n v="17.989999999999998"/>
    <n v="1"/>
    <s v="Credit Card"/>
    <n v="3"/>
    <n v="0.23"/>
    <n v="14"/>
    <x v="4"/>
    <n v="29.12"/>
    <x v="1"/>
    <s v="Risk"/>
  </r>
  <r>
    <s v="1c45723e-c679-4557-874e-17971854aea4"/>
    <n v="59"/>
    <x v="2"/>
    <x v="0"/>
    <x v="1"/>
    <n v="25.47"/>
    <x v="1"/>
    <n v="32"/>
    <x v="5"/>
    <x v="3"/>
    <n v="13.99"/>
    <n v="13.99"/>
    <n v="0"/>
    <s v="Debit Card"/>
    <n v="4"/>
    <n v="0.77"/>
    <n v="46"/>
    <x v="1"/>
    <n v="1171.6199999999999"/>
    <x v="0"/>
    <s v="Inactive"/>
  </r>
  <r>
    <s v="ed2e6d14-1ec8-4f3a-8a09-10311a97e7db"/>
    <n v="27"/>
    <x v="1"/>
    <x v="0"/>
    <x v="2"/>
    <n v="4.0199999999999996"/>
    <x v="0"/>
    <n v="41"/>
    <x v="4"/>
    <x v="1"/>
    <n v="17.989999999999998"/>
    <n v="17.989999999999998"/>
    <n v="1"/>
    <s v="Credit Card"/>
    <n v="1"/>
    <n v="0.1"/>
    <n v="6"/>
    <x v="6"/>
    <n v="24.119999999999997"/>
    <x v="1"/>
    <s v="Inactive"/>
  </r>
  <r>
    <s v="23511a64-59ce-4cc2-bc00-c4fe31339534"/>
    <n v="29"/>
    <x v="1"/>
    <x v="0"/>
    <x v="1"/>
    <n v="31.52"/>
    <x v="1"/>
    <n v="12"/>
    <x v="1"/>
    <x v="4"/>
    <n v="13.99"/>
    <n v="13.99"/>
    <n v="0"/>
    <s v="Debit Card"/>
    <n v="3"/>
    <n v="2.42"/>
    <n v="145"/>
    <x v="2"/>
    <n v="4570.3999999999996"/>
    <x v="0"/>
    <s v="Risk"/>
  </r>
  <r>
    <s v="23800c7b-cb6d-46c8-b966-bbb20f9b0ca5"/>
    <n v="61"/>
    <x v="2"/>
    <x v="1"/>
    <x v="1"/>
    <n v="0.76"/>
    <x v="0"/>
    <n v="22"/>
    <x v="0"/>
    <x v="0"/>
    <n v="13.99"/>
    <n v="13.99"/>
    <n v="0"/>
    <s v="Debit Card"/>
    <n v="5"/>
    <n v="0.03"/>
    <n v="2"/>
    <x v="2"/>
    <n v="1.52"/>
    <x v="1"/>
    <s v="Inactive"/>
  </r>
  <r>
    <s v="458036e4-1c6f-42b8-819f-e453f97ba7b1"/>
    <n v="62"/>
    <x v="2"/>
    <x v="2"/>
    <x v="0"/>
    <n v="6.84"/>
    <x v="0"/>
    <n v="3"/>
    <x v="0"/>
    <x v="3"/>
    <n v="8.99"/>
    <n v="8.99"/>
    <n v="0"/>
    <s v="Crypto"/>
    <n v="2"/>
    <n v="1.71"/>
    <n v="103"/>
    <x v="5"/>
    <n v="704.52"/>
    <x v="0"/>
    <s v="Active"/>
  </r>
  <r>
    <s v="fe65b1ac-55dc-4d8e-a802-5867af17f8ea"/>
    <n v="56"/>
    <x v="2"/>
    <x v="0"/>
    <x v="0"/>
    <n v="1.72"/>
    <x v="0"/>
    <n v="10"/>
    <x v="5"/>
    <x v="1"/>
    <n v="8.99"/>
    <n v="8.99"/>
    <n v="1"/>
    <s v="Debit Card"/>
    <n v="2"/>
    <n v="0.16"/>
    <n v="10"/>
    <x v="3"/>
    <n v="17.2"/>
    <x v="1"/>
    <s v="Risk"/>
  </r>
  <r>
    <s v="00139d09-c969-4136-987c-6e7d30f41cc0"/>
    <n v="59"/>
    <x v="2"/>
    <x v="1"/>
    <x v="1"/>
    <n v="19.34"/>
    <x v="0"/>
    <n v="25"/>
    <x v="5"/>
    <x v="0"/>
    <n v="13.99"/>
    <n v="13.99"/>
    <n v="0"/>
    <s v="Crypto"/>
    <n v="3"/>
    <n v="0.74"/>
    <n v="44"/>
    <x v="1"/>
    <n v="850.96"/>
    <x v="0"/>
    <s v="Inactive"/>
  </r>
  <r>
    <s v="682d7f24-bf51-4e54-a2d2-2e25a3e17b61"/>
    <n v="33"/>
    <x v="1"/>
    <x v="1"/>
    <x v="1"/>
    <n v="1.33"/>
    <x v="0"/>
    <n v="3"/>
    <x v="0"/>
    <x v="4"/>
    <n v="13.99"/>
    <n v="13.99"/>
    <n v="0"/>
    <s v="PayPal"/>
    <n v="5"/>
    <n v="0.33"/>
    <n v="20"/>
    <x v="6"/>
    <n v="26.6"/>
    <x v="1"/>
    <s v="Active"/>
  </r>
  <r>
    <s v="6004a0a1-5334-4dc7-8cd6-6ad98aa442e7"/>
    <n v="41"/>
    <x v="3"/>
    <x v="1"/>
    <x v="1"/>
    <n v="23.03"/>
    <x v="1"/>
    <n v="50"/>
    <x v="1"/>
    <x v="0"/>
    <n v="13.99"/>
    <n v="13.99"/>
    <n v="0"/>
    <s v="Credit Card"/>
    <n v="3"/>
    <n v="0.45"/>
    <n v="27"/>
    <x v="2"/>
    <n v="621.81000000000006"/>
    <x v="0"/>
    <s v="Inactive"/>
  </r>
  <r>
    <s v="9732c8a3-1080-422b-92c6-ecb2c1f838f3"/>
    <n v="54"/>
    <x v="0"/>
    <x v="1"/>
    <x v="1"/>
    <n v="21.67"/>
    <x v="1"/>
    <n v="18"/>
    <x v="0"/>
    <x v="0"/>
    <n v="13.99"/>
    <n v="13.99"/>
    <n v="0"/>
    <s v="Gift Card"/>
    <n v="3"/>
    <n v="1.1399999999999999"/>
    <n v="68"/>
    <x v="4"/>
    <n v="1473.5600000000002"/>
    <x v="0"/>
    <s v="Risk"/>
  </r>
  <r>
    <s v="2d356c69-fcbe-4a5d-af62-c41e1944a95b"/>
    <n v="34"/>
    <x v="1"/>
    <x v="1"/>
    <x v="0"/>
    <n v="27.09"/>
    <x v="1"/>
    <n v="9"/>
    <x v="3"/>
    <x v="0"/>
    <n v="8.99"/>
    <n v="8.99"/>
    <n v="0"/>
    <s v="Debit Card"/>
    <n v="1"/>
    <n v="2.71"/>
    <n v="163"/>
    <x v="6"/>
    <n v="4415.67"/>
    <x v="0"/>
    <s v="Risk"/>
  </r>
  <r>
    <s v="e9b22aff-6ec8-4298-8d8a-74084c1bac83"/>
    <n v="41"/>
    <x v="3"/>
    <x v="2"/>
    <x v="2"/>
    <n v="22.75"/>
    <x v="1"/>
    <n v="22"/>
    <x v="1"/>
    <x v="0"/>
    <n v="17.989999999999998"/>
    <n v="17.989999999999998"/>
    <n v="0"/>
    <s v="Gift Card"/>
    <n v="2"/>
    <n v="0.99"/>
    <n v="59"/>
    <x v="3"/>
    <n v="1342.25"/>
    <x v="0"/>
    <s v="Inactive"/>
  </r>
  <r>
    <s v="ab588e4b-6d23-4746-a5d3-2380dd359f2c"/>
    <n v="38"/>
    <x v="3"/>
    <x v="0"/>
    <x v="0"/>
    <n v="4.55"/>
    <x v="0"/>
    <n v="18"/>
    <x v="0"/>
    <x v="0"/>
    <n v="8.99"/>
    <n v="8.99"/>
    <n v="1"/>
    <s v="Credit Card"/>
    <n v="5"/>
    <n v="0.24"/>
    <n v="14"/>
    <x v="2"/>
    <n v="63.699999999999996"/>
    <x v="2"/>
    <s v="Risk"/>
  </r>
  <r>
    <s v="9c254e1c-5ae4-470d-9db9-79fd55092590"/>
    <n v="42"/>
    <x v="3"/>
    <x v="2"/>
    <x v="0"/>
    <n v="0.79"/>
    <x v="0"/>
    <n v="18"/>
    <x v="4"/>
    <x v="2"/>
    <n v="8.99"/>
    <n v="8.99"/>
    <n v="1"/>
    <s v="PayPal"/>
    <n v="4"/>
    <n v="0.04"/>
    <n v="2"/>
    <x v="0"/>
    <n v="1.58"/>
    <x v="1"/>
    <s v="Risk"/>
  </r>
  <r>
    <s v="68111b31-0aa4-40ac-a612-5001e2891b73"/>
    <n v="45"/>
    <x v="3"/>
    <x v="1"/>
    <x v="2"/>
    <n v="0.91"/>
    <x v="0"/>
    <n v="7"/>
    <x v="4"/>
    <x v="1"/>
    <n v="17.989999999999998"/>
    <n v="17.989999999999998"/>
    <n v="1"/>
    <s v="Crypto"/>
    <n v="5"/>
    <n v="0.11"/>
    <n v="7"/>
    <x v="3"/>
    <n v="6.37"/>
    <x v="1"/>
    <s v="Active"/>
  </r>
  <r>
    <s v="44fec6f1-73e6-4d9c-93d3-ec91313a4eb8"/>
    <n v="66"/>
    <x v="2"/>
    <x v="1"/>
    <x v="1"/>
    <n v="4.63"/>
    <x v="0"/>
    <n v="26"/>
    <x v="1"/>
    <x v="4"/>
    <n v="13.99"/>
    <n v="13.99"/>
    <n v="0"/>
    <s v="PayPal"/>
    <n v="5"/>
    <n v="0.17"/>
    <n v="10"/>
    <x v="0"/>
    <n v="46.3"/>
    <x v="1"/>
    <s v="Inactive"/>
  </r>
  <r>
    <s v="2ad44ab8-c58d-4228-80f8-57d658a25d04"/>
    <n v="31"/>
    <x v="1"/>
    <x v="0"/>
    <x v="0"/>
    <n v="5.4"/>
    <x v="0"/>
    <n v="4"/>
    <x v="1"/>
    <x v="3"/>
    <n v="8.99"/>
    <n v="8.99"/>
    <n v="0"/>
    <s v="Credit Card"/>
    <n v="5"/>
    <n v="1.08"/>
    <n v="65"/>
    <x v="4"/>
    <n v="351"/>
    <x v="0"/>
    <s v="Active"/>
  </r>
  <r>
    <s v="157af3fa-dccb-4aba-a47f-a1d91c5426fe"/>
    <n v="64"/>
    <x v="2"/>
    <x v="1"/>
    <x v="2"/>
    <n v="18.21"/>
    <x v="0"/>
    <n v="21"/>
    <x v="1"/>
    <x v="3"/>
    <n v="17.989999999999998"/>
    <n v="17.989999999999998"/>
    <n v="0"/>
    <s v="PayPal"/>
    <n v="4"/>
    <n v="0.83"/>
    <n v="50"/>
    <x v="2"/>
    <n v="910.5"/>
    <x v="0"/>
    <s v="Risk"/>
  </r>
  <r>
    <s v="a5275893-fc09-4f77-a4bb-7fcb11fbb042"/>
    <n v="37"/>
    <x v="3"/>
    <x v="0"/>
    <x v="2"/>
    <n v="1.99"/>
    <x v="0"/>
    <n v="13"/>
    <x v="2"/>
    <x v="4"/>
    <n v="17.989999999999998"/>
    <n v="17.989999999999998"/>
    <n v="0"/>
    <s v="Debit Card"/>
    <n v="4"/>
    <n v="0.14000000000000001"/>
    <n v="8"/>
    <x v="3"/>
    <n v="15.92"/>
    <x v="1"/>
    <s v="Risk"/>
  </r>
  <r>
    <s v="04549d24-8090-4c9f-bfd2-d5f77c7dba5e"/>
    <n v="60"/>
    <x v="2"/>
    <x v="1"/>
    <x v="2"/>
    <n v="5.68"/>
    <x v="0"/>
    <n v="30"/>
    <x v="3"/>
    <x v="2"/>
    <n v="17.989999999999998"/>
    <n v="17.989999999999998"/>
    <n v="0"/>
    <s v="Debit Card"/>
    <n v="3"/>
    <n v="0.18"/>
    <n v="11"/>
    <x v="4"/>
    <n v="62.48"/>
    <x v="2"/>
    <s v="Inactive"/>
  </r>
  <r>
    <s v="4d4d4e8d-a8e6-44a5-bc8d-e6585696d1b7"/>
    <n v="51"/>
    <x v="0"/>
    <x v="2"/>
    <x v="1"/>
    <n v="41.24"/>
    <x v="1"/>
    <n v="38"/>
    <x v="5"/>
    <x v="1"/>
    <n v="13.99"/>
    <n v="13.99"/>
    <n v="0"/>
    <s v="Credit Card"/>
    <n v="5"/>
    <n v="1.06"/>
    <n v="64"/>
    <x v="5"/>
    <n v="2639.36"/>
    <x v="0"/>
    <s v="Inactive"/>
  </r>
  <r>
    <s v="d700d121-5896-4474-915e-9c163bdf9c32"/>
    <n v="18"/>
    <x v="4"/>
    <x v="2"/>
    <x v="1"/>
    <n v="7.4"/>
    <x v="0"/>
    <n v="18"/>
    <x v="5"/>
    <x v="1"/>
    <n v="13.99"/>
    <n v="13.99"/>
    <n v="0"/>
    <s v="Credit Card"/>
    <n v="2"/>
    <n v="0.39"/>
    <n v="23"/>
    <x v="4"/>
    <n v="170.20000000000002"/>
    <x v="0"/>
    <s v="Risk"/>
  </r>
  <r>
    <s v="aae17cd4-a7ca-4820-844d-a03761fa27af"/>
    <n v="45"/>
    <x v="3"/>
    <x v="2"/>
    <x v="1"/>
    <n v="13.13"/>
    <x v="0"/>
    <n v="5"/>
    <x v="2"/>
    <x v="3"/>
    <n v="13.99"/>
    <n v="13.99"/>
    <n v="0"/>
    <s v="Crypto"/>
    <n v="5"/>
    <n v="2.19"/>
    <n v="131"/>
    <x v="2"/>
    <n v="1720.0300000000002"/>
    <x v="0"/>
    <s v="Active"/>
  </r>
  <r>
    <s v="afa62629-6f9b-48a2-956f-68fdd66e2982"/>
    <n v="69"/>
    <x v="2"/>
    <x v="0"/>
    <x v="0"/>
    <n v="21.91"/>
    <x v="1"/>
    <n v="24"/>
    <x v="2"/>
    <x v="3"/>
    <n v="8.99"/>
    <n v="8.99"/>
    <n v="0"/>
    <s v="Debit Card"/>
    <n v="5"/>
    <n v="0.88"/>
    <n v="53"/>
    <x v="0"/>
    <n v="1161.23"/>
    <x v="0"/>
    <s v="Inactive"/>
  </r>
  <r>
    <s v="d85bd9b4-0564-435a-bd8c-7599b9076257"/>
    <n v="67"/>
    <x v="2"/>
    <x v="2"/>
    <x v="1"/>
    <n v="9.57"/>
    <x v="0"/>
    <n v="5"/>
    <x v="1"/>
    <x v="1"/>
    <n v="13.99"/>
    <n v="13.99"/>
    <n v="0"/>
    <s v="Crypto"/>
    <n v="5"/>
    <n v="1.59"/>
    <n v="95"/>
    <x v="0"/>
    <n v="909.15"/>
    <x v="0"/>
    <s v="Active"/>
  </r>
  <r>
    <s v="b042695c-e2c1-4f68-ab2d-3446f8f65967"/>
    <n v="44"/>
    <x v="3"/>
    <x v="1"/>
    <x v="1"/>
    <n v="0.78"/>
    <x v="0"/>
    <n v="3"/>
    <x v="5"/>
    <x v="1"/>
    <n v="13.99"/>
    <n v="13.99"/>
    <n v="0"/>
    <s v="Credit Card"/>
    <n v="3"/>
    <n v="0.2"/>
    <n v="12"/>
    <x v="2"/>
    <n v="9.36"/>
    <x v="1"/>
    <s v="Active"/>
  </r>
  <r>
    <s v="d04d1f2d-ed98-4ffe-b4f8-05678d9903a2"/>
    <n v="43"/>
    <x v="3"/>
    <x v="2"/>
    <x v="1"/>
    <n v="31.73"/>
    <x v="1"/>
    <n v="34"/>
    <x v="2"/>
    <x v="0"/>
    <n v="13.99"/>
    <n v="13.99"/>
    <n v="0"/>
    <s v="Credit Card"/>
    <n v="3"/>
    <n v="0.91"/>
    <n v="55"/>
    <x v="3"/>
    <n v="1745.15"/>
    <x v="0"/>
    <s v="Inactive"/>
  </r>
  <r>
    <s v="1d65e890-ed62-468a-b0cd-153ad70cf2d4"/>
    <n v="49"/>
    <x v="0"/>
    <x v="1"/>
    <x v="2"/>
    <n v="4.26"/>
    <x v="0"/>
    <n v="40"/>
    <x v="0"/>
    <x v="1"/>
    <n v="17.989999999999998"/>
    <n v="17.989999999999998"/>
    <n v="1"/>
    <s v="Credit Card"/>
    <n v="3"/>
    <n v="0.1"/>
    <n v="6"/>
    <x v="5"/>
    <n v="25.56"/>
    <x v="1"/>
    <s v="Inactive"/>
  </r>
  <r>
    <s v="d0483b77-f8ff-4535-9c53-9ee919409583"/>
    <n v="57"/>
    <x v="2"/>
    <x v="1"/>
    <x v="2"/>
    <n v="21.15"/>
    <x v="1"/>
    <n v="43"/>
    <x v="4"/>
    <x v="2"/>
    <n v="17.989999999999998"/>
    <n v="17.989999999999998"/>
    <n v="0"/>
    <s v="Credit Card"/>
    <n v="2"/>
    <n v="0.48"/>
    <n v="29"/>
    <x v="5"/>
    <n v="613.34999999999991"/>
    <x v="0"/>
    <s v="Inactive"/>
  </r>
  <r>
    <s v="a525393b-868f-4f37-a301-565e5472a982"/>
    <n v="59"/>
    <x v="2"/>
    <x v="1"/>
    <x v="1"/>
    <n v="9.77"/>
    <x v="0"/>
    <n v="5"/>
    <x v="0"/>
    <x v="0"/>
    <n v="13.99"/>
    <n v="13.99"/>
    <n v="0"/>
    <s v="Crypto"/>
    <n v="4"/>
    <n v="1.63"/>
    <n v="98"/>
    <x v="5"/>
    <n v="957.45999999999992"/>
    <x v="0"/>
    <s v="Active"/>
  </r>
  <r>
    <s v="53b18dce-bb9a-4e83-a4ab-bfb367144160"/>
    <n v="28"/>
    <x v="1"/>
    <x v="1"/>
    <x v="2"/>
    <n v="3.02"/>
    <x v="0"/>
    <n v="4"/>
    <x v="0"/>
    <x v="3"/>
    <n v="17.989999999999998"/>
    <n v="17.989999999999998"/>
    <n v="0"/>
    <s v="Debit Card"/>
    <n v="2"/>
    <n v="0.6"/>
    <n v="36"/>
    <x v="0"/>
    <n v="108.72"/>
    <x v="2"/>
    <s v="Active"/>
  </r>
  <r>
    <s v="766eaa1d-56f8-441e-a9f0-e8626a5f4d40"/>
    <n v="58"/>
    <x v="2"/>
    <x v="0"/>
    <x v="2"/>
    <n v="1.05"/>
    <x v="0"/>
    <n v="58"/>
    <x v="4"/>
    <x v="2"/>
    <n v="17.989999999999998"/>
    <n v="17.989999999999998"/>
    <n v="1"/>
    <s v="Crypto"/>
    <n v="1"/>
    <n v="0.02"/>
    <n v="1"/>
    <x v="5"/>
    <n v="1.05"/>
    <x v="1"/>
    <s v="Inactive"/>
  </r>
  <r>
    <s v="470675d5-5cf6-4a4c-974d-38ba18e0d875"/>
    <n v="47"/>
    <x v="0"/>
    <x v="1"/>
    <x v="0"/>
    <n v="8.2200000000000006"/>
    <x v="0"/>
    <n v="4"/>
    <x v="0"/>
    <x v="0"/>
    <n v="8.99"/>
    <n v="8.99"/>
    <n v="0"/>
    <s v="Gift Card"/>
    <n v="2"/>
    <n v="1.64"/>
    <n v="98"/>
    <x v="0"/>
    <n v="805.56000000000006"/>
    <x v="0"/>
    <s v="Active"/>
  </r>
  <r>
    <s v="9086d806-dcb7-4c64-9714-765f6a0303c6"/>
    <n v="22"/>
    <x v="4"/>
    <x v="1"/>
    <x v="2"/>
    <n v="0.97"/>
    <x v="0"/>
    <n v="13"/>
    <x v="3"/>
    <x v="2"/>
    <n v="17.989999999999998"/>
    <n v="17.989999999999998"/>
    <n v="1"/>
    <s v="PayPal"/>
    <n v="2"/>
    <n v="7.0000000000000007E-2"/>
    <n v="4"/>
    <x v="0"/>
    <n v="3.88"/>
    <x v="1"/>
    <s v="Risk"/>
  </r>
  <r>
    <s v="0d6dae1e-d44c-425b-abf5-371bb1a033db"/>
    <n v="44"/>
    <x v="3"/>
    <x v="0"/>
    <x v="2"/>
    <n v="1.41"/>
    <x v="0"/>
    <n v="33"/>
    <x v="4"/>
    <x v="2"/>
    <n v="17.989999999999998"/>
    <n v="17.989999999999998"/>
    <n v="1"/>
    <s v="Credit Card"/>
    <n v="1"/>
    <n v="0.04"/>
    <n v="2"/>
    <x v="6"/>
    <n v="2.82"/>
    <x v="1"/>
    <s v="Inactive"/>
  </r>
  <r>
    <s v="b72d9a7d-7c15-4521-8a90-479596bff39d"/>
    <n v="22"/>
    <x v="4"/>
    <x v="0"/>
    <x v="1"/>
    <n v="46.56"/>
    <x v="1"/>
    <n v="3"/>
    <x v="1"/>
    <x v="1"/>
    <n v="13.99"/>
    <n v="13.99"/>
    <n v="0"/>
    <s v="PayPal"/>
    <n v="3"/>
    <n v="11.64"/>
    <n v="698"/>
    <x v="5"/>
    <n v="32498.880000000001"/>
    <x v="0"/>
    <s v="Active"/>
  </r>
  <r>
    <s v="7f34876f-d31e-4c36-be90-691335b33844"/>
    <n v="22"/>
    <x v="4"/>
    <x v="0"/>
    <x v="1"/>
    <n v="12.77"/>
    <x v="0"/>
    <n v="33"/>
    <x v="5"/>
    <x v="3"/>
    <n v="13.99"/>
    <n v="13.99"/>
    <n v="1"/>
    <s v="Credit Card"/>
    <n v="2"/>
    <n v="0.38"/>
    <n v="23"/>
    <x v="1"/>
    <n v="293.70999999999998"/>
    <x v="0"/>
    <s v="Inactive"/>
  </r>
  <r>
    <s v="f7add970-dc85-4c29-90e7-cdb047f52746"/>
    <n v="62"/>
    <x v="2"/>
    <x v="2"/>
    <x v="0"/>
    <n v="12.66"/>
    <x v="0"/>
    <n v="42"/>
    <x v="2"/>
    <x v="0"/>
    <n v="8.99"/>
    <n v="8.99"/>
    <n v="1"/>
    <s v="Debit Card"/>
    <n v="2"/>
    <n v="0.28999999999999998"/>
    <n v="17"/>
    <x v="0"/>
    <n v="215.22"/>
    <x v="0"/>
    <s v="Inactive"/>
  </r>
  <r>
    <s v="51edbf12-a8ef-4848-9be8-b5baeb8adab7"/>
    <n v="67"/>
    <x v="2"/>
    <x v="2"/>
    <x v="1"/>
    <n v="12.02"/>
    <x v="0"/>
    <n v="20"/>
    <x v="2"/>
    <x v="0"/>
    <n v="13.99"/>
    <n v="13.99"/>
    <n v="0"/>
    <s v="Credit Card"/>
    <n v="1"/>
    <n v="0.56999999999999995"/>
    <n v="34"/>
    <x v="1"/>
    <n v="408.68"/>
    <x v="0"/>
    <s v="Risk"/>
  </r>
  <r>
    <s v="8f8e95b6-5be4-47ed-a018-6976631fbe71"/>
    <n v="44"/>
    <x v="3"/>
    <x v="2"/>
    <x v="0"/>
    <n v="6.67"/>
    <x v="0"/>
    <n v="25"/>
    <x v="0"/>
    <x v="4"/>
    <n v="8.99"/>
    <n v="8.99"/>
    <n v="0"/>
    <s v="Crypto"/>
    <n v="5"/>
    <n v="0.26"/>
    <n v="16"/>
    <x v="2"/>
    <n v="106.72"/>
    <x v="2"/>
    <s v="Inactive"/>
  </r>
  <r>
    <s v="b15d15eb-0dda-409b-90c8-211757521f5d"/>
    <n v="58"/>
    <x v="2"/>
    <x v="2"/>
    <x v="1"/>
    <n v="7.36"/>
    <x v="0"/>
    <n v="18"/>
    <x v="3"/>
    <x v="2"/>
    <n v="13.99"/>
    <n v="13.99"/>
    <n v="0"/>
    <s v="Gift Card"/>
    <n v="4"/>
    <n v="0.39"/>
    <n v="23"/>
    <x v="4"/>
    <n v="169.28"/>
    <x v="0"/>
    <s v="Risk"/>
  </r>
  <r>
    <s v="4f808be4-e7f6-424a-87e8-61497b1afee7"/>
    <n v="50"/>
    <x v="0"/>
    <x v="2"/>
    <x v="0"/>
    <n v="3.28"/>
    <x v="0"/>
    <n v="59"/>
    <x v="0"/>
    <x v="4"/>
    <n v="8.99"/>
    <n v="8.99"/>
    <n v="1"/>
    <s v="Gift Card"/>
    <n v="3"/>
    <n v="0.05"/>
    <n v="3"/>
    <x v="6"/>
    <n v="9.84"/>
    <x v="1"/>
    <s v="Inactive"/>
  </r>
  <r>
    <s v="ab429cc1-b1b1-4a7c-9a14-38212b83747d"/>
    <n v="69"/>
    <x v="2"/>
    <x v="1"/>
    <x v="2"/>
    <n v="3.94"/>
    <x v="0"/>
    <n v="38"/>
    <x v="3"/>
    <x v="2"/>
    <n v="17.989999999999998"/>
    <n v="17.989999999999998"/>
    <n v="1"/>
    <s v="PayPal"/>
    <n v="2"/>
    <n v="0.1"/>
    <n v="6"/>
    <x v="1"/>
    <n v="23.64"/>
    <x v="1"/>
    <s v="Inactive"/>
  </r>
  <r>
    <s v="cf74b30a-3f9e-4db8-afbd-cb920c58390e"/>
    <n v="70"/>
    <x v="2"/>
    <x v="0"/>
    <x v="1"/>
    <n v="9.1"/>
    <x v="0"/>
    <n v="16"/>
    <x v="1"/>
    <x v="4"/>
    <n v="13.99"/>
    <n v="13.99"/>
    <n v="0"/>
    <s v="Gift Card"/>
    <n v="2"/>
    <n v="0.54"/>
    <n v="32"/>
    <x v="1"/>
    <n v="291.2"/>
    <x v="0"/>
    <s v="Risk"/>
  </r>
  <r>
    <s v="ff95f3be-2385-4aca-b331-f385759179bb"/>
    <n v="50"/>
    <x v="0"/>
    <x v="2"/>
    <x v="2"/>
    <n v="4.2699999999999996"/>
    <x v="0"/>
    <n v="50"/>
    <x v="2"/>
    <x v="1"/>
    <n v="17.989999999999998"/>
    <n v="17.989999999999998"/>
    <n v="1"/>
    <s v="Credit Card"/>
    <n v="3"/>
    <n v="0.08"/>
    <n v="5"/>
    <x v="6"/>
    <n v="21.349999999999998"/>
    <x v="1"/>
    <s v="Inactive"/>
  </r>
  <r>
    <s v="de93cbf9-0851-4c5b-826f-939b565c632e"/>
    <n v="66"/>
    <x v="2"/>
    <x v="2"/>
    <x v="2"/>
    <n v="9.17"/>
    <x v="0"/>
    <n v="28"/>
    <x v="2"/>
    <x v="2"/>
    <n v="17.989999999999998"/>
    <n v="17.989999999999998"/>
    <n v="0"/>
    <s v="Debit Card"/>
    <n v="2"/>
    <n v="0.32"/>
    <n v="19"/>
    <x v="3"/>
    <n v="174.23"/>
    <x v="0"/>
    <s v="Inactive"/>
  </r>
  <r>
    <s v="72fa5202-e5c7-4ac9-9974-05157876aa57"/>
    <n v="59"/>
    <x v="2"/>
    <x v="1"/>
    <x v="1"/>
    <n v="26.45"/>
    <x v="1"/>
    <n v="55"/>
    <x v="3"/>
    <x v="2"/>
    <n v="13.99"/>
    <n v="13.99"/>
    <n v="0"/>
    <s v="PayPal"/>
    <n v="4"/>
    <n v="0.47"/>
    <n v="28"/>
    <x v="5"/>
    <n v="740.6"/>
    <x v="0"/>
    <s v="Inactive"/>
  </r>
  <r>
    <s v="68d59730-6ec5-4fe3-8c1a-8f3b7e60c047"/>
    <n v="62"/>
    <x v="2"/>
    <x v="0"/>
    <x v="2"/>
    <n v="7.16"/>
    <x v="0"/>
    <n v="5"/>
    <x v="5"/>
    <x v="3"/>
    <n v="17.989999999999998"/>
    <n v="17.989999999999998"/>
    <n v="0"/>
    <s v="Gift Card"/>
    <n v="5"/>
    <n v="1.19"/>
    <n v="71"/>
    <x v="4"/>
    <n v="508.36"/>
    <x v="0"/>
    <s v="Active"/>
  </r>
  <r>
    <s v="0b9e8972-a536-4e1c-8f0d-62e22d801f63"/>
    <n v="51"/>
    <x v="0"/>
    <x v="1"/>
    <x v="0"/>
    <n v="4.74"/>
    <x v="0"/>
    <n v="27"/>
    <x v="0"/>
    <x v="4"/>
    <n v="8.99"/>
    <n v="8.99"/>
    <n v="1"/>
    <s v="PayPal"/>
    <n v="3"/>
    <n v="0.17"/>
    <n v="10"/>
    <x v="2"/>
    <n v="47.400000000000006"/>
    <x v="1"/>
    <s v="Inactive"/>
  </r>
  <r>
    <s v="67155e14-7779-4ff6-9536-1fa72821c3ab"/>
    <n v="51"/>
    <x v="0"/>
    <x v="1"/>
    <x v="0"/>
    <n v="23.59"/>
    <x v="1"/>
    <n v="9"/>
    <x v="4"/>
    <x v="0"/>
    <n v="8.99"/>
    <n v="8.99"/>
    <n v="0"/>
    <s v="Debit Card"/>
    <n v="3"/>
    <n v="2.36"/>
    <n v="142"/>
    <x v="6"/>
    <n v="3349.78"/>
    <x v="0"/>
    <s v="Risk"/>
  </r>
  <r>
    <s v="38948c93-2299-4dc1-9bcf-aadfdbde8079"/>
    <n v="44"/>
    <x v="3"/>
    <x v="2"/>
    <x v="2"/>
    <n v="18.920000000000002"/>
    <x v="0"/>
    <n v="0"/>
    <x v="3"/>
    <x v="4"/>
    <n v="17.989999999999998"/>
    <n v="17.989999999999998"/>
    <n v="0"/>
    <s v="Crypto"/>
    <n v="4"/>
    <n v="18.920000000000002"/>
    <n v="1135"/>
    <x v="4"/>
    <n v="21474.2"/>
    <x v="0"/>
    <s v="Active"/>
  </r>
  <r>
    <s v="e9bacc45-dde8-4b72-bfbc-2466280d785a"/>
    <n v="53"/>
    <x v="0"/>
    <x v="2"/>
    <x v="2"/>
    <n v="0.77"/>
    <x v="0"/>
    <n v="21"/>
    <x v="4"/>
    <x v="2"/>
    <n v="17.989999999999998"/>
    <n v="17.989999999999998"/>
    <n v="1"/>
    <s v="Crypto"/>
    <n v="3"/>
    <n v="0.04"/>
    <n v="2"/>
    <x v="1"/>
    <n v="1.54"/>
    <x v="1"/>
    <s v="Risk"/>
  </r>
  <r>
    <s v="139a0e01-29df-48c9-bdad-fa7801585dea"/>
    <n v="31"/>
    <x v="1"/>
    <x v="1"/>
    <x v="1"/>
    <n v="0.96"/>
    <x v="0"/>
    <n v="55"/>
    <x v="5"/>
    <x v="2"/>
    <n v="13.99"/>
    <n v="13.99"/>
    <n v="1"/>
    <s v="Crypto"/>
    <n v="3"/>
    <n v="0.02"/>
    <n v="1"/>
    <x v="0"/>
    <n v="0.96"/>
    <x v="1"/>
    <s v="Inactive"/>
  </r>
  <r>
    <s v="04f5830d-14f7-4ba4-916d-8485f464808a"/>
    <n v="41"/>
    <x v="3"/>
    <x v="1"/>
    <x v="0"/>
    <n v="40.64"/>
    <x v="1"/>
    <n v="31"/>
    <x v="0"/>
    <x v="2"/>
    <n v="8.99"/>
    <n v="8.99"/>
    <n v="0"/>
    <s v="Gift Card"/>
    <n v="2"/>
    <n v="1.27"/>
    <n v="76"/>
    <x v="0"/>
    <n v="3088.64"/>
    <x v="0"/>
    <s v="Inactive"/>
  </r>
  <r>
    <s v="40f087fd-eaa5-407c-8b81-41d6795a73ac"/>
    <n v="49"/>
    <x v="0"/>
    <x v="1"/>
    <x v="1"/>
    <n v="0.59"/>
    <x v="0"/>
    <n v="4"/>
    <x v="0"/>
    <x v="3"/>
    <n v="13.99"/>
    <n v="13.99"/>
    <n v="1"/>
    <s v="Credit Card"/>
    <n v="1"/>
    <n v="0.12"/>
    <n v="7"/>
    <x v="5"/>
    <n v="4.13"/>
    <x v="1"/>
    <s v="Active"/>
  </r>
  <r>
    <s v="51866f33-a26b-4c0e-8aa0-a8d5c11bbfd1"/>
    <n v="30"/>
    <x v="1"/>
    <x v="1"/>
    <x v="0"/>
    <n v="17.02"/>
    <x v="0"/>
    <n v="29"/>
    <x v="0"/>
    <x v="3"/>
    <n v="8.99"/>
    <n v="8.99"/>
    <n v="0"/>
    <s v="Gift Card"/>
    <n v="3"/>
    <n v="0.56999999999999995"/>
    <n v="34"/>
    <x v="5"/>
    <n v="578.67999999999995"/>
    <x v="0"/>
    <s v="Inactive"/>
  </r>
  <r>
    <s v="49ac3b2b-bdf7-499a-8549-1a66ff5934a5"/>
    <n v="22"/>
    <x v="4"/>
    <x v="0"/>
    <x v="2"/>
    <n v="2.61"/>
    <x v="0"/>
    <n v="10"/>
    <x v="1"/>
    <x v="0"/>
    <n v="17.989999999999998"/>
    <n v="17.989999999999998"/>
    <n v="0"/>
    <s v="PayPal"/>
    <n v="4"/>
    <n v="0.24"/>
    <n v="14"/>
    <x v="1"/>
    <n v="36.54"/>
    <x v="1"/>
    <s v="Risk"/>
  </r>
  <r>
    <s v="0f0a0838-f17e-4151-be3a-174c1df1d1c7"/>
    <n v="53"/>
    <x v="0"/>
    <x v="0"/>
    <x v="0"/>
    <n v="23.5"/>
    <x v="1"/>
    <n v="20"/>
    <x v="4"/>
    <x v="1"/>
    <n v="8.99"/>
    <n v="8.99"/>
    <n v="0"/>
    <s v="Gift Card"/>
    <n v="4"/>
    <n v="1.1200000000000001"/>
    <n v="67"/>
    <x v="6"/>
    <n v="1574.5"/>
    <x v="0"/>
    <s v="Risk"/>
  </r>
  <r>
    <s v="6611dcd9-93b5-4a43-a351-cd9570bd8d8d"/>
    <n v="24"/>
    <x v="4"/>
    <x v="1"/>
    <x v="0"/>
    <n v="7.5"/>
    <x v="0"/>
    <n v="4"/>
    <x v="4"/>
    <x v="4"/>
    <n v="8.99"/>
    <n v="8.99"/>
    <n v="0"/>
    <s v="Debit Card"/>
    <n v="2"/>
    <n v="1.5"/>
    <n v="90"/>
    <x v="4"/>
    <n v="675"/>
    <x v="0"/>
    <s v="Active"/>
  </r>
  <r>
    <s v="6ee480c7-c4c3-4dcd-abbc-d46b49f0b6dd"/>
    <n v="62"/>
    <x v="2"/>
    <x v="0"/>
    <x v="1"/>
    <n v="23.97"/>
    <x v="1"/>
    <n v="60"/>
    <x v="0"/>
    <x v="3"/>
    <n v="13.99"/>
    <n v="13.99"/>
    <n v="1"/>
    <s v="Crypto"/>
    <n v="1"/>
    <n v="0.39"/>
    <n v="23"/>
    <x v="3"/>
    <n v="551.30999999999995"/>
    <x v="0"/>
    <s v="Inactive"/>
  </r>
  <r>
    <s v="0d1c4623-a498-47e4-acb2-bb5d73f9baff"/>
    <n v="43"/>
    <x v="3"/>
    <x v="2"/>
    <x v="0"/>
    <n v="9.58"/>
    <x v="0"/>
    <n v="13"/>
    <x v="3"/>
    <x v="3"/>
    <n v="8.99"/>
    <n v="8.99"/>
    <n v="0"/>
    <s v="Debit Card"/>
    <n v="4"/>
    <n v="0.68"/>
    <n v="41"/>
    <x v="2"/>
    <n v="392.78000000000003"/>
    <x v="0"/>
    <s v="Risk"/>
  </r>
  <r>
    <s v="ca65ce5d-63ec-4006-86ab-32fb0feda982"/>
    <n v="47"/>
    <x v="0"/>
    <x v="2"/>
    <x v="2"/>
    <n v="19.68"/>
    <x v="0"/>
    <n v="59"/>
    <x v="4"/>
    <x v="3"/>
    <n v="17.989999999999998"/>
    <n v="17.989999999999998"/>
    <n v="1"/>
    <s v="Crypto"/>
    <n v="2"/>
    <n v="0.33"/>
    <n v="20"/>
    <x v="3"/>
    <n v="393.6"/>
    <x v="0"/>
    <s v="Inactive"/>
  </r>
  <r>
    <s v="997c57f8-f1c1-4b92-a9ff-717d6df18df6"/>
    <n v="57"/>
    <x v="2"/>
    <x v="1"/>
    <x v="0"/>
    <n v="6.14"/>
    <x v="0"/>
    <n v="29"/>
    <x v="4"/>
    <x v="3"/>
    <n v="8.99"/>
    <n v="8.99"/>
    <n v="0"/>
    <s v="PayPal"/>
    <n v="2"/>
    <n v="0.2"/>
    <n v="12"/>
    <x v="6"/>
    <n v="73.679999999999993"/>
    <x v="2"/>
    <s v="Inactive"/>
  </r>
  <r>
    <s v="4a42dedb-08aa-4609-84cf-5b06eae21153"/>
    <n v="56"/>
    <x v="2"/>
    <x v="0"/>
    <x v="2"/>
    <n v="13.15"/>
    <x v="0"/>
    <n v="6"/>
    <x v="0"/>
    <x v="1"/>
    <n v="17.989999999999998"/>
    <n v="17.989999999999998"/>
    <n v="0"/>
    <s v="Credit Card"/>
    <n v="2"/>
    <n v="1.88"/>
    <n v="113"/>
    <x v="3"/>
    <n v="1485.95"/>
    <x v="0"/>
    <s v="Active"/>
  </r>
  <r>
    <s v="101e7c6b-4f18-42d0-9626-5f5fd3bbd2e7"/>
    <n v="62"/>
    <x v="2"/>
    <x v="1"/>
    <x v="2"/>
    <n v="4.34"/>
    <x v="0"/>
    <n v="45"/>
    <x v="0"/>
    <x v="3"/>
    <n v="17.989999999999998"/>
    <n v="17.989999999999998"/>
    <n v="1"/>
    <s v="Gift Card"/>
    <n v="3"/>
    <n v="0.09"/>
    <n v="5"/>
    <x v="2"/>
    <n v="21.7"/>
    <x v="1"/>
    <s v="Inactive"/>
  </r>
  <r>
    <s v="7e292c54-b2c4-497a-b05b-00d61d2b824d"/>
    <n v="44"/>
    <x v="3"/>
    <x v="2"/>
    <x v="2"/>
    <n v="3.95"/>
    <x v="0"/>
    <n v="26"/>
    <x v="2"/>
    <x v="3"/>
    <n v="17.989999999999998"/>
    <n v="17.989999999999998"/>
    <n v="1"/>
    <s v="Gift Card"/>
    <n v="4"/>
    <n v="0.15"/>
    <n v="9"/>
    <x v="0"/>
    <n v="35.550000000000004"/>
    <x v="1"/>
    <s v="Inactive"/>
  </r>
  <r>
    <s v="ad9d7de3-a095-4576-931f-7e06480c9b78"/>
    <n v="45"/>
    <x v="3"/>
    <x v="2"/>
    <x v="0"/>
    <n v="2.73"/>
    <x v="0"/>
    <n v="27"/>
    <x v="2"/>
    <x v="1"/>
    <n v="8.99"/>
    <n v="8.99"/>
    <n v="1"/>
    <s v="Debit Card"/>
    <n v="3"/>
    <n v="0.1"/>
    <n v="6"/>
    <x v="2"/>
    <n v="16.38"/>
    <x v="1"/>
    <s v="Inactive"/>
  </r>
  <r>
    <s v="916a5696-c195-4934-bddc-ef0b43ec800b"/>
    <n v="20"/>
    <x v="4"/>
    <x v="2"/>
    <x v="0"/>
    <n v="0.67"/>
    <x v="0"/>
    <n v="59"/>
    <x v="5"/>
    <x v="0"/>
    <n v="8.99"/>
    <n v="8.99"/>
    <n v="1"/>
    <s v="PayPal"/>
    <n v="4"/>
    <n v="0.01"/>
    <n v="1"/>
    <x v="3"/>
    <n v="0.67"/>
    <x v="1"/>
    <s v="Inactive"/>
  </r>
  <r>
    <s v="e3e4232d-f726-423d-80bc-e293587b52d9"/>
    <n v="44"/>
    <x v="3"/>
    <x v="1"/>
    <x v="0"/>
    <n v="6.71"/>
    <x v="0"/>
    <n v="40"/>
    <x v="2"/>
    <x v="1"/>
    <n v="8.99"/>
    <n v="8.99"/>
    <n v="1"/>
    <s v="Crypto"/>
    <n v="1"/>
    <n v="0.16"/>
    <n v="10"/>
    <x v="1"/>
    <n v="67.099999999999994"/>
    <x v="2"/>
    <s v="Inactive"/>
  </r>
  <r>
    <s v="a32ab2df-8cda-4673-9acf-c0a20e99522e"/>
    <n v="36"/>
    <x v="3"/>
    <x v="1"/>
    <x v="0"/>
    <n v="14.33"/>
    <x v="0"/>
    <n v="44"/>
    <x v="4"/>
    <x v="2"/>
    <n v="8.99"/>
    <n v="8.99"/>
    <n v="1"/>
    <s v="Gift Card"/>
    <n v="2"/>
    <n v="0.32"/>
    <n v="19"/>
    <x v="2"/>
    <n v="272.27"/>
    <x v="0"/>
    <s v="Inactive"/>
  </r>
  <r>
    <s v="0dc3af4d-e69a-4efc-ab80-757bf616d4b7"/>
    <n v="55"/>
    <x v="0"/>
    <x v="0"/>
    <x v="1"/>
    <n v="11.62"/>
    <x v="0"/>
    <n v="51"/>
    <x v="4"/>
    <x v="3"/>
    <n v="13.99"/>
    <n v="13.99"/>
    <n v="0"/>
    <s v="PayPal"/>
    <n v="4"/>
    <n v="0.22"/>
    <n v="13"/>
    <x v="6"/>
    <n v="151.06"/>
    <x v="0"/>
    <s v="Inactive"/>
  </r>
  <r>
    <s v="15bf4f39-0a66-4d87-a298-8f53c4e0f27d"/>
    <n v="35"/>
    <x v="1"/>
    <x v="2"/>
    <x v="1"/>
    <n v="16.34"/>
    <x v="0"/>
    <n v="39"/>
    <x v="2"/>
    <x v="3"/>
    <n v="13.99"/>
    <n v="13.99"/>
    <n v="1"/>
    <s v="Gift Card"/>
    <n v="2"/>
    <n v="0.41"/>
    <n v="25"/>
    <x v="6"/>
    <n v="408.5"/>
    <x v="0"/>
    <s v="Inactive"/>
  </r>
  <r>
    <s v="9ab81da7-21f5-4a76-9bd4-10a78fe5ae0a"/>
    <n v="53"/>
    <x v="0"/>
    <x v="2"/>
    <x v="2"/>
    <n v="16.53"/>
    <x v="0"/>
    <n v="43"/>
    <x v="1"/>
    <x v="1"/>
    <n v="17.989999999999998"/>
    <n v="17.989999999999998"/>
    <n v="1"/>
    <s v="Gift Card"/>
    <n v="1"/>
    <n v="0.38"/>
    <n v="23"/>
    <x v="4"/>
    <n v="380.19000000000005"/>
    <x v="0"/>
    <s v="Inactive"/>
  </r>
  <r>
    <s v="145a8f1f-3c7d-4dd1-b0d4-858bea81ce6f"/>
    <n v="42"/>
    <x v="3"/>
    <x v="0"/>
    <x v="1"/>
    <n v="0.68"/>
    <x v="0"/>
    <n v="50"/>
    <x v="0"/>
    <x v="1"/>
    <n v="13.99"/>
    <n v="13.99"/>
    <n v="1"/>
    <s v="Gift Card"/>
    <n v="4"/>
    <n v="0.01"/>
    <n v="1"/>
    <x v="1"/>
    <n v="0.68"/>
    <x v="1"/>
    <s v="Inactive"/>
  </r>
  <r>
    <s v="ef94ff72-ab34-4be0-9fdb-525daa2c114c"/>
    <n v="60"/>
    <x v="2"/>
    <x v="2"/>
    <x v="0"/>
    <n v="20.83"/>
    <x v="1"/>
    <n v="43"/>
    <x v="1"/>
    <x v="1"/>
    <n v="8.99"/>
    <n v="8.99"/>
    <n v="1"/>
    <s v="Gift Card"/>
    <n v="5"/>
    <n v="0.47"/>
    <n v="28"/>
    <x v="6"/>
    <n v="583.24"/>
    <x v="0"/>
    <s v="Inactive"/>
  </r>
  <r>
    <s v="f022ca06-c211-4695-9187-4a67a9f811da"/>
    <n v="53"/>
    <x v="0"/>
    <x v="0"/>
    <x v="1"/>
    <n v="7.0000000000000007E-2"/>
    <x v="0"/>
    <n v="50"/>
    <x v="5"/>
    <x v="3"/>
    <n v="13.99"/>
    <n v="13.99"/>
    <n v="1"/>
    <s v="PayPal"/>
    <n v="3"/>
    <n v="0"/>
    <n v="0"/>
    <x v="0"/>
    <n v="0"/>
    <x v="1"/>
    <s v="Inactive"/>
  </r>
  <r>
    <s v="5bdfbdcf-ab7b-41da-b1d5-51f819eb66dc"/>
    <n v="52"/>
    <x v="0"/>
    <x v="1"/>
    <x v="0"/>
    <n v="22.21"/>
    <x v="1"/>
    <n v="54"/>
    <x v="3"/>
    <x v="0"/>
    <n v="8.99"/>
    <n v="8.99"/>
    <n v="1"/>
    <s v="Credit Card"/>
    <n v="1"/>
    <n v="0.4"/>
    <n v="24"/>
    <x v="4"/>
    <n v="533.04"/>
    <x v="0"/>
    <s v="Inactive"/>
  </r>
  <r>
    <s v="900f7a72-5fd2-448b-b8fa-a24862c7766f"/>
    <n v="32"/>
    <x v="1"/>
    <x v="2"/>
    <x v="1"/>
    <n v="8.26"/>
    <x v="0"/>
    <n v="39"/>
    <x v="2"/>
    <x v="2"/>
    <n v="13.99"/>
    <n v="13.99"/>
    <n v="1"/>
    <s v="Gift Card"/>
    <n v="1"/>
    <n v="0.21"/>
    <n v="13"/>
    <x v="2"/>
    <n v="107.38"/>
    <x v="2"/>
    <s v="Inactive"/>
  </r>
  <r>
    <s v="63f4e2e6-f646-430e-9f39-89f270669dc4"/>
    <n v="54"/>
    <x v="0"/>
    <x v="0"/>
    <x v="2"/>
    <n v="13.49"/>
    <x v="0"/>
    <n v="4"/>
    <x v="0"/>
    <x v="2"/>
    <n v="17.989999999999998"/>
    <n v="17.989999999999998"/>
    <n v="0"/>
    <s v="Debit Card"/>
    <n v="1"/>
    <n v="2.7"/>
    <n v="162"/>
    <x v="0"/>
    <n v="2185.38"/>
    <x v="0"/>
    <s v="Active"/>
  </r>
  <r>
    <s v="2c840d2c-acbe-4a46-8e80-99489a4c1622"/>
    <n v="54"/>
    <x v="0"/>
    <x v="2"/>
    <x v="2"/>
    <n v="11.38"/>
    <x v="0"/>
    <n v="31"/>
    <x v="2"/>
    <x v="1"/>
    <n v="17.989999999999998"/>
    <n v="17.989999999999998"/>
    <n v="0"/>
    <s v="Credit Card"/>
    <n v="4"/>
    <n v="0.36"/>
    <n v="22"/>
    <x v="3"/>
    <n v="250.36"/>
    <x v="0"/>
    <s v="Inactive"/>
  </r>
  <r>
    <s v="6c5c94d3-ceba-42ba-8361-235b50a755d9"/>
    <n v="66"/>
    <x v="2"/>
    <x v="0"/>
    <x v="0"/>
    <n v="21.29"/>
    <x v="1"/>
    <n v="7"/>
    <x v="0"/>
    <x v="4"/>
    <n v="8.99"/>
    <n v="8.99"/>
    <n v="0"/>
    <s v="Crypto"/>
    <n v="5"/>
    <n v="2.66"/>
    <n v="160"/>
    <x v="4"/>
    <n v="3406.3999999999996"/>
    <x v="0"/>
    <s v="Active"/>
  </r>
  <r>
    <s v="f43dbc00-267c-4582-8a48-c51c960178ab"/>
    <n v="49"/>
    <x v="0"/>
    <x v="1"/>
    <x v="0"/>
    <n v="10.87"/>
    <x v="0"/>
    <n v="14"/>
    <x v="4"/>
    <x v="4"/>
    <n v="8.99"/>
    <n v="8.99"/>
    <n v="0"/>
    <s v="Credit Card"/>
    <n v="5"/>
    <n v="0.72"/>
    <n v="43"/>
    <x v="1"/>
    <n v="467.40999999999997"/>
    <x v="0"/>
    <s v="Risk"/>
  </r>
  <r>
    <s v="0e3bcd74-c73f-4979-a929-487d0ee88e20"/>
    <n v="63"/>
    <x v="2"/>
    <x v="1"/>
    <x v="1"/>
    <n v="41.15"/>
    <x v="1"/>
    <n v="9"/>
    <x v="4"/>
    <x v="2"/>
    <n v="13.99"/>
    <n v="13.99"/>
    <n v="0"/>
    <s v="PayPal"/>
    <n v="2"/>
    <n v="4.12"/>
    <n v="247"/>
    <x v="4"/>
    <n v="10164.049999999999"/>
    <x v="0"/>
    <s v="Risk"/>
  </r>
  <r>
    <s v="5db9fb65-b73d-48b1-b112-619d9ff3cbac"/>
    <n v="62"/>
    <x v="2"/>
    <x v="0"/>
    <x v="1"/>
    <n v="11.96"/>
    <x v="0"/>
    <n v="48"/>
    <x v="3"/>
    <x v="4"/>
    <n v="13.99"/>
    <n v="13.99"/>
    <n v="1"/>
    <s v="Gift Card"/>
    <n v="3"/>
    <n v="0.24"/>
    <n v="14"/>
    <x v="2"/>
    <n v="167.44"/>
    <x v="0"/>
    <s v="Inactive"/>
  </r>
  <r>
    <s v="ee277a8f-6580-47ff-b15d-bd4c472f7c33"/>
    <n v="40"/>
    <x v="3"/>
    <x v="1"/>
    <x v="1"/>
    <n v="0.68"/>
    <x v="0"/>
    <n v="37"/>
    <x v="0"/>
    <x v="2"/>
    <n v="13.99"/>
    <n v="13.99"/>
    <n v="1"/>
    <s v="Debit Card"/>
    <n v="3"/>
    <n v="0.02"/>
    <n v="1"/>
    <x v="3"/>
    <n v="0.68"/>
    <x v="1"/>
    <s v="Inactive"/>
  </r>
  <r>
    <s v="2af0fa44-a495-4ed8-b750-e29f5ae68251"/>
    <n v="24"/>
    <x v="4"/>
    <x v="1"/>
    <x v="1"/>
    <n v="5.56"/>
    <x v="0"/>
    <n v="32"/>
    <x v="1"/>
    <x v="2"/>
    <n v="13.99"/>
    <n v="13.99"/>
    <n v="1"/>
    <s v="PayPal"/>
    <n v="1"/>
    <n v="0.17"/>
    <n v="10"/>
    <x v="2"/>
    <n v="55.599999999999994"/>
    <x v="2"/>
    <s v="Inactive"/>
  </r>
  <r>
    <s v="36cad62c-bef7-4f24-bc63-6a45179bbe5f"/>
    <n v="36"/>
    <x v="3"/>
    <x v="0"/>
    <x v="2"/>
    <n v="11.87"/>
    <x v="0"/>
    <n v="5"/>
    <x v="5"/>
    <x v="0"/>
    <n v="17.989999999999998"/>
    <n v="17.989999999999998"/>
    <n v="0"/>
    <s v="Gift Card"/>
    <n v="4"/>
    <n v="1.98"/>
    <n v="119"/>
    <x v="5"/>
    <n v="1412.53"/>
    <x v="0"/>
    <s v="Active"/>
  </r>
  <r>
    <s v="5db1bdfc-a507-4f07-baad-908aeb6de81a"/>
    <n v="57"/>
    <x v="2"/>
    <x v="0"/>
    <x v="2"/>
    <n v="0.97"/>
    <x v="0"/>
    <n v="52"/>
    <x v="0"/>
    <x v="3"/>
    <n v="17.989999999999998"/>
    <n v="17.989999999999998"/>
    <n v="1"/>
    <s v="Credit Card"/>
    <n v="1"/>
    <n v="0.02"/>
    <n v="1"/>
    <x v="2"/>
    <n v="0.97"/>
    <x v="1"/>
    <s v="Inactive"/>
  </r>
  <r>
    <s v="98b942f7-194b-40aa-95ab-66f412de5d19"/>
    <n v="48"/>
    <x v="0"/>
    <x v="1"/>
    <x v="0"/>
    <n v="17.68"/>
    <x v="0"/>
    <n v="47"/>
    <x v="3"/>
    <x v="4"/>
    <n v="8.99"/>
    <n v="8.99"/>
    <n v="1"/>
    <s v="PayPal"/>
    <n v="3"/>
    <n v="0.37"/>
    <n v="22"/>
    <x v="4"/>
    <n v="388.96"/>
    <x v="0"/>
    <s v="Inactive"/>
  </r>
  <r>
    <s v="cc99892d-23de-44d2-a63f-f8ac9fab69fe"/>
    <n v="27"/>
    <x v="1"/>
    <x v="0"/>
    <x v="0"/>
    <n v="16.36"/>
    <x v="0"/>
    <n v="8"/>
    <x v="2"/>
    <x v="0"/>
    <n v="8.99"/>
    <n v="8.99"/>
    <n v="0"/>
    <s v="Gift Card"/>
    <n v="1"/>
    <n v="1.82"/>
    <n v="109"/>
    <x v="2"/>
    <n v="1783.24"/>
    <x v="0"/>
    <s v="Risk"/>
  </r>
  <r>
    <s v="478cb287-75dd-4ed3-99f0-bcc5877f308a"/>
    <n v="22"/>
    <x v="4"/>
    <x v="0"/>
    <x v="1"/>
    <n v="5.42"/>
    <x v="0"/>
    <n v="1"/>
    <x v="2"/>
    <x v="3"/>
    <n v="13.99"/>
    <n v="13.99"/>
    <n v="0"/>
    <s v="Debit Card"/>
    <n v="2"/>
    <n v="2.71"/>
    <n v="163"/>
    <x v="0"/>
    <n v="883.46"/>
    <x v="0"/>
    <s v="Active"/>
  </r>
  <r>
    <s v="2dee33b5-2a32-4b1e-b663-e4e941113df5"/>
    <n v="42"/>
    <x v="3"/>
    <x v="0"/>
    <x v="2"/>
    <n v="3.6"/>
    <x v="0"/>
    <n v="2"/>
    <x v="3"/>
    <x v="0"/>
    <n v="17.989999999999998"/>
    <n v="17.989999999999998"/>
    <n v="0"/>
    <s v="Credit Card"/>
    <n v="1"/>
    <n v="1.2"/>
    <n v="72"/>
    <x v="0"/>
    <n v="259.2"/>
    <x v="0"/>
    <s v="Active"/>
  </r>
  <r>
    <s v="ff81933a-fb48-42d3-9358-c1aba9255e95"/>
    <n v="68"/>
    <x v="2"/>
    <x v="1"/>
    <x v="1"/>
    <n v="0.34"/>
    <x v="0"/>
    <n v="41"/>
    <x v="5"/>
    <x v="1"/>
    <n v="13.99"/>
    <n v="13.99"/>
    <n v="1"/>
    <s v="PayPal"/>
    <n v="4"/>
    <n v="0.01"/>
    <n v="1"/>
    <x v="0"/>
    <n v="0.34"/>
    <x v="1"/>
    <s v="Inactive"/>
  </r>
  <r>
    <s v="901270ae-4cad-4cb8-b501-fa015ea5c5f3"/>
    <n v="61"/>
    <x v="2"/>
    <x v="2"/>
    <x v="0"/>
    <n v="47.74"/>
    <x v="1"/>
    <n v="56"/>
    <x v="1"/>
    <x v="1"/>
    <n v="8.99"/>
    <n v="8.99"/>
    <n v="0"/>
    <s v="Crypto"/>
    <n v="2"/>
    <n v="0.84"/>
    <n v="50"/>
    <x v="6"/>
    <n v="2387"/>
    <x v="0"/>
    <s v="Inactive"/>
  </r>
  <r>
    <s v="a6a0e427-fde3-4051-bced-8486d4bd1883"/>
    <n v="40"/>
    <x v="3"/>
    <x v="2"/>
    <x v="1"/>
    <n v="9.61"/>
    <x v="0"/>
    <n v="39"/>
    <x v="3"/>
    <x v="3"/>
    <n v="13.99"/>
    <n v="13.99"/>
    <n v="1"/>
    <s v="Debit Card"/>
    <n v="2"/>
    <n v="0.24"/>
    <n v="14"/>
    <x v="6"/>
    <n v="134.54"/>
    <x v="2"/>
    <s v="Inactive"/>
  </r>
  <r>
    <s v="96e2f6c6-657d-4d48-82c0-b2e87060fe56"/>
    <n v="25"/>
    <x v="4"/>
    <x v="0"/>
    <x v="1"/>
    <n v="6.11"/>
    <x v="0"/>
    <n v="0"/>
    <x v="2"/>
    <x v="2"/>
    <n v="13.99"/>
    <n v="13.99"/>
    <n v="0"/>
    <s v="Credit Card"/>
    <n v="1"/>
    <n v="6.11"/>
    <n v="367"/>
    <x v="2"/>
    <n v="2242.37"/>
    <x v="0"/>
    <s v="Active"/>
  </r>
  <r>
    <s v="cd276040-08db-4333-90c5-7b14e4af20ae"/>
    <n v="69"/>
    <x v="2"/>
    <x v="0"/>
    <x v="2"/>
    <n v="0.74"/>
    <x v="0"/>
    <n v="48"/>
    <x v="3"/>
    <x v="4"/>
    <n v="17.989999999999998"/>
    <n v="17.989999999999998"/>
    <n v="1"/>
    <s v="PayPal"/>
    <n v="3"/>
    <n v="0.02"/>
    <n v="1"/>
    <x v="6"/>
    <n v="0.74"/>
    <x v="1"/>
    <s v="Inactive"/>
  </r>
  <r>
    <s v="1137c41e-fb4a-4d4b-a92a-075de068f94a"/>
    <n v="50"/>
    <x v="0"/>
    <x v="0"/>
    <x v="1"/>
    <n v="8.77"/>
    <x v="0"/>
    <n v="42"/>
    <x v="5"/>
    <x v="4"/>
    <n v="13.99"/>
    <n v="13.99"/>
    <n v="1"/>
    <s v="PayPal"/>
    <n v="2"/>
    <n v="0.2"/>
    <n v="12"/>
    <x v="0"/>
    <n v="105.24"/>
    <x v="2"/>
    <s v="Inactive"/>
  </r>
  <r>
    <s v="d012e665-05a5-454d-bc1c-4eb7f132dc77"/>
    <n v="64"/>
    <x v="2"/>
    <x v="2"/>
    <x v="0"/>
    <n v="1.02"/>
    <x v="0"/>
    <n v="16"/>
    <x v="5"/>
    <x v="0"/>
    <n v="8.99"/>
    <n v="8.99"/>
    <n v="1"/>
    <s v="Gift Card"/>
    <n v="4"/>
    <n v="0.06"/>
    <n v="4"/>
    <x v="1"/>
    <n v="4.08"/>
    <x v="1"/>
    <s v="Risk"/>
  </r>
  <r>
    <s v="5b39d054-a85a-472a-9c6b-6ca36f9c6f4c"/>
    <n v="64"/>
    <x v="2"/>
    <x v="1"/>
    <x v="2"/>
    <n v="6.71"/>
    <x v="0"/>
    <n v="42"/>
    <x v="5"/>
    <x v="0"/>
    <n v="17.989999999999998"/>
    <n v="17.989999999999998"/>
    <n v="0"/>
    <s v="PayPal"/>
    <n v="5"/>
    <n v="0.16"/>
    <n v="10"/>
    <x v="6"/>
    <n v="67.099999999999994"/>
    <x v="2"/>
    <s v="Inactive"/>
  </r>
  <r>
    <s v="627b1b93-2178-4157-8e76-b8b8326e8694"/>
    <n v="54"/>
    <x v="0"/>
    <x v="2"/>
    <x v="1"/>
    <n v="9.7799999999999994"/>
    <x v="0"/>
    <n v="56"/>
    <x v="0"/>
    <x v="1"/>
    <n v="13.99"/>
    <n v="13.99"/>
    <n v="0"/>
    <s v="Debit Card"/>
    <n v="5"/>
    <n v="0.17"/>
    <n v="10"/>
    <x v="6"/>
    <n v="97.8"/>
    <x v="2"/>
    <s v="Inactive"/>
  </r>
  <r>
    <s v="7c5015d6-cb4d-4738-9d1d-7f49dbee59c4"/>
    <n v="28"/>
    <x v="1"/>
    <x v="1"/>
    <x v="0"/>
    <n v="2.97"/>
    <x v="0"/>
    <n v="23"/>
    <x v="1"/>
    <x v="4"/>
    <n v="8.99"/>
    <n v="8.99"/>
    <n v="1"/>
    <s v="Credit Card"/>
    <n v="5"/>
    <n v="0.12"/>
    <n v="7"/>
    <x v="4"/>
    <n v="20.790000000000003"/>
    <x v="1"/>
    <s v="Inactive"/>
  </r>
  <r>
    <s v="eac45018-321f-4108-b08c-70f09651748c"/>
    <n v="62"/>
    <x v="2"/>
    <x v="1"/>
    <x v="2"/>
    <n v="4.75"/>
    <x v="0"/>
    <n v="0"/>
    <x v="4"/>
    <x v="1"/>
    <n v="17.989999999999998"/>
    <n v="17.989999999999998"/>
    <n v="0"/>
    <s v="Gift Card"/>
    <n v="2"/>
    <n v="4.75"/>
    <n v="285"/>
    <x v="5"/>
    <n v="1353.75"/>
    <x v="0"/>
    <s v="Active"/>
  </r>
  <r>
    <s v="e2bb3e3f-6995-4d56-8ada-5b22730b7d50"/>
    <n v="48"/>
    <x v="0"/>
    <x v="0"/>
    <x v="2"/>
    <n v="0.71"/>
    <x v="0"/>
    <n v="24"/>
    <x v="0"/>
    <x v="1"/>
    <n v="17.989999999999998"/>
    <n v="17.989999999999998"/>
    <n v="1"/>
    <s v="PayPal"/>
    <n v="2"/>
    <n v="0.03"/>
    <n v="2"/>
    <x v="1"/>
    <n v="1.42"/>
    <x v="1"/>
    <s v="Inactive"/>
  </r>
  <r>
    <s v="91f223fb-6d17-463e-96e6-dc72621732c3"/>
    <n v="29"/>
    <x v="1"/>
    <x v="1"/>
    <x v="2"/>
    <n v="54.65"/>
    <x v="2"/>
    <n v="49"/>
    <x v="0"/>
    <x v="4"/>
    <n v="17.989999999999998"/>
    <n v="17.989999999999998"/>
    <n v="0"/>
    <s v="Debit Card"/>
    <n v="5"/>
    <n v="1.0900000000000001"/>
    <n v="65"/>
    <x v="5"/>
    <n v="3552.25"/>
    <x v="0"/>
    <s v="Inactive"/>
  </r>
  <r>
    <s v="73e2fabe-cd9f-47cd-91c1-fa7d54a00851"/>
    <n v="53"/>
    <x v="0"/>
    <x v="1"/>
    <x v="1"/>
    <n v="1.49"/>
    <x v="0"/>
    <n v="14"/>
    <x v="5"/>
    <x v="3"/>
    <n v="13.99"/>
    <n v="13.99"/>
    <n v="1"/>
    <s v="Gift Card"/>
    <n v="2"/>
    <n v="0.1"/>
    <n v="6"/>
    <x v="0"/>
    <n v="8.94"/>
    <x v="1"/>
    <s v="Risk"/>
  </r>
  <r>
    <s v="e9c0dcf8-d2f5-45de-8296-71b278906386"/>
    <n v="42"/>
    <x v="3"/>
    <x v="0"/>
    <x v="1"/>
    <n v="1.1100000000000001"/>
    <x v="0"/>
    <n v="14"/>
    <x v="3"/>
    <x v="1"/>
    <n v="13.99"/>
    <n v="13.99"/>
    <n v="1"/>
    <s v="Gift Card"/>
    <n v="2"/>
    <n v="7.0000000000000007E-2"/>
    <n v="4"/>
    <x v="2"/>
    <n v="4.4400000000000004"/>
    <x v="1"/>
    <s v="Risk"/>
  </r>
  <r>
    <s v="09ff548d-7103-467d-b2bb-e7185dae56c3"/>
    <n v="19"/>
    <x v="4"/>
    <x v="0"/>
    <x v="2"/>
    <n v="7.32"/>
    <x v="0"/>
    <n v="39"/>
    <x v="5"/>
    <x v="0"/>
    <n v="17.989999999999998"/>
    <n v="17.989999999999998"/>
    <n v="0"/>
    <s v="Credit Card"/>
    <n v="4"/>
    <n v="0.18"/>
    <n v="11"/>
    <x v="6"/>
    <n v="80.52000000000001"/>
    <x v="2"/>
    <s v="Inactive"/>
  </r>
  <r>
    <s v="72bb60bf-c49d-4cc3-86c2-8cd3f6be1ce5"/>
    <n v="26"/>
    <x v="1"/>
    <x v="2"/>
    <x v="1"/>
    <n v="1.71"/>
    <x v="0"/>
    <n v="52"/>
    <x v="0"/>
    <x v="1"/>
    <n v="13.99"/>
    <n v="13.99"/>
    <n v="1"/>
    <s v="Credit Card"/>
    <n v="2"/>
    <n v="0.03"/>
    <n v="2"/>
    <x v="2"/>
    <n v="3.42"/>
    <x v="1"/>
    <s v="Inactive"/>
  </r>
  <r>
    <s v="c8065254-8741-4265-84d7-b72ddf02f2f5"/>
    <n v="61"/>
    <x v="2"/>
    <x v="1"/>
    <x v="1"/>
    <n v="6.53"/>
    <x v="0"/>
    <n v="14"/>
    <x v="2"/>
    <x v="0"/>
    <n v="13.99"/>
    <n v="13.99"/>
    <n v="0"/>
    <s v="Credit Card"/>
    <n v="3"/>
    <n v="0.44"/>
    <n v="26"/>
    <x v="1"/>
    <n v="169.78"/>
    <x v="0"/>
    <s v="Risk"/>
  </r>
  <r>
    <s v="bb486791-58b7-43c1-a079-b5388eb2615a"/>
    <n v="19"/>
    <x v="4"/>
    <x v="2"/>
    <x v="1"/>
    <n v="15.85"/>
    <x v="0"/>
    <n v="43"/>
    <x v="3"/>
    <x v="3"/>
    <n v="13.99"/>
    <n v="13.99"/>
    <n v="1"/>
    <s v="Gift Card"/>
    <n v="2"/>
    <n v="0.36"/>
    <n v="22"/>
    <x v="5"/>
    <n v="348.7"/>
    <x v="0"/>
    <s v="Inactive"/>
  </r>
  <r>
    <s v="cd6292f9-f9aa-4d53-83d2-e1a38238cf1e"/>
    <n v="46"/>
    <x v="0"/>
    <x v="1"/>
    <x v="1"/>
    <n v="7.59"/>
    <x v="0"/>
    <n v="3"/>
    <x v="3"/>
    <x v="2"/>
    <n v="13.99"/>
    <n v="13.99"/>
    <n v="0"/>
    <s v="Crypto"/>
    <n v="3"/>
    <n v="1.9"/>
    <n v="114"/>
    <x v="5"/>
    <n v="865.26"/>
    <x v="0"/>
    <s v="Active"/>
  </r>
  <r>
    <s v="6dc6596e-60e8-414b-a3b5-c2bca64bb68f"/>
    <n v="63"/>
    <x v="2"/>
    <x v="1"/>
    <x v="1"/>
    <n v="16.91"/>
    <x v="0"/>
    <n v="20"/>
    <x v="5"/>
    <x v="3"/>
    <n v="13.99"/>
    <n v="13.99"/>
    <n v="0"/>
    <s v="Gift Card"/>
    <n v="1"/>
    <n v="0.81"/>
    <n v="49"/>
    <x v="3"/>
    <n v="828.59"/>
    <x v="0"/>
    <s v="Risk"/>
  </r>
  <r>
    <s v="7ad15795-15cf-443a-9272-439388f8af25"/>
    <n v="56"/>
    <x v="2"/>
    <x v="1"/>
    <x v="2"/>
    <n v="24.68"/>
    <x v="1"/>
    <n v="9"/>
    <x v="1"/>
    <x v="1"/>
    <n v="17.989999999999998"/>
    <n v="17.989999999999998"/>
    <n v="0"/>
    <s v="Credit Card"/>
    <n v="1"/>
    <n v="2.4700000000000002"/>
    <n v="148"/>
    <x v="2"/>
    <n v="3652.64"/>
    <x v="0"/>
    <s v="Risk"/>
  </r>
  <r>
    <s v="52ff69f9-64ce-456d-a1b9-2494c4b9bdc8"/>
    <n v="18"/>
    <x v="4"/>
    <x v="0"/>
    <x v="1"/>
    <n v="1.62"/>
    <x v="0"/>
    <n v="20"/>
    <x v="2"/>
    <x v="1"/>
    <n v="13.99"/>
    <n v="13.99"/>
    <n v="1"/>
    <s v="Crypto"/>
    <n v="1"/>
    <n v="0.08"/>
    <n v="5"/>
    <x v="6"/>
    <n v="8.1000000000000014"/>
    <x v="1"/>
    <s v="Risk"/>
  </r>
  <r>
    <s v="57d8b5cf-f8ef-4b53-9b81-ce894a52f74e"/>
    <n v="59"/>
    <x v="2"/>
    <x v="1"/>
    <x v="2"/>
    <n v="16.39"/>
    <x v="0"/>
    <n v="40"/>
    <x v="2"/>
    <x v="2"/>
    <n v="17.989999999999998"/>
    <n v="17.989999999999998"/>
    <n v="0"/>
    <s v="Debit Card"/>
    <n v="5"/>
    <n v="0.4"/>
    <n v="24"/>
    <x v="3"/>
    <n v="393.36"/>
    <x v="0"/>
    <s v="Inactive"/>
  </r>
  <r>
    <s v="29a921ff-1567-4ba6-87c0-585ba15fcac7"/>
    <n v="39"/>
    <x v="3"/>
    <x v="1"/>
    <x v="0"/>
    <n v="1.28"/>
    <x v="0"/>
    <n v="45"/>
    <x v="0"/>
    <x v="0"/>
    <n v="8.99"/>
    <n v="8.99"/>
    <n v="1"/>
    <s v="Gift Card"/>
    <n v="5"/>
    <n v="0.03"/>
    <n v="2"/>
    <x v="3"/>
    <n v="2.56"/>
    <x v="1"/>
    <s v="Inactive"/>
  </r>
  <r>
    <s v="c350d5a0-fef7-4281-b752-42162d72bd05"/>
    <n v="33"/>
    <x v="1"/>
    <x v="1"/>
    <x v="2"/>
    <n v="25.15"/>
    <x v="1"/>
    <n v="0"/>
    <x v="5"/>
    <x v="0"/>
    <n v="17.989999999999998"/>
    <n v="17.989999999999998"/>
    <n v="0"/>
    <s v="Crypto"/>
    <n v="1"/>
    <n v="25.15"/>
    <n v="1509"/>
    <x v="5"/>
    <n v="37951.35"/>
    <x v="0"/>
    <s v="Active"/>
  </r>
  <r>
    <s v="af3557aa-86d0-4ab8-9ea1-28312fef7900"/>
    <n v="19"/>
    <x v="4"/>
    <x v="1"/>
    <x v="0"/>
    <n v="8.01"/>
    <x v="0"/>
    <n v="47"/>
    <x v="1"/>
    <x v="4"/>
    <n v="8.99"/>
    <n v="8.99"/>
    <n v="1"/>
    <s v="Debit Card"/>
    <n v="2"/>
    <n v="0.17"/>
    <n v="10"/>
    <x v="1"/>
    <n v="80.099999999999994"/>
    <x v="2"/>
    <s v="Inactive"/>
  </r>
  <r>
    <s v="d96a205c-59e2-44e0-a5f6-de58c25eb3b1"/>
    <n v="27"/>
    <x v="1"/>
    <x v="1"/>
    <x v="1"/>
    <n v="4.07"/>
    <x v="0"/>
    <n v="42"/>
    <x v="5"/>
    <x v="3"/>
    <n v="13.99"/>
    <n v="13.99"/>
    <n v="1"/>
    <s v="Crypto"/>
    <n v="5"/>
    <n v="0.09"/>
    <n v="5"/>
    <x v="2"/>
    <n v="20.350000000000001"/>
    <x v="1"/>
    <s v="Inactive"/>
  </r>
  <r>
    <s v="4c77f75f-2b1e-4d25-b652-6047d04741d4"/>
    <n v="70"/>
    <x v="2"/>
    <x v="2"/>
    <x v="0"/>
    <n v="15.81"/>
    <x v="0"/>
    <n v="44"/>
    <x v="0"/>
    <x v="4"/>
    <n v="8.99"/>
    <n v="8.99"/>
    <n v="1"/>
    <s v="Crypto"/>
    <n v="1"/>
    <n v="0.35"/>
    <n v="21"/>
    <x v="6"/>
    <n v="332.01"/>
    <x v="0"/>
    <s v="Inactive"/>
  </r>
  <r>
    <s v="58b46654-4b27-4247-ba09-49536ac95586"/>
    <n v="64"/>
    <x v="2"/>
    <x v="2"/>
    <x v="1"/>
    <n v="30.64"/>
    <x v="1"/>
    <n v="50"/>
    <x v="4"/>
    <x v="2"/>
    <n v="13.99"/>
    <n v="13.99"/>
    <n v="0"/>
    <s v="PayPal"/>
    <n v="3"/>
    <n v="0.6"/>
    <n v="36"/>
    <x v="5"/>
    <n v="1103.04"/>
    <x v="0"/>
    <s v="Inactive"/>
  </r>
  <r>
    <s v="39bad655-5f49-40ce-addd-c69cc6742a25"/>
    <n v="66"/>
    <x v="2"/>
    <x v="0"/>
    <x v="0"/>
    <n v="8.0299999999999994"/>
    <x v="0"/>
    <n v="7"/>
    <x v="0"/>
    <x v="1"/>
    <n v="8.99"/>
    <n v="8.99"/>
    <n v="0"/>
    <s v="Crypto"/>
    <n v="4"/>
    <n v="1"/>
    <n v="60"/>
    <x v="3"/>
    <n v="481.79999999999995"/>
    <x v="0"/>
    <s v="Active"/>
  </r>
  <r>
    <s v="4b8b75ad-626f-4201-aaa3-6b1c4935f342"/>
    <n v="63"/>
    <x v="2"/>
    <x v="0"/>
    <x v="2"/>
    <n v="15.63"/>
    <x v="0"/>
    <n v="22"/>
    <x v="4"/>
    <x v="3"/>
    <n v="17.989999999999998"/>
    <n v="17.989999999999998"/>
    <n v="0"/>
    <s v="Crypto"/>
    <n v="2"/>
    <n v="0.68"/>
    <n v="41"/>
    <x v="6"/>
    <n v="640.83000000000004"/>
    <x v="0"/>
    <s v="Inactive"/>
  </r>
  <r>
    <s v="52b32e23-e4d9-4aa8-bdb6-3d8116bc98aa"/>
    <n v="48"/>
    <x v="0"/>
    <x v="1"/>
    <x v="0"/>
    <n v="0.23"/>
    <x v="0"/>
    <n v="37"/>
    <x v="1"/>
    <x v="1"/>
    <n v="8.99"/>
    <n v="8.99"/>
    <n v="1"/>
    <s v="Credit Card"/>
    <n v="2"/>
    <n v="0.01"/>
    <n v="1"/>
    <x v="0"/>
    <n v="0.23"/>
    <x v="1"/>
    <s v="Inactive"/>
  </r>
  <r>
    <s v="fdd237ec-8cfb-4dc9-94a8-e378c84e1c09"/>
    <n v="57"/>
    <x v="2"/>
    <x v="2"/>
    <x v="0"/>
    <n v="12.33"/>
    <x v="0"/>
    <n v="4"/>
    <x v="4"/>
    <x v="3"/>
    <n v="8.99"/>
    <n v="8.99"/>
    <n v="0"/>
    <s v="Crypto"/>
    <n v="2"/>
    <n v="2.4700000000000002"/>
    <n v="148"/>
    <x v="2"/>
    <n v="1824.84"/>
    <x v="0"/>
    <s v="Active"/>
  </r>
  <r>
    <s v="74352c11-1327-4522-b04e-09375d2ae60a"/>
    <n v="25"/>
    <x v="4"/>
    <x v="1"/>
    <x v="2"/>
    <n v="4.43"/>
    <x v="0"/>
    <n v="11"/>
    <x v="2"/>
    <x v="0"/>
    <n v="17.989999999999998"/>
    <n v="17.989999999999998"/>
    <n v="0"/>
    <s v="Credit Card"/>
    <n v="5"/>
    <n v="0.37"/>
    <n v="22"/>
    <x v="4"/>
    <n v="97.46"/>
    <x v="2"/>
    <s v="Risk"/>
  </r>
  <r>
    <s v="c49e2f08-2711-434a-86ce-a14869024d33"/>
    <n v="25"/>
    <x v="4"/>
    <x v="2"/>
    <x v="0"/>
    <n v="2.39"/>
    <x v="0"/>
    <n v="8"/>
    <x v="1"/>
    <x v="2"/>
    <n v="8.99"/>
    <n v="8.99"/>
    <n v="1"/>
    <s v="Credit Card"/>
    <n v="1"/>
    <n v="0.27"/>
    <n v="16"/>
    <x v="3"/>
    <n v="38.24"/>
    <x v="1"/>
    <s v="Risk"/>
  </r>
  <r>
    <s v="e0f60ffb-2b43-4da0-a550-7567557da37e"/>
    <n v="55"/>
    <x v="0"/>
    <x v="1"/>
    <x v="2"/>
    <n v="16.829999999999998"/>
    <x v="0"/>
    <n v="16"/>
    <x v="0"/>
    <x v="1"/>
    <n v="17.989999999999998"/>
    <n v="17.989999999999998"/>
    <n v="0"/>
    <s v="PayPal"/>
    <n v="4"/>
    <n v="0.99"/>
    <n v="59"/>
    <x v="6"/>
    <n v="992.96999999999991"/>
    <x v="0"/>
    <s v="Risk"/>
  </r>
  <r>
    <s v="0a7b5a2a-3292-409a-a758-5c93b920813c"/>
    <n v="65"/>
    <x v="2"/>
    <x v="2"/>
    <x v="2"/>
    <n v="20.18"/>
    <x v="1"/>
    <n v="4"/>
    <x v="3"/>
    <x v="1"/>
    <n v="17.989999999999998"/>
    <n v="17.989999999999998"/>
    <n v="0"/>
    <s v="Crypto"/>
    <n v="4"/>
    <n v="4.04"/>
    <n v="242"/>
    <x v="2"/>
    <n v="4883.5599999999995"/>
    <x v="0"/>
    <s v="Active"/>
  </r>
  <r>
    <s v="df17acd4-8698-461e-9cc7-1ac06d763fbc"/>
    <n v="47"/>
    <x v="0"/>
    <x v="2"/>
    <x v="2"/>
    <n v="3.88"/>
    <x v="0"/>
    <n v="53"/>
    <x v="5"/>
    <x v="1"/>
    <n v="17.989999999999998"/>
    <n v="17.989999999999998"/>
    <n v="1"/>
    <s v="Crypto"/>
    <n v="5"/>
    <n v="7.0000000000000007E-2"/>
    <n v="4"/>
    <x v="6"/>
    <n v="15.52"/>
    <x v="1"/>
    <s v="Inactive"/>
  </r>
  <r>
    <s v="52281669-df74-44a5-a392-2be8c8a0147c"/>
    <n v="43"/>
    <x v="3"/>
    <x v="2"/>
    <x v="1"/>
    <n v="8.99"/>
    <x v="0"/>
    <n v="53"/>
    <x v="5"/>
    <x v="2"/>
    <n v="13.99"/>
    <n v="13.99"/>
    <n v="1"/>
    <s v="Crypto"/>
    <n v="1"/>
    <n v="0.17"/>
    <n v="10"/>
    <x v="0"/>
    <n v="89.9"/>
    <x v="2"/>
    <s v="Inactive"/>
  </r>
  <r>
    <s v="ebdb9ce1-02bf-4681-b86c-a11d237ab90b"/>
    <n v="34"/>
    <x v="1"/>
    <x v="0"/>
    <x v="1"/>
    <n v="12.65"/>
    <x v="0"/>
    <n v="2"/>
    <x v="4"/>
    <x v="2"/>
    <n v="13.99"/>
    <n v="13.99"/>
    <n v="0"/>
    <s v="Debit Card"/>
    <n v="4"/>
    <n v="4.22"/>
    <n v="253"/>
    <x v="6"/>
    <n v="3200.4500000000003"/>
    <x v="0"/>
    <s v="Active"/>
  </r>
  <r>
    <s v="7f79fa2f-18f5-4f95-8b69-b22fc667f4f4"/>
    <n v="24"/>
    <x v="4"/>
    <x v="1"/>
    <x v="0"/>
    <n v="25.78"/>
    <x v="1"/>
    <n v="8"/>
    <x v="1"/>
    <x v="2"/>
    <n v="8.99"/>
    <n v="8.99"/>
    <n v="0"/>
    <s v="Credit Card"/>
    <n v="3"/>
    <n v="2.86"/>
    <n v="172"/>
    <x v="3"/>
    <n v="4434.16"/>
    <x v="0"/>
    <s v="Risk"/>
  </r>
  <r>
    <s v="f19ee025-d5a8-41e3-9a40-78a71e473891"/>
    <n v="50"/>
    <x v="0"/>
    <x v="1"/>
    <x v="1"/>
    <n v="0.27"/>
    <x v="0"/>
    <n v="31"/>
    <x v="4"/>
    <x v="4"/>
    <n v="13.99"/>
    <n v="13.99"/>
    <n v="1"/>
    <s v="Crypto"/>
    <n v="1"/>
    <n v="0.01"/>
    <n v="1"/>
    <x v="4"/>
    <n v="0.27"/>
    <x v="1"/>
    <s v="Inactive"/>
  </r>
  <r>
    <s v="ebb4aac9-1770-4e76-be32-0a6990073795"/>
    <n v="28"/>
    <x v="1"/>
    <x v="2"/>
    <x v="0"/>
    <n v="29.12"/>
    <x v="1"/>
    <n v="31"/>
    <x v="0"/>
    <x v="4"/>
    <n v="8.99"/>
    <n v="8.99"/>
    <n v="0"/>
    <s v="PayPal"/>
    <n v="4"/>
    <n v="0.91"/>
    <n v="55"/>
    <x v="6"/>
    <n v="1601.6000000000001"/>
    <x v="0"/>
    <s v="Inactive"/>
  </r>
  <r>
    <s v="210b00a5-c07d-401b-8396-3eaba615e20f"/>
    <n v="56"/>
    <x v="2"/>
    <x v="1"/>
    <x v="2"/>
    <n v="2.98"/>
    <x v="0"/>
    <n v="39"/>
    <x v="1"/>
    <x v="2"/>
    <n v="17.989999999999998"/>
    <n v="17.989999999999998"/>
    <n v="1"/>
    <s v="PayPal"/>
    <n v="3"/>
    <n v="7.0000000000000007E-2"/>
    <n v="4"/>
    <x v="5"/>
    <n v="11.92"/>
    <x v="1"/>
    <s v="Inactive"/>
  </r>
  <r>
    <s v="00bcd65f-ca17-43af-b1a3-c0e310d52966"/>
    <n v="42"/>
    <x v="3"/>
    <x v="2"/>
    <x v="1"/>
    <n v="1.65"/>
    <x v="0"/>
    <n v="41"/>
    <x v="0"/>
    <x v="1"/>
    <n v="13.99"/>
    <n v="13.99"/>
    <n v="1"/>
    <s v="PayPal"/>
    <n v="3"/>
    <n v="0.04"/>
    <n v="2"/>
    <x v="0"/>
    <n v="3.3"/>
    <x v="1"/>
    <s v="Inactive"/>
  </r>
  <r>
    <s v="570a21e1-bc72-482a-b2f3-afea983390f0"/>
    <n v="46"/>
    <x v="0"/>
    <x v="0"/>
    <x v="2"/>
    <n v="5.98"/>
    <x v="0"/>
    <n v="31"/>
    <x v="2"/>
    <x v="2"/>
    <n v="17.989999999999998"/>
    <n v="17.989999999999998"/>
    <n v="1"/>
    <s v="PayPal"/>
    <n v="1"/>
    <n v="0.19"/>
    <n v="11"/>
    <x v="5"/>
    <n v="65.78"/>
    <x v="2"/>
    <s v="Inactive"/>
  </r>
  <r>
    <s v="1ad47f3a-f860-4c98-81a5-8616344abafe"/>
    <n v="62"/>
    <x v="2"/>
    <x v="2"/>
    <x v="2"/>
    <n v="29.21"/>
    <x v="1"/>
    <n v="1"/>
    <x v="4"/>
    <x v="1"/>
    <n v="17.989999999999998"/>
    <n v="17.989999999999998"/>
    <n v="0"/>
    <s v="Gift Card"/>
    <n v="1"/>
    <n v="14.61"/>
    <n v="877"/>
    <x v="6"/>
    <n v="25617.170000000002"/>
    <x v="0"/>
    <s v="Active"/>
  </r>
  <r>
    <s v="b82b1e9c-2120-4d5d-ab97-6d871eded035"/>
    <n v="20"/>
    <x v="4"/>
    <x v="0"/>
    <x v="2"/>
    <n v="11.58"/>
    <x v="0"/>
    <n v="44"/>
    <x v="0"/>
    <x v="2"/>
    <n v="17.989999999999998"/>
    <n v="17.989999999999998"/>
    <n v="1"/>
    <s v="Crypto"/>
    <n v="4"/>
    <n v="0.26"/>
    <n v="16"/>
    <x v="2"/>
    <n v="185.28"/>
    <x v="0"/>
    <s v="Inactive"/>
  </r>
  <r>
    <s v="6800590b-a6fe-40ed-81d1-201693007a0a"/>
    <n v="24"/>
    <x v="4"/>
    <x v="0"/>
    <x v="1"/>
    <n v="40.81"/>
    <x v="1"/>
    <n v="40"/>
    <x v="1"/>
    <x v="2"/>
    <n v="13.99"/>
    <n v="13.99"/>
    <n v="0"/>
    <s v="Debit Card"/>
    <n v="4"/>
    <n v="1"/>
    <n v="60"/>
    <x v="0"/>
    <n v="2448.6000000000004"/>
    <x v="0"/>
    <s v="Inactive"/>
  </r>
  <r>
    <s v="5e4d2986-6750-4833-84d7-bf79f53e92ae"/>
    <n v="62"/>
    <x v="2"/>
    <x v="0"/>
    <x v="1"/>
    <n v="5.63"/>
    <x v="0"/>
    <n v="26"/>
    <x v="2"/>
    <x v="0"/>
    <n v="13.99"/>
    <n v="13.99"/>
    <n v="0"/>
    <s v="Credit Card"/>
    <n v="3"/>
    <n v="0.21"/>
    <n v="13"/>
    <x v="4"/>
    <n v="73.19"/>
    <x v="2"/>
    <s v="Inactive"/>
  </r>
  <r>
    <s v="047cacb4-85d1-4fb9-82ef-e68ce12afd11"/>
    <n v="26"/>
    <x v="1"/>
    <x v="1"/>
    <x v="1"/>
    <n v="1.84"/>
    <x v="0"/>
    <n v="15"/>
    <x v="2"/>
    <x v="1"/>
    <n v="13.99"/>
    <n v="13.99"/>
    <n v="1"/>
    <s v="Gift Card"/>
    <n v="5"/>
    <n v="0.12"/>
    <n v="7"/>
    <x v="0"/>
    <n v="12.88"/>
    <x v="1"/>
    <s v="Risk"/>
  </r>
  <r>
    <s v="054bfc20-e65d-4fd8-a9d4-5cf77eefe836"/>
    <n v="58"/>
    <x v="2"/>
    <x v="2"/>
    <x v="1"/>
    <n v="2.11"/>
    <x v="0"/>
    <n v="5"/>
    <x v="5"/>
    <x v="0"/>
    <n v="13.99"/>
    <n v="13.99"/>
    <n v="1"/>
    <s v="Credit Card"/>
    <n v="1"/>
    <n v="0.35"/>
    <n v="21"/>
    <x v="0"/>
    <n v="44.309999999999995"/>
    <x v="1"/>
    <s v="Active"/>
  </r>
  <r>
    <s v="9d45d604-6975-4a0c-9de6-0c1fb839c3e3"/>
    <n v="62"/>
    <x v="2"/>
    <x v="0"/>
    <x v="0"/>
    <n v="1.1599999999999999"/>
    <x v="0"/>
    <n v="2"/>
    <x v="4"/>
    <x v="0"/>
    <n v="8.99"/>
    <n v="8.99"/>
    <n v="1"/>
    <s v="PayPal"/>
    <n v="2"/>
    <n v="0.39"/>
    <n v="23"/>
    <x v="3"/>
    <n v="26.68"/>
    <x v="1"/>
    <s v="Active"/>
  </r>
  <r>
    <s v="a02d6ab0-2fda-47eb-8656-158beb0200a4"/>
    <n v="70"/>
    <x v="2"/>
    <x v="1"/>
    <x v="2"/>
    <n v="11.06"/>
    <x v="0"/>
    <n v="38"/>
    <x v="3"/>
    <x v="2"/>
    <n v="17.989999999999998"/>
    <n v="17.989999999999998"/>
    <n v="1"/>
    <s v="Gift Card"/>
    <n v="1"/>
    <n v="0.28000000000000003"/>
    <n v="17"/>
    <x v="2"/>
    <n v="188.02"/>
    <x v="0"/>
    <s v="Inactive"/>
  </r>
  <r>
    <s v="adf86f47-e169-492e-9ec6-d2fed5212796"/>
    <n v="25"/>
    <x v="4"/>
    <x v="1"/>
    <x v="0"/>
    <n v="23.19"/>
    <x v="1"/>
    <n v="59"/>
    <x v="5"/>
    <x v="3"/>
    <n v="8.99"/>
    <n v="8.99"/>
    <n v="0"/>
    <s v="Debit Card"/>
    <n v="5"/>
    <n v="0.39"/>
    <n v="23"/>
    <x v="1"/>
    <n v="533.37"/>
    <x v="0"/>
    <s v="Inactive"/>
  </r>
  <r>
    <s v="e614db81-6994-48a8-a374-e5aa644e85e0"/>
    <n v="36"/>
    <x v="3"/>
    <x v="1"/>
    <x v="2"/>
    <n v="22.1"/>
    <x v="1"/>
    <n v="40"/>
    <x v="4"/>
    <x v="0"/>
    <n v="17.989999999999998"/>
    <n v="17.989999999999998"/>
    <n v="0"/>
    <s v="Crypto"/>
    <n v="4"/>
    <n v="0.54"/>
    <n v="32"/>
    <x v="6"/>
    <n v="707.2"/>
    <x v="0"/>
    <s v="Inactive"/>
  </r>
  <r>
    <s v="00cadb17-dcde-4cbc-ae45-068cd811df59"/>
    <n v="37"/>
    <x v="3"/>
    <x v="1"/>
    <x v="0"/>
    <n v="6.47"/>
    <x v="0"/>
    <n v="21"/>
    <x v="5"/>
    <x v="1"/>
    <n v="8.99"/>
    <n v="8.99"/>
    <n v="1"/>
    <s v="Gift Card"/>
    <n v="3"/>
    <n v="0.28999999999999998"/>
    <n v="17"/>
    <x v="0"/>
    <n v="109.99"/>
    <x v="2"/>
    <s v="Risk"/>
  </r>
  <r>
    <s v="bbd4f7df-e4dc-4f51-b4ff-473eaf1005ee"/>
    <n v="52"/>
    <x v="0"/>
    <x v="1"/>
    <x v="2"/>
    <n v="6.28"/>
    <x v="0"/>
    <n v="44"/>
    <x v="5"/>
    <x v="3"/>
    <n v="17.989999999999998"/>
    <n v="17.989999999999998"/>
    <n v="1"/>
    <s v="Crypto"/>
    <n v="1"/>
    <n v="0.14000000000000001"/>
    <n v="8"/>
    <x v="4"/>
    <n v="50.24"/>
    <x v="2"/>
    <s v="Inactive"/>
  </r>
  <r>
    <s v="1f80abbd-35a7-4d62-b292-d31fa23c9f5f"/>
    <n v="38"/>
    <x v="3"/>
    <x v="1"/>
    <x v="0"/>
    <n v="3.49"/>
    <x v="0"/>
    <n v="54"/>
    <x v="2"/>
    <x v="4"/>
    <n v="8.99"/>
    <n v="8.99"/>
    <n v="1"/>
    <s v="PayPal"/>
    <n v="5"/>
    <n v="0.06"/>
    <n v="4"/>
    <x v="3"/>
    <n v="13.96"/>
    <x v="1"/>
    <s v="Inactive"/>
  </r>
  <r>
    <s v="19f66e59-f164-47f1-b788-4b1762db226b"/>
    <n v="36"/>
    <x v="3"/>
    <x v="1"/>
    <x v="0"/>
    <n v="0.99"/>
    <x v="0"/>
    <n v="24"/>
    <x v="0"/>
    <x v="2"/>
    <n v="8.99"/>
    <n v="8.99"/>
    <n v="1"/>
    <s v="Debit Card"/>
    <n v="3"/>
    <n v="0.04"/>
    <n v="2"/>
    <x v="5"/>
    <n v="1.98"/>
    <x v="1"/>
    <s v="Inactive"/>
  </r>
  <r>
    <s v="f7b78561-9d8b-4712-b3f3-238569b95f4b"/>
    <n v="47"/>
    <x v="0"/>
    <x v="2"/>
    <x v="2"/>
    <n v="1.57"/>
    <x v="0"/>
    <n v="39"/>
    <x v="3"/>
    <x v="3"/>
    <n v="17.989999999999998"/>
    <n v="17.989999999999998"/>
    <n v="1"/>
    <s v="Credit Card"/>
    <n v="5"/>
    <n v="0.04"/>
    <n v="2"/>
    <x v="3"/>
    <n v="3.14"/>
    <x v="1"/>
    <s v="Inactive"/>
  </r>
  <r>
    <s v="a2ac0be9-2264-4582-9d74-96dcc0c869f8"/>
    <n v="29"/>
    <x v="1"/>
    <x v="2"/>
    <x v="2"/>
    <n v="12.32"/>
    <x v="0"/>
    <n v="49"/>
    <x v="2"/>
    <x v="1"/>
    <n v="17.989999999999998"/>
    <n v="17.989999999999998"/>
    <n v="0"/>
    <s v="PayPal"/>
    <n v="5"/>
    <n v="0.25"/>
    <n v="15"/>
    <x v="3"/>
    <n v="184.8"/>
    <x v="0"/>
    <s v="Inactive"/>
  </r>
  <r>
    <s v="2bb0265f-8add-4083-aed9-1e94748be77b"/>
    <n v="27"/>
    <x v="1"/>
    <x v="0"/>
    <x v="2"/>
    <n v="0.69"/>
    <x v="0"/>
    <n v="39"/>
    <x v="4"/>
    <x v="2"/>
    <n v="17.989999999999998"/>
    <n v="17.989999999999998"/>
    <n v="1"/>
    <s v="Debit Card"/>
    <n v="5"/>
    <n v="0.02"/>
    <n v="1"/>
    <x v="1"/>
    <n v="0.69"/>
    <x v="1"/>
    <s v="Inactive"/>
  </r>
  <r>
    <s v="cfd014c4-3952-4b99-b2f1-76ed56da8964"/>
    <n v="70"/>
    <x v="2"/>
    <x v="0"/>
    <x v="2"/>
    <n v="7.15"/>
    <x v="0"/>
    <n v="27"/>
    <x v="2"/>
    <x v="3"/>
    <n v="17.989999999999998"/>
    <n v="17.989999999999998"/>
    <n v="0"/>
    <s v="Credit Card"/>
    <n v="3"/>
    <n v="0.26"/>
    <n v="16"/>
    <x v="1"/>
    <n v="114.4"/>
    <x v="2"/>
    <s v="Inactive"/>
  </r>
  <r>
    <s v="93460e1b-34b6-4586-8289-48a6f91e18fb"/>
    <n v="55"/>
    <x v="0"/>
    <x v="0"/>
    <x v="1"/>
    <n v="2.59"/>
    <x v="0"/>
    <n v="54"/>
    <x v="1"/>
    <x v="3"/>
    <n v="13.99"/>
    <n v="13.99"/>
    <n v="1"/>
    <s v="Gift Card"/>
    <n v="3"/>
    <n v="0.05"/>
    <n v="3"/>
    <x v="1"/>
    <n v="7.77"/>
    <x v="1"/>
    <s v="Inactive"/>
  </r>
  <r>
    <s v="3e46a9e8-ebcc-4569-b534-d1beeb525aa5"/>
    <n v="33"/>
    <x v="1"/>
    <x v="0"/>
    <x v="2"/>
    <n v="25.28"/>
    <x v="1"/>
    <n v="32"/>
    <x v="2"/>
    <x v="2"/>
    <n v="17.989999999999998"/>
    <n v="17.989999999999998"/>
    <n v="0"/>
    <s v="Debit Card"/>
    <n v="3"/>
    <n v="0.77"/>
    <n v="46"/>
    <x v="1"/>
    <n v="1162.8800000000001"/>
    <x v="0"/>
    <s v="Inactive"/>
  </r>
  <r>
    <s v="6175ecf8-a860-463c-90e5-277f36609637"/>
    <n v="22"/>
    <x v="4"/>
    <x v="0"/>
    <x v="2"/>
    <n v="13.68"/>
    <x v="0"/>
    <n v="48"/>
    <x v="5"/>
    <x v="0"/>
    <n v="17.989999999999998"/>
    <n v="17.989999999999998"/>
    <n v="1"/>
    <s v="PayPal"/>
    <n v="3"/>
    <n v="0.28000000000000003"/>
    <n v="17"/>
    <x v="5"/>
    <n v="232.56"/>
    <x v="0"/>
    <s v="Inactive"/>
  </r>
  <r>
    <s v="3be271a0-02dd-41ad-bed5-3fdeb3a08266"/>
    <n v="44"/>
    <x v="3"/>
    <x v="0"/>
    <x v="2"/>
    <n v="18.75"/>
    <x v="0"/>
    <n v="44"/>
    <x v="2"/>
    <x v="3"/>
    <n v="17.989999999999998"/>
    <n v="17.989999999999998"/>
    <n v="0"/>
    <s v="PayPal"/>
    <n v="5"/>
    <n v="0.42"/>
    <n v="25"/>
    <x v="0"/>
    <n v="468.75"/>
    <x v="0"/>
    <s v="Inactive"/>
  </r>
  <r>
    <s v="3860d316-c068-488e-84ff-747868b9365f"/>
    <n v="20"/>
    <x v="4"/>
    <x v="0"/>
    <x v="2"/>
    <n v="9.24"/>
    <x v="0"/>
    <n v="33"/>
    <x v="5"/>
    <x v="0"/>
    <n v="17.989999999999998"/>
    <n v="17.989999999999998"/>
    <n v="1"/>
    <s v="Gift Card"/>
    <n v="5"/>
    <n v="0.27"/>
    <n v="16"/>
    <x v="2"/>
    <n v="147.84"/>
    <x v="2"/>
    <s v="Inactive"/>
  </r>
  <r>
    <s v="22cb4dd5-d158-4dd6-a49d-e8723fadc557"/>
    <n v="69"/>
    <x v="2"/>
    <x v="2"/>
    <x v="2"/>
    <n v="0.52"/>
    <x v="0"/>
    <n v="42"/>
    <x v="4"/>
    <x v="3"/>
    <n v="17.989999999999998"/>
    <n v="17.989999999999998"/>
    <n v="1"/>
    <s v="Gift Card"/>
    <n v="3"/>
    <n v="0.01"/>
    <n v="1"/>
    <x v="0"/>
    <n v="0.52"/>
    <x v="1"/>
    <s v="Inactive"/>
  </r>
  <r>
    <s v="48a57226-1b00-4e56-b555-2cf66bc4b9a7"/>
    <n v="23"/>
    <x v="4"/>
    <x v="2"/>
    <x v="1"/>
    <n v="4.46"/>
    <x v="0"/>
    <n v="24"/>
    <x v="0"/>
    <x v="1"/>
    <n v="13.99"/>
    <n v="13.99"/>
    <n v="1"/>
    <s v="Gift Card"/>
    <n v="3"/>
    <n v="0.18"/>
    <n v="11"/>
    <x v="6"/>
    <n v="49.06"/>
    <x v="1"/>
    <s v="Inactive"/>
  </r>
  <r>
    <s v="50693056-61ef-4ad9-977c-6eaeb1ec5f72"/>
    <n v="24"/>
    <x v="4"/>
    <x v="1"/>
    <x v="2"/>
    <n v="9.94"/>
    <x v="0"/>
    <n v="34"/>
    <x v="5"/>
    <x v="2"/>
    <n v="17.989999999999998"/>
    <n v="17.989999999999998"/>
    <n v="1"/>
    <s v="Credit Card"/>
    <n v="2"/>
    <n v="0.28000000000000003"/>
    <n v="17"/>
    <x v="2"/>
    <n v="168.98"/>
    <x v="0"/>
    <s v="Inactive"/>
  </r>
  <r>
    <s v="6acac882-0bc1-4196-bb12-05ac39dc229c"/>
    <n v="36"/>
    <x v="3"/>
    <x v="0"/>
    <x v="1"/>
    <n v="25.82"/>
    <x v="1"/>
    <n v="3"/>
    <x v="0"/>
    <x v="1"/>
    <n v="13.99"/>
    <n v="13.99"/>
    <n v="0"/>
    <s v="PayPal"/>
    <n v="1"/>
    <n v="6.46"/>
    <n v="388"/>
    <x v="5"/>
    <n v="10018.16"/>
    <x v="0"/>
    <s v="Active"/>
  </r>
  <r>
    <s v="afa322d5-a185-42a6-8cc2-76bcd432403e"/>
    <n v="29"/>
    <x v="1"/>
    <x v="1"/>
    <x v="2"/>
    <n v="1.22"/>
    <x v="0"/>
    <n v="25"/>
    <x v="2"/>
    <x v="2"/>
    <n v="17.989999999999998"/>
    <n v="17.989999999999998"/>
    <n v="0"/>
    <s v="PayPal"/>
    <n v="5"/>
    <n v="0.05"/>
    <n v="3"/>
    <x v="5"/>
    <n v="3.66"/>
    <x v="1"/>
    <s v="Inactive"/>
  </r>
  <r>
    <s v="aa982946-1b7d-4315-8b81-9b19bb6cc8c8"/>
    <n v="34"/>
    <x v="1"/>
    <x v="0"/>
    <x v="1"/>
    <n v="6.49"/>
    <x v="0"/>
    <n v="6"/>
    <x v="4"/>
    <x v="1"/>
    <n v="13.99"/>
    <n v="13.99"/>
    <n v="0"/>
    <s v="Credit Card"/>
    <n v="1"/>
    <n v="0.93"/>
    <n v="56"/>
    <x v="5"/>
    <n v="363.44"/>
    <x v="0"/>
    <s v="Active"/>
  </r>
  <r>
    <s v="642cffb6-ab5c-4931-b947-cfa60413b560"/>
    <n v="39"/>
    <x v="3"/>
    <x v="0"/>
    <x v="1"/>
    <n v="8.6300000000000008"/>
    <x v="0"/>
    <n v="8"/>
    <x v="3"/>
    <x v="1"/>
    <n v="13.99"/>
    <n v="13.99"/>
    <n v="0"/>
    <s v="Debit Card"/>
    <n v="4"/>
    <n v="0.96"/>
    <n v="58"/>
    <x v="4"/>
    <n v="500.54"/>
    <x v="0"/>
    <s v="Risk"/>
  </r>
  <r>
    <s v="09904ad7-d9db-45a3-ba9f-220cfe88a333"/>
    <n v="44"/>
    <x v="3"/>
    <x v="1"/>
    <x v="1"/>
    <n v="22.85"/>
    <x v="1"/>
    <n v="1"/>
    <x v="4"/>
    <x v="4"/>
    <n v="13.99"/>
    <n v="13.99"/>
    <n v="0"/>
    <s v="Credit Card"/>
    <n v="3"/>
    <n v="11.43"/>
    <n v="686"/>
    <x v="5"/>
    <n v="15675.1"/>
    <x v="0"/>
    <s v="Active"/>
  </r>
  <r>
    <s v="2c564e41-545b-44a4-bb03-6a827657ea51"/>
    <n v="43"/>
    <x v="3"/>
    <x v="1"/>
    <x v="0"/>
    <n v="5.59"/>
    <x v="0"/>
    <n v="32"/>
    <x v="1"/>
    <x v="0"/>
    <n v="8.99"/>
    <n v="8.99"/>
    <n v="1"/>
    <s v="Debit Card"/>
    <n v="4"/>
    <n v="0.17"/>
    <n v="10"/>
    <x v="6"/>
    <n v="55.9"/>
    <x v="2"/>
    <s v="Inactive"/>
  </r>
  <r>
    <s v="ee076784-8841-4531-be9c-ca0b916c309a"/>
    <n v="35"/>
    <x v="1"/>
    <x v="2"/>
    <x v="1"/>
    <n v="11.93"/>
    <x v="0"/>
    <n v="45"/>
    <x v="1"/>
    <x v="3"/>
    <n v="13.99"/>
    <n v="13.99"/>
    <n v="1"/>
    <s v="Gift Card"/>
    <n v="1"/>
    <n v="0.26"/>
    <n v="16"/>
    <x v="6"/>
    <n v="190.88"/>
    <x v="0"/>
    <s v="Inactive"/>
  </r>
  <r>
    <s v="3382730c-46bb-40d1-92de-55f346dda22a"/>
    <n v="26"/>
    <x v="1"/>
    <x v="2"/>
    <x v="2"/>
    <n v="3.24"/>
    <x v="0"/>
    <n v="57"/>
    <x v="1"/>
    <x v="4"/>
    <n v="17.989999999999998"/>
    <n v="17.989999999999998"/>
    <n v="1"/>
    <s v="PayPal"/>
    <n v="3"/>
    <n v="0.06"/>
    <n v="4"/>
    <x v="1"/>
    <n v="12.96"/>
    <x v="1"/>
    <s v="Inactive"/>
  </r>
  <r>
    <s v="06b5b5a3-f995-47a2-af2f-86b9cfbb42ef"/>
    <n v="66"/>
    <x v="2"/>
    <x v="2"/>
    <x v="0"/>
    <n v="25.03"/>
    <x v="1"/>
    <n v="16"/>
    <x v="5"/>
    <x v="0"/>
    <n v="8.99"/>
    <n v="8.99"/>
    <n v="0"/>
    <s v="Credit Card"/>
    <n v="3"/>
    <n v="1.47"/>
    <n v="88"/>
    <x v="0"/>
    <n v="2202.6400000000003"/>
    <x v="0"/>
    <s v="Risk"/>
  </r>
  <r>
    <s v="e6e1e9a3-8bb0-4ebc-a469-fc1581b6d59d"/>
    <n v="66"/>
    <x v="2"/>
    <x v="0"/>
    <x v="2"/>
    <n v="6.11"/>
    <x v="0"/>
    <n v="9"/>
    <x v="1"/>
    <x v="4"/>
    <n v="17.989999999999998"/>
    <n v="17.989999999999998"/>
    <n v="0"/>
    <s v="Crypto"/>
    <n v="4"/>
    <n v="0.61"/>
    <n v="37"/>
    <x v="2"/>
    <n v="226.07000000000002"/>
    <x v="0"/>
    <s v="Risk"/>
  </r>
  <r>
    <s v="7ee9fa15-81b6-4b1b-a841-eec8b03d8b1e"/>
    <n v="29"/>
    <x v="1"/>
    <x v="2"/>
    <x v="0"/>
    <n v="24.18"/>
    <x v="1"/>
    <n v="59"/>
    <x v="0"/>
    <x v="2"/>
    <n v="8.99"/>
    <n v="8.99"/>
    <n v="1"/>
    <s v="Credit Card"/>
    <n v="1"/>
    <n v="0.4"/>
    <n v="24"/>
    <x v="6"/>
    <n v="580.31999999999994"/>
    <x v="0"/>
    <s v="Inactive"/>
  </r>
  <r>
    <s v="babe5601-7e34-47ad-bcb1-0ab32ede5cef"/>
    <n v="20"/>
    <x v="4"/>
    <x v="2"/>
    <x v="1"/>
    <n v="7.19"/>
    <x v="0"/>
    <n v="26"/>
    <x v="5"/>
    <x v="0"/>
    <n v="13.99"/>
    <n v="13.99"/>
    <n v="0"/>
    <s v="PayPal"/>
    <n v="4"/>
    <n v="0.27"/>
    <n v="16"/>
    <x v="0"/>
    <n v="115.04"/>
    <x v="2"/>
    <s v="Inactive"/>
  </r>
  <r>
    <s v="7d921bf8-61ef-4609-a46e-96d832d0d04e"/>
    <n v="52"/>
    <x v="0"/>
    <x v="2"/>
    <x v="2"/>
    <n v="2.73"/>
    <x v="0"/>
    <n v="45"/>
    <x v="5"/>
    <x v="0"/>
    <n v="17.989999999999998"/>
    <n v="17.989999999999998"/>
    <n v="1"/>
    <s v="Crypto"/>
    <n v="5"/>
    <n v="0.06"/>
    <n v="4"/>
    <x v="3"/>
    <n v="10.92"/>
    <x v="1"/>
    <s v="Inactive"/>
  </r>
  <r>
    <s v="8042c4ad-3a4a-4994-b81e-8ae09199076c"/>
    <n v="41"/>
    <x v="3"/>
    <x v="2"/>
    <x v="1"/>
    <n v="28.13"/>
    <x v="1"/>
    <n v="42"/>
    <x v="3"/>
    <x v="1"/>
    <n v="13.99"/>
    <n v="13.99"/>
    <n v="0"/>
    <s v="Credit Card"/>
    <n v="2"/>
    <n v="0.65"/>
    <n v="39"/>
    <x v="6"/>
    <n v="1097.07"/>
    <x v="0"/>
    <s v="Inactive"/>
  </r>
  <r>
    <s v="39f699b0-d6db-4b6d-9c15-b8bbc716ce34"/>
    <n v="38"/>
    <x v="3"/>
    <x v="2"/>
    <x v="0"/>
    <n v="15.32"/>
    <x v="0"/>
    <n v="56"/>
    <x v="1"/>
    <x v="1"/>
    <n v="8.99"/>
    <n v="8.99"/>
    <n v="1"/>
    <s v="Crypto"/>
    <n v="2"/>
    <n v="0.27"/>
    <n v="16"/>
    <x v="0"/>
    <n v="245.12"/>
    <x v="0"/>
    <s v="Inactive"/>
  </r>
  <r>
    <s v="f28413c0-e4fb-4469-a595-c23e39036e09"/>
    <n v="18"/>
    <x v="4"/>
    <x v="0"/>
    <x v="0"/>
    <n v="2.75"/>
    <x v="0"/>
    <n v="43"/>
    <x v="3"/>
    <x v="2"/>
    <n v="8.99"/>
    <n v="8.99"/>
    <n v="1"/>
    <s v="Gift Card"/>
    <n v="5"/>
    <n v="0.06"/>
    <n v="4"/>
    <x v="4"/>
    <n v="11"/>
    <x v="1"/>
    <s v="Inactive"/>
  </r>
  <r>
    <s v="a62473b8-5d94-4b05-a6b5-bddfa59478c6"/>
    <n v="28"/>
    <x v="1"/>
    <x v="1"/>
    <x v="1"/>
    <n v="4.67"/>
    <x v="0"/>
    <n v="5"/>
    <x v="3"/>
    <x v="1"/>
    <n v="13.99"/>
    <n v="13.99"/>
    <n v="0"/>
    <s v="Crypto"/>
    <n v="2"/>
    <n v="0.78"/>
    <n v="47"/>
    <x v="2"/>
    <n v="219.49"/>
    <x v="0"/>
    <s v="Active"/>
  </r>
  <r>
    <s v="395e2c15-2abb-4a29-8f8c-06118a5539e2"/>
    <n v="19"/>
    <x v="4"/>
    <x v="1"/>
    <x v="1"/>
    <n v="3.36"/>
    <x v="0"/>
    <n v="27"/>
    <x v="5"/>
    <x v="2"/>
    <n v="13.99"/>
    <n v="13.99"/>
    <n v="1"/>
    <s v="Debit Card"/>
    <n v="1"/>
    <n v="0.12"/>
    <n v="7"/>
    <x v="0"/>
    <n v="23.52"/>
    <x v="1"/>
    <s v="Inactive"/>
  </r>
  <r>
    <s v="f779a2cd-cb9d-445f-b0f7-2af6c1a514c0"/>
    <n v="56"/>
    <x v="2"/>
    <x v="2"/>
    <x v="0"/>
    <n v="5.03"/>
    <x v="0"/>
    <n v="22"/>
    <x v="2"/>
    <x v="3"/>
    <n v="8.99"/>
    <n v="8.99"/>
    <n v="0"/>
    <s v="Debit Card"/>
    <n v="4"/>
    <n v="0.22"/>
    <n v="13"/>
    <x v="3"/>
    <n v="65.39"/>
    <x v="2"/>
    <s v="Inactive"/>
  </r>
  <r>
    <s v="4d040be6-2b36-4f59-ba9c-b92c8c683a5f"/>
    <n v="34"/>
    <x v="1"/>
    <x v="2"/>
    <x v="0"/>
    <n v="53.98"/>
    <x v="2"/>
    <n v="10"/>
    <x v="5"/>
    <x v="4"/>
    <n v="8.99"/>
    <n v="8.99"/>
    <n v="0"/>
    <s v="Crypto"/>
    <n v="5"/>
    <n v="4.91"/>
    <n v="295"/>
    <x v="6"/>
    <n v="15924.099999999999"/>
    <x v="0"/>
    <s v="Risk"/>
  </r>
  <r>
    <s v="3406522e-fd20-4c37-aeab-1690d6b7cb51"/>
    <n v="58"/>
    <x v="2"/>
    <x v="1"/>
    <x v="1"/>
    <n v="23.39"/>
    <x v="1"/>
    <n v="52"/>
    <x v="2"/>
    <x v="4"/>
    <n v="13.99"/>
    <n v="13.99"/>
    <n v="0"/>
    <s v="Credit Card"/>
    <n v="1"/>
    <n v="0.44"/>
    <n v="26"/>
    <x v="5"/>
    <n v="608.14"/>
    <x v="0"/>
    <s v="Inactive"/>
  </r>
  <r>
    <s v="dd3b38cd-3856-47f9-8f69-4bdf268983eb"/>
    <n v="63"/>
    <x v="2"/>
    <x v="1"/>
    <x v="2"/>
    <n v="7.04"/>
    <x v="0"/>
    <n v="46"/>
    <x v="1"/>
    <x v="1"/>
    <n v="17.989999999999998"/>
    <n v="17.989999999999998"/>
    <n v="1"/>
    <s v="Gift Card"/>
    <n v="4"/>
    <n v="0.15"/>
    <n v="9"/>
    <x v="4"/>
    <n v="63.36"/>
    <x v="2"/>
    <s v="Inactive"/>
  </r>
  <r>
    <s v="746cb060-c9f1-432e-91cc-cb1b57ddb1c0"/>
    <n v="66"/>
    <x v="2"/>
    <x v="2"/>
    <x v="2"/>
    <n v="32.06"/>
    <x v="1"/>
    <n v="51"/>
    <x v="2"/>
    <x v="3"/>
    <n v="17.989999999999998"/>
    <n v="17.989999999999998"/>
    <n v="0"/>
    <s v="Debit Card"/>
    <n v="4"/>
    <n v="0.62"/>
    <n v="37"/>
    <x v="2"/>
    <n v="1186.22"/>
    <x v="0"/>
    <s v="Inactive"/>
  </r>
  <r>
    <s v="432fa974-2a36-4f64-af1e-770e03b9385f"/>
    <n v="37"/>
    <x v="3"/>
    <x v="0"/>
    <x v="2"/>
    <n v="28.08"/>
    <x v="1"/>
    <n v="25"/>
    <x v="5"/>
    <x v="0"/>
    <n v="17.989999999999998"/>
    <n v="17.989999999999998"/>
    <n v="0"/>
    <s v="Credit Card"/>
    <n v="4"/>
    <n v="1.08"/>
    <n v="65"/>
    <x v="3"/>
    <n v="1825.1999999999998"/>
    <x v="0"/>
    <s v="Inactive"/>
  </r>
  <r>
    <s v="d74666ec-7b7b-4f1a-8776-0a17a1152f47"/>
    <n v="21"/>
    <x v="4"/>
    <x v="2"/>
    <x v="0"/>
    <n v="23.95"/>
    <x v="1"/>
    <n v="50"/>
    <x v="5"/>
    <x v="2"/>
    <n v="8.99"/>
    <n v="8.99"/>
    <n v="1"/>
    <s v="Debit Card"/>
    <n v="3"/>
    <n v="0.47"/>
    <n v="28"/>
    <x v="1"/>
    <n v="670.6"/>
    <x v="0"/>
    <s v="Inactive"/>
  </r>
  <r>
    <s v="84e4f9a0-f16b-4b00-ba64-a1dc667f9350"/>
    <n v="44"/>
    <x v="3"/>
    <x v="2"/>
    <x v="2"/>
    <n v="20.32"/>
    <x v="1"/>
    <n v="46"/>
    <x v="3"/>
    <x v="2"/>
    <n v="17.989999999999998"/>
    <n v="17.989999999999998"/>
    <n v="0"/>
    <s v="Debit Card"/>
    <n v="3"/>
    <n v="0.43"/>
    <n v="26"/>
    <x v="3"/>
    <n v="528.32000000000005"/>
    <x v="0"/>
    <s v="Inactive"/>
  </r>
  <r>
    <s v="a756e8d5-a9c2-4520-8f06-1e13159bd0c0"/>
    <n v="66"/>
    <x v="2"/>
    <x v="0"/>
    <x v="1"/>
    <n v="0.77"/>
    <x v="0"/>
    <n v="36"/>
    <x v="0"/>
    <x v="0"/>
    <n v="13.99"/>
    <n v="13.99"/>
    <n v="1"/>
    <s v="Crypto"/>
    <n v="4"/>
    <n v="0.02"/>
    <n v="1"/>
    <x v="2"/>
    <n v="0.77"/>
    <x v="1"/>
    <s v="Inactive"/>
  </r>
  <r>
    <s v="7514941b-007c-44ea-90ee-4ae0690f013d"/>
    <n v="56"/>
    <x v="2"/>
    <x v="2"/>
    <x v="1"/>
    <n v="2.95"/>
    <x v="0"/>
    <n v="52"/>
    <x v="1"/>
    <x v="4"/>
    <n v="13.99"/>
    <n v="13.99"/>
    <n v="1"/>
    <s v="Gift Card"/>
    <n v="1"/>
    <n v="0.06"/>
    <n v="4"/>
    <x v="2"/>
    <n v="11.8"/>
    <x v="1"/>
    <s v="Inactive"/>
  </r>
  <r>
    <s v="0f22beb8-1281-4aca-bfaa-17235c7fb5d5"/>
    <n v="21"/>
    <x v="4"/>
    <x v="2"/>
    <x v="0"/>
    <n v="11.85"/>
    <x v="0"/>
    <n v="34"/>
    <x v="3"/>
    <x v="1"/>
    <n v="8.99"/>
    <n v="8.99"/>
    <n v="1"/>
    <s v="Credit Card"/>
    <n v="4"/>
    <n v="0.34"/>
    <n v="20"/>
    <x v="2"/>
    <n v="237"/>
    <x v="0"/>
    <s v="Inactive"/>
  </r>
  <r>
    <s v="48f68f53-a7ef-4736-91a4-28ba10e80c58"/>
    <n v="49"/>
    <x v="0"/>
    <x v="0"/>
    <x v="2"/>
    <n v="9.61"/>
    <x v="0"/>
    <n v="27"/>
    <x v="4"/>
    <x v="0"/>
    <n v="17.989999999999998"/>
    <n v="17.989999999999998"/>
    <n v="0"/>
    <s v="PayPal"/>
    <n v="3"/>
    <n v="0.34"/>
    <n v="20"/>
    <x v="3"/>
    <n v="192.2"/>
    <x v="0"/>
    <s v="Inactive"/>
  </r>
  <r>
    <s v="5f41a538-a9ef-457b-8022-57fd9cebc8d4"/>
    <n v="28"/>
    <x v="1"/>
    <x v="2"/>
    <x v="2"/>
    <n v="49.34"/>
    <x v="1"/>
    <n v="31"/>
    <x v="3"/>
    <x v="0"/>
    <n v="17.989999999999998"/>
    <n v="17.989999999999998"/>
    <n v="0"/>
    <s v="Gift Card"/>
    <n v="1"/>
    <n v="1.54"/>
    <n v="92"/>
    <x v="3"/>
    <n v="4539.2800000000007"/>
    <x v="0"/>
    <s v="Inactive"/>
  </r>
  <r>
    <s v="c16c6ac0-11d2-496c-b9a3-2117f5d8e0db"/>
    <n v="62"/>
    <x v="2"/>
    <x v="2"/>
    <x v="1"/>
    <n v="3.02"/>
    <x v="0"/>
    <n v="16"/>
    <x v="1"/>
    <x v="0"/>
    <n v="13.99"/>
    <n v="13.99"/>
    <n v="1"/>
    <s v="Debit Card"/>
    <n v="2"/>
    <n v="0.18"/>
    <n v="11"/>
    <x v="2"/>
    <n v="33.22"/>
    <x v="1"/>
    <s v="Risk"/>
  </r>
  <r>
    <s v="34e13cb5-2657-4148-ac24-be078c809d92"/>
    <n v="67"/>
    <x v="2"/>
    <x v="1"/>
    <x v="2"/>
    <n v="2.02"/>
    <x v="0"/>
    <n v="52"/>
    <x v="3"/>
    <x v="1"/>
    <n v="17.989999999999998"/>
    <n v="17.989999999999998"/>
    <n v="1"/>
    <s v="PayPal"/>
    <n v="2"/>
    <n v="0.04"/>
    <n v="2"/>
    <x v="0"/>
    <n v="4.04"/>
    <x v="1"/>
    <s v="Inactive"/>
  </r>
  <r>
    <s v="ed148da8-e51d-4504-b40a-e358f6e8238a"/>
    <n v="47"/>
    <x v="0"/>
    <x v="1"/>
    <x v="1"/>
    <n v="9.7799999999999994"/>
    <x v="0"/>
    <n v="18"/>
    <x v="2"/>
    <x v="4"/>
    <n v="13.99"/>
    <n v="13.99"/>
    <n v="0"/>
    <s v="Crypto"/>
    <n v="3"/>
    <n v="0.51"/>
    <n v="31"/>
    <x v="5"/>
    <n v="303.18"/>
    <x v="0"/>
    <s v="Risk"/>
  </r>
  <r>
    <s v="d89f54d3-882d-4cfc-96c5-b5f0ddbb9915"/>
    <n v="57"/>
    <x v="2"/>
    <x v="1"/>
    <x v="2"/>
    <n v="4.3899999999999997"/>
    <x v="0"/>
    <n v="60"/>
    <x v="5"/>
    <x v="0"/>
    <n v="17.989999999999998"/>
    <n v="17.989999999999998"/>
    <n v="1"/>
    <s v="Crypto"/>
    <n v="3"/>
    <n v="7.0000000000000007E-2"/>
    <n v="4"/>
    <x v="3"/>
    <n v="17.559999999999999"/>
    <x v="1"/>
    <s v="Inactive"/>
  </r>
  <r>
    <s v="f76a2802-20d0-4772-b6cc-f7e2a95d6384"/>
    <n v="43"/>
    <x v="3"/>
    <x v="0"/>
    <x v="0"/>
    <n v="0.59"/>
    <x v="0"/>
    <n v="11"/>
    <x v="1"/>
    <x v="1"/>
    <n v="8.99"/>
    <n v="8.99"/>
    <n v="1"/>
    <s v="Debit Card"/>
    <n v="3"/>
    <n v="0.05"/>
    <n v="3"/>
    <x v="2"/>
    <n v="1.77"/>
    <x v="1"/>
    <s v="Risk"/>
  </r>
  <r>
    <s v="6c75691c-3ea5-49b5-92a9-894b2bd420be"/>
    <n v="24"/>
    <x v="4"/>
    <x v="2"/>
    <x v="0"/>
    <n v="1.68"/>
    <x v="0"/>
    <n v="1"/>
    <x v="5"/>
    <x v="2"/>
    <n v="8.99"/>
    <n v="8.99"/>
    <n v="1"/>
    <s v="Credit Card"/>
    <n v="1"/>
    <n v="0.84"/>
    <n v="50"/>
    <x v="1"/>
    <n v="84"/>
    <x v="2"/>
    <s v="Active"/>
  </r>
  <r>
    <s v="286d0a50-0c08-4d40-b50a-38cfbdc3b8fb"/>
    <n v="34"/>
    <x v="1"/>
    <x v="1"/>
    <x v="2"/>
    <n v="1.58"/>
    <x v="0"/>
    <n v="7"/>
    <x v="3"/>
    <x v="0"/>
    <n v="17.989999999999998"/>
    <n v="17.989999999999998"/>
    <n v="1"/>
    <s v="Gift Card"/>
    <n v="1"/>
    <n v="0.2"/>
    <n v="12"/>
    <x v="5"/>
    <n v="18.96"/>
    <x v="1"/>
    <s v="Active"/>
  </r>
  <r>
    <s v="bb2ec39d-5eeb-478a-b763-0a2528ec4d7b"/>
    <n v="39"/>
    <x v="3"/>
    <x v="1"/>
    <x v="1"/>
    <n v="67.05"/>
    <x v="2"/>
    <n v="24"/>
    <x v="3"/>
    <x v="1"/>
    <n v="13.99"/>
    <n v="13.99"/>
    <n v="0"/>
    <s v="PayPal"/>
    <n v="2"/>
    <n v="2.68"/>
    <n v="161"/>
    <x v="4"/>
    <n v="10795.05"/>
    <x v="0"/>
    <s v="Inactive"/>
  </r>
  <r>
    <s v="ed93decf-e627-4873-a2f9-8b6bf0d7dce3"/>
    <n v="60"/>
    <x v="2"/>
    <x v="1"/>
    <x v="0"/>
    <n v="1.07"/>
    <x v="0"/>
    <n v="3"/>
    <x v="3"/>
    <x v="4"/>
    <n v="8.99"/>
    <n v="8.99"/>
    <n v="1"/>
    <s v="Credit Card"/>
    <n v="3"/>
    <n v="0.27"/>
    <n v="16"/>
    <x v="4"/>
    <n v="17.12"/>
    <x v="1"/>
    <s v="Active"/>
  </r>
  <r>
    <s v="bd27bcd3-feaa-4a06-a98f-c4f3d61de505"/>
    <n v="66"/>
    <x v="2"/>
    <x v="0"/>
    <x v="2"/>
    <n v="1.85"/>
    <x v="0"/>
    <n v="57"/>
    <x v="4"/>
    <x v="4"/>
    <n v="17.989999999999998"/>
    <n v="17.989999999999998"/>
    <n v="1"/>
    <s v="Debit Card"/>
    <n v="3"/>
    <n v="0.03"/>
    <n v="2"/>
    <x v="0"/>
    <n v="3.7"/>
    <x v="1"/>
    <s v="Inactive"/>
  </r>
  <r>
    <s v="178d73ec-7742-4f67-894c-2fe27601cf8b"/>
    <n v="29"/>
    <x v="1"/>
    <x v="2"/>
    <x v="2"/>
    <n v="16.420000000000002"/>
    <x v="0"/>
    <n v="4"/>
    <x v="3"/>
    <x v="4"/>
    <n v="17.989999999999998"/>
    <n v="17.989999999999998"/>
    <n v="0"/>
    <s v="Credit Card"/>
    <n v="3"/>
    <n v="3.28"/>
    <n v="197"/>
    <x v="2"/>
    <n v="3234.7400000000002"/>
    <x v="0"/>
    <s v="Active"/>
  </r>
  <r>
    <s v="68203b4f-6e76-442b-863a-29eca29cc26b"/>
    <n v="35"/>
    <x v="1"/>
    <x v="1"/>
    <x v="0"/>
    <n v="11.85"/>
    <x v="0"/>
    <n v="57"/>
    <x v="5"/>
    <x v="0"/>
    <n v="8.99"/>
    <n v="8.99"/>
    <n v="1"/>
    <s v="Gift Card"/>
    <n v="3"/>
    <n v="0.2"/>
    <n v="12"/>
    <x v="6"/>
    <n v="142.19999999999999"/>
    <x v="2"/>
    <s v="Inactive"/>
  </r>
  <r>
    <s v="f4af1dff-3131-49eb-a195-0cb169bf9ed4"/>
    <n v="36"/>
    <x v="3"/>
    <x v="0"/>
    <x v="2"/>
    <n v="24.09"/>
    <x v="1"/>
    <n v="36"/>
    <x v="3"/>
    <x v="2"/>
    <n v="17.989999999999998"/>
    <n v="17.989999999999998"/>
    <n v="0"/>
    <s v="Credit Card"/>
    <n v="5"/>
    <n v="0.65"/>
    <n v="39"/>
    <x v="2"/>
    <n v="939.51"/>
    <x v="0"/>
    <s v="Inactive"/>
  </r>
  <r>
    <s v="9d6dfd4a-f437-4d78-b291-dc00556b9e40"/>
    <n v="46"/>
    <x v="0"/>
    <x v="0"/>
    <x v="0"/>
    <n v="14.53"/>
    <x v="0"/>
    <n v="19"/>
    <x v="4"/>
    <x v="1"/>
    <n v="8.99"/>
    <n v="8.99"/>
    <n v="0"/>
    <s v="Crypto"/>
    <n v="4"/>
    <n v="0.73"/>
    <n v="44"/>
    <x v="4"/>
    <n v="639.31999999999994"/>
    <x v="0"/>
    <s v="Risk"/>
  </r>
  <r>
    <s v="ab1d244f-8750-47b1-8a61-cf8bce66c0fb"/>
    <n v="58"/>
    <x v="2"/>
    <x v="1"/>
    <x v="1"/>
    <n v="2.4"/>
    <x v="0"/>
    <n v="11"/>
    <x v="5"/>
    <x v="1"/>
    <n v="13.99"/>
    <n v="13.99"/>
    <n v="0"/>
    <s v="PayPal"/>
    <n v="5"/>
    <n v="0.2"/>
    <n v="12"/>
    <x v="6"/>
    <n v="28.799999999999997"/>
    <x v="1"/>
    <s v="Risk"/>
  </r>
  <r>
    <s v="0eeed5d2-c02e-4f29-bfc4-85a0f21bed79"/>
    <n v="18"/>
    <x v="4"/>
    <x v="1"/>
    <x v="2"/>
    <n v="0.17"/>
    <x v="0"/>
    <n v="16"/>
    <x v="5"/>
    <x v="3"/>
    <n v="17.989999999999998"/>
    <n v="17.989999999999998"/>
    <n v="0"/>
    <s v="Debit Card"/>
    <n v="5"/>
    <n v="0.01"/>
    <n v="1"/>
    <x v="3"/>
    <n v="0.17"/>
    <x v="1"/>
    <s v="Risk"/>
  </r>
  <r>
    <s v="31e1a27e-d7f3-48a6-b560-60963b7ae366"/>
    <n v="60"/>
    <x v="2"/>
    <x v="2"/>
    <x v="2"/>
    <n v="8.42"/>
    <x v="0"/>
    <n v="59"/>
    <x v="5"/>
    <x v="1"/>
    <n v="17.989999999999998"/>
    <n v="17.989999999999998"/>
    <n v="1"/>
    <s v="Debit Card"/>
    <n v="2"/>
    <n v="0.14000000000000001"/>
    <n v="8"/>
    <x v="1"/>
    <n v="67.36"/>
    <x v="2"/>
    <s v="Inactive"/>
  </r>
  <r>
    <s v="08875185-f2ab-42e7-ae3e-5945341e5bb7"/>
    <n v="39"/>
    <x v="3"/>
    <x v="1"/>
    <x v="1"/>
    <n v="20.87"/>
    <x v="1"/>
    <n v="59"/>
    <x v="1"/>
    <x v="0"/>
    <n v="13.99"/>
    <n v="13.99"/>
    <n v="0"/>
    <s v="Credit Card"/>
    <n v="1"/>
    <n v="0.35"/>
    <n v="21"/>
    <x v="4"/>
    <n v="438.27000000000004"/>
    <x v="0"/>
    <s v="Inactive"/>
  </r>
  <r>
    <s v="bb3dc1e7-e1f4-4010-b227-3af57309c626"/>
    <n v="65"/>
    <x v="2"/>
    <x v="1"/>
    <x v="1"/>
    <n v="2.75"/>
    <x v="0"/>
    <n v="36"/>
    <x v="1"/>
    <x v="2"/>
    <n v="13.99"/>
    <n v="13.99"/>
    <n v="1"/>
    <s v="PayPal"/>
    <n v="2"/>
    <n v="7.0000000000000007E-2"/>
    <n v="4"/>
    <x v="4"/>
    <n v="11"/>
    <x v="1"/>
    <s v="Inactive"/>
  </r>
  <r>
    <s v="51ac7c84-3653-4bd2-8f22-6f6cace9b98b"/>
    <n v="38"/>
    <x v="3"/>
    <x v="0"/>
    <x v="0"/>
    <n v="10.25"/>
    <x v="0"/>
    <n v="42"/>
    <x v="1"/>
    <x v="3"/>
    <n v="8.99"/>
    <n v="8.99"/>
    <n v="1"/>
    <s v="PayPal"/>
    <n v="2"/>
    <n v="0.24"/>
    <n v="14"/>
    <x v="0"/>
    <n v="143.5"/>
    <x v="2"/>
    <s v="Inactive"/>
  </r>
  <r>
    <s v="99f7b4c6-5aea-49ad-b746-6e145c979d52"/>
    <n v="20"/>
    <x v="4"/>
    <x v="2"/>
    <x v="0"/>
    <n v="1.98"/>
    <x v="0"/>
    <n v="45"/>
    <x v="5"/>
    <x v="3"/>
    <n v="8.99"/>
    <n v="8.99"/>
    <n v="1"/>
    <s v="PayPal"/>
    <n v="4"/>
    <n v="0.04"/>
    <n v="2"/>
    <x v="4"/>
    <n v="3.96"/>
    <x v="1"/>
    <s v="Inactive"/>
  </r>
  <r>
    <s v="dd11f0f0-3644-48e2-b20c-bca7038b3028"/>
    <n v="27"/>
    <x v="1"/>
    <x v="1"/>
    <x v="0"/>
    <n v="7.37"/>
    <x v="0"/>
    <n v="15"/>
    <x v="5"/>
    <x v="0"/>
    <n v="8.99"/>
    <n v="8.99"/>
    <n v="0"/>
    <s v="PayPal"/>
    <n v="2"/>
    <n v="0.46"/>
    <n v="28"/>
    <x v="6"/>
    <n v="206.36"/>
    <x v="0"/>
    <s v="Risk"/>
  </r>
  <r>
    <s v="6c369c84-7138-451a-98d8-8dd3d2d2b4f2"/>
    <n v="58"/>
    <x v="2"/>
    <x v="1"/>
    <x v="2"/>
    <n v="13.35"/>
    <x v="0"/>
    <n v="18"/>
    <x v="4"/>
    <x v="0"/>
    <n v="17.989999999999998"/>
    <n v="17.989999999999998"/>
    <n v="0"/>
    <s v="Credit Card"/>
    <n v="5"/>
    <n v="0.7"/>
    <n v="42"/>
    <x v="1"/>
    <n v="560.69999999999993"/>
    <x v="0"/>
    <s v="Risk"/>
  </r>
  <r>
    <s v="2726ac92-319f-4aac-bf5a-89ce36e291fe"/>
    <n v="39"/>
    <x v="3"/>
    <x v="2"/>
    <x v="1"/>
    <n v="1.97"/>
    <x v="0"/>
    <n v="53"/>
    <x v="2"/>
    <x v="1"/>
    <n v="13.99"/>
    <n v="13.99"/>
    <n v="1"/>
    <s v="Debit Card"/>
    <n v="2"/>
    <n v="0.04"/>
    <n v="2"/>
    <x v="2"/>
    <n v="3.94"/>
    <x v="1"/>
    <s v="Inactive"/>
  </r>
  <r>
    <s v="a31f2dc4-a9a6-4a19-80d9-8dabb6a104e0"/>
    <n v="26"/>
    <x v="1"/>
    <x v="0"/>
    <x v="0"/>
    <n v="12.57"/>
    <x v="0"/>
    <n v="30"/>
    <x v="2"/>
    <x v="1"/>
    <n v="8.99"/>
    <n v="8.99"/>
    <n v="1"/>
    <s v="Gift Card"/>
    <n v="3"/>
    <n v="0.41"/>
    <n v="25"/>
    <x v="0"/>
    <n v="314.25"/>
    <x v="0"/>
    <s v="Inactive"/>
  </r>
  <r>
    <s v="76a4093f-a297-45cf-a672-8c52d4743545"/>
    <n v="25"/>
    <x v="4"/>
    <x v="0"/>
    <x v="2"/>
    <n v="12.4"/>
    <x v="0"/>
    <n v="57"/>
    <x v="2"/>
    <x v="1"/>
    <n v="17.989999999999998"/>
    <n v="17.989999999999998"/>
    <n v="1"/>
    <s v="Gift Card"/>
    <n v="5"/>
    <n v="0.21"/>
    <n v="13"/>
    <x v="0"/>
    <n v="161.20000000000002"/>
    <x v="0"/>
    <s v="Inactive"/>
  </r>
  <r>
    <s v="38d00f7e-c7ba-4cd5-b1fd-fd704cb0502d"/>
    <n v="56"/>
    <x v="2"/>
    <x v="1"/>
    <x v="1"/>
    <n v="23.82"/>
    <x v="1"/>
    <n v="55"/>
    <x v="4"/>
    <x v="2"/>
    <n v="13.99"/>
    <n v="13.99"/>
    <n v="0"/>
    <s v="Debit Card"/>
    <n v="5"/>
    <n v="0.43"/>
    <n v="26"/>
    <x v="6"/>
    <n v="619.32000000000005"/>
    <x v="0"/>
    <s v="Inactive"/>
  </r>
  <r>
    <s v="f337bc34-f6bf-4cf4-a559-4b79ae8ec658"/>
    <n v="49"/>
    <x v="0"/>
    <x v="1"/>
    <x v="2"/>
    <n v="2.74"/>
    <x v="0"/>
    <n v="46"/>
    <x v="2"/>
    <x v="0"/>
    <n v="17.989999999999998"/>
    <n v="17.989999999999998"/>
    <n v="1"/>
    <s v="Credit Card"/>
    <n v="5"/>
    <n v="0.06"/>
    <n v="4"/>
    <x v="3"/>
    <n v="10.96"/>
    <x v="1"/>
    <s v="Inactive"/>
  </r>
  <r>
    <s v="18e0afd1-09c2-4c33-8069-4f2aff4d1f3d"/>
    <n v="70"/>
    <x v="2"/>
    <x v="0"/>
    <x v="2"/>
    <n v="13.11"/>
    <x v="0"/>
    <n v="59"/>
    <x v="0"/>
    <x v="2"/>
    <n v="17.989999999999998"/>
    <n v="17.989999999999998"/>
    <n v="1"/>
    <s v="Gift Card"/>
    <n v="2"/>
    <n v="0.22"/>
    <n v="13"/>
    <x v="2"/>
    <n v="170.43"/>
    <x v="0"/>
    <s v="Inactive"/>
  </r>
  <r>
    <s v="43e26139-b60e-4374-99a0-4e6c798438de"/>
    <n v="21"/>
    <x v="4"/>
    <x v="2"/>
    <x v="1"/>
    <n v="12.25"/>
    <x v="0"/>
    <n v="13"/>
    <x v="1"/>
    <x v="0"/>
    <n v="13.99"/>
    <n v="13.99"/>
    <n v="0"/>
    <s v="Credit Card"/>
    <n v="1"/>
    <n v="0.88"/>
    <n v="53"/>
    <x v="0"/>
    <n v="649.25"/>
    <x v="0"/>
    <s v="Risk"/>
  </r>
  <r>
    <s v="f80ed925-6951-4cf0-8372-8424d7b6af02"/>
    <n v="26"/>
    <x v="1"/>
    <x v="0"/>
    <x v="0"/>
    <n v="12.29"/>
    <x v="0"/>
    <n v="31"/>
    <x v="2"/>
    <x v="4"/>
    <n v="8.99"/>
    <n v="8.99"/>
    <n v="1"/>
    <s v="Gift Card"/>
    <n v="3"/>
    <n v="0.38"/>
    <n v="23"/>
    <x v="0"/>
    <n v="282.66999999999996"/>
    <x v="0"/>
    <s v="Inactive"/>
  </r>
  <r>
    <s v="bad8a04e-c0c9-4084-b4b7-069072424e68"/>
    <n v="33"/>
    <x v="1"/>
    <x v="1"/>
    <x v="1"/>
    <n v="27.72"/>
    <x v="1"/>
    <n v="42"/>
    <x v="1"/>
    <x v="1"/>
    <n v="13.99"/>
    <n v="13.99"/>
    <n v="0"/>
    <s v="Debit Card"/>
    <n v="4"/>
    <n v="0.64"/>
    <n v="38"/>
    <x v="0"/>
    <n v="1053.3599999999999"/>
    <x v="0"/>
    <s v="Inactive"/>
  </r>
  <r>
    <s v="b4cc7509-0f49-4213-82c3-be547ead38e7"/>
    <n v="29"/>
    <x v="1"/>
    <x v="0"/>
    <x v="0"/>
    <n v="13.77"/>
    <x v="0"/>
    <n v="24"/>
    <x v="0"/>
    <x v="1"/>
    <n v="8.99"/>
    <n v="8.99"/>
    <n v="0"/>
    <s v="Debit Card"/>
    <n v="4"/>
    <n v="0.55000000000000004"/>
    <n v="33"/>
    <x v="2"/>
    <n v="454.40999999999997"/>
    <x v="0"/>
    <s v="Inactive"/>
  </r>
  <r>
    <s v="1059ec7d-1182-4b81-98fc-3fa73374a98f"/>
    <n v="70"/>
    <x v="2"/>
    <x v="0"/>
    <x v="0"/>
    <n v="4.88"/>
    <x v="0"/>
    <n v="9"/>
    <x v="1"/>
    <x v="0"/>
    <n v="8.99"/>
    <n v="8.99"/>
    <n v="1"/>
    <s v="PayPal"/>
    <n v="1"/>
    <n v="0.49"/>
    <n v="29"/>
    <x v="2"/>
    <n v="141.52000000000001"/>
    <x v="2"/>
    <s v="Risk"/>
  </r>
  <r>
    <s v="80ee7450-f22a-4f0f-b081-c978a5a5b347"/>
    <n v="48"/>
    <x v="0"/>
    <x v="1"/>
    <x v="1"/>
    <n v="10.98"/>
    <x v="0"/>
    <n v="44"/>
    <x v="2"/>
    <x v="4"/>
    <n v="13.99"/>
    <n v="13.99"/>
    <n v="1"/>
    <s v="Crypto"/>
    <n v="1"/>
    <n v="0.24"/>
    <n v="14"/>
    <x v="2"/>
    <n v="153.72"/>
    <x v="0"/>
    <s v="Inactive"/>
  </r>
  <r>
    <s v="e02106ca-0101-4adc-963b-9bdfc6e6877c"/>
    <n v="20"/>
    <x v="4"/>
    <x v="2"/>
    <x v="0"/>
    <n v="17.03"/>
    <x v="0"/>
    <n v="47"/>
    <x v="1"/>
    <x v="1"/>
    <n v="8.99"/>
    <n v="8.99"/>
    <n v="1"/>
    <s v="Credit Card"/>
    <n v="2"/>
    <n v="0.35"/>
    <n v="21"/>
    <x v="6"/>
    <n v="357.63"/>
    <x v="0"/>
    <s v="Inactive"/>
  </r>
  <r>
    <s v="b2c52c4f-2ca8-4719-b798-32128b9009ba"/>
    <n v="40"/>
    <x v="3"/>
    <x v="1"/>
    <x v="0"/>
    <n v="33.549999999999997"/>
    <x v="1"/>
    <n v="5"/>
    <x v="0"/>
    <x v="1"/>
    <n v="8.99"/>
    <n v="8.99"/>
    <n v="0"/>
    <s v="PayPal"/>
    <n v="1"/>
    <n v="5.59"/>
    <n v="335"/>
    <x v="3"/>
    <n v="11239.249999999998"/>
    <x v="0"/>
    <s v="Active"/>
  </r>
  <r>
    <s v="def12ba1-ee3f-4059-a620-05d7d523636c"/>
    <n v="53"/>
    <x v="0"/>
    <x v="1"/>
    <x v="0"/>
    <n v="4.01"/>
    <x v="0"/>
    <n v="49"/>
    <x v="5"/>
    <x v="3"/>
    <n v="8.99"/>
    <n v="8.99"/>
    <n v="1"/>
    <s v="Crypto"/>
    <n v="2"/>
    <n v="0.08"/>
    <n v="5"/>
    <x v="0"/>
    <n v="20.049999999999997"/>
    <x v="1"/>
    <s v="Inactive"/>
  </r>
  <r>
    <s v="eb0cd898-3b91-46fc-9d23-8bb53d4297c4"/>
    <n v="56"/>
    <x v="2"/>
    <x v="2"/>
    <x v="2"/>
    <n v="8.1999999999999993"/>
    <x v="0"/>
    <n v="19"/>
    <x v="1"/>
    <x v="0"/>
    <n v="17.989999999999998"/>
    <n v="17.989999999999998"/>
    <n v="0"/>
    <s v="PayPal"/>
    <n v="2"/>
    <n v="0.41"/>
    <n v="25"/>
    <x v="5"/>
    <n v="204.99999999999997"/>
    <x v="0"/>
    <s v="Risk"/>
  </r>
  <r>
    <s v="fc76c95d-6886-4993-bc12-adbfcd4cdac0"/>
    <n v="43"/>
    <x v="3"/>
    <x v="0"/>
    <x v="2"/>
    <n v="4.17"/>
    <x v="0"/>
    <n v="46"/>
    <x v="4"/>
    <x v="1"/>
    <n v="17.989999999999998"/>
    <n v="17.989999999999998"/>
    <n v="1"/>
    <s v="Credit Card"/>
    <n v="1"/>
    <n v="0.09"/>
    <n v="5"/>
    <x v="5"/>
    <n v="20.85"/>
    <x v="1"/>
    <s v="Inactive"/>
  </r>
  <r>
    <s v="4641b78c-9f54-43b3-8f33-809da152aba2"/>
    <n v="36"/>
    <x v="3"/>
    <x v="0"/>
    <x v="0"/>
    <n v="14.63"/>
    <x v="0"/>
    <n v="52"/>
    <x v="4"/>
    <x v="3"/>
    <n v="8.99"/>
    <n v="8.99"/>
    <n v="1"/>
    <s v="Crypto"/>
    <n v="1"/>
    <n v="0.28000000000000003"/>
    <n v="17"/>
    <x v="3"/>
    <n v="248.71"/>
    <x v="0"/>
    <s v="Inactive"/>
  </r>
  <r>
    <s v="3829a8ad-947c-4e70-906d-bf4bbdf0fe60"/>
    <n v="54"/>
    <x v="0"/>
    <x v="2"/>
    <x v="1"/>
    <n v="19.260000000000002"/>
    <x v="0"/>
    <n v="10"/>
    <x v="0"/>
    <x v="1"/>
    <n v="13.99"/>
    <n v="13.99"/>
    <n v="0"/>
    <s v="Debit Card"/>
    <n v="5"/>
    <n v="1.75"/>
    <n v="105"/>
    <x v="5"/>
    <n v="2022.3000000000002"/>
    <x v="0"/>
    <s v="Risk"/>
  </r>
  <r>
    <s v="021af9d9-2fff-4a33-b2c4-710ad6f3f85c"/>
    <n v="64"/>
    <x v="2"/>
    <x v="0"/>
    <x v="0"/>
    <n v="4.8"/>
    <x v="0"/>
    <n v="46"/>
    <x v="3"/>
    <x v="2"/>
    <n v="8.99"/>
    <n v="8.99"/>
    <n v="1"/>
    <s v="Credit Card"/>
    <n v="1"/>
    <n v="0.1"/>
    <n v="6"/>
    <x v="4"/>
    <n v="28.799999999999997"/>
    <x v="1"/>
    <s v="Inactive"/>
  </r>
  <r>
    <s v="0194ee30-cde8-47fd-9568-22e20b2c80dc"/>
    <n v="28"/>
    <x v="1"/>
    <x v="1"/>
    <x v="0"/>
    <n v="12.82"/>
    <x v="0"/>
    <n v="47"/>
    <x v="5"/>
    <x v="4"/>
    <n v="8.99"/>
    <n v="8.99"/>
    <n v="1"/>
    <s v="Credit Card"/>
    <n v="1"/>
    <n v="0.27"/>
    <n v="16"/>
    <x v="0"/>
    <n v="205.12"/>
    <x v="0"/>
    <s v="Inactive"/>
  </r>
  <r>
    <s v="29836151-75b3-437c-8395-299b962d9f0d"/>
    <n v="52"/>
    <x v="0"/>
    <x v="2"/>
    <x v="2"/>
    <n v="8.34"/>
    <x v="0"/>
    <n v="21"/>
    <x v="0"/>
    <x v="0"/>
    <n v="17.989999999999998"/>
    <n v="17.989999999999998"/>
    <n v="0"/>
    <s v="PayPal"/>
    <n v="2"/>
    <n v="0.38"/>
    <n v="23"/>
    <x v="1"/>
    <n v="191.82"/>
    <x v="0"/>
    <s v="Risk"/>
  </r>
  <r>
    <s v="5f63adf1-cf70-4f07-8351-63fe77c15857"/>
    <n v="50"/>
    <x v="0"/>
    <x v="2"/>
    <x v="1"/>
    <n v="4.17"/>
    <x v="0"/>
    <n v="44"/>
    <x v="3"/>
    <x v="4"/>
    <n v="13.99"/>
    <n v="13.99"/>
    <n v="1"/>
    <s v="Gift Card"/>
    <n v="1"/>
    <n v="0.09"/>
    <n v="5"/>
    <x v="6"/>
    <n v="20.85"/>
    <x v="1"/>
    <s v="Inactive"/>
  </r>
  <r>
    <s v="70b0ba0c-2333-4ae5-9860-ec22b91ffc93"/>
    <n v="61"/>
    <x v="2"/>
    <x v="0"/>
    <x v="1"/>
    <n v="3.49"/>
    <x v="0"/>
    <n v="23"/>
    <x v="5"/>
    <x v="2"/>
    <n v="13.99"/>
    <n v="13.99"/>
    <n v="1"/>
    <s v="Debit Card"/>
    <n v="1"/>
    <n v="0.15"/>
    <n v="9"/>
    <x v="4"/>
    <n v="31.410000000000004"/>
    <x v="1"/>
    <s v="Inactive"/>
  </r>
  <r>
    <s v="53ce20da-acf5-45f6-bb0c-958c360dbad6"/>
    <n v="70"/>
    <x v="2"/>
    <x v="0"/>
    <x v="2"/>
    <n v="9.1300000000000008"/>
    <x v="0"/>
    <n v="50"/>
    <x v="4"/>
    <x v="2"/>
    <n v="17.989999999999998"/>
    <n v="17.989999999999998"/>
    <n v="1"/>
    <s v="Debit Card"/>
    <n v="3"/>
    <n v="0.18"/>
    <n v="11"/>
    <x v="3"/>
    <n v="100.43"/>
    <x v="2"/>
    <s v="Inactive"/>
  </r>
  <r>
    <s v="a36c6729-b90c-4514-92d8-4a98a66bfff4"/>
    <n v="43"/>
    <x v="3"/>
    <x v="2"/>
    <x v="2"/>
    <n v="4.17"/>
    <x v="0"/>
    <n v="24"/>
    <x v="4"/>
    <x v="2"/>
    <n v="17.989999999999998"/>
    <n v="17.989999999999998"/>
    <n v="1"/>
    <s v="Crypto"/>
    <n v="4"/>
    <n v="0.17"/>
    <n v="10"/>
    <x v="4"/>
    <n v="41.7"/>
    <x v="1"/>
    <s v="Inactive"/>
  </r>
  <r>
    <s v="193ffca7-6d19-4f3c-85e5-9e8b9f7e160e"/>
    <n v="62"/>
    <x v="2"/>
    <x v="2"/>
    <x v="2"/>
    <n v="0.28000000000000003"/>
    <x v="0"/>
    <n v="21"/>
    <x v="3"/>
    <x v="4"/>
    <n v="17.989999999999998"/>
    <n v="17.989999999999998"/>
    <n v="0"/>
    <s v="PayPal"/>
    <n v="5"/>
    <n v="0.01"/>
    <n v="1"/>
    <x v="0"/>
    <n v="0.28000000000000003"/>
    <x v="1"/>
    <s v="Risk"/>
  </r>
  <r>
    <s v="0146854f-d5a1-4ee7-a28c-69b5af885934"/>
    <n v="26"/>
    <x v="1"/>
    <x v="1"/>
    <x v="1"/>
    <n v="3.82"/>
    <x v="0"/>
    <n v="14"/>
    <x v="4"/>
    <x v="0"/>
    <n v="13.99"/>
    <n v="13.99"/>
    <n v="1"/>
    <s v="Crypto"/>
    <n v="2"/>
    <n v="0.25"/>
    <n v="15"/>
    <x v="2"/>
    <n v="57.3"/>
    <x v="2"/>
    <s v="Risk"/>
  </r>
  <r>
    <s v="fbbbb16f-2d7f-4b68-b601-13da986cdcef"/>
    <n v="63"/>
    <x v="2"/>
    <x v="2"/>
    <x v="2"/>
    <n v="32.75"/>
    <x v="1"/>
    <n v="30"/>
    <x v="4"/>
    <x v="3"/>
    <n v="17.989999999999998"/>
    <n v="17.989999999999998"/>
    <n v="0"/>
    <s v="Credit Card"/>
    <n v="1"/>
    <n v="1.06"/>
    <n v="64"/>
    <x v="3"/>
    <n v="2096"/>
    <x v="0"/>
    <s v="Inactive"/>
  </r>
  <r>
    <s v="da21d05b-cec0-405d-a7d3-3dad478f3bcf"/>
    <n v="38"/>
    <x v="3"/>
    <x v="2"/>
    <x v="2"/>
    <n v="1.05"/>
    <x v="0"/>
    <n v="24"/>
    <x v="3"/>
    <x v="2"/>
    <n v="17.989999999999998"/>
    <n v="17.989999999999998"/>
    <n v="0"/>
    <s v="Debit Card"/>
    <n v="4"/>
    <n v="0.04"/>
    <n v="2"/>
    <x v="1"/>
    <n v="2.1"/>
    <x v="1"/>
    <s v="Inactive"/>
  </r>
  <r>
    <s v="0f125ed8-866a-4f58-acd3-f981c2d910c4"/>
    <n v="50"/>
    <x v="0"/>
    <x v="0"/>
    <x v="0"/>
    <n v="29.04"/>
    <x v="1"/>
    <n v="48"/>
    <x v="4"/>
    <x v="0"/>
    <n v="8.99"/>
    <n v="8.99"/>
    <n v="0"/>
    <s v="Credit Card"/>
    <n v="4"/>
    <n v="0.59"/>
    <n v="35"/>
    <x v="4"/>
    <n v="1016.4"/>
    <x v="0"/>
    <s v="Inactive"/>
  </r>
  <r>
    <s v="5736a841-06be-4e91-a475-fdeae4dbb161"/>
    <n v="49"/>
    <x v="0"/>
    <x v="2"/>
    <x v="1"/>
    <n v="4.67"/>
    <x v="0"/>
    <n v="48"/>
    <x v="5"/>
    <x v="2"/>
    <n v="13.99"/>
    <n v="13.99"/>
    <n v="1"/>
    <s v="Debit Card"/>
    <n v="5"/>
    <n v="0.1"/>
    <n v="6"/>
    <x v="3"/>
    <n v="28.02"/>
    <x v="1"/>
    <s v="Inactive"/>
  </r>
  <r>
    <s v="2088ff07-56ed-49a3-8824-6b0f5577b9eb"/>
    <n v="38"/>
    <x v="3"/>
    <x v="0"/>
    <x v="0"/>
    <n v="16.27"/>
    <x v="0"/>
    <n v="24"/>
    <x v="0"/>
    <x v="3"/>
    <n v="8.99"/>
    <n v="8.99"/>
    <n v="0"/>
    <s v="Gift Card"/>
    <n v="2"/>
    <n v="0.65"/>
    <n v="39"/>
    <x v="4"/>
    <n v="634.53"/>
    <x v="0"/>
    <s v="Inactive"/>
  </r>
  <r>
    <s v="534f289f-35c5-4314-973b-1b0c9ed473db"/>
    <n v="23"/>
    <x v="4"/>
    <x v="2"/>
    <x v="0"/>
    <n v="4.6399999999999997"/>
    <x v="0"/>
    <n v="55"/>
    <x v="1"/>
    <x v="0"/>
    <n v="8.99"/>
    <n v="8.99"/>
    <n v="1"/>
    <s v="Credit Card"/>
    <n v="1"/>
    <n v="0.08"/>
    <n v="5"/>
    <x v="6"/>
    <n v="23.2"/>
    <x v="1"/>
    <s v="Inactive"/>
  </r>
  <r>
    <s v="976212fe-e88c-4118-a57c-8c828ce17f0c"/>
    <n v="46"/>
    <x v="0"/>
    <x v="2"/>
    <x v="2"/>
    <n v="8.7799999999999994"/>
    <x v="0"/>
    <n v="13"/>
    <x v="2"/>
    <x v="4"/>
    <n v="17.989999999999998"/>
    <n v="17.989999999999998"/>
    <n v="0"/>
    <s v="PayPal"/>
    <n v="4"/>
    <n v="0.63"/>
    <n v="38"/>
    <x v="0"/>
    <n v="333.64"/>
    <x v="0"/>
    <s v="Risk"/>
  </r>
  <r>
    <s v="8f5e0f72-3edf-4a03-bdb4-44a26f91077b"/>
    <n v="44"/>
    <x v="3"/>
    <x v="2"/>
    <x v="0"/>
    <n v="9"/>
    <x v="0"/>
    <n v="33"/>
    <x v="4"/>
    <x v="0"/>
    <n v="8.99"/>
    <n v="8.99"/>
    <n v="1"/>
    <s v="Crypto"/>
    <n v="1"/>
    <n v="0.26"/>
    <n v="16"/>
    <x v="0"/>
    <n v="144"/>
    <x v="2"/>
    <s v="Inactive"/>
  </r>
  <r>
    <s v="e9e8258f-3f5b-4bbf-99a7-59b4c88125e6"/>
    <n v="36"/>
    <x v="3"/>
    <x v="1"/>
    <x v="1"/>
    <n v="9.1999999999999993"/>
    <x v="0"/>
    <n v="7"/>
    <x v="3"/>
    <x v="3"/>
    <n v="13.99"/>
    <n v="13.99"/>
    <n v="0"/>
    <s v="Debit Card"/>
    <n v="2"/>
    <n v="1.1499999999999999"/>
    <n v="69"/>
    <x v="0"/>
    <n v="634.79999999999995"/>
    <x v="0"/>
    <s v="Active"/>
  </r>
  <r>
    <s v="51fad2bb-5e3b-45bc-8424-6e7331d255ae"/>
    <n v="23"/>
    <x v="4"/>
    <x v="1"/>
    <x v="0"/>
    <n v="8.26"/>
    <x v="0"/>
    <n v="33"/>
    <x v="1"/>
    <x v="3"/>
    <n v="8.99"/>
    <n v="8.99"/>
    <n v="1"/>
    <s v="Gift Card"/>
    <n v="5"/>
    <n v="0.24"/>
    <n v="14"/>
    <x v="3"/>
    <n v="115.64"/>
    <x v="2"/>
    <s v="Inactive"/>
  </r>
  <r>
    <s v="7b770d53-7ea7-4ad9-9fa9-17d09f8e857c"/>
    <n v="34"/>
    <x v="1"/>
    <x v="0"/>
    <x v="2"/>
    <n v="35.200000000000003"/>
    <x v="1"/>
    <n v="14"/>
    <x v="1"/>
    <x v="4"/>
    <n v="17.989999999999998"/>
    <n v="17.989999999999998"/>
    <n v="0"/>
    <s v="Crypto"/>
    <n v="3"/>
    <n v="2.35"/>
    <n v="141"/>
    <x v="4"/>
    <n v="4963.2000000000007"/>
    <x v="0"/>
    <s v="Risk"/>
  </r>
  <r>
    <s v="16359306-8225-4f9c-a0f6-446f18067c00"/>
    <n v="62"/>
    <x v="2"/>
    <x v="1"/>
    <x v="2"/>
    <n v="1.1200000000000001"/>
    <x v="0"/>
    <n v="43"/>
    <x v="2"/>
    <x v="0"/>
    <n v="17.989999999999998"/>
    <n v="17.989999999999998"/>
    <n v="1"/>
    <s v="Gift Card"/>
    <n v="4"/>
    <n v="0.03"/>
    <n v="2"/>
    <x v="5"/>
    <n v="2.2400000000000002"/>
    <x v="1"/>
    <s v="Inactive"/>
  </r>
  <r>
    <s v="27bb1f44-8d9c-4424-a509-1510f95fa759"/>
    <n v="24"/>
    <x v="4"/>
    <x v="0"/>
    <x v="1"/>
    <n v="10.67"/>
    <x v="0"/>
    <n v="28"/>
    <x v="2"/>
    <x v="4"/>
    <n v="13.99"/>
    <n v="13.99"/>
    <n v="0"/>
    <s v="PayPal"/>
    <n v="1"/>
    <n v="0.37"/>
    <n v="22"/>
    <x v="3"/>
    <n v="234.74"/>
    <x v="0"/>
    <s v="Inactive"/>
  </r>
  <r>
    <s v="30999e0c-ada1-4174-89b6-d820cfca282a"/>
    <n v="36"/>
    <x v="3"/>
    <x v="2"/>
    <x v="1"/>
    <n v="14.29"/>
    <x v="0"/>
    <n v="4"/>
    <x v="0"/>
    <x v="1"/>
    <n v="13.99"/>
    <n v="13.99"/>
    <n v="0"/>
    <s v="Credit Card"/>
    <n v="4"/>
    <n v="2.86"/>
    <n v="172"/>
    <x v="1"/>
    <n v="2457.8799999999997"/>
    <x v="0"/>
    <s v="Active"/>
  </r>
  <r>
    <s v="473f971c-2a0c-48c2-aaaf-b4cdfca5aff3"/>
    <n v="33"/>
    <x v="1"/>
    <x v="1"/>
    <x v="1"/>
    <n v="18.329999999999998"/>
    <x v="0"/>
    <n v="48"/>
    <x v="3"/>
    <x v="1"/>
    <n v="13.99"/>
    <n v="13.99"/>
    <n v="1"/>
    <s v="Debit Card"/>
    <n v="1"/>
    <n v="0.37"/>
    <n v="22"/>
    <x v="5"/>
    <n v="403.26"/>
    <x v="0"/>
    <s v="Inactive"/>
  </r>
  <r>
    <s v="46e95e2c-14c7-45ef-a0a8-b5f76f9e5d75"/>
    <n v="58"/>
    <x v="2"/>
    <x v="1"/>
    <x v="0"/>
    <n v="3.57"/>
    <x v="0"/>
    <n v="20"/>
    <x v="5"/>
    <x v="2"/>
    <n v="8.99"/>
    <n v="8.99"/>
    <n v="1"/>
    <s v="Gift Card"/>
    <n v="2"/>
    <n v="0.17"/>
    <n v="10"/>
    <x v="6"/>
    <n v="35.699999999999996"/>
    <x v="1"/>
    <s v="Risk"/>
  </r>
  <r>
    <s v="bb0b842b-0a9e-4351-8f7c-89365dde8a9d"/>
    <n v="20"/>
    <x v="4"/>
    <x v="0"/>
    <x v="0"/>
    <n v="15.54"/>
    <x v="0"/>
    <n v="24"/>
    <x v="2"/>
    <x v="3"/>
    <n v="8.99"/>
    <n v="8.99"/>
    <n v="0"/>
    <s v="Debit Card"/>
    <n v="3"/>
    <n v="0.62"/>
    <n v="37"/>
    <x v="1"/>
    <n v="574.98"/>
    <x v="0"/>
    <s v="Inactive"/>
  </r>
  <r>
    <s v="8c0c7d2b-cefb-48b1-a633-c1c84c36c057"/>
    <n v="20"/>
    <x v="4"/>
    <x v="1"/>
    <x v="0"/>
    <n v="10.28"/>
    <x v="0"/>
    <n v="43"/>
    <x v="4"/>
    <x v="2"/>
    <n v="8.99"/>
    <n v="8.99"/>
    <n v="1"/>
    <s v="PayPal"/>
    <n v="2"/>
    <n v="0.23"/>
    <n v="14"/>
    <x v="0"/>
    <n v="143.91999999999999"/>
    <x v="2"/>
    <s v="Inactive"/>
  </r>
  <r>
    <s v="64485bba-7db6-4f9a-a22b-5cfec1cd2ee2"/>
    <n v="33"/>
    <x v="1"/>
    <x v="1"/>
    <x v="2"/>
    <n v="2.2000000000000002"/>
    <x v="0"/>
    <n v="40"/>
    <x v="4"/>
    <x v="3"/>
    <n v="17.989999999999998"/>
    <n v="17.989999999999998"/>
    <n v="1"/>
    <s v="Gift Card"/>
    <n v="4"/>
    <n v="0.05"/>
    <n v="3"/>
    <x v="6"/>
    <n v="6.6000000000000005"/>
    <x v="1"/>
    <s v="Inactive"/>
  </r>
  <r>
    <s v="e674d937-9114-4f7c-887a-1cd491c643c6"/>
    <n v="30"/>
    <x v="1"/>
    <x v="0"/>
    <x v="0"/>
    <n v="0.52"/>
    <x v="0"/>
    <n v="4"/>
    <x v="2"/>
    <x v="0"/>
    <n v="8.99"/>
    <n v="8.99"/>
    <n v="1"/>
    <s v="PayPal"/>
    <n v="2"/>
    <n v="0.1"/>
    <n v="6"/>
    <x v="1"/>
    <n v="3.12"/>
    <x v="1"/>
    <s v="Active"/>
  </r>
  <r>
    <s v="2d1ea53f-d9bb-453f-b8be-88dfc36df0a3"/>
    <n v="59"/>
    <x v="2"/>
    <x v="2"/>
    <x v="1"/>
    <n v="7.52"/>
    <x v="0"/>
    <n v="0"/>
    <x v="1"/>
    <x v="0"/>
    <n v="13.99"/>
    <n v="13.99"/>
    <n v="0"/>
    <s v="PayPal"/>
    <n v="4"/>
    <n v="7.52"/>
    <n v="451"/>
    <x v="0"/>
    <n v="3391.52"/>
    <x v="0"/>
    <s v="Active"/>
  </r>
  <r>
    <s v="75ef07c7-3ac8-4c14-b9d3-2ce79a3865b7"/>
    <n v="54"/>
    <x v="0"/>
    <x v="2"/>
    <x v="1"/>
    <n v="18.96"/>
    <x v="0"/>
    <n v="18"/>
    <x v="3"/>
    <x v="4"/>
    <n v="13.99"/>
    <n v="13.99"/>
    <n v="0"/>
    <s v="Crypto"/>
    <n v="3"/>
    <n v="1"/>
    <n v="60"/>
    <x v="6"/>
    <n v="1137.6000000000001"/>
    <x v="0"/>
    <s v="Risk"/>
  </r>
  <r>
    <s v="0b11ab87-551c-42d8-a5a4-1cd7ff98386f"/>
    <n v="47"/>
    <x v="0"/>
    <x v="2"/>
    <x v="2"/>
    <n v="6.33"/>
    <x v="0"/>
    <n v="9"/>
    <x v="2"/>
    <x v="2"/>
    <n v="17.989999999999998"/>
    <n v="17.989999999999998"/>
    <n v="0"/>
    <s v="Gift Card"/>
    <n v="4"/>
    <n v="0.63"/>
    <n v="38"/>
    <x v="6"/>
    <n v="240.54"/>
    <x v="0"/>
    <s v="Risk"/>
  </r>
  <r>
    <s v="a5ecf5f2-452b-4dcd-873b-342c6094c012"/>
    <n v="59"/>
    <x v="2"/>
    <x v="0"/>
    <x v="0"/>
    <n v="20.13"/>
    <x v="1"/>
    <n v="6"/>
    <x v="0"/>
    <x v="1"/>
    <n v="8.99"/>
    <n v="8.99"/>
    <n v="0"/>
    <s v="Credit Card"/>
    <n v="1"/>
    <n v="2.88"/>
    <n v="173"/>
    <x v="2"/>
    <n v="3482.49"/>
    <x v="0"/>
    <s v="Active"/>
  </r>
  <r>
    <s v="25ca4e8b-4fed-408f-9f94-607529cdd07b"/>
    <n v="24"/>
    <x v="4"/>
    <x v="1"/>
    <x v="0"/>
    <n v="6.73"/>
    <x v="0"/>
    <n v="16"/>
    <x v="0"/>
    <x v="1"/>
    <n v="8.99"/>
    <n v="8.99"/>
    <n v="0"/>
    <s v="Crypto"/>
    <n v="4"/>
    <n v="0.4"/>
    <n v="24"/>
    <x v="5"/>
    <n v="161.52000000000001"/>
    <x v="0"/>
    <s v="Risk"/>
  </r>
  <r>
    <s v="5f9af2fd-06c8-4c9e-b327-4830dab0361d"/>
    <n v="24"/>
    <x v="4"/>
    <x v="0"/>
    <x v="1"/>
    <n v="21.53"/>
    <x v="1"/>
    <n v="57"/>
    <x v="5"/>
    <x v="4"/>
    <n v="13.99"/>
    <n v="13.99"/>
    <n v="0"/>
    <s v="Crypto"/>
    <n v="3"/>
    <n v="0.37"/>
    <n v="22"/>
    <x v="2"/>
    <n v="473.66"/>
    <x v="0"/>
    <s v="Inactive"/>
  </r>
  <r>
    <s v="fa1f7eb9-e6fd-41f7-943e-1186499aeb8b"/>
    <n v="53"/>
    <x v="0"/>
    <x v="0"/>
    <x v="1"/>
    <n v="8.85"/>
    <x v="0"/>
    <n v="3"/>
    <x v="3"/>
    <x v="1"/>
    <n v="13.99"/>
    <n v="13.99"/>
    <n v="0"/>
    <s v="Gift Card"/>
    <n v="1"/>
    <n v="2.21"/>
    <n v="133"/>
    <x v="1"/>
    <n v="1177.05"/>
    <x v="0"/>
    <s v="Active"/>
  </r>
  <r>
    <s v="b88b733e-5ac8-46f5-9137-05b8f9e59898"/>
    <n v="57"/>
    <x v="2"/>
    <x v="2"/>
    <x v="1"/>
    <n v="0.15"/>
    <x v="0"/>
    <n v="39"/>
    <x v="0"/>
    <x v="4"/>
    <n v="13.99"/>
    <n v="13.99"/>
    <n v="1"/>
    <s v="Debit Card"/>
    <n v="3"/>
    <n v="0"/>
    <n v="0"/>
    <x v="5"/>
    <n v="0"/>
    <x v="1"/>
    <s v="Inactive"/>
  </r>
  <r>
    <s v="57e7b754-6ed5-43f6-804d-140bef82a2d7"/>
    <n v="66"/>
    <x v="2"/>
    <x v="1"/>
    <x v="0"/>
    <n v="0.27"/>
    <x v="0"/>
    <n v="40"/>
    <x v="0"/>
    <x v="2"/>
    <n v="8.99"/>
    <n v="8.99"/>
    <n v="1"/>
    <s v="Credit Card"/>
    <n v="1"/>
    <n v="0.01"/>
    <n v="1"/>
    <x v="1"/>
    <n v="0.27"/>
    <x v="1"/>
    <s v="Inactive"/>
  </r>
  <r>
    <s v="60dadbe4-fa7a-4c2d-a577-69aed385c0d0"/>
    <n v="24"/>
    <x v="4"/>
    <x v="2"/>
    <x v="1"/>
    <n v="7.75"/>
    <x v="0"/>
    <n v="29"/>
    <x v="1"/>
    <x v="4"/>
    <n v="13.99"/>
    <n v="13.99"/>
    <n v="0"/>
    <s v="Debit Card"/>
    <n v="5"/>
    <n v="0.26"/>
    <n v="16"/>
    <x v="3"/>
    <n v="124"/>
    <x v="2"/>
    <s v="Inactive"/>
  </r>
  <r>
    <s v="aeef9f76-67de-4dc1-ae73-8f625fe165cd"/>
    <n v="28"/>
    <x v="1"/>
    <x v="0"/>
    <x v="2"/>
    <n v="6.79"/>
    <x v="0"/>
    <n v="54"/>
    <x v="3"/>
    <x v="4"/>
    <n v="17.989999999999998"/>
    <n v="17.989999999999998"/>
    <n v="1"/>
    <s v="PayPal"/>
    <n v="1"/>
    <n v="0.12"/>
    <n v="7"/>
    <x v="3"/>
    <n v="47.53"/>
    <x v="1"/>
    <s v="Inactive"/>
  </r>
  <r>
    <s v="6adc1db8-fe9f-4bec-9cb1-018123ce1b08"/>
    <n v="29"/>
    <x v="1"/>
    <x v="2"/>
    <x v="2"/>
    <n v="21.53"/>
    <x v="1"/>
    <n v="36"/>
    <x v="0"/>
    <x v="0"/>
    <n v="17.989999999999998"/>
    <n v="17.989999999999998"/>
    <n v="0"/>
    <s v="Credit Card"/>
    <n v="5"/>
    <n v="0.57999999999999996"/>
    <n v="35"/>
    <x v="1"/>
    <n v="753.55000000000007"/>
    <x v="0"/>
    <s v="Inactive"/>
  </r>
  <r>
    <s v="45e3d341-d04b-4276-99dc-9fc89496e4b9"/>
    <n v="45"/>
    <x v="3"/>
    <x v="2"/>
    <x v="2"/>
    <n v="13.88"/>
    <x v="0"/>
    <n v="26"/>
    <x v="5"/>
    <x v="3"/>
    <n v="17.989999999999998"/>
    <n v="17.989999999999998"/>
    <n v="0"/>
    <s v="Crypto"/>
    <n v="1"/>
    <n v="0.51"/>
    <n v="31"/>
    <x v="6"/>
    <n v="430.28000000000003"/>
    <x v="0"/>
    <s v="Inactive"/>
  </r>
  <r>
    <s v="c6ac02c8-fe12-46b3-a1ae-fd7f7ba481f9"/>
    <n v="50"/>
    <x v="0"/>
    <x v="0"/>
    <x v="2"/>
    <n v="0.32"/>
    <x v="0"/>
    <n v="35"/>
    <x v="1"/>
    <x v="3"/>
    <n v="17.989999999999998"/>
    <n v="17.989999999999998"/>
    <n v="1"/>
    <s v="Debit Card"/>
    <n v="2"/>
    <n v="0.01"/>
    <n v="1"/>
    <x v="5"/>
    <n v="0.32"/>
    <x v="1"/>
    <s v="Inactive"/>
  </r>
  <r>
    <s v="a3a126f7-1a28-4a66-9a60-6a60f8411e89"/>
    <n v="23"/>
    <x v="4"/>
    <x v="1"/>
    <x v="1"/>
    <n v="2.2799999999999998"/>
    <x v="0"/>
    <n v="46"/>
    <x v="3"/>
    <x v="4"/>
    <n v="13.99"/>
    <n v="13.99"/>
    <n v="1"/>
    <s v="PayPal"/>
    <n v="1"/>
    <n v="0.05"/>
    <n v="3"/>
    <x v="3"/>
    <n v="6.84"/>
    <x v="1"/>
    <s v="Inactive"/>
  </r>
  <r>
    <s v="276c1104-d5fd-4930-8d5d-35956891c4fb"/>
    <n v="68"/>
    <x v="2"/>
    <x v="1"/>
    <x v="0"/>
    <n v="0.27"/>
    <x v="0"/>
    <n v="4"/>
    <x v="3"/>
    <x v="4"/>
    <n v="8.99"/>
    <n v="8.99"/>
    <n v="1"/>
    <s v="Crypto"/>
    <n v="2"/>
    <n v="0.05"/>
    <n v="3"/>
    <x v="3"/>
    <n v="0.81"/>
    <x v="1"/>
    <s v="Active"/>
  </r>
  <r>
    <s v="83cc815b-5d92-4695-a2a2-dacb964e209f"/>
    <n v="25"/>
    <x v="4"/>
    <x v="2"/>
    <x v="0"/>
    <n v="6.05"/>
    <x v="0"/>
    <n v="60"/>
    <x v="5"/>
    <x v="1"/>
    <n v="8.99"/>
    <n v="8.99"/>
    <n v="1"/>
    <s v="Debit Card"/>
    <n v="3"/>
    <n v="0.1"/>
    <n v="6"/>
    <x v="1"/>
    <n v="36.299999999999997"/>
    <x v="1"/>
    <s v="Inactive"/>
  </r>
  <r>
    <s v="b985d6de-295a-4ecd-9353-4e9357c6c9dc"/>
    <n v="68"/>
    <x v="2"/>
    <x v="0"/>
    <x v="2"/>
    <n v="1.66"/>
    <x v="0"/>
    <n v="42"/>
    <x v="5"/>
    <x v="1"/>
    <n v="17.989999999999998"/>
    <n v="17.989999999999998"/>
    <n v="1"/>
    <s v="Gift Card"/>
    <n v="4"/>
    <n v="0.04"/>
    <n v="2"/>
    <x v="6"/>
    <n v="3.32"/>
    <x v="1"/>
    <s v="Inactive"/>
  </r>
  <r>
    <s v="b8f85415-9ec9-4b9b-be60-a88f1b6ecbdd"/>
    <n v="23"/>
    <x v="4"/>
    <x v="0"/>
    <x v="0"/>
    <n v="4.01"/>
    <x v="0"/>
    <n v="27"/>
    <x v="2"/>
    <x v="4"/>
    <n v="8.99"/>
    <n v="8.99"/>
    <n v="1"/>
    <s v="Crypto"/>
    <n v="2"/>
    <n v="0.14000000000000001"/>
    <n v="8"/>
    <x v="4"/>
    <n v="32.08"/>
    <x v="1"/>
    <s v="Inactive"/>
  </r>
  <r>
    <s v="c3f8acfa-5b6c-4778-994d-0b27b839f52e"/>
    <n v="27"/>
    <x v="1"/>
    <x v="1"/>
    <x v="2"/>
    <n v="6.01"/>
    <x v="0"/>
    <n v="5"/>
    <x v="1"/>
    <x v="1"/>
    <n v="17.989999999999998"/>
    <n v="17.989999999999998"/>
    <n v="0"/>
    <s v="Gift Card"/>
    <n v="1"/>
    <n v="1"/>
    <n v="60"/>
    <x v="3"/>
    <n v="360.59999999999997"/>
    <x v="0"/>
    <s v="Active"/>
  </r>
  <r>
    <s v="cb415cf6-759a-40bc-873b-1abec0c9b5ec"/>
    <n v="62"/>
    <x v="2"/>
    <x v="0"/>
    <x v="0"/>
    <n v="15.54"/>
    <x v="0"/>
    <n v="51"/>
    <x v="2"/>
    <x v="1"/>
    <n v="8.99"/>
    <n v="8.99"/>
    <n v="1"/>
    <s v="PayPal"/>
    <n v="4"/>
    <n v="0.3"/>
    <n v="18"/>
    <x v="1"/>
    <n v="279.71999999999997"/>
    <x v="0"/>
    <s v="Inactive"/>
  </r>
  <r>
    <s v="c6028128-8d31-4b45-90a7-4422386e8649"/>
    <n v="28"/>
    <x v="1"/>
    <x v="2"/>
    <x v="2"/>
    <n v="5.32"/>
    <x v="0"/>
    <n v="25"/>
    <x v="0"/>
    <x v="2"/>
    <n v="17.989999999999998"/>
    <n v="17.989999999999998"/>
    <n v="0"/>
    <s v="Debit Card"/>
    <n v="4"/>
    <n v="0.2"/>
    <n v="12"/>
    <x v="3"/>
    <n v="63.84"/>
    <x v="2"/>
    <s v="Inactive"/>
  </r>
  <r>
    <s v="24828084-41fa-4b71-a36f-4575ccbe0ca8"/>
    <n v="45"/>
    <x v="3"/>
    <x v="0"/>
    <x v="1"/>
    <n v="7.03"/>
    <x v="0"/>
    <n v="2"/>
    <x v="0"/>
    <x v="2"/>
    <n v="13.99"/>
    <n v="13.99"/>
    <n v="0"/>
    <s v="PayPal"/>
    <n v="2"/>
    <n v="2.34"/>
    <n v="140"/>
    <x v="2"/>
    <n v="984.2"/>
    <x v="0"/>
    <s v="Active"/>
  </r>
  <r>
    <s v="fa639f8f-0453-46e1-93c3-ed22f0d0dff9"/>
    <n v="22"/>
    <x v="4"/>
    <x v="1"/>
    <x v="0"/>
    <n v="5.42"/>
    <x v="0"/>
    <n v="0"/>
    <x v="0"/>
    <x v="3"/>
    <n v="8.99"/>
    <n v="8.99"/>
    <n v="0"/>
    <s v="PayPal"/>
    <n v="1"/>
    <n v="5.42"/>
    <n v="325"/>
    <x v="0"/>
    <n v="1761.5"/>
    <x v="0"/>
    <s v="Active"/>
  </r>
  <r>
    <s v="7f047317-dfff-44b6-b4fc-4d3b7493da6b"/>
    <n v="66"/>
    <x v="2"/>
    <x v="0"/>
    <x v="0"/>
    <n v="5.33"/>
    <x v="0"/>
    <n v="36"/>
    <x v="0"/>
    <x v="1"/>
    <n v="8.99"/>
    <n v="8.99"/>
    <n v="1"/>
    <s v="Credit Card"/>
    <n v="2"/>
    <n v="0.14000000000000001"/>
    <n v="8"/>
    <x v="4"/>
    <n v="42.64"/>
    <x v="1"/>
    <s v="Inactive"/>
  </r>
  <r>
    <s v="a1f99ca8-0b8f-4c59-a52e-4eb2ea8d4bf6"/>
    <n v="49"/>
    <x v="0"/>
    <x v="0"/>
    <x v="1"/>
    <n v="2.86"/>
    <x v="0"/>
    <n v="30"/>
    <x v="1"/>
    <x v="4"/>
    <n v="13.99"/>
    <n v="13.99"/>
    <n v="1"/>
    <s v="Credit Card"/>
    <n v="3"/>
    <n v="0.09"/>
    <n v="5"/>
    <x v="2"/>
    <n v="14.299999999999999"/>
    <x v="1"/>
    <s v="Inactive"/>
  </r>
  <r>
    <s v="d8e3d413-9b2b-47ee-96b7-c1de8ba78a74"/>
    <n v="37"/>
    <x v="3"/>
    <x v="0"/>
    <x v="1"/>
    <n v="11.76"/>
    <x v="0"/>
    <n v="17"/>
    <x v="3"/>
    <x v="3"/>
    <n v="13.99"/>
    <n v="13.99"/>
    <n v="0"/>
    <s v="Crypto"/>
    <n v="3"/>
    <n v="0.65"/>
    <n v="39"/>
    <x v="5"/>
    <n v="458.64"/>
    <x v="0"/>
    <s v="Risk"/>
  </r>
  <r>
    <s v="6f47f4c7-63e3-49c7-8e37-bbb0af66e9eb"/>
    <n v="60"/>
    <x v="2"/>
    <x v="2"/>
    <x v="1"/>
    <n v="36.159999999999997"/>
    <x v="1"/>
    <n v="42"/>
    <x v="5"/>
    <x v="0"/>
    <n v="13.99"/>
    <n v="13.99"/>
    <n v="0"/>
    <s v="Gift Card"/>
    <n v="5"/>
    <n v="0.84"/>
    <n v="50"/>
    <x v="2"/>
    <n v="1807.9999999999998"/>
    <x v="0"/>
    <s v="Inactive"/>
  </r>
  <r>
    <s v="f18bb534-3003-4858-95d7-fdf908fc7432"/>
    <n v="64"/>
    <x v="2"/>
    <x v="2"/>
    <x v="0"/>
    <n v="0.27"/>
    <x v="0"/>
    <n v="49"/>
    <x v="4"/>
    <x v="1"/>
    <n v="8.99"/>
    <n v="8.99"/>
    <n v="1"/>
    <s v="Crypto"/>
    <n v="4"/>
    <n v="0.01"/>
    <n v="1"/>
    <x v="3"/>
    <n v="0.27"/>
    <x v="1"/>
    <s v="Inactive"/>
  </r>
  <r>
    <s v="91c78112-b9eb-48ad-9fca-29f6197be2d7"/>
    <n v="21"/>
    <x v="4"/>
    <x v="0"/>
    <x v="1"/>
    <n v="8.08"/>
    <x v="0"/>
    <n v="16"/>
    <x v="3"/>
    <x v="2"/>
    <n v="13.99"/>
    <n v="13.99"/>
    <n v="0"/>
    <s v="Crypto"/>
    <n v="4"/>
    <n v="0.48"/>
    <n v="29"/>
    <x v="0"/>
    <n v="234.32"/>
    <x v="0"/>
    <s v="Risk"/>
  </r>
  <r>
    <s v="c34baf8c-d65c-4aaa-9602-2bb9efaa4f6c"/>
    <n v="45"/>
    <x v="3"/>
    <x v="1"/>
    <x v="0"/>
    <n v="7.13"/>
    <x v="0"/>
    <n v="8"/>
    <x v="3"/>
    <x v="1"/>
    <n v="8.99"/>
    <n v="8.99"/>
    <n v="0"/>
    <s v="Credit Card"/>
    <n v="3"/>
    <n v="0.79"/>
    <n v="47"/>
    <x v="3"/>
    <n v="335.11"/>
    <x v="0"/>
    <s v="Risk"/>
  </r>
  <r>
    <s v="0ef9124e-50c5-411b-b436-edacd29199a8"/>
    <n v="47"/>
    <x v="0"/>
    <x v="1"/>
    <x v="1"/>
    <n v="4.13"/>
    <x v="0"/>
    <n v="30"/>
    <x v="4"/>
    <x v="4"/>
    <n v="13.99"/>
    <n v="13.99"/>
    <n v="1"/>
    <s v="Gift Card"/>
    <n v="2"/>
    <n v="0.13"/>
    <n v="8"/>
    <x v="3"/>
    <n v="33.04"/>
    <x v="1"/>
    <s v="Inactive"/>
  </r>
  <r>
    <s v="8f74fb47-9bcc-4ec6-a9d8-5e795ef2235d"/>
    <n v="60"/>
    <x v="2"/>
    <x v="1"/>
    <x v="2"/>
    <n v="12.6"/>
    <x v="0"/>
    <n v="33"/>
    <x v="1"/>
    <x v="3"/>
    <n v="17.989999999999998"/>
    <n v="17.989999999999998"/>
    <n v="1"/>
    <s v="Gift Card"/>
    <n v="2"/>
    <n v="0.37"/>
    <n v="22"/>
    <x v="1"/>
    <n v="277.2"/>
    <x v="0"/>
    <s v="Inactive"/>
  </r>
  <r>
    <s v="60fbb4af-309d-4a37-93b2-20c05286ac2f"/>
    <n v="60"/>
    <x v="2"/>
    <x v="0"/>
    <x v="1"/>
    <n v="0.62"/>
    <x v="0"/>
    <n v="48"/>
    <x v="0"/>
    <x v="0"/>
    <n v="13.99"/>
    <n v="13.99"/>
    <n v="1"/>
    <s v="Crypto"/>
    <n v="4"/>
    <n v="0.01"/>
    <n v="1"/>
    <x v="6"/>
    <n v="0.62"/>
    <x v="1"/>
    <s v="Inactive"/>
  </r>
  <r>
    <s v="d5ebd5d0-4ce3-4120-9c8a-d01de6e00ba5"/>
    <n v="28"/>
    <x v="1"/>
    <x v="2"/>
    <x v="1"/>
    <n v="2.6"/>
    <x v="0"/>
    <n v="45"/>
    <x v="1"/>
    <x v="2"/>
    <n v="13.99"/>
    <n v="13.99"/>
    <n v="1"/>
    <s v="Credit Card"/>
    <n v="2"/>
    <n v="0.06"/>
    <n v="4"/>
    <x v="1"/>
    <n v="10.4"/>
    <x v="1"/>
    <s v="Inactive"/>
  </r>
  <r>
    <s v="e2fa23ce-0f5d-44a2-8cec-b14660947d11"/>
    <n v="25"/>
    <x v="4"/>
    <x v="1"/>
    <x v="1"/>
    <n v="3.17"/>
    <x v="0"/>
    <n v="32"/>
    <x v="1"/>
    <x v="3"/>
    <n v="13.99"/>
    <n v="13.99"/>
    <n v="1"/>
    <s v="Debit Card"/>
    <n v="5"/>
    <n v="0.1"/>
    <n v="6"/>
    <x v="6"/>
    <n v="19.02"/>
    <x v="1"/>
    <s v="Inactive"/>
  </r>
  <r>
    <s v="a28580ec-90be-4f6d-ab87-619d8f0679b0"/>
    <n v="19"/>
    <x v="4"/>
    <x v="0"/>
    <x v="1"/>
    <n v="3.16"/>
    <x v="0"/>
    <n v="43"/>
    <x v="3"/>
    <x v="1"/>
    <n v="13.99"/>
    <n v="13.99"/>
    <n v="1"/>
    <s v="Gift Card"/>
    <n v="1"/>
    <n v="7.0000000000000007E-2"/>
    <n v="4"/>
    <x v="3"/>
    <n v="12.64"/>
    <x v="1"/>
    <s v="Inactive"/>
  </r>
  <r>
    <s v="d9a89da8-9188-4be1-9fa4-6ff8394bce3a"/>
    <n v="25"/>
    <x v="4"/>
    <x v="1"/>
    <x v="2"/>
    <n v="0.64"/>
    <x v="0"/>
    <n v="32"/>
    <x v="2"/>
    <x v="2"/>
    <n v="17.989999999999998"/>
    <n v="17.989999999999998"/>
    <n v="1"/>
    <s v="Gift Card"/>
    <n v="4"/>
    <n v="0.02"/>
    <n v="1"/>
    <x v="4"/>
    <n v="0.64"/>
    <x v="1"/>
    <s v="Inactive"/>
  </r>
  <r>
    <s v="658cf3cd-4370-4794-8745-77395b791c00"/>
    <n v="58"/>
    <x v="2"/>
    <x v="1"/>
    <x v="1"/>
    <n v="5.63"/>
    <x v="0"/>
    <n v="4"/>
    <x v="0"/>
    <x v="0"/>
    <n v="13.99"/>
    <n v="13.99"/>
    <n v="0"/>
    <s v="Gift Card"/>
    <n v="5"/>
    <n v="1.1299999999999999"/>
    <n v="68"/>
    <x v="6"/>
    <n v="382.84"/>
    <x v="0"/>
    <s v="Active"/>
  </r>
  <r>
    <s v="384e7ce5-f382-45e9-91da-8d4e24b9a392"/>
    <n v="31"/>
    <x v="1"/>
    <x v="1"/>
    <x v="2"/>
    <n v="20.73"/>
    <x v="1"/>
    <n v="60"/>
    <x v="4"/>
    <x v="4"/>
    <n v="17.989999999999998"/>
    <n v="17.989999999999998"/>
    <n v="0"/>
    <s v="Gift Card"/>
    <n v="4"/>
    <n v="0.34"/>
    <n v="20"/>
    <x v="1"/>
    <n v="414.6"/>
    <x v="0"/>
    <s v="Inactive"/>
  </r>
  <r>
    <s v="a6b50d35-9ec1-4952-bc1a-4db4877d1b7c"/>
    <n v="54"/>
    <x v="0"/>
    <x v="1"/>
    <x v="1"/>
    <n v="6.26"/>
    <x v="0"/>
    <n v="47"/>
    <x v="4"/>
    <x v="3"/>
    <n v="13.99"/>
    <n v="13.99"/>
    <n v="1"/>
    <s v="Credit Card"/>
    <n v="2"/>
    <n v="0.13"/>
    <n v="8"/>
    <x v="2"/>
    <n v="50.08"/>
    <x v="2"/>
    <s v="Inactive"/>
  </r>
  <r>
    <s v="609e52d2-62e8-428d-b9fa-f2fb77dd62cb"/>
    <n v="65"/>
    <x v="2"/>
    <x v="1"/>
    <x v="1"/>
    <n v="34.39"/>
    <x v="1"/>
    <n v="19"/>
    <x v="2"/>
    <x v="0"/>
    <n v="13.99"/>
    <n v="13.99"/>
    <n v="0"/>
    <s v="Credit Card"/>
    <n v="3"/>
    <n v="1.72"/>
    <n v="103"/>
    <x v="4"/>
    <n v="3542.17"/>
    <x v="0"/>
    <s v="Risk"/>
  </r>
  <r>
    <s v="2a70df84-b707-4ccb-b3ac-56b6ccc32347"/>
    <n v="26"/>
    <x v="1"/>
    <x v="1"/>
    <x v="2"/>
    <n v="7.33"/>
    <x v="0"/>
    <n v="30"/>
    <x v="3"/>
    <x v="2"/>
    <n v="17.989999999999998"/>
    <n v="17.989999999999998"/>
    <n v="0"/>
    <s v="Gift Card"/>
    <n v="1"/>
    <n v="0.24"/>
    <n v="14"/>
    <x v="1"/>
    <n v="102.62"/>
    <x v="2"/>
    <s v="Inactive"/>
  </r>
  <r>
    <s v="8372f52f-257c-4f58-ae67-dfa618516600"/>
    <n v="32"/>
    <x v="1"/>
    <x v="0"/>
    <x v="0"/>
    <n v="1.96"/>
    <x v="0"/>
    <n v="49"/>
    <x v="5"/>
    <x v="2"/>
    <n v="8.99"/>
    <n v="8.99"/>
    <n v="1"/>
    <s v="PayPal"/>
    <n v="4"/>
    <n v="0.04"/>
    <n v="2"/>
    <x v="6"/>
    <n v="3.92"/>
    <x v="1"/>
    <s v="Inactive"/>
  </r>
  <r>
    <s v="d6ad8dcd-7d77-4c28-8a3b-fe698c0f7794"/>
    <n v="32"/>
    <x v="1"/>
    <x v="2"/>
    <x v="0"/>
    <n v="8.25"/>
    <x v="0"/>
    <n v="59"/>
    <x v="0"/>
    <x v="0"/>
    <n v="8.99"/>
    <n v="8.99"/>
    <n v="1"/>
    <s v="PayPal"/>
    <n v="4"/>
    <n v="0.14000000000000001"/>
    <n v="8"/>
    <x v="0"/>
    <n v="66"/>
    <x v="2"/>
    <s v="Inactive"/>
  </r>
  <r>
    <s v="2d77b990-4c9b-4602-b2cc-3635194e1daf"/>
    <n v="52"/>
    <x v="0"/>
    <x v="2"/>
    <x v="1"/>
    <n v="28.47"/>
    <x v="1"/>
    <n v="15"/>
    <x v="1"/>
    <x v="2"/>
    <n v="13.99"/>
    <n v="13.99"/>
    <n v="0"/>
    <s v="Credit Card"/>
    <n v="1"/>
    <n v="1.78"/>
    <n v="107"/>
    <x v="2"/>
    <n v="3046.29"/>
    <x v="0"/>
    <s v="Risk"/>
  </r>
  <r>
    <s v="aaa3844f-e33c-4ea6-b92d-35a5ceec248a"/>
    <n v="67"/>
    <x v="2"/>
    <x v="2"/>
    <x v="0"/>
    <n v="1.74"/>
    <x v="0"/>
    <n v="4"/>
    <x v="1"/>
    <x v="1"/>
    <n v="8.99"/>
    <n v="8.99"/>
    <n v="1"/>
    <s v="Gift Card"/>
    <n v="2"/>
    <n v="0.35"/>
    <n v="21"/>
    <x v="0"/>
    <n v="36.54"/>
    <x v="1"/>
    <s v="Active"/>
  </r>
  <r>
    <s v="277577cb-b4e0-41ca-9c88-2456d7f2ba36"/>
    <n v="37"/>
    <x v="3"/>
    <x v="2"/>
    <x v="0"/>
    <n v="21.82"/>
    <x v="1"/>
    <n v="40"/>
    <x v="1"/>
    <x v="4"/>
    <n v="8.99"/>
    <n v="8.99"/>
    <n v="0"/>
    <s v="Credit Card"/>
    <n v="2"/>
    <n v="0.53"/>
    <n v="32"/>
    <x v="2"/>
    <n v="698.24"/>
    <x v="0"/>
    <s v="Inactive"/>
  </r>
  <r>
    <s v="3cdce0fe-8109-4092-9d06-4746c152516c"/>
    <n v="68"/>
    <x v="2"/>
    <x v="1"/>
    <x v="2"/>
    <n v="13.41"/>
    <x v="0"/>
    <n v="35"/>
    <x v="5"/>
    <x v="1"/>
    <n v="17.989999999999998"/>
    <n v="17.989999999999998"/>
    <n v="1"/>
    <s v="Crypto"/>
    <n v="1"/>
    <n v="0.37"/>
    <n v="22"/>
    <x v="0"/>
    <n v="295.02"/>
    <x v="0"/>
    <s v="Inactive"/>
  </r>
  <r>
    <s v="7c88ae82-dad4-4bb3-8e01-e587c43395ab"/>
    <n v="38"/>
    <x v="3"/>
    <x v="0"/>
    <x v="1"/>
    <n v="3.39"/>
    <x v="0"/>
    <n v="35"/>
    <x v="4"/>
    <x v="3"/>
    <n v="13.99"/>
    <n v="13.99"/>
    <n v="1"/>
    <s v="Debit Card"/>
    <n v="1"/>
    <n v="0.09"/>
    <n v="5"/>
    <x v="2"/>
    <n v="16.95"/>
    <x v="1"/>
    <s v="Inactive"/>
  </r>
  <r>
    <s v="e07c609b-0ad2-4f99-bc35-b91288003b2e"/>
    <n v="61"/>
    <x v="2"/>
    <x v="1"/>
    <x v="2"/>
    <n v="54.86"/>
    <x v="2"/>
    <n v="27"/>
    <x v="0"/>
    <x v="1"/>
    <n v="17.989999999999998"/>
    <n v="17.989999999999998"/>
    <n v="0"/>
    <s v="Gift Card"/>
    <n v="2"/>
    <n v="1.96"/>
    <n v="118"/>
    <x v="6"/>
    <n v="6473.48"/>
    <x v="0"/>
    <s v="Inactive"/>
  </r>
  <r>
    <s v="d786a211-3e93-4204-8b1d-e10f595bf093"/>
    <n v="40"/>
    <x v="3"/>
    <x v="1"/>
    <x v="0"/>
    <n v="23.97"/>
    <x v="1"/>
    <n v="48"/>
    <x v="4"/>
    <x v="3"/>
    <n v="8.99"/>
    <n v="8.99"/>
    <n v="0"/>
    <s v="Debit Card"/>
    <n v="5"/>
    <n v="0.49"/>
    <n v="29"/>
    <x v="0"/>
    <n v="695.13"/>
    <x v="0"/>
    <s v="Inactive"/>
  </r>
  <r>
    <s v="6928de64-4465-4a01-9208-9597cdf58bf8"/>
    <n v="56"/>
    <x v="2"/>
    <x v="2"/>
    <x v="0"/>
    <n v="3.29"/>
    <x v="0"/>
    <n v="58"/>
    <x v="1"/>
    <x v="1"/>
    <n v="8.99"/>
    <n v="8.99"/>
    <n v="1"/>
    <s v="Debit Card"/>
    <n v="1"/>
    <n v="0.06"/>
    <n v="4"/>
    <x v="0"/>
    <n v="13.16"/>
    <x v="1"/>
    <s v="Inactive"/>
  </r>
  <r>
    <s v="d1bae981-3ea1-432e-b791-65c33a5310cc"/>
    <n v="68"/>
    <x v="2"/>
    <x v="0"/>
    <x v="0"/>
    <n v="2.2799999999999998"/>
    <x v="0"/>
    <n v="60"/>
    <x v="5"/>
    <x v="4"/>
    <n v="8.99"/>
    <n v="8.99"/>
    <n v="1"/>
    <s v="Debit Card"/>
    <n v="2"/>
    <n v="0.04"/>
    <n v="2"/>
    <x v="6"/>
    <n v="4.5599999999999996"/>
    <x v="1"/>
    <s v="Inactive"/>
  </r>
  <r>
    <s v="d5085dca-434a-4eab-91d5-9a0085af79d2"/>
    <n v="54"/>
    <x v="0"/>
    <x v="0"/>
    <x v="1"/>
    <n v="0.37"/>
    <x v="0"/>
    <n v="39"/>
    <x v="5"/>
    <x v="4"/>
    <n v="13.99"/>
    <n v="13.99"/>
    <n v="1"/>
    <s v="Credit Card"/>
    <n v="4"/>
    <n v="0.01"/>
    <n v="1"/>
    <x v="1"/>
    <n v="0.37"/>
    <x v="1"/>
    <s v="Inactive"/>
  </r>
  <r>
    <s v="c51c0139-d70e-4eb5-89a0-fb7553e33b4a"/>
    <n v="32"/>
    <x v="1"/>
    <x v="0"/>
    <x v="2"/>
    <n v="14"/>
    <x v="0"/>
    <n v="44"/>
    <x v="1"/>
    <x v="2"/>
    <n v="17.989999999999998"/>
    <n v="17.989999999999998"/>
    <n v="1"/>
    <s v="Debit Card"/>
    <n v="1"/>
    <n v="0.31"/>
    <n v="19"/>
    <x v="1"/>
    <n v="266"/>
    <x v="0"/>
    <s v="Inactive"/>
  </r>
  <r>
    <s v="01c5033b-b19f-4074-a2c2-a1ece7235af7"/>
    <n v="59"/>
    <x v="2"/>
    <x v="1"/>
    <x v="1"/>
    <n v="5.26"/>
    <x v="0"/>
    <n v="5"/>
    <x v="0"/>
    <x v="2"/>
    <n v="13.99"/>
    <n v="13.99"/>
    <n v="0"/>
    <s v="Crypto"/>
    <n v="1"/>
    <n v="0.88"/>
    <n v="53"/>
    <x v="6"/>
    <n v="278.77999999999997"/>
    <x v="0"/>
    <s v="Active"/>
  </r>
  <r>
    <s v="4ce5cf41-1115-4423-ad64-807b0d57c5d7"/>
    <n v="24"/>
    <x v="4"/>
    <x v="0"/>
    <x v="1"/>
    <n v="18.29"/>
    <x v="0"/>
    <n v="52"/>
    <x v="5"/>
    <x v="4"/>
    <n v="13.99"/>
    <n v="13.99"/>
    <n v="0"/>
    <s v="PayPal"/>
    <n v="4"/>
    <n v="0.35"/>
    <n v="21"/>
    <x v="5"/>
    <n v="384.09"/>
    <x v="0"/>
    <s v="Inactive"/>
  </r>
  <r>
    <s v="f332b1a7-8ece-44df-8237-bbc843e979b5"/>
    <n v="21"/>
    <x v="4"/>
    <x v="1"/>
    <x v="1"/>
    <n v="0.74"/>
    <x v="0"/>
    <n v="16"/>
    <x v="2"/>
    <x v="3"/>
    <n v="13.99"/>
    <n v="13.99"/>
    <n v="0"/>
    <s v="Credit Card"/>
    <n v="5"/>
    <n v="0.04"/>
    <n v="2"/>
    <x v="4"/>
    <n v="1.48"/>
    <x v="1"/>
    <s v="Risk"/>
  </r>
  <r>
    <s v="1f9510bb-4838-49ae-83dd-4331a0f59f22"/>
    <n v="66"/>
    <x v="2"/>
    <x v="0"/>
    <x v="1"/>
    <n v="29.93"/>
    <x v="1"/>
    <n v="46"/>
    <x v="0"/>
    <x v="1"/>
    <n v="13.99"/>
    <n v="13.99"/>
    <n v="0"/>
    <s v="Credit Card"/>
    <n v="5"/>
    <n v="0.64"/>
    <n v="38"/>
    <x v="1"/>
    <n v="1137.3399999999999"/>
    <x v="0"/>
    <s v="Inactive"/>
  </r>
  <r>
    <s v="9a31b543-8464-42d2-ab0b-4d9568ebe947"/>
    <n v="26"/>
    <x v="1"/>
    <x v="0"/>
    <x v="2"/>
    <n v="3.77"/>
    <x v="0"/>
    <n v="52"/>
    <x v="0"/>
    <x v="0"/>
    <n v="17.989999999999998"/>
    <n v="17.989999999999998"/>
    <n v="1"/>
    <s v="Crypto"/>
    <n v="4"/>
    <n v="7.0000000000000007E-2"/>
    <n v="4"/>
    <x v="5"/>
    <n v="15.08"/>
    <x v="1"/>
    <s v="Inactive"/>
  </r>
  <r>
    <s v="7b7213e4-5ca8-4625-b1d2-f73605f5ca06"/>
    <n v="51"/>
    <x v="0"/>
    <x v="0"/>
    <x v="0"/>
    <n v="15.14"/>
    <x v="0"/>
    <n v="17"/>
    <x v="5"/>
    <x v="3"/>
    <n v="8.99"/>
    <n v="8.99"/>
    <n v="0"/>
    <s v="Gift Card"/>
    <n v="4"/>
    <n v="0.84"/>
    <n v="50"/>
    <x v="6"/>
    <n v="757"/>
    <x v="0"/>
    <s v="Risk"/>
  </r>
  <r>
    <s v="94520f48-96a9-4b36-a6ee-5cfd9ec9143b"/>
    <n v="18"/>
    <x v="4"/>
    <x v="0"/>
    <x v="0"/>
    <n v="0.67"/>
    <x v="0"/>
    <n v="11"/>
    <x v="2"/>
    <x v="2"/>
    <n v="8.99"/>
    <n v="8.99"/>
    <n v="1"/>
    <s v="Gift Card"/>
    <n v="4"/>
    <n v="0.06"/>
    <n v="4"/>
    <x v="6"/>
    <n v="2.68"/>
    <x v="1"/>
    <s v="Risk"/>
  </r>
  <r>
    <s v="f258f8f6-080b-4ef1-8884-c508456b9694"/>
    <n v="29"/>
    <x v="1"/>
    <x v="2"/>
    <x v="2"/>
    <n v="9.2200000000000006"/>
    <x v="0"/>
    <n v="6"/>
    <x v="4"/>
    <x v="2"/>
    <n v="17.989999999999998"/>
    <n v="17.989999999999998"/>
    <n v="0"/>
    <s v="Debit Card"/>
    <n v="4"/>
    <n v="1.32"/>
    <n v="79"/>
    <x v="2"/>
    <n v="728.38"/>
    <x v="0"/>
    <s v="Active"/>
  </r>
  <r>
    <s v="acee18e9-c039-434c-9c7b-8a2bb81bf19f"/>
    <n v="58"/>
    <x v="2"/>
    <x v="1"/>
    <x v="2"/>
    <n v="4.41"/>
    <x v="0"/>
    <n v="39"/>
    <x v="3"/>
    <x v="2"/>
    <n v="17.989999999999998"/>
    <n v="17.989999999999998"/>
    <n v="1"/>
    <s v="PayPal"/>
    <n v="5"/>
    <n v="0.11"/>
    <n v="7"/>
    <x v="6"/>
    <n v="30.87"/>
    <x v="1"/>
    <s v="Inactive"/>
  </r>
  <r>
    <s v="6e346808-c15b-472c-ab5a-83cc8f70c8cb"/>
    <n v="54"/>
    <x v="0"/>
    <x v="2"/>
    <x v="1"/>
    <n v="3.47"/>
    <x v="0"/>
    <n v="31"/>
    <x v="1"/>
    <x v="2"/>
    <n v="13.99"/>
    <n v="13.99"/>
    <n v="1"/>
    <s v="Crypto"/>
    <n v="5"/>
    <n v="0.11"/>
    <n v="7"/>
    <x v="1"/>
    <n v="24.290000000000003"/>
    <x v="1"/>
    <s v="Inactive"/>
  </r>
  <r>
    <s v="786dbd2b-3739-4c1b-946b-6c101f827832"/>
    <n v="61"/>
    <x v="2"/>
    <x v="1"/>
    <x v="0"/>
    <n v="6.52"/>
    <x v="0"/>
    <n v="26"/>
    <x v="0"/>
    <x v="0"/>
    <n v="8.99"/>
    <n v="8.99"/>
    <n v="0"/>
    <s v="Credit Card"/>
    <n v="4"/>
    <n v="0.24"/>
    <n v="14"/>
    <x v="3"/>
    <n v="91.28"/>
    <x v="2"/>
    <s v="Inactive"/>
  </r>
  <r>
    <s v="1c44e21b-8dc4-4deb-b0a5-67556fbdf4a2"/>
    <n v="24"/>
    <x v="4"/>
    <x v="0"/>
    <x v="2"/>
    <n v="18.309999999999999"/>
    <x v="0"/>
    <n v="45"/>
    <x v="5"/>
    <x v="2"/>
    <n v="17.989999999999998"/>
    <n v="17.989999999999998"/>
    <n v="1"/>
    <s v="Debit Card"/>
    <n v="1"/>
    <n v="0.4"/>
    <n v="24"/>
    <x v="1"/>
    <n v="439.43999999999994"/>
    <x v="0"/>
    <s v="Inactive"/>
  </r>
  <r>
    <s v="a300bc71-2231-406c-953c-92a9a5ecbd89"/>
    <n v="57"/>
    <x v="2"/>
    <x v="2"/>
    <x v="2"/>
    <n v="4.08"/>
    <x v="0"/>
    <n v="27"/>
    <x v="1"/>
    <x v="0"/>
    <n v="17.989999999999998"/>
    <n v="17.989999999999998"/>
    <n v="1"/>
    <s v="Credit Card"/>
    <n v="1"/>
    <n v="0.15"/>
    <n v="9"/>
    <x v="3"/>
    <n v="36.72"/>
    <x v="1"/>
    <s v="Inactive"/>
  </r>
  <r>
    <s v="4c1eec06-5abb-4b67-a976-0a1b307004ce"/>
    <n v="41"/>
    <x v="3"/>
    <x v="1"/>
    <x v="2"/>
    <n v="0.43"/>
    <x v="0"/>
    <n v="2"/>
    <x v="3"/>
    <x v="1"/>
    <n v="17.989999999999998"/>
    <n v="17.989999999999998"/>
    <n v="0"/>
    <s v="Gift Card"/>
    <n v="5"/>
    <n v="0.14000000000000001"/>
    <n v="8"/>
    <x v="3"/>
    <n v="3.44"/>
    <x v="1"/>
    <s v="Active"/>
  </r>
  <r>
    <s v="7dab1ac1-07b0-43d7-a665-63d71f903c49"/>
    <n v="28"/>
    <x v="1"/>
    <x v="1"/>
    <x v="0"/>
    <n v="46.68"/>
    <x v="1"/>
    <n v="10"/>
    <x v="2"/>
    <x v="3"/>
    <n v="8.99"/>
    <n v="8.99"/>
    <n v="0"/>
    <s v="PayPal"/>
    <n v="1"/>
    <n v="4.24"/>
    <n v="254"/>
    <x v="1"/>
    <n v="11856.72"/>
    <x v="0"/>
    <s v="Risk"/>
  </r>
  <r>
    <s v="d66b7151-9251-4e63-8bac-8784764de25b"/>
    <n v="64"/>
    <x v="2"/>
    <x v="0"/>
    <x v="0"/>
    <n v="3.84"/>
    <x v="0"/>
    <n v="38"/>
    <x v="0"/>
    <x v="4"/>
    <n v="8.99"/>
    <n v="8.99"/>
    <n v="1"/>
    <s v="Credit Card"/>
    <n v="1"/>
    <n v="0.1"/>
    <n v="6"/>
    <x v="6"/>
    <n v="23.04"/>
    <x v="1"/>
    <s v="Inactive"/>
  </r>
  <r>
    <s v="d7fe9858-9131-4293-9ab0-88f6275949f8"/>
    <n v="26"/>
    <x v="1"/>
    <x v="2"/>
    <x v="0"/>
    <n v="30.34"/>
    <x v="1"/>
    <n v="42"/>
    <x v="2"/>
    <x v="2"/>
    <n v="8.99"/>
    <n v="8.99"/>
    <n v="0"/>
    <s v="Credit Card"/>
    <n v="5"/>
    <n v="0.71"/>
    <n v="43"/>
    <x v="3"/>
    <n v="1304.6199999999999"/>
    <x v="0"/>
    <s v="Inactive"/>
  </r>
  <r>
    <s v="3f1a1195-8bb2-439e-8b0b-09b02dacda0d"/>
    <n v="30"/>
    <x v="1"/>
    <x v="1"/>
    <x v="1"/>
    <n v="8.01"/>
    <x v="0"/>
    <n v="40"/>
    <x v="2"/>
    <x v="2"/>
    <n v="13.99"/>
    <n v="13.99"/>
    <n v="1"/>
    <s v="Crypto"/>
    <n v="2"/>
    <n v="0.2"/>
    <n v="12"/>
    <x v="4"/>
    <n v="96.12"/>
    <x v="2"/>
    <s v="Inactive"/>
  </r>
  <r>
    <s v="861019e6-124d-4a7b-8c20-0ea5f85f4b04"/>
    <n v="18"/>
    <x v="4"/>
    <x v="1"/>
    <x v="0"/>
    <n v="20.25"/>
    <x v="1"/>
    <n v="9"/>
    <x v="4"/>
    <x v="4"/>
    <n v="8.99"/>
    <n v="8.99"/>
    <n v="0"/>
    <s v="Gift Card"/>
    <n v="3"/>
    <n v="2.02"/>
    <n v="121"/>
    <x v="4"/>
    <n v="2450.25"/>
    <x v="0"/>
    <s v="Risk"/>
  </r>
  <r>
    <s v="0caa27d1-1f18-4fa5-97ce-a1656248d78e"/>
    <n v="20"/>
    <x v="4"/>
    <x v="0"/>
    <x v="1"/>
    <n v="18.309999999999999"/>
    <x v="0"/>
    <n v="41"/>
    <x v="3"/>
    <x v="2"/>
    <n v="13.99"/>
    <n v="13.99"/>
    <n v="1"/>
    <s v="Credit Card"/>
    <n v="1"/>
    <n v="0.44"/>
    <n v="26"/>
    <x v="4"/>
    <n v="476.05999999999995"/>
    <x v="0"/>
    <s v="Inactive"/>
  </r>
  <r>
    <s v="e2acf824-f42f-4e3b-b767-2d1a38910ce4"/>
    <n v="61"/>
    <x v="2"/>
    <x v="2"/>
    <x v="1"/>
    <n v="6.79"/>
    <x v="0"/>
    <n v="16"/>
    <x v="2"/>
    <x v="3"/>
    <n v="13.99"/>
    <n v="13.99"/>
    <n v="0"/>
    <s v="Gift Card"/>
    <n v="5"/>
    <n v="0.4"/>
    <n v="24"/>
    <x v="5"/>
    <n v="162.96"/>
    <x v="0"/>
    <s v="Risk"/>
  </r>
  <r>
    <s v="c9a4793a-ad86-4111-9021-3b66af99fbfb"/>
    <n v="68"/>
    <x v="2"/>
    <x v="0"/>
    <x v="0"/>
    <n v="2.48"/>
    <x v="0"/>
    <n v="0"/>
    <x v="2"/>
    <x v="4"/>
    <n v="8.99"/>
    <n v="8.99"/>
    <n v="0"/>
    <s v="Credit Card"/>
    <n v="3"/>
    <n v="2.48"/>
    <n v="149"/>
    <x v="3"/>
    <n v="369.52"/>
    <x v="0"/>
    <s v="Active"/>
  </r>
  <r>
    <s v="704af732-4f2c-47bd-8005-51eaee71c3bb"/>
    <n v="59"/>
    <x v="2"/>
    <x v="0"/>
    <x v="2"/>
    <n v="1.1200000000000001"/>
    <x v="0"/>
    <n v="13"/>
    <x v="5"/>
    <x v="4"/>
    <n v="17.989999999999998"/>
    <n v="17.989999999999998"/>
    <n v="1"/>
    <s v="Crypto"/>
    <n v="2"/>
    <n v="0.08"/>
    <n v="5"/>
    <x v="2"/>
    <n v="5.6000000000000005"/>
    <x v="1"/>
    <s v="Risk"/>
  </r>
  <r>
    <s v="a6439c47-77e6-4c51-b834-0f66b0f1a239"/>
    <n v="48"/>
    <x v="0"/>
    <x v="1"/>
    <x v="2"/>
    <n v="9.65"/>
    <x v="0"/>
    <n v="60"/>
    <x v="3"/>
    <x v="2"/>
    <n v="17.989999999999998"/>
    <n v="17.989999999999998"/>
    <n v="1"/>
    <s v="Gift Card"/>
    <n v="4"/>
    <n v="0.16"/>
    <n v="10"/>
    <x v="2"/>
    <n v="96.5"/>
    <x v="2"/>
    <s v="Inactive"/>
  </r>
  <r>
    <s v="9344e6e8-32e7-4867-a514-a51882b6ab16"/>
    <n v="40"/>
    <x v="3"/>
    <x v="0"/>
    <x v="2"/>
    <n v="1.2"/>
    <x v="0"/>
    <n v="7"/>
    <x v="0"/>
    <x v="4"/>
    <n v="17.989999999999998"/>
    <n v="17.989999999999998"/>
    <n v="1"/>
    <s v="PayPal"/>
    <n v="1"/>
    <n v="0.15"/>
    <n v="9"/>
    <x v="0"/>
    <n v="10.799999999999999"/>
    <x v="1"/>
    <s v="Active"/>
  </r>
  <r>
    <s v="02629028-5476-4dad-b44b-0c284f757874"/>
    <n v="56"/>
    <x v="2"/>
    <x v="1"/>
    <x v="0"/>
    <n v="2.23"/>
    <x v="0"/>
    <n v="26"/>
    <x v="0"/>
    <x v="4"/>
    <n v="8.99"/>
    <n v="8.99"/>
    <n v="1"/>
    <s v="Credit Card"/>
    <n v="5"/>
    <n v="0.08"/>
    <n v="5"/>
    <x v="6"/>
    <n v="11.15"/>
    <x v="1"/>
    <s v="Inactive"/>
  </r>
  <r>
    <s v="9e919388-ff51-4cf3-a822-a64ebac6a825"/>
    <n v="27"/>
    <x v="1"/>
    <x v="0"/>
    <x v="1"/>
    <n v="22.68"/>
    <x v="1"/>
    <n v="45"/>
    <x v="5"/>
    <x v="2"/>
    <n v="13.99"/>
    <n v="13.99"/>
    <n v="0"/>
    <s v="Crypto"/>
    <n v="3"/>
    <n v="0.49"/>
    <n v="29"/>
    <x v="1"/>
    <n v="657.72"/>
    <x v="0"/>
    <s v="Inactive"/>
  </r>
  <r>
    <s v="af47b2dd-417b-4542-8f5f-34d5f6940e36"/>
    <n v="46"/>
    <x v="0"/>
    <x v="1"/>
    <x v="1"/>
    <n v="19.63"/>
    <x v="0"/>
    <n v="30"/>
    <x v="5"/>
    <x v="1"/>
    <n v="13.99"/>
    <n v="13.99"/>
    <n v="0"/>
    <s v="Credit Card"/>
    <n v="1"/>
    <n v="0.63"/>
    <n v="38"/>
    <x v="5"/>
    <n v="745.93999999999994"/>
    <x v="0"/>
    <s v="Inactive"/>
  </r>
  <r>
    <s v="4403409b-c5ff-4f1d-85b6-d7d26093f6a3"/>
    <n v="43"/>
    <x v="3"/>
    <x v="1"/>
    <x v="0"/>
    <n v="0.69"/>
    <x v="0"/>
    <n v="39"/>
    <x v="4"/>
    <x v="2"/>
    <n v="8.99"/>
    <n v="8.99"/>
    <n v="1"/>
    <s v="Debit Card"/>
    <n v="1"/>
    <n v="0.02"/>
    <n v="1"/>
    <x v="0"/>
    <n v="0.69"/>
    <x v="1"/>
    <s v="Inactive"/>
  </r>
  <r>
    <s v="c46da64b-c643-414b-9c74-f9c9cfd93905"/>
    <n v="21"/>
    <x v="4"/>
    <x v="0"/>
    <x v="1"/>
    <n v="2.5099999999999998"/>
    <x v="0"/>
    <n v="19"/>
    <x v="4"/>
    <x v="1"/>
    <n v="13.99"/>
    <n v="13.99"/>
    <n v="1"/>
    <s v="Crypto"/>
    <n v="2"/>
    <n v="0.13"/>
    <n v="8"/>
    <x v="2"/>
    <n v="20.079999999999998"/>
    <x v="1"/>
    <s v="Risk"/>
  </r>
  <r>
    <s v="c1d847e8-da01-4f2c-ad47-5ca849b92f6d"/>
    <n v="23"/>
    <x v="4"/>
    <x v="0"/>
    <x v="0"/>
    <n v="5.62"/>
    <x v="0"/>
    <n v="9"/>
    <x v="0"/>
    <x v="4"/>
    <n v="8.99"/>
    <n v="8.99"/>
    <n v="0"/>
    <s v="Gift Card"/>
    <n v="4"/>
    <n v="0.56000000000000005"/>
    <n v="34"/>
    <x v="6"/>
    <n v="191.08"/>
    <x v="0"/>
    <s v="Risk"/>
  </r>
  <r>
    <s v="beba695f-a5c0-4418-a080-59fc806ea0c6"/>
    <n v="58"/>
    <x v="2"/>
    <x v="0"/>
    <x v="0"/>
    <n v="6.01"/>
    <x v="0"/>
    <n v="12"/>
    <x v="5"/>
    <x v="3"/>
    <n v="8.99"/>
    <n v="8.99"/>
    <n v="0"/>
    <s v="Debit Card"/>
    <n v="2"/>
    <n v="0.46"/>
    <n v="28"/>
    <x v="5"/>
    <n v="168.28"/>
    <x v="0"/>
    <s v="Risk"/>
  </r>
  <r>
    <s v="722ad842-9f84-4f22-ba03-ec58ac6c23da"/>
    <n v="65"/>
    <x v="2"/>
    <x v="0"/>
    <x v="2"/>
    <n v="2.42"/>
    <x v="0"/>
    <n v="48"/>
    <x v="0"/>
    <x v="3"/>
    <n v="17.989999999999998"/>
    <n v="17.989999999999998"/>
    <n v="1"/>
    <s v="Gift Card"/>
    <n v="2"/>
    <n v="0.05"/>
    <n v="3"/>
    <x v="5"/>
    <n v="7.26"/>
    <x v="1"/>
    <s v="Inactive"/>
  </r>
  <r>
    <s v="6ca95308-1b7d-40a9-a8ff-fc292007d82f"/>
    <n v="54"/>
    <x v="0"/>
    <x v="1"/>
    <x v="1"/>
    <n v="8.41"/>
    <x v="0"/>
    <n v="55"/>
    <x v="5"/>
    <x v="1"/>
    <n v="13.99"/>
    <n v="13.99"/>
    <n v="1"/>
    <s v="Crypto"/>
    <n v="4"/>
    <n v="0.15"/>
    <n v="9"/>
    <x v="1"/>
    <n v="75.69"/>
    <x v="2"/>
    <s v="Inactive"/>
  </r>
  <r>
    <s v="615e7406-59c1-43a1-a7c2-21eebf7b480b"/>
    <n v="31"/>
    <x v="1"/>
    <x v="2"/>
    <x v="0"/>
    <n v="4.58"/>
    <x v="0"/>
    <n v="26"/>
    <x v="5"/>
    <x v="3"/>
    <n v="8.99"/>
    <n v="8.99"/>
    <n v="1"/>
    <s v="PayPal"/>
    <n v="2"/>
    <n v="0.17"/>
    <n v="10"/>
    <x v="0"/>
    <n v="45.8"/>
    <x v="1"/>
    <s v="Inactive"/>
  </r>
  <r>
    <s v="6165db84-db8d-46ac-b332-1c3c11a6a0d0"/>
    <n v="20"/>
    <x v="4"/>
    <x v="1"/>
    <x v="2"/>
    <n v="9.4600000000000009"/>
    <x v="0"/>
    <n v="35"/>
    <x v="5"/>
    <x v="1"/>
    <n v="17.989999999999998"/>
    <n v="17.989999999999998"/>
    <n v="1"/>
    <s v="Crypto"/>
    <n v="2"/>
    <n v="0.26"/>
    <n v="16"/>
    <x v="1"/>
    <n v="151.36000000000001"/>
    <x v="0"/>
    <s v="Inactive"/>
  </r>
  <r>
    <s v="e4a0a6b2-3105-4153-8233-36a82a6f9b11"/>
    <n v="54"/>
    <x v="0"/>
    <x v="1"/>
    <x v="2"/>
    <n v="11.96"/>
    <x v="0"/>
    <n v="37"/>
    <x v="3"/>
    <x v="3"/>
    <n v="17.989999999999998"/>
    <n v="17.989999999999998"/>
    <n v="1"/>
    <s v="Gift Card"/>
    <n v="3"/>
    <n v="0.31"/>
    <n v="19"/>
    <x v="4"/>
    <n v="227.24"/>
    <x v="0"/>
    <s v="Inactive"/>
  </r>
  <r>
    <s v="2d92d684-bf9c-4dbf-a3ee-f28d0a610007"/>
    <n v="57"/>
    <x v="2"/>
    <x v="0"/>
    <x v="2"/>
    <n v="10.029999999999999"/>
    <x v="0"/>
    <n v="21"/>
    <x v="0"/>
    <x v="4"/>
    <n v="17.989999999999998"/>
    <n v="17.989999999999998"/>
    <n v="0"/>
    <s v="Credit Card"/>
    <n v="2"/>
    <n v="0.46"/>
    <n v="28"/>
    <x v="3"/>
    <n v="280.83999999999997"/>
    <x v="0"/>
    <s v="Risk"/>
  </r>
  <r>
    <s v="09861433-8978-4198-a3f3-51e0cbe5b9a0"/>
    <n v="40"/>
    <x v="3"/>
    <x v="0"/>
    <x v="1"/>
    <n v="14.34"/>
    <x v="0"/>
    <n v="15"/>
    <x v="5"/>
    <x v="3"/>
    <n v="13.99"/>
    <n v="13.99"/>
    <n v="0"/>
    <s v="Debit Card"/>
    <n v="1"/>
    <n v="0.9"/>
    <n v="54"/>
    <x v="1"/>
    <n v="774.36"/>
    <x v="0"/>
    <s v="Risk"/>
  </r>
  <r>
    <s v="32f4e267-4894-4705-9abb-d834e5c51501"/>
    <n v="65"/>
    <x v="2"/>
    <x v="0"/>
    <x v="2"/>
    <n v="0.47"/>
    <x v="0"/>
    <n v="25"/>
    <x v="2"/>
    <x v="0"/>
    <n v="17.989999999999998"/>
    <n v="17.989999999999998"/>
    <n v="1"/>
    <s v="Debit Card"/>
    <n v="3"/>
    <n v="0.02"/>
    <n v="1"/>
    <x v="2"/>
    <n v="0.47"/>
    <x v="1"/>
    <s v="Inactive"/>
  </r>
  <r>
    <s v="a566dd67-1290-4278-8cc9-fd29e99a7aa6"/>
    <n v="21"/>
    <x v="4"/>
    <x v="2"/>
    <x v="2"/>
    <n v="1.3"/>
    <x v="0"/>
    <n v="13"/>
    <x v="3"/>
    <x v="4"/>
    <n v="17.989999999999998"/>
    <n v="17.989999999999998"/>
    <n v="1"/>
    <s v="PayPal"/>
    <n v="2"/>
    <n v="0.09"/>
    <n v="5"/>
    <x v="6"/>
    <n v="6.5"/>
    <x v="1"/>
    <s v="Risk"/>
  </r>
  <r>
    <s v="ad8ed552-77c0-494b-a820-0ff9eb72124d"/>
    <n v="60"/>
    <x v="2"/>
    <x v="0"/>
    <x v="0"/>
    <n v="9.7100000000000009"/>
    <x v="0"/>
    <n v="46"/>
    <x v="5"/>
    <x v="4"/>
    <n v="8.99"/>
    <n v="8.99"/>
    <n v="1"/>
    <s v="Debit Card"/>
    <n v="5"/>
    <n v="0.21"/>
    <n v="13"/>
    <x v="0"/>
    <n v="126.23000000000002"/>
    <x v="2"/>
    <s v="Inactive"/>
  </r>
  <r>
    <s v="3497e92a-d299-4252-b5e1-b77c3424dd97"/>
    <n v="38"/>
    <x v="3"/>
    <x v="0"/>
    <x v="2"/>
    <n v="20.79"/>
    <x v="1"/>
    <n v="21"/>
    <x v="2"/>
    <x v="0"/>
    <n v="17.989999999999998"/>
    <n v="17.989999999999998"/>
    <n v="0"/>
    <s v="Credit Card"/>
    <n v="4"/>
    <n v="0.94"/>
    <n v="56"/>
    <x v="3"/>
    <n v="1164.24"/>
    <x v="0"/>
    <s v="Risk"/>
  </r>
  <r>
    <s v="cc89e609-6ccc-496f-b4ae-de53496d3706"/>
    <n v="57"/>
    <x v="2"/>
    <x v="0"/>
    <x v="1"/>
    <n v="31.69"/>
    <x v="1"/>
    <n v="18"/>
    <x v="1"/>
    <x v="1"/>
    <n v="13.99"/>
    <n v="13.99"/>
    <n v="0"/>
    <s v="PayPal"/>
    <n v="4"/>
    <n v="1.67"/>
    <n v="100"/>
    <x v="1"/>
    <n v="3169"/>
    <x v="0"/>
    <s v="Risk"/>
  </r>
  <r>
    <s v="d1abaf68-4ead-452c-9916-921a55246557"/>
    <n v="38"/>
    <x v="3"/>
    <x v="0"/>
    <x v="0"/>
    <n v="11.42"/>
    <x v="0"/>
    <n v="5"/>
    <x v="4"/>
    <x v="2"/>
    <n v="8.99"/>
    <n v="8.99"/>
    <n v="0"/>
    <s v="Crypto"/>
    <n v="5"/>
    <n v="1.9"/>
    <n v="114"/>
    <x v="4"/>
    <n v="1301.8799999999999"/>
    <x v="0"/>
    <s v="Active"/>
  </r>
  <r>
    <s v="f872f7f1-9736-4b28-a268-51c252774a54"/>
    <n v="43"/>
    <x v="3"/>
    <x v="1"/>
    <x v="2"/>
    <n v="17.91"/>
    <x v="0"/>
    <n v="26"/>
    <x v="0"/>
    <x v="3"/>
    <n v="17.989999999999998"/>
    <n v="17.989999999999998"/>
    <n v="0"/>
    <s v="Gift Card"/>
    <n v="1"/>
    <n v="0.66"/>
    <n v="40"/>
    <x v="0"/>
    <n v="716.4"/>
    <x v="0"/>
    <s v="Inactive"/>
  </r>
  <r>
    <s v="b86bed59-f60a-4ad4-ad4d-1011bda4d143"/>
    <n v="62"/>
    <x v="2"/>
    <x v="1"/>
    <x v="2"/>
    <n v="5.32"/>
    <x v="0"/>
    <n v="6"/>
    <x v="2"/>
    <x v="2"/>
    <n v="17.989999999999998"/>
    <n v="17.989999999999998"/>
    <n v="0"/>
    <s v="Debit Card"/>
    <n v="5"/>
    <n v="0.76"/>
    <n v="46"/>
    <x v="2"/>
    <n v="244.72000000000003"/>
    <x v="0"/>
    <s v="Active"/>
  </r>
  <r>
    <s v="7f1d805c-7098-481c-aa5a-d4c06ab3b77c"/>
    <n v="27"/>
    <x v="1"/>
    <x v="1"/>
    <x v="2"/>
    <n v="23.17"/>
    <x v="1"/>
    <n v="36"/>
    <x v="5"/>
    <x v="2"/>
    <n v="17.989999999999998"/>
    <n v="17.989999999999998"/>
    <n v="0"/>
    <s v="Debit Card"/>
    <n v="3"/>
    <n v="0.63"/>
    <n v="38"/>
    <x v="2"/>
    <n v="880.46"/>
    <x v="0"/>
    <s v="Inactive"/>
  </r>
  <r>
    <s v="a3eeb138-744f-4bfb-87bf-72f794b2290a"/>
    <n v="47"/>
    <x v="0"/>
    <x v="0"/>
    <x v="2"/>
    <n v="3.99"/>
    <x v="0"/>
    <n v="53"/>
    <x v="0"/>
    <x v="1"/>
    <n v="17.989999999999998"/>
    <n v="17.989999999999998"/>
    <n v="1"/>
    <s v="Gift Card"/>
    <n v="2"/>
    <n v="7.0000000000000007E-2"/>
    <n v="4"/>
    <x v="1"/>
    <n v="15.96"/>
    <x v="1"/>
    <s v="Inactive"/>
  </r>
  <r>
    <s v="2a99d3ad-4874-4d00-a714-5e17ab8be70e"/>
    <n v="49"/>
    <x v="0"/>
    <x v="2"/>
    <x v="0"/>
    <n v="3.34"/>
    <x v="0"/>
    <n v="50"/>
    <x v="0"/>
    <x v="2"/>
    <n v="8.99"/>
    <n v="8.99"/>
    <n v="1"/>
    <s v="Credit Card"/>
    <n v="5"/>
    <n v="7.0000000000000007E-2"/>
    <n v="4"/>
    <x v="1"/>
    <n v="13.36"/>
    <x v="1"/>
    <s v="Inactive"/>
  </r>
  <r>
    <s v="871fbc03-cc9a-4915-a0b2-1b53fa2ea19e"/>
    <n v="29"/>
    <x v="1"/>
    <x v="1"/>
    <x v="0"/>
    <n v="1.46"/>
    <x v="0"/>
    <n v="54"/>
    <x v="1"/>
    <x v="0"/>
    <n v="8.99"/>
    <n v="8.99"/>
    <n v="1"/>
    <s v="Crypto"/>
    <n v="3"/>
    <n v="0.03"/>
    <n v="2"/>
    <x v="1"/>
    <n v="2.92"/>
    <x v="1"/>
    <s v="Inactive"/>
  </r>
  <r>
    <s v="59c9af14-e6e7-42b9-bfc6-1e3f7b529c79"/>
    <n v="41"/>
    <x v="3"/>
    <x v="0"/>
    <x v="1"/>
    <n v="12.78"/>
    <x v="0"/>
    <n v="48"/>
    <x v="1"/>
    <x v="3"/>
    <n v="13.99"/>
    <n v="13.99"/>
    <n v="1"/>
    <s v="Crypto"/>
    <n v="5"/>
    <n v="0.26"/>
    <n v="16"/>
    <x v="1"/>
    <n v="204.48"/>
    <x v="0"/>
    <s v="Inactive"/>
  </r>
  <r>
    <s v="c8389b66-987e-42cb-a884-a424dd8b6eef"/>
    <n v="29"/>
    <x v="1"/>
    <x v="2"/>
    <x v="2"/>
    <n v="7.18"/>
    <x v="0"/>
    <n v="23"/>
    <x v="1"/>
    <x v="3"/>
    <n v="17.989999999999998"/>
    <n v="17.989999999999998"/>
    <n v="0"/>
    <s v="Debit Card"/>
    <n v="1"/>
    <n v="0.3"/>
    <n v="18"/>
    <x v="3"/>
    <n v="129.24"/>
    <x v="2"/>
    <s v="Inactive"/>
  </r>
  <r>
    <s v="f0f2e301-21e8-4b5c-9b1a-69e650630e83"/>
    <n v="55"/>
    <x v="0"/>
    <x v="1"/>
    <x v="2"/>
    <n v="12.82"/>
    <x v="0"/>
    <n v="47"/>
    <x v="4"/>
    <x v="1"/>
    <n v="17.989999999999998"/>
    <n v="17.989999999999998"/>
    <n v="1"/>
    <s v="Gift Card"/>
    <n v="3"/>
    <n v="0.27"/>
    <n v="16"/>
    <x v="3"/>
    <n v="205.12"/>
    <x v="0"/>
    <s v="Inactive"/>
  </r>
  <r>
    <s v="2d60c768-c50a-462f-bcbf-e0d5a7715a9c"/>
    <n v="70"/>
    <x v="2"/>
    <x v="1"/>
    <x v="0"/>
    <n v="12.97"/>
    <x v="0"/>
    <n v="34"/>
    <x v="4"/>
    <x v="2"/>
    <n v="8.99"/>
    <n v="8.99"/>
    <n v="1"/>
    <s v="Gift Card"/>
    <n v="5"/>
    <n v="0.37"/>
    <n v="22"/>
    <x v="0"/>
    <n v="285.34000000000003"/>
    <x v="0"/>
    <s v="Inactive"/>
  </r>
  <r>
    <s v="1dedd7bd-4abf-4f4b-8269-f4becf423ce2"/>
    <n v="23"/>
    <x v="4"/>
    <x v="0"/>
    <x v="0"/>
    <n v="11.37"/>
    <x v="0"/>
    <n v="16"/>
    <x v="0"/>
    <x v="0"/>
    <n v="8.99"/>
    <n v="8.99"/>
    <n v="0"/>
    <s v="Credit Card"/>
    <n v="3"/>
    <n v="0.67"/>
    <n v="40"/>
    <x v="3"/>
    <n v="454.79999999999995"/>
    <x v="0"/>
    <s v="Risk"/>
  </r>
  <r>
    <s v="9cfcedf7-e40b-4540-ba12-84d6f04d55d9"/>
    <n v="25"/>
    <x v="4"/>
    <x v="2"/>
    <x v="2"/>
    <n v="2.42"/>
    <x v="0"/>
    <n v="1"/>
    <x v="5"/>
    <x v="4"/>
    <n v="17.989999999999998"/>
    <n v="17.989999999999998"/>
    <n v="0"/>
    <s v="Credit Card"/>
    <n v="5"/>
    <n v="1.21"/>
    <n v="73"/>
    <x v="1"/>
    <n v="176.66"/>
    <x v="0"/>
    <s v="Active"/>
  </r>
  <r>
    <s v="29f0d261-6fb7-4413-9e1b-e93d45e073bc"/>
    <n v="59"/>
    <x v="2"/>
    <x v="2"/>
    <x v="1"/>
    <n v="22.89"/>
    <x v="1"/>
    <n v="38"/>
    <x v="0"/>
    <x v="0"/>
    <n v="13.99"/>
    <n v="13.99"/>
    <n v="0"/>
    <s v="PayPal"/>
    <n v="4"/>
    <n v="0.59"/>
    <n v="35"/>
    <x v="0"/>
    <n v="801.15"/>
    <x v="0"/>
    <s v="Inactive"/>
  </r>
  <r>
    <s v="0f6eeb6a-a13b-49df-aa42-65048a3879e7"/>
    <n v="51"/>
    <x v="0"/>
    <x v="0"/>
    <x v="0"/>
    <n v="7.53"/>
    <x v="0"/>
    <n v="39"/>
    <x v="0"/>
    <x v="1"/>
    <n v="8.99"/>
    <n v="8.99"/>
    <n v="1"/>
    <s v="Credit Card"/>
    <n v="3"/>
    <n v="0.19"/>
    <n v="11"/>
    <x v="2"/>
    <n v="82.83"/>
    <x v="2"/>
    <s v="Inactive"/>
  </r>
  <r>
    <s v="867083ff-72cc-4bcb-a44f-442d4a12f7bd"/>
    <n v="46"/>
    <x v="0"/>
    <x v="1"/>
    <x v="1"/>
    <n v="13.41"/>
    <x v="0"/>
    <n v="42"/>
    <x v="3"/>
    <x v="4"/>
    <n v="13.99"/>
    <n v="13.99"/>
    <n v="1"/>
    <s v="Crypto"/>
    <n v="1"/>
    <n v="0.31"/>
    <n v="19"/>
    <x v="2"/>
    <n v="254.79"/>
    <x v="0"/>
    <s v="Inactive"/>
  </r>
  <r>
    <s v="b1bc1db4-b670-44f7-a229-9ef130b67a3c"/>
    <n v="27"/>
    <x v="1"/>
    <x v="0"/>
    <x v="0"/>
    <n v="6.89"/>
    <x v="0"/>
    <n v="6"/>
    <x v="1"/>
    <x v="4"/>
    <n v="8.99"/>
    <n v="8.99"/>
    <n v="0"/>
    <s v="Credit Card"/>
    <n v="5"/>
    <n v="0.98"/>
    <n v="59"/>
    <x v="6"/>
    <n v="406.51"/>
    <x v="0"/>
    <s v="Active"/>
  </r>
  <r>
    <s v="91b43c76-8109-4310-9b77-70ff596e5237"/>
    <n v="70"/>
    <x v="2"/>
    <x v="1"/>
    <x v="0"/>
    <n v="20.64"/>
    <x v="1"/>
    <n v="34"/>
    <x v="0"/>
    <x v="1"/>
    <n v="8.99"/>
    <n v="8.99"/>
    <n v="1"/>
    <s v="Crypto"/>
    <n v="1"/>
    <n v="0.59"/>
    <n v="35"/>
    <x v="1"/>
    <n v="722.4"/>
    <x v="0"/>
    <s v="Inactive"/>
  </r>
  <r>
    <s v="f7ef1fac-89a3-46ec-856c-daadc20d6e44"/>
    <n v="66"/>
    <x v="2"/>
    <x v="2"/>
    <x v="1"/>
    <n v="3.11"/>
    <x v="0"/>
    <n v="3"/>
    <x v="0"/>
    <x v="0"/>
    <n v="13.99"/>
    <n v="13.99"/>
    <n v="0"/>
    <s v="PayPal"/>
    <n v="3"/>
    <n v="0.78"/>
    <n v="47"/>
    <x v="5"/>
    <n v="146.16999999999999"/>
    <x v="2"/>
    <s v="Active"/>
  </r>
  <r>
    <s v="9b063e64-9ae5-4e10-8b25-04d7859ac28c"/>
    <n v="68"/>
    <x v="2"/>
    <x v="2"/>
    <x v="0"/>
    <n v="5.37"/>
    <x v="0"/>
    <n v="49"/>
    <x v="1"/>
    <x v="3"/>
    <n v="8.99"/>
    <n v="8.99"/>
    <n v="1"/>
    <s v="Debit Card"/>
    <n v="3"/>
    <n v="0.11"/>
    <n v="7"/>
    <x v="6"/>
    <n v="37.590000000000003"/>
    <x v="1"/>
    <s v="Inactive"/>
  </r>
  <r>
    <s v="250343bf-153a-4ecf-969c-591aae270fc8"/>
    <n v="41"/>
    <x v="3"/>
    <x v="0"/>
    <x v="2"/>
    <n v="26.57"/>
    <x v="1"/>
    <n v="58"/>
    <x v="1"/>
    <x v="3"/>
    <n v="17.989999999999998"/>
    <n v="17.989999999999998"/>
    <n v="0"/>
    <s v="Crypto"/>
    <n v="3"/>
    <n v="0.45"/>
    <n v="27"/>
    <x v="5"/>
    <n v="717.39"/>
    <x v="0"/>
    <s v="Inactive"/>
  </r>
  <r>
    <s v="3578445b-fdf1-4151-8f2b-22511480c2ef"/>
    <n v="41"/>
    <x v="3"/>
    <x v="2"/>
    <x v="0"/>
    <n v="4.32"/>
    <x v="0"/>
    <n v="0"/>
    <x v="4"/>
    <x v="4"/>
    <n v="8.99"/>
    <n v="8.99"/>
    <n v="1"/>
    <s v="PayPal"/>
    <n v="1"/>
    <n v="4.32"/>
    <n v="259"/>
    <x v="3"/>
    <n v="1118.8800000000001"/>
    <x v="0"/>
    <s v="Active"/>
  </r>
  <r>
    <s v="be23ec59-2fcc-4671-9283-33b1981584f0"/>
    <n v="35"/>
    <x v="1"/>
    <x v="2"/>
    <x v="2"/>
    <n v="14.76"/>
    <x v="0"/>
    <n v="26"/>
    <x v="4"/>
    <x v="3"/>
    <n v="17.989999999999998"/>
    <n v="17.989999999999998"/>
    <n v="0"/>
    <s v="Credit Card"/>
    <n v="4"/>
    <n v="0.55000000000000004"/>
    <n v="33"/>
    <x v="2"/>
    <n v="487.08"/>
    <x v="0"/>
    <s v="Inactive"/>
  </r>
  <r>
    <s v="354dd217-2718-4a52-9640-2100fce27845"/>
    <n v="27"/>
    <x v="1"/>
    <x v="1"/>
    <x v="1"/>
    <n v="1.77"/>
    <x v="0"/>
    <n v="41"/>
    <x v="4"/>
    <x v="1"/>
    <n v="13.99"/>
    <n v="13.99"/>
    <n v="1"/>
    <s v="PayPal"/>
    <n v="2"/>
    <n v="0.04"/>
    <n v="2"/>
    <x v="3"/>
    <n v="3.54"/>
    <x v="1"/>
    <s v="Inactive"/>
  </r>
  <r>
    <s v="d9909eed-db58-4db5-b0e4-92b311601ab9"/>
    <n v="44"/>
    <x v="3"/>
    <x v="0"/>
    <x v="1"/>
    <n v="2.14"/>
    <x v="0"/>
    <n v="4"/>
    <x v="2"/>
    <x v="3"/>
    <n v="13.99"/>
    <n v="13.99"/>
    <n v="1"/>
    <s v="Crypto"/>
    <n v="2"/>
    <n v="0.43"/>
    <n v="26"/>
    <x v="5"/>
    <n v="55.64"/>
    <x v="2"/>
    <s v="Active"/>
  </r>
  <r>
    <s v="312afc5f-e59a-4e90-925d-2a8de08ec764"/>
    <n v="38"/>
    <x v="3"/>
    <x v="0"/>
    <x v="0"/>
    <n v="53.06"/>
    <x v="2"/>
    <n v="55"/>
    <x v="0"/>
    <x v="2"/>
    <n v="8.99"/>
    <n v="8.99"/>
    <n v="0"/>
    <s v="PayPal"/>
    <n v="4"/>
    <n v="0.95"/>
    <n v="57"/>
    <x v="3"/>
    <n v="3024.42"/>
    <x v="0"/>
    <s v="Inactive"/>
  </r>
  <r>
    <s v="75fc6d6b-4c43-4682-8151-3ca3b9669fb7"/>
    <n v="18"/>
    <x v="4"/>
    <x v="1"/>
    <x v="1"/>
    <n v="1.71"/>
    <x v="0"/>
    <n v="49"/>
    <x v="4"/>
    <x v="0"/>
    <n v="13.99"/>
    <n v="13.99"/>
    <n v="1"/>
    <s v="PayPal"/>
    <n v="3"/>
    <n v="0.03"/>
    <n v="2"/>
    <x v="3"/>
    <n v="3.42"/>
    <x v="1"/>
    <s v="Inactive"/>
  </r>
  <r>
    <s v="88316c46-ce49-4f56-bed6-ac68ea711acf"/>
    <n v="58"/>
    <x v="2"/>
    <x v="0"/>
    <x v="2"/>
    <n v="2.75"/>
    <x v="0"/>
    <n v="8"/>
    <x v="4"/>
    <x v="2"/>
    <n v="17.989999999999998"/>
    <n v="17.989999999999998"/>
    <n v="0"/>
    <s v="PayPal"/>
    <n v="4"/>
    <n v="0.31"/>
    <n v="19"/>
    <x v="6"/>
    <n v="52.25"/>
    <x v="2"/>
    <s v="Risk"/>
  </r>
  <r>
    <s v="301cb0ea-848e-4782-926b-70a7042cd3b8"/>
    <n v="58"/>
    <x v="2"/>
    <x v="2"/>
    <x v="2"/>
    <n v="6.28"/>
    <x v="0"/>
    <n v="4"/>
    <x v="1"/>
    <x v="4"/>
    <n v="17.989999999999998"/>
    <n v="17.989999999999998"/>
    <n v="0"/>
    <s v="Debit Card"/>
    <n v="4"/>
    <n v="1.26"/>
    <n v="76"/>
    <x v="2"/>
    <n v="477.28000000000003"/>
    <x v="0"/>
    <s v="Active"/>
  </r>
  <r>
    <s v="1aa2e994-3eb1-4bd3-88e9-1aa4c4aab306"/>
    <n v="70"/>
    <x v="2"/>
    <x v="2"/>
    <x v="0"/>
    <n v="1.24"/>
    <x v="0"/>
    <n v="29"/>
    <x v="3"/>
    <x v="2"/>
    <n v="8.99"/>
    <n v="8.99"/>
    <n v="1"/>
    <s v="PayPal"/>
    <n v="1"/>
    <n v="0.04"/>
    <n v="2"/>
    <x v="3"/>
    <n v="2.48"/>
    <x v="1"/>
    <s v="Inactive"/>
  </r>
  <r>
    <s v="51c26840-b286-42ef-b074-77c2db6c31f5"/>
    <n v="38"/>
    <x v="3"/>
    <x v="2"/>
    <x v="0"/>
    <n v="3.86"/>
    <x v="0"/>
    <n v="37"/>
    <x v="4"/>
    <x v="2"/>
    <n v="8.99"/>
    <n v="8.99"/>
    <n v="1"/>
    <s v="PayPal"/>
    <n v="4"/>
    <n v="0.1"/>
    <n v="6"/>
    <x v="4"/>
    <n v="23.16"/>
    <x v="1"/>
    <s v="Inactive"/>
  </r>
  <r>
    <s v="24e4bd86-3468-4e68-befb-bd4b6a6676a9"/>
    <n v="58"/>
    <x v="2"/>
    <x v="0"/>
    <x v="0"/>
    <n v="14.3"/>
    <x v="0"/>
    <n v="43"/>
    <x v="4"/>
    <x v="0"/>
    <n v="8.99"/>
    <n v="8.99"/>
    <n v="1"/>
    <s v="Credit Card"/>
    <n v="2"/>
    <n v="0.33"/>
    <n v="20"/>
    <x v="2"/>
    <n v="286"/>
    <x v="0"/>
    <s v="Inactive"/>
  </r>
  <r>
    <s v="9eca028c-ffdd-4958-9e30-b04a4d3b93bf"/>
    <n v="56"/>
    <x v="2"/>
    <x v="0"/>
    <x v="0"/>
    <n v="9.1300000000000008"/>
    <x v="0"/>
    <n v="11"/>
    <x v="2"/>
    <x v="3"/>
    <n v="8.99"/>
    <n v="8.99"/>
    <n v="0"/>
    <s v="Debit Card"/>
    <n v="2"/>
    <n v="0.76"/>
    <n v="46"/>
    <x v="4"/>
    <n v="419.98"/>
    <x v="0"/>
    <s v="Risk"/>
  </r>
  <r>
    <s v="3d1d46bb-37e3-4347-84f6-1266325022c0"/>
    <n v="38"/>
    <x v="3"/>
    <x v="1"/>
    <x v="2"/>
    <n v="4.12"/>
    <x v="0"/>
    <n v="54"/>
    <x v="3"/>
    <x v="4"/>
    <n v="17.989999999999998"/>
    <n v="17.989999999999998"/>
    <n v="1"/>
    <s v="Gift Card"/>
    <n v="1"/>
    <n v="7.0000000000000007E-2"/>
    <n v="4"/>
    <x v="4"/>
    <n v="16.48"/>
    <x v="1"/>
    <s v="Inactive"/>
  </r>
  <r>
    <s v="054f20d6-02b1-4e8b-845e-85daac125a5a"/>
    <n v="70"/>
    <x v="2"/>
    <x v="0"/>
    <x v="1"/>
    <n v="6.17"/>
    <x v="0"/>
    <n v="25"/>
    <x v="3"/>
    <x v="1"/>
    <n v="13.99"/>
    <n v="13.99"/>
    <n v="0"/>
    <s v="Credit Card"/>
    <n v="2"/>
    <n v="0.24"/>
    <n v="14"/>
    <x v="2"/>
    <n v="86.38"/>
    <x v="2"/>
    <s v="Inactive"/>
  </r>
  <r>
    <s v="965f3ea1-7c9b-4640-bd10-d27c42163c65"/>
    <n v="61"/>
    <x v="2"/>
    <x v="0"/>
    <x v="2"/>
    <n v="19.93"/>
    <x v="0"/>
    <n v="59"/>
    <x v="5"/>
    <x v="2"/>
    <n v="17.989999999999998"/>
    <n v="17.989999999999998"/>
    <n v="1"/>
    <s v="Credit Card"/>
    <n v="1"/>
    <n v="0.33"/>
    <n v="20"/>
    <x v="0"/>
    <n v="398.6"/>
    <x v="0"/>
    <s v="Inactive"/>
  </r>
  <r>
    <s v="d26df67f-9283-43be-be84-53d211ed7bf4"/>
    <n v="53"/>
    <x v="0"/>
    <x v="1"/>
    <x v="0"/>
    <n v="7.94"/>
    <x v="0"/>
    <n v="12"/>
    <x v="1"/>
    <x v="1"/>
    <n v="8.99"/>
    <n v="8.99"/>
    <n v="0"/>
    <s v="PayPal"/>
    <n v="1"/>
    <n v="0.61"/>
    <n v="37"/>
    <x v="6"/>
    <n v="293.78000000000003"/>
    <x v="0"/>
    <s v="Risk"/>
  </r>
  <r>
    <s v="02ca32eb-bc08-4a92-8c39-ea2fe7612be9"/>
    <n v="53"/>
    <x v="0"/>
    <x v="2"/>
    <x v="2"/>
    <n v="2.72"/>
    <x v="0"/>
    <n v="8"/>
    <x v="2"/>
    <x v="3"/>
    <n v="17.989999999999998"/>
    <n v="17.989999999999998"/>
    <n v="1"/>
    <s v="Crypto"/>
    <n v="1"/>
    <n v="0.3"/>
    <n v="18"/>
    <x v="4"/>
    <n v="48.96"/>
    <x v="1"/>
    <s v="Risk"/>
  </r>
  <r>
    <s v="6bc3b8c6-8beb-4c8d-b43e-6f17e0280063"/>
    <n v="58"/>
    <x v="2"/>
    <x v="1"/>
    <x v="1"/>
    <n v="17.989999999999998"/>
    <x v="0"/>
    <n v="8"/>
    <x v="4"/>
    <x v="0"/>
    <n v="13.99"/>
    <n v="13.99"/>
    <n v="0"/>
    <s v="Debit Card"/>
    <n v="1"/>
    <n v="2"/>
    <n v="120"/>
    <x v="2"/>
    <n v="2158.7999999999997"/>
    <x v="0"/>
    <s v="Risk"/>
  </r>
  <r>
    <s v="aa6f379a-ce91-484e-b54e-c1223dd2a9c0"/>
    <n v="19"/>
    <x v="4"/>
    <x v="1"/>
    <x v="1"/>
    <n v="0.17"/>
    <x v="0"/>
    <n v="34"/>
    <x v="1"/>
    <x v="2"/>
    <n v="13.99"/>
    <n v="13.99"/>
    <n v="1"/>
    <s v="Gift Card"/>
    <n v="3"/>
    <n v="0"/>
    <n v="0"/>
    <x v="4"/>
    <n v="0"/>
    <x v="1"/>
    <s v="Inactive"/>
  </r>
  <r>
    <s v="1d3f0f36-3bb5-407a-a51b-4656e78996aa"/>
    <n v="47"/>
    <x v="0"/>
    <x v="1"/>
    <x v="0"/>
    <n v="6.51"/>
    <x v="0"/>
    <n v="58"/>
    <x v="2"/>
    <x v="2"/>
    <n v="8.99"/>
    <n v="8.99"/>
    <n v="1"/>
    <s v="Gift Card"/>
    <n v="5"/>
    <n v="0.11"/>
    <n v="7"/>
    <x v="6"/>
    <n v="45.57"/>
    <x v="1"/>
    <s v="Inactive"/>
  </r>
  <r>
    <s v="8ab68b44-3c2f-41b6-b3b9-39b79bd94fa8"/>
    <n v="19"/>
    <x v="4"/>
    <x v="0"/>
    <x v="2"/>
    <n v="0.24"/>
    <x v="0"/>
    <n v="4"/>
    <x v="3"/>
    <x v="3"/>
    <n v="17.989999999999998"/>
    <n v="17.989999999999998"/>
    <n v="0"/>
    <s v="Gift Card"/>
    <n v="4"/>
    <n v="0.05"/>
    <n v="3"/>
    <x v="1"/>
    <n v="0.72"/>
    <x v="1"/>
    <s v="Active"/>
  </r>
  <r>
    <s v="108167e5-098a-4268-834b-c154d0500827"/>
    <n v="67"/>
    <x v="2"/>
    <x v="0"/>
    <x v="1"/>
    <n v="15.34"/>
    <x v="0"/>
    <n v="39"/>
    <x v="5"/>
    <x v="2"/>
    <n v="13.99"/>
    <n v="13.99"/>
    <n v="1"/>
    <s v="Credit Card"/>
    <n v="2"/>
    <n v="0.38"/>
    <n v="23"/>
    <x v="3"/>
    <n v="352.82"/>
    <x v="0"/>
    <s v="Inactive"/>
  </r>
  <r>
    <s v="20c8a7c5-8ed4-4b39-a8f3-244a4679ff09"/>
    <n v="47"/>
    <x v="0"/>
    <x v="1"/>
    <x v="0"/>
    <n v="16.29"/>
    <x v="0"/>
    <n v="57"/>
    <x v="5"/>
    <x v="4"/>
    <n v="8.99"/>
    <n v="8.99"/>
    <n v="1"/>
    <s v="Credit Card"/>
    <n v="3"/>
    <n v="0.28000000000000003"/>
    <n v="17"/>
    <x v="3"/>
    <n v="276.93"/>
    <x v="0"/>
    <s v="Inactive"/>
  </r>
  <r>
    <s v="f2f4b958-e361-4c93-afd5-3ce91d7b7165"/>
    <n v="25"/>
    <x v="4"/>
    <x v="0"/>
    <x v="0"/>
    <n v="35.36"/>
    <x v="1"/>
    <n v="34"/>
    <x v="3"/>
    <x v="4"/>
    <n v="8.99"/>
    <n v="8.99"/>
    <n v="0"/>
    <s v="Crypto"/>
    <n v="5"/>
    <n v="1.01"/>
    <n v="61"/>
    <x v="1"/>
    <n v="2156.96"/>
    <x v="0"/>
    <s v="Inactive"/>
  </r>
  <r>
    <s v="b305a860-7ad9-4d15-b67d-a8c5f7d04158"/>
    <n v="59"/>
    <x v="2"/>
    <x v="1"/>
    <x v="1"/>
    <n v="20.89"/>
    <x v="1"/>
    <n v="27"/>
    <x v="0"/>
    <x v="2"/>
    <n v="13.99"/>
    <n v="13.99"/>
    <n v="0"/>
    <s v="Debit Card"/>
    <n v="2"/>
    <n v="0.75"/>
    <n v="45"/>
    <x v="3"/>
    <n v="940.05000000000007"/>
    <x v="0"/>
    <s v="Inactive"/>
  </r>
  <r>
    <s v="6dfa61eb-b7eb-4d9f-979a-252808674892"/>
    <n v="39"/>
    <x v="3"/>
    <x v="0"/>
    <x v="2"/>
    <n v="1.83"/>
    <x v="0"/>
    <n v="12"/>
    <x v="0"/>
    <x v="1"/>
    <n v="17.989999999999998"/>
    <n v="17.989999999999998"/>
    <n v="1"/>
    <s v="Credit Card"/>
    <n v="3"/>
    <n v="0.14000000000000001"/>
    <n v="8"/>
    <x v="4"/>
    <n v="14.64"/>
    <x v="1"/>
    <s v="Risk"/>
  </r>
  <r>
    <s v="58e23f86-3804-49d5-aad4-ddae9767076e"/>
    <n v="27"/>
    <x v="1"/>
    <x v="0"/>
    <x v="0"/>
    <n v="65.86"/>
    <x v="2"/>
    <n v="40"/>
    <x v="1"/>
    <x v="1"/>
    <n v="8.99"/>
    <n v="8.99"/>
    <n v="0"/>
    <s v="Debit Card"/>
    <n v="5"/>
    <n v="1.61"/>
    <n v="97"/>
    <x v="1"/>
    <n v="6388.42"/>
    <x v="0"/>
    <s v="Inactive"/>
  </r>
  <r>
    <s v="d9ab0b45-1fd7-42b4-8cac-954c506f4b0b"/>
    <n v="68"/>
    <x v="2"/>
    <x v="0"/>
    <x v="2"/>
    <n v="38.25"/>
    <x v="1"/>
    <n v="16"/>
    <x v="4"/>
    <x v="3"/>
    <n v="17.989999999999998"/>
    <n v="17.989999999999998"/>
    <n v="0"/>
    <s v="Credit Card"/>
    <n v="3"/>
    <n v="2.25"/>
    <n v="135"/>
    <x v="1"/>
    <n v="5163.75"/>
    <x v="0"/>
    <s v="Risk"/>
  </r>
  <r>
    <s v="92f00f87-ff84-41ee-8555-81009d4b6d10"/>
    <n v="26"/>
    <x v="1"/>
    <x v="0"/>
    <x v="1"/>
    <n v="24.14"/>
    <x v="1"/>
    <n v="18"/>
    <x v="3"/>
    <x v="2"/>
    <n v="13.99"/>
    <n v="13.99"/>
    <n v="0"/>
    <s v="Debit Card"/>
    <n v="1"/>
    <n v="1.27"/>
    <n v="76"/>
    <x v="3"/>
    <n v="1834.64"/>
    <x v="0"/>
    <s v="Risk"/>
  </r>
  <r>
    <s v="8751780d-93c1-4eb9-8905-ec30ecc5cabd"/>
    <n v="49"/>
    <x v="0"/>
    <x v="1"/>
    <x v="1"/>
    <n v="10.83"/>
    <x v="0"/>
    <n v="56"/>
    <x v="1"/>
    <x v="1"/>
    <n v="13.99"/>
    <n v="13.99"/>
    <n v="1"/>
    <s v="Gift Card"/>
    <n v="1"/>
    <n v="0.19"/>
    <n v="11"/>
    <x v="1"/>
    <n v="119.13"/>
    <x v="2"/>
    <s v="Inactive"/>
  </r>
  <r>
    <s v="5e67d8d5-6502-4810-99de-205eff3fa834"/>
    <n v="41"/>
    <x v="3"/>
    <x v="0"/>
    <x v="0"/>
    <n v="9.25"/>
    <x v="0"/>
    <n v="47"/>
    <x v="3"/>
    <x v="3"/>
    <n v="8.99"/>
    <n v="8.99"/>
    <n v="1"/>
    <s v="Debit Card"/>
    <n v="5"/>
    <n v="0.19"/>
    <n v="11"/>
    <x v="2"/>
    <n v="101.75"/>
    <x v="2"/>
    <s v="Inactive"/>
  </r>
  <r>
    <s v="337d7132-8164-46fe-9481-78329007a7af"/>
    <n v="27"/>
    <x v="1"/>
    <x v="2"/>
    <x v="1"/>
    <n v="0.43"/>
    <x v="0"/>
    <n v="27"/>
    <x v="1"/>
    <x v="2"/>
    <n v="13.99"/>
    <n v="13.99"/>
    <n v="1"/>
    <s v="PayPal"/>
    <n v="2"/>
    <n v="0.02"/>
    <n v="1"/>
    <x v="1"/>
    <n v="0.43"/>
    <x v="1"/>
    <s v="Inactive"/>
  </r>
  <r>
    <s v="09b2a1f5-8eed-45d8-b381-b3327cfcd14f"/>
    <n v="20"/>
    <x v="4"/>
    <x v="2"/>
    <x v="1"/>
    <n v="41.67"/>
    <x v="1"/>
    <n v="44"/>
    <x v="3"/>
    <x v="4"/>
    <n v="13.99"/>
    <n v="13.99"/>
    <n v="0"/>
    <s v="Debit Card"/>
    <n v="2"/>
    <n v="0.93"/>
    <n v="56"/>
    <x v="1"/>
    <n v="2333.52"/>
    <x v="0"/>
    <s v="Inactive"/>
  </r>
  <r>
    <s v="3fad7427-ca8a-45c7-8ace-23b3cfa8b921"/>
    <n v="51"/>
    <x v="0"/>
    <x v="0"/>
    <x v="2"/>
    <n v="8"/>
    <x v="0"/>
    <n v="11"/>
    <x v="4"/>
    <x v="0"/>
    <n v="17.989999999999998"/>
    <n v="17.989999999999998"/>
    <n v="0"/>
    <s v="Crypto"/>
    <n v="1"/>
    <n v="0.67"/>
    <n v="40"/>
    <x v="1"/>
    <n v="320"/>
    <x v="0"/>
    <s v="Risk"/>
  </r>
  <r>
    <s v="18780a36-d9e5-4aa3-ad15-3c6d0fb16344"/>
    <n v="32"/>
    <x v="1"/>
    <x v="0"/>
    <x v="1"/>
    <n v="21.32"/>
    <x v="1"/>
    <n v="13"/>
    <x v="2"/>
    <x v="4"/>
    <n v="13.99"/>
    <n v="13.99"/>
    <n v="0"/>
    <s v="Crypto"/>
    <n v="5"/>
    <n v="1.52"/>
    <n v="91"/>
    <x v="1"/>
    <n v="1940.1200000000001"/>
    <x v="0"/>
    <s v="Risk"/>
  </r>
  <r>
    <s v="55a3fde3-633f-4391-8622-3375e3fa49b7"/>
    <n v="23"/>
    <x v="4"/>
    <x v="1"/>
    <x v="1"/>
    <n v="31.27"/>
    <x v="1"/>
    <n v="10"/>
    <x v="3"/>
    <x v="1"/>
    <n v="13.99"/>
    <n v="13.99"/>
    <n v="0"/>
    <s v="Debit Card"/>
    <n v="4"/>
    <n v="2.84"/>
    <n v="170"/>
    <x v="2"/>
    <n v="5315.9"/>
    <x v="0"/>
    <s v="Risk"/>
  </r>
  <r>
    <s v="1e9b1aeb-5474-4b08-8588-d736f184d8fe"/>
    <n v="60"/>
    <x v="2"/>
    <x v="2"/>
    <x v="1"/>
    <n v="14.57"/>
    <x v="0"/>
    <n v="40"/>
    <x v="0"/>
    <x v="0"/>
    <n v="13.99"/>
    <n v="13.99"/>
    <n v="1"/>
    <s v="Gift Card"/>
    <n v="4"/>
    <n v="0.36"/>
    <n v="22"/>
    <x v="4"/>
    <n v="320.54000000000002"/>
    <x v="0"/>
    <s v="Inactive"/>
  </r>
  <r>
    <s v="1f81b811-5888-4bae-83fd-50155e50c4da"/>
    <n v="39"/>
    <x v="3"/>
    <x v="0"/>
    <x v="1"/>
    <n v="8.27"/>
    <x v="0"/>
    <n v="36"/>
    <x v="4"/>
    <x v="2"/>
    <n v="13.99"/>
    <n v="13.99"/>
    <n v="1"/>
    <s v="Gift Card"/>
    <n v="2"/>
    <n v="0.22"/>
    <n v="13"/>
    <x v="6"/>
    <n v="107.50999999999999"/>
    <x v="2"/>
    <s v="Inactive"/>
  </r>
  <r>
    <s v="3b6f4e0f-3b8f-43a4-b7cb-806e26bf35d5"/>
    <n v="70"/>
    <x v="2"/>
    <x v="2"/>
    <x v="0"/>
    <n v="5.45"/>
    <x v="0"/>
    <n v="42"/>
    <x v="4"/>
    <x v="1"/>
    <n v="8.99"/>
    <n v="8.99"/>
    <n v="1"/>
    <s v="Gift Card"/>
    <n v="5"/>
    <n v="0.13"/>
    <n v="8"/>
    <x v="2"/>
    <n v="43.6"/>
    <x v="1"/>
    <s v="Inactive"/>
  </r>
  <r>
    <s v="6dce1b4d-a8d3-4f5a-94dc-b0fe742371df"/>
    <n v="34"/>
    <x v="1"/>
    <x v="2"/>
    <x v="1"/>
    <n v="22.28"/>
    <x v="1"/>
    <n v="51"/>
    <x v="4"/>
    <x v="1"/>
    <n v="13.99"/>
    <n v="13.99"/>
    <n v="0"/>
    <s v="PayPal"/>
    <n v="1"/>
    <n v="0.43"/>
    <n v="26"/>
    <x v="2"/>
    <n v="579.28"/>
    <x v="0"/>
    <s v="Inactive"/>
  </r>
  <r>
    <s v="534229c3-8f50-4913-9f38-ceb0de98fa82"/>
    <n v="42"/>
    <x v="3"/>
    <x v="2"/>
    <x v="0"/>
    <n v="14.77"/>
    <x v="0"/>
    <n v="29"/>
    <x v="1"/>
    <x v="1"/>
    <n v="8.99"/>
    <n v="8.99"/>
    <n v="1"/>
    <s v="Gift Card"/>
    <n v="3"/>
    <n v="0.49"/>
    <n v="29"/>
    <x v="3"/>
    <n v="428.33"/>
    <x v="0"/>
    <s v="Inactive"/>
  </r>
  <r>
    <s v="ff43bebc-c143-44c4-bc18-643f1fab423c"/>
    <n v="32"/>
    <x v="1"/>
    <x v="1"/>
    <x v="1"/>
    <n v="2.34"/>
    <x v="0"/>
    <n v="32"/>
    <x v="3"/>
    <x v="1"/>
    <n v="13.99"/>
    <n v="13.99"/>
    <n v="1"/>
    <s v="Crypto"/>
    <n v="5"/>
    <n v="7.0000000000000007E-2"/>
    <n v="4"/>
    <x v="0"/>
    <n v="9.36"/>
    <x v="1"/>
    <s v="Inactive"/>
  </r>
  <r>
    <s v="eb64992f-d352-47d7-afb7-c03dd58cdba6"/>
    <n v="50"/>
    <x v="0"/>
    <x v="0"/>
    <x v="2"/>
    <n v="21.92"/>
    <x v="1"/>
    <n v="6"/>
    <x v="2"/>
    <x v="1"/>
    <n v="17.989999999999998"/>
    <n v="17.989999999999998"/>
    <n v="0"/>
    <s v="PayPal"/>
    <n v="1"/>
    <n v="3.13"/>
    <n v="188"/>
    <x v="6"/>
    <n v="4120.96"/>
    <x v="0"/>
    <s v="Active"/>
  </r>
  <r>
    <s v="15f25fe0-0224-44b0-a150-2afc797b5cd5"/>
    <n v="26"/>
    <x v="1"/>
    <x v="2"/>
    <x v="1"/>
    <n v="2.48"/>
    <x v="0"/>
    <n v="56"/>
    <x v="2"/>
    <x v="2"/>
    <n v="13.99"/>
    <n v="13.99"/>
    <n v="1"/>
    <s v="Credit Card"/>
    <n v="4"/>
    <n v="0.04"/>
    <n v="2"/>
    <x v="6"/>
    <n v="4.96"/>
    <x v="1"/>
    <s v="Inactive"/>
  </r>
  <r>
    <s v="319e82a6-0499-4d27-9f10-f3c05154c3a0"/>
    <n v="29"/>
    <x v="1"/>
    <x v="0"/>
    <x v="2"/>
    <n v="16.41"/>
    <x v="0"/>
    <n v="25"/>
    <x v="4"/>
    <x v="1"/>
    <n v="17.989999999999998"/>
    <n v="17.989999999999998"/>
    <n v="0"/>
    <s v="PayPal"/>
    <n v="5"/>
    <n v="0.63"/>
    <n v="38"/>
    <x v="2"/>
    <n v="623.58000000000004"/>
    <x v="0"/>
    <s v="Inactive"/>
  </r>
  <r>
    <s v="60edeb0f-1d93-4636-ad6d-7aafabfe9220"/>
    <n v="60"/>
    <x v="2"/>
    <x v="1"/>
    <x v="1"/>
    <n v="9.16"/>
    <x v="0"/>
    <n v="37"/>
    <x v="5"/>
    <x v="4"/>
    <n v="13.99"/>
    <n v="13.99"/>
    <n v="1"/>
    <s v="Gift Card"/>
    <n v="5"/>
    <n v="0.24"/>
    <n v="14"/>
    <x v="4"/>
    <n v="128.24"/>
    <x v="2"/>
    <s v="Inactive"/>
  </r>
  <r>
    <s v="1d13d8f1-ee57-45e2-981a-5ec74bc67f1d"/>
    <n v="58"/>
    <x v="2"/>
    <x v="2"/>
    <x v="2"/>
    <n v="11.98"/>
    <x v="0"/>
    <n v="41"/>
    <x v="4"/>
    <x v="4"/>
    <n v="17.989999999999998"/>
    <n v="17.989999999999998"/>
    <n v="1"/>
    <s v="Crypto"/>
    <n v="4"/>
    <n v="0.28999999999999998"/>
    <n v="17"/>
    <x v="4"/>
    <n v="203.66"/>
    <x v="0"/>
    <s v="Inactive"/>
  </r>
  <r>
    <s v="132eb3c0-beb0-4236-8684-bb3e2fc8cec9"/>
    <n v="55"/>
    <x v="0"/>
    <x v="1"/>
    <x v="1"/>
    <n v="14.39"/>
    <x v="0"/>
    <n v="54"/>
    <x v="3"/>
    <x v="0"/>
    <n v="13.99"/>
    <n v="13.99"/>
    <n v="1"/>
    <s v="Credit Card"/>
    <n v="3"/>
    <n v="0.26"/>
    <n v="16"/>
    <x v="4"/>
    <n v="230.24"/>
    <x v="0"/>
    <s v="Inactive"/>
  </r>
  <r>
    <s v="cc7b109f-a26d-466b-aee5-eea0b7709004"/>
    <n v="60"/>
    <x v="2"/>
    <x v="2"/>
    <x v="2"/>
    <n v="9.15"/>
    <x v="0"/>
    <n v="18"/>
    <x v="3"/>
    <x v="3"/>
    <n v="17.989999999999998"/>
    <n v="17.989999999999998"/>
    <n v="0"/>
    <s v="Debit Card"/>
    <n v="1"/>
    <n v="0.48"/>
    <n v="29"/>
    <x v="2"/>
    <n v="265.35000000000002"/>
    <x v="0"/>
    <s v="Risk"/>
  </r>
  <r>
    <s v="48b066a3-ba77-444f-ac80-33a8b5921cea"/>
    <n v="24"/>
    <x v="4"/>
    <x v="0"/>
    <x v="2"/>
    <n v="2.98"/>
    <x v="0"/>
    <n v="11"/>
    <x v="1"/>
    <x v="0"/>
    <n v="17.989999999999998"/>
    <n v="17.989999999999998"/>
    <n v="1"/>
    <s v="PayPal"/>
    <n v="2"/>
    <n v="0.25"/>
    <n v="15"/>
    <x v="2"/>
    <n v="44.7"/>
    <x v="1"/>
    <s v="Risk"/>
  </r>
  <r>
    <s v="892b51bc-17bf-44f1-a629-5ab54394fc90"/>
    <n v="30"/>
    <x v="1"/>
    <x v="2"/>
    <x v="1"/>
    <n v="29.21"/>
    <x v="1"/>
    <n v="2"/>
    <x v="2"/>
    <x v="1"/>
    <n v="13.99"/>
    <n v="13.99"/>
    <n v="0"/>
    <s v="PayPal"/>
    <n v="3"/>
    <n v="9.74"/>
    <n v="584"/>
    <x v="4"/>
    <n v="17058.64"/>
    <x v="0"/>
    <s v="Active"/>
  </r>
  <r>
    <s v="e469dd14-2b8e-4054-b091-b7e45361ed5e"/>
    <n v="44"/>
    <x v="3"/>
    <x v="1"/>
    <x v="2"/>
    <n v="9.89"/>
    <x v="0"/>
    <n v="25"/>
    <x v="4"/>
    <x v="3"/>
    <n v="17.989999999999998"/>
    <n v="17.989999999999998"/>
    <n v="0"/>
    <s v="Credit Card"/>
    <n v="4"/>
    <n v="0.38"/>
    <n v="23"/>
    <x v="5"/>
    <n v="227.47000000000003"/>
    <x v="0"/>
    <s v="Inactive"/>
  </r>
  <r>
    <s v="72227fe7-9cb6-4220-8596-0bcad0d4d3e4"/>
    <n v="63"/>
    <x v="2"/>
    <x v="0"/>
    <x v="0"/>
    <n v="18.77"/>
    <x v="0"/>
    <n v="56"/>
    <x v="4"/>
    <x v="1"/>
    <n v="8.99"/>
    <n v="8.99"/>
    <n v="1"/>
    <s v="Crypto"/>
    <n v="2"/>
    <n v="0.33"/>
    <n v="20"/>
    <x v="1"/>
    <n v="375.4"/>
    <x v="0"/>
    <s v="Inactive"/>
  </r>
  <r>
    <s v="53bc3af1-7d15-47c2-a0e0-d07714326d65"/>
    <n v="22"/>
    <x v="4"/>
    <x v="2"/>
    <x v="1"/>
    <n v="13.57"/>
    <x v="0"/>
    <n v="3"/>
    <x v="3"/>
    <x v="4"/>
    <n v="13.99"/>
    <n v="13.99"/>
    <n v="0"/>
    <s v="Debit Card"/>
    <n v="4"/>
    <n v="3.39"/>
    <n v="203"/>
    <x v="6"/>
    <n v="2754.71"/>
    <x v="0"/>
    <s v="Active"/>
  </r>
  <r>
    <s v="8cab77af-0730-4c99-abfa-9322d9cd1e3f"/>
    <n v="49"/>
    <x v="0"/>
    <x v="2"/>
    <x v="1"/>
    <n v="3.91"/>
    <x v="0"/>
    <n v="10"/>
    <x v="3"/>
    <x v="0"/>
    <n v="13.99"/>
    <n v="13.99"/>
    <n v="1"/>
    <s v="Gift Card"/>
    <n v="3"/>
    <n v="0.36"/>
    <n v="22"/>
    <x v="4"/>
    <n v="86.02000000000001"/>
    <x v="2"/>
    <s v="Risk"/>
  </r>
  <r>
    <s v="6af66e55-75f5-4b4b-8cc6-59f5b1a12687"/>
    <n v="46"/>
    <x v="0"/>
    <x v="0"/>
    <x v="1"/>
    <n v="16.420000000000002"/>
    <x v="0"/>
    <n v="58"/>
    <x v="0"/>
    <x v="1"/>
    <n v="13.99"/>
    <n v="13.99"/>
    <n v="1"/>
    <s v="Debit Card"/>
    <n v="2"/>
    <n v="0.28000000000000003"/>
    <n v="17"/>
    <x v="5"/>
    <n v="279.14000000000004"/>
    <x v="0"/>
    <s v="Inactive"/>
  </r>
  <r>
    <s v="74a351ad-a105-47a3-8788-be27f4901415"/>
    <n v="46"/>
    <x v="0"/>
    <x v="1"/>
    <x v="2"/>
    <n v="2.09"/>
    <x v="0"/>
    <n v="36"/>
    <x v="5"/>
    <x v="1"/>
    <n v="17.989999999999998"/>
    <n v="17.989999999999998"/>
    <n v="1"/>
    <s v="Debit Card"/>
    <n v="3"/>
    <n v="0.06"/>
    <n v="4"/>
    <x v="1"/>
    <n v="8.36"/>
    <x v="1"/>
    <s v="Inactive"/>
  </r>
  <r>
    <s v="ebfb6de4-10aa-40fd-8f58-14f5bbe80d7f"/>
    <n v="48"/>
    <x v="0"/>
    <x v="1"/>
    <x v="0"/>
    <n v="5.22"/>
    <x v="0"/>
    <n v="51"/>
    <x v="1"/>
    <x v="0"/>
    <n v="8.99"/>
    <n v="8.99"/>
    <n v="1"/>
    <s v="Gift Card"/>
    <n v="2"/>
    <n v="0.1"/>
    <n v="6"/>
    <x v="6"/>
    <n v="31.32"/>
    <x v="1"/>
    <s v="Inactive"/>
  </r>
  <r>
    <s v="c1dd3024-79ef-48e1-b1f7-420cd63b57bf"/>
    <n v="34"/>
    <x v="1"/>
    <x v="1"/>
    <x v="1"/>
    <n v="11.95"/>
    <x v="0"/>
    <n v="47"/>
    <x v="4"/>
    <x v="2"/>
    <n v="13.99"/>
    <n v="13.99"/>
    <n v="0"/>
    <s v="Debit Card"/>
    <n v="5"/>
    <n v="0.25"/>
    <n v="15"/>
    <x v="5"/>
    <n v="179.25"/>
    <x v="0"/>
    <s v="Inactive"/>
  </r>
  <r>
    <s v="adb42d2f-cca8-4f85-ba5f-9ce775b0cdb7"/>
    <n v="27"/>
    <x v="1"/>
    <x v="2"/>
    <x v="1"/>
    <n v="7.3"/>
    <x v="0"/>
    <n v="54"/>
    <x v="4"/>
    <x v="0"/>
    <n v="13.99"/>
    <n v="13.99"/>
    <n v="1"/>
    <s v="Credit Card"/>
    <n v="3"/>
    <n v="0.13"/>
    <n v="8"/>
    <x v="0"/>
    <n v="58.4"/>
    <x v="2"/>
    <s v="Inactive"/>
  </r>
  <r>
    <s v="c44dca13-8b31-45ae-8749-b96c8cc7f207"/>
    <n v="42"/>
    <x v="3"/>
    <x v="0"/>
    <x v="1"/>
    <n v="0.45"/>
    <x v="0"/>
    <n v="15"/>
    <x v="0"/>
    <x v="2"/>
    <n v="13.99"/>
    <n v="13.99"/>
    <n v="1"/>
    <s v="Gift Card"/>
    <n v="5"/>
    <n v="0.03"/>
    <n v="2"/>
    <x v="4"/>
    <n v="0.9"/>
    <x v="1"/>
    <s v="Risk"/>
  </r>
  <r>
    <s v="55b61c53-96bb-4c6e-9ebe-21cb327d2935"/>
    <n v="34"/>
    <x v="1"/>
    <x v="0"/>
    <x v="2"/>
    <n v="1.59"/>
    <x v="0"/>
    <n v="8"/>
    <x v="4"/>
    <x v="2"/>
    <n v="17.989999999999998"/>
    <n v="17.989999999999998"/>
    <n v="1"/>
    <s v="Crypto"/>
    <n v="5"/>
    <n v="0.18"/>
    <n v="11"/>
    <x v="0"/>
    <n v="17.490000000000002"/>
    <x v="1"/>
    <s v="Risk"/>
  </r>
  <r>
    <s v="a20e1296-2ca8-4935-9877-ced081fdedd6"/>
    <n v="63"/>
    <x v="2"/>
    <x v="2"/>
    <x v="1"/>
    <n v="0.4"/>
    <x v="0"/>
    <n v="0"/>
    <x v="5"/>
    <x v="0"/>
    <n v="13.99"/>
    <n v="13.99"/>
    <n v="0"/>
    <s v="PayPal"/>
    <n v="4"/>
    <n v="0.4"/>
    <n v="24"/>
    <x v="5"/>
    <n v="9.6000000000000014"/>
    <x v="1"/>
    <s v="Active"/>
  </r>
  <r>
    <s v="ed9ece99-238c-42cb-9dec-fd9333218f1a"/>
    <n v="63"/>
    <x v="2"/>
    <x v="0"/>
    <x v="0"/>
    <n v="59.23"/>
    <x v="2"/>
    <n v="27"/>
    <x v="3"/>
    <x v="3"/>
    <n v="8.99"/>
    <n v="8.99"/>
    <n v="0"/>
    <s v="Debit Card"/>
    <n v="2"/>
    <n v="2.12"/>
    <n v="127"/>
    <x v="5"/>
    <n v="7522.21"/>
    <x v="0"/>
    <s v="Inactive"/>
  </r>
  <r>
    <s v="05014de6-4f07-455d-ae29-2ec9600d723c"/>
    <n v="52"/>
    <x v="0"/>
    <x v="0"/>
    <x v="2"/>
    <n v="26.94"/>
    <x v="1"/>
    <n v="6"/>
    <x v="5"/>
    <x v="3"/>
    <n v="17.989999999999998"/>
    <n v="17.989999999999998"/>
    <n v="0"/>
    <s v="Crypto"/>
    <n v="3"/>
    <n v="3.85"/>
    <n v="231"/>
    <x v="6"/>
    <n v="6223.14"/>
    <x v="0"/>
    <s v="Active"/>
  </r>
  <r>
    <s v="e0907dc5-05e8-4469-822f-a363ed76009f"/>
    <n v="44"/>
    <x v="3"/>
    <x v="0"/>
    <x v="2"/>
    <n v="7.91"/>
    <x v="0"/>
    <n v="7"/>
    <x v="4"/>
    <x v="1"/>
    <n v="17.989999999999998"/>
    <n v="17.989999999999998"/>
    <n v="0"/>
    <s v="Debit Card"/>
    <n v="1"/>
    <n v="0.99"/>
    <n v="59"/>
    <x v="6"/>
    <n v="466.69"/>
    <x v="0"/>
    <s v="Active"/>
  </r>
  <r>
    <s v="7f20a481-fa8a-466a-8003-791225f73ab2"/>
    <n v="32"/>
    <x v="1"/>
    <x v="1"/>
    <x v="0"/>
    <n v="8.1199999999999992"/>
    <x v="0"/>
    <n v="36"/>
    <x v="3"/>
    <x v="2"/>
    <n v="8.99"/>
    <n v="8.99"/>
    <n v="1"/>
    <s v="Debit Card"/>
    <n v="5"/>
    <n v="0.22"/>
    <n v="13"/>
    <x v="2"/>
    <n v="105.55999999999999"/>
    <x v="2"/>
    <s v="Inactive"/>
  </r>
  <r>
    <s v="ffa3c2de-0887-4b1a-9f2e-f0aaaf5ea2e5"/>
    <n v="28"/>
    <x v="1"/>
    <x v="1"/>
    <x v="2"/>
    <n v="4.0999999999999996"/>
    <x v="0"/>
    <n v="55"/>
    <x v="3"/>
    <x v="3"/>
    <n v="17.989999999999998"/>
    <n v="17.989999999999998"/>
    <n v="1"/>
    <s v="PayPal"/>
    <n v="2"/>
    <n v="7.0000000000000007E-2"/>
    <n v="4"/>
    <x v="1"/>
    <n v="16.399999999999999"/>
    <x v="1"/>
    <s v="Inactive"/>
  </r>
  <r>
    <s v="1c351517-e739-4ef8-a0bf-c188dc68abca"/>
    <n v="39"/>
    <x v="3"/>
    <x v="0"/>
    <x v="1"/>
    <n v="23.44"/>
    <x v="1"/>
    <n v="22"/>
    <x v="3"/>
    <x v="0"/>
    <n v="13.99"/>
    <n v="13.99"/>
    <n v="0"/>
    <s v="Debit Card"/>
    <n v="5"/>
    <n v="1.02"/>
    <n v="61"/>
    <x v="5"/>
    <n v="1429.8400000000001"/>
    <x v="0"/>
    <s v="Inactive"/>
  </r>
  <r>
    <s v="a54d2797-8e28-42a3-a8b9-74d42fc1d3bd"/>
    <n v="51"/>
    <x v="0"/>
    <x v="0"/>
    <x v="1"/>
    <n v="16.03"/>
    <x v="0"/>
    <n v="48"/>
    <x v="0"/>
    <x v="4"/>
    <n v="13.99"/>
    <n v="13.99"/>
    <n v="1"/>
    <s v="Crypto"/>
    <n v="4"/>
    <n v="0.33"/>
    <n v="20"/>
    <x v="4"/>
    <n v="320.60000000000002"/>
    <x v="0"/>
    <s v="Inactive"/>
  </r>
  <r>
    <s v="1f1b3a5e-0dbc-4352-ac12-73d9bc1dc7b4"/>
    <n v="53"/>
    <x v="0"/>
    <x v="2"/>
    <x v="1"/>
    <n v="7.88"/>
    <x v="0"/>
    <n v="23"/>
    <x v="4"/>
    <x v="0"/>
    <n v="13.99"/>
    <n v="13.99"/>
    <n v="0"/>
    <s v="Credit Card"/>
    <n v="1"/>
    <n v="0.33"/>
    <n v="20"/>
    <x v="3"/>
    <n v="157.6"/>
    <x v="0"/>
    <s v="Inactive"/>
  </r>
  <r>
    <s v="7e6f4d69-8626-4fd9-a4b9-f0206bd3fa3b"/>
    <n v="50"/>
    <x v="0"/>
    <x v="1"/>
    <x v="2"/>
    <n v="3.81"/>
    <x v="0"/>
    <n v="53"/>
    <x v="1"/>
    <x v="1"/>
    <n v="17.989999999999998"/>
    <n v="17.989999999999998"/>
    <n v="1"/>
    <s v="Gift Card"/>
    <n v="1"/>
    <n v="7.0000000000000007E-2"/>
    <n v="4"/>
    <x v="1"/>
    <n v="15.24"/>
    <x v="1"/>
    <s v="Inactive"/>
  </r>
  <r>
    <s v="3835799a-8de3-44fd-8982-3f36e75865ed"/>
    <n v="37"/>
    <x v="3"/>
    <x v="2"/>
    <x v="2"/>
    <n v="6.42"/>
    <x v="0"/>
    <n v="3"/>
    <x v="5"/>
    <x v="2"/>
    <n v="17.989999999999998"/>
    <n v="17.989999999999998"/>
    <n v="0"/>
    <s v="Debit Card"/>
    <n v="1"/>
    <n v="1.6"/>
    <n v="96"/>
    <x v="5"/>
    <n v="616.31999999999994"/>
    <x v="0"/>
    <s v="Active"/>
  </r>
  <r>
    <s v="6c6bdb2d-b94f-40dd-9427-be74fdbb7d3b"/>
    <n v="69"/>
    <x v="2"/>
    <x v="1"/>
    <x v="0"/>
    <n v="33.340000000000003"/>
    <x v="1"/>
    <n v="42"/>
    <x v="2"/>
    <x v="2"/>
    <n v="8.99"/>
    <n v="8.99"/>
    <n v="0"/>
    <s v="Gift Card"/>
    <n v="3"/>
    <n v="0.78"/>
    <n v="47"/>
    <x v="4"/>
    <n v="1566.9800000000002"/>
    <x v="0"/>
    <s v="Inactive"/>
  </r>
  <r>
    <s v="b40e1e26-2209-4e4f-8ca8-5199ec7d599b"/>
    <n v="26"/>
    <x v="1"/>
    <x v="1"/>
    <x v="1"/>
    <n v="20.2"/>
    <x v="1"/>
    <n v="46"/>
    <x v="5"/>
    <x v="3"/>
    <n v="13.99"/>
    <n v="13.99"/>
    <n v="0"/>
    <s v="Crypto"/>
    <n v="5"/>
    <n v="0.43"/>
    <n v="26"/>
    <x v="1"/>
    <n v="525.19999999999993"/>
    <x v="0"/>
    <s v="Inactive"/>
  </r>
  <r>
    <s v="31785188-5996-4861-a62c-90d91330002d"/>
    <n v="38"/>
    <x v="3"/>
    <x v="1"/>
    <x v="0"/>
    <n v="23.78"/>
    <x v="1"/>
    <n v="1"/>
    <x v="3"/>
    <x v="3"/>
    <n v="8.99"/>
    <n v="8.99"/>
    <n v="0"/>
    <s v="Credit Card"/>
    <n v="2"/>
    <n v="11.89"/>
    <n v="713"/>
    <x v="0"/>
    <n v="16955.14"/>
    <x v="0"/>
    <s v="Active"/>
  </r>
  <r>
    <s v="a765f57c-d958-435c-b331-ffc9a8750a0f"/>
    <n v="50"/>
    <x v="0"/>
    <x v="0"/>
    <x v="0"/>
    <n v="7.86"/>
    <x v="0"/>
    <n v="55"/>
    <x v="2"/>
    <x v="0"/>
    <n v="8.99"/>
    <n v="8.99"/>
    <n v="1"/>
    <s v="Gift Card"/>
    <n v="1"/>
    <n v="0.14000000000000001"/>
    <n v="8"/>
    <x v="2"/>
    <n v="62.88"/>
    <x v="2"/>
    <s v="Inactive"/>
  </r>
  <r>
    <s v="e8f2664c-402d-4227-975c-6b6f3960336f"/>
    <n v="61"/>
    <x v="2"/>
    <x v="0"/>
    <x v="1"/>
    <n v="4.6900000000000004"/>
    <x v="0"/>
    <n v="45"/>
    <x v="2"/>
    <x v="1"/>
    <n v="13.99"/>
    <n v="13.99"/>
    <n v="1"/>
    <s v="Crypto"/>
    <n v="3"/>
    <n v="0.1"/>
    <n v="6"/>
    <x v="3"/>
    <n v="28.14"/>
    <x v="1"/>
    <s v="Inactive"/>
  </r>
  <r>
    <s v="c78370fc-117b-44eb-927d-1e56d69513fc"/>
    <n v="54"/>
    <x v="0"/>
    <x v="0"/>
    <x v="2"/>
    <n v="6.83"/>
    <x v="0"/>
    <n v="53"/>
    <x v="3"/>
    <x v="0"/>
    <n v="17.989999999999998"/>
    <n v="17.989999999999998"/>
    <n v="0"/>
    <s v="Debit Card"/>
    <n v="4"/>
    <n v="0.13"/>
    <n v="8"/>
    <x v="6"/>
    <n v="54.64"/>
    <x v="2"/>
    <s v="Inactive"/>
  </r>
  <r>
    <s v="86f4f231-f362-43d5-91ca-d0045caa2ba6"/>
    <n v="66"/>
    <x v="2"/>
    <x v="2"/>
    <x v="0"/>
    <n v="56.24"/>
    <x v="2"/>
    <n v="2"/>
    <x v="5"/>
    <x v="2"/>
    <n v="8.99"/>
    <n v="8.99"/>
    <n v="0"/>
    <s v="Credit Card"/>
    <n v="4"/>
    <n v="18.75"/>
    <n v="1125"/>
    <x v="4"/>
    <n v="63270"/>
    <x v="0"/>
    <s v="Active"/>
  </r>
  <r>
    <s v="a1ba331a-1851-4e9e-a785-9e38e25fee01"/>
    <n v="39"/>
    <x v="3"/>
    <x v="1"/>
    <x v="0"/>
    <n v="17.350000000000001"/>
    <x v="0"/>
    <n v="29"/>
    <x v="4"/>
    <x v="4"/>
    <n v="8.99"/>
    <n v="8.99"/>
    <n v="0"/>
    <s v="PayPal"/>
    <n v="4"/>
    <n v="0.57999999999999996"/>
    <n v="35"/>
    <x v="3"/>
    <n v="607.25"/>
    <x v="0"/>
    <s v="Inactive"/>
  </r>
  <r>
    <s v="31d3a4d3-4f08-4c99-b7c0-b86e5d907649"/>
    <n v="27"/>
    <x v="1"/>
    <x v="2"/>
    <x v="0"/>
    <n v="4.6100000000000003"/>
    <x v="0"/>
    <n v="42"/>
    <x v="2"/>
    <x v="1"/>
    <n v="8.99"/>
    <n v="8.99"/>
    <n v="1"/>
    <s v="Crypto"/>
    <n v="2"/>
    <n v="0.11"/>
    <n v="7"/>
    <x v="5"/>
    <n v="32.270000000000003"/>
    <x v="1"/>
    <s v="Inactive"/>
  </r>
  <r>
    <s v="e0cdb351-f217-4c9b-8462-56cd11d35000"/>
    <n v="62"/>
    <x v="2"/>
    <x v="1"/>
    <x v="0"/>
    <n v="9.41"/>
    <x v="0"/>
    <n v="31"/>
    <x v="2"/>
    <x v="0"/>
    <n v="8.99"/>
    <n v="8.99"/>
    <n v="1"/>
    <s v="Credit Card"/>
    <n v="1"/>
    <n v="0.28999999999999998"/>
    <n v="17"/>
    <x v="2"/>
    <n v="159.97"/>
    <x v="0"/>
    <s v="Inactive"/>
  </r>
  <r>
    <s v="e8b7beae-b596-437f-9003-baf5250132d1"/>
    <n v="22"/>
    <x v="4"/>
    <x v="2"/>
    <x v="2"/>
    <n v="7.49"/>
    <x v="0"/>
    <n v="29"/>
    <x v="1"/>
    <x v="1"/>
    <n v="17.989999999999998"/>
    <n v="17.989999999999998"/>
    <n v="0"/>
    <s v="Gift Card"/>
    <n v="2"/>
    <n v="0.25"/>
    <n v="15"/>
    <x v="4"/>
    <n v="112.35000000000001"/>
    <x v="2"/>
    <s v="Inactive"/>
  </r>
  <r>
    <s v="c39feafb-2760-416e-98e6-ec7ba55a88bb"/>
    <n v="61"/>
    <x v="2"/>
    <x v="1"/>
    <x v="1"/>
    <n v="39.090000000000003"/>
    <x v="1"/>
    <n v="5"/>
    <x v="1"/>
    <x v="4"/>
    <n v="13.99"/>
    <n v="13.99"/>
    <n v="0"/>
    <s v="PayPal"/>
    <n v="1"/>
    <n v="6.52"/>
    <n v="391"/>
    <x v="6"/>
    <n v="15284.19"/>
    <x v="0"/>
    <s v="Active"/>
  </r>
  <r>
    <s v="e86efcfc-cc7a-402e-b8c1-b2a0a5ad92b8"/>
    <n v="49"/>
    <x v="0"/>
    <x v="0"/>
    <x v="0"/>
    <n v="25.4"/>
    <x v="1"/>
    <n v="47"/>
    <x v="5"/>
    <x v="2"/>
    <n v="8.99"/>
    <n v="8.99"/>
    <n v="0"/>
    <s v="Crypto"/>
    <n v="4"/>
    <n v="0.53"/>
    <n v="32"/>
    <x v="6"/>
    <n v="812.8"/>
    <x v="0"/>
    <s v="Inactive"/>
  </r>
  <r>
    <s v="13ce4e0a-ed91-400c-a92a-d6d39c14bdd9"/>
    <n v="32"/>
    <x v="1"/>
    <x v="1"/>
    <x v="2"/>
    <n v="18.28"/>
    <x v="0"/>
    <n v="10"/>
    <x v="4"/>
    <x v="3"/>
    <n v="17.989999999999998"/>
    <n v="17.989999999999998"/>
    <n v="0"/>
    <s v="Credit Card"/>
    <n v="4"/>
    <n v="1.66"/>
    <n v="100"/>
    <x v="0"/>
    <n v="1828"/>
    <x v="0"/>
    <s v="Risk"/>
  </r>
  <r>
    <s v="51a00cea-7f82-4b3b-b03e-dcd34870ecb6"/>
    <n v="49"/>
    <x v="0"/>
    <x v="0"/>
    <x v="2"/>
    <n v="6.23"/>
    <x v="0"/>
    <n v="12"/>
    <x v="1"/>
    <x v="2"/>
    <n v="17.989999999999998"/>
    <n v="17.989999999999998"/>
    <n v="0"/>
    <s v="Debit Card"/>
    <n v="2"/>
    <n v="0.48"/>
    <n v="29"/>
    <x v="2"/>
    <n v="180.67000000000002"/>
    <x v="0"/>
    <s v="Risk"/>
  </r>
  <r>
    <s v="450aaa67-4be4-4d6a-957f-3c3b3e02f741"/>
    <n v="38"/>
    <x v="3"/>
    <x v="2"/>
    <x v="1"/>
    <n v="1.21"/>
    <x v="0"/>
    <n v="21"/>
    <x v="4"/>
    <x v="0"/>
    <n v="13.99"/>
    <n v="13.99"/>
    <n v="0"/>
    <s v="PayPal"/>
    <n v="4"/>
    <n v="0.06"/>
    <n v="4"/>
    <x v="4"/>
    <n v="4.84"/>
    <x v="1"/>
    <s v="Risk"/>
  </r>
  <r>
    <s v="f5309997-6d14-4c98-9379-ac88f9cbbe93"/>
    <n v="29"/>
    <x v="1"/>
    <x v="2"/>
    <x v="1"/>
    <n v="0.48"/>
    <x v="0"/>
    <n v="29"/>
    <x v="2"/>
    <x v="0"/>
    <n v="13.99"/>
    <n v="13.99"/>
    <n v="1"/>
    <s v="Debit Card"/>
    <n v="3"/>
    <n v="0.02"/>
    <n v="1"/>
    <x v="0"/>
    <n v="0.48"/>
    <x v="1"/>
    <s v="Inactive"/>
  </r>
  <r>
    <s v="7b727762-d96e-4828-bd7d-0548f6311542"/>
    <n v="47"/>
    <x v="0"/>
    <x v="1"/>
    <x v="2"/>
    <n v="14.8"/>
    <x v="0"/>
    <n v="43"/>
    <x v="1"/>
    <x v="0"/>
    <n v="17.989999999999998"/>
    <n v="17.989999999999998"/>
    <n v="1"/>
    <s v="Credit Card"/>
    <n v="3"/>
    <n v="0.34"/>
    <n v="20"/>
    <x v="4"/>
    <n v="296"/>
    <x v="0"/>
    <s v="Inactive"/>
  </r>
  <r>
    <s v="f0998eae-9a45-4ed5-95e4-0b6a02db0630"/>
    <n v="56"/>
    <x v="2"/>
    <x v="0"/>
    <x v="0"/>
    <n v="1.22"/>
    <x v="0"/>
    <n v="23"/>
    <x v="5"/>
    <x v="0"/>
    <n v="8.99"/>
    <n v="8.99"/>
    <n v="1"/>
    <s v="PayPal"/>
    <n v="5"/>
    <n v="0.05"/>
    <n v="3"/>
    <x v="3"/>
    <n v="3.66"/>
    <x v="1"/>
    <s v="Inactive"/>
  </r>
  <r>
    <s v="0cacf79a-fce7-458e-b6c4-875c2af22550"/>
    <n v="23"/>
    <x v="4"/>
    <x v="0"/>
    <x v="1"/>
    <n v="7.45"/>
    <x v="0"/>
    <n v="41"/>
    <x v="2"/>
    <x v="3"/>
    <n v="13.99"/>
    <n v="13.99"/>
    <n v="1"/>
    <s v="Crypto"/>
    <n v="3"/>
    <n v="0.18"/>
    <n v="11"/>
    <x v="0"/>
    <n v="81.95"/>
    <x v="2"/>
    <s v="Inactive"/>
  </r>
  <r>
    <s v="725f7196-8df8-4046-8d35-22a7ee20413e"/>
    <n v="28"/>
    <x v="1"/>
    <x v="2"/>
    <x v="2"/>
    <n v="15.45"/>
    <x v="0"/>
    <n v="44"/>
    <x v="4"/>
    <x v="3"/>
    <n v="17.989999999999998"/>
    <n v="17.989999999999998"/>
    <n v="1"/>
    <s v="Crypto"/>
    <n v="4"/>
    <n v="0.34"/>
    <n v="20"/>
    <x v="2"/>
    <n v="309"/>
    <x v="0"/>
    <s v="Inactive"/>
  </r>
  <r>
    <s v="7767a55d-bc06-4edf-89a6-0235f5728dd5"/>
    <n v="19"/>
    <x v="4"/>
    <x v="2"/>
    <x v="1"/>
    <n v="0.95"/>
    <x v="0"/>
    <n v="22"/>
    <x v="2"/>
    <x v="2"/>
    <n v="13.99"/>
    <n v="13.99"/>
    <n v="1"/>
    <s v="Credit Card"/>
    <n v="2"/>
    <n v="0.04"/>
    <n v="2"/>
    <x v="6"/>
    <n v="1.9"/>
    <x v="1"/>
    <s v="Inactive"/>
  </r>
  <r>
    <s v="e12018ab-4d36-4bbe-bd5a-3e7d2c14b5bb"/>
    <n v="52"/>
    <x v="0"/>
    <x v="1"/>
    <x v="0"/>
    <n v="34.130000000000003"/>
    <x v="1"/>
    <n v="32"/>
    <x v="4"/>
    <x v="3"/>
    <n v="8.99"/>
    <n v="8.99"/>
    <n v="0"/>
    <s v="Crypto"/>
    <n v="3"/>
    <n v="1.03"/>
    <n v="62"/>
    <x v="5"/>
    <n v="2116.06"/>
    <x v="0"/>
    <s v="Inactive"/>
  </r>
  <r>
    <s v="c24bf17b-a0f9-429c-9b41-a7b00dcfa39b"/>
    <n v="62"/>
    <x v="2"/>
    <x v="0"/>
    <x v="2"/>
    <n v="10.02"/>
    <x v="0"/>
    <n v="33"/>
    <x v="0"/>
    <x v="0"/>
    <n v="17.989999999999998"/>
    <n v="17.989999999999998"/>
    <n v="1"/>
    <s v="PayPal"/>
    <n v="2"/>
    <n v="0.28999999999999998"/>
    <n v="17"/>
    <x v="5"/>
    <n v="170.34"/>
    <x v="0"/>
    <s v="Inactive"/>
  </r>
  <r>
    <s v="d2c7c300-4be4-4fc4-9e3b-f7075f0140d4"/>
    <n v="28"/>
    <x v="1"/>
    <x v="2"/>
    <x v="0"/>
    <n v="48.58"/>
    <x v="1"/>
    <n v="10"/>
    <x v="5"/>
    <x v="2"/>
    <n v="8.99"/>
    <n v="8.99"/>
    <n v="0"/>
    <s v="Debit Card"/>
    <n v="2"/>
    <n v="4.42"/>
    <n v="265"/>
    <x v="2"/>
    <n v="12873.699999999999"/>
    <x v="0"/>
    <s v="Risk"/>
  </r>
  <r>
    <s v="11889462-30c0-4225-a01f-7363d2edb91f"/>
    <n v="43"/>
    <x v="3"/>
    <x v="1"/>
    <x v="2"/>
    <n v="7.18"/>
    <x v="0"/>
    <n v="14"/>
    <x v="1"/>
    <x v="1"/>
    <n v="17.989999999999998"/>
    <n v="17.989999999999998"/>
    <n v="0"/>
    <s v="Gift Card"/>
    <n v="5"/>
    <n v="0.48"/>
    <n v="29"/>
    <x v="4"/>
    <n v="208.22"/>
    <x v="0"/>
    <s v="Risk"/>
  </r>
  <r>
    <s v="ef33bc45-1eef-4924-970e-4fe1e0a2ad6b"/>
    <n v="62"/>
    <x v="2"/>
    <x v="1"/>
    <x v="0"/>
    <n v="12"/>
    <x v="0"/>
    <n v="27"/>
    <x v="2"/>
    <x v="0"/>
    <n v="8.99"/>
    <n v="8.99"/>
    <n v="1"/>
    <s v="Crypto"/>
    <n v="2"/>
    <n v="0.43"/>
    <n v="26"/>
    <x v="2"/>
    <n v="312"/>
    <x v="0"/>
    <s v="Inactive"/>
  </r>
  <r>
    <s v="fb73a240-4dd9-4168-adfa-cd33c41b23a3"/>
    <n v="45"/>
    <x v="3"/>
    <x v="2"/>
    <x v="1"/>
    <n v="13.11"/>
    <x v="0"/>
    <n v="8"/>
    <x v="2"/>
    <x v="2"/>
    <n v="13.99"/>
    <n v="13.99"/>
    <n v="0"/>
    <s v="Gift Card"/>
    <n v="1"/>
    <n v="1.46"/>
    <n v="88"/>
    <x v="1"/>
    <n v="1153.6799999999998"/>
    <x v="0"/>
    <s v="Risk"/>
  </r>
  <r>
    <s v="6f0b25fb-c81b-4416-ad28-7ae1b7f73dfc"/>
    <n v="68"/>
    <x v="2"/>
    <x v="1"/>
    <x v="0"/>
    <n v="1.91"/>
    <x v="0"/>
    <n v="57"/>
    <x v="0"/>
    <x v="3"/>
    <n v="8.99"/>
    <n v="8.99"/>
    <n v="1"/>
    <s v="Debit Card"/>
    <n v="3"/>
    <n v="0.03"/>
    <n v="2"/>
    <x v="1"/>
    <n v="3.82"/>
    <x v="1"/>
    <s v="Inactive"/>
  </r>
  <r>
    <s v="d4642e0c-7c28-4b72-a098-27f0f6bf51ac"/>
    <n v="24"/>
    <x v="4"/>
    <x v="0"/>
    <x v="0"/>
    <n v="0.17"/>
    <x v="0"/>
    <n v="25"/>
    <x v="4"/>
    <x v="0"/>
    <n v="8.99"/>
    <n v="8.99"/>
    <n v="1"/>
    <s v="Debit Card"/>
    <n v="5"/>
    <n v="0.01"/>
    <n v="1"/>
    <x v="5"/>
    <n v="0.17"/>
    <x v="1"/>
    <s v="Inactive"/>
  </r>
  <r>
    <s v="c211101f-5e9f-4e0a-b04d-6e14174a8a29"/>
    <n v="45"/>
    <x v="3"/>
    <x v="2"/>
    <x v="0"/>
    <n v="6.78"/>
    <x v="0"/>
    <n v="23"/>
    <x v="2"/>
    <x v="2"/>
    <n v="8.99"/>
    <n v="8.99"/>
    <n v="0"/>
    <s v="PayPal"/>
    <n v="2"/>
    <n v="0.28000000000000003"/>
    <n v="17"/>
    <x v="1"/>
    <n v="115.26"/>
    <x v="2"/>
    <s v="Inactive"/>
  </r>
  <r>
    <s v="7e0c2384-0d8b-4ba9-9ff0-698bbd61512d"/>
    <n v="64"/>
    <x v="2"/>
    <x v="2"/>
    <x v="1"/>
    <n v="46.62"/>
    <x v="1"/>
    <n v="48"/>
    <x v="2"/>
    <x v="2"/>
    <n v="13.99"/>
    <n v="13.99"/>
    <n v="0"/>
    <s v="PayPal"/>
    <n v="3"/>
    <n v="0.95"/>
    <n v="57"/>
    <x v="3"/>
    <n v="2657.3399999999997"/>
    <x v="0"/>
    <s v="Inactive"/>
  </r>
  <r>
    <s v="45217a6b-8346-4945-907e-aa7b308c5d9d"/>
    <n v="21"/>
    <x v="4"/>
    <x v="1"/>
    <x v="0"/>
    <n v="1.31"/>
    <x v="0"/>
    <n v="10"/>
    <x v="4"/>
    <x v="1"/>
    <n v="8.99"/>
    <n v="8.99"/>
    <n v="1"/>
    <s v="Debit Card"/>
    <n v="2"/>
    <n v="0.12"/>
    <n v="7"/>
    <x v="5"/>
    <n v="9.17"/>
    <x v="1"/>
    <s v="Risk"/>
  </r>
  <r>
    <s v="abfeba54-42ea-43d9-a800-a069d5b0dbda"/>
    <n v="66"/>
    <x v="2"/>
    <x v="0"/>
    <x v="0"/>
    <n v="0.83"/>
    <x v="0"/>
    <n v="30"/>
    <x v="1"/>
    <x v="2"/>
    <n v="8.99"/>
    <n v="8.99"/>
    <n v="1"/>
    <s v="PayPal"/>
    <n v="5"/>
    <n v="0.03"/>
    <n v="2"/>
    <x v="5"/>
    <n v="1.66"/>
    <x v="1"/>
    <s v="Inactive"/>
  </r>
  <r>
    <s v="fac6f604-ca17-4e60-9c5a-50a7bd80f2bb"/>
    <n v="59"/>
    <x v="2"/>
    <x v="1"/>
    <x v="2"/>
    <n v="4.67"/>
    <x v="0"/>
    <n v="13"/>
    <x v="3"/>
    <x v="1"/>
    <n v="17.989999999999998"/>
    <n v="17.989999999999998"/>
    <n v="0"/>
    <s v="PayPal"/>
    <n v="5"/>
    <n v="0.33"/>
    <n v="20"/>
    <x v="0"/>
    <n v="93.4"/>
    <x v="2"/>
    <s v="Risk"/>
  </r>
  <r>
    <s v="c7370855-3032-43eb-988b-e8ac68458da1"/>
    <n v="25"/>
    <x v="4"/>
    <x v="0"/>
    <x v="2"/>
    <n v="48.76"/>
    <x v="1"/>
    <n v="47"/>
    <x v="5"/>
    <x v="2"/>
    <n v="17.989999999999998"/>
    <n v="17.989999999999998"/>
    <n v="0"/>
    <s v="Crypto"/>
    <n v="1"/>
    <n v="1.02"/>
    <n v="61"/>
    <x v="4"/>
    <n v="2974.3599999999997"/>
    <x v="0"/>
    <s v="Inactive"/>
  </r>
  <r>
    <s v="c1297aad-0eff-4128-a815-3d35e932b23c"/>
    <n v="55"/>
    <x v="0"/>
    <x v="2"/>
    <x v="0"/>
    <n v="3.76"/>
    <x v="0"/>
    <n v="22"/>
    <x v="2"/>
    <x v="3"/>
    <n v="8.99"/>
    <n v="8.99"/>
    <n v="1"/>
    <s v="Crypto"/>
    <n v="4"/>
    <n v="0.16"/>
    <n v="10"/>
    <x v="4"/>
    <n v="37.599999999999994"/>
    <x v="1"/>
    <s v="Inactive"/>
  </r>
  <r>
    <s v="272a45af-0205-4022-a7d3-fd8266d2a630"/>
    <n v="46"/>
    <x v="0"/>
    <x v="1"/>
    <x v="0"/>
    <n v="0.49"/>
    <x v="0"/>
    <n v="35"/>
    <x v="0"/>
    <x v="1"/>
    <n v="8.99"/>
    <n v="8.99"/>
    <n v="1"/>
    <s v="Gift Card"/>
    <n v="3"/>
    <n v="0.01"/>
    <n v="1"/>
    <x v="2"/>
    <n v="0.49"/>
    <x v="1"/>
    <s v="Inactive"/>
  </r>
  <r>
    <s v="0bdf101f-bfac-4ae9-82bb-a063653efd7b"/>
    <n v="41"/>
    <x v="3"/>
    <x v="2"/>
    <x v="0"/>
    <n v="10.68"/>
    <x v="0"/>
    <n v="14"/>
    <x v="1"/>
    <x v="2"/>
    <n v="8.99"/>
    <n v="8.99"/>
    <n v="0"/>
    <s v="Gift Card"/>
    <n v="5"/>
    <n v="0.71"/>
    <n v="43"/>
    <x v="2"/>
    <n v="459.24"/>
    <x v="0"/>
    <s v="Risk"/>
  </r>
  <r>
    <s v="305425be-706a-499b-992f-7c0c74027cba"/>
    <n v="63"/>
    <x v="2"/>
    <x v="1"/>
    <x v="2"/>
    <n v="15.93"/>
    <x v="0"/>
    <n v="31"/>
    <x v="3"/>
    <x v="1"/>
    <n v="17.989999999999998"/>
    <n v="17.989999999999998"/>
    <n v="0"/>
    <s v="PayPal"/>
    <n v="3"/>
    <n v="0.5"/>
    <n v="30"/>
    <x v="6"/>
    <n v="477.9"/>
    <x v="0"/>
    <s v="Inactive"/>
  </r>
  <r>
    <s v="0c341383-e13c-495a-97e6-9da049fa458e"/>
    <n v="27"/>
    <x v="1"/>
    <x v="2"/>
    <x v="2"/>
    <n v="11.44"/>
    <x v="0"/>
    <n v="54"/>
    <x v="4"/>
    <x v="2"/>
    <n v="17.989999999999998"/>
    <n v="17.989999999999998"/>
    <n v="1"/>
    <s v="Crypto"/>
    <n v="3"/>
    <n v="0.21"/>
    <n v="13"/>
    <x v="3"/>
    <n v="148.72"/>
    <x v="2"/>
    <s v="Inactive"/>
  </r>
  <r>
    <s v="1839b86b-6680-44d8-91d9-6875ad85997e"/>
    <n v="50"/>
    <x v="0"/>
    <x v="2"/>
    <x v="2"/>
    <n v="4.5999999999999996"/>
    <x v="0"/>
    <n v="6"/>
    <x v="5"/>
    <x v="4"/>
    <n v="17.989999999999998"/>
    <n v="17.989999999999998"/>
    <n v="0"/>
    <s v="PayPal"/>
    <n v="4"/>
    <n v="0.66"/>
    <n v="40"/>
    <x v="1"/>
    <n v="184"/>
    <x v="0"/>
    <s v="Active"/>
  </r>
  <r>
    <s v="ed301603-0c5b-4e19-bc71-e669064a348d"/>
    <n v="42"/>
    <x v="3"/>
    <x v="1"/>
    <x v="1"/>
    <n v="27.93"/>
    <x v="1"/>
    <n v="59"/>
    <x v="2"/>
    <x v="0"/>
    <n v="13.99"/>
    <n v="13.99"/>
    <n v="0"/>
    <s v="Crypto"/>
    <n v="4"/>
    <n v="0.47"/>
    <n v="28"/>
    <x v="3"/>
    <n v="782.04"/>
    <x v="0"/>
    <s v="Inactive"/>
  </r>
  <r>
    <s v="d63982f2-ea11-489e-9092-559a4f2190ec"/>
    <n v="60"/>
    <x v="2"/>
    <x v="1"/>
    <x v="1"/>
    <n v="0.76"/>
    <x v="0"/>
    <n v="59"/>
    <x v="5"/>
    <x v="3"/>
    <n v="13.99"/>
    <n v="13.99"/>
    <n v="1"/>
    <s v="Credit Card"/>
    <n v="2"/>
    <n v="0.01"/>
    <n v="1"/>
    <x v="4"/>
    <n v="0.76"/>
    <x v="1"/>
    <s v="Inactive"/>
  </r>
  <r>
    <s v="f45345b7-462c-499d-9ad0-b9852024225d"/>
    <n v="22"/>
    <x v="4"/>
    <x v="0"/>
    <x v="2"/>
    <n v="3.24"/>
    <x v="0"/>
    <n v="5"/>
    <x v="4"/>
    <x v="2"/>
    <n v="17.989999999999998"/>
    <n v="17.989999999999998"/>
    <n v="0"/>
    <s v="Gift Card"/>
    <n v="4"/>
    <n v="0.54"/>
    <n v="32"/>
    <x v="4"/>
    <n v="103.68"/>
    <x v="2"/>
    <s v="Active"/>
  </r>
  <r>
    <s v="c2f0dedf-b5be-49d7-a724-7ace524e3cbf"/>
    <n v="67"/>
    <x v="2"/>
    <x v="1"/>
    <x v="2"/>
    <n v="5.4"/>
    <x v="0"/>
    <n v="3"/>
    <x v="2"/>
    <x v="1"/>
    <n v="17.989999999999998"/>
    <n v="17.989999999999998"/>
    <n v="0"/>
    <s v="PayPal"/>
    <n v="2"/>
    <n v="1.35"/>
    <n v="81"/>
    <x v="1"/>
    <n v="437.40000000000003"/>
    <x v="0"/>
    <s v="Active"/>
  </r>
  <r>
    <s v="dbab2c81-25f3-4f64-969d-48093e7989cc"/>
    <n v="50"/>
    <x v="0"/>
    <x v="0"/>
    <x v="2"/>
    <n v="1.21"/>
    <x v="0"/>
    <n v="44"/>
    <x v="1"/>
    <x v="4"/>
    <n v="17.989999999999998"/>
    <n v="17.989999999999998"/>
    <n v="1"/>
    <s v="Credit Card"/>
    <n v="1"/>
    <n v="0.03"/>
    <n v="2"/>
    <x v="0"/>
    <n v="2.42"/>
    <x v="1"/>
    <s v="Inactive"/>
  </r>
  <r>
    <s v="e983ae1e-8a1b-4d99-b9fe-35b35f4e5a18"/>
    <n v="64"/>
    <x v="2"/>
    <x v="0"/>
    <x v="2"/>
    <n v="15"/>
    <x v="0"/>
    <n v="24"/>
    <x v="2"/>
    <x v="3"/>
    <n v="17.989999999999998"/>
    <n v="17.989999999999998"/>
    <n v="0"/>
    <s v="Crypto"/>
    <n v="2"/>
    <n v="0.6"/>
    <n v="36"/>
    <x v="6"/>
    <n v="540"/>
    <x v="0"/>
    <s v="Inactive"/>
  </r>
  <r>
    <s v="1f5bbc73-5a88-444b-9814-ad4f1aa9291c"/>
    <n v="26"/>
    <x v="1"/>
    <x v="1"/>
    <x v="2"/>
    <n v="5.22"/>
    <x v="0"/>
    <n v="24"/>
    <x v="2"/>
    <x v="2"/>
    <n v="17.989999999999998"/>
    <n v="17.989999999999998"/>
    <n v="0"/>
    <s v="Gift Card"/>
    <n v="5"/>
    <n v="0.21"/>
    <n v="13"/>
    <x v="0"/>
    <n v="67.86"/>
    <x v="2"/>
    <s v="Inactive"/>
  </r>
  <r>
    <s v="79e33997-7571-4785-bf32-7c6b45dd2a38"/>
    <n v="37"/>
    <x v="3"/>
    <x v="1"/>
    <x v="2"/>
    <n v="0.52"/>
    <x v="0"/>
    <n v="37"/>
    <x v="5"/>
    <x v="0"/>
    <n v="17.989999999999998"/>
    <n v="17.989999999999998"/>
    <n v="1"/>
    <s v="PayPal"/>
    <n v="4"/>
    <n v="0.01"/>
    <n v="1"/>
    <x v="6"/>
    <n v="0.52"/>
    <x v="1"/>
    <s v="Inactive"/>
  </r>
  <r>
    <s v="abac424e-372a-41ae-83ad-49cb2c194231"/>
    <n v="64"/>
    <x v="2"/>
    <x v="2"/>
    <x v="1"/>
    <n v="8.35"/>
    <x v="0"/>
    <n v="32"/>
    <x v="0"/>
    <x v="0"/>
    <n v="13.99"/>
    <n v="13.99"/>
    <n v="1"/>
    <s v="Credit Card"/>
    <n v="2"/>
    <n v="0.25"/>
    <n v="15"/>
    <x v="0"/>
    <n v="125.25"/>
    <x v="2"/>
    <s v="Inactive"/>
  </r>
  <r>
    <s v="09f7ad4e-663a-4d60-a8cb-28fbb633d12f"/>
    <n v="32"/>
    <x v="1"/>
    <x v="1"/>
    <x v="1"/>
    <n v="13.49"/>
    <x v="0"/>
    <n v="8"/>
    <x v="0"/>
    <x v="3"/>
    <n v="13.99"/>
    <n v="13.99"/>
    <n v="0"/>
    <s v="Gift Card"/>
    <n v="4"/>
    <n v="1.5"/>
    <n v="90"/>
    <x v="1"/>
    <n v="1214.0999999999999"/>
    <x v="0"/>
    <s v="Risk"/>
  </r>
  <r>
    <s v="3b9e88b6-d283-419b-9562-d98fe199e04e"/>
    <n v="39"/>
    <x v="3"/>
    <x v="0"/>
    <x v="2"/>
    <n v="3.98"/>
    <x v="0"/>
    <n v="39"/>
    <x v="2"/>
    <x v="4"/>
    <n v="17.989999999999998"/>
    <n v="17.989999999999998"/>
    <n v="1"/>
    <s v="Debit Card"/>
    <n v="3"/>
    <n v="0.1"/>
    <n v="6"/>
    <x v="2"/>
    <n v="23.88"/>
    <x v="1"/>
    <s v="Inactive"/>
  </r>
  <r>
    <s v="c9fa7288-917d-4b7c-8538-dcc9d103ab8b"/>
    <n v="66"/>
    <x v="2"/>
    <x v="2"/>
    <x v="1"/>
    <n v="0.24"/>
    <x v="0"/>
    <n v="13"/>
    <x v="3"/>
    <x v="4"/>
    <n v="13.99"/>
    <n v="13.99"/>
    <n v="1"/>
    <s v="Crypto"/>
    <n v="5"/>
    <n v="0.02"/>
    <n v="1"/>
    <x v="0"/>
    <n v="0.24"/>
    <x v="1"/>
    <s v="Risk"/>
  </r>
  <r>
    <s v="d71984cf-9d1d-4192-95df-020aed82e1af"/>
    <n v="57"/>
    <x v="2"/>
    <x v="2"/>
    <x v="2"/>
    <n v="20"/>
    <x v="0"/>
    <n v="41"/>
    <x v="4"/>
    <x v="2"/>
    <n v="17.989999999999998"/>
    <n v="17.989999999999998"/>
    <n v="1"/>
    <s v="Debit Card"/>
    <n v="2"/>
    <n v="0.48"/>
    <n v="29"/>
    <x v="2"/>
    <n v="580"/>
    <x v="0"/>
    <s v="Inactive"/>
  </r>
  <r>
    <s v="c70b095c-012c-4449-97e4-e685d7b9a45b"/>
    <n v="53"/>
    <x v="0"/>
    <x v="1"/>
    <x v="0"/>
    <n v="20.8"/>
    <x v="1"/>
    <n v="27"/>
    <x v="2"/>
    <x v="1"/>
    <n v="8.99"/>
    <n v="8.99"/>
    <n v="0"/>
    <s v="Gift Card"/>
    <n v="5"/>
    <n v="0.74"/>
    <n v="44"/>
    <x v="5"/>
    <n v="915.2"/>
    <x v="0"/>
    <s v="Inactive"/>
  </r>
  <r>
    <s v="5b57deb8-313a-4470-b11e-f3a11aecea63"/>
    <n v="36"/>
    <x v="3"/>
    <x v="0"/>
    <x v="0"/>
    <n v="0.95"/>
    <x v="0"/>
    <n v="41"/>
    <x v="5"/>
    <x v="3"/>
    <n v="8.99"/>
    <n v="8.99"/>
    <n v="1"/>
    <s v="Gift Card"/>
    <n v="5"/>
    <n v="0.02"/>
    <n v="1"/>
    <x v="6"/>
    <n v="0.95"/>
    <x v="1"/>
    <s v="Inactive"/>
  </r>
  <r>
    <s v="ec879c8c-9cc0-41a3-b625-69979bbc565f"/>
    <n v="67"/>
    <x v="2"/>
    <x v="1"/>
    <x v="2"/>
    <n v="3.33"/>
    <x v="0"/>
    <n v="11"/>
    <x v="1"/>
    <x v="1"/>
    <n v="17.989999999999998"/>
    <n v="17.989999999999998"/>
    <n v="1"/>
    <s v="Crypto"/>
    <n v="3"/>
    <n v="0.28000000000000003"/>
    <n v="17"/>
    <x v="0"/>
    <n v="56.61"/>
    <x v="2"/>
    <s v="Risk"/>
  </r>
  <r>
    <s v="292f1ea2-d6d7-4446-9ed3-325ed83d4238"/>
    <n v="32"/>
    <x v="1"/>
    <x v="0"/>
    <x v="0"/>
    <n v="5.21"/>
    <x v="0"/>
    <n v="9"/>
    <x v="2"/>
    <x v="2"/>
    <n v="8.99"/>
    <n v="8.99"/>
    <n v="0"/>
    <s v="Gift Card"/>
    <n v="2"/>
    <n v="0.52"/>
    <n v="31"/>
    <x v="4"/>
    <n v="161.51"/>
    <x v="0"/>
    <s v="Risk"/>
  </r>
  <r>
    <s v="c8bd8abb-7f19-4148-8b95-bf358610e66e"/>
    <n v="48"/>
    <x v="0"/>
    <x v="2"/>
    <x v="2"/>
    <n v="8.82"/>
    <x v="0"/>
    <n v="1"/>
    <x v="4"/>
    <x v="2"/>
    <n v="17.989999999999998"/>
    <n v="17.989999999999998"/>
    <n v="0"/>
    <s v="PayPal"/>
    <n v="5"/>
    <n v="4.41"/>
    <n v="265"/>
    <x v="4"/>
    <n v="2337.3000000000002"/>
    <x v="0"/>
    <s v="Active"/>
  </r>
  <r>
    <s v="2dcbd1ab-9f58-4dfd-86ae-87927ae211bf"/>
    <n v="32"/>
    <x v="1"/>
    <x v="1"/>
    <x v="0"/>
    <n v="3.15"/>
    <x v="0"/>
    <n v="26"/>
    <x v="5"/>
    <x v="2"/>
    <n v="8.99"/>
    <n v="8.99"/>
    <n v="1"/>
    <s v="Debit Card"/>
    <n v="2"/>
    <n v="0.12"/>
    <n v="7"/>
    <x v="5"/>
    <n v="22.05"/>
    <x v="1"/>
    <s v="Inactive"/>
  </r>
  <r>
    <s v="645a02c0-c741-4abc-8ac1-a9fb97b766e9"/>
    <n v="50"/>
    <x v="0"/>
    <x v="0"/>
    <x v="2"/>
    <n v="75.900000000000006"/>
    <x v="2"/>
    <n v="40"/>
    <x v="4"/>
    <x v="1"/>
    <n v="17.989999999999998"/>
    <n v="17.989999999999998"/>
    <n v="0"/>
    <s v="Crypto"/>
    <n v="5"/>
    <n v="1.85"/>
    <n v="111"/>
    <x v="0"/>
    <n v="8424.9000000000015"/>
    <x v="0"/>
    <s v="Inactive"/>
  </r>
  <r>
    <s v="ee23b820-b023-455c-a164-7a6f029cb8c8"/>
    <n v="55"/>
    <x v="0"/>
    <x v="1"/>
    <x v="2"/>
    <n v="3.27"/>
    <x v="0"/>
    <n v="21"/>
    <x v="4"/>
    <x v="0"/>
    <n v="17.989999999999998"/>
    <n v="17.989999999999998"/>
    <n v="1"/>
    <s v="PayPal"/>
    <n v="1"/>
    <n v="0.15"/>
    <n v="9"/>
    <x v="0"/>
    <n v="29.43"/>
    <x v="1"/>
    <s v="Risk"/>
  </r>
  <r>
    <s v="df604392-c45e-4f2d-80d5-544300e084e2"/>
    <n v="41"/>
    <x v="3"/>
    <x v="0"/>
    <x v="0"/>
    <n v="4.1500000000000004"/>
    <x v="0"/>
    <n v="39"/>
    <x v="2"/>
    <x v="2"/>
    <n v="8.99"/>
    <n v="8.99"/>
    <n v="1"/>
    <s v="PayPal"/>
    <n v="5"/>
    <n v="0.1"/>
    <n v="6"/>
    <x v="5"/>
    <n v="24.900000000000002"/>
    <x v="1"/>
    <s v="Inactive"/>
  </r>
  <r>
    <s v="9b57e510-576f-4fce-87b1-8f4d2b614820"/>
    <n v="34"/>
    <x v="1"/>
    <x v="2"/>
    <x v="2"/>
    <n v="13.49"/>
    <x v="0"/>
    <n v="51"/>
    <x v="4"/>
    <x v="4"/>
    <n v="17.989999999999998"/>
    <n v="17.989999999999998"/>
    <n v="1"/>
    <s v="Debit Card"/>
    <n v="1"/>
    <n v="0.26"/>
    <n v="16"/>
    <x v="3"/>
    <n v="215.84"/>
    <x v="0"/>
    <s v="Inactive"/>
  </r>
  <r>
    <s v="22de8619-8784-4702-a030-c9ca8312d7f1"/>
    <n v="26"/>
    <x v="1"/>
    <x v="1"/>
    <x v="2"/>
    <n v="26.05"/>
    <x v="1"/>
    <n v="42"/>
    <x v="4"/>
    <x v="4"/>
    <n v="17.989999999999998"/>
    <n v="17.989999999999998"/>
    <n v="0"/>
    <s v="Crypto"/>
    <n v="4"/>
    <n v="0.61"/>
    <n v="37"/>
    <x v="1"/>
    <n v="963.85"/>
    <x v="0"/>
    <s v="Inactive"/>
  </r>
  <r>
    <s v="1c47a376-99f8-413d-80a8-1b409b29a493"/>
    <n v="59"/>
    <x v="2"/>
    <x v="1"/>
    <x v="2"/>
    <n v="8.86"/>
    <x v="0"/>
    <n v="35"/>
    <x v="0"/>
    <x v="2"/>
    <n v="17.989999999999998"/>
    <n v="17.989999999999998"/>
    <n v="0"/>
    <s v="Debit Card"/>
    <n v="5"/>
    <n v="0.25"/>
    <n v="15"/>
    <x v="2"/>
    <n v="132.89999999999998"/>
    <x v="2"/>
    <s v="Inactive"/>
  </r>
  <r>
    <s v="fef2b49b-0991-4aa2-8614-d01832721049"/>
    <n v="58"/>
    <x v="2"/>
    <x v="1"/>
    <x v="2"/>
    <n v="8.74"/>
    <x v="0"/>
    <n v="49"/>
    <x v="0"/>
    <x v="2"/>
    <n v="17.989999999999998"/>
    <n v="17.989999999999998"/>
    <n v="1"/>
    <s v="Debit Card"/>
    <n v="1"/>
    <n v="0.17"/>
    <n v="10"/>
    <x v="4"/>
    <n v="87.4"/>
    <x v="2"/>
    <s v="Inactive"/>
  </r>
  <r>
    <s v="a51a0fca-f883-4bde-9acb-a7dd51f56f09"/>
    <n v="22"/>
    <x v="4"/>
    <x v="2"/>
    <x v="0"/>
    <n v="0.8"/>
    <x v="0"/>
    <n v="35"/>
    <x v="3"/>
    <x v="0"/>
    <n v="8.99"/>
    <n v="8.99"/>
    <n v="1"/>
    <s v="Gift Card"/>
    <n v="1"/>
    <n v="0.02"/>
    <n v="1"/>
    <x v="1"/>
    <n v="0.8"/>
    <x v="1"/>
    <s v="Inactive"/>
  </r>
  <r>
    <s v="6cf5b92e-37e9-4e2e-9993-28d4abdbe701"/>
    <n v="44"/>
    <x v="3"/>
    <x v="0"/>
    <x v="0"/>
    <n v="16.91"/>
    <x v="0"/>
    <n v="23"/>
    <x v="0"/>
    <x v="1"/>
    <n v="8.99"/>
    <n v="8.99"/>
    <n v="0"/>
    <s v="Crypto"/>
    <n v="4"/>
    <n v="0.7"/>
    <n v="42"/>
    <x v="4"/>
    <n v="710.22"/>
    <x v="0"/>
    <s v="Inactive"/>
  </r>
  <r>
    <s v="e0a74f0e-ad6f-485f-b40b-a100315bb68d"/>
    <n v="62"/>
    <x v="2"/>
    <x v="2"/>
    <x v="0"/>
    <n v="7.12"/>
    <x v="0"/>
    <n v="10"/>
    <x v="5"/>
    <x v="3"/>
    <n v="8.99"/>
    <n v="8.99"/>
    <n v="0"/>
    <s v="Gift Card"/>
    <n v="1"/>
    <n v="0.65"/>
    <n v="39"/>
    <x v="2"/>
    <n v="277.68"/>
    <x v="0"/>
    <s v="Risk"/>
  </r>
  <r>
    <s v="3135c865-75e1-426d-bb90-4f6550be662a"/>
    <n v="20"/>
    <x v="4"/>
    <x v="1"/>
    <x v="1"/>
    <n v="5.68"/>
    <x v="0"/>
    <n v="54"/>
    <x v="5"/>
    <x v="0"/>
    <n v="13.99"/>
    <n v="13.99"/>
    <n v="1"/>
    <s v="Gift Card"/>
    <n v="3"/>
    <n v="0.1"/>
    <n v="6"/>
    <x v="1"/>
    <n v="34.08"/>
    <x v="1"/>
    <s v="Inactive"/>
  </r>
  <r>
    <s v="2fa4c011-968c-449e-b26f-3cb70ae6a8a0"/>
    <n v="49"/>
    <x v="0"/>
    <x v="1"/>
    <x v="0"/>
    <n v="18.190000000000001"/>
    <x v="0"/>
    <n v="23"/>
    <x v="1"/>
    <x v="1"/>
    <n v="8.99"/>
    <n v="8.99"/>
    <n v="0"/>
    <s v="Gift Card"/>
    <n v="3"/>
    <n v="0.76"/>
    <n v="46"/>
    <x v="1"/>
    <n v="836.74"/>
    <x v="0"/>
    <s v="Inactive"/>
  </r>
  <r>
    <s v="07e2381a-6287-4599-acc0-231fcce39535"/>
    <n v="52"/>
    <x v="0"/>
    <x v="2"/>
    <x v="2"/>
    <n v="10.14"/>
    <x v="0"/>
    <n v="42"/>
    <x v="1"/>
    <x v="2"/>
    <n v="17.989999999999998"/>
    <n v="17.989999999999998"/>
    <n v="0"/>
    <s v="Credit Card"/>
    <n v="5"/>
    <n v="0.24"/>
    <n v="14"/>
    <x v="2"/>
    <n v="141.96"/>
    <x v="2"/>
    <s v="Inactive"/>
  </r>
  <r>
    <s v="b40a2be6-d491-4cb7-820e-5d185505bbb6"/>
    <n v="69"/>
    <x v="2"/>
    <x v="0"/>
    <x v="2"/>
    <n v="20.85"/>
    <x v="1"/>
    <n v="57"/>
    <x v="5"/>
    <x v="2"/>
    <n v="17.989999999999998"/>
    <n v="17.989999999999998"/>
    <n v="0"/>
    <s v="Gift Card"/>
    <n v="4"/>
    <n v="0.36"/>
    <n v="22"/>
    <x v="2"/>
    <n v="458.70000000000005"/>
    <x v="0"/>
    <s v="Inactive"/>
  </r>
  <r>
    <s v="91ec5e63-ded9-4939-9069-d62188a03aef"/>
    <n v="55"/>
    <x v="0"/>
    <x v="0"/>
    <x v="2"/>
    <n v="14.3"/>
    <x v="0"/>
    <n v="32"/>
    <x v="0"/>
    <x v="0"/>
    <n v="17.989999999999998"/>
    <n v="17.989999999999998"/>
    <n v="1"/>
    <s v="Gift Card"/>
    <n v="5"/>
    <n v="0.43"/>
    <n v="26"/>
    <x v="2"/>
    <n v="371.8"/>
    <x v="0"/>
    <s v="Inactive"/>
  </r>
  <r>
    <s v="8c1a9225-1585-49c8-84c6-ef0e0cd5265b"/>
    <n v="51"/>
    <x v="0"/>
    <x v="1"/>
    <x v="1"/>
    <n v="18.3"/>
    <x v="0"/>
    <n v="56"/>
    <x v="0"/>
    <x v="0"/>
    <n v="13.99"/>
    <n v="13.99"/>
    <n v="1"/>
    <s v="Debit Card"/>
    <n v="3"/>
    <n v="0.32"/>
    <n v="19"/>
    <x v="3"/>
    <n v="347.7"/>
    <x v="0"/>
    <s v="Inactive"/>
  </r>
  <r>
    <s v="0a327804-a317-4c35-ba2d-ef4656c5f744"/>
    <n v="32"/>
    <x v="1"/>
    <x v="1"/>
    <x v="2"/>
    <n v="3.64"/>
    <x v="0"/>
    <n v="12"/>
    <x v="1"/>
    <x v="4"/>
    <n v="17.989999999999998"/>
    <n v="17.989999999999998"/>
    <n v="0"/>
    <s v="Credit Card"/>
    <n v="4"/>
    <n v="0.28000000000000003"/>
    <n v="17"/>
    <x v="2"/>
    <n v="61.88"/>
    <x v="2"/>
    <s v="Risk"/>
  </r>
  <r>
    <s v="76ad4d6a-19dd-42de-add3-bb96a7511b3c"/>
    <n v="53"/>
    <x v="0"/>
    <x v="1"/>
    <x v="2"/>
    <n v="1.25"/>
    <x v="0"/>
    <n v="37"/>
    <x v="2"/>
    <x v="1"/>
    <n v="17.989999999999998"/>
    <n v="17.989999999999998"/>
    <n v="1"/>
    <s v="PayPal"/>
    <n v="5"/>
    <n v="0.03"/>
    <n v="2"/>
    <x v="0"/>
    <n v="2.5"/>
    <x v="1"/>
    <s v="Inactive"/>
  </r>
  <r>
    <s v="1a2dcd89-e8ac-4205-abd6-4f2fa9a6559a"/>
    <n v="44"/>
    <x v="3"/>
    <x v="1"/>
    <x v="0"/>
    <n v="3.72"/>
    <x v="0"/>
    <n v="37"/>
    <x v="3"/>
    <x v="0"/>
    <n v="8.99"/>
    <n v="8.99"/>
    <n v="1"/>
    <s v="Debit Card"/>
    <n v="1"/>
    <n v="0.1"/>
    <n v="6"/>
    <x v="6"/>
    <n v="22.32"/>
    <x v="1"/>
    <s v="Inactive"/>
  </r>
  <r>
    <s v="06938a8c-6c69-4e18-8c06-17a8f12f6019"/>
    <n v="25"/>
    <x v="4"/>
    <x v="2"/>
    <x v="0"/>
    <n v="1.27"/>
    <x v="0"/>
    <n v="43"/>
    <x v="2"/>
    <x v="1"/>
    <n v="8.99"/>
    <n v="8.99"/>
    <n v="1"/>
    <s v="Debit Card"/>
    <n v="2"/>
    <n v="0.03"/>
    <n v="2"/>
    <x v="1"/>
    <n v="2.54"/>
    <x v="1"/>
    <s v="Inactive"/>
  </r>
  <r>
    <s v="fef9c533-b570-4ab6-8bbc-8bc6bbec40fd"/>
    <n v="60"/>
    <x v="2"/>
    <x v="2"/>
    <x v="2"/>
    <n v="2.52"/>
    <x v="0"/>
    <n v="32"/>
    <x v="2"/>
    <x v="4"/>
    <n v="17.989999999999998"/>
    <n v="17.989999999999998"/>
    <n v="1"/>
    <s v="PayPal"/>
    <n v="4"/>
    <n v="0.08"/>
    <n v="5"/>
    <x v="2"/>
    <n v="12.6"/>
    <x v="1"/>
    <s v="Inactive"/>
  </r>
  <r>
    <s v="87bb868a-f169-41ac-ab78-94021cf19a0f"/>
    <n v="68"/>
    <x v="2"/>
    <x v="2"/>
    <x v="1"/>
    <n v="1.68"/>
    <x v="0"/>
    <n v="33"/>
    <x v="0"/>
    <x v="3"/>
    <n v="13.99"/>
    <n v="13.99"/>
    <n v="1"/>
    <s v="Credit Card"/>
    <n v="3"/>
    <n v="0.05"/>
    <n v="3"/>
    <x v="2"/>
    <n v="5.04"/>
    <x v="1"/>
    <s v="Inactive"/>
  </r>
  <r>
    <s v="1d1cd9d8-ec13-4c06-88b3-c7aced7f8570"/>
    <n v="22"/>
    <x v="4"/>
    <x v="0"/>
    <x v="2"/>
    <n v="0.43"/>
    <x v="0"/>
    <n v="23"/>
    <x v="1"/>
    <x v="4"/>
    <n v="17.989999999999998"/>
    <n v="17.989999999999998"/>
    <n v="0"/>
    <s v="Credit Card"/>
    <n v="4"/>
    <n v="0.02"/>
    <n v="1"/>
    <x v="3"/>
    <n v="0.43"/>
    <x v="1"/>
    <s v="Inactive"/>
  </r>
  <r>
    <s v="240347ff-cafe-4b8b-86da-a0a0b6b8e162"/>
    <n v="43"/>
    <x v="3"/>
    <x v="2"/>
    <x v="0"/>
    <n v="50.47"/>
    <x v="2"/>
    <n v="37"/>
    <x v="0"/>
    <x v="2"/>
    <n v="8.99"/>
    <n v="8.99"/>
    <n v="0"/>
    <s v="Debit Card"/>
    <n v="4"/>
    <n v="1.33"/>
    <n v="80"/>
    <x v="1"/>
    <n v="4037.6"/>
    <x v="0"/>
    <s v="Inactive"/>
  </r>
  <r>
    <s v="732d67f8-5996-46fe-9b35-695e2c344cee"/>
    <n v="65"/>
    <x v="2"/>
    <x v="1"/>
    <x v="0"/>
    <n v="3.46"/>
    <x v="0"/>
    <n v="48"/>
    <x v="3"/>
    <x v="4"/>
    <n v="8.99"/>
    <n v="8.99"/>
    <n v="1"/>
    <s v="Credit Card"/>
    <n v="4"/>
    <n v="7.0000000000000007E-2"/>
    <n v="4"/>
    <x v="2"/>
    <n v="13.84"/>
    <x v="1"/>
    <s v="Inactive"/>
  </r>
  <r>
    <s v="97e6a461-5a39-4cd6-8459-95562f279693"/>
    <n v="38"/>
    <x v="3"/>
    <x v="2"/>
    <x v="0"/>
    <n v="5.46"/>
    <x v="0"/>
    <n v="5"/>
    <x v="3"/>
    <x v="0"/>
    <n v="8.99"/>
    <n v="8.99"/>
    <n v="0"/>
    <s v="Gift Card"/>
    <n v="2"/>
    <n v="0.91"/>
    <n v="55"/>
    <x v="3"/>
    <n v="300.3"/>
    <x v="0"/>
    <s v="Active"/>
  </r>
  <r>
    <s v="c1036f42-7ebe-4737-aa18-7019022de901"/>
    <n v="61"/>
    <x v="2"/>
    <x v="0"/>
    <x v="2"/>
    <n v="2.2200000000000002"/>
    <x v="0"/>
    <n v="43"/>
    <x v="2"/>
    <x v="0"/>
    <n v="17.989999999999998"/>
    <n v="17.989999999999998"/>
    <n v="1"/>
    <s v="Gift Card"/>
    <n v="4"/>
    <n v="0.05"/>
    <n v="3"/>
    <x v="6"/>
    <n v="6.66"/>
    <x v="1"/>
    <s v="Inactive"/>
  </r>
  <r>
    <s v="d7e8c0ad-3178-481a-855e-5fd5fe3ffa43"/>
    <n v="68"/>
    <x v="2"/>
    <x v="1"/>
    <x v="2"/>
    <n v="27.23"/>
    <x v="1"/>
    <n v="53"/>
    <x v="5"/>
    <x v="3"/>
    <n v="17.989999999999998"/>
    <n v="17.989999999999998"/>
    <n v="0"/>
    <s v="Gift Card"/>
    <n v="3"/>
    <n v="0.5"/>
    <n v="30"/>
    <x v="6"/>
    <n v="816.9"/>
    <x v="0"/>
    <s v="Inactive"/>
  </r>
  <r>
    <s v="92f2af93-27fc-4030-95ce-aecc9b077942"/>
    <n v="54"/>
    <x v="0"/>
    <x v="2"/>
    <x v="1"/>
    <n v="8.18"/>
    <x v="0"/>
    <n v="36"/>
    <x v="3"/>
    <x v="1"/>
    <n v="13.99"/>
    <n v="13.99"/>
    <n v="1"/>
    <s v="Credit Card"/>
    <n v="2"/>
    <n v="0.22"/>
    <n v="13"/>
    <x v="6"/>
    <n v="106.34"/>
    <x v="2"/>
    <s v="Inactive"/>
  </r>
  <r>
    <s v="de7ca252-1a6c-444f-950d-1d30acb83619"/>
    <n v="28"/>
    <x v="1"/>
    <x v="2"/>
    <x v="2"/>
    <n v="4.5999999999999996"/>
    <x v="0"/>
    <n v="16"/>
    <x v="4"/>
    <x v="1"/>
    <n v="17.989999999999998"/>
    <n v="17.989999999999998"/>
    <n v="0"/>
    <s v="PayPal"/>
    <n v="4"/>
    <n v="0.27"/>
    <n v="16"/>
    <x v="0"/>
    <n v="73.599999999999994"/>
    <x v="2"/>
    <s v="Risk"/>
  </r>
  <r>
    <s v="4b2d1a25-31b7-4b0f-bc95-017606ce2284"/>
    <n v="54"/>
    <x v="0"/>
    <x v="0"/>
    <x v="0"/>
    <n v="12.13"/>
    <x v="0"/>
    <n v="50"/>
    <x v="4"/>
    <x v="4"/>
    <n v="8.99"/>
    <n v="8.99"/>
    <n v="1"/>
    <s v="Crypto"/>
    <n v="1"/>
    <n v="0.24"/>
    <n v="14"/>
    <x v="4"/>
    <n v="169.82000000000002"/>
    <x v="0"/>
    <s v="Inactive"/>
  </r>
  <r>
    <s v="5497a74d-e048-4392-9025-2000dfceb952"/>
    <n v="63"/>
    <x v="2"/>
    <x v="1"/>
    <x v="0"/>
    <n v="3.65"/>
    <x v="0"/>
    <n v="55"/>
    <x v="4"/>
    <x v="3"/>
    <n v="8.99"/>
    <n v="8.99"/>
    <n v="1"/>
    <s v="Crypto"/>
    <n v="5"/>
    <n v="7.0000000000000007E-2"/>
    <n v="4"/>
    <x v="5"/>
    <n v="14.6"/>
    <x v="1"/>
    <s v="Inactive"/>
  </r>
  <r>
    <s v="decb540e-6381-40d1-8c00-29e7277a279d"/>
    <n v="59"/>
    <x v="2"/>
    <x v="0"/>
    <x v="0"/>
    <n v="10.87"/>
    <x v="0"/>
    <n v="31"/>
    <x v="4"/>
    <x v="2"/>
    <n v="8.99"/>
    <n v="8.99"/>
    <n v="1"/>
    <s v="Debit Card"/>
    <n v="4"/>
    <n v="0.34"/>
    <n v="20"/>
    <x v="5"/>
    <n v="217.39999999999998"/>
    <x v="0"/>
    <s v="Inactive"/>
  </r>
  <r>
    <s v="ab11ccda-a915-4c76-851d-663a8e0d10df"/>
    <n v="54"/>
    <x v="0"/>
    <x v="0"/>
    <x v="0"/>
    <n v="30.06"/>
    <x v="1"/>
    <n v="37"/>
    <x v="3"/>
    <x v="0"/>
    <n v="8.99"/>
    <n v="8.99"/>
    <n v="0"/>
    <s v="Gift Card"/>
    <n v="2"/>
    <n v="0.79"/>
    <n v="47"/>
    <x v="0"/>
    <n v="1412.82"/>
    <x v="0"/>
    <s v="Inactive"/>
  </r>
  <r>
    <s v="13d60860-ba76-458b-b4a2-a2b57814f3a5"/>
    <n v="62"/>
    <x v="2"/>
    <x v="2"/>
    <x v="2"/>
    <n v="2.68"/>
    <x v="0"/>
    <n v="55"/>
    <x v="0"/>
    <x v="0"/>
    <n v="17.989999999999998"/>
    <n v="17.989999999999998"/>
    <n v="1"/>
    <s v="Gift Card"/>
    <n v="1"/>
    <n v="0.05"/>
    <n v="3"/>
    <x v="0"/>
    <n v="8.0400000000000009"/>
    <x v="1"/>
    <s v="Inactive"/>
  </r>
  <r>
    <s v="fa434710-e3c5-4591-b249-e7c0091ef66f"/>
    <n v="54"/>
    <x v="0"/>
    <x v="1"/>
    <x v="1"/>
    <n v="15.72"/>
    <x v="0"/>
    <n v="0"/>
    <x v="0"/>
    <x v="1"/>
    <n v="13.99"/>
    <n v="13.99"/>
    <n v="0"/>
    <s v="PayPal"/>
    <n v="5"/>
    <n v="15.72"/>
    <n v="943"/>
    <x v="4"/>
    <n v="14823.960000000001"/>
    <x v="0"/>
    <s v="Active"/>
  </r>
  <r>
    <s v="98006a18-b3dc-4c62-862d-60e463cf6f7f"/>
    <n v="37"/>
    <x v="3"/>
    <x v="2"/>
    <x v="1"/>
    <n v="2.31"/>
    <x v="0"/>
    <n v="28"/>
    <x v="2"/>
    <x v="2"/>
    <n v="13.99"/>
    <n v="13.99"/>
    <n v="1"/>
    <s v="PayPal"/>
    <n v="1"/>
    <n v="0.08"/>
    <n v="5"/>
    <x v="3"/>
    <n v="11.55"/>
    <x v="1"/>
    <s v="Inactive"/>
  </r>
  <r>
    <s v="e3eea8bc-2806-4c16-9034-bf7a50dd7acd"/>
    <n v="64"/>
    <x v="2"/>
    <x v="2"/>
    <x v="1"/>
    <n v="22.72"/>
    <x v="1"/>
    <n v="32"/>
    <x v="5"/>
    <x v="2"/>
    <n v="13.99"/>
    <n v="13.99"/>
    <n v="0"/>
    <s v="PayPal"/>
    <n v="1"/>
    <n v="0.69"/>
    <n v="41"/>
    <x v="4"/>
    <n v="931.52"/>
    <x v="0"/>
    <s v="Inactive"/>
  </r>
  <r>
    <s v="7d27b819-bbc1-4ed3-90fc-fab14f4f7676"/>
    <n v="26"/>
    <x v="1"/>
    <x v="0"/>
    <x v="2"/>
    <n v="4.76"/>
    <x v="0"/>
    <n v="27"/>
    <x v="3"/>
    <x v="1"/>
    <n v="17.989999999999998"/>
    <n v="17.989999999999998"/>
    <n v="1"/>
    <s v="Crypto"/>
    <n v="4"/>
    <n v="0.17"/>
    <n v="10"/>
    <x v="6"/>
    <n v="47.599999999999994"/>
    <x v="1"/>
    <s v="Inactive"/>
  </r>
  <r>
    <s v="f6586998-c5aa-4fc4-86ac-0c0356195134"/>
    <n v="41"/>
    <x v="3"/>
    <x v="0"/>
    <x v="2"/>
    <n v="2.74"/>
    <x v="0"/>
    <n v="19"/>
    <x v="2"/>
    <x v="2"/>
    <n v="17.989999999999998"/>
    <n v="17.989999999999998"/>
    <n v="1"/>
    <s v="Debit Card"/>
    <n v="3"/>
    <n v="0.14000000000000001"/>
    <n v="8"/>
    <x v="1"/>
    <n v="21.92"/>
    <x v="1"/>
    <s v="Risk"/>
  </r>
  <r>
    <s v="b93f548e-af61-48f2-9b3e-b3ac52460c91"/>
    <n v="60"/>
    <x v="2"/>
    <x v="1"/>
    <x v="1"/>
    <n v="17.420000000000002"/>
    <x v="0"/>
    <n v="27"/>
    <x v="2"/>
    <x v="3"/>
    <n v="13.99"/>
    <n v="13.99"/>
    <n v="0"/>
    <s v="Credit Card"/>
    <n v="5"/>
    <n v="0.62"/>
    <n v="37"/>
    <x v="0"/>
    <n v="644.54000000000008"/>
    <x v="0"/>
    <s v="Inactive"/>
  </r>
  <r>
    <s v="17c2628d-07f1-47e3-9684-dedb7aa86b6c"/>
    <n v="56"/>
    <x v="2"/>
    <x v="1"/>
    <x v="2"/>
    <n v="10.220000000000001"/>
    <x v="0"/>
    <n v="56"/>
    <x v="0"/>
    <x v="0"/>
    <n v="17.989999999999998"/>
    <n v="17.989999999999998"/>
    <n v="0"/>
    <s v="Debit Card"/>
    <n v="5"/>
    <n v="0.18"/>
    <n v="11"/>
    <x v="2"/>
    <n v="112.42"/>
    <x v="2"/>
    <s v="Inactive"/>
  </r>
  <r>
    <s v="12a7aef2-17ed-466d-80e4-e176d2ca52b9"/>
    <n v="20"/>
    <x v="4"/>
    <x v="0"/>
    <x v="2"/>
    <n v="5.12"/>
    <x v="0"/>
    <n v="18"/>
    <x v="3"/>
    <x v="3"/>
    <n v="17.989999999999998"/>
    <n v="17.989999999999998"/>
    <n v="0"/>
    <s v="PayPal"/>
    <n v="1"/>
    <n v="0.27"/>
    <n v="16"/>
    <x v="0"/>
    <n v="81.92"/>
    <x v="2"/>
    <s v="Risk"/>
  </r>
  <r>
    <s v="a0caf50f-05f2-45a0-8b16-a55f02928a2b"/>
    <n v="19"/>
    <x v="4"/>
    <x v="1"/>
    <x v="2"/>
    <n v="2.2999999999999998"/>
    <x v="0"/>
    <n v="1"/>
    <x v="4"/>
    <x v="1"/>
    <n v="17.989999999999998"/>
    <n v="17.989999999999998"/>
    <n v="0"/>
    <s v="Crypto"/>
    <n v="3"/>
    <n v="1.1499999999999999"/>
    <n v="69"/>
    <x v="5"/>
    <n v="158.69999999999999"/>
    <x v="0"/>
    <s v="Active"/>
  </r>
  <r>
    <s v="06acad39-2870-4b82-be56-ed73b3aa151b"/>
    <n v="20"/>
    <x v="4"/>
    <x v="1"/>
    <x v="1"/>
    <n v="1.45"/>
    <x v="0"/>
    <n v="0"/>
    <x v="5"/>
    <x v="4"/>
    <n v="13.99"/>
    <n v="13.99"/>
    <n v="0"/>
    <s v="Gift Card"/>
    <n v="5"/>
    <n v="1.45"/>
    <n v="87"/>
    <x v="3"/>
    <n v="126.14999999999999"/>
    <x v="2"/>
    <s v="Active"/>
  </r>
  <r>
    <s v="71459779-5507-4c55-9b99-c6daee4273f0"/>
    <n v="57"/>
    <x v="2"/>
    <x v="1"/>
    <x v="2"/>
    <n v="19.3"/>
    <x v="0"/>
    <n v="42"/>
    <x v="1"/>
    <x v="3"/>
    <n v="17.989999999999998"/>
    <n v="17.989999999999998"/>
    <n v="1"/>
    <s v="Gift Card"/>
    <n v="4"/>
    <n v="0.45"/>
    <n v="27"/>
    <x v="4"/>
    <n v="521.1"/>
    <x v="0"/>
    <s v="Inactive"/>
  </r>
  <r>
    <s v="23f251da-e126-4afc-88a9-12165a683cde"/>
    <n v="61"/>
    <x v="2"/>
    <x v="2"/>
    <x v="2"/>
    <n v="34.86"/>
    <x v="1"/>
    <n v="23"/>
    <x v="3"/>
    <x v="1"/>
    <n v="17.989999999999998"/>
    <n v="17.989999999999998"/>
    <n v="0"/>
    <s v="Crypto"/>
    <n v="3"/>
    <n v="1.45"/>
    <n v="87"/>
    <x v="6"/>
    <n v="3032.82"/>
    <x v="0"/>
    <s v="Inactive"/>
  </r>
  <r>
    <s v="d950a7ae-60bd-4f16-ad7e-46c34268c6fd"/>
    <n v="24"/>
    <x v="4"/>
    <x v="0"/>
    <x v="1"/>
    <n v="4.8899999999999997"/>
    <x v="0"/>
    <n v="58"/>
    <x v="4"/>
    <x v="1"/>
    <n v="13.99"/>
    <n v="13.99"/>
    <n v="1"/>
    <s v="Debit Card"/>
    <n v="2"/>
    <n v="0.08"/>
    <n v="5"/>
    <x v="0"/>
    <n v="24.45"/>
    <x v="1"/>
    <s v="Inactive"/>
  </r>
  <r>
    <s v="9faa53a9-c587-4b26-830b-365ae864c983"/>
    <n v="47"/>
    <x v="0"/>
    <x v="0"/>
    <x v="1"/>
    <n v="24.11"/>
    <x v="1"/>
    <n v="31"/>
    <x v="1"/>
    <x v="2"/>
    <n v="13.99"/>
    <n v="13.99"/>
    <n v="0"/>
    <s v="PayPal"/>
    <n v="3"/>
    <n v="0.75"/>
    <n v="45"/>
    <x v="1"/>
    <n v="1084.95"/>
    <x v="0"/>
    <s v="Inactive"/>
  </r>
  <r>
    <s v="68f57553-4bf4-455c-ad2e-ce88ba80449d"/>
    <n v="68"/>
    <x v="2"/>
    <x v="1"/>
    <x v="1"/>
    <n v="81.069999999999993"/>
    <x v="2"/>
    <n v="42"/>
    <x v="5"/>
    <x v="2"/>
    <n v="13.99"/>
    <n v="13.99"/>
    <n v="0"/>
    <s v="Debit Card"/>
    <n v="1"/>
    <n v="1.89"/>
    <n v="113"/>
    <x v="6"/>
    <n v="9160.91"/>
    <x v="0"/>
    <s v="Inactive"/>
  </r>
  <r>
    <s v="1fda0f85-9ca8-4a37-b594-0577cc40d107"/>
    <n v="40"/>
    <x v="3"/>
    <x v="0"/>
    <x v="0"/>
    <n v="0.86"/>
    <x v="0"/>
    <n v="5"/>
    <x v="3"/>
    <x v="4"/>
    <n v="8.99"/>
    <n v="8.99"/>
    <n v="1"/>
    <s v="Debit Card"/>
    <n v="2"/>
    <n v="0.14000000000000001"/>
    <n v="8"/>
    <x v="6"/>
    <n v="6.88"/>
    <x v="1"/>
    <s v="Active"/>
  </r>
  <r>
    <s v="99b75d88-389d-4e15-ae49-2fbda9481a56"/>
    <n v="42"/>
    <x v="3"/>
    <x v="2"/>
    <x v="2"/>
    <n v="1.91"/>
    <x v="0"/>
    <n v="44"/>
    <x v="1"/>
    <x v="1"/>
    <n v="17.989999999999998"/>
    <n v="17.989999999999998"/>
    <n v="1"/>
    <s v="Crypto"/>
    <n v="1"/>
    <n v="0.04"/>
    <n v="2"/>
    <x v="0"/>
    <n v="3.82"/>
    <x v="1"/>
    <s v="Inactive"/>
  </r>
  <r>
    <s v="1ff10a52-1dd7-49be-a93f-16d96d69cfe8"/>
    <n v="59"/>
    <x v="2"/>
    <x v="0"/>
    <x v="0"/>
    <n v="14.32"/>
    <x v="0"/>
    <n v="47"/>
    <x v="4"/>
    <x v="2"/>
    <n v="8.99"/>
    <n v="8.99"/>
    <n v="1"/>
    <s v="Credit Card"/>
    <n v="1"/>
    <n v="0.3"/>
    <n v="18"/>
    <x v="3"/>
    <n v="257.76"/>
    <x v="0"/>
    <s v="Inactive"/>
  </r>
  <r>
    <s v="28750512-060a-4199-bbb4-ffa43bac55b5"/>
    <n v="59"/>
    <x v="2"/>
    <x v="0"/>
    <x v="0"/>
    <n v="0.09"/>
    <x v="0"/>
    <n v="25"/>
    <x v="1"/>
    <x v="2"/>
    <n v="8.99"/>
    <n v="8.99"/>
    <n v="1"/>
    <s v="Crypto"/>
    <n v="2"/>
    <n v="0"/>
    <n v="0"/>
    <x v="1"/>
    <n v="0"/>
    <x v="1"/>
    <s v="Inactive"/>
  </r>
  <r>
    <s v="85116642-d67a-44fb-8cf1-193e544d9390"/>
    <n v="33"/>
    <x v="1"/>
    <x v="2"/>
    <x v="2"/>
    <n v="9.68"/>
    <x v="0"/>
    <n v="57"/>
    <x v="2"/>
    <x v="2"/>
    <n v="17.989999999999998"/>
    <n v="17.989999999999998"/>
    <n v="1"/>
    <s v="Gift Card"/>
    <n v="1"/>
    <n v="0.17"/>
    <n v="10"/>
    <x v="6"/>
    <n v="96.8"/>
    <x v="2"/>
    <s v="Inactive"/>
  </r>
  <r>
    <s v="4c85513b-b640-49e2-966a-ecaf69ed1a62"/>
    <n v="24"/>
    <x v="4"/>
    <x v="2"/>
    <x v="1"/>
    <n v="13.71"/>
    <x v="0"/>
    <n v="51"/>
    <x v="3"/>
    <x v="1"/>
    <n v="13.99"/>
    <n v="13.99"/>
    <n v="1"/>
    <s v="Debit Card"/>
    <n v="1"/>
    <n v="0.26"/>
    <n v="16"/>
    <x v="3"/>
    <n v="219.36"/>
    <x v="0"/>
    <s v="Inactive"/>
  </r>
  <r>
    <s v="83ca2b12-f1fd-48b2-886b-c795742478a4"/>
    <n v="45"/>
    <x v="3"/>
    <x v="1"/>
    <x v="2"/>
    <n v="11.99"/>
    <x v="0"/>
    <n v="54"/>
    <x v="5"/>
    <x v="3"/>
    <n v="17.989999999999998"/>
    <n v="17.989999999999998"/>
    <n v="1"/>
    <s v="Credit Card"/>
    <n v="2"/>
    <n v="0.22"/>
    <n v="13"/>
    <x v="3"/>
    <n v="155.87"/>
    <x v="0"/>
    <s v="Inactive"/>
  </r>
  <r>
    <s v="7003d3e0-38c6-442b-b19e-026dde7d98ea"/>
    <n v="48"/>
    <x v="0"/>
    <x v="2"/>
    <x v="2"/>
    <n v="7.18"/>
    <x v="0"/>
    <n v="53"/>
    <x v="2"/>
    <x v="4"/>
    <n v="17.989999999999998"/>
    <n v="17.989999999999998"/>
    <n v="0"/>
    <s v="Debit Card"/>
    <n v="4"/>
    <n v="0.13"/>
    <n v="8"/>
    <x v="5"/>
    <n v="57.44"/>
    <x v="2"/>
    <s v="Inactive"/>
  </r>
  <r>
    <s v="be26463d-8df5-4f33-aaa9-94fd9b9512f9"/>
    <n v="39"/>
    <x v="3"/>
    <x v="2"/>
    <x v="1"/>
    <n v="31.83"/>
    <x v="1"/>
    <n v="2"/>
    <x v="0"/>
    <x v="1"/>
    <n v="13.99"/>
    <n v="13.99"/>
    <n v="0"/>
    <s v="Crypto"/>
    <n v="5"/>
    <n v="10.61"/>
    <n v="637"/>
    <x v="3"/>
    <n v="20275.71"/>
    <x v="0"/>
    <s v="Active"/>
  </r>
  <r>
    <s v="476f04d7-1939-44f5-8231-9970934be051"/>
    <n v="25"/>
    <x v="4"/>
    <x v="2"/>
    <x v="1"/>
    <n v="7.26"/>
    <x v="0"/>
    <n v="43"/>
    <x v="3"/>
    <x v="3"/>
    <n v="13.99"/>
    <n v="13.99"/>
    <n v="1"/>
    <s v="PayPal"/>
    <n v="1"/>
    <n v="0.17"/>
    <n v="10"/>
    <x v="0"/>
    <n v="72.599999999999994"/>
    <x v="2"/>
    <s v="Inactive"/>
  </r>
  <r>
    <s v="8063a1cf-5f45-417e-ac5b-3660ce54cbb3"/>
    <n v="64"/>
    <x v="2"/>
    <x v="2"/>
    <x v="2"/>
    <n v="3.51"/>
    <x v="0"/>
    <n v="30"/>
    <x v="1"/>
    <x v="4"/>
    <n v="17.989999999999998"/>
    <n v="17.989999999999998"/>
    <n v="0"/>
    <s v="PayPal"/>
    <n v="5"/>
    <n v="0.11"/>
    <n v="7"/>
    <x v="0"/>
    <n v="24.57"/>
    <x v="1"/>
    <s v="Inactive"/>
  </r>
  <r>
    <s v="bbc95670-f863-4860-9cbb-d7b3dec90199"/>
    <n v="25"/>
    <x v="4"/>
    <x v="2"/>
    <x v="2"/>
    <n v="16.61"/>
    <x v="0"/>
    <n v="34"/>
    <x v="3"/>
    <x v="1"/>
    <n v="17.989999999999998"/>
    <n v="17.989999999999998"/>
    <n v="0"/>
    <s v="Debit Card"/>
    <n v="4"/>
    <n v="0.47"/>
    <n v="28"/>
    <x v="5"/>
    <n v="465.08"/>
    <x v="0"/>
    <s v="Inactive"/>
  </r>
  <r>
    <s v="abd53402-72af-47cc-812b-9baa61d4d769"/>
    <n v="59"/>
    <x v="2"/>
    <x v="1"/>
    <x v="0"/>
    <n v="6.96"/>
    <x v="0"/>
    <n v="4"/>
    <x v="2"/>
    <x v="0"/>
    <n v="8.99"/>
    <n v="8.99"/>
    <n v="0"/>
    <s v="PayPal"/>
    <n v="2"/>
    <n v="1.39"/>
    <n v="83"/>
    <x v="3"/>
    <n v="577.67999999999995"/>
    <x v="0"/>
    <s v="Active"/>
  </r>
  <r>
    <s v="c3b7f8f2-8065-47c1-b595-aae94c1e9346"/>
    <n v="64"/>
    <x v="2"/>
    <x v="2"/>
    <x v="2"/>
    <n v="15.22"/>
    <x v="0"/>
    <n v="4"/>
    <x v="5"/>
    <x v="2"/>
    <n v="17.989999999999998"/>
    <n v="17.989999999999998"/>
    <n v="0"/>
    <s v="Gift Card"/>
    <n v="1"/>
    <n v="3.04"/>
    <n v="182"/>
    <x v="6"/>
    <n v="2770.04"/>
    <x v="0"/>
    <s v="Active"/>
  </r>
  <r>
    <s v="ba0197bb-b5f5-478a-adda-7fc9c9963ae2"/>
    <n v="62"/>
    <x v="2"/>
    <x v="0"/>
    <x v="2"/>
    <n v="4.99"/>
    <x v="0"/>
    <n v="10"/>
    <x v="5"/>
    <x v="0"/>
    <n v="17.989999999999998"/>
    <n v="17.989999999999998"/>
    <n v="1"/>
    <s v="Debit Card"/>
    <n v="2"/>
    <n v="0.45"/>
    <n v="27"/>
    <x v="5"/>
    <n v="134.73000000000002"/>
    <x v="2"/>
    <s v="Risk"/>
  </r>
  <r>
    <s v="dc7b6e36-883c-4d1b-8258-c057e80305e4"/>
    <n v="57"/>
    <x v="2"/>
    <x v="2"/>
    <x v="1"/>
    <n v="3.73"/>
    <x v="0"/>
    <n v="5"/>
    <x v="1"/>
    <x v="2"/>
    <n v="13.99"/>
    <n v="13.99"/>
    <n v="0"/>
    <s v="PayPal"/>
    <n v="2"/>
    <n v="0.62"/>
    <n v="37"/>
    <x v="5"/>
    <n v="138.01"/>
    <x v="2"/>
    <s v="Active"/>
  </r>
  <r>
    <s v="82861b0b-5c7d-4251-a211-75c0a5b2ee6c"/>
    <n v="24"/>
    <x v="4"/>
    <x v="1"/>
    <x v="2"/>
    <n v="30.8"/>
    <x v="1"/>
    <n v="19"/>
    <x v="1"/>
    <x v="1"/>
    <n v="17.989999999999998"/>
    <n v="17.989999999999998"/>
    <n v="0"/>
    <s v="Credit Card"/>
    <n v="5"/>
    <n v="1.54"/>
    <n v="92"/>
    <x v="4"/>
    <n v="2833.6"/>
    <x v="0"/>
    <s v="Risk"/>
  </r>
  <r>
    <s v="a6391928-52e9-4141-85d4-5a49f203a0fb"/>
    <n v="51"/>
    <x v="0"/>
    <x v="0"/>
    <x v="0"/>
    <n v="36.619999999999997"/>
    <x v="1"/>
    <n v="43"/>
    <x v="5"/>
    <x v="2"/>
    <n v="8.99"/>
    <n v="8.99"/>
    <n v="0"/>
    <s v="Credit Card"/>
    <n v="4"/>
    <n v="0.83"/>
    <n v="50"/>
    <x v="3"/>
    <n v="1830.9999999999998"/>
    <x v="0"/>
    <s v="Inactive"/>
  </r>
  <r>
    <s v="bc638748-782d-4220-8fc7-ed7e6747c894"/>
    <n v="69"/>
    <x v="2"/>
    <x v="1"/>
    <x v="0"/>
    <n v="4.8099999999999996"/>
    <x v="0"/>
    <n v="22"/>
    <x v="4"/>
    <x v="0"/>
    <n v="8.99"/>
    <n v="8.99"/>
    <n v="1"/>
    <s v="Gift Card"/>
    <n v="2"/>
    <n v="0.21"/>
    <n v="13"/>
    <x v="0"/>
    <n v="62.529999999999994"/>
    <x v="2"/>
    <s v="Inactive"/>
  </r>
  <r>
    <s v="d43c645d-181a-41e8-89a1-051dee52867d"/>
    <n v="20"/>
    <x v="4"/>
    <x v="1"/>
    <x v="1"/>
    <n v="4.28"/>
    <x v="0"/>
    <n v="14"/>
    <x v="5"/>
    <x v="4"/>
    <n v="13.99"/>
    <n v="13.99"/>
    <n v="0"/>
    <s v="Debit Card"/>
    <n v="5"/>
    <n v="0.28999999999999998"/>
    <n v="17"/>
    <x v="1"/>
    <n v="72.760000000000005"/>
    <x v="2"/>
    <s v="Risk"/>
  </r>
  <r>
    <s v="5707a108-c200-42ad-af1e-b4653b58d581"/>
    <n v="46"/>
    <x v="0"/>
    <x v="1"/>
    <x v="1"/>
    <n v="10.98"/>
    <x v="0"/>
    <n v="20"/>
    <x v="0"/>
    <x v="1"/>
    <n v="13.99"/>
    <n v="13.99"/>
    <n v="0"/>
    <s v="Gift Card"/>
    <n v="5"/>
    <n v="0.52"/>
    <n v="31"/>
    <x v="1"/>
    <n v="340.38"/>
    <x v="0"/>
    <s v="Risk"/>
  </r>
  <r>
    <s v="fd38515a-bac5-4f2e-a993-784b9013fa7b"/>
    <n v="21"/>
    <x v="4"/>
    <x v="2"/>
    <x v="2"/>
    <n v="3.06"/>
    <x v="0"/>
    <n v="24"/>
    <x v="5"/>
    <x v="1"/>
    <n v="17.989999999999998"/>
    <n v="17.989999999999998"/>
    <n v="0"/>
    <s v="PayPal"/>
    <n v="4"/>
    <n v="0.12"/>
    <n v="7"/>
    <x v="4"/>
    <n v="21.42"/>
    <x v="1"/>
    <s v="Inactive"/>
  </r>
  <r>
    <s v="fea19557-12f5-44ac-a0af-198d9808d92b"/>
    <n v="56"/>
    <x v="2"/>
    <x v="0"/>
    <x v="1"/>
    <n v="16.86"/>
    <x v="0"/>
    <n v="34"/>
    <x v="4"/>
    <x v="0"/>
    <n v="13.99"/>
    <n v="13.99"/>
    <n v="1"/>
    <s v="Credit Card"/>
    <n v="2"/>
    <n v="0.48"/>
    <n v="29"/>
    <x v="0"/>
    <n v="488.94"/>
    <x v="0"/>
    <s v="Inactive"/>
  </r>
  <r>
    <s v="86b8e1a7-89e0-4e3e-9888-b7007b775af0"/>
    <n v="40"/>
    <x v="3"/>
    <x v="0"/>
    <x v="1"/>
    <n v="9.41"/>
    <x v="0"/>
    <n v="46"/>
    <x v="0"/>
    <x v="0"/>
    <n v="13.99"/>
    <n v="13.99"/>
    <n v="1"/>
    <s v="Crypto"/>
    <n v="3"/>
    <n v="0.2"/>
    <n v="12"/>
    <x v="2"/>
    <n v="112.92"/>
    <x v="2"/>
    <s v="Inactive"/>
  </r>
  <r>
    <s v="75356eca-46e2-4c47-8f88-59c4646c5827"/>
    <n v="21"/>
    <x v="4"/>
    <x v="0"/>
    <x v="0"/>
    <n v="54.56"/>
    <x v="2"/>
    <n v="11"/>
    <x v="5"/>
    <x v="3"/>
    <n v="8.99"/>
    <n v="8.99"/>
    <n v="0"/>
    <s v="Credit Card"/>
    <n v="5"/>
    <n v="4.55"/>
    <n v="273"/>
    <x v="4"/>
    <n v="14894.880000000001"/>
    <x v="0"/>
    <s v="Risk"/>
  </r>
  <r>
    <s v="4acacbc6-042b-4dce-aae2-1a5c6d52ce20"/>
    <n v="18"/>
    <x v="4"/>
    <x v="2"/>
    <x v="2"/>
    <n v="1.61"/>
    <x v="0"/>
    <n v="29"/>
    <x v="2"/>
    <x v="1"/>
    <n v="17.989999999999998"/>
    <n v="17.989999999999998"/>
    <n v="1"/>
    <s v="PayPal"/>
    <n v="1"/>
    <n v="0.05"/>
    <n v="3"/>
    <x v="2"/>
    <n v="4.83"/>
    <x v="1"/>
    <s v="Inactive"/>
  </r>
  <r>
    <s v="87c00608-c077-4037-9cfe-11d7e7f3f9f2"/>
    <n v="18"/>
    <x v="4"/>
    <x v="1"/>
    <x v="2"/>
    <n v="0.38"/>
    <x v="0"/>
    <n v="37"/>
    <x v="5"/>
    <x v="0"/>
    <n v="17.989999999999998"/>
    <n v="17.989999999999998"/>
    <n v="1"/>
    <s v="Crypto"/>
    <n v="5"/>
    <n v="0.01"/>
    <n v="1"/>
    <x v="0"/>
    <n v="0.38"/>
    <x v="1"/>
    <s v="Inactive"/>
  </r>
  <r>
    <s v="4ba7f702-5b22-4e31-ac70-272407eb79f8"/>
    <n v="31"/>
    <x v="1"/>
    <x v="1"/>
    <x v="2"/>
    <n v="0.54"/>
    <x v="0"/>
    <n v="16"/>
    <x v="5"/>
    <x v="3"/>
    <n v="17.989999999999998"/>
    <n v="17.989999999999998"/>
    <n v="1"/>
    <s v="Credit Card"/>
    <n v="1"/>
    <n v="0.03"/>
    <n v="2"/>
    <x v="1"/>
    <n v="1.08"/>
    <x v="1"/>
    <s v="Risk"/>
  </r>
  <r>
    <s v="603d23eb-86c6-449e-83a9-626d45204c7f"/>
    <n v="45"/>
    <x v="3"/>
    <x v="2"/>
    <x v="0"/>
    <n v="5.8"/>
    <x v="0"/>
    <n v="39"/>
    <x v="5"/>
    <x v="1"/>
    <n v="8.99"/>
    <n v="8.99"/>
    <n v="1"/>
    <s v="Debit Card"/>
    <n v="4"/>
    <n v="0.14000000000000001"/>
    <n v="8"/>
    <x v="6"/>
    <n v="46.4"/>
    <x v="1"/>
    <s v="Inactive"/>
  </r>
  <r>
    <s v="79b69ab0-31aa-48b1-a4bb-2987db4fa802"/>
    <n v="33"/>
    <x v="1"/>
    <x v="1"/>
    <x v="1"/>
    <n v="6.15"/>
    <x v="0"/>
    <n v="13"/>
    <x v="5"/>
    <x v="4"/>
    <n v="13.99"/>
    <n v="13.99"/>
    <n v="0"/>
    <s v="Gift Card"/>
    <n v="5"/>
    <n v="0.44"/>
    <n v="26"/>
    <x v="3"/>
    <n v="159.9"/>
    <x v="0"/>
    <s v="Risk"/>
  </r>
  <r>
    <s v="5fb82ca0-59b1-4c7a-ace5-9dc04e30c4ab"/>
    <n v="33"/>
    <x v="1"/>
    <x v="1"/>
    <x v="1"/>
    <n v="3.98"/>
    <x v="0"/>
    <n v="49"/>
    <x v="3"/>
    <x v="4"/>
    <n v="13.99"/>
    <n v="13.99"/>
    <n v="1"/>
    <s v="Debit Card"/>
    <n v="4"/>
    <n v="0.08"/>
    <n v="5"/>
    <x v="2"/>
    <n v="19.899999999999999"/>
    <x v="1"/>
    <s v="Inactive"/>
  </r>
  <r>
    <s v="f42ed003-e8bf-42bd-830e-0286e52956a8"/>
    <n v="31"/>
    <x v="1"/>
    <x v="2"/>
    <x v="2"/>
    <n v="1.9"/>
    <x v="0"/>
    <n v="31"/>
    <x v="1"/>
    <x v="1"/>
    <n v="17.989999999999998"/>
    <n v="17.989999999999998"/>
    <n v="1"/>
    <s v="Gift Card"/>
    <n v="1"/>
    <n v="0.06"/>
    <n v="4"/>
    <x v="3"/>
    <n v="7.6"/>
    <x v="1"/>
    <s v="Inactive"/>
  </r>
  <r>
    <s v="376b1e05-d9f2-4a64-a5f9-7817933d9c19"/>
    <n v="18"/>
    <x v="4"/>
    <x v="0"/>
    <x v="2"/>
    <n v="7.93"/>
    <x v="0"/>
    <n v="60"/>
    <x v="3"/>
    <x v="1"/>
    <n v="17.989999999999998"/>
    <n v="17.989999999999998"/>
    <n v="0"/>
    <s v="Debit Card"/>
    <n v="4"/>
    <n v="0.13"/>
    <n v="8"/>
    <x v="6"/>
    <n v="63.44"/>
    <x v="2"/>
    <s v="Inactive"/>
  </r>
  <r>
    <s v="4bd379ac-7088-4f76-8659-5dee42ce681e"/>
    <n v="29"/>
    <x v="1"/>
    <x v="2"/>
    <x v="1"/>
    <n v="1.23"/>
    <x v="0"/>
    <n v="50"/>
    <x v="2"/>
    <x v="3"/>
    <n v="13.99"/>
    <n v="13.99"/>
    <n v="1"/>
    <s v="PayPal"/>
    <n v="3"/>
    <n v="0.02"/>
    <n v="1"/>
    <x v="5"/>
    <n v="1.23"/>
    <x v="1"/>
    <s v="Inactive"/>
  </r>
  <r>
    <s v="825c1f34-4c70-4e01-88de-57f51cf6bc99"/>
    <n v="46"/>
    <x v="0"/>
    <x v="0"/>
    <x v="0"/>
    <n v="8.69"/>
    <x v="0"/>
    <n v="35"/>
    <x v="3"/>
    <x v="0"/>
    <n v="8.99"/>
    <n v="8.99"/>
    <n v="1"/>
    <s v="Gift Card"/>
    <n v="1"/>
    <n v="0.24"/>
    <n v="14"/>
    <x v="5"/>
    <n v="121.66"/>
    <x v="2"/>
    <s v="Inactive"/>
  </r>
  <r>
    <s v="47f99416-fe67-4680-89a7-d3fb3aad0529"/>
    <n v="60"/>
    <x v="2"/>
    <x v="2"/>
    <x v="0"/>
    <n v="21.16"/>
    <x v="1"/>
    <n v="23"/>
    <x v="1"/>
    <x v="0"/>
    <n v="8.99"/>
    <n v="8.99"/>
    <n v="0"/>
    <s v="Credit Card"/>
    <n v="5"/>
    <n v="0.88"/>
    <n v="53"/>
    <x v="4"/>
    <n v="1121.48"/>
    <x v="0"/>
    <s v="Inactive"/>
  </r>
  <r>
    <s v="2810911b-db9f-4cf9-97c5-5c22d2d60bee"/>
    <n v="52"/>
    <x v="0"/>
    <x v="0"/>
    <x v="1"/>
    <n v="8.61"/>
    <x v="0"/>
    <n v="45"/>
    <x v="5"/>
    <x v="1"/>
    <n v="13.99"/>
    <n v="13.99"/>
    <n v="1"/>
    <s v="Crypto"/>
    <n v="3"/>
    <n v="0.19"/>
    <n v="11"/>
    <x v="3"/>
    <n v="94.71"/>
    <x v="2"/>
    <s v="Inactive"/>
  </r>
  <r>
    <s v="114b979d-9555-470b-990f-4f6851855e8f"/>
    <n v="30"/>
    <x v="1"/>
    <x v="0"/>
    <x v="1"/>
    <n v="14.41"/>
    <x v="0"/>
    <n v="51"/>
    <x v="2"/>
    <x v="4"/>
    <n v="13.99"/>
    <n v="13.99"/>
    <n v="1"/>
    <s v="Gift Card"/>
    <n v="1"/>
    <n v="0.28000000000000003"/>
    <n v="17"/>
    <x v="5"/>
    <n v="244.97"/>
    <x v="0"/>
    <s v="Inactive"/>
  </r>
  <r>
    <s v="023b26d4-c93d-4dc3-8397-5f01fd650e10"/>
    <n v="25"/>
    <x v="4"/>
    <x v="2"/>
    <x v="1"/>
    <n v="1.36"/>
    <x v="0"/>
    <n v="4"/>
    <x v="5"/>
    <x v="2"/>
    <n v="13.99"/>
    <n v="13.99"/>
    <n v="0"/>
    <s v="Gift Card"/>
    <n v="5"/>
    <n v="0.27"/>
    <n v="16"/>
    <x v="4"/>
    <n v="21.76"/>
    <x v="1"/>
    <s v="Active"/>
  </r>
  <r>
    <s v="95b8b913-647a-4cf0-8a1c-12eba4a8ed74"/>
    <n v="33"/>
    <x v="1"/>
    <x v="1"/>
    <x v="0"/>
    <n v="0.03"/>
    <x v="0"/>
    <n v="51"/>
    <x v="5"/>
    <x v="2"/>
    <n v="8.99"/>
    <n v="8.99"/>
    <n v="1"/>
    <s v="Credit Card"/>
    <n v="1"/>
    <n v="0"/>
    <n v="0"/>
    <x v="3"/>
    <n v="0"/>
    <x v="1"/>
    <s v="Inactive"/>
  </r>
  <r>
    <s v="df48d25d-a147-43c2-a6f4-7995ad062c66"/>
    <n v="63"/>
    <x v="2"/>
    <x v="1"/>
    <x v="1"/>
    <n v="45.57"/>
    <x v="1"/>
    <n v="53"/>
    <x v="1"/>
    <x v="3"/>
    <n v="13.99"/>
    <n v="13.99"/>
    <n v="0"/>
    <s v="Debit Card"/>
    <n v="4"/>
    <n v="0.84"/>
    <n v="50"/>
    <x v="4"/>
    <n v="2278.5"/>
    <x v="0"/>
    <s v="Inactive"/>
  </r>
  <r>
    <s v="e3d1e10c-f5d4-42cb-a0cd-06b860980446"/>
    <n v="21"/>
    <x v="4"/>
    <x v="0"/>
    <x v="0"/>
    <n v="19.21"/>
    <x v="0"/>
    <n v="57"/>
    <x v="2"/>
    <x v="2"/>
    <n v="8.99"/>
    <n v="8.99"/>
    <n v="1"/>
    <s v="Gift Card"/>
    <n v="4"/>
    <n v="0.33"/>
    <n v="20"/>
    <x v="6"/>
    <n v="384.20000000000005"/>
    <x v="0"/>
    <s v="Inactive"/>
  </r>
  <r>
    <s v="3d604c3a-0b78-4192-8389-dd95566832af"/>
    <n v="46"/>
    <x v="0"/>
    <x v="0"/>
    <x v="1"/>
    <n v="0.83"/>
    <x v="0"/>
    <n v="12"/>
    <x v="4"/>
    <x v="1"/>
    <n v="13.99"/>
    <n v="13.99"/>
    <n v="1"/>
    <s v="Crypto"/>
    <n v="4"/>
    <n v="0.06"/>
    <n v="4"/>
    <x v="5"/>
    <n v="3.32"/>
    <x v="1"/>
    <s v="Risk"/>
  </r>
  <r>
    <s v="dda88e04-bad3-4755-9aee-584f129d0d86"/>
    <n v="21"/>
    <x v="4"/>
    <x v="1"/>
    <x v="1"/>
    <n v="9.39"/>
    <x v="0"/>
    <n v="41"/>
    <x v="4"/>
    <x v="1"/>
    <n v="13.99"/>
    <n v="13.99"/>
    <n v="0"/>
    <s v="PayPal"/>
    <n v="5"/>
    <n v="0.22"/>
    <n v="13"/>
    <x v="2"/>
    <n v="122.07000000000001"/>
    <x v="2"/>
    <s v="Inactive"/>
  </r>
  <r>
    <s v="93880064-9281-4aec-a8f9-0be261a5257c"/>
    <n v="49"/>
    <x v="0"/>
    <x v="1"/>
    <x v="2"/>
    <n v="3.31"/>
    <x v="0"/>
    <n v="59"/>
    <x v="1"/>
    <x v="2"/>
    <n v="17.989999999999998"/>
    <n v="17.989999999999998"/>
    <n v="1"/>
    <s v="PayPal"/>
    <n v="1"/>
    <n v="0.06"/>
    <n v="4"/>
    <x v="1"/>
    <n v="13.24"/>
    <x v="1"/>
    <s v="Inactive"/>
  </r>
  <r>
    <s v="ff06eb31-09ff-48f4-821a-632b3d504124"/>
    <n v="55"/>
    <x v="0"/>
    <x v="2"/>
    <x v="2"/>
    <n v="0.87"/>
    <x v="0"/>
    <n v="48"/>
    <x v="2"/>
    <x v="4"/>
    <n v="17.989999999999998"/>
    <n v="17.989999999999998"/>
    <n v="1"/>
    <s v="Debit Card"/>
    <n v="4"/>
    <n v="0.02"/>
    <n v="1"/>
    <x v="0"/>
    <n v="0.87"/>
    <x v="1"/>
    <s v="Inactive"/>
  </r>
  <r>
    <s v="41f6124d-7959-4fc3-83af-7c634c843b10"/>
    <n v="39"/>
    <x v="3"/>
    <x v="0"/>
    <x v="2"/>
    <n v="2.99"/>
    <x v="0"/>
    <n v="46"/>
    <x v="1"/>
    <x v="4"/>
    <n v="17.989999999999998"/>
    <n v="17.989999999999998"/>
    <n v="1"/>
    <s v="Crypto"/>
    <n v="4"/>
    <n v="0.06"/>
    <n v="4"/>
    <x v="4"/>
    <n v="11.96"/>
    <x v="1"/>
    <s v="Inactive"/>
  </r>
  <r>
    <s v="cb4906d4-6473-4dff-a7a6-9188bad17eb7"/>
    <n v="67"/>
    <x v="2"/>
    <x v="1"/>
    <x v="2"/>
    <n v="15.71"/>
    <x v="0"/>
    <n v="20"/>
    <x v="5"/>
    <x v="1"/>
    <n v="17.989999999999998"/>
    <n v="17.989999999999998"/>
    <n v="0"/>
    <s v="Credit Card"/>
    <n v="5"/>
    <n v="0.75"/>
    <n v="45"/>
    <x v="1"/>
    <n v="706.95"/>
    <x v="0"/>
    <s v="Risk"/>
  </r>
  <r>
    <s v="0fb2c3f5-d063-4477-baba-bffd25a2a799"/>
    <n v="55"/>
    <x v="0"/>
    <x v="2"/>
    <x v="1"/>
    <n v="55.93"/>
    <x v="2"/>
    <n v="43"/>
    <x v="2"/>
    <x v="0"/>
    <n v="13.99"/>
    <n v="13.99"/>
    <n v="0"/>
    <s v="Gift Card"/>
    <n v="1"/>
    <n v="1.27"/>
    <n v="76"/>
    <x v="0"/>
    <n v="4250.68"/>
    <x v="0"/>
    <s v="Inactive"/>
  </r>
  <r>
    <s v="915bdcfc-6d40-4333-a5e2-5af8c8f31566"/>
    <n v="19"/>
    <x v="4"/>
    <x v="1"/>
    <x v="0"/>
    <n v="40.159999999999997"/>
    <x v="1"/>
    <n v="20"/>
    <x v="3"/>
    <x v="3"/>
    <n v="8.99"/>
    <n v="8.99"/>
    <n v="0"/>
    <s v="PayPal"/>
    <n v="3"/>
    <n v="1.91"/>
    <n v="115"/>
    <x v="0"/>
    <n v="4618.3999999999996"/>
    <x v="0"/>
    <s v="Risk"/>
  </r>
  <r>
    <s v="414c16e4-7496-4596-b55d-41d8ed0219fe"/>
    <n v="65"/>
    <x v="2"/>
    <x v="2"/>
    <x v="2"/>
    <n v="11.56"/>
    <x v="0"/>
    <n v="18"/>
    <x v="4"/>
    <x v="3"/>
    <n v="17.989999999999998"/>
    <n v="17.989999999999998"/>
    <n v="0"/>
    <s v="Crypto"/>
    <n v="1"/>
    <n v="0.61"/>
    <n v="37"/>
    <x v="1"/>
    <n v="427.72"/>
    <x v="0"/>
    <s v="Risk"/>
  </r>
  <r>
    <s v="cca8b581-77d7-49a1-91e5-6e68aed943a2"/>
    <n v="34"/>
    <x v="1"/>
    <x v="1"/>
    <x v="0"/>
    <n v="7.93"/>
    <x v="0"/>
    <n v="60"/>
    <x v="2"/>
    <x v="3"/>
    <n v="8.99"/>
    <n v="8.99"/>
    <n v="1"/>
    <s v="Crypto"/>
    <n v="1"/>
    <n v="0.13"/>
    <n v="8"/>
    <x v="0"/>
    <n v="63.44"/>
    <x v="2"/>
    <s v="Inactive"/>
  </r>
  <r>
    <s v="7136ba96-f288-4279-a5ea-f9e2305f5387"/>
    <n v="58"/>
    <x v="2"/>
    <x v="1"/>
    <x v="1"/>
    <n v="23.72"/>
    <x v="1"/>
    <n v="34"/>
    <x v="5"/>
    <x v="4"/>
    <n v="13.99"/>
    <n v="13.99"/>
    <n v="0"/>
    <s v="PayPal"/>
    <n v="4"/>
    <n v="0.68"/>
    <n v="41"/>
    <x v="5"/>
    <n v="972.52"/>
    <x v="0"/>
    <s v="Inactive"/>
  </r>
  <r>
    <s v="7a83aab4-74d0-4981-a8dc-b3efb61412f6"/>
    <n v="25"/>
    <x v="4"/>
    <x v="1"/>
    <x v="2"/>
    <n v="17.57"/>
    <x v="0"/>
    <n v="16"/>
    <x v="3"/>
    <x v="4"/>
    <n v="17.989999999999998"/>
    <n v="17.989999999999998"/>
    <n v="0"/>
    <s v="PayPal"/>
    <n v="4"/>
    <n v="1.03"/>
    <n v="62"/>
    <x v="5"/>
    <n v="1089.3399999999999"/>
    <x v="0"/>
    <s v="Risk"/>
  </r>
  <r>
    <s v="3d5df00c-915c-489c-8b43-5066e165ee26"/>
    <n v="65"/>
    <x v="2"/>
    <x v="1"/>
    <x v="1"/>
    <n v="0.53"/>
    <x v="0"/>
    <n v="1"/>
    <x v="1"/>
    <x v="2"/>
    <n v="13.99"/>
    <n v="13.99"/>
    <n v="0"/>
    <s v="Credit Card"/>
    <n v="5"/>
    <n v="0.27"/>
    <n v="16"/>
    <x v="1"/>
    <n v="8.48"/>
    <x v="1"/>
    <s v="Active"/>
  </r>
  <r>
    <s v="373bbb0c-fe39-494c-a615-e5066a1a2b6d"/>
    <n v="65"/>
    <x v="2"/>
    <x v="0"/>
    <x v="2"/>
    <n v="27.63"/>
    <x v="1"/>
    <n v="8"/>
    <x v="2"/>
    <x v="0"/>
    <n v="17.989999999999998"/>
    <n v="17.989999999999998"/>
    <n v="0"/>
    <s v="Crypto"/>
    <n v="5"/>
    <n v="3.07"/>
    <n v="184"/>
    <x v="4"/>
    <n v="5083.92"/>
    <x v="0"/>
    <s v="Risk"/>
  </r>
  <r>
    <s v="524faae4-641a-4b2f-b59c-1e54ada79b0b"/>
    <n v="28"/>
    <x v="1"/>
    <x v="2"/>
    <x v="2"/>
    <n v="50.96"/>
    <x v="2"/>
    <n v="23"/>
    <x v="5"/>
    <x v="1"/>
    <n v="17.989999999999998"/>
    <n v="17.989999999999998"/>
    <n v="0"/>
    <s v="Crypto"/>
    <n v="3"/>
    <n v="2.12"/>
    <n v="127"/>
    <x v="3"/>
    <n v="6471.92"/>
    <x v="0"/>
    <s v="Inactive"/>
  </r>
  <r>
    <s v="3a5d46fd-0ca3-44a1-a8be-d7e35a75218e"/>
    <n v="57"/>
    <x v="2"/>
    <x v="2"/>
    <x v="0"/>
    <n v="3.09"/>
    <x v="0"/>
    <n v="43"/>
    <x v="4"/>
    <x v="1"/>
    <n v="8.99"/>
    <n v="8.99"/>
    <n v="1"/>
    <s v="Debit Card"/>
    <n v="5"/>
    <n v="7.0000000000000007E-2"/>
    <n v="4"/>
    <x v="3"/>
    <n v="12.36"/>
    <x v="1"/>
    <s v="Inactive"/>
  </r>
  <r>
    <s v="6b8c4ccd-8bee-4022-94e8-b5f5a0d5bb5f"/>
    <n v="64"/>
    <x v="2"/>
    <x v="0"/>
    <x v="1"/>
    <n v="1.0900000000000001"/>
    <x v="0"/>
    <n v="37"/>
    <x v="4"/>
    <x v="2"/>
    <n v="13.99"/>
    <n v="13.99"/>
    <n v="1"/>
    <s v="Credit Card"/>
    <n v="5"/>
    <n v="0.03"/>
    <n v="2"/>
    <x v="6"/>
    <n v="2.1800000000000002"/>
    <x v="1"/>
    <s v="Inactive"/>
  </r>
  <r>
    <s v="99a0c45f-205b-4979-b1da-1410233ab47f"/>
    <n v="66"/>
    <x v="2"/>
    <x v="0"/>
    <x v="1"/>
    <n v="10.25"/>
    <x v="0"/>
    <n v="28"/>
    <x v="5"/>
    <x v="3"/>
    <n v="13.99"/>
    <n v="13.99"/>
    <n v="0"/>
    <s v="Debit Card"/>
    <n v="4"/>
    <n v="0.35"/>
    <n v="21"/>
    <x v="5"/>
    <n v="215.25"/>
    <x v="0"/>
    <s v="Inactive"/>
  </r>
  <r>
    <s v="5abf9d55-254b-428f-83be-4bfd21883499"/>
    <n v="29"/>
    <x v="1"/>
    <x v="2"/>
    <x v="2"/>
    <n v="17.559999999999999"/>
    <x v="0"/>
    <n v="13"/>
    <x v="2"/>
    <x v="0"/>
    <n v="17.989999999999998"/>
    <n v="17.989999999999998"/>
    <n v="0"/>
    <s v="Debit Card"/>
    <n v="3"/>
    <n v="1.25"/>
    <n v="75"/>
    <x v="4"/>
    <n v="1317"/>
    <x v="0"/>
    <s v="Risk"/>
  </r>
  <r>
    <s v="0686a45f-68cd-4b98-94f5-3af6be2adc23"/>
    <n v="66"/>
    <x v="2"/>
    <x v="2"/>
    <x v="2"/>
    <n v="32.92"/>
    <x v="1"/>
    <n v="33"/>
    <x v="2"/>
    <x v="1"/>
    <n v="17.989999999999998"/>
    <n v="17.989999999999998"/>
    <n v="0"/>
    <s v="Debit Card"/>
    <n v="4"/>
    <n v="0.97"/>
    <n v="58"/>
    <x v="2"/>
    <n v="1909.3600000000001"/>
    <x v="0"/>
    <s v="Inactive"/>
  </r>
  <r>
    <s v="73b0db82-374c-43df-a4a6-abebae1c9730"/>
    <n v="24"/>
    <x v="4"/>
    <x v="1"/>
    <x v="0"/>
    <n v="1.71"/>
    <x v="0"/>
    <n v="3"/>
    <x v="0"/>
    <x v="1"/>
    <n v="8.99"/>
    <n v="8.99"/>
    <n v="1"/>
    <s v="Crypto"/>
    <n v="3"/>
    <n v="0.43"/>
    <n v="26"/>
    <x v="1"/>
    <n v="44.46"/>
    <x v="1"/>
    <s v="Active"/>
  </r>
  <r>
    <s v="53280000-5c09-40ef-a4dc-78d8c0583b19"/>
    <n v="36"/>
    <x v="3"/>
    <x v="0"/>
    <x v="0"/>
    <n v="18.510000000000002"/>
    <x v="0"/>
    <n v="11"/>
    <x v="4"/>
    <x v="0"/>
    <n v="8.99"/>
    <n v="8.99"/>
    <n v="0"/>
    <s v="Debit Card"/>
    <n v="3"/>
    <n v="1.54"/>
    <n v="92"/>
    <x v="1"/>
    <n v="1702.92"/>
    <x v="0"/>
    <s v="Risk"/>
  </r>
  <r>
    <s v="a7e20d3f-bf41-4628-8052-ba95cff759c1"/>
    <n v="51"/>
    <x v="0"/>
    <x v="1"/>
    <x v="1"/>
    <n v="13.68"/>
    <x v="0"/>
    <n v="3"/>
    <x v="0"/>
    <x v="3"/>
    <n v="13.99"/>
    <n v="13.99"/>
    <n v="0"/>
    <s v="PayPal"/>
    <n v="4"/>
    <n v="3.42"/>
    <n v="205"/>
    <x v="6"/>
    <n v="2804.4"/>
    <x v="0"/>
    <s v="Active"/>
  </r>
  <r>
    <s v="d8e57ff7-d71c-4ffa-8a92-f63fced488de"/>
    <n v="23"/>
    <x v="4"/>
    <x v="0"/>
    <x v="2"/>
    <n v="11.61"/>
    <x v="0"/>
    <n v="38"/>
    <x v="5"/>
    <x v="1"/>
    <n v="17.989999999999998"/>
    <n v="17.989999999999998"/>
    <n v="1"/>
    <s v="Credit Card"/>
    <n v="3"/>
    <n v="0.3"/>
    <n v="18"/>
    <x v="3"/>
    <n v="208.98"/>
    <x v="0"/>
    <s v="Inactive"/>
  </r>
  <r>
    <s v="c701bb39-0cd8-4e31-9b40-944dcc679fcb"/>
    <n v="66"/>
    <x v="2"/>
    <x v="0"/>
    <x v="2"/>
    <n v="14.44"/>
    <x v="0"/>
    <n v="48"/>
    <x v="0"/>
    <x v="0"/>
    <n v="17.989999999999998"/>
    <n v="17.989999999999998"/>
    <n v="1"/>
    <s v="Crypto"/>
    <n v="3"/>
    <n v="0.28999999999999998"/>
    <n v="17"/>
    <x v="5"/>
    <n v="245.48"/>
    <x v="0"/>
    <s v="Inactive"/>
  </r>
  <r>
    <s v="18bed870-a69b-40c0-8d97-e03ae32e7de8"/>
    <n v="29"/>
    <x v="1"/>
    <x v="0"/>
    <x v="1"/>
    <n v="8.31"/>
    <x v="0"/>
    <n v="30"/>
    <x v="2"/>
    <x v="1"/>
    <n v="13.99"/>
    <n v="13.99"/>
    <n v="0"/>
    <s v="PayPal"/>
    <n v="1"/>
    <n v="0.27"/>
    <n v="16"/>
    <x v="0"/>
    <n v="132.96"/>
    <x v="2"/>
    <s v="Inactive"/>
  </r>
  <r>
    <s v="fa491f04-59eb-4305-83ea-0e1a91ac890f"/>
    <n v="32"/>
    <x v="1"/>
    <x v="1"/>
    <x v="0"/>
    <n v="11.48"/>
    <x v="0"/>
    <n v="34"/>
    <x v="3"/>
    <x v="4"/>
    <n v="8.99"/>
    <n v="8.99"/>
    <n v="1"/>
    <s v="Debit Card"/>
    <n v="1"/>
    <n v="0.33"/>
    <n v="20"/>
    <x v="3"/>
    <n v="229.60000000000002"/>
    <x v="0"/>
    <s v="Inactive"/>
  </r>
  <r>
    <s v="7be4e423-83bd-4cc9-96d5-a845a5ae728f"/>
    <n v="43"/>
    <x v="3"/>
    <x v="2"/>
    <x v="2"/>
    <n v="1.99"/>
    <x v="0"/>
    <n v="17"/>
    <x v="0"/>
    <x v="0"/>
    <n v="17.989999999999998"/>
    <n v="17.989999999999998"/>
    <n v="1"/>
    <s v="Crypto"/>
    <n v="5"/>
    <n v="0.11"/>
    <n v="7"/>
    <x v="0"/>
    <n v="13.93"/>
    <x v="1"/>
    <s v="Risk"/>
  </r>
  <r>
    <s v="69a8fdc5-cf5b-43c9-bd8d-3fb8299eac10"/>
    <n v="61"/>
    <x v="2"/>
    <x v="0"/>
    <x v="1"/>
    <n v="8.1199999999999992"/>
    <x v="0"/>
    <n v="56"/>
    <x v="0"/>
    <x v="0"/>
    <n v="13.99"/>
    <n v="13.99"/>
    <n v="0"/>
    <s v="Credit Card"/>
    <n v="4"/>
    <n v="0.14000000000000001"/>
    <n v="8"/>
    <x v="3"/>
    <n v="64.959999999999994"/>
    <x v="2"/>
    <s v="Inactive"/>
  </r>
  <r>
    <s v="dcaf88dd-7810-44bb-ab55-d2ad4410ad63"/>
    <n v="44"/>
    <x v="3"/>
    <x v="0"/>
    <x v="0"/>
    <n v="1.4"/>
    <x v="0"/>
    <n v="58"/>
    <x v="2"/>
    <x v="0"/>
    <n v="8.99"/>
    <n v="8.99"/>
    <n v="1"/>
    <s v="Debit Card"/>
    <n v="5"/>
    <n v="0.02"/>
    <n v="1"/>
    <x v="2"/>
    <n v="1.4"/>
    <x v="1"/>
    <s v="Inactive"/>
  </r>
  <r>
    <s v="a9d14534-5bca-41dd-8d02-0d92570cb764"/>
    <n v="35"/>
    <x v="1"/>
    <x v="2"/>
    <x v="1"/>
    <n v="4.13"/>
    <x v="0"/>
    <n v="32"/>
    <x v="0"/>
    <x v="0"/>
    <n v="13.99"/>
    <n v="13.99"/>
    <n v="1"/>
    <s v="Credit Card"/>
    <n v="1"/>
    <n v="0.13"/>
    <n v="8"/>
    <x v="3"/>
    <n v="33.04"/>
    <x v="1"/>
    <s v="Inactive"/>
  </r>
  <r>
    <s v="179e0f5d-799d-4691-accc-09755ff50aac"/>
    <n v="67"/>
    <x v="2"/>
    <x v="1"/>
    <x v="0"/>
    <n v="23.72"/>
    <x v="1"/>
    <n v="49"/>
    <x v="3"/>
    <x v="3"/>
    <n v="8.99"/>
    <n v="8.99"/>
    <n v="1"/>
    <s v="Gift Card"/>
    <n v="5"/>
    <n v="0.47"/>
    <n v="28"/>
    <x v="6"/>
    <n v="664.16"/>
    <x v="0"/>
    <s v="Inactive"/>
  </r>
  <r>
    <s v="8224eaf1-c683-4c85-a1f9-8bb9c2ef21ec"/>
    <n v="67"/>
    <x v="2"/>
    <x v="1"/>
    <x v="1"/>
    <n v="8.1199999999999992"/>
    <x v="0"/>
    <n v="26"/>
    <x v="4"/>
    <x v="0"/>
    <n v="13.99"/>
    <n v="13.99"/>
    <n v="0"/>
    <s v="Credit Card"/>
    <n v="3"/>
    <n v="0.3"/>
    <n v="18"/>
    <x v="2"/>
    <n v="146.16"/>
    <x v="2"/>
    <s v="Inactive"/>
  </r>
  <r>
    <s v="4d72f986-020f-4c5e-9e76-eb69bea859e6"/>
    <n v="46"/>
    <x v="0"/>
    <x v="0"/>
    <x v="1"/>
    <n v="1.24"/>
    <x v="0"/>
    <n v="60"/>
    <x v="1"/>
    <x v="0"/>
    <n v="13.99"/>
    <n v="13.99"/>
    <n v="1"/>
    <s v="Debit Card"/>
    <n v="5"/>
    <n v="0.02"/>
    <n v="1"/>
    <x v="3"/>
    <n v="1.24"/>
    <x v="1"/>
    <s v="Inactive"/>
  </r>
  <r>
    <s v="39ec453a-2361-4649-b68a-cba07181c4a7"/>
    <n v="41"/>
    <x v="3"/>
    <x v="0"/>
    <x v="1"/>
    <n v="22.67"/>
    <x v="1"/>
    <n v="51"/>
    <x v="5"/>
    <x v="3"/>
    <n v="13.99"/>
    <n v="13.99"/>
    <n v="0"/>
    <s v="PayPal"/>
    <n v="2"/>
    <n v="0.44"/>
    <n v="26"/>
    <x v="6"/>
    <n v="589.42000000000007"/>
    <x v="0"/>
    <s v="Inactive"/>
  </r>
  <r>
    <s v="f38cb847-0ed5-4a2d-87bb-e740dd8adef2"/>
    <n v="28"/>
    <x v="1"/>
    <x v="1"/>
    <x v="0"/>
    <n v="13.35"/>
    <x v="0"/>
    <n v="17"/>
    <x v="5"/>
    <x v="4"/>
    <n v="8.99"/>
    <n v="8.99"/>
    <n v="0"/>
    <s v="PayPal"/>
    <n v="1"/>
    <n v="0.74"/>
    <n v="44"/>
    <x v="5"/>
    <n v="587.4"/>
    <x v="0"/>
    <s v="Risk"/>
  </r>
  <r>
    <s v="9401354d-1498-4eee-a560-19b633a103b3"/>
    <n v="48"/>
    <x v="0"/>
    <x v="0"/>
    <x v="2"/>
    <n v="25.07"/>
    <x v="1"/>
    <n v="29"/>
    <x v="5"/>
    <x v="4"/>
    <n v="17.989999999999998"/>
    <n v="17.989999999999998"/>
    <n v="0"/>
    <s v="Credit Card"/>
    <n v="4"/>
    <n v="0.84"/>
    <n v="50"/>
    <x v="2"/>
    <n v="1253.5"/>
    <x v="0"/>
    <s v="Inactive"/>
  </r>
  <r>
    <s v="ec49d8e7-535d-4732-8fd2-f99e64a19a5f"/>
    <n v="62"/>
    <x v="2"/>
    <x v="1"/>
    <x v="1"/>
    <n v="5.47"/>
    <x v="0"/>
    <n v="31"/>
    <x v="4"/>
    <x v="0"/>
    <n v="13.99"/>
    <n v="13.99"/>
    <n v="1"/>
    <s v="Debit Card"/>
    <n v="1"/>
    <n v="0.17"/>
    <n v="10"/>
    <x v="1"/>
    <n v="54.699999999999996"/>
    <x v="2"/>
    <s v="Inactive"/>
  </r>
  <r>
    <s v="27ccc5be-9895-4ee0-86b5-8e917c0650e4"/>
    <n v="29"/>
    <x v="1"/>
    <x v="2"/>
    <x v="0"/>
    <n v="11.65"/>
    <x v="0"/>
    <n v="22"/>
    <x v="2"/>
    <x v="2"/>
    <n v="8.99"/>
    <n v="8.99"/>
    <n v="0"/>
    <s v="PayPal"/>
    <n v="2"/>
    <n v="0.51"/>
    <n v="31"/>
    <x v="5"/>
    <n v="361.15000000000003"/>
    <x v="0"/>
    <s v="Inactive"/>
  </r>
  <r>
    <s v="cb370c32-624d-42ee-b4c7-d90cd286a11f"/>
    <n v="40"/>
    <x v="3"/>
    <x v="1"/>
    <x v="0"/>
    <n v="1.79"/>
    <x v="0"/>
    <n v="14"/>
    <x v="4"/>
    <x v="2"/>
    <n v="8.99"/>
    <n v="8.99"/>
    <n v="1"/>
    <s v="PayPal"/>
    <n v="1"/>
    <n v="0.12"/>
    <n v="7"/>
    <x v="6"/>
    <n v="12.530000000000001"/>
    <x v="1"/>
    <s v="Risk"/>
  </r>
  <r>
    <s v="0ad1bda0-04dc-4731-9a41-b2c54969004c"/>
    <n v="35"/>
    <x v="1"/>
    <x v="1"/>
    <x v="0"/>
    <n v="5.61"/>
    <x v="0"/>
    <n v="18"/>
    <x v="1"/>
    <x v="1"/>
    <n v="8.99"/>
    <n v="8.99"/>
    <n v="1"/>
    <s v="Crypto"/>
    <n v="2"/>
    <n v="0.3"/>
    <n v="18"/>
    <x v="3"/>
    <n v="100.98"/>
    <x v="2"/>
    <s v="Risk"/>
  </r>
  <r>
    <s v="6a99ebb0-cc9f-45ab-b6e9-4791602ae7c4"/>
    <n v="35"/>
    <x v="1"/>
    <x v="1"/>
    <x v="1"/>
    <n v="3.26"/>
    <x v="0"/>
    <n v="39"/>
    <x v="1"/>
    <x v="4"/>
    <n v="13.99"/>
    <n v="13.99"/>
    <n v="1"/>
    <s v="Debit Card"/>
    <n v="2"/>
    <n v="0.08"/>
    <n v="5"/>
    <x v="2"/>
    <n v="16.299999999999997"/>
    <x v="1"/>
    <s v="Inactive"/>
  </r>
  <r>
    <s v="59711c93-38ef-47c5-b728-42fa302cacd0"/>
    <n v="42"/>
    <x v="3"/>
    <x v="1"/>
    <x v="1"/>
    <n v="3.67"/>
    <x v="0"/>
    <n v="13"/>
    <x v="3"/>
    <x v="0"/>
    <n v="13.99"/>
    <n v="13.99"/>
    <n v="1"/>
    <s v="Debit Card"/>
    <n v="3"/>
    <n v="0.26"/>
    <n v="16"/>
    <x v="0"/>
    <n v="58.72"/>
    <x v="2"/>
    <s v="Risk"/>
  </r>
  <r>
    <s v="bb67998e-4ac1-45da-b7ca-605ec973e5fe"/>
    <n v="24"/>
    <x v="4"/>
    <x v="2"/>
    <x v="2"/>
    <n v="1.1200000000000001"/>
    <x v="0"/>
    <n v="55"/>
    <x v="2"/>
    <x v="4"/>
    <n v="17.989999999999998"/>
    <n v="17.989999999999998"/>
    <n v="1"/>
    <s v="Crypto"/>
    <n v="5"/>
    <n v="0.02"/>
    <n v="1"/>
    <x v="6"/>
    <n v="1.1200000000000001"/>
    <x v="1"/>
    <s v="Inactive"/>
  </r>
  <r>
    <s v="32c0a4d8-3699-4f09-907b-5f303f8274c1"/>
    <n v="38"/>
    <x v="3"/>
    <x v="1"/>
    <x v="2"/>
    <n v="15.94"/>
    <x v="0"/>
    <n v="54"/>
    <x v="3"/>
    <x v="3"/>
    <n v="17.989999999999998"/>
    <n v="17.989999999999998"/>
    <n v="1"/>
    <s v="Crypto"/>
    <n v="2"/>
    <n v="0.28999999999999998"/>
    <n v="17"/>
    <x v="0"/>
    <n v="270.98"/>
    <x v="0"/>
    <s v="Inactive"/>
  </r>
  <r>
    <s v="e090df54-097b-4e77-87c0-f9e8a965c013"/>
    <n v="26"/>
    <x v="1"/>
    <x v="0"/>
    <x v="2"/>
    <n v="8.32"/>
    <x v="0"/>
    <n v="48"/>
    <x v="0"/>
    <x v="2"/>
    <n v="17.989999999999998"/>
    <n v="17.989999999999998"/>
    <n v="1"/>
    <s v="Crypto"/>
    <n v="5"/>
    <n v="0.17"/>
    <n v="10"/>
    <x v="1"/>
    <n v="83.2"/>
    <x v="2"/>
    <s v="Inactive"/>
  </r>
  <r>
    <s v="ffb75258-7e17-4433-86eb-cca51e35b5de"/>
    <n v="65"/>
    <x v="2"/>
    <x v="1"/>
    <x v="2"/>
    <n v="22.68"/>
    <x v="1"/>
    <n v="40"/>
    <x v="1"/>
    <x v="4"/>
    <n v="17.989999999999998"/>
    <n v="17.989999999999998"/>
    <n v="0"/>
    <s v="Crypto"/>
    <n v="2"/>
    <n v="0.55000000000000004"/>
    <n v="33"/>
    <x v="3"/>
    <n v="748.43999999999994"/>
    <x v="0"/>
    <s v="Inactive"/>
  </r>
  <r>
    <s v="b26a4921-90b8-4360-8834-fad7a130bfb4"/>
    <n v="24"/>
    <x v="4"/>
    <x v="2"/>
    <x v="2"/>
    <n v="0.57999999999999996"/>
    <x v="0"/>
    <n v="57"/>
    <x v="1"/>
    <x v="4"/>
    <n v="17.989999999999998"/>
    <n v="17.989999999999998"/>
    <n v="1"/>
    <s v="PayPal"/>
    <n v="3"/>
    <n v="0.01"/>
    <n v="1"/>
    <x v="1"/>
    <n v="0.57999999999999996"/>
    <x v="1"/>
    <s v="Inactive"/>
  </r>
  <r>
    <s v="a539900a-d75e-4437-865c-59d6ba1df7f5"/>
    <n v="56"/>
    <x v="2"/>
    <x v="0"/>
    <x v="0"/>
    <n v="11.81"/>
    <x v="0"/>
    <n v="14"/>
    <x v="2"/>
    <x v="2"/>
    <n v="8.99"/>
    <n v="8.99"/>
    <n v="0"/>
    <s v="PayPal"/>
    <n v="2"/>
    <n v="0.79"/>
    <n v="47"/>
    <x v="2"/>
    <n v="555.07000000000005"/>
    <x v="0"/>
    <s v="Risk"/>
  </r>
  <r>
    <s v="eaf0471b-e553-4302-a1aa-cf3284f3a3a9"/>
    <n v="34"/>
    <x v="1"/>
    <x v="1"/>
    <x v="0"/>
    <n v="0.95"/>
    <x v="0"/>
    <n v="44"/>
    <x v="2"/>
    <x v="1"/>
    <n v="8.99"/>
    <n v="8.99"/>
    <n v="1"/>
    <s v="PayPal"/>
    <n v="4"/>
    <n v="0.02"/>
    <n v="1"/>
    <x v="0"/>
    <n v="0.95"/>
    <x v="1"/>
    <s v="Inactive"/>
  </r>
  <r>
    <s v="60fddd3f-fcdd-4d60-9195-d733c67449a0"/>
    <n v="26"/>
    <x v="1"/>
    <x v="1"/>
    <x v="2"/>
    <n v="0.67"/>
    <x v="0"/>
    <n v="8"/>
    <x v="2"/>
    <x v="2"/>
    <n v="17.989999999999998"/>
    <n v="17.989999999999998"/>
    <n v="0"/>
    <s v="Debit Card"/>
    <n v="4"/>
    <n v="7.0000000000000007E-2"/>
    <n v="4"/>
    <x v="1"/>
    <n v="2.68"/>
    <x v="1"/>
    <s v="Risk"/>
  </r>
  <r>
    <s v="38af7deb-8836-4d80-a9fb-01540432a8b3"/>
    <n v="56"/>
    <x v="2"/>
    <x v="0"/>
    <x v="2"/>
    <n v="3.67"/>
    <x v="0"/>
    <n v="19"/>
    <x v="2"/>
    <x v="0"/>
    <n v="17.989999999999998"/>
    <n v="17.989999999999998"/>
    <n v="0"/>
    <s v="Debit Card"/>
    <n v="5"/>
    <n v="0.18"/>
    <n v="11"/>
    <x v="0"/>
    <n v="40.369999999999997"/>
    <x v="1"/>
    <s v="Risk"/>
  </r>
  <r>
    <s v="5826ee1b-74c4-4180-bfd3-f486446f0023"/>
    <n v="57"/>
    <x v="2"/>
    <x v="1"/>
    <x v="1"/>
    <n v="16.97"/>
    <x v="0"/>
    <n v="55"/>
    <x v="2"/>
    <x v="0"/>
    <n v="13.99"/>
    <n v="13.99"/>
    <n v="1"/>
    <s v="Gift Card"/>
    <n v="4"/>
    <n v="0.3"/>
    <n v="18"/>
    <x v="5"/>
    <n v="305.45999999999998"/>
    <x v="0"/>
    <s v="Inactive"/>
  </r>
  <r>
    <s v="ccfcd4b9-a541-4751-abb4-571a84c4770c"/>
    <n v="54"/>
    <x v="0"/>
    <x v="0"/>
    <x v="1"/>
    <n v="8.61"/>
    <x v="0"/>
    <n v="11"/>
    <x v="0"/>
    <x v="4"/>
    <n v="13.99"/>
    <n v="13.99"/>
    <n v="0"/>
    <s v="Gift Card"/>
    <n v="3"/>
    <n v="0.72"/>
    <n v="43"/>
    <x v="4"/>
    <n v="370.22999999999996"/>
    <x v="0"/>
    <s v="Risk"/>
  </r>
  <r>
    <s v="31673a23-132a-46a7-b029-975ac1465c50"/>
    <n v="48"/>
    <x v="0"/>
    <x v="2"/>
    <x v="2"/>
    <n v="4.1500000000000004"/>
    <x v="0"/>
    <n v="53"/>
    <x v="0"/>
    <x v="2"/>
    <n v="17.989999999999998"/>
    <n v="17.989999999999998"/>
    <n v="1"/>
    <s v="Credit Card"/>
    <n v="4"/>
    <n v="0.08"/>
    <n v="5"/>
    <x v="6"/>
    <n v="20.75"/>
    <x v="1"/>
    <s v="Inactive"/>
  </r>
  <r>
    <s v="8c4c751f-f5a4-4ac7-877d-1158db922567"/>
    <n v="38"/>
    <x v="3"/>
    <x v="1"/>
    <x v="0"/>
    <n v="6.63"/>
    <x v="0"/>
    <n v="24"/>
    <x v="1"/>
    <x v="1"/>
    <n v="8.99"/>
    <n v="8.99"/>
    <n v="1"/>
    <s v="Crypto"/>
    <n v="3"/>
    <n v="0.27"/>
    <n v="16"/>
    <x v="2"/>
    <n v="106.08"/>
    <x v="2"/>
    <s v="Inactive"/>
  </r>
  <r>
    <s v="90e5aae2-d9c9-4271-afb7-5e4b799ddaa6"/>
    <n v="70"/>
    <x v="2"/>
    <x v="1"/>
    <x v="0"/>
    <n v="13.01"/>
    <x v="0"/>
    <n v="32"/>
    <x v="2"/>
    <x v="0"/>
    <n v="8.99"/>
    <n v="8.99"/>
    <n v="1"/>
    <s v="Crypto"/>
    <n v="2"/>
    <n v="0.39"/>
    <n v="23"/>
    <x v="5"/>
    <n v="299.23"/>
    <x v="0"/>
    <s v="Inactive"/>
  </r>
  <r>
    <s v="094c8ee8-4143-4ebf-9ed3-1ad255f30ef5"/>
    <n v="53"/>
    <x v="0"/>
    <x v="1"/>
    <x v="1"/>
    <n v="20.82"/>
    <x v="1"/>
    <n v="13"/>
    <x v="2"/>
    <x v="2"/>
    <n v="13.99"/>
    <n v="13.99"/>
    <n v="0"/>
    <s v="Credit Card"/>
    <n v="2"/>
    <n v="1.49"/>
    <n v="89"/>
    <x v="4"/>
    <n v="1852.98"/>
    <x v="0"/>
    <s v="Risk"/>
  </r>
  <r>
    <s v="c7429be0-64d2-4995-a915-e1250fbe94ec"/>
    <n v="48"/>
    <x v="0"/>
    <x v="1"/>
    <x v="2"/>
    <n v="5.85"/>
    <x v="0"/>
    <n v="3"/>
    <x v="5"/>
    <x v="4"/>
    <n v="17.989999999999998"/>
    <n v="17.989999999999998"/>
    <n v="0"/>
    <s v="Credit Card"/>
    <n v="4"/>
    <n v="1.46"/>
    <n v="88"/>
    <x v="0"/>
    <n v="514.79999999999995"/>
    <x v="0"/>
    <s v="Active"/>
  </r>
  <r>
    <s v="43359fac-cb1f-4e7e-ae5c-990d96bd2200"/>
    <n v="63"/>
    <x v="2"/>
    <x v="1"/>
    <x v="0"/>
    <n v="8.83"/>
    <x v="0"/>
    <n v="13"/>
    <x v="2"/>
    <x v="2"/>
    <n v="8.99"/>
    <n v="8.99"/>
    <n v="0"/>
    <s v="Crypto"/>
    <n v="4"/>
    <n v="0.63"/>
    <n v="38"/>
    <x v="1"/>
    <n v="335.54"/>
    <x v="0"/>
    <s v="Risk"/>
  </r>
  <r>
    <s v="83404a73-33c4-4297-a97c-8a146155e477"/>
    <n v="67"/>
    <x v="2"/>
    <x v="1"/>
    <x v="2"/>
    <n v="31.33"/>
    <x v="1"/>
    <n v="29"/>
    <x v="5"/>
    <x v="1"/>
    <n v="17.989999999999998"/>
    <n v="17.989999999999998"/>
    <n v="0"/>
    <s v="Gift Card"/>
    <n v="2"/>
    <n v="1.04"/>
    <n v="62"/>
    <x v="3"/>
    <n v="1942.4599999999998"/>
    <x v="0"/>
    <s v="Inactive"/>
  </r>
  <r>
    <s v="2c06953e-4bc1-42f4-8769-813f8f36b530"/>
    <n v="54"/>
    <x v="0"/>
    <x v="0"/>
    <x v="0"/>
    <n v="0.5"/>
    <x v="0"/>
    <n v="54"/>
    <x v="2"/>
    <x v="3"/>
    <n v="8.99"/>
    <n v="8.99"/>
    <n v="1"/>
    <s v="Crypto"/>
    <n v="1"/>
    <n v="0.01"/>
    <n v="1"/>
    <x v="5"/>
    <n v="0.5"/>
    <x v="1"/>
    <s v="Inactive"/>
  </r>
  <r>
    <s v="9797381e-3100-410c-8d84-6145bc723595"/>
    <n v="59"/>
    <x v="2"/>
    <x v="2"/>
    <x v="2"/>
    <n v="8.39"/>
    <x v="0"/>
    <n v="59"/>
    <x v="0"/>
    <x v="1"/>
    <n v="17.989999999999998"/>
    <n v="17.989999999999998"/>
    <n v="1"/>
    <s v="Debit Card"/>
    <n v="3"/>
    <n v="0.14000000000000001"/>
    <n v="8"/>
    <x v="3"/>
    <n v="67.12"/>
    <x v="2"/>
    <s v="Inactive"/>
  </r>
  <r>
    <s v="32b9cb76-87c9-48c7-a73a-293d09c61937"/>
    <n v="22"/>
    <x v="4"/>
    <x v="0"/>
    <x v="0"/>
    <n v="18.39"/>
    <x v="0"/>
    <n v="44"/>
    <x v="0"/>
    <x v="0"/>
    <n v="8.99"/>
    <n v="8.99"/>
    <n v="1"/>
    <s v="Credit Card"/>
    <n v="1"/>
    <n v="0.41"/>
    <n v="25"/>
    <x v="5"/>
    <n v="459.75"/>
    <x v="0"/>
    <s v="Inactive"/>
  </r>
  <r>
    <s v="ab376d84-3616-480d-b4eb-49efee6f2837"/>
    <n v="24"/>
    <x v="4"/>
    <x v="1"/>
    <x v="0"/>
    <n v="12.03"/>
    <x v="0"/>
    <n v="28"/>
    <x v="2"/>
    <x v="1"/>
    <n v="8.99"/>
    <n v="8.99"/>
    <n v="0"/>
    <s v="Debit Card"/>
    <n v="4"/>
    <n v="0.41"/>
    <n v="25"/>
    <x v="5"/>
    <n v="300.75"/>
    <x v="0"/>
    <s v="Inactive"/>
  </r>
  <r>
    <s v="25fd1786-ff5a-45fc-bb97-0ab5ba25bbd4"/>
    <n v="69"/>
    <x v="2"/>
    <x v="1"/>
    <x v="0"/>
    <n v="0.64"/>
    <x v="0"/>
    <n v="21"/>
    <x v="4"/>
    <x v="1"/>
    <n v="8.99"/>
    <n v="8.99"/>
    <n v="1"/>
    <s v="PayPal"/>
    <n v="1"/>
    <n v="0.03"/>
    <n v="2"/>
    <x v="2"/>
    <n v="1.28"/>
    <x v="1"/>
    <s v="Risk"/>
  </r>
  <r>
    <s v="fcc3fddc-5adf-4ff0-9e0e-c84a424d2070"/>
    <n v="24"/>
    <x v="4"/>
    <x v="1"/>
    <x v="1"/>
    <n v="3.9"/>
    <x v="0"/>
    <n v="32"/>
    <x v="4"/>
    <x v="0"/>
    <n v="13.99"/>
    <n v="13.99"/>
    <n v="1"/>
    <s v="PayPal"/>
    <n v="5"/>
    <n v="0.12"/>
    <n v="7"/>
    <x v="1"/>
    <n v="27.3"/>
    <x v="1"/>
    <s v="Inactive"/>
  </r>
  <r>
    <s v="73afe00b-3f93-4cd4-b71f-161f6da7d9a8"/>
    <n v="64"/>
    <x v="2"/>
    <x v="0"/>
    <x v="0"/>
    <n v="4.8600000000000003"/>
    <x v="0"/>
    <n v="33"/>
    <x v="4"/>
    <x v="0"/>
    <n v="8.99"/>
    <n v="8.99"/>
    <n v="1"/>
    <s v="Debit Card"/>
    <n v="5"/>
    <n v="0.14000000000000001"/>
    <n v="8"/>
    <x v="6"/>
    <n v="38.880000000000003"/>
    <x v="1"/>
    <s v="Inactive"/>
  </r>
  <r>
    <s v="9f5ad18c-d0a8-4ba0-b642-fa94801265f6"/>
    <n v="57"/>
    <x v="2"/>
    <x v="1"/>
    <x v="2"/>
    <n v="28.21"/>
    <x v="1"/>
    <n v="1"/>
    <x v="2"/>
    <x v="3"/>
    <n v="17.989999999999998"/>
    <n v="17.989999999999998"/>
    <n v="0"/>
    <s v="Crypto"/>
    <n v="5"/>
    <n v="14.11"/>
    <n v="847"/>
    <x v="6"/>
    <n v="23893.87"/>
    <x v="0"/>
    <s v="Active"/>
  </r>
  <r>
    <s v="3e8c2562-a487-4d89-a1d8-3fdc53caf638"/>
    <n v="45"/>
    <x v="3"/>
    <x v="0"/>
    <x v="0"/>
    <n v="10.01"/>
    <x v="0"/>
    <n v="46"/>
    <x v="2"/>
    <x v="1"/>
    <n v="8.99"/>
    <n v="8.99"/>
    <n v="1"/>
    <s v="PayPal"/>
    <n v="3"/>
    <n v="0.21"/>
    <n v="13"/>
    <x v="5"/>
    <n v="130.13"/>
    <x v="2"/>
    <s v="Inactive"/>
  </r>
  <r>
    <s v="63424808-052e-4e93-a382-1bc16302c1cd"/>
    <n v="34"/>
    <x v="1"/>
    <x v="1"/>
    <x v="0"/>
    <n v="4.45"/>
    <x v="0"/>
    <n v="60"/>
    <x v="5"/>
    <x v="2"/>
    <n v="8.99"/>
    <n v="8.99"/>
    <n v="1"/>
    <s v="Gift Card"/>
    <n v="4"/>
    <n v="7.0000000000000007E-2"/>
    <n v="4"/>
    <x v="0"/>
    <n v="17.8"/>
    <x v="1"/>
    <s v="Inactive"/>
  </r>
  <r>
    <s v="704f903b-21e4-4101-8321-58d705089b06"/>
    <n v="18"/>
    <x v="4"/>
    <x v="1"/>
    <x v="2"/>
    <n v="33.81"/>
    <x v="1"/>
    <n v="5"/>
    <x v="2"/>
    <x v="0"/>
    <n v="17.989999999999998"/>
    <n v="17.989999999999998"/>
    <n v="0"/>
    <s v="Crypto"/>
    <n v="2"/>
    <n v="5.64"/>
    <n v="338"/>
    <x v="4"/>
    <n v="11427.78"/>
    <x v="0"/>
    <s v="Active"/>
  </r>
  <r>
    <s v="7ab6446a-575b-4875-ab7a-79bd93c17a64"/>
    <n v="21"/>
    <x v="4"/>
    <x v="0"/>
    <x v="2"/>
    <n v="9.85"/>
    <x v="0"/>
    <n v="54"/>
    <x v="4"/>
    <x v="3"/>
    <n v="17.989999999999998"/>
    <n v="17.989999999999998"/>
    <n v="1"/>
    <s v="Debit Card"/>
    <n v="1"/>
    <n v="0.18"/>
    <n v="11"/>
    <x v="0"/>
    <n v="108.35"/>
    <x v="2"/>
    <s v="Inactive"/>
  </r>
  <r>
    <s v="ac7b5aa4-5c89-4616-926f-1b8919909d63"/>
    <n v="63"/>
    <x v="2"/>
    <x v="1"/>
    <x v="1"/>
    <n v="6.37"/>
    <x v="0"/>
    <n v="48"/>
    <x v="2"/>
    <x v="1"/>
    <n v="13.99"/>
    <n v="13.99"/>
    <n v="0"/>
    <s v="Credit Card"/>
    <n v="5"/>
    <n v="0.13"/>
    <n v="8"/>
    <x v="4"/>
    <n v="50.96"/>
    <x v="2"/>
    <s v="Inactive"/>
  </r>
  <r>
    <s v="c1d2a88a-570a-4de1-8313-46284c224bee"/>
    <n v="23"/>
    <x v="4"/>
    <x v="0"/>
    <x v="1"/>
    <n v="24.23"/>
    <x v="1"/>
    <n v="52"/>
    <x v="0"/>
    <x v="0"/>
    <n v="13.99"/>
    <n v="13.99"/>
    <n v="0"/>
    <s v="Gift Card"/>
    <n v="2"/>
    <n v="0.46"/>
    <n v="28"/>
    <x v="6"/>
    <n v="678.44"/>
    <x v="0"/>
    <s v="Inactive"/>
  </r>
  <r>
    <s v="45ea1095-e06b-4a1c-a0b7-c3671c9f006a"/>
    <n v="57"/>
    <x v="2"/>
    <x v="0"/>
    <x v="0"/>
    <n v="52.8"/>
    <x v="2"/>
    <n v="0"/>
    <x v="1"/>
    <x v="4"/>
    <n v="8.99"/>
    <n v="8.99"/>
    <n v="0"/>
    <s v="PayPal"/>
    <n v="2"/>
    <n v="52.8"/>
    <n v="3168"/>
    <x v="1"/>
    <n v="167270.39999999999"/>
    <x v="0"/>
    <s v="Active"/>
  </r>
  <r>
    <s v="2e46a8d4-de1a-4340-9c8f-215dc059df43"/>
    <n v="63"/>
    <x v="2"/>
    <x v="0"/>
    <x v="0"/>
    <n v="15.77"/>
    <x v="0"/>
    <n v="2"/>
    <x v="1"/>
    <x v="4"/>
    <n v="8.99"/>
    <n v="8.99"/>
    <n v="0"/>
    <s v="PayPal"/>
    <n v="4"/>
    <n v="5.26"/>
    <n v="316"/>
    <x v="2"/>
    <n v="4983.32"/>
    <x v="0"/>
    <s v="Active"/>
  </r>
  <r>
    <s v="a1fceb9a-0b93-4ab1-8cc5-987d5ec80234"/>
    <n v="69"/>
    <x v="2"/>
    <x v="0"/>
    <x v="0"/>
    <n v="13.94"/>
    <x v="0"/>
    <n v="32"/>
    <x v="5"/>
    <x v="0"/>
    <n v="8.99"/>
    <n v="8.99"/>
    <n v="1"/>
    <s v="PayPal"/>
    <n v="1"/>
    <n v="0.42"/>
    <n v="25"/>
    <x v="0"/>
    <n v="348.5"/>
    <x v="0"/>
    <s v="Inactive"/>
  </r>
  <r>
    <s v="054b7510-54c8-48f4-bd06-8e2ba58cbd51"/>
    <n v="64"/>
    <x v="2"/>
    <x v="1"/>
    <x v="1"/>
    <n v="2.56"/>
    <x v="0"/>
    <n v="3"/>
    <x v="5"/>
    <x v="2"/>
    <n v="13.99"/>
    <n v="13.99"/>
    <n v="0"/>
    <s v="Debit Card"/>
    <n v="4"/>
    <n v="0.64"/>
    <n v="38"/>
    <x v="6"/>
    <n v="97.28"/>
    <x v="2"/>
    <s v="Active"/>
  </r>
  <r>
    <s v="4a349095-f180-4dbf-981e-94a275412847"/>
    <n v="65"/>
    <x v="2"/>
    <x v="2"/>
    <x v="1"/>
    <n v="1.55"/>
    <x v="0"/>
    <n v="1"/>
    <x v="2"/>
    <x v="2"/>
    <n v="13.99"/>
    <n v="13.99"/>
    <n v="0"/>
    <s v="Debit Card"/>
    <n v="2"/>
    <n v="0.78"/>
    <n v="47"/>
    <x v="3"/>
    <n v="72.850000000000009"/>
    <x v="2"/>
    <s v="Active"/>
  </r>
  <r>
    <s v="1af70b1b-d756-415f-a5b4-3861139559d8"/>
    <n v="32"/>
    <x v="1"/>
    <x v="1"/>
    <x v="2"/>
    <n v="4.46"/>
    <x v="0"/>
    <n v="40"/>
    <x v="4"/>
    <x v="1"/>
    <n v="17.989999999999998"/>
    <n v="17.989999999999998"/>
    <n v="1"/>
    <s v="Crypto"/>
    <n v="1"/>
    <n v="0.11"/>
    <n v="7"/>
    <x v="5"/>
    <n v="31.22"/>
    <x v="1"/>
    <s v="Inactive"/>
  </r>
  <r>
    <s v="6b9ce9b4-316f-4e82-a0b9-127441795232"/>
    <n v="53"/>
    <x v="0"/>
    <x v="2"/>
    <x v="2"/>
    <n v="7.98"/>
    <x v="0"/>
    <n v="20"/>
    <x v="1"/>
    <x v="3"/>
    <n v="17.989999999999998"/>
    <n v="17.989999999999998"/>
    <n v="0"/>
    <s v="Credit Card"/>
    <n v="3"/>
    <n v="0.38"/>
    <n v="23"/>
    <x v="0"/>
    <n v="183.54000000000002"/>
    <x v="0"/>
    <s v="Risk"/>
  </r>
  <r>
    <s v="0d7ac1da-194d-4844-a919-6bfec0989d14"/>
    <n v="23"/>
    <x v="4"/>
    <x v="0"/>
    <x v="1"/>
    <n v="9.6"/>
    <x v="0"/>
    <n v="54"/>
    <x v="2"/>
    <x v="2"/>
    <n v="13.99"/>
    <n v="13.99"/>
    <n v="1"/>
    <s v="Gift Card"/>
    <n v="4"/>
    <n v="0.17"/>
    <n v="10"/>
    <x v="0"/>
    <n v="96"/>
    <x v="2"/>
    <s v="Inactive"/>
  </r>
  <r>
    <s v="760b70e5-2135-4106-bf18-2df119411aa4"/>
    <n v="28"/>
    <x v="1"/>
    <x v="1"/>
    <x v="2"/>
    <n v="3.16"/>
    <x v="0"/>
    <n v="8"/>
    <x v="1"/>
    <x v="4"/>
    <n v="17.989999999999998"/>
    <n v="17.989999999999998"/>
    <n v="1"/>
    <s v="Crypto"/>
    <n v="1"/>
    <n v="0.35"/>
    <n v="21"/>
    <x v="3"/>
    <n v="66.36"/>
    <x v="2"/>
    <s v="Risk"/>
  </r>
  <r>
    <s v="2a0fdbe4-588b-40fe-ba75-19cebe31bea8"/>
    <n v="69"/>
    <x v="2"/>
    <x v="0"/>
    <x v="2"/>
    <n v="1.85"/>
    <x v="0"/>
    <n v="33"/>
    <x v="3"/>
    <x v="2"/>
    <n v="17.989999999999998"/>
    <n v="17.989999999999998"/>
    <n v="1"/>
    <s v="Debit Card"/>
    <n v="2"/>
    <n v="0.05"/>
    <n v="3"/>
    <x v="2"/>
    <n v="5.5500000000000007"/>
    <x v="1"/>
    <s v="Inactive"/>
  </r>
  <r>
    <s v="53c38b09-0edc-4eaa-b83f-d8227eb19850"/>
    <n v="21"/>
    <x v="4"/>
    <x v="0"/>
    <x v="1"/>
    <n v="14.71"/>
    <x v="0"/>
    <n v="11"/>
    <x v="2"/>
    <x v="2"/>
    <n v="13.99"/>
    <n v="13.99"/>
    <n v="0"/>
    <s v="Crypto"/>
    <n v="1"/>
    <n v="1.23"/>
    <n v="74"/>
    <x v="1"/>
    <n v="1088.54"/>
    <x v="0"/>
    <s v="Risk"/>
  </r>
  <r>
    <s v="825bd557-2be9-4aca-a8d1-eb8a5f1bb037"/>
    <n v="29"/>
    <x v="1"/>
    <x v="1"/>
    <x v="2"/>
    <n v="0.19"/>
    <x v="0"/>
    <n v="54"/>
    <x v="1"/>
    <x v="1"/>
    <n v="17.989999999999998"/>
    <n v="17.989999999999998"/>
    <n v="1"/>
    <s v="PayPal"/>
    <n v="2"/>
    <n v="0"/>
    <n v="0"/>
    <x v="2"/>
    <n v="0"/>
    <x v="1"/>
    <s v="Inactive"/>
  </r>
  <r>
    <s v="e2975ec5-cdb8-43d8-803a-1ebba615cf15"/>
    <n v="21"/>
    <x v="4"/>
    <x v="2"/>
    <x v="2"/>
    <n v="20"/>
    <x v="0"/>
    <n v="22"/>
    <x v="5"/>
    <x v="2"/>
    <n v="17.989999999999998"/>
    <n v="17.989999999999998"/>
    <n v="0"/>
    <s v="Debit Card"/>
    <n v="5"/>
    <n v="0.87"/>
    <n v="52"/>
    <x v="1"/>
    <n v="1040"/>
    <x v="0"/>
    <s v="Inactive"/>
  </r>
  <r>
    <s v="820d7eb0-d64e-4e70-839a-ec9db5bf1969"/>
    <n v="32"/>
    <x v="1"/>
    <x v="2"/>
    <x v="0"/>
    <n v="12.51"/>
    <x v="0"/>
    <n v="30"/>
    <x v="4"/>
    <x v="1"/>
    <n v="8.99"/>
    <n v="8.99"/>
    <n v="0"/>
    <s v="PayPal"/>
    <n v="2"/>
    <n v="0.4"/>
    <n v="24"/>
    <x v="4"/>
    <n v="300.24"/>
    <x v="0"/>
    <s v="Inactive"/>
  </r>
  <r>
    <s v="14f4e734-af4b-4566-9b26-a78985629df6"/>
    <n v="47"/>
    <x v="0"/>
    <x v="2"/>
    <x v="1"/>
    <n v="26.18"/>
    <x v="1"/>
    <n v="8"/>
    <x v="5"/>
    <x v="0"/>
    <n v="13.99"/>
    <n v="13.99"/>
    <n v="0"/>
    <s v="Debit Card"/>
    <n v="1"/>
    <n v="2.91"/>
    <n v="175"/>
    <x v="0"/>
    <n v="4581.5"/>
    <x v="0"/>
    <s v="Risk"/>
  </r>
  <r>
    <s v="9e80b9c8-a0b6-48bf-a0c6-44a0bb9a2fd4"/>
    <n v="66"/>
    <x v="2"/>
    <x v="2"/>
    <x v="1"/>
    <n v="12.19"/>
    <x v="0"/>
    <n v="24"/>
    <x v="3"/>
    <x v="4"/>
    <n v="13.99"/>
    <n v="13.99"/>
    <n v="0"/>
    <s v="Debit Card"/>
    <n v="1"/>
    <n v="0.49"/>
    <n v="29"/>
    <x v="0"/>
    <n v="353.51"/>
    <x v="0"/>
    <s v="Inactive"/>
  </r>
  <r>
    <s v="8c6cf0c3-b47d-4935-8973-e2a6de582b1c"/>
    <n v="60"/>
    <x v="2"/>
    <x v="2"/>
    <x v="0"/>
    <n v="17.3"/>
    <x v="0"/>
    <n v="36"/>
    <x v="1"/>
    <x v="4"/>
    <n v="8.99"/>
    <n v="8.99"/>
    <n v="1"/>
    <s v="Gift Card"/>
    <n v="3"/>
    <n v="0.47"/>
    <n v="28"/>
    <x v="2"/>
    <n v="484.40000000000003"/>
    <x v="0"/>
    <s v="Inactive"/>
  </r>
  <r>
    <s v="00aa6c2a-b291-411e-b240-202fea9bf417"/>
    <n v="18"/>
    <x v="4"/>
    <x v="2"/>
    <x v="2"/>
    <n v="17.829999999999998"/>
    <x v="0"/>
    <n v="37"/>
    <x v="2"/>
    <x v="2"/>
    <n v="17.989999999999998"/>
    <n v="17.989999999999998"/>
    <n v="0"/>
    <s v="Credit Card"/>
    <n v="4"/>
    <n v="0.47"/>
    <n v="28"/>
    <x v="0"/>
    <n v="499.23999999999995"/>
    <x v="0"/>
    <s v="Inactive"/>
  </r>
  <r>
    <s v="dc13c828-eda9-45c8-909b-cb84e3b0b8fb"/>
    <n v="46"/>
    <x v="0"/>
    <x v="2"/>
    <x v="0"/>
    <n v="7.08"/>
    <x v="0"/>
    <n v="23"/>
    <x v="2"/>
    <x v="3"/>
    <n v="8.99"/>
    <n v="8.99"/>
    <n v="0"/>
    <s v="Credit Card"/>
    <n v="5"/>
    <n v="0.28999999999999998"/>
    <n v="17"/>
    <x v="0"/>
    <n v="120.36"/>
    <x v="2"/>
    <s v="Inactive"/>
  </r>
  <r>
    <s v="936b242f-90a4-4a2b-a846-12c531c67df2"/>
    <n v="25"/>
    <x v="4"/>
    <x v="2"/>
    <x v="2"/>
    <n v="22.64"/>
    <x v="1"/>
    <n v="14"/>
    <x v="0"/>
    <x v="3"/>
    <n v="17.989999999999998"/>
    <n v="17.989999999999998"/>
    <n v="0"/>
    <s v="PayPal"/>
    <n v="2"/>
    <n v="1.51"/>
    <n v="91"/>
    <x v="3"/>
    <n v="2060.2400000000002"/>
    <x v="0"/>
    <s v="Risk"/>
  </r>
  <r>
    <s v="ec765c0b-cd27-4e30-b514-9509f020f439"/>
    <n v="51"/>
    <x v="0"/>
    <x v="2"/>
    <x v="0"/>
    <n v="26.04"/>
    <x v="1"/>
    <n v="8"/>
    <x v="4"/>
    <x v="2"/>
    <n v="8.99"/>
    <n v="8.99"/>
    <n v="0"/>
    <s v="Credit Card"/>
    <n v="1"/>
    <n v="2.89"/>
    <n v="173"/>
    <x v="4"/>
    <n v="4504.92"/>
    <x v="0"/>
    <s v="Risk"/>
  </r>
  <r>
    <s v="686ac4a2-1ff7-45dc-82a3-e28d5333190b"/>
    <n v="39"/>
    <x v="3"/>
    <x v="1"/>
    <x v="2"/>
    <n v="12.07"/>
    <x v="0"/>
    <n v="15"/>
    <x v="4"/>
    <x v="3"/>
    <n v="17.989999999999998"/>
    <n v="17.989999999999998"/>
    <n v="0"/>
    <s v="Debit Card"/>
    <n v="1"/>
    <n v="0.75"/>
    <n v="45"/>
    <x v="6"/>
    <n v="543.15"/>
    <x v="0"/>
    <s v="Risk"/>
  </r>
  <r>
    <s v="b622cc96-c02c-4990-bba5-d27f32558b77"/>
    <n v="69"/>
    <x v="2"/>
    <x v="2"/>
    <x v="0"/>
    <n v="6.06"/>
    <x v="0"/>
    <n v="30"/>
    <x v="1"/>
    <x v="0"/>
    <n v="8.99"/>
    <n v="8.99"/>
    <n v="0"/>
    <s v="Credit Card"/>
    <n v="4"/>
    <n v="0.2"/>
    <n v="12"/>
    <x v="4"/>
    <n v="72.72"/>
    <x v="2"/>
    <s v="Inactive"/>
  </r>
  <r>
    <s v="6e13c94b-65dd-4b6b-b353-aa5382a88546"/>
    <n v="55"/>
    <x v="0"/>
    <x v="1"/>
    <x v="0"/>
    <n v="24.21"/>
    <x v="1"/>
    <n v="35"/>
    <x v="3"/>
    <x v="2"/>
    <n v="8.99"/>
    <n v="8.99"/>
    <n v="0"/>
    <s v="PayPal"/>
    <n v="1"/>
    <n v="0.67"/>
    <n v="40"/>
    <x v="2"/>
    <n v="968.40000000000009"/>
    <x v="0"/>
    <s v="Inactive"/>
  </r>
  <r>
    <s v="c03d3d6b-a16d-4b1d-bf07-788f0372cec5"/>
    <n v="20"/>
    <x v="4"/>
    <x v="0"/>
    <x v="1"/>
    <n v="3.19"/>
    <x v="0"/>
    <n v="53"/>
    <x v="4"/>
    <x v="4"/>
    <n v="13.99"/>
    <n v="13.99"/>
    <n v="1"/>
    <s v="Gift Card"/>
    <n v="4"/>
    <n v="0.06"/>
    <n v="4"/>
    <x v="1"/>
    <n v="12.76"/>
    <x v="1"/>
    <s v="Inactive"/>
  </r>
  <r>
    <s v="7a1d3b12-9be6-46eb-baa5-51803a0a4f10"/>
    <n v="20"/>
    <x v="4"/>
    <x v="2"/>
    <x v="2"/>
    <n v="39.85"/>
    <x v="1"/>
    <n v="26"/>
    <x v="1"/>
    <x v="3"/>
    <n v="17.989999999999998"/>
    <n v="17.989999999999998"/>
    <n v="0"/>
    <s v="Debit Card"/>
    <n v="1"/>
    <n v="1.48"/>
    <n v="89"/>
    <x v="3"/>
    <n v="3546.65"/>
    <x v="0"/>
    <s v="Inactive"/>
  </r>
  <r>
    <s v="0decc7ea-dece-4638-83c8-b1df7e1e54d2"/>
    <n v="31"/>
    <x v="1"/>
    <x v="0"/>
    <x v="1"/>
    <n v="31.29"/>
    <x v="1"/>
    <n v="9"/>
    <x v="4"/>
    <x v="0"/>
    <n v="13.99"/>
    <n v="13.99"/>
    <n v="0"/>
    <s v="Crypto"/>
    <n v="4"/>
    <n v="3.13"/>
    <n v="188"/>
    <x v="6"/>
    <n v="5882.5199999999995"/>
    <x v="0"/>
    <s v="Risk"/>
  </r>
  <r>
    <s v="89c2cbb3-f9a7-4eb1-86c3-c5488a62490e"/>
    <n v="18"/>
    <x v="4"/>
    <x v="1"/>
    <x v="1"/>
    <n v="11.81"/>
    <x v="0"/>
    <n v="9"/>
    <x v="4"/>
    <x v="1"/>
    <n v="13.99"/>
    <n v="13.99"/>
    <n v="0"/>
    <s v="Credit Card"/>
    <n v="4"/>
    <n v="1.18"/>
    <n v="71"/>
    <x v="3"/>
    <n v="838.51"/>
    <x v="0"/>
    <s v="Risk"/>
  </r>
  <r>
    <s v="9e99bc5e-ff55-4cae-8611-2ce51687be6a"/>
    <n v="58"/>
    <x v="2"/>
    <x v="0"/>
    <x v="0"/>
    <n v="6.1"/>
    <x v="0"/>
    <n v="26"/>
    <x v="3"/>
    <x v="4"/>
    <n v="8.99"/>
    <n v="8.99"/>
    <n v="0"/>
    <s v="Credit Card"/>
    <n v="2"/>
    <n v="0.23"/>
    <n v="14"/>
    <x v="5"/>
    <n v="85.399999999999991"/>
    <x v="2"/>
    <s v="Inactive"/>
  </r>
  <r>
    <s v="99b76135-94d0-48e6-9ac7-ada314cc1ad1"/>
    <n v="37"/>
    <x v="3"/>
    <x v="0"/>
    <x v="2"/>
    <n v="26.5"/>
    <x v="1"/>
    <n v="12"/>
    <x v="4"/>
    <x v="4"/>
    <n v="17.989999999999998"/>
    <n v="17.989999999999998"/>
    <n v="0"/>
    <s v="Debit Card"/>
    <n v="5"/>
    <n v="2.04"/>
    <n v="122"/>
    <x v="2"/>
    <n v="3233"/>
    <x v="0"/>
    <s v="Risk"/>
  </r>
  <r>
    <s v="225699c5-8b55-456f-95e3-7a5780ffac0a"/>
    <n v="23"/>
    <x v="4"/>
    <x v="2"/>
    <x v="1"/>
    <n v="10.77"/>
    <x v="0"/>
    <n v="23"/>
    <x v="5"/>
    <x v="2"/>
    <n v="13.99"/>
    <n v="13.99"/>
    <n v="0"/>
    <s v="PayPal"/>
    <n v="3"/>
    <n v="0.45"/>
    <n v="27"/>
    <x v="1"/>
    <n v="290.78999999999996"/>
    <x v="0"/>
    <s v="Inactive"/>
  </r>
  <r>
    <s v="e969d3a9-a455-455f-9be8-38e701b1f653"/>
    <n v="46"/>
    <x v="0"/>
    <x v="1"/>
    <x v="1"/>
    <n v="4.68"/>
    <x v="0"/>
    <n v="11"/>
    <x v="0"/>
    <x v="4"/>
    <n v="13.99"/>
    <n v="13.99"/>
    <n v="1"/>
    <s v="Gift Card"/>
    <n v="5"/>
    <n v="0.39"/>
    <n v="23"/>
    <x v="5"/>
    <n v="107.63999999999999"/>
    <x v="2"/>
    <s v="Risk"/>
  </r>
  <r>
    <s v="96de19f9-6aa8-493d-af89-56dbf25535c7"/>
    <n v="22"/>
    <x v="4"/>
    <x v="2"/>
    <x v="1"/>
    <n v="17.8"/>
    <x v="0"/>
    <n v="54"/>
    <x v="5"/>
    <x v="3"/>
    <n v="13.99"/>
    <n v="13.99"/>
    <n v="1"/>
    <s v="Debit Card"/>
    <n v="1"/>
    <n v="0.32"/>
    <n v="19"/>
    <x v="0"/>
    <n v="338.2"/>
    <x v="0"/>
    <s v="Inactive"/>
  </r>
  <r>
    <s v="7cdc323f-67af-48e2-b15b-3e94cf19681f"/>
    <n v="36"/>
    <x v="3"/>
    <x v="0"/>
    <x v="1"/>
    <n v="2.79"/>
    <x v="0"/>
    <n v="10"/>
    <x v="1"/>
    <x v="3"/>
    <n v="13.99"/>
    <n v="13.99"/>
    <n v="1"/>
    <s v="Gift Card"/>
    <n v="1"/>
    <n v="0.25"/>
    <n v="15"/>
    <x v="1"/>
    <n v="41.85"/>
    <x v="1"/>
    <s v="Risk"/>
  </r>
  <r>
    <s v="fef36da3-13ae-416d-9e67-cfebe1220e24"/>
    <n v="51"/>
    <x v="0"/>
    <x v="1"/>
    <x v="2"/>
    <n v="8.6"/>
    <x v="0"/>
    <n v="9"/>
    <x v="1"/>
    <x v="0"/>
    <n v="17.989999999999998"/>
    <n v="17.989999999999998"/>
    <n v="0"/>
    <s v="Gift Card"/>
    <n v="1"/>
    <n v="0.86"/>
    <n v="52"/>
    <x v="1"/>
    <n v="447.2"/>
    <x v="0"/>
    <s v="Risk"/>
  </r>
  <r>
    <s v="2a1b3474-38d6-4ca0-8c57-b10eaae5e250"/>
    <n v="60"/>
    <x v="2"/>
    <x v="0"/>
    <x v="1"/>
    <n v="4.57"/>
    <x v="0"/>
    <n v="60"/>
    <x v="3"/>
    <x v="0"/>
    <n v="13.99"/>
    <n v="13.99"/>
    <n v="1"/>
    <s v="Gift Card"/>
    <n v="3"/>
    <n v="7.0000000000000007E-2"/>
    <n v="4"/>
    <x v="4"/>
    <n v="18.28"/>
    <x v="1"/>
    <s v="Inactive"/>
  </r>
  <r>
    <s v="d7ec3b35-329b-4ea1-b9d7-8e8da1ae05bc"/>
    <n v="37"/>
    <x v="3"/>
    <x v="2"/>
    <x v="1"/>
    <n v="2.4300000000000002"/>
    <x v="0"/>
    <n v="6"/>
    <x v="5"/>
    <x v="4"/>
    <n v="13.99"/>
    <n v="13.99"/>
    <n v="0"/>
    <s v="Crypto"/>
    <n v="5"/>
    <n v="0.35"/>
    <n v="21"/>
    <x v="4"/>
    <n v="51.03"/>
    <x v="2"/>
    <s v="Active"/>
  </r>
  <r>
    <s v="38d2d2ab-e9ce-43d7-97bc-c6a2a3d37276"/>
    <n v="55"/>
    <x v="0"/>
    <x v="2"/>
    <x v="1"/>
    <n v="43.73"/>
    <x v="1"/>
    <n v="28"/>
    <x v="5"/>
    <x v="2"/>
    <n v="13.99"/>
    <n v="13.99"/>
    <n v="0"/>
    <s v="PayPal"/>
    <n v="4"/>
    <n v="1.51"/>
    <n v="91"/>
    <x v="3"/>
    <n v="3979.43"/>
    <x v="0"/>
    <s v="Inactive"/>
  </r>
  <r>
    <s v="b9be612d-c7cc-411f-afac-093196f87239"/>
    <n v="22"/>
    <x v="4"/>
    <x v="2"/>
    <x v="2"/>
    <n v="21.47"/>
    <x v="1"/>
    <n v="51"/>
    <x v="4"/>
    <x v="0"/>
    <n v="17.989999999999998"/>
    <n v="17.989999999999998"/>
    <n v="0"/>
    <s v="PayPal"/>
    <n v="3"/>
    <n v="0.41"/>
    <n v="25"/>
    <x v="1"/>
    <n v="536.75"/>
    <x v="0"/>
    <s v="Inactive"/>
  </r>
  <r>
    <s v="798c452b-e7e0-48f3-a908-4f639ac8e614"/>
    <n v="18"/>
    <x v="4"/>
    <x v="0"/>
    <x v="2"/>
    <n v="16.89"/>
    <x v="0"/>
    <n v="33"/>
    <x v="4"/>
    <x v="2"/>
    <n v="17.989999999999998"/>
    <n v="17.989999999999998"/>
    <n v="0"/>
    <s v="Debit Card"/>
    <n v="4"/>
    <n v="0.5"/>
    <n v="30"/>
    <x v="4"/>
    <n v="506.70000000000005"/>
    <x v="0"/>
    <s v="Inactive"/>
  </r>
  <r>
    <s v="744ddc65-15bd-4ea4-abe0-e6c0e760796f"/>
    <n v="46"/>
    <x v="0"/>
    <x v="2"/>
    <x v="2"/>
    <n v="2.96"/>
    <x v="0"/>
    <n v="33"/>
    <x v="4"/>
    <x v="0"/>
    <n v="17.989999999999998"/>
    <n v="17.989999999999998"/>
    <n v="1"/>
    <s v="PayPal"/>
    <n v="5"/>
    <n v="0.09"/>
    <n v="5"/>
    <x v="0"/>
    <n v="14.8"/>
    <x v="1"/>
    <s v="Inactive"/>
  </r>
  <r>
    <s v="f9436f14-5021-4177-9206-b79da434105c"/>
    <n v="49"/>
    <x v="0"/>
    <x v="0"/>
    <x v="2"/>
    <n v="22.29"/>
    <x v="1"/>
    <n v="19"/>
    <x v="0"/>
    <x v="4"/>
    <n v="17.989999999999998"/>
    <n v="17.989999999999998"/>
    <n v="0"/>
    <s v="Gift Card"/>
    <n v="1"/>
    <n v="1.1100000000000001"/>
    <n v="67"/>
    <x v="5"/>
    <n v="1493.4299999999998"/>
    <x v="0"/>
    <s v="Risk"/>
  </r>
  <r>
    <s v="dccfb706-58be-4f82-9f92-b806781953e0"/>
    <n v="23"/>
    <x v="4"/>
    <x v="2"/>
    <x v="0"/>
    <n v="10.37"/>
    <x v="0"/>
    <n v="30"/>
    <x v="3"/>
    <x v="4"/>
    <n v="8.99"/>
    <n v="8.99"/>
    <n v="0"/>
    <s v="PayPal"/>
    <n v="2"/>
    <n v="0.33"/>
    <n v="20"/>
    <x v="2"/>
    <n v="207.39999999999998"/>
    <x v="0"/>
    <s v="Inactive"/>
  </r>
  <r>
    <s v="9c9899e3-1edf-4b8b-9c6d-ceedbc530a70"/>
    <n v="24"/>
    <x v="4"/>
    <x v="1"/>
    <x v="0"/>
    <n v="21.04"/>
    <x v="1"/>
    <n v="10"/>
    <x v="3"/>
    <x v="4"/>
    <n v="8.99"/>
    <n v="8.99"/>
    <n v="0"/>
    <s v="Gift Card"/>
    <n v="2"/>
    <n v="1.91"/>
    <n v="115"/>
    <x v="0"/>
    <n v="2419.6"/>
    <x v="0"/>
    <s v="Risk"/>
  </r>
  <r>
    <s v="19e566a9-a789-4194-92eb-1a06b989a8d5"/>
    <n v="31"/>
    <x v="1"/>
    <x v="0"/>
    <x v="1"/>
    <n v="8.02"/>
    <x v="0"/>
    <n v="28"/>
    <x v="3"/>
    <x v="0"/>
    <n v="13.99"/>
    <n v="13.99"/>
    <n v="0"/>
    <s v="Gift Card"/>
    <n v="5"/>
    <n v="0.28000000000000003"/>
    <n v="17"/>
    <x v="2"/>
    <n v="136.34"/>
    <x v="2"/>
    <s v="Inactive"/>
  </r>
  <r>
    <s v="c9f95e61-e079-477f-99b1-1136a2495e2f"/>
    <n v="66"/>
    <x v="2"/>
    <x v="1"/>
    <x v="1"/>
    <n v="18.96"/>
    <x v="0"/>
    <n v="6"/>
    <x v="4"/>
    <x v="2"/>
    <n v="13.99"/>
    <n v="13.99"/>
    <n v="0"/>
    <s v="Gift Card"/>
    <n v="3"/>
    <n v="2.71"/>
    <n v="163"/>
    <x v="0"/>
    <n v="3090.48"/>
    <x v="0"/>
    <s v="Active"/>
  </r>
  <r>
    <s v="3bea04a9-f8bc-4696-b3bb-60ebd979b047"/>
    <n v="65"/>
    <x v="2"/>
    <x v="0"/>
    <x v="0"/>
    <n v="15.79"/>
    <x v="0"/>
    <n v="22"/>
    <x v="4"/>
    <x v="1"/>
    <n v="8.99"/>
    <n v="8.99"/>
    <n v="0"/>
    <s v="Debit Card"/>
    <n v="5"/>
    <n v="0.69"/>
    <n v="41"/>
    <x v="1"/>
    <n v="647.39"/>
    <x v="0"/>
    <s v="Inactive"/>
  </r>
  <r>
    <s v="23a70fc2-9249-43b1-bef3-ea3121bcc6d4"/>
    <n v="64"/>
    <x v="2"/>
    <x v="0"/>
    <x v="0"/>
    <n v="15.26"/>
    <x v="0"/>
    <n v="48"/>
    <x v="2"/>
    <x v="1"/>
    <n v="8.99"/>
    <n v="8.99"/>
    <n v="1"/>
    <s v="Credit Card"/>
    <n v="1"/>
    <n v="0.31"/>
    <n v="19"/>
    <x v="5"/>
    <n v="289.94"/>
    <x v="0"/>
    <s v="Inactive"/>
  </r>
  <r>
    <s v="46f6a6ef-156a-4979-892f-f6912d017577"/>
    <n v="29"/>
    <x v="1"/>
    <x v="1"/>
    <x v="0"/>
    <n v="0.36"/>
    <x v="0"/>
    <n v="3"/>
    <x v="2"/>
    <x v="1"/>
    <n v="8.99"/>
    <n v="8.99"/>
    <n v="1"/>
    <s v="Debit Card"/>
    <n v="4"/>
    <n v="0.09"/>
    <n v="5"/>
    <x v="3"/>
    <n v="1.7999999999999998"/>
    <x v="1"/>
    <s v="Active"/>
  </r>
  <r>
    <s v="f426cb2e-e7cc-4571-bedf-ab5972f5ec5e"/>
    <n v="55"/>
    <x v="0"/>
    <x v="1"/>
    <x v="2"/>
    <n v="20.71"/>
    <x v="1"/>
    <n v="7"/>
    <x v="5"/>
    <x v="1"/>
    <n v="17.989999999999998"/>
    <n v="17.989999999999998"/>
    <n v="0"/>
    <s v="Debit Card"/>
    <n v="5"/>
    <n v="2.59"/>
    <n v="155"/>
    <x v="1"/>
    <n v="3210.05"/>
    <x v="0"/>
    <s v="Active"/>
  </r>
  <r>
    <s v="0017c041-a14b-4780-9d9a-7a99558a0768"/>
    <n v="62"/>
    <x v="2"/>
    <x v="2"/>
    <x v="0"/>
    <n v="11.99"/>
    <x v="0"/>
    <n v="7"/>
    <x v="1"/>
    <x v="0"/>
    <n v="8.99"/>
    <n v="8.99"/>
    <n v="0"/>
    <s v="PayPal"/>
    <n v="2"/>
    <n v="1.5"/>
    <n v="90"/>
    <x v="4"/>
    <n v="1079.0999999999999"/>
    <x v="0"/>
    <s v="Active"/>
  </r>
  <r>
    <s v="702a602e-e109-4038-b50b-e599b4d7b76f"/>
    <n v="59"/>
    <x v="2"/>
    <x v="1"/>
    <x v="0"/>
    <n v="0.75"/>
    <x v="0"/>
    <n v="6"/>
    <x v="3"/>
    <x v="0"/>
    <n v="8.99"/>
    <n v="8.99"/>
    <n v="1"/>
    <s v="Debit Card"/>
    <n v="3"/>
    <n v="0.11"/>
    <n v="7"/>
    <x v="4"/>
    <n v="5.25"/>
    <x v="1"/>
    <s v="Active"/>
  </r>
  <r>
    <s v="8bbf6861-d17e-4548-bf18-f7f295ce59dd"/>
    <n v="55"/>
    <x v="0"/>
    <x v="0"/>
    <x v="1"/>
    <n v="3.19"/>
    <x v="0"/>
    <n v="45"/>
    <x v="4"/>
    <x v="1"/>
    <n v="13.99"/>
    <n v="13.99"/>
    <n v="1"/>
    <s v="Gift Card"/>
    <n v="2"/>
    <n v="7.0000000000000007E-2"/>
    <n v="4"/>
    <x v="5"/>
    <n v="12.76"/>
    <x v="1"/>
    <s v="Inactive"/>
  </r>
  <r>
    <s v="5673adfa-c739-4dbb-b371-fd1f3eaeb562"/>
    <n v="52"/>
    <x v="0"/>
    <x v="2"/>
    <x v="2"/>
    <n v="1.92"/>
    <x v="0"/>
    <n v="0"/>
    <x v="5"/>
    <x v="0"/>
    <n v="17.989999999999998"/>
    <n v="17.989999999999998"/>
    <n v="0"/>
    <s v="Debit Card"/>
    <n v="4"/>
    <n v="1.92"/>
    <n v="115"/>
    <x v="0"/>
    <n v="220.79999999999998"/>
    <x v="0"/>
    <s v="Active"/>
  </r>
  <r>
    <s v="7ff1a77b-f219-42d5-97cd-279306d9c7bc"/>
    <n v="26"/>
    <x v="1"/>
    <x v="2"/>
    <x v="0"/>
    <n v="2.04"/>
    <x v="0"/>
    <n v="59"/>
    <x v="4"/>
    <x v="2"/>
    <n v="8.99"/>
    <n v="8.99"/>
    <n v="1"/>
    <s v="Credit Card"/>
    <n v="5"/>
    <n v="0.03"/>
    <n v="2"/>
    <x v="2"/>
    <n v="4.08"/>
    <x v="1"/>
    <s v="Inactive"/>
  </r>
  <r>
    <s v="fbd594ee-94ca-41dd-ac59-144c2ceb26c3"/>
    <n v="25"/>
    <x v="4"/>
    <x v="2"/>
    <x v="1"/>
    <n v="30.99"/>
    <x v="1"/>
    <n v="52"/>
    <x v="1"/>
    <x v="0"/>
    <n v="13.99"/>
    <n v="13.99"/>
    <n v="0"/>
    <s v="Gift Card"/>
    <n v="4"/>
    <n v="0.57999999999999996"/>
    <n v="35"/>
    <x v="3"/>
    <n v="1084.6499999999999"/>
    <x v="0"/>
    <s v="Inactive"/>
  </r>
  <r>
    <s v="8095be8a-3220-40ec-a3ad-6bbc2aee0cc9"/>
    <n v="33"/>
    <x v="1"/>
    <x v="0"/>
    <x v="0"/>
    <n v="20.059999999999999"/>
    <x v="1"/>
    <n v="32"/>
    <x v="4"/>
    <x v="4"/>
    <n v="8.99"/>
    <n v="8.99"/>
    <n v="0"/>
    <s v="Debit Card"/>
    <n v="3"/>
    <n v="0.61"/>
    <n v="37"/>
    <x v="2"/>
    <n v="742.21999999999991"/>
    <x v="0"/>
    <s v="Inactive"/>
  </r>
  <r>
    <s v="17f2ec1d-c875-43da-9307-7012fa87236c"/>
    <n v="40"/>
    <x v="3"/>
    <x v="1"/>
    <x v="2"/>
    <n v="3.91"/>
    <x v="0"/>
    <n v="53"/>
    <x v="1"/>
    <x v="1"/>
    <n v="17.989999999999998"/>
    <n v="17.989999999999998"/>
    <n v="1"/>
    <s v="PayPal"/>
    <n v="4"/>
    <n v="7.0000000000000007E-2"/>
    <n v="4"/>
    <x v="0"/>
    <n v="15.64"/>
    <x v="1"/>
    <s v="Inactive"/>
  </r>
  <r>
    <s v="d694ed01-7f0c-40af-8749-f22aa8dd2ffa"/>
    <n v="55"/>
    <x v="0"/>
    <x v="0"/>
    <x v="2"/>
    <n v="1.98"/>
    <x v="0"/>
    <n v="25"/>
    <x v="4"/>
    <x v="1"/>
    <n v="17.989999999999998"/>
    <n v="17.989999999999998"/>
    <n v="1"/>
    <s v="Gift Card"/>
    <n v="2"/>
    <n v="0.08"/>
    <n v="5"/>
    <x v="4"/>
    <n v="9.9"/>
    <x v="1"/>
    <s v="Inactive"/>
  </r>
  <r>
    <s v="33624a15-18f7-4ffc-9315-f18f25909579"/>
    <n v="67"/>
    <x v="2"/>
    <x v="1"/>
    <x v="0"/>
    <n v="5.74"/>
    <x v="0"/>
    <n v="1"/>
    <x v="0"/>
    <x v="2"/>
    <n v="8.99"/>
    <n v="8.99"/>
    <n v="0"/>
    <s v="Credit Card"/>
    <n v="5"/>
    <n v="2.87"/>
    <n v="172"/>
    <x v="2"/>
    <n v="987.28000000000009"/>
    <x v="0"/>
    <s v="Active"/>
  </r>
  <r>
    <s v="c76f1318-9857-4514-8548-3cd20a91f650"/>
    <n v="62"/>
    <x v="2"/>
    <x v="1"/>
    <x v="0"/>
    <n v="1.04"/>
    <x v="0"/>
    <n v="16"/>
    <x v="5"/>
    <x v="1"/>
    <n v="8.99"/>
    <n v="8.99"/>
    <n v="1"/>
    <s v="Credit Card"/>
    <n v="5"/>
    <n v="0.06"/>
    <n v="4"/>
    <x v="5"/>
    <n v="4.16"/>
    <x v="1"/>
    <s v="Risk"/>
  </r>
  <r>
    <s v="68afcc40-9bb4-4903-a7ce-3c64492794f6"/>
    <n v="69"/>
    <x v="2"/>
    <x v="1"/>
    <x v="1"/>
    <n v="3.47"/>
    <x v="0"/>
    <n v="58"/>
    <x v="4"/>
    <x v="2"/>
    <n v="13.99"/>
    <n v="13.99"/>
    <n v="1"/>
    <s v="Gift Card"/>
    <n v="3"/>
    <n v="0.06"/>
    <n v="4"/>
    <x v="5"/>
    <n v="13.88"/>
    <x v="1"/>
    <s v="Inactive"/>
  </r>
  <r>
    <s v="6bcde048-341c-45ac-98f5-4d14cb9833fb"/>
    <n v="53"/>
    <x v="0"/>
    <x v="1"/>
    <x v="2"/>
    <n v="10.75"/>
    <x v="0"/>
    <n v="48"/>
    <x v="4"/>
    <x v="1"/>
    <n v="17.989999999999998"/>
    <n v="17.989999999999998"/>
    <n v="0"/>
    <s v="PayPal"/>
    <n v="4"/>
    <n v="0.22"/>
    <n v="13"/>
    <x v="1"/>
    <n v="139.75"/>
    <x v="2"/>
    <s v="Inactive"/>
  </r>
  <r>
    <s v="a21b6747-ba7f-45cf-aac1-1356acb9c8ae"/>
    <n v="20"/>
    <x v="4"/>
    <x v="2"/>
    <x v="0"/>
    <n v="14.05"/>
    <x v="0"/>
    <n v="12"/>
    <x v="2"/>
    <x v="1"/>
    <n v="8.99"/>
    <n v="8.99"/>
    <n v="0"/>
    <s v="Gift Card"/>
    <n v="2"/>
    <n v="1.08"/>
    <n v="65"/>
    <x v="4"/>
    <n v="913.25"/>
    <x v="0"/>
    <s v="Risk"/>
  </r>
  <r>
    <s v="11d62c4f-c1a0-4356-80eb-394f38d17efe"/>
    <n v="60"/>
    <x v="2"/>
    <x v="2"/>
    <x v="2"/>
    <n v="10.71"/>
    <x v="0"/>
    <n v="53"/>
    <x v="4"/>
    <x v="3"/>
    <n v="17.989999999999998"/>
    <n v="17.989999999999998"/>
    <n v="1"/>
    <s v="Credit Card"/>
    <n v="1"/>
    <n v="0.2"/>
    <n v="12"/>
    <x v="6"/>
    <n v="128.52000000000001"/>
    <x v="2"/>
    <s v="Inactive"/>
  </r>
  <r>
    <s v="b41e00a2-10d7-46ae-a151-2cc315df1c34"/>
    <n v="56"/>
    <x v="2"/>
    <x v="0"/>
    <x v="0"/>
    <n v="4.78"/>
    <x v="0"/>
    <n v="51"/>
    <x v="3"/>
    <x v="3"/>
    <n v="8.99"/>
    <n v="8.99"/>
    <n v="1"/>
    <s v="Gift Card"/>
    <n v="1"/>
    <n v="0.09"/>
    <n v="5"/>
    <x v="4"/>
    <n v="23.900000000000002"/>
    <x v="1"/>
    <s v="Inactive"/>
  </r>
  <r>
    <s v="2f6ecf7c-ed0c-4011-8d13-90edf44b305d"/>
    <n v="65"/>
    <x v="2"/>
    <x v="0"/>
    <x v="2"/>
    <n v="4.1100000000000003"/>
    <x v="0"/>
    <n v="41"/>
    <x v="2"/>
    <x v="1"/>
    <n v="17.989999999999998"/>
    <n v="17.989999999999998"/>
    <n v="1"/>
    <s v="Gift Card"/>
    <n v="2"/>
    <n v="0.1"/>
    <n v="6"/>
    <x v="2"/>
    <n v="24.660000000000004"/>
    <x v="1"/>
    <s v="Inactive"/>
  </r>
  <r>
    <s v="f83a42d7-d5e6-4e72-ad56-651f51927aca"/>
    <n v="67"/>
    <x v="2"/>
    <x v="2"/>
    <x v="0"/>
    <n v="6.47"/>
    <x v="0"/>
    <n v="47"/>
    <x v="1"/>
    <x v="0"/>
    <n v="8.99"/>
    <n v="8.99"/>
    <n v="1"/>
    <s v="PayPal"/>
    <n v="2"/>
    <n v="0.13"/>
    <n v="8"/>
    <x v="1"/>
    <n v="51.76"/>
    <x v="2"/>
    <s v="Inactive"/>
  </r>
  <r>
    <s v="8ff31276-200d-4aec-b2e0-6a25c12c51e1"/>
    <n v="58"/>
    <x v="2"/>
    <x v="0"/>
    <x v="0"/>
    <n v="10.29"/>
    <x v="0"/>
    <n v="26"/>
    <x v="4"/>
    <x v="1"/>
    <n v="8.99"/>
    <n v="8.99"/>
    <n v="1"/>
    <s v="PayPal"/>
    <n v="1"/>
    <n v="0.38"/>
    <n v="23"/>
    <x v="4"/>
    <n v="236.67"/>
    <x v="0"/>
    <s v="Inactive"/>
  </r>
  <r>
    <s v="2649f2e5-179f-4ae9-8280-0dd4aadb0676"/>
    <n v="65"/>
    <x v="2"/>
    <x v="1"/>
    <x v="0"/>
    <n v="10.17"/>
    <x v="0"/>
    <n v="19"/>
    <x v="2"/>
    <x v="1"/>
    <n v="8.99"/>
    <n v="8.99"/>
    <n v="0"/>
    <s v="Debit Card"/>
    <n v="5"/>
    <n v="0.51"/>
    <n v="31"/>
    <x v="6"/>
    <n v="315.27"/>
    <x v="0"/>
    <s v="Risk"/>
  </r>
  <r>
    <s v="dea362ed-393f-43b1-aaff-5195d91b0716"/>
    <n v="63"/>
    <x v="2"/>
    <x v="1"/>
    <x v="0"/>
    <n v="22.9"/>
    <x v="1"/>
    <n v="11"/>
    <x v="1"/>
    <x v="0"/>
    <n v="8.99"/>
    <n v="8.99"/>
    <n v="0"/>
    <s v="Credit Card"/>
    <n v="1"/>
    <n v="1.91"/>
    <n v="115"/>
    <x v="4"/>
    <n v="2633.5"/>
    <x v="0"/>
    <s v="Risk"/>
  </r>
  <r>
    <s v="414e2477-5a33-4de3-9f34-d375ccd27a80"/>
    <n v="38"/>
    <x v="3"/>
    <x v="0"/>
    <x v="2"/>
    <n v="8.36"/>
    <x v="0"/>
    <n v="1"/>
    <x v="4"/>
    <x v="0"/>
    <n v="17.989999999999998"/>
    <n v="17.989999999999998"/>
    <n v="0"/>
    <s v="Gift Card"/>
    <n v="2"/>
    <n v="4.18"/>
    <n v="251"/>
    <x v="2"/>
    <n v="2098.3599999999997"/>
    <x v="0"/>
    <s v="Active"/>
  </r>
  <r>
    <s v="0627fc98-d9f7-49b9-a4cf-fd0b49f4e4d0"/>
    <n v="31"/>
    <x v="1"/>
    <x v="2"/>
    <x v="0"/>
    <n v="11.96"/>
    <x v="0"/>
    <n v="6"/>
    <x v="0"/>
    <x v="2"/>
    <n v="8.99"/>
    <n v="8.99"/>
    <n v="0"/>
    <s v="PayPal"/>
    <n v="4"/>
    <n v="1.71"/>
    <n v="103"/>
    <x v="1"/>
    <n v="1231.8800000000001"/>
    <x v="0"/>
    <s v="Active"/>
  </r>
  <r>
    <s v="05bf2a9f-e720-4d01-8ef5-9110d6fca724"/>
    <n v="23"/>
    <x v="4"/>
    <x v="0"/>
    <x v="1"/>
    <n v="3.04"/>
    <x v="0"/>
    <n v="48"/>
    <x v="1"/>
    <x v="4"/>
    <n v="13.99"/>
    <n v="13.99"/>
    <n v="1"/>
    <s v="Crypto"/>
    <n v="2"/>
    <n v="0.06"/>
    <n v="4"/>
    <x v="3"/>
    <n v="12.16"/>
    <x v="1"/>
    <s v="Inactive"/>
  </r>
  <r>
    <s v="819a1e55-0a4e-4467-92b3-74936dc87ecd"/>
    <n v="27"/>
    <x v="1"/>
    <x v="1"/>
    <x v="1"/>
    <n v="0.21"/>
    <x v="0"/>
    <n v="44"/>
    <x v="0"/>
    <x v="1"/>
    <n v="13.99"/>
    <n v="13.99"/>
    <n v="1"/>
    <s v="Gift Card"/>
    <n v="3"/>
    <n v="0"/>
    <n v="0"/>
    <x v="6"/>
    <n v="0"/>
    <x v="1"/>
    <s v="Inactive"/>
  </r>
  <r>
    <s v="d667d8ed-686c-4d78-b93e-ad2bab070d4a"/>
    <n v="46"/>
    <x v="0"/>
    <x v="1"/>
    <x v="0"/>
    <n v="5.62"/>
    <x v="0"/>
    <n v="58"/>
    <x v="1"/>
    <x v="1"/>
    <n v="8.99"/>
    <n v="8.99"/>
    <n v="1"/>
    <s v="PayPal"/>
    <n v="4"/>
    <n v="0.1"/>
    <n v="6"/>
    <x v="6"/>
    <n v="33.72"/>
    <x v="1"/>
    <s v="Inactive"/>
  </r>
  <r>
    <s v="fc8a1ff7-4c98-4ebd-a0cc-0fd7bb0bf243"/>
    <n v="62"/>
    <x v="2"/>
    <x v="2"/>
    <x v="0"/>
    <n v="14.73"/>
    <x v="0"/>
    <n v="23"/>
    <x v="0"/>
    <x v="3"/>
    <n v="8.99"/>
    <n v="8.99"/>
    <n v="0"/>
    <s v="Crypto"/>
    <n v="1"/>
    <n v="0.61"/>
    <n v="37"/>
    <x v="4"/>
    <n v="545.01"/>
    <x v="0"/>
    <s v="Inactive"/>
  </r>
  <r>
    <s v="1c1a7d6e-6ca7-4b92-9ca2-8497547c5ba1"/>
    <n v="25"/>
    <x v="4"/>
    <x v="1"/>
    <x v="0"/>
    <n v="21.23"/>
    <x v="1"/>
    <n v="10"/>
    <x v="0"/>
    <x v="2"/>
    <n v="8.99"/>
    <n v="8.99"/>
    <n v="0"/>
    <s v="Debit Card"/>
    <n v="1"/>
    <n v="1.93"/>
    <n v="116"/>
    <x v="3"/>
    <n v="2462.6799999999998"/>
    <x v="0"/>
    <s v="Risk"/>
  </r>
  <r>
    <s v="3d90379c-6a89-4764-803b-b958c1a4e37a"/>
    <n v="24"/>
    <x v="4"/>
    <x v="1"/>
    <x v="2"/>
    <n v="0.65"/>
    <x v="0"/>
    <n v="34"/>
    <x v="0"/>
    <x v="1"/>
    <n v="17.989999999999998"/>
    <n v="17.989999999999998"/>
    <n v="1"/>
    <s v="Gift Card"/>
    <n v="4"/>
    <n v="0.02"/>
    <n v="1"/>
    <x v="2"/>
    <n v="0.65"/>
    <x v="1"/>
    <s v="Inactive"/>
  </r>
  <r>
    <s v="8779474b-9c48-4042-ae79-b30c1e583e5d"/>
    <n v="18"/>
    <x v="4"/>
    <x v="0"/>
    <x v="2"/>
    <n v="17.010000000000002"/>
    <x v="0"/>
    <n v="43"/>
    <x v="4"/>
    <x v="3"/>
    <n v="17.989999999999998"/>
    <n v="17.989999999999998"/>
    <n v="1"/>
    <s v="PayPal"/>
    <n v="2"/>
    <n v="0.39"/>
    <n v="23"/>
    <x v="2"/>
    <n v="391.23"/>
    <x v="0"/>
    <s v="Inactive"/>
  </r>
  <r>
    <s v="d2538457-5b62-41a2-98c7-4b3b8e570a97"/>
    <n v="45"/>
    <x v="3"/>
    <x v="1"/>
    <x v="2"/>
    <n v="15.57"/>
    <x v="0"/>
    <n v="24"/>
    <x v="1"/>
    <x v="1"/>
    <n v="17.989999999999998"/>
    <n v="17.989999999999998"/>
    <n v="0"/>
    <s v="Credit Card"/>
    <n v="4"/>
    <n v="0.62"/>
    <n v="37"/>
    <x v="6"/>
    <n v="576.09"/>
    <x v="0"/>
    <s v="Inactive"/>
  </r>
  <r>
    <s v="d35e9995-4a42-438c-a56f-dff2e9acc65e"/>
    <n v="39"/>
    <x v="3"/>
    <x v="0"/>
    <x v="0"/>
    <n v="1.28"/>
    <x v="0"/>
    <n v="39"/>
    <x v="4"/>
    <x v="3"/>
    <n v="8.99"/>
    <n v="8.99"/>
    <n v="1"/>
    <s v="Credit Card"/>
    <n v="5"/>
    <n v="0.03"/>
    <n v="2"/>
    <x v="6"/>
    <n v="2.56"/>
    <x v="1"/>
    <s v="Inactive"/>
  </r>
  <r>
    <s v="66d3a92b-4c35-46e6-bf15-cb673be2aee2"/>
    <n v="27"/>
    <x v="1"/>
    <x v="2"/>
    <x v="2"/>
    <n v="2.95"/>
    <x v="0"/>
    <n v="30"/>
    <x v="4"/>
    <x v="3"/>
    <n v="17.989999999999998"/>
    <n v="17.989999999999998"/>
    <n v="1"/>
    <s v="PayPal"/>
    <n v="2"/>
    <n v="0.1"/>
    <n v="6"/>
    <x v="3"/>
    <n v="17.700000000000003"/>
    <x v="1"/>
    <s v="Inactive"/>
  </r>
  <r>
    <s v="5dd447db-64ce-4b28-b902-9ca4fa896a61"/>
    <n v="33"/>
    <x v="1"/>
    <x v="1"/>
    <x v="0"/>
    <n v="21.76"/>
    <x v="1"/>
    <n v="33"/>
    <x v="2"/>
    <x v="2"/>
    <n v="8.99"/>
    <n v="8.99"/>
    <n v="0"/>
    <s v="Crypto"/>
    <n v="4"/>
    <n v="0.64"/>
    <n v="38"/>
    <x v="0"/>
    <n v="826.88000000000011"/>
    <x v="0"/>
    <s v="Inactive"/>
  </r>
  <r>
    <s v="78d39da7-c35a-4a24-a6a2-dcf5627f84f1"/>
    <n v="57"/>
    <x v="2"/>
    <x v="2"/>
    <x v="2"/>
    <n v="16.850000000000001"/>
    <x v="0"/>
    <n v="33"/>
    <x v="3"/>
    <x v="2"/>
    <n v="17.989999999999998"/>
    <n v="17.989999999999998"/>
    <n v="1"/>
    <s v="Gift Card"/>
    <n v="1"/>
    <n v="0.5"/>
    <n v="30"/>
    <x v="3"/>
    <n v="505.50000000000006"/>
    <x v="0"/>
    <s v="Inactive"/>
  </r>
  <r>
    <s v="8fecb4d8-9571-46f5-8773-da640a6481bc"/>
    <n v="32"/>
    <x v="1"/>
    <x v="2"/>
    <x v="2"/>
    <n v="19.63"/>
    <x v="0"/>
    <n v="18"/>
    <x v="2"/>
    <x v="2"/>
    <n v="17.989999999999998"/>
    <n v="17.989999999999998"/>
    <n v="0"/>
    <s v="Crypto"/>
    <n v="5"/>
    <n v="1.03"/>
    <n v="62"/>
    <x v="3"/>
    <n v="1217.06"/>
    <x v="0"/>
    <s v="Risk"/>
  </r>
  <r>
    <s v="7d3f0d0b-9acd-4f21-88ae-3801eba6cd8b"/>
    <n v="42"/>
    <x v="3"/>
    <x v="1"/>
    <x v="0"/>
    <n v="23.89"/>
    <x v="1"/>
    <n v="18"/>
    <x v="3"/>
    <x v="1"/>
    <n v="8.99"/>
    <n v="8.99"/>
    <n v="0"/>
    <s v="Crypto"/>
    <n v="4"/>
    <n v="1.26"/>
    <n v="76"/>
    <x v="3"/>
    <n v="1815.64"/>
    <x v="0"/>
    <s v="Risk"/>
  </r>
  <r>
    <s v="a893ce7f-c8bc-427a-b89d-206a94d5a33a"/>
    <n v="63"/>
    <x v="2"/>
    <x v="1"/>
    <x v="0"/>
    <n v="2.95"/>
    <x v="0"/>
    <n v="41"/>
    <x v="4"/>
    <x v="2"/>
    <n v="8.99"/>
    <n v="8.99"/>
    <n v="1"/>
    <s v="PayPal"/>
    <n v="2"/>
    <n v="7.0000000000000007E-2"/>
    <n v="4"/>
    <x v="4"/>
    <n v="11.8"/>
    <x v="1"/>
    <s v="Inactive"/>
  </r>
  <r>
    <s v="23b6e829-8591-490b-b518-20b451b14bb1"/>
    <n v="61"/>
    <x v="2"/>
    <x v="0"/>
    <x v="0"/>
    <n v="30.44"/>
    <x v="1"/>
    <n v="60"/>
    <x v="3"/>
    <x v="4"/>
    <n v="8.99"/>
    <n v="8.99"/>
    <n v="0"/>
    <s v="Gift Card"/>
    <n v="2"/>
    <n v="0.5"/>
    <n v="30"/>
    <x v="3"/>
    <n v="913.2"/>
    <x v="0"/>
    <s v="Inactive"/>
  </r>
  <r>
    <s v="d16ade89-0f8a-447e-b492-db632a54e02b"/>
    <n v="67"/>
    <x v="2"/>
    <x v="2"/>
    <x v="2"/>
    <n v="4.7699999999999996"/>
    <x v="0"/>
    <n v="30"/>
    <x v="5"/>
    <x v="3"/>
    <n v="17.989999999999998"/>
    <n v="17.989999999999998"/>
    <n v="1"/>
    <s v="Debit Card"/>
    <n v="1"/>
    <n v="0.15"/>
    <n v="9"/>
    <x v="0"/>
    <n v="42.929999999999993"/>
    <x v="1"/>
    <s v="Inactive"/>
  </r>
  <r>
    <s v="713434a0-cfc8-456f-b17e-2f35e330560f"/>
    <n v="46"/>
    <x v="0"/>
    <x v="0"/>
    <x v="1"/>
    <n v="20.57"/>
    <x v="1"/>
    <n v="43"/>
    <x v="2"/>
    <x v="1"/>
    <n v="13.99"/>
    <n v="13.99"/>
    <n v="0"/>
    <s v="Credit Card"/>
    <n v="3"/>
    <n v="0.47"/>
    <n v="28"/>
    <x v="2"/>
    <n v="575.96"/>
    <x v="0"/>
    <s v="Inactive"/>
  </r>
  <r>
    <s v="d3b99f7e-d0ac-4199-8813-91665f16b3fb"/>
    <n v="23"/>
    <x v="4"/>
    <x v="1"/>
    <x v="2"/>
    <n v="4.03"/>
    <x v="0"/>
    <n v="3"/>
    <x v="5"/>
    <x v="1"/>
    <n v="17.989999999999998"/>
    <n v="17.989999999999998"/>
    <n v="0"/>
    <s v="PayPal"/>
    <n v="5"/>
    <n v="1.01"/>
    <n v="61"/>
    <x v="4"/>
    <n v="245.83"/>
    <x v="0"/>
    <s v="Active"/>
  </r>
  <r>
    <s v="9f79dcf6-1ff7-4605-b82c-36cd49b06dd2"/>
    <n v="60"/>
    <x v="2"/>
    <x v="0"/>
    <x v="1"/>
    <n v="12.66"/>
    <x v="0"/>
    <n v="12"/>
    <x v="2"/>
    <x v="3"/>
    <n v="13.99"/>
    <n v="13.99"/>
    <n v="0"/>
    <s v="Debit Card"/>
    <n v="1"/>
    <n v="0.97"/>
    <n v="58"/>
    <x v="4"/>
    <n v="734.28"/>
    <x v="0"/>
    <s v="Risk"/>
  </r>
  <r>
    <s v="e13622fa-d0b3-44c6-b157-38f7a6933d87"/>
    <n v="58"/>
    <x v="2"/>
    <x v="1"/>
    <x v="0"/>
    <n v="11.16"/>
    <x v="0"/>
    <n v="31"/>
    <x v="2"/>
    <x v="2"/>
    <n v="8.99"/>
    <n v="8.99"/>
    <n v="1"/>
    <s v="Gift Card"/>
    <n v="1"/>
    <n v="0.35"/>
    <n v="21"/>
    <x v="6"/>
    <n v="234.36"/>
    <x v="0"/>
    <s v="Inactive"/>
  </r>
  <r>
    <s v="45c38646-4908-4075-b81d-b90b507bdc9b"/>
    <n v="50"/>
    <x v="0"/>
    <x v="0"/>
    <x v="1"/>
    <n v="31.24"/>
    <x v="1"/>
    <n v="8"/>
    <x v="4"/>
    <x v="0"/>
    <n v="13.99"/>
    <n v="13.99"/>
    <n v="0"/>
    <s v="PayPal"/>
    <n v="4"/>
    <n v="3.47"/>
    <n v="208"/>
    <x v="4"/>
    <n v="6497.92"/>
    <x v="0"/>
    <s v="Risk"/>
  </r>
  <r>
    <s v="ceae0c44-3af1-464c-98de-82c6c0a19ae2"/>
    <n v="35"/>
    <x v="1"/>
    <x v="0"/>
    <x v="2"/>
    <n v="3.63"/>
    <x v="0"/>
    <n v="57"/>
    <x v="1"/>
    <x v="2"/>
    <n v="17.989999999999998"/>
    <n v="17.989999999999998"/>
    <n v="1"/>
    <s v="Credit Card"/>
    <n v="5"/>
    <n v="0.06"/>
    <n v="4"/>
    <x v="1"/>
    <n v="14.52"/>
    <x v="1"/>
    <s v="Inactive"/>
  </r>
  <r>
    <s v="35fd09b4-e9f0-4d81-9839-c48198d46cf2"/>
    <n v="18"/>
    <x v="4"/>
    <x v="1"/>
    <x v="0"/>
    <n v="5.19"/>
    <x v="0"/>
    <n v="37"/>
    <x v="4"/>
    <x v="4"/>
    <n v="8.99"/>
    <n v="8.99"/>
    <n v="1"/>
    <s v="Crypto"/>
    <n v="1"/>
    <n v="0.14000000000000001"/>
    <n v="8"/>
    <x v="4"/>
    <n v="41.52"/>
    <x v="1"/>
    <s v="Inactive"/>
  </r>
  <r>
    <s v="92b89aae-d3d2-4715-b669-4634124a6444"/>
    <n v="62"/>
    <x v="2"/>
    <x v="2"/>
    <x v="0"/>
    <n v="9.89"/>
    <x v="0"/>
    <n v="7"/>
    <x v="1"/>
    <x v="4"/>
    <n v="8.99"/>
    <n v="8.99"/>
    <n v="0"/>
    <s v="Gift Card"/>
    <n v="2"/>
    <n v="1.24"/>
    <n v="74"/>
    <x v="3"/>
    <n v="731.86"/>
    <x v="0"/>
    <s v="Active"/>
  </r>
  <r>
    <s v="062c9b99-d361-4c0e-b1dd-507fdd20b1e7"/>
    <n v="55"/>
    <x v="0"/>
    <x v="2"/>
    <x v="0"/>
    <n v="3.83"/>
    <x v="0"/>
    <n v="28"/>
    <x v="1"/>
    <x v="3"/>
    <n v="8.99"/>
    <n v="8.99"/>
    <n v="1"/>
    <s v="Credit Card"/>
    <n v="4"/>
    <n v="0.13"/>
    <n v="8"/>
    <x v="1"/>
    <n v="30.64"/>
    <x v="1"/>
    <s v="Inactive"/>
  </r>
  <r>
    <s v="ccde27c7-ce46-4ad9-a8b4-8b2e100c2fa1"/>
    <n v="53"/>
    <x v="0"/>
    <x v="2"/>
    <x v="1"/>
    <n v="3.65"/>
    <x v="0"/>
    <n v="2"/>
    <x v="2"/>
    <x v="2"/>
    <n v="13.99"/>
    <n v="13.99"/>
    <n v="0"/>
    <s v="PayPal"/>
    <n v="4"/>
    <n v="1.22"/>
    <n v="73"/>
    <x v="4"/>
    <n v="266.45"/>
    <x v="0"/>
    <s v="Active"/>
  </r>
  <r>
    <s v="cc5f3372-1199-4095-b04e-5d731f75390e"/>
    <n v="27"/>
    <x v="1"/>
    <x v="1"/>
    <x v="2"/>
    <n v="1.29"/>
    <x v="0"/>
    <n v="22"/>
    <x v="5"/>
    <x v="2"/>
    <n v="17.989999999999998"/>
    <n v="17.989999999999998"/>
    <n v="0"/>
    <s v="Debit Card"/>
    <n v="5"/>
    <n v="0.06"/>
    <n v="4"/>
    <x v="5"/>
    <n v="5.16"/>
    <x v="1"/>
    <s v="Inactive"/>
  </r>
  <r>
    <s v="8ea1e41b-df4c-4d34-bb14-d0b5eff7b1e9"/>
    <n v="56"/>
    <x v="2"/>
    <x v="0"/>
    <x v="1"/>
    <n v="19.59"/>
    <x v="0"/>
    <n v="23"/>
    <x v="5"/>
    <x v="1"/>
    <n v="13.99"/>
    <n v="13.99"/>
    <n v="0"/>
    <s v="Debit Card"/>
    <n v="1"/>
    <n v="0.82"/>
    <n v="49"/>
    <x v="5"/>
    <n v="959.91"/>
    <x v="0"/>
    <s v="Inactive"/>
  </r>
  <r>
    <s v="771523c2-478a-4251-bf5c-8a002d31b068"/>
    <n v="51"/>
    <x v="0"/>
    <x v="0"/>
    <x v="2"/>
    <n v="4.5199999999999996"/>
    <x v="0"/>
    <n v="59"/>
    <x v="5"/>
    <x v="0"/>
    <n v="17.989999999999998"/>
    <n v="17.989999999999998"/>
    <n v="1"/>
    <s v="Crypto"/>
    <n v="3"/>
    <n v="0.08"/>
    <n v="5"/>
    <x v="5"/>
    <n v="22.599999999999998"/>
    <x v="1"/>
    <s v="Inactive"/>
  </r>
  <r>
    <s v="4d3b2dc9-926d-4822-bb9d-93eb38181f03"/>
    <n v="58"/>
    <x v="2"/>
    <x v="1"/>
    <x v="0"/>
    <n v="17.27"/>
    <x v="0"/>
    <n v="6"/>
    <x v="2"/>
    <x v="0"/>
    <n v="8.99"/>
    <n v="8.99"/>
    <n v="0"/>
    <s v="Debit Card"/>
    <n v="3"/>
    <n v="2.4700000000000002"/>
    <n v="148"/>
    <x v="4"/>
    <n v="2555.96"/>
    <x v="0"/>
    <s v="Active"/>
  </r>
  <r>
    <s v="f77b7449-0c29-440f-a2c0-67cd766eb69b"/>
    <n v="54"/>
    <x v="0"/>
    <x v="0"/>
    <x v="0"/>
    <n v="12.9"/>
    <x v="0"/>
    <n v="48"/>
    <x v="0"/>
    <x v="4"/>
    <n v="8.99"/>
    <n v="8.99"/>
    <n v="1"/>
    <s v="Gift Card"/>
    <n v="4"/>
    <n v="0.26"/>
    <n v="16"/>
    <x v="0"/>
    <n v="206.4"/>
    <x v="0"/>
    <s v="Inactive"/>
  </r>
  <r>
    <s v="0c3d6cf4-03ef-4bdc-90c2-4219f71d505a"/>
    <n v="38"/>
    <x v="3"/>
    <x v="0"/>
    <x v="1"/>
    <n v="18.329999999999998"/>
    <x v="0"/>
    <n v="21"/>
    <x v="0"/>
    <x v="3"/>
    <n v="13.99"/>
    <n v="13.99"/>
    <n v="0"/>
    <s v="Gift Card"/>
    <n v="5"/>
    <n v="0.83"/>
    <n v="50"/>
    <x v="5"/>
    <n v="916.49999999999989"/>
    <x v="0"/>
    <s v="Risk"/>
  </r>
  <r>
    <s v="c7e0f909-6796-452d-a3fd-dc07966ec853"/>
    <n v="21"/>
    <x v="4"/>
    <x v="2"/>
    <x v="0"/>
    <n v="10.77"/>
    <x v="0"/>
    <n v="24"/>
    <x v="0"/>
    <x v="0"/>
    <n v="8.99"/>
    <n v="8.99"/>
    <n v="0"/>
    <s v="PayPal"/>
    <n v="2"/>
    <n v="0.43"/>
    <n v="26"/>
    <x v="3"/>
    <n v="280.02"/>
    <x v="0"/>
    <s v="Inactive"/>
  </r>
  <r>
    <s v="c8a3fc80-5146-415e-b463-45b56f4a9c14"/>
    <n v="40"/>
    <x v="3"/>
    <x v="2"/>
    <x v="0"/>
    <n v="5.1100000000000003"/>
    <x v="0"/>
    <n v="8"/>
    <x v="5"/>
    <x v="3"/>
    <n v="8.99"/>
    <n v="8.99"/>
    <n v="0"/>
    <s v="Crypto"/>
    <n v="1"/>
    <n v="0.56999999999999995"/>
    <n v="34"/>
    <x v="4"/>
    <n v="173.74"/>
    <x v="0"/>
    <s v="Risk"/>
  </r>
  <r>
    <s v="f86bf906-2201-4800-8413-fba4e4e8ae50"/>
    <n v="59"/>
    <x v="2"/>
    <x v="2"/>
    <x v="0"/>
    <n v="0.5"/>
    <x v="0"/>
    <n v="60"/>
    <x v="5"/>
    <x v="4"/>
    <n v="8.99"/>
    <n v="8.99"/>
    <n v="1"/>
    <s v="Credit Card"/>
    <n v="2"/>
    <n v="0.01"/>
    <n v="1"/>
    <x v="1"/>
    <n v="0.5"/>
    <x v="1"/>
    <s v="Inactive"/>
  </r>
  <r>
    <s v="59ddcb4d-d232-4415-a32e-7c13d1b268f5"/>
    <n v="62"/>
    <x v="2"/>
    <x v="1"/>
    <x v="2"/>
    <n v="33.770000000000003"/>
    <x v="1"/>
    <n v="31"/>
    <x v="2"/>
    <x v="4"/>
    <n v="17.989999999999998"/>
    <n v="17.989999999999998"/>
    <n v="0"/>
    <s v="PayPal"/>
    <n v="4"/>
    <n v="1.06"/>
    <n v="64"/>
    <x v="0"/>
    <n v="2161.2800000000002"/>
    <x v="0"/>
    <s v="Inactive"/>
  </r>
  <r>
    <s v="7016829c-88f3-4821-9fc1-ce5343e53906"/>
    <n v="31"/>
    <x v="1"/>
    <x v="1"/>
    <x v="2"/>
    <n v="1.02"/>
    <x v="0"/>
    <n v="39"/>
    <x v="3"/>
    <x v="2"/>
    <n v="17.989999999999998"/>
    <n v="17.989999999999998"/>
    <n v="1"/>
    <s v="Crypto"/>
    <n v="3"/>
    <n v="0.03"/>
    <n v="2"/>
    <x v="2"/>
    <n v="2.04"/>
    <x v="1"/>
    <s v="Inactive"/>
  </r>
  <r>
    <s v="8590233c-8a03-4da7-b235-d889a4ba10a7"/>
    <n v="27"/>
    <x v="1"/>
    <x v="0"/>
    <x v="2"/>
    <n v="30.11"/>
    <x v="1"/>
    <n v="3"/>
    <x v="0"/>
    <x v="1"/>
    <n v="17.989999999999998"/>
    <n v="17.989999999999998"/>
    <n v="0"/>
    <s v="Crypto"/>
    <n v="3"/>
    <n v="7.53"/>
    <n v="452"/>
    <x v="4"/>
    <n v="13609.72"/>
    <x v="0"/>
    <s v="Active"/>
  </r>
  <r>
    <s v="b444d608-a7ec-4a3d-b25b-e182bde9cdca"/>
    <n v="51"/>
    <x v="0"/>
    <x v="2"/>
    <x v="2"/>
    <n v="7.8"/>
    <x v="0"/>
    <n v="59"/>
    <x v="5"/>
    <x v="3"/>
    <n v="17.989999999999998"/>
    <n v="17.989999999999998"/>
    <n v="1"/>
    <s v="Debit Card"/>
    <n v="2"/>
    <n v="0.13"/>
    <n v="8"/>
    <x v="4"/>
    <n v="62.4"/>
    <x v="2"/>
    <s v="Inactive"/>
  </r>
  <r>
    <s v="70c22bdb-e226-4a53-b2da-5f00c9873c5c"/>
    <n v="47"/>
    <x v="0"/>
    <x v="0"/>
    <x v="0"/>
    <n v="3.64"/>
    <x v="0"/>
    <n v="15"/>
    <x v="3"/>
    <x v="1"/>
    <n v="8.99"/>
    <n v="8.99"/>
    <n v="1"/>
    <s v="Crypto"/>
    <n v="4"/>
    <n v="0.23"/>
    <n v="14"/>
    <x v="2"/>
    <n v="50.96"/>
    <x v="2"/>
    <s v="Risk"/>
  </r>
  <r>
    <s v="e5d91451-1d12-4a01-a042-87b0f22cc66b"/>
    <n v="42"/>
    <x v="3"/>
    <x v="2"/>
    <x v="2"/>
    <n v="16.37"/>
    <x v="0"/>
    <n v="45"/>
    <x v="2"/>
    <x v="3"/>
    <n v="17.989999999999998"/>
    <n v="17.989999999999998"/>
    <n v="0"/>
    <s v="Debit Card"/>
    <n v="4"/>
    <n v="0.36"/>
    <n v="22"/>
    <x v="5"/>
    <n v="360.14000000000004"/>
    <x v="0"/>
    <s v="Inactive"/>
  </r>
  <r>
    <s v="a6d3a561-5aff-4eb2-b18a-60064af4a2c4"/>
    <n v="60"/>
    <x v="2"/>
    <x v="0"/>
    <x v="1"/>
    <n v="3.29"/>
    <x v="0"/>
    <n v="50"/>
    <x v="4"/>
    <x v="0"/>
    <n v="13.99"/>
    <n v="13.99"/>
    <n v="1"/>
    <s v="Crypto"/>
    <n v="3"/>
    <n v="0.06"/>
    <n v="4"/>
    <x v="3"/>
    <n v="13.16"/>
    <x v="1"/>
    <s v="Inactive"/>
  </r>
  <r>
    <s v="391709dc-2122-409e-9e2c-0bcf6f96d131"/>
    <n v="19"/>
    <x v="4"/>
    <x v="2"/>
    <x v="2"/>
    <n v="1.98"/>
    <x v="0"/>
    <n v="26"/>
    <x v="2"/>
    <x v="2"/>
    <n v="17.989999999999998"/>
    <n v="17.989999999999998"/>
    <n v="0"/>
    <s v="PayPal"/>
    <n v="4"/>
    <n v="7.0000000000000007E-2"/>
    <n v="4"/>
    <x v="3"/>
    <n v="7.92"/>
    <x v="1"/>
    <s v="Inactive"/>
  </r>
  <r>
    <s v="2995e5e8-b8e9-40d6-b211-a261528128d7"/>
    <n v="61"/>
    <x v="2"/>
    <x v="2"/>
    <x v="2"/>
    <n v="5.31"/>
    <x v="0"/>
    <n v="25"/>
    <x v="1"/>
    <x v="2"/>
    <n v="17.989999999999998"/>
    <n v="17.989999999999998"/>
    <n v="0"/>
    <s v="Gift Card"/>
    <n v="3"/>
    <n v="0.2"/>
    <n v="12"/>
    <x v="1"/>
    <n v="63.72"/>
    <x v="2"/>
    <s v="Inactive"/>
  </r>
  <r>
    <s v="a1b7828b-5601-4a18-b19c-fe7268dd5a15"/>
    <n v="68"/>
    <x v="2"/>
    <x v="1"/>
    <x v="2"/>
    <n v="41.2"/>
    <x v="1"/>
    <n v="30"/>
    <x v="3"/>
    <x v="4"/>
    <n v="17.989999999999998"/>
    <n v="17.989999999999998"/>
    <n v="0"/>
    <s v="Gift Card"/>
    <n v="5"/>
    <n v="1.33"/>
    <n v="80"/>
    <x v="5"/>
    <n v="3296"/>
    <x v="0"/>
    <s v="Inactive"/>
  </r>
  <r>
    <s v="49b003fa-4997-4af1-90e2-c4f8ee1f1779"/>
    <n v="44"/>
    <x v="3"/>
    <x v="2"/>
    <x v="1"/>
    <n v="1.05"/>
    <x v="0"/>
    <n v="18"/>
    <x v="0"/>
    <x v="4"/>
    <n v="13.99"/>
    <n v="13.99"/>
    <n v="1"/>
    <s v="PayPal"/>
    <n v="3"/>
    <n v="0.06"/>
    <n v="4"/>
    <x v="2"/>
    <n v="4.2"/>
    <x v="1"/>
    <s v="Risk"/>
  </r>
  <r>
    <s v="30b72525-6af0-428b-a8d9-7451d407f3b9"/>
    <n v="46"/>
    <x v="0"/>
    <x v="2"/>
    <x v="2"/>
    <n v="30.92"/>
    <x v="1"/>
    <n v="15"/>
    <x v="1"/>
    <x v="3"/>
    <n v="17.989999999999998"/>
    <n v="17.989999999999998"/>
    <n v="0"/>
    <s v="Credit Card"/>
    <n v="5"/>
    <n v="1.93"/>
    <n v="116"/>
    <x v="0"/>
    <n v="3586.7200000000003"/>
    <x v="0"/>
    <s v="Risk"/>
  </r>
  <r>
    <s v="c5012664-e999-48d6-ba20-5a7c51f6f262"/>
    <n v="30"/>
    <x v="1"/>
    <x v="0"/>
    <x v="0"/>
    <n v="14.06"/>
    <x v="0"/>
    <n v="50"/>
    <x v="5"/>
    <x v="2"/>
    <n v="8.99"/>
    <n v="8.99"/>
    <n v="1"/>
    <s v="Gift Card"/>
    <n v="1"/>
    <n v="0.28000000000000003"/>
    <n v="17"/>
    <x v="6"/>
    <n v="239.02"/>
    <x v="0"/>
    <s v="Inactive"/>
  </r>
  <r>
    <s v="fc1176e6-bf27-4f67-989e-2bb32af87eb5"/>
    <n v="60"/>
    <x v="2"/>
    <x v="0"/>
    <x v="0"/>
    <n v="0.27"/>
    <x v="0"/>
    <n v="35"/>
    <x v="1"/>
    <x v="1"/>
    <n v="8.99"/>
    <n v="8.99"/>
    <n v="1"/>
    <s v="Credit Card"/>
    <n v="2"/>
    <n v="0.01"/>
    <n v="1"/>
    <x v="2"/>
    <n v="0.27"/>
    <x v="1"/>
    <s v="Inactive"/>
  </r>
  <r>
    <s v="05e3ec87-8fbd-43ef-aa33-05e871060939"/>
    <n v="66"/>
    <x v="2"/>
    <x v="0"/>
    <x v="2"/>
    <n v="35.880000000000003"/>
    <x v="1"/>
    <n v="18"/>
    <x v="5"/>
    <x v="4"/>
    <n v="17.989999999999998"/>
    <n v="17.989999999999998"/>
    <n v="0"/>
    <s v="Credit Card"/>
    <n v="5"/>
    <n v="1.89"/>
    <n v="113"/>
    <x v="2"/>
    <n v="4054.4400000000005"/>
    <x v="0"/>
    <s v="Risk"/>
  </r>
  <r>
    <s v="e76f0da1-9474-47af-a161-0d2f9a8fda76"/>
    <n v="48"/>
    <x v="0"/>
    <x v="0"/>
    <x v="0"/>
    <n v="17.72"/>
    <x v="0"/>
    <n v="22"/>
    <x v="0"/>
    <x v="1"/>
    <n v="8.99"/>
    <n v="8.99"/>
    <n v="0"/>
    <s v="Crypto"/>
    <n v="3"/>
    <n v="0.77"/>
    <n v="46"/>
    <x v="5"/>
    <n v="815.11999999999989"/>
    <x v="0"/>
    <s v="Inactive"/>
  </r>
  <r>
    <s v="ff13f6a1-44b1-4c92-b638-17f63606970b"/>
    <n v="46"/>
    <x v="0"/>
    <x v="0"/>
    <x v="2"/>
    <n v="1.76"/>
    <x v="0"/>
    <n v="28"/>
    <x v="3"/>
    <x v="3"/>
    <n v="17.989999999999998"/>
    <n v="17.989999999999998"/>
    <n v="0"/>
    <s v="Credit Card"/>
    <n v="4"/>
    <n v="0.06"/>
    <n v="4"/>
    <x v="6"/>
    <n v="7.04"/>
    <x v="1"/>
    <s v="Inactive"/>
  </r>
  <r>
    <s v="e9ea338a-e635-4d42-ab37-96de2f5656ad"/>
    <n v="66"/>
    <x v="2"/>
    <x v="2"/>
    <x v="2"/>
    <n v="30.91"/>
    <x v="1"/>
    <n v="51"/>
    <x v="5"/>
    <x v="0"/>
    <n v="17.989999999999998"/>
    <n v="17.989999999999998"/>
    <n v="0"/>
    <s v="PayPal"/>
    <n v="1"/>
    <n v="0.59"/>
    <n v="35"/>
    <x v="2"/>
    <n v="1081.8499999999999"/>
    <x v="0"/>
    <s v="Inactive"/>
  </r>
  <r>
    <s v="ddc99c73-7758-4640-aed3-4e11d1f22150"/>
    <n v="40"/>
    <x v="3"/>
    <x v="2"/>
    <x v="0"/>
    <n v="1.18"/>
    <x v="0"/>
    <n v="39"/>
    <x v="2"/>
    <x v="4"/>
    <n v="8.99"/>
    <n v="8.99"/>
    <n v="1"/>
    <s v="Debit Card"/>
    <n v="2"/>
    <n v="0.03"/>
    <n v="2"/>
    <x v="1"/>
    <n v="2.36"/>
    <x v="1"/>
    <s v="Inactive"/>
  </r>
  <r>
    <s v="561b865b-5d18-4836-b50e-f40bde688bcf"/>
    <n v="35"/>
    <x v="1"/>
    <x v="1"/>
    <x v="0"/>
    <n v="5"/>
    <x v="0"/>
    <n v="48"/>
    <x v="0"/>
    <x v="3"/>
    <n v="8.99"/>
    <n v="8.99"/>
    <n v="1"/>
    <s v="Crypto"/>
    <n v="1"/>
    <n v="0.1"/>
    <n v="6"/>
    <x v="2"/>
    <n v="30"/>
    <x v="1"/>
    <s v="Inactive"/>
  </r>
  <r>
    <s v="6c9f98ff-4f0f-4639-85d0-5e401d743a4c"/>
    <n v="52"/>
    <x v="0"/>
    <x v="2"/>
    <x v="0"/>
    <n v="0.41"/>
    <x v="0"/>
    <n v="48"/>
    <x v="1"/>
    <x v="0"/>
    <n v="8.99"/>
    <n v="8.99"/>
    <n v="1"/>
    <s v="Credit Card"/>
    <n v="5"/>
    <n v="0.01"/>
    <n v="1"/>
    <x v="6"/>
    <n v="0.41"/>
    <x v="1"/>
    <s v="Inactive"/>
  </r>
  <r>
    <s v="bf6a8e72-8dbc-4f8c-8e6e-77f94994af64"/>
    <n v="24"/>
    <x v="4"/>
    <x v="2"/>
    <x v="1"/>
    <n v="8.9600000000000009"/>
    <x v="0"/>
    <n v="34"/>
    <x v="4"/>
    <x v="1"/>
    <n v="13.99"/>
    <n v="13.99"/>
    <n v="1"/>
    <s v="Gift Card"/>
    <n v="2"/>
    <n v="0.26"/>
    <n v="16"/>
    <x v="5"/>
    <n v="143.36000000000001"/>
    <x v="2"/>
    <s v="Inactive"/>
  </r>
  <r>
    <s v="2f4ee00e-a84b-43e8-bb6d-64c48d0ce757"/>
    <n v="46"/>
    <x v="0"/>
    <x v="0"/>
    <x v="2"/>
    <n v="7.86"/>
    <x v="0"/>
    <n v="10"/>
    <x v="3"/>
    <x v="4"/>
    <n v="17.989999999999998"/>
    <n v="17.989999999999998"/>
    <n v="0"/>
    <s v="Credit Card"/>
    <n v="1"/>
    <n v="0.71"/>
    <n v="43"/>
    <x v="2"/>
    <n v="337.98"/>
    <x v="0"/>
    <s v="Risk"/>
  </r>
  <r>
    <s v="d727f89d-d107-459c-a343-4c7c59015831"/>
    <n v="30"/>
    <x v="1"/>
    <x v="1"/>
    <x v="1"/>
    <n v="1.21"/>
    <x v="0"/>
    <n v="14"/>
    <x v="1"/>
    <x v="0"/>
    <n v="13.99"/>
    <n v="13.99"/>
    <n v="1"/>
    <s v="Crypto"/>
    <n v="5"/>
    <n v="0.08"/>
    <n v="5"/>
    <x v="2"/>
    <n v="6.05"/>
    <x v="1"/>
    <s v="Risk"/>
  </r>
  <r>
    <s v="101b4ce6-b2f8-41ab-b6f4-2a3ed4dba3eb"/>
    <n v="36"/>
    <x v="3"/>
    <x v="1"/>
    <x v="0"/>
    <n v="0.05"/>
    <x v="0"/>
    <n v="25"/>
    <x v="1"/>
    <x v="3"/>
    <n v="8.99"/>
    <n v="8.99"/>
    <n v="1"/>
    <s v="Debit Card"/>
    <n v="4"/>
    <n v="0"/>
    <n v="0"/>
    <x v="0"/>
    <n v="0"/>
    <x v="1"/>
    <s v="Inactive"/>
  </r>
  <r>
    <s v="571a05dc-0525-4962-81b2-e2debf902229"/>
    <n v="30"/>
    <x v="1"/>
    <x v="1"/>
    <x v="0"/>
    <n v="7.59"/>
    <x v="0"/>
    <n v="36"/>
    <x v="3"/>
    <x v="1"/>
    <n v="8.99"/>
    <n v="8.99"/>
    <n v="1"/>
    <s v="Credit Card"/>
    <n v="3"/>
    <n v="0.21"/>
    <n v="13"/>
    <x v="3"/>
    <n v="98.67"/>
    <x v="2"/>
    <s v="Inactive"/>
  </r>
  <r>
    <s v="01717096-8d78-4952-8e2a-2b736796d452"/>
    <n v="26"/>
    <x v="1"/>
    <x v="2"/>
    <x v="0"/>
    <n v="22.41"/>
    <x v="1"/>
    <n v="15"/>
    <x v="4"/>
    <x v="4"/>
    <n v="8.99"/>
    <n v="8.99"/>
    <n v="0"/>
    <s v="Gift Card"/>
    <n v="4"/>
    <n v="1.4"/>
    <n v="84"/>
    <x v="0"/>
    <n v="1882.44"/>
    <x v="0"/>
    <s v="Risk"/>
  </r>
  <r>
    <s v="3d81d442-7bd1-472e-be6c-87d59a39d2d6"/>
    <n v="46"/>
    <x v="0"/>
    <x v="0"/>
    <x v="2"/>
    <n v="13.15"/>
    <x v="0"/>
    <n v="57"/>
    <x v="3"/>
    <x v="4"/>
    <n v="17.989999999999998"/>
    <n v="17.989999999999998"/>
    <n v="1"/>
    <s v="Crypto"/>
    <n v="5"/>
    <n v="0.23"/>
    <n v="14"/>
    <x v="0"/>
    <n v="184.1"/>
    <x v="0"/>
    <s v="Inactive"/>
  </r>
  <r>
    <s v="65ff28ce-5167-4737-b5e6-68c27a6a6d8a"/>
    <n v="19"/>
    <x v="4"/>
    <x v="2"/>
    <x v="0"/>
    <n v="12.3"/>
    <x v="0"/>
    <n v="29"/>
    <x v="3"/>
    <x v="3"/>
    <n v="8.99"/>
    <n v="8.99"/>
    <n v="1"/>
    <s v="Debit Card"/>
    <n v="1"/>
    <n v="0.41"/>
    <n v="25"/>
    <x v="2"/>
    <n v="307.5"/>
    <x v="0"/>
    <s v="Inactive"/>
  </r>
  <r>
    <s v="235a56c4-10be-43f0-ac08-14a913cd1569"/>
    <n v="33"/>
    <x v="1"/>
    <x v="0"/>
    <x v="0"/>
    <n v="29.76"/>
    <x v="1"/>
    <n v="50"/>
    <x v="1"/>
    <x v="1"/>
    <n v="8.99"/>
    <n v="8.99"/>
    <n v="0"/>
    <s v="Crypto"/>
    <n v="3"/>
    <n v="0.57999999999999996"/>
    <n v="35"/>
    <x v="0"/>
    <n v="1041.6000000000001"/>
    <x v="0"/>
    <s v="Inactive"/>
  </r>
  <r>
    <s v="05b69fb9-1cd4-4eb2-866b-392801328417"/>
    <n v="21"/>
    <x v="4"/>
    <x v="0"/>
    <x v="0"/>
    <n v="18.91"/>
    <x v="0"/>
    <n v="36"/>
    <x v="2"/>
    <x v="3"/>
    <n v="8.99"/>
    <n v="8.99"/>
    <n v="1"/>
    <s v="Debit Card"/>
    <n v="1"/>
    <n v="0.51"/>
    <n v="31"/>
    <x v="3"/>
    <n v="586.21"/>
    <x v="0"/>
    <s v="Inactive"/>
  </r>
  <r>
    <s v="daa75c56-1674-4ac3-a470-64524a70d5b5"/>
    <n v="69"/>
    <x v="2"/>
    <x v="1"/>
    <x v="1"/>
    <n v="5.93"/>
    <x v="0"/>
    <n v="39"/>
    <x v="5"/>
    <x v="3"/>
    <n v="13.99"/>
    <n v="13.99"/>
    <n v="1"/>
    <s v="Gift Card"/>
    <n v="5"/>
    <n v="0.15"/>
    <n v="9"/>
    <x v="1"/>
    <n v="53.37"/>
    <x v="2"/>
    <s v="Inactive"/>
  </r>
  <r>
    <s v="537ac1c5-a609-4780-94eb-517b0e64ae21"/>
    <n v="30"/>
    <x v="1"/>
    <x v="1"/>
    <x v="2"/>
    <n v="1.85"/>
    <x v="0"/>
    <n v="5"/>
    <x v="1"/>
    <x v="2"/>
    <n v="17.989999999999998"/>
    <n v="17.989999999999998"/>
    <n v="0"/>
    <s v="Debit Card"/>
    <n v="5"/>
    <n v="0.31"/>
    <n v="19"/>
    <x v="2"/>
    <n v="35.15"/>
    <x v="1"/>
    <s v="Active"/>
  </r>
  <r>
    <s v="373df7a9-5e18-427a-982f-59e95851f9d7"/>
    <n v="23"/>
    <x v="4"/>
    <x v="0"/>
    <x v="0"/>
    <n v="28.57"/>
    <x v="1"/>
    <n v="55"/>
    <x v="3"/>
    <x v="3"/>
    <n v="8.99"/>
    <n v="8.99"/>
    <n v="0"/>
    <s v="PayPal"/>
    <n v="3"/>
    <n v="0.51"/>
    <n v="31"/>
    <x v="2"/>
    <n v="885.67"/>
    <x v="0"/>
    <s v="Inactive"/>
  </r>
  <r>
    <s v="aaf5f091-7785-48d1-84e9-fa47bf7525e5"/>
    <n v="70"/>
    <x v="2"/>
    <x v="1"/>
    <x v="0"/>
    <n v="2.46"/>
    <x v="0"/>
    <n v="53"/>
    <x v="4"/>
    <x v="2"/>
    <n v="8.99"/>
    <n v="8.99"/>
    <n v="1"/>
    <s v="Crypto"/>
    <n v="1"/>
    <n v="0.05"/>
    <n v="3"/>
    <x v="2"/>
    <n v="7.38"/>
    <x v="1"/>
    <s v="Inactive"/>
  </r>
  <r>
    <s v="843f9e04-265c-4f69-8cd8-27f093ec3e0f"/>
    <n v="62"/>
    <x v="2"/>
    <x v="2"/>
    <x v="0"/>
    <n v="22.77"/>
    <x v="1"/>
    <n v="47"/>
    <x v="4"/>
    <x v="1"/>
    <n v="8.99"/>
    <n v="8.99"/>
    <n v="1"/>
    <s v="Crypto"/>
    <n v="5"/>
    <n v="0.47"/>
    <n v="28"/>
    <x v="6"/>
    <n v="637.55999999999995"/>
    <x v="0"/>
    <s v="Inactive"/>
  </r>
  <r>
    <s v="61e49860-703a-4a67-82ad-5749094f5dc2"/>
    <n v="53"/>
    <x v="0"/>
    <x v="1"/>
    <x v="2"/>
    <n v="2.89"/>
    <x v="0"/>
    <n v="22"/>
    <x v="4"/>
    <x v="1"/>
    <n v="17.989999999999998"/>
    <n v="17.989999999999998"/>
    <n v="0"/>
    <s v="PayPal"/>
    <n v="5"/>
    <n v="0.13"/>
    <n v="8"/>
    <x v="6"/>
    <n v="23.12"/>
    <x v="1"/>
    <s v="Inactive"/>
  </r>
  <r>
    <s v="bbe915c1-0aba-4b41-befd-ddb68cdd7b58"/>
    <n v="63"/>
    <x v="2"/>
    <x v="0"/>
    <x v="2"/>
    <n v="15.02"/>
    <x v="0"/>
    <n v="11"/>
    <x v="5"/>
    <x v="0"/>
    <n v="17.989999999999998"/>
    <n v="17.989999999999998"/>
    <n v="0"/>
    <s v="PayPal"/>
    <n v="2"/>
    <n v="1.25"/>
    <n v="75"/>
    <x v="5"/>
    <n v="1126.5"/>
    <x v="0"/>
    <s v="Risk"/>
  </r>
  <r>
    <s v="e45d6c09-50d4-44ae-b8f3-408bcd74cada"/>
    <n v="55"/>
    <x v="0"/>
    <x v="2"/>
    <x v="1"/>
    <n v="7.28"/>
    <x v="0"/>
    <n v="12"/>
    <x v="4"/>
    <x v="4"/>
    <n v="13.99"/>
    <n v="13.99"/>
    <n v="0"/>
    <s v="Credit Card"/>
    <n v="1"/>
    <n v="0.56000000000000005"/>
    <n v="34"/>
    <x v="5"/>
    <n v="247.52"/>
    <x v="0"/>
    <s v="Risk"/>
  </r>
  <r>
    <s v="dfc2c37e-28ec-47db-bfd9-87dce42a6384"/>
    <n v="62"/>
    <x v="2"/>
    <x v="1"/>
    <x v="1"/>
    <n v="1.62"/>
    <x v="0"/>
    <n v="37"/>
    <x v="5"/>
    <x v="0"/>
    <n v="13.99"/>
    <n v="13.99"/>
    <n v="1"/>
    <s v="Crypto"/>
    <n v="3"/>
    <n v="0.04"/>
    <n v="2"/>
    <x v="3"/>
    <n v="3.24"/>
    <x v="1"/>
    <s v="Inactive"/>
  </r>
  <r>
    <s v="98b673eb-edbf-4aa3-81d9-b6cb512beb47"/>
    <n v="21"/>
    <x v="4"/>
    <x v="0"/>
    <x v="2"/>
    <n v="12.34"/>
    <x v="0"/>
    <n v="19"/>
    <x v="3"/>
    <x v="0"/>
    <n v="17.989999999999998"/>
    <n v="17.989999999999998"/>
    <n v="0"/>
    <s v="Debit Card"/>
    <n v="3"/>
    <n v="0.62"/>
    <n v="37"/>
    <x v="4"/>
    <n v="456.58"/>
    <x v="0"/>
    <s v="Risk"/>
  </r>
  <r>
    <s v="9359e195-d2cd-4e6d-acdf-3cc04acb7545"/>
    <n v="29"/>
    <x v="1"/>
    <x v="2"/>
    <x v="1"/>
    <n v="10.76"/>
    <x v="0"/>
    <n v="50"/>
    <x v="4"/>
    <x v="1"/>
    <n v="13.99"/>
    <n v="13.99"/>
    <n v="1"/>
    <s v="PayPal"/>
    <n v="2"/>
    <n v="0.21"/>
    <n v="13"/>
    <x v="2"/>
    <n v="139.88"/>
    <x v="2"/>
    <s v="Inactive"/>
  </r>
  <r>
    <s v="b1990fc7-29ce-4129-a239-b95591db2fe3"/>
    <n v="22"/>
    <x v="4"/>
    <x v="0"/>
    <x v="2"/>
    <n v="13.72"/>
    <x v="0"/>
    <n v="59"/>
    <x v="2"/>
    <x v="3"/>
    <n v="17.989999999999998"/>
    <n v="17.989999999999998"/>
    <n v="1"/>
    <s v="Crypto"/>
    <n v="5"/>
    <n v="0.23"/>
    <n v="14"/>
    <x v="2"/>
    <n v="192.08"/>
    <x v="0"/>
    <s v="Inactive"/>
  </r>
  <r>
    <s v="ba8c3b67-e723-4833-8515-1909eb090ffc"/>
    <n v="28"/>
    <x v="1"/>
    <x v="2"/>
    <x v="1"/>
    <n v="22.78"/>
    <x v="1"/>
    <n v="16"/>
    <x v="3"/>
    <x v="2"/>
    <n v="13.99"/>
    <n v="13.99"/>
    <n v="0"/>
    <s v="Debit Card"/>
    <n v="5"/>
    <n v="1.34"/>
    <n v="80"/>
    <x v="1"/>
    <n v="1822.4"/>
    <x v="0"/>
    <s v="Risk"/>
  </r>
  <r>
    <s v="fdf173e9-3cc2-4211-ad97-6a89ab4c992d"/>
    <n v="60"/>
    <x v="2"/>
    <x v="1"/>
    <x v="0"/>
    <n v="1.76"/>
    <x v="0"/>
    <n v="48"/>
    <x v="5"/>
    <x v="0"/>
    <n v="8.99"/>
    <n v="8.99"/>
    <n v="1"/>
    <s v="Debit Card"/>
    <n v="2"/>
    <n v="0.04"/>
    <n v="2"/>
    <x v="1"/>
    <n v="3.52"/>
    <x v="1"/>
    <s v="Inactive"/>
  </r>
  <r>
    <s v="b2dabfea-7d61-4505-8d8b-15194d98a3c1"/>
    <n v="29"/>
    <x v="1"/>
    <x v="2"/>
    <x v="2"/>
    <n v="14.85"/>
    <x v="0"/>
    <n v="10"/>
    <x v="2"/>
    <x v="4"/>
    <n v="17.989999999999998"/>
    <n v="17.989999999999998"/>
    <n v="0"/>
    <s v="Credit Card"/>
    <n v="1"/>
    <n v="1.35"/>
    <n v="81"/>
    <x v="3"/>
    <n v="1202.8499999999999"/>
    <x v="0"/>
    <s v="Risk"/>
  </r>
  <r>
    <s v="0a450e9c-d685-4b05-bd36-cb4aab6a21ed"/>
    <n v="63"/>
    <x v="2"/>
    <x v="2"/>
    <x v="0"/>
    <n v="0.75"/>
    <x v="0"/>
    <n v="46"/>
    <x v="2"/>
    <x v="4"/>
    <n v="8.99"/>
    <n v="8.99"/>
    <n v="1"/>
    <s v="Gift Card"/>
    <n v="3"/>
    <n v="0.02"/>
    <n v="1"/>
    <x v="3"/>
    <n v="0.75"/>
    <x v="1"/>
    <s v="Inactive"/>
  </r>
  <r>
    <s v="e4e9504a-7d5d-47d9-940d-31817782fc8f"/>
    <n v="40"/>
    <x v="3"/>
    <x v="0"/>
    <x v="1"/>
    <n v="19.149999999999999"/>
    <x v="0"/>
    <n v="40"/>
    <x v="2"/>
    <x v="2"/>
    <n v="13.99"/>
    <n v="13.99"/>
    <n v="1"/>
    <s v="Debit Card"/>
    <n v="2"/>
    <n v="0.47"/>
    <n v="28"/>
    <x v="3"/>
    <n v="536.19999999999993"/>
    <x v="0"/>
    <s v="Inactive"/>
  </r>
  <r>
    <s v="20e2e96f-2ac5-4a36-9cfa-9d6738c4e1ee"/>
    <n v="54"/>
    <x v="0"/>
    <x v="0"/>
    <x v="1"/>
    <n v="5.57"/>
    <x v="0"/>
    <n v="53"/>
    <x v="1"/>
    <x v="0"/>
    <n v="13.99"/>
    <n v="13.99"/>
    <n v="1"/>
    <s v="Crypto"/>
    <n v="5"/>
    <n v="0.1"/>
    <n v="6"/>
    <x v="6"/>
    <n v="33.42"/>
    <x v="1"/>
    <s v="Inactive"/>
  </r>
  <r>
    <s v="ba93d319-ddd9-4d3e-991a-fdcba85570c3"/>
    <n v="63"/>
    <x v="2"/>
    <x v="0"/>
    <x v="1"/>
    <n v="6.72"/>
    <x v="0"/>
    <n v="18"/>
    <x v="1"/>
    <x v="4"/>
    <n v="13.99"/>
    <n v="13.99"/>
    <n v="0"/>
    <s v="Credit Card"/>
    <n v="4"/>
    <n v="0.35"/>
    <n v="21"/>
    <x v="6"/>
    <n v="141.12"/>
    <x v="2"/>
    <s v="Risk"/>
  </r>
  <r>
    <s v="3ae5e0f7-8bff-4310-b002-0d99213fadad"/>
    <n v="31"/>
    <x v="1"/>
    <x v="0"/>
    <x v="0"/>
    <n v="14.07"/>
    <x v="0"/>
    <n v="52"/>
    <x v="1"/>
    <x v="3"/>
    <n v="8.99"/>
    <n v="8.99"/>
    <n v="1"/>
    <s v="Gift Card"/>
    <n v="3"/>
    <n v="0.27"/>
    <n v="16"/>
    <x v="4"/>
    <n v="225.12"/>
    <x v="0"/>
    <s v="Inactive"/>
  </r>
  <r>
    <s v="c8a35af6-aa05-410a-85f0-e8ea8e13d69a"/>
    <n v="26"/>
    <x v="1"/>
    <x v="0"/>
    <x v="1"/>
    <n v="4.8600000000000003"/>
    <x v="0"/>
    <n v="19"/>
    <x v="4"/>
    <x v="1"/>
    <n v="13.99"/>
    <n v="13.99"/>
    <n v="0"/>
    <s v="PayPal"/>
    <n v="4"/>
    <n v="0.24"/>
    <n v="14"/>
    <x v="2"/>
    <n v="68.040000000000006"/>
    <x v="2"/>
    <s v="Risk"/>
  </r>
  <r>
    <s v="a02f28e9-2264-4b14-b562-3098301b12fd"/>
    <n v="18"/>
    <x v="4"/>
    <x v="1"/>
    <x v="0"/>
    <n v="1.82"/>
    <x v="0"/>
    <n v="46"/>
    <x v="4"/>
    <x v="4"/>
    <n v="8.99"/>
    <n v="8.99"/>
    <n v="1"/>
    <s v="Credit Card"/>
    <n v="3"/>
    <n v="0.04"/>
    <n v="2"/>
    <x v="4"/>
    <n v="3.64"/>
    <x v="1"/>
    <s v="Inactive"/>
  </r>
  <r>
    <s v="e3d31a6c-7408-4ad9-a763-ea9a744f27de"/>
    <n v="28"/>
    <x v="1"/>
    <x v="1"/>
    <x v="1"/>
    <n v="4.3899999999999997"/>
    <x v="0"/>
    <n v="14"/>
    <x v="5"/>
    <x v="4"/>
    <n v="13.99"/>
    <n v="13.99"/>
    <n v="1"/>
    <s v="Debit Card"/>
    <n v="2"/>
    <n v="0.28999999999999998"/>
    <n v="17"/>
    <x v="4"/>
    <n v="74.63"/>
    <x v="2"/>
    <s v="Risk"/>
  </r>
  <r>
    <s v="d642d465-d3dc-4c44-89d0-a93e4cc2f65d"/>
    <n v="46"/>
    <x v="0"/>
    <x v="2"/>
    <x v="1"/>
    <n v="3.37"/>
    <x v="0"/>
    <n v="18"/>
    <x v="3"/>
    <x v="0"/>
    <n v="13.99"/>
    <n v="13.99"/>
    <n v="0"/>
    <s v="Debit Card"/>
    <n v="5"/>
    <n v="0.18"/>
    <n v="11"/>
    <x v="3"/>
    <n v="37.07"/>
    <x v="1"/>
    <s v="Risk"/>
  </r>
  <r>
    <s v="dfd1210c-8265-4142-b69e-e4cdb9258776"/>
    <n v="47"/>
    <x v="0"/>
    <x v="2"/>
    <x v="1"/>
    <n v="2.0099999999999998"/>
    <x v="0"/>
    <n v="5"/>
    <x v="5"/>
    <x v="2"/>
    <n v="13.99"/>
    <n v="13.99"/>
    <n v="0"/>
    <s v="Credit Card"/>
    <n v="2"/>
    <n v="0.33"/>
    <n v="20"/>
    <x v="6"/>
    <n v="40.199999999999996"/>
    <x v="1"/>
    <s v="Active"/>
  </r>
  <r>
    <s v="ad681c74-e812-4922-a966-89fea4750cd4"/>
    <n v="47"/>
    <x v="0"/>
    <x v="2"/>
    <x v="0"/>
    <n v="6.54"/>
    <x v="0"/>
    <n v="55"/>
    <x v="0"/>
    <x v="1"/>
    <n v="8.99"/>
    <n v="8.99"/>
    <n v="1"/>
    <s v="PayPal"/>
    <n v="2"/>
    <n v="0.12"/>
    <n v="7"/>
    <x v="5"/>
    <n v="45.78"/>
    <x v="1"/>
    <s v="Inactive"/>
  </r>
  <r>
    <s v="9ae480fe-dab2-482a-86cc-d7ad530f7704"/>
    <n v="29"/>
    <x v="1"/>
    <x v="0"/>
    <x v="1"/>
    <n v="4.33"/>
    <x v="0"/>
    <n v="25"/>
    <x v="1"/>
    <x v="1"/>
    <n v="13.99"/>
    <n v="13.99"/>
    <n v="0"/>
    <s v="Credit Card"/>
    <n v="4"/>
    <n v="0.17"/>
    <n v="10"/>
    <x v="4"/>
    <n v="43.3"/>
    <x v="1"/>
    <s v="Inactive"/>
  </r>
  <r>
    <s v="422b2b02-7b3c-4fbf-b594-6e2914e469c5"/>
    <n v="70"/>
    <x v="2"/>
    <x v="0"/>
    <x v="1"/>
    <n v="32.619999999999997"/>
    <x v="1"/>
    <n v="26"/>
    <x v="0"/>
    <x v="0"/>
    <n v="13.99"/>
    <n v="13.99"/>
    <n v="0"/>
    <s v="Crypto"/>
    <n v="1"/>
    <n v="1.21"/>
    <n v="73"/>
    <x v="1"/>
    <n v="2381.2599999999998"/>
    <x v="0"/>
    <s v="Inactive"/>
  </r>
  <r>
    <s v="6af7638e-274b-40ba-8035-97b8d5181611"/>
    <n v="26"/>
    <x v="1"/>
    <x v="0"/>
    <x v="2"/>
    <n v="11.35"/>
    <x v="0"/>
    <n v="37"/>
    <x v="3"/>
    <x v="4"/>
    <n v="17.989999999999998"/>
    <n v="17.989999999999998"/>
    <n v="1"/>
    <s v="PayPal"/>
    <n v="2"/>
    <n v="0.3"/>
    <n v="18"/>
    <x v="4"/>
    <n v="204.29999999999998"/>
    <x v="0"/>
    <s v="Inactive"/>
  </r>
  <r>
    <s v="fd7293ff-a104-4081-b219-8a71ad708cb5"/>
    <n v="68"/>
    <x v="2"/>
    <x v="2"/>
    <x v="2"/>
    <n v="2.34"/>
    <x v="0"/>
    <n v="44"/>
    <x v="3"/>
    <x v="2"/>
    <n v="17.989999999999998"/>
    <n v="17.989999999999998"/>
    <n v="1"/>
    <s v="Gift Card"/>
    <n v="5"/>
    <n v="0.05"/>
    <n v="3"/>
    <x v="2"/>
    <n v="7.02"/>
    <x v="1"/>
    <s v="Inactive"/>
  </r>
  <r>
    <s v="892594b0-7698-4b09-9093-39ed12e147ae"/>
    <n v="18"/>
    <x v="4"/>
    <x v="1"/>
    <x v="0"/>
    <n v="13.51"/>
    <x v="0"/>
    <n v="53"/>
    <x v="5"/>
    <x v="2"/>
    <n v="8.99"/>
    <n v="8.99"/>
    <n v="1"/>
    <s v="Debit Card"/>
    <n v="4"/>
    <n v="0.25"/>
    <n v="15"/>
    <x v="6"/>
    <n v="202.65"/>
    <x v="0"/>
    <s v="Inactive"/>
  </r>
  <r>
    <s v="9f356c38-182c-4951-b612-e9412297b50d"/>
    <n v="18"/>
    <x v="4"/>
    <x v="0"/>
    <x v="0"/>
    <n v="3.89"/>
    <x v="0"/>
    <n v="33"/>
    <x v="1"/>
    <x v="4"/>
    <n v="8.99"/>
    <n v="8.99"/>
    <n v="1"/>
    <s v="Debit Card"/>
    <n v="1"/>
    <n v="0.11"/>
    <n v="7"/>
    <x v="0"/>
    <n v="27.23"/>
    <x v="1"/>
    <s v="Inactive"/>
  </r>
  <r>
    <s v="63daec73-9ae1-4781-ba06-3950acff9ba6"/>
    <n v="29"/>
    <x v="1"/>
    <x v="1"/>
    <x v="0"/>
    <n v="8.48"/>
    <x v="0"/>
    <n v="39"/>
    <x v="0"/>
    <x v="0"/>
    <n v="8.99"/>
    <n v="8.99"/>
    <n v="1"/>
    <s v="Debit Card"/>
    <n v="5"/>
    <n v="0.21"/>
    <n v="13"/>
    <x v="4"/>
    <n v="110.24000000000001"/>
    <x v="2"/>
    <s v="Inactive"/>
  </r>
  <r>
    <s v="dfbbbb1b-d847-42c1-920c-2e08ad6b3481"/>
    <n v="24"/>
    <x v="4"/>
    <x v="2"/>
    <x v="2"/>
    <n v="9.02"/>
    <x v="0"/>
    <n v="26"/>
    <x v="5"/>
    <x v="3"/>
    <n v="17.989999999999998"/>
    <n v="17.989999999999998"/>
    <n v="0"/>
    <s v="Debit Card"/>
    <n v="4"/>
    <n v="0.33"/>
    <n v="20"/>
    <x v="1"/>
    <n v="180.39999999999998"/>
    <x v="0"/>
    <s v="Inactive"/>
  </r>
  <r>
    <s v="7159f13c-01b8-4c3c-8d77-8a60df9e2653"/>
    <n v="29"/>
    <x v="1"/>
    <x v="0"/>
    <x v="1"/>
    <n v="53.2"/>
    <x v="2"/>
    <n v="49"/>
    <x v="4"/>
    <x v="2"/>
    <n v="13.99"/>
    <n v="13.99"/>
    <n v="0"/>
    <s v="Crypto"/>
    <n v="5"/>
    <n v="1.06"/>
    <n v="64"/>
    <x v="1"/>
    <n v="3404.8"/>
    <x v="0"/>
    <s v="Inactive"/>
  </r>
  <r>
    <s v="8329446c-9c38-459b-b296-59f5f19f2a51"/>
    <n v="37"/>
    <x v="3"/>
    <x v="2"/>
    <x v="0"/>
    <n v="4.9800000000000004"/>
    <x v="0"/>
    <n v="30"/>
    <x v="4"/>
    <x v="1"/>
    <n v="8.99"/>
    <n v="8.99"/>
    <n v="1"/>
    <s v="Gift Card"/>
    <n v="4"/>
    <n v="0.16"/>
    <n v="10"/>
    <x v="4"/>
    <n v="49.800000000000004"/>
    <x v="1"/>
    <s v="Inactive"/>
  </r>
  <r>
    <s v="7aeada68-2ac1-4864-8292-82cc19d446da"/>
    <n v="21"/>
    <x v="4"/>
    <x v="0"/>
    <x v="2"/>
    <n v="4.21"/>
    <x v="0"/>
    <n v="31"/>
    <x v="1"/>
    <x v="2"/>
    <n v="17.989999999999998"/>
    <n v="17.989999999999998"/>
    <n v="1"/>
    <s v="Gift Card"/>
    <n v="5"/>
    <n v="0.13"/>
    <n v="8"/>
    <x v="6"/>
    <n v="33.68"/>
    <x v="1"/>
    <s v="Inactive"/>
  </r>
  <r>
    <s v="278c548d-ee93-44b9-aeab-dacd67b66291"/>
    <n v="65"/>
    <x v="2"/>
    <x v="0"/>
    <x v="0"/>
    <n v="16.100000000000001"/>
    <x v="0"/>
    <n v="10"/>
    <x v="5"/>
    <x v="4"/>
    <n v="8.99"/>
    <n v="8.99"/>
    <n v="0"/>
    <s v="Crypto"/>
    <n v="3"/>
    <n v="1.46"/>
    <n v="88"/>
    <x v="1"/>
    <n v="1416.8000000000002"/>
    <x v="0"/>
    <s v="Risk"/>
  </r>
  <r>
    <s v="242a83be-25ed-4b50-966e-126fa3bda7d0"/>
    <n v="44"/>
    <x v="3"/>
    <x v="2"/>
    <x v="0"/>
    <n v="4.8899999999999997"/>
    <x v="0"/>
    <n v="35"/>
    <x v="3"/>
    <x v="2"/>
    <n v="8.99"/>
    <n v="8.99"/>
    <n v="1"/>
    <s v="PayPal"/>
    <n v="3"/>
    <n v="0.14000000000000001"/>
    <n v="8"/>
    <x v="2"/>
    <n v="39.119999999999997"/>
    <x v="1"/>
    <s v="Inactive"/>
  </r>
  <r>
    <s v="0886815c-00c9-4177-bd6b-86b3d1610606"/>
    <n v="18"/>
    <x v="4"/>
    <x v="0"/>
    <x v="2"/>
    <n v="7.15"/>
    <x v="0"/>
    <n v="9"/>
    <x v="1"/>
    <x v="2"/>
    <n v="17.989999999999998"/>
    <n v="17.989999999999998"/>
    <n v="0"/>
    <s v="Debit Card"/>
    <n v="3"/>
    <n v="0.72"/>
    <n v="43"/>
    <x v="5"/>
    <n v="307.45"/>
    <x v="0"/>
    <s v="Risk"/>
  </r>
  <r>
    <s v="19f96bab-f769-4ade-9add-63dd0769e499"/>
    <n v="55"/>
    <x v="0"/>
    <x v="2"/>
    <x v="0"/>
    <n v="0.12"/>
    <x v="0"/>
    <n v="22"/>
    <x v="4"/>
    <x v="4"/>
    <n v="8.99"/>
    <n v="8.99"/>
    <n v="1"/>
    <s v="Debit Card"/>
    <n v="4"/>
    <n v="0.01"/>
    <n v="1"/>
    <x v="5"/>
    <n v="0.12"/>
    <x v="1"/>
    <s v="Inactive"/>
  </r>
  <r>
    <s v="b586e701-6744-4a21-a4c4-2a434139d2ed"/>
    <n v="47"/>
    <x v="0"/>
    <x v="0"/>
    <x v="1"/>
    <n v="10.82"/>
    <x v="0"/>
    <n v="51"/>
    <x v="1"/>
    <x v="1"/>
    <n v="13.99"/>
    <n v="13.99"/>
    <n v="1"/>
    <s v="Credit Card"/>
    <n v="2"/>
    <n v="0.21"/>
    <n v="13"/>
    <x v="5"/>
    <n v="140.66"/>
    <x v="2"/>
    <s v="Inactive"/>
  </r>
  <r>
    <s v="2b17d2bf-926e-4ebf-a591-a9966eed3815"/>
    <n v="47"/>
    <x v="0"/>
    <x v="2"/>
    <x v="2"/>
    <n v="2.57"/>
    <x v="0"/>
    <n v="60"/>
    <x v="4"/>
    <x v="0"/>
    <n v="17.989999999999998"/>
    <n v="17.989999999999998"/>
    <n v="1"/>
    <s v="Gift Card"/>
    <n v="3"/>
    <n v="0.04"/>
    <n v="2"/>
    <x v="0"/>
    <n v="5.14"/>
    <x v="1"/>
    <s v="Inactive"/>
  </r>
  <r>
    <s v="17ec48bb-58d9-4be7-a2d5-ad5f1bd26c9b"/>
    <n v="36"/>
    <x v="3"/>
    <x v="0"/>
    <x v="2"/>
    <n v="2.85"/>
    <x v="0"/>
    <n v="15"/>
    <x v="0"/>
    <x v="4"/>
    <n v="17.989999999999998"/>
    <n v="17.989999999999998"/>
    <n v="1"/>
    <s v="PayPal"/>
    <n v="3"/>
    <n v="0.18"/>
    <n v="11"/>
    <x v="5"/>
    <n v="31.35"/>
    <x v="1"/>
    <s v="Risk"/>
  </r>
  <r>
    <s v="c4eb2f57-2a9b-405b-b686-e34aa4c1ba65"/>
    <n v="70"/>
    <x v="2"/>
    <x v="0"/>
    <x v="2"/>
    <n v="8.6"/>
    <x v="0"/>
    <n v="37"/>
    <x v="0"/>
    <x v="3"/>
    <n v="17.989999999999998"/>
    <n v="17.989999999999998"/>
    <n v="1"/>
    <s v="Crypto"/>
    <n v="3"/>
    <n v="0.23"/>
    <n v="14"/>
    <x v="6"/>
    <n v="120.39999999999999"/>
    <x v="2"/>
    <s v="Inactive"/>
  </r>
  <r>
    <s v="71231f4a-6054-4c64-8499-31766c837b61"/>
    <n v="51"/>
    <x v="0"/>
    <x v="1"/>
    <x v="2"/>
    <n v="8.34"/>
    <x v="0"/>
    <n v="32"/>
    <x v="2"/>
    <x v="0"/>
    <n v="17.989999999999998"/>
    <n v="17.989999999999998"/>
    <n v="1"/>
    <s v="Crypto"/>
    <n v="2"/>
    <n v="0.25"/>
    <n v="15"/>
    <x v="4"/>
    <n v="125.1"/>
    <x v="2"/>
    <s v="Inactive"/>
  </r>
  <r>
    <s v="acbe95b8-be8f-459a-b0e1-2e9f99755a77"/>
    <n v="48"/>
    <x v="0"/>
    <x v="2"/>
    <x v="1"/>
    <n v="20.69"/>
    <x v="1"/>
    <n v="43"/>
    <x v="0"/>
    <x v="2"/>
    <n v="13.99"/>
    <n v="13.99"/>
    <n v="0"/>
    <s v="Credit Card"/>
    <n v="2"/>
    <n v="0.47"/>
    <n v="28"/>
    <x v="0"/>
    <n v="579.32000000000005"/>
    <x v="0"/>
    <s v="Inactive"/>
  </r>
  <r>
    <s v="0a6816a7-f888-47b3-84f4-937bcd1a9023"/>
    <n v="39"/>
    <x v="3"/>
    <x v="0"/>
    <x v="2"/>
    <n v="13.49"/>
    <x v="0"/>
    <n v="21"/>
    <x v="4"/>
    <x v="4"/>
    <n v="17.989999999999998"/>
    <n v="17.989999999999998"/>
    <n v="0"/>
    <s v="Credit Card"/>
    <n v="4"/>
    <n v="0.61"/>
    <n v="37"/>
    <x v="2"/>
    <n v="499.13"/>
    <x v="0"/>
    <s v="Risk"/>
  </r>
  <r>
    <s v="2e24691d-31e2-4802-af7a-2e2fd8afbee8"/>
    <n v="33"/>
    <x v="1"/>
    <x v="2"/>
    <x v="1"/>
    <n v="0.93"/>
    <x v="0"/>
    <n v="4"/>
    <x v="2"/>
    <x v="4"/>
    <n v="13.99"/>
    <n v="13.99"/>
    <n v="1"/>
    <s v="Crypto"/>
    <n v="1"/>
    <n v="0.19"/>
    <n v="11"/>
    <x v="1"/>
    <n v="10.23"/>
    <x v="1"/>
    <s v="Active"/>
  </r>
  <r>
    <s v="65cb8d99-164b-4e42-badf-dae7fb16d388"/>
    <n v="63"/>
    <x v="2"/>
    <x v="0"/>
    <x v="1"/>
    <n v="30.83"/>
    <x v="1"/>
    <n v="10"/>
    <x v="1"/>
    <x v="2"/>
    <n v="13.99"/>
    <n v="13.99"/>
    <n v="0"/>
    <s v="Crypto"/>
    <n v="2"/>
    <n v="2.8"/>
    <n v="168"/>
    <x v="1"/>
    <n v="5179.4399999999996"/>
    <x v="0"/>
    <s v="Risk"/>
  </r>
  <r>
    <s v="31f8fd87-aea7-4f86-ac51-080bbd39c074"/>
    <n v="51"/>
    <x v="0"/>
    <x v="0"/>
    <x v="0"/>
    <n v="3.64"/>
    <x v="0"/>
    <n v="50"/>
    <x v="4"/>
    <x v="0"/>
    <n v="8.99"/>
    <n v="8.99"/>
    <n v="1"/>
    <s v="Debit Card"/>
    <n v="1"/>
    <n v="7.0000000000000007E-2"/>
    <n v="4"/>
    <x v="0"/>
    <n v="14.56"/>
    <x v="1"/>
    <s v="Inactive"/>
  </r>
  <r>
    <s v="7d314499-d7e9-4619-a054-c17d976d3aa4"/>
    <n v="21"/>
    <x v="4"/>
    <x v="1"/>
    <x v="1"/>
    <n v="13.77"/>
    <x v="0"/>
    <n v="45"/>
    <x v="4"/>
    <x v="2"/>
    <n v="13.99"/>
    <n v="13.99"/>
    <n v="1"/>
    <s v="PayPal"/>
    <n v="1"/>
    <n v="0.3"/>
    <n v="18"/>
    <x v="3"/>
    <n v="247.85999999999999"/>
    <x v="0"/>
    <s v="Inactive"/>
  </r>
  <r>
    <s v="22ada47b-5f63-44bc-ac7b-24989a5de212"/>
    <n v="29"/>
    <x v="1"/>
    <x v="1"/>
    <x v="1"/>
    <n v="1.56"/>
    <x v="0"/>
    <n v="10"/>
    <x v="1"/>
    <x v="4"/>
    <n v="13.99"/>
    <n v="13.99"/>
    <n v="1"/>
    <s v="Gift Card"/>
    <n v="5"/>
    <n v="0.14000000000000001"/>
    <n v="8"/>
    <x v="3"/>
    <n v="12.48"/>
    <x v="1"/>
    <s v="Risk"/>
  </r>
  <r>
    <s v="3bf8c2a4-b13f-4ce2-9532-440dfd0472a0"/>
    <n v="52"/>
    <x v="0"/>
    <x v="1"/>
    <x v="1"/>
    <n v="10.14"/>
    <x v="0"/>
    <n v="49"/>
    <x v="1"/>
    <x v="0"/>
    <n v="13.99"/>
    <n v="13.99"/>
    <n v="1"/>
    <s v="Gift Card"/>
    <n v="4"/>
    <n v="0.2"/>
    <n v="12"/>
    <x v="0"/>
    <n v="121.68"/>
    <x v="2"/>
    <s v="Inactive"/>
  </r>
  <r>
    <s v="0ae85af3-f96d-4d82-a2a0-72b0c0db8529"/>
    <n v="20"/>
    <x v="4"/>
    <x v="0"/>
    <x v="1"/>
    <n v="31.73"/>
    <x v="1"/>
    <n v="46"/>
    <x v="0"/>
    <x v="4"/>
    <n v="13.99"/>
    <n v="13.99"/>
    <n v="0"/>
    <s v="Credit Card"/>
    <n v="1"/>
    <n v="0.68"/>
    <n v="41"/>
    <x v="2"/>
    <n v="1300.93"/>
    <x v="0"/>
    <s v="Inactive"/>
  </r>
  <r>
    <s v="dc684b93-d819-40f9-8e0e-8419b6139db6"/>
    <n v="48"/>
    <x v="0"/>
    <x v="0"/>
    <x v="0"/>
    <n v="6.63"/>
    <x v="0"/>
    <n v="10"/>
    <x v="4"/>
    <x v="4"/>
    <n v="8.99"/>
    <n v="8.99"/>
    <n v="0"/>
    <s v="PayPal"/>
    <n v="2"/>
    <n v="0.6"/>
    <n v="36"/>
    <x v="6"/>
    <n v="238.68"/>
    <x v="0"/>
    <s v="Risk"/>
  </r>
  <r>
    <s v="7c7cb0de-6a7a-4c38-91df-959c1fa55547"/>
    <n v="25"/>
    <x v="4"/>
    <x v="1"/>
    <x v="0"/>
    <n v="1.84"/>
    <x v="0"/>
    <n v="5"/>
    <x v="3"/>
    <x v="2"/>
    <n v="8.99"/>
    <n v="8.99"/>
    <n v="1"/>
    <s v="PayPal"/>
    <n v="5"/>
    <n v="0.31"/>
    <n v="19"/>
    <x v="1"/>
    <n v="34.96"/>
    <x v="1"/>
    <s v="Active"/>
  </r>
  <r>
    <s v="1b03740b-7608-4b96-a78e-b48bebde5337"/>
    <n v="53"/>
    <x v="0"/>
    <x v="2"/>
    <x v="0"/>
    <n v="3.37"/>
    <x v="0"/>
    <n v="54"/>
    <x v="4"/>
    <x v="3"/>
    <n v="8.99"/>
    <n v="8.99"/>
    <n v="1"/>
    <s v="PayPal"/>
    <n v="5"/>
    <n v="0.06"/>
    <n v="4"/>
    <x v="5"/>
    <n v="13.48"/>
    <x v="1"/>
    <s v="Inactive"/>
  </r>
  <r>
    <s v="4e66e2a1-2aa8-42eb-9372-1a01a6f04a8c"/>
    <n v="27"/>
    <x v="1"/>
    <x v="2"/>
    <x v="1"/>
    <n v="5.32"/>
    <x v="0"/>
    <n v="54"/>
    <x v="1"/>
    <x v="3"/>
    <n v="13.99"/>
    <n v="13.99"/>
    <n v="0"/>
    <s v="PayPal"/>
    <n v="4"/>
    <n v="0.1"/>
    <n v="6"/>
    <x v="2"/>
    <n v="31.92"/>
    <x v="1"/>
    <s v="Inactive"/>
  </r>
  <r>
    <s v="b5f4e9de-96ed-44b6-9ce8-51d81ac90562"/>
    <n v="50"/>
    <x v="0"/>
    <x v="0"/>
    <x v="1"/>
    <n v="21.29"/>
    <x v="1"/>
    <n v="26"/>
    <x v="3"/>
    <x v="2"/>
    <n v="13.99"/>
    <n v="13.99"/>
    <n v="0"/>
    <s v="Gift Card"/>
    <n v="3"/>
    <n v="0.79"/>
    <n v="47"/>
    <x v="4"/>
    <n v="1000.63"/>
    <x v="0"/>
    <s v="Inactive"/>
  </r>
  <r>
    <s v="a16251fb-f52b-430e-9bb1-272ebfb4a387"/>
    <n v="41"/>
    <x v="3"/>
    <x v="0"/>
    <x v="0"/>
    <n v="20.260000000000002"/>
    <x v="1"/>
    <n v="41"/>
    <x v="0"/>
    <x v="2"/>
    <n v="8.99"/>
    <n v="8.99"/>
    <n v="1"/>
    <s v="Crypto"/>
    <n v="1"/>
    <n v="0.48"/>
    <n v="29"/>
    <x v="6"/>
    <n v="587.54000000000008"/>
    <x v="0"/>
    <s v="Inactive"/>
  </r>
  <r>
    <s v="f4c785ec-5213-4d09-8dfd-af38ed4cc0b8"/>
    <n v="47"/>
    <x v="0"/>
    <x v="1"/>
    <x v="1"/>
    <n v="4.0999999999999996"/>
    <x v="0"/>
    <n v="52"/>
    <x v="4"/>
    <x v="2"/>
    <n v="13.99"/>
    <n v="13.99"/>
    <n v="1"/>
    <s v="Debit Card"/>
    <n v="1"/>
    <n v="0.08"/>
    <n v="5"/>
    <x v="2"/>
    <n v="20.5"/>
    <x v="1"/>
    <s v="Inactive"/>
  </r>
  <r>
    <s v="a1cacec9-db50-426d-b7e5-6ec5ccfbc39e"/>
    <n v="59"/>
    <x v="2"/>
    <x v="1"/>
    <x v="0"/>
    <n v="77.09"/>
    <x v="2"/>
    <n v="36"/>
    <x v="5"/>
    <x v="3"/>
    <n v="8.99"/>
    <n v="8.99"/>
    <n v="0"/>
    <s v="PayPal"/>
    <n v="3"/>
    <n v="2.08"/>
    <n v="125"/>
    <x v="4"/>
    <n v="9636.25"/>
    <x v="0"/>
    <s v="Inactive"/>
  </r>
  <r>
    <s v="84bb4a72-f675-48ba-a3d6-aa4b8c828fe6"/>
    <n v="58"/>
    <x v="2"/>
    <x v="2"/>
    <x v="2"/>
    <n v="2.11"/>
    <x v="0"/>
    <n v="23"/>
    <x v="0"/>
    <x v="0"/>
    <n v="17.989999999999998"/>
    <n v="17.989999999999998"/>
    <n v="1"/>
    <s v="Debit Card"/>
    <n v="3"/>
    <n v="0.09"/>
    <n v="5"/>
    <x v="6"/>
    <n v="10.549999999999999"/>
    <x v="1"/>
    <s v="Inactive"/>
  </r>
  <r>
    <s v="f29753d3-885d-4d69-a71c-5ac46637749e"/>
    <n v="24"/>
    <x v="4"/>
    <x v="2"/>
    <x v="2"/>
    <n v="12.65"/>
    <x v="0"/>
    <n v="23"/>
    <x v="5"/>
    <x v="4"/>
    <n v="17.989999999999998"/>
    <n v="17.989999999999998"/>
    <n v="0"/>
    <s v="Debit Card"/>
    <n v="3"/>
    <n v="0.53"/>
    <n v="32"/>
    <x v="5"/>
    <n v="404.8"/>
    <x v="0"/>
    <s v="Inactive"/>
  </r>
  <r>
    <s v="fe26c901-86af-42bf-a9cf-ec1bc66f6a46"/>
    <n v="69"/>
    <x v="2"/>
    <x v="2"/>
    <x v="0"/>
    <n v="2.74"/>
    <x v="0"/>
    <n v="52"/>
    <x v="3"/>
    <x v="1"/>
    <n v="8.99"/>
    <n v="8.99"/>
    <n v="1"/>
    <s v="Debit Card"/>
    <n v="4"/>
    <n v="0.05"/>
    <n v="3"/>
    <x v="0"/>
    <n v="8.2200000000000006"/>
    <x v="1"/>
    <s v="Inactive"/>
  </r>
  <r>
    <s v="cd4e8d09-810c-44a7-a053-37f8f77c0514"/>
    <n v="54"/>
    <x v="0"/>
    <x v="0"/>
    <x v="0"/>
    <n v="8.52"/>
    <x v="0"/>
    <n v="10"/>
    <x v="2"/>
    <x v="0"/>
    <n v="8.99"/>
    <n v="8.99"/>
    <n v="0"/>
    <s v="Credit Card"/>
    <n v="4"/>
    <n v="0.77"/>
    <n v="46"/>
    <x v="0"/>
    <n v="391.91999999999996"/>
    <x v="0"/>
    <s v="Risk"/>
  </r>
  <r>
    <s v="fa40f79b-8e48-448a-98b0-d9064c1b0115"/>
    <n v="48"/>
    <x v="0"/>
    <x v="0"/>
    <x v="2"/>
    <n v="18.21"/>
    <x v="0"/>
    <n v="35"/>
    <x v="2"/>
    <x v="2"/>
    <n v="17.989999999999998"/>
    <n v="17.989999999999998"/>
    <n v="0"/>
    <s v="Gift Card"/>
    <n v="2"/>
    <n v="0.51"/>
    <n v="31"/>
    <x v="1"/>
    <n v="564.51"/>
    <x v="0"/>
    <s v="Inactive"/>
  </r>
  <r>
    <s v="1b43ab83-77a5-4a8f-b68c-bbb2d21d310f"/>
    <n v="18"/>
    <x v="4"/>
    <x v="1"/>
    <x v="1"/>
    <n v="2.14"/>
    <x v="0"/>
    <n v="44"/>
    <x v="5"/>
    <x v="3"/>
    <n v="13.99"/>
    <n v="13.99"/>
    <n v="1"/>
    <s v="Gift Card"/>
    <n v="3"/>
    <n v="0.05"/>
    <n v="3"/>
    <x v="5"/>
    <n v="6.42"/>
    <x v="1"/>
    <s v="Inactive"/>
  </r>
  <r>
    <s v="51cf9141-4056-4062-85a8-43eb7e6272bc"/>
    <n v="27"/>
    <x v="1"/>
    <x v="2"/>
    <x v="1"/>
    <n v="6.49"/>
    <x v="0"/>
    <n v="46"/>
    <x v="4"/>
    <x v="2"/>
    <n v="13.99"/>
    <n v="13.99"/>
    <n v="1"/>
    <s v="Debit Card"/>
    <n v="3"/>
    <n v="0.14000000000000001"/>
    <n v="8"/>
    <x v="2"/>
    <n v="51.92"/>
    <x v="2"/>
    <s v="Inactive"/>
  </r>
  <r>
    <s v="794b6449-c942-4346-82b8-166667e62c6c"/>
    <n v="41"/>
    <x v="3"/>
    <x v="0"/>
    <x v="1"/>
    <n v="2.95"/>
    <x v="0"/>
    <n v="4"/>
    <x v="2"/>
    <x v="2"/>
    <n v="13.99"/>
    <n v="13.99"/>
    <n v="0"/>
    <s v="PayPal"/>
    <n v="3"/>
    <n v="0.59"/>
    <n v="35"/>
    <x v="1"/>
    <n v="103.25"/>
    <x v="2"/>
    <s v="Active"/>
  </r>
  <r>
    <s v="df4ef614-eed1-4c6c-8472-b5bf8fe1e6ae"/>
    <n v="49"/>
    <x v="0"/>
    <x v="2"/>
    <x v="2"/>
    <n v="5.08"/>
    <x v="0"/>
    <n v="25"/>
    <x v="3"/>
    <x v="2"/>
    <n v="17.989999999999998"/>
    <n v="17.989999999999998"/>
    <n v="0"/>
    <s v="PayPal"/>
    <n v="4"/>
    <n v="0.2"/>
    <n v="12"/>
    <x v="3"/>
    <n v="60.96"/>
    <x v="2"/>
    <s v="Inactive"/>
  </r>
  <r>
    <s v="cff5d87d-e5d3-46a7-a439-b5d14d3aee6b"/>
    <n v="45"/>
    <x v="3"/>
    <x v="2"/>
    <x v="0"/>
    <n v="1.92"/>
    <x v="0"/>
    <n v="46"/>
    <x v="5"/>
    <x v="0"/>
    <n v="8.99"/>
    <n v="8.99"/>
    <n v="1"/>
    <s v="Debit Card"/>
    <n v="4"/>
    <n v="0.04"/>
    <n v="2"/>
    <x v="2"/>
    <n v="3.84"/>
    <x v="1"/>
    <s v="Inactive"/>
  </r>
  <r>
    <s v="bc14c635-9c82-42e0-9ea1-fb4cba7aacb5"/>
    <n v="63"/>
    <x v="2"/>
    <x v="1"/>
    <x v="0"/>
    <n v="30.88"/>
    <x v="1"/>
    <n v="15"/>
    <x v="5"/>
    <x v="0"/>
    <n v="8.99"/>
    <n v="8.99"/>
    <n v="0"/>
    <s v="Gift Card"/>
    <n v="4"/>
    <n v="1.93"/>
    <n v="116"/>
    <x v="5"/>
    <n v="3582.08"/>
    <x v="0"/>
    <s v="Risk"/>
  </r>
  <r>
    <s v="baaa1f32-4ba3-46ed-90ef-d74366522631"/>
    <n v="54"/>
    <x v="0"/>
    <x v="1"/>
    <x v="0"/>
    <n v="5.61"/>
    <x v="0"/>
    <n v="11"/>
    <x v="1"/>
    <x v="1"/>
    <n v="8.99"/>
    <n v="8.99"/>
    <n v="0"/>
    <s v="PayPal"/>
    <n v="4"/>
    <n v="0.47"/>
    <n v="28"/>
    <x v="1"/>
    <n v="157.08000000000001"/>
    <x v="0"/>
    <s v="Risk"/>
  </r>
  <r>
    <s v="1cedb0ea-4404-4bd3-bd08-e1aa6ee85a12"/>
    <n v="38"/>
    <x v="3"/>
    <x v="1"/>
    <x v="1"/>
    <n v="12.85"/>
    <x v="0"/>
    <n v="23"/>
    <x v="4"/>
    <x v="0"/>
    <n v="13.99"/>
    <n v="13.99"/>
    <n v="0"/>
    <s v="Gift Card"/>
    <n v="5"/>
    <n v="0.54"/>
    <n v="32"/>
    <x v="0"/>
    <n v="411.2"/>
    <x v="0"/>
    <s v="Inactive"/>
  </r>
  <r>
    <s v="3e453410-a025-42af-b464-f536ad03a150"/>
    <n v="24"/>
    <x v="4"/>
    <x v="1"/>
    <x v="0"/>
    <n v="3.11"/>
    <x v="0"/>
    <n v="11"/>
    <x v="2"/>
    <x v="4"/>
    <n v="8.99"/>
    <n v="8.99"/>
    <n v="1"/>
    <s v="Credit Card"/>
    <n v="2"/>
    <n v="0.26"/>
    <n v="16"/>
    <x v="1"/>
    <n v="49.76"/>
    <x v="1"/>
    <s v="Risk"/>
  </r>
  <r>
    <s v="8a558ce9-588b-4840-9e84-5a5d836d430f"/>
    <n v="41"/>
    <x v="3"/>
    <x v="1"/>
    <x v="1"/>
    <n v="53.7"/>
    <x v="2"/>
    <n v="15"/>
    <x v="5"/>
    <x v="3"/>
    <n v="13.99"/>
    <n v="13.99"/>
    <n v="0"/>
    <s v="PayPal"/>
    <n v="5"/>
    <n v="3.36"/>
    <n v="202"/>
    <x v="1"/>
    <n v="10847.400000000001"/>
    <x v="0"/>
    <s v="Risk"/>
  </r>
  <r>
    <s v="b68c53e7-4c9f-4258-95b7-c73c28850f7c"/>
    <n v="26"/>
    <x v="1"/>
    <x v="0"/>
    <x v="1"/>
    <n v="20.49"/>
    <x v="1"/>
    <n v="53"/>
    <x v="3"/>
    <x v="2"/>
    <n v="13.99"/>
    <n v="13.99"/>
    <n v="0"/>
    <s v="Gift Card"/>
    <n v="5"/>
    <n v="0.38"/>
    <n v="23"/>
    <x v="1"/>
    <n v="471.27"/>
    <x v="0"/>
    <s v="Inactive"/>
  </r>
  <r>
    <s v="07ca6c7a-e7fb-498f-91b1-621fc7effa83"/>
    <n v="27"/>
    <x v="1"/>
    <x v="0"/>
    <x v="0"/>
    <n v="19.48"/>
    <x v="0"/>
    <n v="16"/>
    <x v="3"/>
    <x v="3"/>
    <n v="8.99"/>
    <n v="8.99"/>
    <n v="0"/>
    <s v="Debit Card"/>
    <n v="3"/>
    <n v="1.1499999999999999"/>
    <n v="69"/>
    <x v="4"/>
    <n v="1344.1200000000001"/>
    <x v="0"/>
    <s v="Risk"/>
  </r>
  <r>
    <s v="b187ac76-4367-49b1-8c71-afb04eadbc52"/>
    <n v="57"/>
    <x v="2"/>
    <x v="2"/>
    <x v="2"/>
    <n v="0.55000000000000004"/>
    <x v="0"/>
    <n v="40"/>
    <x v="3"/>
    <x v="3"/>
    <n v="17.989999999999998"/>
    <n v="17.989999999999998"/>
    <n v="1"/>
    <s v="Credit Card"/>
    <n v="5"/>
    <n v="0.01"/>
    <n v="1"/>
    <x v="1"/>
    <n v="0.55000000000000004"/>
    <x v="1"/>
    <s v="Inactive"/>
  </r>
  <r>
    <s v="de1c3060-c7e2-4ddb-b67d-6c80b0cc9f9b"/>
    <n v="47"/>
    <x v="0"/>
    <x v="1"/>
    <x v="0"/>
    <n v="0.46"/>
    <x v="0"/>
    <n v="1"/>
    <x v="2"/>
    <x v="0"/>
    <n v="8.99"/>
    <n v="8.99"/>
    <n v="1"/>
    <s v="Credit Card"/>
    <n v="1"/>
    <n v="0.23"/>
    <n v="14"/>
    <x v="5"/>
    <n v="6.44"/>
    <x v="1"/>
    <s v="Active"/>
  </r>
  <r>
    <s v="b1255159-1199-4d92-925d-2bd1d66f27a8"/>
    <n v="46"/>
    <x v="0"/>
    <x v="2"/>
    <x v="1"/>
    <n v="6.19"/>
    <x v="0"/>
    <n v="60"/>
    <x v="1"/>
    <x v="2"/>
    <n v="13.99"/>
    <n v="13.99"/>
    <n v="1"/>
    <s v="Gift Card"/>
    <n v="3"/>
    <n v="0.1"/>
    <n v="6"/>
    <x v="3"/>
    <n v="37.14"/>
    <x v="1"/>
    <s v="Inactive"/>
  </r>
  <r>
    <s v="e68dd843-5ad0-4f96-a114-fecf95b5f4d6"/>
    <n v="47"/>
    <x v="0"/>
    <x v="0"/>
    <x v="2"/>
    <n v="1.03"/>
    <x v="0"/>
    <n v="38"/>
    <x v="5"/>
    <x v="4"/>
    <n v="17.989999999999998"/>
    <n v="17.989999999999998"/>
    <n v="1"/>
    <s v="Crypto"/>
    <n v="5"/>
    <n v="0.03"/>
    <n v="2"/>
    <x v="5"/>
    <n v="2.06"/>
    <x v="1"/>
    <s v="Inactive"/>
  </r>
  <r>
    <s v="f9506e2a-6a22-4945-bb7b-0719c94e9258"/>
    <n v="23"/>
    <x v="4"/>
    <x v="0"/>
    <x v="1"/>
    <n v="17.54"/>
    <x v="0"/>
    <n v="40"/>
    <x v="2"/>
    <x v="2"/>
    <n v="13.99"/>
    <n v="13.99"/>
    <n v="1"/>
    <s v="Gift Card"/>
    <n v="5"/>
    <n v="0.43"/>
    <n v="26"/>
    <x v="2"/>
    <n v="456.03999999999996"/>
    <x v="0"/>
    <s v="Inactive"/>
  </r>
  <r>
    <s v="2779629f-a22b-448b-afe0-e9dedee50eff"/>
    <n v="68"/>
    <x v="2"/>
    <x v="1"/>
    <x v="0"/>
    <n v="9.8800000000000008"/>
    <x v="0"/>
    <n v="18"/>
    <x v="0"/>
    <x v="3"/>
    <n v="8.99"/>
    <n v="8.99"/>
    <n v="0"/>
    <s v="Gift Card"/>
    <n v="3"/>
    <n v="0.52"/>
    <n v="31"/>
    <x v="0"/>
    <n v="306.28000000000003"/>
    <x v="0"/>
    <s v="Risk"/>
  </r>
  <r>
    <s v="fbb0e169-5635-4785-8c4c-d8aca6bc724d"/>
    <n v="19"/>
    <x v="4"/>
    <x v="2"/>
    <x v="1"/>
    <n v="13.21"/>
    <x v="0"/>
    <n v="31"/>
    <x v="4"/>
    <x v="1"/>
    <n v="13.99"/>
    <n v="13.99"/>
    <n v="1"/>
    <s v="Credit Card"/>
    <n v="2"/>
    <n v="0.41"/>
    <n v="25"/>
    <x v="0"/>
    <n v="330.25"/>
    <x v="0"/>
    <s v="Inactive"/>
  </r>
  <r>
    <s v="a4e333cf-cc94-4387-ad6a-c182ab9a943a"/>
    <n v="69"/>
    <x v="2"/>
    <x v="2"/>
    <x v="0"/>
    <n v="6.46"/>
    <x v="0"/>
    <n v="49"/>
    <x v="1"/>
    <x v="1"/>
    <n v="8.99"/>
    <n v="8.99"/>
    <n v="1"/>
    <s v="Debit Card"/>
    <n v="3"/>
    <n v="0.13"/>
    <n v="8"/>
    <x v="6"/>
    <n v="51.68"/>
    <x v="2"/>
    <s v="Inactive"/>
  </r>
  <r>
    <s v="fb521689-6488-481f-b8eb-bacbf056f385"/>
    <n v="29"/>
    <x v="1"/>
    <x v="2"/>
    <x v="1"/>
    <n v="11.42"/>
    <x v="0"/>
    <n v="16"/>
    <x v="5"/>
    <x v="0"/>
    <n v="13.99"/>
    <n v="13.99"/>
    <n v="0"/>
    <s v="PayPal"/>
    <n v="5"/>
    <n v="0.67"/>
    <n v="40"/>
    <x v="5"/>
    <n v="456.8"/>
    <x v="0"/>
    <s v="Risk"/>
  </r>
  <r>
    <s v="5a65a314-97bb-4893-b479-fe03c3e20276"/>
    <n v="36"/>
    <x v="3"/>
    <x v="1"/>
    <x v="2"/>
    <n v="71.41"/>
    <x v="2"/>
    <n v="60"/>
    <x v="4"/>
    <x v="3"/>
    <n v="17.989999999999998"/>
    <n v="17.989999999999998"/>
    <n v="0"/>
    <s v="Debit Card"/>
    <n v="1"/>
    <n v="1.17"/>
    <n v="70"/>
    <x v="0"/>
    <n v="4998.7"/>
    <x v="0"/>
    <s v="Inactive"/>
  </r>
  <r>
    <s v="36fdcf0e-96a0-4a84-80e5-92931c07651c"/>
    <n v="38"/>
    <x v="3"/>
    <x v="0"/>
    <x v="1"/>
    <n v="1.24"/>
    <x v="0"/>
    <n v="55"/>
    <x v="1"/>
    <x v="0"/>
    <n v="13.99"/>
    <n v="13.99"/>
    <n v="1"/>
    <s v="Credit Card"/>
    <n v="5"/>
    <n v="0.02"/>
    <n v="1"/>
    <x v="3"/>
    <n v="1.24"/>
    <x v="1"/>
    <s v="Inactive"/>
  </r>
  <r>
    <s v="d31f19b8-7add-4867-9aee-a9987c498e9d"/>
    <n v="38"/>
    <x v="3"/>
    <x v="2"/>
    <x v="1"/>
    <n v="10.71"/>
    <x v="0"/>
    <n v="20"/>
    <x v="2"/>
    <x v="1"/>
    <n v="13.99"/>
    <n v="13.99"/>
    <n v="0"/>
    <s v="Debit Card"/>
    <n v="3"/>
    <n v="0.51"/>
    <n v="31"/>
    <x v="6"/>
    <n v="332.01000000000005"/>
    <x v="0"/>
    <s v="Risk"/>
  </r>
  <r>
    <s v="9e12b8bd-a9c9-4bfe-a09d-7df603c13f52"/>
    <n v="67"/>
    <x v="2"/>
    <x v="0"/>
    <x v="0"/>
    <n v="15.16"/>
    <x v="0"/>
    <n v="2"/>
    <x v="2"/>
    <x v="3"/>
    <n v="8.99"/>
    <n v="8.99"/>
    <n v="0"/>
    <s v="Debit Card"/>
    <n v="5"/>
    <n v="5.05"/>
    <n v="303"/>
    <x v="4"/>
    <n v="4593.4800000000005"/>
    <x v="0"/>
    <s v="Active"/>
  </r>
  <r>
    <s v="8c9f805b-1cea-4395-904e-7a5a310e9234"/>
    <n v="31"/>
    <x v="1"/>
    <x v="0"/>
    <x v="1"/>
    <n v="10.199999999999999"/>
    <x v="0"/>
    <n v="18"/>
    <x v="2"/>
    <x v="3"/>
    <n v="13.99"/>
    <n v="13.99"/>
    <n v="0"/>
    <s v="Gift Card"/>
    <n v="5"/>
    <n v="0.54"/>
    <n v="32"/>
    <x v="5"/>
    <n v="326.39999999999998"/>
    <x v="0"/>
    <s v="Risk"/>
  </r>
  <r>
    <s v="48f3d126-2b72-47ce-a88c-125dbfcea2f6"/>
    <n v="53"/>
    <x v="0"/>
    <x v="1"/>
    <x v="1"/>
    <n v="5.54"/>
    <x v="0"/>
    <n v="40"/>
    <x v="4"/>
    <x v="1"/>
    <n v="13.99"/>
    <n v="13.99"/>
    <n v="1"/>
    <s v="Crypto"/>
    <n v="3"/>
    <n v="0.14000000000000001"/>
    <n v="8"/>
    <x v="3"/>
    <n v="44.32"/>
    <x v="1"/>
    <s v="Inactive"/>
  </r>
  <r>
    <s v="ee80ddff-0534-48ba-a952-aa9e70933650"/>
    <n v="44"/>
    <x v="3"/>
    <x v="0"/>
    <x v="1"/>
    <n v="1.1200000000000001"/>
    <x v="0"/>
    <n v="24"/>
    <x v="1"/>
    <x v="0"/>
    <n v="13.99"/>
    <n v="13.99"/>
    <n v="1"/>
    <s v="Gift Card"/>
    <n v="2"/>
    <n v="0.04"/>
    <n v="2"/>
    <x v="6"/>
    <n v="2.2400000000000002"/>
    <x v="1"/>
    <s v="Inactive"/>
  </r>
  <r>
    <s v="6f90adfd-ddf0-49e9-ac0b-7833fad27958"/>
    <n v="20"/>
    <x v="4"/>
    <x v="0"/>
    <x v="1"/>
    <n v="0.79"/>
    <x v="0"/>
    <n v="23"/>
    <x v="4"/>
    <x v="4"/>
    <n v="13.99"/>
    <n v="13.99"/>
    <n v="0"/>
    <s v="PayPal"/>
    <n v="4"/>
    <n v="0.03"/>
    <n v="2"/>
    <x v="2"/>
    <n v="1.58"/>
    <x v="1"/>
    <s v="Inactive"/>
  </r>
  <r>
    <s v="fdbb7c09-86b4-4a59-9772-021f06656aae"/>
    <n v="22"/>
    <x v="4"/>
    <x v="2"/>
    <x v="0"/>
    <n v="23.81"/>
    <x v="1"/>
    <n v="23"/>
    <x v="0"/>
    <x v="3"/>
    <n v="8.99"/>
    <n v="8.99"/>
    <n v="0"/>
    <s v="PayPal"/>
    <n v="1"/>
    <n v="0.99"/>
    <n v="59"/>
    <x v="5"/>
    <n v="1404.79"/>
    <x v="0"/>
    <s v="Inactive"/>
  </r>
  <r>
    <s v="5fd18efb-f1b5-4ecb-a506-7884ac990fcc"/>
    <n v="69"/>
    <x v="2"/>
    <x v="0"/>
    <x v="2"/>
    <n v="25.85"/>
    <x v="1"/>
    <n v="15"/>
    <x v="0"/>
    <x v="0"/>
    <n v="17.989999999999998"/>
    <n v="17.989999999999998"/>
    <n v="0"/>
    <s v="Debit Card"/>
    <n v="3"/>
    <n v="1.62"/>
    <n v="97"/>
    <x v="5"/>
    <n v="2507.4500000000003"/>
    <x v="0"/>
    <s v="Risk"/>
  </r>
  <r>
    <s v="7106a199-919c-4dca-bcdd-50de7516208c"/>
    <n v="29"/>
    <x v="1"/>
    <x v="0"/>
    <x v="0"/>
    <n v="9.08"/>
    <x v="0"/>
    <n v="39"/>
    <x v="2"/>
    <x v="1"/>
    <n v="8.99"/>
    <n v="8.99"/>
    <n v="1"/>
    <s v="Gift Card"/>
    <n v="5"/>
    <n v="0.23"/>
    <n v="14"/>
    <x v="3"/>
    <n v="127.12"/>
    <x v="2"/>
    <s v="Inactive"/>
  </r>
  <r>
    <s v="d2ca8f35-33de-41f7-900d-d56232be43e2"/>
    <n v="65"/>
    <x v="2"/>
    <x v="0"/>
    <x v="1"/>
    <n v="4.68"/>
    <x v="0"/>
    <n v="4"/>
    <x v="2"/>
    <x v="0"/>
    <n v="13.99"/>
    <n v="13.99"/>
    <n v="0"/>
    <s v="Gift Card"/>
    <n v="1"/>
    <n v="0.94"/>
    <n v="56"/>
    <x v="2"/>
    <n v="262.08"/>
    <x v="0"/>
    <s v="Active"/>
  </r>
  <r>
    <s v="a8a06958-f065-4125-ad8c-1d43312e8635"/>
    <n v="40"/>
    <x v="3"/>
    <x v="2"/>
    <x v="2"/>
    <n v="0.88"/>
    <x v="0"/>
    <n v="1"/>
    <x v="1"/>
    <x v="1"/>
    <n v="17.989999999999998"/>
    <n v="17.989999999999998"/>
    <n v="0"/>
    <s v="Credit Card"/>
    <n v="2"/>
    <n v="0.44"/>
    <n v="26"/>
    <x v="1"/>
    <n v="22.88"/>
    <x v="1"/>
    <s v="Active"/>
  </r>
  <r>
    <s v="8766bf34-0235-4bad-b3d3-4d855393ec68"/>
    <n v="44"/>
    <x v="3"/>
    <x v="2"/>
    <x v="0"/>
    <n v="3.32"/>
    <x v="0"/>
    <n v="16"/>
    <x v="4"/>
    <x v="3"/>
    <n v="8.99"/>
    <n v="8.99"/>
    <n v="1"/>
    <s v="Gift Card"/>
    <n v="4"/>
    <n v="0.2"/>
    <n v="12"/>
    <x v="6"/>
    <n v="39.839999999999996"/>
    <x v="1"/>
    <s v="Risk"/>
  </r>
  <r>
    <s v="376a8158-1184-4952-ad53-914e27bc8d2e"/>
    <n v="21"/>
    <x v="4"/>
    <x v="1"/>
    <x v="2"/>
    <n v="4.07"/>
    <x v="0"/>
    <n v="56"/>
    <x v="4"/>
    <x v="3"/>
    <n v="17.989999999999998"/>
    <n v="17.989999999999998"/>
    <n v="1"/>
    <s v="Credit Card"/>
    <n v="4"/>
    <n v="7.0000000000000007E-2"/>
    <n v="4"/>
    <x v="0"/>
    <n v="16.28"/>
    <x v="1"/>
    <s v="Inactive"/>
  </r>
  <r>
    <s v="6a551fc0-60a5-483f-a823-de6ecf0ed3fc"/>
    <n v="50"/>
    <x v="0"/>
    <x v="1"/>
    <x v="0"/>
    <n v="11.25"/>
    <x v="0"/>
    <n v="13"/>
    <x v="2"/>
    <x v="0"/>
    <n v="8.99"/>
    <n v="8.99"/>
    <n v="0"/>
    <s v="Crypto"/>
    <n v="4"/>
    <n v="0.8"/>
    <n v="48"/>
    <x v="1"/>
    <n v="540"/>
    <x v="0"/>
    <s v="Risk"/>
  </r>
  <r>
    <s v="316b13ff-974f-46ee-a535-0eb0d54dbf08"/>
    <n v="69"/>
    <x v="2"/>
    <x v="0"/>
    <x v="1"/>
    <n v="6.46"/>
    <x v="0"/>
    <n v="16"/>
    <x v="3"/>
    <x v="0"/>
    <n v="13.99"/>
    <n v="13.99"/>
    <n v="0"/>
    <s v="Debit Card"/>
    <n v="2"/>
    <n v="0.38"/>
    <n v="23"/>
    <x v="2"/>
    <n v="148.58000000000001"/>
    <x v="2"/>
    <s v="Risk"/>
  </r>
  <r>
    <s v="9a579630-34ed-41af-9605-6d16463f51a3"/>
    <n v="31"/>
    <x v="1"/>
    <x v="2"/>
    <x v="0"/>
    <n v="4.83"/>
    <x v="0"/>
    <n v="15"/>
    <x v="1"/>
    <x v="2"/>
    <n v="8.99"/>
    <n v="8.99"/>
    <n v="1"/>
    <s v="Credit Card"/>
    <n v="4"/>
    <n v="0.3"/>
    <n v="18"/>
    <x v="3"/>
    <n v="86.94"/>
    <x v="2"/>
    <s v="Risk"/>
  </r>
  <r>
    <s v="99d26b54-a532-497d-891a-457988b8a000"/>
    <n v="66"/>
    <x v="2"/>
    <x v="0"/>
    <x v="2"/>
    <n v="0.27"/>
    <x v="0"/>
    <n v="59"/>
    <x v="5"/>
    <x v="4"/>
    <n v="17.989999999999998"/>
    <n v="17.989999999999998"/>
    <n v="1"/>
    <s v="Gift Card"/>
    <n v="2"/>
    <n v="0"/>
    <n v="0"/>
    <x v="6"/>
    <n v="0"/>
    <x v="1"/>
    <s v="Inactive"/>
  </r>
  <r>
    <s v="b75b9ecb-d8bf-486e-a896-153a2039cc85"/>
    <n v="64"/>
    <x v="2"/>
    <x v="1"/>
    <x v="2"/>
    <n v="22.59"/>
    <x v="1"/>
    <n v="24"/>
    <x v="4"/>
    <x v="0"/>
    <n v="17.989999999999998"/>
    <n v="17.989999999999998"/>
    <n v="0"/>
    <s v="Credit Card"/>
    <n v="4"/>
    <n v="0.9"/>
    <n v="54"/>
    <x v="4"/>
    <n v="1219.8599999999999"/>
    <x v="0"/>
    <s v="Inactive"/>
  </r>
  <r>
    <s v="c6aa9949-ba46-4793-8045-c6c9f528801d"/>
    <n v="69"/>
    <x v="2"/>
    <x v="0"/>
    <x v="2"/>
    <n v="13.4"/>
    <x v="0"/>
    <n v="11"/>
    <x v="5"/>
    <x v="2"/>
    <n v="17.989999999999998"/>
    <n v="17.989999999999998"/>
    <n v="0"/>
    <s v="Debit Card"/>
    <n v="3"/>
    <n v="1.1200000000000001"/>
    <n v="67"/>
    <x v="5"/>
    <n v="897.80000000000007"/>
    <x v="0"/>
    <s v="Risk"/>
  </r>
  <r>
    <s v="f0d16cce-516b-4b52-b541-146fa115d382"/>
    <n v="47"/>
    <x v="0"/>
    <x v="0"/>
    <x v="1"/>
    <n v="6.85"/>
    <x v="0"/>
    <n v="2"/>
    <x v="5"/>
    <x v="1"/>
    <n v="13.99"/>
    <n v="13.99"/>
    <n v="0"/>
    <s v="Gift Card"/>
    <n v="3"/>
    <n v="2.2799999999999998"/>
    <n v="137"/>
    <x v="4"/>
    <n v="938.44999999999993"/>
    <x v="0"/>
    <s v="Active"/>
  </r>
  <r>
    <s v="26028d11-a0cb-4305-89a4-f481f1dcc51e"/>
    <n v="70"/>
    <x v="2"/>
    <x v="2"/>
    <x v="1"/>
    <n v="4.17"/>
    <x v="0"/>
    <n v="38"/>
    <x v="4"/>
    <x v="4"/>
    <n v="13.99"/>
    <n v="13.99"/>
    <n v="1"/>
    <s v="PayPal"/>
    <n v="1"/>
    <n v="0.11"/>
    <n v="7"/>
    <x v="1"/>
    <n v="29.189999999999998"/>
    <x v="1"/>
    <s v="Inactive"/>
  </r>
  <r>
    <s v="866d76de-f261-47fd-a76b-04d26f4354cd"/>
    <n v="44"/>
    <x v="3"/>
    <x v="2"/>
    <x v="1"/>
    <n v="29.87"/>
    <x v="1"/>
    <n v="6"/>
    <x v="0"/>
    <x v="1"/>
    <n v="13.99"/>
    <n v="13.99"/>
    <n v="0"/>
    <s v="Gift Card"/>
    <n v="3"/>
    <n v="4.2699999999999996"/>
    <n v="256"/>
    <x v="2"/>
    <n v="7646.72"/>
    <x v="0"/>
    <s v="Active"/>
  </r>
  <r>
    <s v="d20f17d4-829d-452f-8b9c-28b86a17ba70"/>
    <n v="67"/>
    <x v="2"/>
    <x v="1"/>
    <x v="1"/>
    <n v="1.63"/>
    <x v="0"/>
    <n v="58"/>
    <x v="5"/>
    <x v="1"/>
    <n v="13.99"/>
    <n v="13.99"/>
    <n v="1"/>
    <s v="Gift Card"/>
    <n v="3"/>
    <n v="0.03"/>
    <n v="2"/>
    <x v="6"/>
    <n v="3.26"/>
    <x v="1"/>
    <s v="Inactive"/>
  </r>
  <r>
    <s v="d28c2ac2-60ec-4630-b868-74ac7e722cf0"/>
    <n v="66"/>
    <x v="2"/>
    <x v="0"/>
    <x v="1"/>
    <n v="20.65"/>
    <x v="1"/>
    <n v="58"/>
    <x v="5"/>
    <x v="3"/>
    <n v="13.99"/>
    <n v="13.99"/>
    <n v="0"/>
    <s v="PayPal"/>
    <n v="4"/>
    <n v="0.35"/>
    <n v="21"/>
    <x v="6"/>
    <n v="433.65"/>
    <x v="0"/>
    <s v="Inactive"/>
  </r>
  <r>
    <s v="51159c3c-65bd-4e2f-be01-7b65fec7cc64"/>
    <n v="57"/>
    <x v="2"/>
    <x v="2"/>
    <x v="2"/>
    <n v="11.09"/>
    <x v="0"/>
    <n v="9"/>
    <x v="3"/>
    <x v="1"/>
    <n v="17.989999999999998"/>
    <n v="17.989999999999998"/>
    <n v="0"/>
    <s v="Gift Card"/>
    <n v="3"/>
    <n v="1.1100000000000001"/>
    <n v="67"/>
    <x v="4"/>
    <n v="743.03"/>
    <x v="0"/>
    <s v="Risk"/>
  </r>
  <r>
    <s v="5ae85ada-ce4a-4e43-9055-cba17bc8e5e9"/>
    <n v="53"/>
    <x v="0"/>
    <x v="1"/>
    <x v="2"/>
    <n v="5.65"/>
    <x v="0"/>
    <n v="24"/>
    <x v="2"/>
    <x v="4"/>
    <n v="17.989999999999998"/>
    <n v="17.989999999999998"/>
    <n v="0"/>
    <s v="Credit Card"/>
    <n v="2"/>
    <n v="0.23"/>
    <n v="14"/>
    <x v="1"/>
    <n v="79.100000000000009"/>
    <x v="2"/>
    <s v="Inactive"/>
  </r>
  <r>
    <s v="ac609128-c66e-4721-84fe-5bc8669abe15"/>
    <n v="67"/>
    <x v="2"/>
    <x v="2"/>
    <x v="0"/>
    <n v="17.440000000000001"/>
    <x v="0"/>
    <n v="3"/>
    <x v="4"/>
    <x v="2"/>
    <n v="8.99"/>
    <n v="8.99"/>
    <n v="0"/>
    <s v="Credit Card"/>
    <n v="3"/>
    <n v="4.3600000000000003"/>
    <n v="262"/>
    <x v="4"/>
    <n v="4569.2800000000007"/>
    <x v="0"/>
    <s v="Active"/>
  </r>
  <r>
    <s v="8a796eb5-411e-4659-8712-f55009816c45"/>
    <n v="35"/>
    <x v="1"/>
    <x v="2"/>
    <x v="1"/>
    <n v="3.65"/>
    <x v="0"/>
    <n v="42"/>
    <x v="5"/>
    <x v="4"/>
    <n v="13.99"/>
    <n v="13.99"/>
    <n v="1"/>
    <s v="Debit Card"/>
    <n v="1"/>
    <n v="0.08"/>
    <n v="5"/>
    <x v="2"/>
    <n v="18.25"/>
    <x v="1"/>
    <s v="Inactive"/>
  </r>
  <r>
    <s v="c9178b03-a423-4479-8770-a7799b9f3714"/>
    <n v="63"/>
    <x v="2"/>
    <x v="1"/>
    <x v="1"/>
    <n v="1.66"/>
    <x v="0"/>
    <n v="0"/>
    <x v="1"/>
    <x v="3"/>
    <n v="13.99"/>
    <n v="13.99"/>
    <n v="0"/>
    <s v="Crypto"/>
    <n v="1"/>
    <n v="1.66"/>
    <n v="100"/>
    <x v="5"/>
    <n v="166"/>
    <x v="0"/>
    <s v="Active"/>
  </r>
  <r>
    <s v="0e194852-0ef1-49eb-ace7-3995062e3482"/>
    <n v="53"/>
    <x v="0"/>
    <x v="1"/>
    <x v="0"/>
    <n v="2.6"/>
    <x v="0"/>
    <n v="46"/>
    <x v="1"/>
    <x v="3"/>
    <n v="8.99"/>
    <n v="8.99"/>
    <n v="1"/>
    <s v="Gift Card"/>
    <n v="5"/>
    <n v="0.06"/>
    <n v="4"/>
    <x v="1"/>
    <n v="10.4"/>
    <x v="1"/>
    <s v="Inactive"/>
  </r>
  <r>
    <s v="8045a861-a968-4b58-89c6-dc15c6fd41e8"/>
    <n v="24"/>
    <x v="4"/>
    <x v="1"/>
    <x v="2"/>
    <n v="2.48"/>
    <x v="0"/>
    <n v="19"/>
    <x v="5"/>
    <x v="1"/>
    <n v="17.989999999999998"/>
    <n v="17.989999999999998"/>
    <n v="1"/>
    <s v="Debit Card"/>
    <n v="2"/>
    <n v="0.12"/>
    <n v="7"/>
    <x v="1"/>
    <n v="17.36"/>
    <x v="1"/>
    <s v="Risk"/>
  </r>
  <r>
    <s v="ea08302a-40c0-4e80-a0f6-0d4de8353a19"/>
    <n v="28"/>
    <x v="1"/>
    <x v="0"/>
    <x v="0"/>
    <n v="22.74"/>
    <x v="1"/>
    <n v="28"/>
    <x v="4"/>
    <x v="0"/>
    <n v="8.99"/>
    <n v="8.99"/>
    <n v="0"/>
    <s v="Gift Card"/>
    <n v="1"/>
    <n v="0.78"/>
    <n v="47"/>
    <x v="1"/>
    <n v="1068.78"/>
    <x v="0"/>
    <s v="Inactive"/>
  </r>
  <r>
    <s v="3f98db89-eb95-4beb-9376-cb7e68d988cc"/>
    <n v="69"/>
    <x v="2"/>
    <x v="2"/>
    <x v="2"/>
    <n v="27.12"/>
    <x v="1"/>
    <n v="3"/>
    <x v="2"/>
    <x v="0"/>
    <n v="17.989999999999998"/>
    <n v="17.989999999999998"/>
    <n v="0"/>
    <s v="Credit Card"/>
    <n v="5"/>
    <n v="6.78"/>
    <n v="407"/>
    <x v="2"/>
    <n v="11037.84"/>
    <x v="0"/>
    <s v="Active"/>
  </r>
  <r>
    <s v="44e5ebf4-9957-4c99-addf-0966df3b2db4"/>
    <n v="58"/>
    <x v="2"/>
    <x v="1"/>
    <x v="0"/>
    <n v="5.87"/>
    <x v="0"/>
    <n v="37"/>
    <x v="1"/>
    <x v="0"/>
    <n v="8.99"/>
    <n v="8.99"/>
    <n v="1"/>
    <s v="PayPal"/>
    <n v="5"/>
    <n v="0.15"/>
    <n v="9"/>
    <x v="1"/>
    <n v="52.83"/>
    <x v="2"/>
    <s v="Inactive"/>
  </r>
  <r>
    <s v="3ef7aba6-d2db-4bf8-9700-8eaa5f286afe"/>
    <n v="50"/>
    <x v="0"/>
    <x v="0"/>
    <x v="0"/>
    <n v="8.9700000000000006"/>
    <x v="0"/>
    <n v="56"/>
    <x v="2"/>
    <x v="2"/>
    <n v="8.99"/>
    <n v="8.99"/>
    <n v="1"/>
    <s v="Credit Card"/>
    <n v="4"/>
    <n v="0.16"/>
    <n v="10"/>
    <x v="5"/>
    <n v="89.7"/>
    <x v="2"/>
    <s v="Inactive"/>
  </r>
  <r>
    <s v="3386b0b9-c2dd-4bc0-aa2f-87fbd712d354"/>
    <n v="24"/>
    <x v="4"/>
    <x v="1"/>
    <x v="0"/>
    <n v="3.74"/>
    <x v="0"/>
    <n v="38"/>
    <x v="0"/>
    <x v="2"/>
    <n v="8.99"/>
    <n v="8.99"/>
    <n v="1"/>
    <s v="Debit Card"/>
    <n v="4"/>
    <n v="0.1"/>
    <n v="6"/>
    <x v="2"/>
    <n v="22.44"/>
    <x v="1"/>
    <s v="Inactive"/>
  </r>
  <r>
    <s v="8b113aca-3087-4316-b980-6925a693dc6e"/>
    <n v="60"/>
    <x v="2"/>
    <x v="2"/>
    <x v="1"/>
    <n v="1.38"/>
    <x v="0"/>
    <n v="41"/>
    <x v="0"/>
    <x v="2"/>
    <n v="13.99"/>
    <n v="13.99"/>
    <n v="1"/>
    <s v="Debit Card"/>
    <n v="3"/>
    <n v="0.03"/>
    <n v="2"/>
    <x v="2"/>
    <n v="2.76"/>
    <x v="1"/>
    <s v="Inactive"/>
  </r>
  <r>
    <s v="ac6e7c60-12d5-49f7-927e-a32412e81b93"/>
    <n v="52"/>
    <x v="0"/>
    <x v="0"/>
    <x v="0"/>
    <n v="8.9"/>
    <x v="0"/>
    <n v="23"/>
    <x v="2"/>
    <x v="1"/>
    <n v="8.99"/>
    <n v="8.99"/>
    <n v="1"/>
    <s v="PayPal"/>
    <n v="1"/>
    <n v="0.37"/>
    <n v="22"/>
    <x v="5"/>
    <n v="195.8"/>
    <x v="0"/>
    <s v="Inactive"/>
  </r>
  <r>
    <s v="0566c602-68e3-47c4-baab-f9dd4db9dbea"/>
    <n v="70"/>
    <x v="2"/>
    <x v="0"/>
    <x v="1"/>
    <n v="6.76"/>
    <x v="0"/>
    <n v="41"/>
    <x v="2"/>
    <x v="4"/>
    <n v="13.99"/>
    <n v="13.99"/>
    <n v="1"/>
    <s v="Crypto"/>
    <n v="2"/>
    <n v="0.16"/>
    <n v="10"/>
    <x v="3"/>
    <n v="67.599999999999994"/>
    <x v="2"/>
    <s v="Inactive"/>
  </r>
  <r>
    <s v="d5146e9c-493c-4165-a588-0340f585331c"/>
    <n v="24"/>
    <x v="4"/>
    <x v="1"/>
    <x v="0"/>
    <n v="5.25"/>
    <x v="0"/>
    <n v="28"/>
    <x v="2"/>
    <x v="2"/>
    <n v="8.99"/>
    <n v="8.99"/>
    <n v="0"/>
    <s v="Gift Card"/>
    <n v="4"/>
    <n v="0.18"/>
    <n v="11"/>
    <x v="5"/>
    <n v="57.75"/>
    <x v="2"/>
    <s v="Inactive"/>
  </r>
  <r>
    <s v="d3a4252b-a64c-4b21-99c8-fa78272e30c8"/>
    <n v="40"/>
    <x v="3"/>
    <x v="2"/>
    <x v="1"/>
    <n v="4.09"/>
    <x v="0"/>
    <n v="37"/>
    <x v="5"/>
    <x v="1"/>
    <n v="13.99"/>
    <n v="13.99"/>
    <n v="1"/>
    <s v="Gift Card"/>
    <n v="2"/>
    <n v="0.11"/>
    <n v="7"/>
    <x v="1"/>
    <n v="28.63"/>
    <x v="1"/>
    <s v="Inactive"/>
  </r>
  <r>
    <s v="431c392c-36ca-4def-955a-566f02823c23"/>
    <n v="28"/>
    <x v="1"/>
    <x v="0"/>
    <x v="0"/>
    <n v="13.38"/>
    <x v="0"/>
    <n v="23"/>
    <x v="5"/>
    <x v="0"/>
    <n v="8.99"/>
    <n v="8.99"/>
    <n v="0"/>
    <s v="Gift Card"/>
    <n v="1"/>
    <n v="0.56000000000000005"/>
    <n v="34"/>
    <x v="1"/>
    <n v="454.92"/>
    <x v="0"/>
    <s v="Inactive"/>
  </r>
  <r>
    <s v="08cc1c3f-bd03-470e-9ee5-f6206ef8f0ea"/>
    <n v="36"/>
    <x v="3"/>
    <x v="0"/>
    <x v="2"/>
    <n v="5.79"/>
    <x v="0"/>
    <n v="21"/>
    <x v="5"/>
    <x v="2"/>
    <n v="17.989999999999998"/>
    <n v="17.989999999999998"/>
    <n v="0"/>
    <s v="Gift Card"/>
    <n v="3"/>
    <n v="0.26"/>
    <n v="16"/>
    <x v="3"/>
    <n v="92.64"/>
    <x v="2"/>
    <s v="Risk"/>
  </r>
  <r>
    <s v="4875bcbf-cc55-419a-8d9d-cec963f0dc03"/>
    <n v="39"/>
    <x v="3"/>
    <x v="2"/>
    <x v="1"/>
    <n v="4.1900000000000004"/>
    <x v="0"/>
    <n v="47"/>
    <x v="1"/>
    <x v="2"/>
    <n v="13.99"/>
    <n v="13.99"/>
    <n v="1"/>
    <s v="Crypto"/>
    <n v="2"/>
    <n v="0.09"/>
    <n v="5"/>
    <x v="3"/>
    <n v="20.950000000000003"/>
    <x v="1"/>
    <s v="Inactive"/>
  </r>
  <r>
    <s v="57ffc492-dcb6-416b-a4f3-7109014eb262"/>
    <n v="26"/>
    <x v="1"/>
    <x v="1"/>
    <x v="2"/>
    <n v="3.87"/>
    <x v="0"/>
    <n v="45"/>
    <x v="2"/>
    <x v="0"/>
    <n v="17.989999999999998"/>
    <n v="17.989999999999998"/>
    <n v="1"/>
    <s v="Gift Card"/>
    <n v="2"/>
    <n v="0.08"/>
    <n v="5"/>
    <x v="6"/>
    <n v="19.350000000000001"/>
    <x v="1"/>
    <s v="Inactive"/>
  </r>
  <r>
    <s v="ecbbc218-4c84-4f64-bb43-ea339a091b4b"/>
    <n v="25"/>
    <x v="4"/>
    <x v="1"/>
    <x v="2"/>
    <n v="6.49"/>
    <x v="0"/>
    <n v="14"/>
    <x v="5"/>
    <x v="4"/>
    <n v="17.989999999999998"/>
    <n v="17.989999999999998"/>
    <n v="0"/>
    <s v="Credit Card"/>
    <n v="1"/>
    <n v="0.43"/>
    <n v="26"/>
    <x v="2"/>
    <n v="168.74"/>
    <x v="0"/>
    <s v="Risk"/>
  </r>
  <r>
    <s v="e8f09351-f30e-4e46-9128-fd3307db7769"/>
    <n v="21"/>
    <x v="4"/>
    <x v="2"/>
    <x v="1"/>
    <n v="1.02"/>
    <x v="0"/>
    <n v="23"/>
    <x v="2"/>
    <x v="4"/>
    <n v="13.99"/>
    <n v="13.99"/>
    <n v="1"/>
    <s v="PayPal"/>
    <n v="3"/>
    <n v="0.04"/>
    <n v="2"/>
    <x v="6"/>
    <n v="2.04"/>
    <x v="1"/>
    <s v="Inactive"/>
  </r>
  <r>
    <s v="c0687495-cb7e-4949-b63f-9532608d32f6"/>
    <n v="46"/>
    <x v="0"/>
    <x v="2"/>
    <x v="0"/>
    <n v="9.09"/>
    <x v="0"/>
    <n v="60"/>
    <x v="4"/>
    <x v="3"/>
    <n v="8.99"/>
    <n v="8.99"/>
    <n v="1"/>
    <s v="Gift Card"/>
    <n v="1"/>
    <n v="0.15"/>
    <n v="9"/>
    <x v="0"/>
    <n v="81.81"/>
    <x v="2"/>
    <s v="Inactive"/>
  </r>
  <r>
    <s v="24fae6e6-0303-46ef-835f-1123d6500129"/>
    <n v="45"/>
    <x v="3"/>
    <x v="1"/>
    <x v="2"/>
    <n v="3.45"/>
    <x v="0"/>
    <n v="44"/>
    <x v="4"/>
    <x v="4"/>
    <n v="17.989999999999998"/>
    <n v="17.989999999999998"/>
    <n v="1"/>
    <s v="Crypto"/>
    <n v="3"/>
    <n v="0.08"/>
    <n v="5"/>
    <x v="0"/>
    <n v="17.25"/>
    <x v="1"/>
    <s v="Inactive"/>
  </r>
  <r>
    <s v="c19ffda9-ff61-4dcc-83a6-1c12abf91b0f"/>
    <n v="54"/>
    <x v="0"/>
    <x v="1"/>
    <x v="1"/>
    <n v="10.91"/>
    <x v="0"/>
    <n v="37"/>
    <x v="4"/>
    <x v="4"/>
    <n v="13.99"/>
    <n v="13.99"/>
    <n v="0"/>
    <s v="PayPal"/>
    <n v="5"/>
    <n v="0.28999999999999998"/>
    <n v="17"/>
    <x v="6"/>
    <n v="185.47"/>
    <x v="0"/>
    <s v="Inactive"/>
  </r>
  <r>
    <s v="22d0434e-3d72-42d0-a21d-0815d6fed80d"/>
    <n v="60"/>
    <x v="2"/>
    <x v="0"/>
    <x v="0"/>
    <n v="8.89"/>
    <x v="0"/>
    <n v="23"/>
    <x v="1"/>
    <x v="0"/>
    <n v="8.99"/>
    <n v="8.99"/>
    <n v="1"/>
    <s v="Crypto"/>
    <n v="3"/>
    <n v="0.37"/>
    <n v="22"/>
    <x v="4"/>
    <n v="195.58"/>
    <x v="0"/>
    <s v="Inactive"/>
  </r>
  <r>
    <s v="815bed6b-02ad-465b-9f68-c07c508524ce"/>
    <n v="39"/>
    <x v="3"/>
    <x v="0"/>
    <x v="0"/>
    <n v="9.9600000000000009"/>
    <x v="0"/>
    <n v="22"/>
    <x v="4"/>
    <x v="4"/>
    <n v="8.99"/>
    <n v="8.99"/>
    <n v="0"/>
    <s v="Gift Card"/>
    <n v="5"/>
    <n v="0.43"/>
    <n v="26"/>
    <x v="2"/>
    <n v="258.96000000000004"/>
    <x v="0"/>
    <s v="Inactive"/>
  </r>
  <r>
    <s v="e9063abe-14f1-4a30-ac69-04109b0bd3a6"/>
    <n v="34"/>
    <x v="1"/>
    <x v="2"/>
    <x v="0"/>
    <n v="0.35"/>
    <x v="0"/>
    <n v="57"/>
    <x v="2"/>
    <x v="0"/>
    <n v="8.99"/>
    <n v="8.99"/>
    <n v="1"/>
    <s v="Gift Card"/>
    <n v="1"/>
    <n v="0.01"/>
    <n v="1"/>
    <x v="5"/>
    <n v="0.35"/>
    <x v="1"/>
    <s v="Inactive"/>
  </r>
  <r>
    <s v="bc6d4f0a-746b-4b43-b1a9-9a39dac02d85"/>
    <n v="52"/>
    <x v="0"/>
    <x v="0"/>
    <x v="0"/>
    <n v="10.08"/>
    <x v="0"/>
    <n v="46"/>
    <x v="3"/>
    <x v="2"/>
    <n v="8.99"/>
    <n v="8.99"/>
    <n v="1"/>
    <s v="Crypto"/>
    <n v="5"/>
    <n v="0.21"/>
    <n v="13"/>
    <x v="1"/>
    <n v="131.04"/>
    <x v="2"/>
    <s v="Inactive"/>
  </r>
  <r>
    <s v="0d120f0a-8b1e-4a3f-8f4c-b9da5114d22e"/>
    <n v="19"/>
    <x v="4"/>
    <x v="1"/>
    <x v="2"/>
    <n v="11.97"/>
    <x v="0"/>
    <n v="17"/>
    <x v="5"/>
    <x v="3"/>
    <n v="17.989999999999998"/>
    <n v="17.989999999999998"/>
    <n v="0"/>
    <s v="PayPal"/>
    <n v="4"/>
    <n v="0.67"/>
    <n v="40"/>
    <x v="0"/>
    <n v="478.8"/>
    <x v="0"/>
    <s v="Risk"/>
  </r>
  <r>
    <s v="4bb417fa-6c40-4649-a180-c6e5c6011565"/>
    <n v="21"/>
    <x v="4"/>
    <x v="2"/>
    <x v="1"/>
    <n v="0.66"/>
    <x v="0"/>
    <n v="5"/>
    <x v="4"/>
    <x v="2"/>
    <n v="13.99"/>
    <n v="13.99"/>
    <n v="1"/>
    <s v="Crypto"/>
    <n v="1"/>
    <n v="0.11"/>
    <n v="7"/>
    <x v="3"/>
    <n v="4.62"/>
    <x v="1"/>
    <s v="Active"/>
  </r>
  <r>
    <s v="89c72886-d4cd-472c-82f4-82a56283ff8c"/>
    <n v="27"/>
    <x v="1"/>
    <x v="2"/>
    <x v="2"/>
    <n v="1.04"/>
    <x v="0"/>
    <n v="26"/>
    <x v="5"/>
    <x v="2"/>
    <n v="17.989999999999998"/>
    <n v="17.989999999999998"/>
    <n v="0"/>
    <s v="PayPal"/>
    <n v="4"/>
    <n v="0.04"/>
    <n v="2"/>
    <x v="6"/>
    <n v="2.08"/>
    <x v="1"/>
    <s v="Inactive"/>
  </r>
  <r>
    <s v="5cbe23ea-3cac-44b7-b6cb-e6ccd8e6224c"/>
    <n v="66"/>
    <x v="2"/>
    <x v="2"/>
    <x v="2"/>
    <n v="18.23"/>
    <x v="0"/>
    <n v="38"/>
    <x v="4"/>
    <x v="0"/>
    <n v="17.989999999999998"/>
    <n v="17.989999999999998"/>
    <n v="1"/>
    <s v="PayPal"/>
    <n v="2"/>
    <n v="0.47"/>
    <n v="28"/>
    <x v="0"/>
    <n v="510.44"/>
    <x v="0"/>
    <s v="Inactive"/>
  </r>
  <r>
    <s v="6c7a0786-5bbd-45a6-bf15-a8ca2018cb9f"/>
    <n v="35"/>
    <x v="1"/>
    <x v="0"/>
    <x v="2"/>
    <n v="2.86"/>
    <x v="0"/>
    <n v="16"/>
    <x v="3"/>
    <x v="1"/>
    <n v="17.989999999999998"/>
    <n v="17.989999999999998"/>
    <n v="1"/>
    <s v="Debit Card"/>
    <n v="1"/>
    <n v="0.17"/>
    <n v="10"/>
    <x v="5"/>
    <n v="28.599999999999998"/>
    <x v="1"/>
    <s v="Risk"/>
  </r>
  <r>
    <s v="524d67c4-a4d6-46c4-853a-a934c0ccfeea"/>
    <n v="35"/>
    <x v="1"/>
    <x v="2"/>
    <x v="1"/>
    <n v="3.52"/>
    <x v="0"/>
    <n v="24"/>
    <x v="4"/>
    <x v="1"/>
    <n v="13.99"/>
    <n v="13.99"/>
    <n v="1"/>
    <s v="Crypto"/>
    <n v="5"/>
    <n v="0.14000000000000001"/>
    <n v="8"/>
    <x v="0"/>
    <n v="28.16"/>
    <x v="1"/>
    <s v="Inactive"/>
  </r>
  <r>
    <s v="2eb3cff4-1b23-4d37-a3dd-71e3a5a0e463"/>
    <n v="52"/>
    <x v="0"/>
    <x v="0"/>
    <x v="0"/>
    <n v="8.4499999999999993"/>
    <x v="0"/>
    <n v="58"/>
    <x v="3"/>
    <x v="0"/>
    <n v="8.99"/>
    <n v="8.99"/>
    <n v="1"/>
    <s v="PayPal"/>
    <n v="3"/>
    <n v="0.14000000000000001"/>
    <n v="8"/>
    <x v="6"/>
    <n v="67.599999999999994"/>
    <x v="2"/>
    <s v="Inactive"/>
  </r>
  <r>
    <s v="57e4fad4-7fad-49ec-aa15-9e560b0fffae"/>
    <n v="57"/>
    <x v="2"/>
    <x v="1"/>
    <x v="2"/>
    <n v="0.69"/>
    <x v="0"/>
    <n v="24"/>
    <x v="1"/>
    <x v="1"/>
    <n v="17.989999999999998"/>
    <n v="17.989999999999998"/>
    <n v="1"/>
    <s v="Crypto"/>
    <n v="5"/>
    <n v="0.03"/>
    <n v="2"/>
    <x v="1"/>
    <n v="1.38"/>
    <x v="1"/>
    <s v="Inactive"/>
  </r>
  <r>
    <s v="a9ffad05-0e54-445d-ad0d-a8a8da93f6c1"/>
    <n v="64"/>
    <x v="2"/>
    <x v="0"/>
    <x v="2"/>
    <n v="6.26"/>
    <x v="0"/>
    <n v="16"/>
    <x v="5"/>
    <x v="1"/>
    <n v="17.989999999999998"/>
    <n v="17.989999999999998"/>
    <n v="0"/>
    <s v="Debit Card"/>
    <n v="5"/>
    <n v="0.37"/>
    <n v="22"/>
    <x v="2"/>
    <n v="137.72"/>
    <x v="2"/>
    <s v="Risk"/>
  </r>
  <r>
    <s v="1d6b8014-2fc0-431e-aa3e-4754e38b957d"/>
    <n v="31"/>
    <x v="1"/>
    <x v="2"/>
    <x v="0"/>
    <n v="21.84"/>
    <x v="1"/>
    <n v="44"/>
    <x v="4"/>
    <x v="2"/>
    <n v="8.99"/>
    <n v="8.99"/>
    <n v="1"/>
    <s v="PayPal"/>
    <n v="2"/>
    <n v="0.49"/>
    <n v="29"/>
    <x v="6"/>
    <n v="633.36"/>
    <x v="0"/>
    <s v="Inactive"/>
  </r>
  <r>
    <s v="73062adc-8195-4300-838c-e746775a3183"/>
    <n v="19"/>
    <x v="4"/>
    <x v="1"/>
    <x v="1"/>
    <n v="35.54"/>
    <x v="1"/>
    <n v="58"/>
    <x v="1"/>
    <x v="0"/>
    <n v="13.99"/>
    <n v="13.99"/>
    <n v="0"/>
    <s v="Debit Card"/>
    <n v="5"/>
    <n v="0.6"/>
    <n v="36"/>
    <x v="6"/>
    <n v="1279.44"/>
    <x v="0"/>
    <s v="Inactive"/>
  </r>
  <r>
    <s v="a20d885b-6335-48e3-bdd1-e4f60ebe2b61"/>
    <n v="36"/>
    <x v="3"/>
    <x v="0"/>
    <x v="2"/>
    <n v="12.74"/>
    <x v="0"/>
    <n v="58"/>
    <x v="2"/>
    <x v="3"/>
    <n v="17.989999999999998"/>
    <n v="17.989999999999998"/>
    <n v="1"/>
    <s v="Crypto"/>
    <n v="2"/>
    <n v="0.22"/>
    <n v="13"/>
    <x v="2"/>
    <n v="165.62"/>
    <x v="0"/>
    <s v="Inactive"/>
  </r>
  <r>
    <s v="ec5c1648-1c9b-42ec-932f-3303d2f85fbf"/>
    <n v="31"/>
    <x v="1"/>
    <x v="0"/>
    <x v="0"/>
    <n v="33.1"/>
    <x v="1"/>
    <n v="28"/>
    <x v="4"/>
    <x v="2"/>
    <n v="8.99"/>
    <n v="8.99"/>
    <n v="0"/>
    <s v="Credit Card"/>
    <n v="2"/>
    <n v="1.1399999999999999"/>
    <n v="68"/>
    <x v="2"/>
    <n v="2250.8000000000002"/>
    <x v="0"/>
    <s v="Inactive"/>
  </r>
  <r>
    <s v="992f57db-5fda-457c-84f3-deb78b71d38d"/>
    <n v="35"/>
    <x v="1"/>
    <x v="0"/>
    <x v="2"/>
    <n v="14.56"/>
    <x v="0"/>
    <n v="45"/>
    <x v="3"/>
    <x v="0"/>
    <n v="17.989999999999998"/>
    <n v="17.989999999999998"/>
    <n v="1"/>
    <s v="Crypto"/>
    <n v="3"/>
    <n v="0.32"/>
    <n v="19"/>
    <x v="4"/>
    <n v="276.64"/>
    <x v="0"/>
    <s v="Inactive"/>
  </r>
  <r>
    <s v="dcea56c8-d72f-4f30-9afb-5b064d171f83"/>
    <n v="65"/>
    <x v="2"/>
    <x v="2"/>
    <x v="2"/>
    <n v="6.14"/>
    <x v="0"/>
    <n v="58"/>
    <x v="2"/>
    <x v="3"/>
    <n v="17.989999999999998"/>
    <n v="17.989999999999998"/>
    <n v="0"/>
    <s v="Debit Card"/>
    <n v="4"/>
    <n v="0.1"/>
    <n v="6"/>
    <x v="5"/>
    <n v="36.839999999999996"/>
    <x v="1"/>
    <s v="Inactive"/>
  </r>
  <r>
    <s v="b91f25f0-5c8f-44e4-80ff-f3f3ed4eb2aa"/>
    <n v="66"/>
    <x v="2"/>
    <x v="2"/>
    <x v="1"/>
    <n v="3.86"/>
    <x v="0"/>
    <n v="28"/>
    <x v="0"/>
    <x v="2"/>
    <n v="13.99"/>
    <n v="13.99"/>
    <n v="1"/>
    <s v="PayPal"/>
    <n v="3"/>
    <n v="0.13"/>
    <n v="8"/>
    <x v="1"/>
    <n v="30.88"/>
    <x v="1"/>
    <s v="Inactive"/>
  </r>
  <r>
    <s v="a2f7e258-4c9b-423f-b78f-23c8f482ef7e"/>
    <n v="36"/>
    <x v="3"/>
    <x v="2"/>
    <x v="0"/>
    <n v="0.19"/>
    <x v="0"/>
    <n v="5"/>
    <x v="3"/>
    <x v="1"/>
    <n v="8.99"/>
    <n v="8.99"/>
    <n v="1"/>
    <s v="Debit Card"/>
    <n v="2"/>
    <n v="0.03"/>
    <n v="2"/>
    <x v="1"/>
    <n v="0.38"/>
    <x v="1"/>
    <s v="Active"/>
  </r>
  <r>
    <s v="ded64a9a-2e56-4024-8a7e-81dc3e63e121"/>
    <n v="51"/>
    <x v="0"/>
    <x v="0"/>
    <x v="1"/>
    <n v="2.68"/>
    <x v="0"/>
    <n v="48"/>
    <x v="2"/>
    <x v="2"/>
    <n v="13.99"/>
    <n v="13.99"/>
    <n v="1"/>
    <s v="Crypto"/>
    <n v="3"/>
    <n v="0.05"/>
    <n v="3"/>
    <x v="5"/>
    <n v="8.0400000000000009"/>
    <x v="1"/>
    <s v="Inactive"/>
  </r>
  <r>
    <s v="fe46b178-30b3-46cf-be44-cac1f583f76c"/>
    <n v="52"/>
    <x v="0"/>
    <x v="1"/>
    <x v="0"/>
    <n v="20.8"/>
    <x v="1"/>
    <n v="33"/>
    <x v="1"/>
    <x v="0"/>
    <n v="8.99"/>
    <n v="8.99"/>
    <n v="0"/>
    <s v="Credit Card"/>
    <n v="2"/>
    <n v="0.61"/>
    <n v="37"/>
    <x v="4"/>
    <n v="769.6"/>
    <x v="0"/>
    <s v="Inactive"/>
  </r>
  <r>
    <s v="f40f674e-adfa-4d99-bff1-f4742c94a88f"/>
    <n v="37"/>
    <x v="3"/>
    <x v="2"/>
    <x v="1"/>
    <n v="20.47"/>
    <x v="1"/>
    <n v="41"/>
    <x v="4"/>
    <x v="2"/>
    <n v="13.99"/>
    <n v="13.99"/>
    <n v="0"/>
    <s v="PayPal"/>
    <n v="3"/>
    <n v="0.49"/>
    <n v="29"/>
    <x v="6"/>
    <n v="593.63"/>
    <x v="0"/>
    <s v="Inactive"/>
  </r>
  <r>
    <s v="1c2f812e-ae76-46aa-ba56-e47b71e83832"/>
    <n v="28"/>
    <x v="1"/>
    <x v="2"/>
    <x v="1"/>
    <n v="6.56"/>
    <x v="0"/>
    <n v="30"/>
    <x v="5"/>
    <x v="2"/>
    <n v="13.99"/>
    <n v="13.99"/>
    <n v="0"/>
    <s v="Debit Card"/>
    <n v="4"/>
    <n v="0.21"/>
    <n v="13"/>
    <x v="1"/>
    <n v="85.28"/>
    <x v="2"/>
    <s v="Inactive"/>
  </r>
  <r>
    <s v="8c571858-a16e-42d9-b4f0-71986f50d67e"/>
    <n v="65"/>
    <x v="2"/>
    <x v="1"/>
    <x v="1"/>
    <n v="18.34"/>
    <x v="0"/>
    <n v="48"/>
    <x v="1"/>
    <x v="1"/>
    <n v="13.99"/>
    <n v="13.99"/>
    <n v="1"/>
    <s v="Debit Card"/>
    <n v="1"/>
    <n v="0.37"/>
    <n v="22"/>
    <x v="0"/>
    <n v="403.48"/>
    <x v="0"/>
    <s v="Inactive"/>
  </r>
  <r>
    <s v="29152433-d03d-4d65-bc6a-a13f5319a1d4"/>
    <n v="44"/>
    <x v="3"/>
    <x v="2"/>
    <x v="0"/>
    <n v="1.45"/>
    <x v="0"/>
    <n v="18"/>
    <x v="4"/>
    <x v="0"/>
    <n v="8.99"/>
    <n v="8.99"/>
    <n v="1"/>
    <s v="Credit Card"/>
    <n v="4"/>
    <n v="0.08"/>
    <n v="5"/>
    <x v="3"/>
    <n v="7.25"/>
    <x v="1"/>
    <s v="Risk"/>
  </r>
  <r>
    <s v="5eb87ccc-7ce2-4502-b08e-4329d8b2b0ab"/>
    <n v="52"/>
    <x v="0"/>
    <x v="2"/>
    <x v="1"/>
    <n v="11.84"/>
    <x v="0"/>
    <n v="36"/>
    <x v="1"/>
    <x v="4"/>
    <n v="13.99"/>
    <n v="13.99"/>
    <n v="0"/>
    <s v="Credit Card"/>
    <n v="4"/>
    <n v="0.32"/>
    <n v="19"/>
    <x v="3"/>
    <n v="224.96"/>
    <x v="0"/>
    <s v="Inactive"/>
  </r>
  <r>
    <s v="d292c5c2-afaa-4fa5-b935-feb18b9e3b50"/>
    <n v="40"/>
    <x v="3"/>
    <x v="0"/>
    <x v="0"/>
    <n v="14.88"/>
    <x v="0"/>
    <n v="12"/>
    <x v="3"/>
    <x v="4"/>
    <n v="8.99"/>
    <n v="8.99"/>
    <n v="0"/>
    <s v="Debit Card"/>
    <n v="3"/>
    <n v="1.1399999999999999"/>
    <n v="68"/>
    <x v="1"/>
    <n v="1011.84"/>
    <x v="0"/>
    <s v="Risk"/>
  </r>
  <r>
    <s v="268f87dd-8e50-4924-80b5-50821c1a67ed"/>
    <n v="35"/>
    <x v="1"/>
    <x v="0"/>
    <x v="1"/>
    <n v="11.54"/>
    <x v="0"/>
    <n v="41"/>
    <x v="1"/>
    <x v="0"/>
    <n v="13.99"/>
    <n v="13.99"/>
    <n v="0"/>
    <s v="PayPal"/>
    <n v="4"/>
    <n v="0.27"/>
    <n v="16"/>
    <x v="5"/>
    <n v="184.64"/>
    <x v="0"/>
    <s v="Inactive"/>
  </r>
  <r>
    <s v="88700df7-f82a-4264-9795-7dbce785fddd"/>
    <n v="21"/>
    <x v="4"/>
    <x v="1"/>
    <x v="1"/>
    <n v="9.1300000000000008"/>
    <x v="0"/>
    <n v="7"/>
    <x v="0"/>
    <x v="2"/>
    <n v="13.99"/>
    <n v="13.99"/>
    <n v="0"/>
    <s v="Debit Card"/>
    <n v="1"/>
    <n v="1.1399999999999999"/>
    <n v="68"/>
    <x v="2"/>
    <n v="620.84"/>
    <x v="0"/>
    <s v="Active"/>
  </r>
  <r>
    <s v="54f5cc09-4077-40dc-a4d7-f6fb71e80f17"/>
    <n v="36"/>
    <x v="3"/>
    <x v="1"/>
    <x v="2"/>
    <n v="3.85"/>
    <x v="0"/>
    <n v="46"/>
    <x v="5"/>
    <x v="4"/>
    <n v="17.989999999999998"/>
    <n v="17.989999999999998"/>
    <n v="1"/>
    <s v="PayPal"/>
    <n v="2"/>
    <n v="0.08"/>
    <n v="5"/>
    <x v="3"/>
    <n v="19.25"/>
    <x v="1"/>
    <s v="Inactive"/>
  </r>
  <r>
    <s v="5440ff01-6874-4316-a8de-332c14096e93"/>
    <n v="35"/>
    <x v="1"/>
    <x v="1"/>
    <x v="2"/>
    <n v="22.18"/>
    <x v="1"/>
    <n v="18"/>
    <x v="0"/>
    <x v="1"/>
    <n v="17.989999999999998"/>
    <n v="17.989999999999998"/>
    <n v="0"/>
    <s v="Debit Card"/>
    <n v="1"/>
    <n v="1.17"/>
    <n v="70"/>
    <x v="5"/>
    <n v="1552.6"/>
    <x v="0"/>
    <s v="Risk"/>
  </r>
  <r>
    <s v="9659348b-2121-44af-ba88-7d3c1e7f84a7"/>
    <n v="45"/>
    <x v="3"/>
    <x v="2"/>
    <x v="0"/>
    <n v="3.05"/>
    <x v="0"/>
    <n v="59"/>
    <x v="5"/>
    <x v="4"/>
    <n v="8.99"/>
    <n v="8.99"/>
    <n v="1"/>
    <s v="Credit Card"/>
    <n v="1"/>
    <n v="0.05"/>
    <n v="3"/>
    <x v="0"/>
    <n v="9.1499999999999986"/>
    <x v="1"/>
    <s v="Inactive"/>
  </r>
  <r>
    <s v="a16386a4-1670-4f10-828f-3ac3c2b798b5"/>
    <n v="51"/>
    <x v="0"/>
    <x v="2"/>
    <x v="1"/>
    <n v="5.54"/>
    <x v="0"/>
    <n v="26"/>
    <x v="3"/>
    <x v="4"/>
    <n v="13.99"/>
    <n v="13.99"/>
    <n v="0"/>
    <s v="Debit Card"/>
    <n v="4"/>
    <n v="0.21"/>
    <n v="13"/>
    <x v="6"/>
    <n v="72.02"/>
    <x v="2"/>
    <s v="Inactive"/>
  </r>
  <r>
    <s v="b85a5deb-eba1-4241-a0c4-ad0cc05072b3"/>
    <n v="22"/>
    <x v="4"/>
    <x v="2"/>
    <x v="2"/>
    <n v="37.119999999999997"/>
    <x v="1"/>
    <n v="36"/>
    <x v="1"/>
    <x v="3"/>
    <n v="17.989999999999998"/>
    <n v="17.989999999999998"/>
    <n v="0"/>
    <s v="Debit Card"/>
    <n v="2"/>
    <n v="1"/>
    <n v="60"/>
    <x v="1"/>
    <n v="2227.1999999999998"/>
    <x v="0"/>
    <s v="Inactive"/>
  </r>
  <r>
    <s v="f979c22f-3961-4834-9f65-00418173b159"/>
    <n v="59"/>
    <x v="2"/>
    <x v="1"/>
    <x v="0"/>
    <n v="4.0599999999999996"/>
    <x v="0"/>
    <n v="9"/>
    <x v="0"/>
    <x v="2"/>
    <n v="8.99"/>
    <n v="8.99"/>
    <n v="1"/>
    <s v="Gift Card"/>
    <n v="5"/>
    <n v="0.41"/>
    <n v="25"/>
    <x v="1"/>
    <n v="101.49999999999999"/>
    <x v="2"/>
    <s v="Risk"/>
  </r>
  <r>
    <s v="2df5009f-ba10-43b8-a428-572544188b0a"/>
    <n v="68"/>
    <x v="2"/>
    <x v="0"/>
    <x v="1"/>
    <n v="0.68"/>
    <x v="0"/>
    <n v="20"/>
    <x v="1"/>
    <x v="0"/>
    <n v="13.99"/>
    <n v="13.99"/>
    <n v="0"/>
    <s v="PayPal"/>
    <n v="5"/>
    <n v="0.03"/>
    <n v="2"/>
    <x v="5"/>
    <n v="1.36"/>
    <x v="1"/>
    <s v="Risk"/>
  </r>
  <r>
    <s v="dd3c1cea-8f2b-4191-ab60-ecf158741648"/>
    <n v="25"/>
    <x v="4"/>
    <x v="0"/>
    <x v="0"/>
    <n v="13.34"/>
    <x v="0"/>
    <n v="49"/>
    <x v="0"/>
    <x v="3"/>
    <n v="8.99"/>
    <n v="8.99"/>
    <n v="1"/>
    <s v="Credit Card"/>
    <n v="1"/>
    <n v="0.27"/>
    <n v="16"/>
    <x v="0"/>
    <n v="213.44"/>
    <x v="0"/>
    <s v="Inactive"/>
  </r>
  <r>
    <s v="d3be3978-5f44-44c2-ba5c-5efda55c0788"/>
    <n v="68"/>
    <x v="2"/>
    <x v="0"/>
    <x v="2"/>
    <n v="1.89"/>
    <x v="0"/>
    <n v="4"/>
    <x v="4"/>
    <x v="2"/>
    <n v="17.989999999999998"/>
    <n v="17.989999999999998"/>
    <n v="0"/>
    <s v="Credit Card"/>
    <n v="4"/>
    <n v="0.38"/>
    <n v="23"/>
    <x v="6"/>
    <n v="43.47"/>
    <x v="1"/>
    <s v="Active"/>
  </r>
  <r>
    <s v="915eb940-938f-4970-8bbf-9030603ae745"/>
    <n v="60"/>
    <x v="2"/>
    <x v="0"/>
    <x v="2"/>
    <n v="2.79"/>
    <x v="0"/>
    <n v="9"/>
    <x v="0"/>
    <x v="3"/>
    <n v="17.989999999999998"/>
    <n v="17.989999999999998"/>
    <n v="0"/>
    <s v="PayPal"/>
    <n v="5"/>
    <n v="0.28000000000000003"/>
    <n v="17"/>
    <x v="3"/>
    <n v="47.43"/>
    <x v="1"/>
    <s v="Risk"/>
  </r>
  <r>
    <s v="76d82511-a6f4-4f45-ba69-2717608c288f"/>
    <n v="65"/>
    <x v="2"/>
    <x v="2"/>
    <x v="1"/>
    <n v="1"/>
    <x v="0"/>
    <n v="47"/>
    <x v="2"/>
    <x v="1"/>
    <n v="13.99"/>
    <n v="13.99"/>
    <n v="1"/>
    <s v="Credit Card"/>
    <n v="4"/>
    <n v="0.02"/>
    <n v="1"/>
    <x v="1"/>
    <n v="1"/>
    <x v="1"/>
    <s v="Inactive"/>
  </r>
  <r>
    <s v="96dd615f-2a29-4b16-8c77-24d24cfccee9"/>
    <n v="28"/>
    <x v="1"/>
    <x v="2"/>
    <x v="2"/>
    <n v="17.43"/>
    <x v="0"/>
    <n v="36"/>
    <x v="5"/>
    <x v="3"/>
    <n v="17.989999999999998"/>
    <n v="17.989999999999998"/>
    <n v="1"/>
    <s v="Crypto"/>
    <n v="3"/>
    <n v="0.47"/>
    <n v="28"/>
    <x v="2"/>
    <n v="488.03999999999996"/>
    <x v="0"/>
    <s v="Inactive"/>
  </r>
  <r>
    <s v="59c7d7a5-6a3b-4790-9380-f763a497e0fa"/>
    <n v="47"/>
    <x v="0"/>
    <x v="0"/>
    <x v="0"/>
    <n v="8.3699999999999992"/>
    <x v="0"/>
    <n v="27"/>
    <x v="1"/>
    <x v="4"/>
    <n v="8.99"/>
    <n v="8.99"/>
    <n v="0"/>
    <s v="Gift Card"/>
    <n v="5"/>
    <n v="0.3"/>
    <n v="18"/>
    <x v="5"/>
    <n v="150.66"/>
    <x v="0"/>
    <s v="Inactive"/>
  </r>
  <r>
    <s v="980bdfc4-9915-4faf-807d-013d3b374fcd"/>
    <n v="64"/>
    <x v="2"/>
    <x v="1"/>
    <x v="1"/>
    <n v="12.3"/>
    <x v="0"/>
    <n v="16"/>
    <x v="1"/>
    <x v="4"/>
    <n v="13.99"/>
    <n v="13.99"/>
    <n v="0"/>
    <s v="PayPal"/>
    <n v="3"/>
    <n v="0.72"/>
    <n v="43"/>
    <x v="5"/>
    <n v="528.9"/>
    <x v="0"/>
    <s v="Risk"/>
  </r>
  <r>
    <s v="1954befc-d7f8-4599-9ed6-70debad7d22f"/>
    <n v="30"/>
    <x v="1"/>
    <x v="2"/>
    <x v="1"/>
    <n v="3.31"/>
    <x v="0"/>
    <n v="29"/>
    <x v="2"/>
    <x v="0"/>
    <n v="13.99"/>
    <n v="13.99"/>
    <n v="1"/>
    <s v="Debit Card"/>
    <n v="1"/>
    <n v="0.11"/>
    <n v="7"/>
    <x v="6"/>
    <n v="23.17"/>
    <x v="1"/>
    <s v="Inactive"/>
  </r>
  <r>
    <s v="454a2114-082e-4421-9edb-12f83e186686"/>
    <n v="27"/>
    <x v="1"/>
    <x v="2"/>
    <x v="1"/>
    <n v="25.23"/>
    <x v="1"/>
    <n v="20"/>
    <x v="4"/>
    <x v="1"/>
    <n v="13.99"/>
    <n v="13.99"/>
    <n v="0"/>
    <s v="Debit Card"/>
    <n v="5"/>
    <n v="1.2"/>
    <n v="72"/>
    <x v="2"/>
    <n v="1816.56"/>
    <x v="0"/>
    <s v="Risk"/>
  </r>
  <r>
    <s v="3ed1e81a-004f-4f9a-9c08-516cd36f8f79"/>
    <n v="57"/>
    <x v="2"/>
    <x v="2"/>
    <x v="1"/>
    <n v="17.87"/>
    <x v="0"/>
    <n v="36"/>
    <x v="0"/>
    <x v="4"/>
    <n v="13.99"/>
    <n v="13.99"/>
    <n v="0"/>
    <s v="PayPal"/>
    <n v="4"/>
    <n v="0.48"/>
    <n v="29"/>
    <x v="0"/>
    <n v="518.23"/>
    <x v="0"/>
    <s v="Inactive"/>
  </r>
  <r>
    <s v="4e1d4840-8dd1-44ec-8965-b46c39a19d9d"/>
    <n v="66"/>
    <x v="2"/>
    <x v="1"/>
    <x v="1"/>
    <n v="3.01"/>
    <x v="0"/>
    <n v="4"/>
    <x v="0"/>
    <x v="4"/>
    <n v="13.99"/>
    <n v="13.99"/>
    <n v="0"/>
    <s v="Credit Card"/>
    <n v="2"/>
    <n v="0.6"/>
    <n v="36"/>
    <x v="5"/>
    <n v="108.35999999999999"/>
    <x v="2"/>
    <s v="Active"/>
  </r>
  <r>
    <s v="9efa65da-9012-443d-8e26-ec27937ea9d1"/>
    <n v="21"/>
    <x v="4"/>
    <x v="0"/>
    <x v="2"/>
    <n v="13.63"/>
    <x v="0"/>
    <n v="3"/>
    <x v="2"/>
    <x v="2"/>
    <n v="17.989999999999998"/>
    <n v="17.989999999999998"/>
    <n v="0"/>
    <s v="Crypto"/>
    <n v="1"/>
    <n v="3.41"/>
    <n v="205"/>
    <x v="5"/>
    <n v="2794.15"/>
    <x v="0"/>
    <s v="Active"/>
  </r>
  <r>
    <s v="654257bf-3f17-4ffd-8a54-3410e94a9954"/>
    <n v="51"/>
    <x v="0"/>
    <x v="2"/>
    <x v="1"/>
    <n v="18.53"/>
    <x v="0"/>
    <n v="30"/>
    <x v="3"/>
    <x v="0"/>
    <n v="13.99"/>
    <n v="13.99"/>
    <n v="0"/>
    <s v="Credit Card"/>
    <n v="3"/>
    <n v="0.6"/>
    <n v="36"/>
    <x v="2"/>
    <n v="667.08"/>
    <x v="0"/>
    <s v="Inactive"/>
  </r>
  <r>
    <s v="a4d2a10a-b24e-4b17-8dc3-095c6a1a2b87"/>
    <n v="70"/>
    <x v="2"/>
    <x v="2"/>
    <x v="0"/>
    <n v="1.35"/>
    <x v="0"/>
    <n v="46"/>
    <x v="3"/>
    <x v="1"/>
    <n v="8.99"/>
    <n v="8.99"/>
    <n v="1"/>
    <s v="Gift Card"/>
    <n v="5"/>
    <n v="0.03"/>
    <n v="2"/>
    <x v="5"/>
    <n v="2.7"/>
    <x v="1"/>
    <s v="Inactive"/>
  </r>
  <r>
    <s v="f57ae19e-fab1-45e4-9372-c2574a68aa43"/>
    <n v="22"/>
    <x v="4"/>
    <x v="2"/>
    <x v="2"/>
    <n v="18.97"/>
    <x v="0"/>
    <n v="55"/>
    <x v="5"/>
    <x v="4"/>
    <n v="17.989999999999998"/>
    <n v="17.989999999999998"/>
    <n v="1"/>
    <s v="Credit Card"/>
    <n v="2"/>
    <n v="0.34"/>
    <n v="20"/>
    <x v="4"/>
    <n v="379.4"/>
    <x v="0"/>
    <s v="Inactive"/>
  </r>
  <r>
    <s v="27e77aca-ad72-4a6b-bda0-c438d5aa92e9"/>
    <n v="29"/>
    <x v="1"/>
    <x v="2"/>
    <x v="1"/>
    <n v="13.38"/>
    <x v="0"/>
    <n v="14"/>
    <x v="5"/>
    <x v="0"/>
    <n v="13.99"/>
    <n v="13.99"/>
    <n v="0"/>
    <s v="PayPal"/>
    <n v="5"/>
    <n v="0.89"/>
    <n v="53"/>
    <x v="3"/>
    <n v="709.14"/>
    <x v="0"/>
    <s v="Risk"/>
  </r>
  <r>
    <s v="f3848a3d-1201-49b8-bb23-7cbc6a08368b"/>
    <n v="22"/>
    <x v="4"/>
    <x v="0"/>
    <x v="1"/>
    <n v="25.13"/>
    <x v="1"/>
    <n v="1"/>
    <x v="0"/>
    <x v="3"/>
    <n v="13.99"/>
    <n v="13.99"/>
    <n v="0"/>
    <s v="Gift Card"/>
    <n v="2"/>
    <n v="12.56"/>
    <n v="754"/>
    <x v="4"/>
    <n v="18948.02"/>
    <x v="0"/>
    <s v="Active"/>
  </r>
  <r>
    <s v="8f35fbad-1939-4a3c-a811-bbe07ef61935"/>
    <n v="33"/>
    <x v="1"/>
    <x v="1"/>
    <x v="2"/>
    <n v="0.44"/>
    <x v="0"/>
    <n v="17"/>
    <x v="5"/>
    <x v="1"/>
    <n v="17.989999999999998"/>
    <n v="17.989999999999998"/>
    <n v="1"/>
    <s v="Crypto"/>
    <n v="4"/>
    <n v="0.02"/>
    <n v="1"/>
    <x v="4"/>
    <n v="0.44"/>
    <x v="1"/>
    <s v="Risk"/>
  </r>
  <r>
    <s v="89f9379b-bb79-4b69-bdc7-b09d9a1fa20c"/>
    <n v="56"/>
    <x v="2"/>
    <x v="0"/>
    <x v="2"/>
    <n v="3.39"/>
    <x v="0"/>
    <n v="45"/>
    <x v="3"/>
    <x v="4"/>
    <n v="17.989999999999998"/>
    <n v="17.989999999999998"/>
    <n v="1"/>
    <s v="Debit Card"/>
    <n v="3"/>
    <n v="7.0000000000000007E-2"/>
    <n v="4"/>
    <x v="2"/>
    <n v="13.56"/>
    <x v="1"/>
    <s v="Inactive"/>
  </r>
  <r>
    <s v="6138f11f-9232-4a82-bed6-c62b92161da7"/>
    <n v="21"/>
    <x v="4"/>
    <x v="0"/>
    <x v="0"/>
    <n v="20.67"/>
    <x v="1"/>
    <n v="38"/>
    <x v="5"/>
    <x v="0"/>
    <n v="8.99"/>
    <n v="8.99"/>
    <n v="1"/>
    <s v="Crypto"/>
    <n v="1"/>
    <n v="0.53"/>
    <n v="32"/>
    <x v="5"/>
    <n v="661.44"/>
    <x v="0"/>
    <s v="Inactive"/>
  </r>
  <r>
    <s v="355644db-e0bf-43b2-8be7-36a1205265c7"/>
    <n v="32"/>
    <x v="1"/>
    <x v="2"/>
    <x v="1"/>
    <n v="2.91"/>
    <x v="0"/>
    <n v="13"/>
    <x v="0"/>
    <x v="4"/>
    <n v="13.99"/>
    <n v="13.99"/>
    <n v="1"/>
    <s v="Crypto"/>
    <n v="2"/>
    <n v="0.21"/>
    <n v="13"/>
    <x v="4"/>
    <n v="37.83"/>
    <x v="1"/>
    <s v="Risk"/>
  </r>
  <r>
    <s v="86966fb9-ef7f-481f-a784-e39ac267b56f"/>
    <n v="22"/>
    <x v="4"/>
    <x v="1"/>
    <x v="1"/>
    <n v="0.63"/>
    <x v="0"/>
    <n v="9"/>
    <x v="1"/>
    <x v="4"/>
    <n v="13.99"/>
    <n v="13.99"/>
    <n v="1"/>
    <s v="Debit Card"/>
    <n v="3"/>
    <n v="0.06"/>
    <n v="4"/>
    <x v="0"/>
    <n v="2.52"/>
    <x v="1"/>
    <s v="Risk"/>
  </r>
  <r>
    <s v="94fc55c1-643c-481f-8545-a970f5e10703"/>
    <n v="26"/>
    <x v="1"/>
    <x v="0"/>
    <x v="0"/>
    <n v="11.89"/>
    <x v="0"/>
    <n v="37"/>
    <x v="4"/>
    <x v="4"/>
    <n v="8.99"/>
    <n v="8.99"/>
    <n v="1"/>
    <s v="Credit Card"/>
    <n v="2"/>
    <n v="0.31"/>
    <n v="19"/>
    <x v="4"/>
    <n v="225.91000000000003"/>
    <x v="0"/>
    <s v="Inactive"/>
  </r>
  <r>
    <s v="3eaad6f4-7f15-4c49-87d7-e05105c2eea3"/>
    <n v="63"/>
    <x v="2"/>
    <x v="2"/>
    <x v="2"/>
    <n v="0.81"/>
    <x v="0"/>
    <n v="13"/>
    <x v="2"/>
    <x v="1"/>
    <n v="17.989999999999998"/>
    <n v="17.989999999999998"/>
    <n v="0"/>
    <s v="Credit Card"/>
    <n v="5"/>
    <n v="0.06"/>
    <n v="4"/>
    <x v="4"/>
    <n v="3.24"/>
    <x v="1"/>
    <s v="Risk"/>
  </r>
  <r>
    <s v="2a81ec64-9b95-44ac-9bbd-3e77e004436e"/>
    <n v="59"/>
    <x v="2"/>
    <x v="2"/>
    <x v="0"/>
    <n v="7.32"/>
    <x v="0"/>
    <n v="52"/>
    <x v="1"/>
    <x v="2"/>
    <n v="8.99"/>
    <n v="8.99"/>
    <n v="1"/>
    <s v="PayPal"/>
    <n v="3"/>
    <n v="0.14000000000000001"/>
    <n v="8"/>
    <x v="4"/>
    <n v="58.56"/>
    <x v="2"/>
    <s v="Inactive"/>
  </r>
  <r>
    <s v="d4c626a2-6b6f-412f-b35f-453cc57a08b7"/>
    <n v="44"/>
    <x v="3"/>
    <x v="0"/>
    <x v="1"/>
    <n v="14.26"/>
    <x v="0"/>
    <n v="20"/>
    <x v="5"/>
    <x v="2"/>
    <n v="13.99"/>
    <n v="13.99"/>
    <n v="0"/>
    <s v="PayPal"/>
    <n v="1"/>
    <n v="0.68"/>
    <n v="41"/>
    <x v="1"/>
    <n v="584.66"/>
    <x v="0"/>
    <s v="Risk"/>
  </r>
  <r>
    <s v="7a65b354-9f0c-44fa-a680-0e9d3c87c73e"/>
    <n v="59"/>
    <x v="2"/>
    <x v="1"/>
    <x v="2"/>
    <n v="1.7"/>
    <x v="0"/>
    <n v="54"/>
    <x v="3"/>
    <x v="0"/>
    <n v="17.989999999999998"/>
    <n v="17.989999999999998"/>
    <n v="1"/>
    <s v="Crypto"/>
    <n v="3"/>
    <n v="0.03"/>
    <n v="2"/>
    <x v="4"/>
    <n v="3.4"/>
    <x v="1"/>
    <s v="Inactive"/>
  </r>
  <r>
    <s v="88bacbc1-bb05-43ac-a090-35f31e6074d8"/>
    <n v="70"/>
    <x v="2"/>
    <x v="2"/>
    <x v="1"/>
    <n v="29.3"/>
    <x v="1"/>
    <n v="53"/>
    <x v="2"/>
    <x v="2"/>
    <n v="13.99"/>
    <n v="13.99"/>
    <n v="0"/>
    <s v="PayPal"/>
    <n v="3"/>
    <n v="0.54"/>
    <n v="32"/>
    <x v="2"/>
    <n v="937.6"/>
    <x v="0"/>
    <s v="Inactive"/>
  </r>
  <r>
    <s v="8100db00-7b75-4069-93f5-cf74502a98c4"/>
    <n v="36"/>
    <x v="3"/>
    <x v="0"/>
    <x v="1"/>
    <n v="15.58"/>
    <x v="0"/>
    <n v="43"/>
    <x v="5"/>
    <x v="1"/>
    <n v="13.99"/>
    <n v="13.99"/>
    <n v="0"/>
    <s v="Credit Card"/>
    <n v="4"/>
    <n v="0.35"/>
    <n v="21"/>
    <x v="5"/>
    <n v="327.18"/>
    <x v="0"/>
    <s v="Inactive"/>
  </r>
  <r>
    <s v="21205edc-2ffb-4dce-b6a4-13ad8a8450bf"/>
    <n v="53"/>
    <x v="0"/>
    <x v="1"/>
    <x v="1"/>
    <n v="1.72"/>
    <x v="0"/>
    <n v="19"/>
    <x v="2"/>
    <x v="0"/>
    <n v="13.99"/>
    <n v="13.99"/>
    <n v="1"/>
    <s v="Credit Card"/>
    <n v="1"/>
    <n v="0.09"/>
    <n v="5"/>
    <x v="3"/>
    <n v="8.6"/>
    <x v="1"/>
    <s v="Risk"/>
  </r>
  <r>
    <s v="450b6e68-026e-4d1b-b9bb-597f2a9b1bdc"/>
    <n v="35"/>
    <x v="1"/>
    <x v="0"/>
    <x v="2"/>
    <n v="14.46"/>
    <x v="0"/>
    <n v="44"/>
    <x v="5"/>
    <x v="4"/>
    <n v="17.989999999999998"/>
    <n v="17.989999999999998"/>
    <n v="1"/>
    <s v="Debit Card"/>
    <n v="1"/>
    <n v="0.32"/>
    <n v="19"/>
    <x v="0"/>
    <n v="274.74"/>
    <x v="0"/>
    <s v="Inactive"/>
  </r>
  <r>
    <s v="b266559f-da1e-48d0-a279-c7b37cdc5899"/>
    <n v="24"/>
    <x v="4"/>
    <x v="2"/>
    <x v="0"/>
    <n v="5.91"/>
    <x v="0"/>
    <n v="25"/>
    <x v="3"/>
    <x v="2"/>
    <n v="8.99"/>
    <n v="8.99"/>
    <n v="1"/>
    <s v="PayPal"/>
    <n v="1"/>
    <n v="0.23"/>
    <n v="14"/>
    <x v="0"/>
    <n v="82.740000000000009"/>
    <x v="2"/>
    <s v="Inactive"/>
  </r>
  <r>
    <s v="86765856-af6d-4291-8299-8ef70972a583"/>
    <n v="68"/>
    <x v="2"/>
    <x v="0"/>
    <x v="0"/>
    <n v="6.53"/>
    <x v="0"/>
    <n v="6"/>
    <x v="1"/>
    <x v="2"/>
    <n v="8.99"/>
    <n v="8.99"/>
    <n v="0"/>
    <s v="PayPal"/>
    <n v="4"/>
    <n v="0.93"/>
    <n v="56"/>
    <x v="6"/>
    <n v="365.68"/>
    <x v="0"/>
    <s v="Active"/>
  </r>
  <r>
    <s v="b76c94bc-af32-4a71-ae69-9a2c713cb696"/>
    <n v="40"/>
    <x v="3"/>
    <x v="1"/>
    <x v="1"/>
    <n v="4.26"/>
    <x v="0"/>
    <n v="49"/>
    <x v="1"/>
    <x v="0"/>
    <n v="13.99"/>
    <n v="13.99"/>
    <n v="1"/>
    <s v="Debit Card"/>
    <n v="4"/>
    <n v="0.09"/>
    <n v="5"/>
    <x v="6"/>
    <n v="21.299999999999997"/>
    <x v="1"/>
    <s v="Inactive"/>
  </r>
  <r>
    <s v="930be712-ec74-4260-8c2c-c52f7f2327b7"/>
    <n v="36"/>
    <x v="3"/>
    <x v="0"/>
    <x v="0"/>
    <n v="22.43"/>
    <x v="1"/>
    <n v="2"/>
    <x v="4"/>
    <x v="4"/>
    <n v="8.99"/>
    <n v="8.99"/>
    <n v="0"/>
    <s v="Crypto"/>
    <n v="4"/>
    <n v="7.48"/>
    <n v="449"/>
    <x v="4"/>
    <n v="10071.07"/>
    <x v="0"/>
    <s v="Active"/>
  </r>
  <r>
    <s v="2a290e33-1f4c-4b59-88d5-bb9fb03129ea"/>
    <n v="70"/>
    <x v="2"/>
    <x v="0"/>
    <x v="0"/>
    <n v="23.08"/>
    <x v="1"/>
    <n v="25"/>
    <x v="4"/>
    <x v="0"/>
    <n v="8.99"/>
    <n v="8.99"/>
    <n v="0"/>
    <s v="Debit Card"/>
    <n v="3"/>
    <n v="0.89"/>
    <n v="53"/>
    <x v="5"/>
    <n v="1223.24"/>
    <x v="0"/>
    <s v="Inactive"/>
  </r>
  <r>
    <s v="a338aff4-ae1a-45ce-bea5-bce572efe8c1"/>
    <n v="68"/>
    <x v="2"/>
    <x v="1"/>
    <x v="2"/>
    <n v="0.2"/>
    <x v="0"/>
    <n v="32"/>
    <x v="5"/>
    <x v="2"/>
    <n v="17.989999999999998"/>
    <n v="17.989999999999998"/>
    <n v="1"/>
    <s v="Crypto"/>
    <n v="1"/>
    <n v="0.01"/>
    <n v="1"/>
    <x v="3"/>
    <n v="0.2"/>
    <x v="1"/>
    <s v="Inactive"/>
  </r>
  <r>
    <s v="acb287e0-75a9-4889-8eb6-323d15cc7de3"/>
    <n v="23"/>
    <x v="4"/>
    <x v="0"/>
    <x v="0"/>
    <n v="6.27"/>
    <x v="0"/>
    <n v="52"/>
    <x v="1"/>
    <x v="2"/>
    <n v="8.99"/>
    <n v="8.99"/>
    <n v="1"/>
    <s v="Gift Card"/>
    <n v="5"/>
    <n v="0.12"/>
    <n v="7"/>
    <x v="1"/>
    <n v="43.89"/>
    <x v="1"/>
    <s v="Inactive"/>
  </r>
  <r>
    <s v="087f0011-86fb-4327-a18a-536a08edfb5d"/>
    <n v="68"/>
    <x v="2"/>
    <x v="0"/>
    <x v="2"/>
    <n v="1.67"/>
    <x v="0"/>
    <n v="18"/>
    <x v="0"/>
    <x v="1"/>
    <n v="17.989999999999998"/>
    <n v="17.989999999999998"/>
    <n v="1"/>
    <s v="PayPal"/>
    <n v="3"/>
    <n v="0.09"/>
    <n v="5"/>
    <x v="4"/>
    <n v="8.35"/>
    <x v="1"/>
    <s v="Risk"/>
  </r>
  <r>
    <s v="adf1a226-5359-44e7-8690-bbe814ff2ac3"/>
    <n v="19"/>
    <x v="4"/>
    <x v="1"/>
    <x v="1"/>
    <n v="0.93"/>
    <x v="0"/>
    <n v="26"/>
    <x v="5"/>
    <x v="2"/>
    <n v="13.99"/>
    <n v="13.99"/>
    <n v="1"/>
    <s v="Debit Card"/>
    <n v="3"/>
    <n v="0.03"/>
    <n v="2"/>
    <x v="0"/>
    <n v="1.86"/>
    <x v="1"/>
    <s v="Inactive"/>
  </r>
  <r>
    <s v="785e0652-1283-4c68-a635-e96f3140cbcc"/>
    <n v="62"/>
    <x v="2"/>
    <x v="2"/>
    <x v="2"/>
    <n v="4.25"/>
    <x v="0"/>
    <n v="40"/>
    <x v="2"/>
    <x v="1"/>
    <n v="17.989999999999998"/>
    <n v="17.989999999999998"/>
    <n v="1"/>
    <s v="Credit Card"/>
    <n v="2"/>
    <n v="0.1"/>
    <n v="6"/>
    <x v="5"/>
    <n v="25.5"/>
    <x v="1"/>
    <s v="Inactive"/>
  </r>
  <r>
    <s v="b4147601-494d-43c8-8ff2-1320cc1d525f"/>
    <n v="60"/>
    <x v="2"/>
    <x v="1"/>
    <x v="2"/>
    <n v="11.15"/>
    <x v="0"/>
    <n v="49"/>
    <x v="4"/>
    <x v="3"/>
    <n v="17.989999999999998"/>
    <n v="17.989999999999998"/>
    <n v="1"/>
    <s v="Crypto"/>
    <n v="5"/>
    <n v="0.22"/>
    <n v="13"/>
    <x v="4"/>
    <n v="144.95000000000002"/>
    <x v="2"/>
    <s v="Inactive"/>
  </r>
  <r>
    <s v="8f340b20-ff03-4b80-9530-ef215931e3b9"/>
    <n v="31"/>
    <x v="1"/>
    <x v="0"/>
    <x v="2"/>
    <n v="21.92"/>
    <x v="1"/>
    <n v="54"/>
    <x v="2"/>
    <x v="0"/>
    <n v="17.989999999999998"/>
    <n v="17.989999999999998"/>
    <n v="0"/>
    <s v="PayPal"/>
    <n v="3"/>
    <n v="0.4"/>
    <n v="24"/>
    <x v="6"/>
    <n v="526.08000000000004"/>
    <x v="0"/>
    <s v="Inactive"/>
  </r>
  <r>
    <s v="7116a96f-6d6e-46d3-8176-93513053d545"/>
    <n v="31"/>
    <x v="1"/>
    <x v="2"/>
    <x v="2"/>
    <n v="3.81"/>
    <x v="0"/>
    <n v="39"/>
    <x v="2"/>
    <x v="0"/>
    <n v="17.989999999999998"/>
    <n v="17.989999999999998"/>
    <n v="1"/>
    <s v="Crypto"/>
    <n v="1"/>
    <n v="0.1"/>
    <n v="6"/>
    <x v="6"/>
    <n v="22.86"/>
    <x v="1"/>
    <s v="Inactive"/>
  </r>
  <r>
    <s v="b2b8ae31-eb8a-40a3-a5d9-b131324d826b"/>
    <n v="37"/>
    <x v="3"/>
    <x v="2"/>
    <x v="1"/>
    <n v="0.02"/>
    <x v="0"/>
    <n v="10"/>
    <x v="1"/>
    <x v="0"/>
    <n v="13.99"/>
    <n v="13.99"/>
    <n v="0"/>
    <s v="PayPal"/>
    <n v="5"/>
    <n v="0"/>
    <n v="0"/>
    <x v="1"/>
    <n v="0"/>
    <x v="1"/>
    <s v="Risk"/>
  </r>
  <r>
    <s v="8c10da11-2dd5-4223-888e-117a748f3107"/>
    <n v="20"/>
    <x v="4"/>
    <x v="0"/>
    <x v="2"/>
    <n v="16.64"/>
    <x v="0"/>
    <n v="40"/>
    <x v="1"/>
    <x v="3"/>
    <n v="17.989999999999998"/>
    <n v="17.989999999999998"/>
    <n v="1"/>
    <s v="Gift Card"/>
    <n v="3"/>
    <n v="0.41"/>
    <n v="25"/>
    <x v="2"/>
    <n v="416"/>
    <x v="0"/>
    <s v="Inactive"/>
  </r>
  <r>
    <s v="2f5798a1-fb24-4efb-932c-6b0a926a6290"/>
    <n v="36"/>
    <x v="3"/>
    <x v="2"/>
    <x v="2"/>
    <n v="3.24"/>
    <x v="0"/>
    <n v="53"/>
    <x v="4"/>
    <x v="3"/>
    <n v="17.989999999999998"/>
    <n v="17.989999999999998"/>
    <n v="1"/>
    <s v="PayPal"/>
    <n v="1"/>
    <n v="0.06"/>
    <n v="4"/>
    <x v="2"/>
    <n v="12.96"/>
    <x v="1"/>
    <s v="Inactive"/>
  </r>
  <r>
    <s v="0f08014b-da6e-4b79-8171-2c51bdce39a2"/>
    <n v="43"/>
    <x v="3"/>
    <x v="2"/>
    <x v="2"/>
    <n v="11.97"/>
    <x v="0"/>
    <n v="57"/>
    <x v="2"/>
    <x v="4"/>
    <n v="17.989999999999998"/>
    <n v="17.989999999999998"/>
    <n v="1"/>
    <s v="Debit Card"/>
    <n v="2"/>
    <n v="0.21"/>
    <n v="13"/>
    <x v="2"/>
    <n v="155.61000000000001"/>
    <x v="0"/>
    <s v="Inactive"/>
  </r>
  <r>
    <s v="7abbcd40-0866-480d-9824-635556dbeac1"/>
    <n v="25"/>
    <x v="4"/>
    <x v="1"/>
    <x v="0"/>
    <n v="2.5299999999999998"/>
    <x v="0"/>
    <n v="25"/>
    <x v="5"/>
    <x v="3"/>
    <n v="8.99"/>
    <n v="8.99"/>
    <n v="1"/>
    <s v="Debit Card"/>
    <n v="1"/>
    <n v="0.1"/>
    <n v="6"/>
    <x v="6"/>
    <n v="15.18"/>
    <x v="1"/>
    <s v="Inactive"/>
  </r>
  <r>
    <s v="7d2d65f3-ed1f-4425-a325-8f8e43594e69"/>
    <n v="50"/>
    <x v="0"/>
    <x v="1"/>
    <x v="1"/>
    <n v="8.43"/>
    <x v="0"/>
    <n v="16"/>
    <x v="1"/>
    <x v="0"/>
    <n v="13.99"/>
    <n v="13.99"/>
    <n v="0"/>
    <s v="PayPal"/>
    <n v="3"/>
    <n v="0.5"/>
    <n v="30"/>
    <x v="6"/>
    <n v="252.89999999999998"/>
    <x v="0"/>
    <s v="Risk"/>
  </r>
  <r>
    <s v="4a8b2fa1-8c5e-47f2-9801-c168aa84121d"/>
    <n v="70"/>
    <x v="2"/>
    <x v="2"/>
    <x v="2"/>
    <n v="3.19"/>
    <x v="0"/>
    <n v="24"/>
    <x v="2"/>
    <x v="3"/>
    <n v="17.989999999999998"/>
    <n v="17.989999999999998"/>
    <n v="1"/>
    <s v="Crypto"/>
    <n v="2"/>
    <n v="0.13"/>
    <n v="8"/>
    <x v="1"/>
    <n v="25.52"/>
    <x v="1"/>
    <s v="Inactive"/>
  </r>
  <r>
    <s v="9c2bece6-8c3e-409b-bf83-40e0508a45cc"/>
    <n v="47"/>
    <x v="0"/>
    <x v="2"/>
    <x v="2"/>
    <n v="9.82"/>
    <x v="0"/>
    <n v="55"/>
    <x v="5"/>
    <x v="1"/>
    <n v="17.989999999999998"/>
    <n v="17.989999999999998"/>
    <n v="0"/>
    <s v="Debit Card"/>
    <n v="5"/>
    <n v="0.18"/>
    <n v="11"/>
    <x v="2"/>
    <n v="108.02000000000001"/>
    <x v="2"/>
    <s v="Inactive"/>
  </r>
  <r>
    <s v="ed0f871a-c1bc-4b93-9f5d-e2d90206146b"/>
    <n v="42"/>
    <x v="3"/>
    <x v="1"/>
    <x v="0"/>
    <n v="1.52"/>
    <x v="0"/>
    <n v="48"/>
    <x v="0"/>
    <x v="4"/>
    <n v="8.99"/>
    <n v="8.99"/>
    <n v="1"/>
    <s v="Debit Card"/>
    <n v="5"/>
    <n v="0.03"/>
    <n v="2"/>
    <x v="4"/>
    <n v="3.04"/>
    <x v="1"/>
    <s v="Inactive"/>
  </r>
  <r>
    <s v="b4c3ab7d-546b-4666-9e31-79d34941b0ae"/>
    <n v="57"/>
    <x v="2"/>
    <x v="2"/>
    <x v="2"/>
    <n v="24.49"/>
    <x v="1"/>
    <n v="46"/>
    <x v="3"/>
    <x v="0"/>
    <n v="17.989999999999998"/>
    <n v="17.989999999999998"/>
    <n v="0"/>
    <s v="Gift Card"/>
    <n v="4"/>
    <n v="0.52"/>
    <n v="31"/>
    <x v="0"/>
    <n v="759.18999999999994"/>
    <x v="0"/>
    <s v="Inactive"/>
  </r>
  <r>
    <s v="01b3b3ce-2c57-42d6-aca9-497b62a1c66b"/>
    <n v="69"/>
    <x v="2"/>
    <x v="1"/>
    <x v="1"/>
    <n v="3.35"/>
    <x v="0"/>
    <n v="5"/>
    <x v="1"/>
    <x v="2"/>
    <n v="13.99"/>
    <n v="13.99"/>
    <n v="0"/>
    <s v="Gift Card"/>
    <n v="4"/>
    <n v="0.56000000000000005"/>
    <n v="34"/>
    <x v="0"/>
    <n v="113.9"/>
    <x v="2"/>
    <s v="Active"/>
  </r>
  <r>
    <s v="485931a6-ccb3-4436-9554-430fbc8d189a"/>
    <n v="55"/>
    <x v="0"/>
    <x v="2"/>
    <x v="2"/>
    <n v="1.2"/>
    <x v="0"/>
    <n v="32"/>
    <x v="1"/>
    <x v="3"/>
    <n v="17.989999999999998"/>
    <n v="17.989999999999998"/>
    <n v="1"/>
    <s v="Credit Card"/>
    <n v="4"/>
    <n v="0.04"/>
    <n v="2"/>
    <x v="2"/>
    <n v="2.4"/>
    <x v="1"/>
    <s v="Inactive"/>
  </r>
  <r>
    <s v="f6bb630e-6a2d-42e4-9371-a598462b1515"/>
    <n v="40"/>
    <x v="3"/>
    <x v="2"/>
    <x v="2"/>
    <n v="4.68"/>
    <x v="0"/>
    <n v="5"/>
    <x v="1"/>
    <x v="4"/>
    <n v="17.989999999999998"/>
    <n v="17.989999999999998"/>
    <n v="0"/>
    <s v="Debit Card"/>
    <n v="4"/>
    <n v="0.78"/>
    <n v="47"/>
    <x v="3"/>
    <n v="219.95999999999998"/>
    <x v="0"/>
    <s v="Active"/>
  </r>
  <r>
    <s v="d72a2ac1-389d-4500-8f2a-65253fd4ebc3"/>
    <n v="52"/>
    <x v="0"/>
    <x v="2"/>
    <x v="1"/>
    <n v="17.260000000000002"/>
    <x v="0"/>
    <n v="58"/>
    <x v="5"/>
    <x v="1"/>
    <n v="13.99"/>
    <n v="13.99"/>
    <n v="1"/>
    <s v="Crypto"/>
    <n v="4"/>
    <n v="0.28999999999999998"/>
    <n v="17"/>
    <x v="5"/>
    <n v="293.42"/>
    <x v="0"/>
    <s v="Inactive"/>
  </r>
  <r>
    <s v="5ad14c26-01d1-47d0-97d0-c57fe72f84ee"/>
    <n v="49"/>
    <x v="0"/>
    <x v="1"/>
    <x v="1"/>
    <n v="11.88"/>
    <x v="0"/>
    <n v="41"/>
    <x v="2"/>
    <x v="3"/>
    <n v="13.99"/>
    <n v="13.99"/>
    <n v="0"/>
    <s v="Credit Card"/>
    <n v="4"/>
    <n v="0.28000000000000003"/>
    <n v="17"/>
    <x v="3"/>
    <n v="201.96"/>
    <x v="0"/>
    <s v="Inactive"/>
  </r>
  <r>
    <s v="4c0287b1-cf45-4107-a454-cd7c56d26948"/>
    <n v="61"/>
    <x v="2"/>
    <x v="0"/>
    <x v="2"/>
    <n v="4.58"/>
    <x v="0"/>
    <n v="33"/>
    <x v="1"/>
    <x v="1"/>
    <n v="17.989999999999998"/>
    <n v="17.989999999999998"/>
    <n v="1"/>
    <s v="Gift Card"/>
    <n v="4"/>
    <n v="0.13"/>
    <n v="8"/>
    <x v="5"/>
    <n v="36.64"/>
    <x v="1"/>
    <s v="Inactive"/>
  </r>
  <r>
    <s v="f6ab90b9-5e01-429e-aac6-b858b434b20c"/>
    <n v="63"/>
    <x v="2"/>
    <x v="0"/>
    <x v="2"/>
    <n v="3.98"/>
    <x v="0"/>
    <n v="43"/>
    <x v="2"/>
    <x v="2"/>
    <n v="17.989999999999998"/>
    <n v="17.989999999999998"/>
    <n v="1"/>
    <s v="PayPal"/>
    <n v="2"/>
    <n v="0.09"/>
    <n v="5"/>
    <x v="3"/>
    <n v="19.899999999999999"/>
    <x v="1"/>
    <s v="Inactive"/>
  </r>
  <r>
    <s v="b9ae2a97-9bb7-42f3-b6a9-4c90f221ce64"/>
    <n v="66"/>
    <x v="2"/>
    <x v="2"/>
    <x v="0"/>
    <n v="8.68"/>
    <x v="0"/>
    <n v="50"/>
    <x v="3"/>
    <x v="1"/>
    <n v="8.99"/>
    <n v="8.99"/>
    <n v="1"/>
    <s v="PayPal"/>
    <n v="3"/>
    <n v="0.17"/>
    <n v="10"/>
    <x v="1"/>
    <n v="86.8"/>
    <x v="2"/>
    <s v="Inactive"/>
  </r>
  <r>
    <s v="c20324f1-17e6-4484-b4bc-8671f89e607e"/>
    <n v="65"/>
    <x v="2"/>
    <x v="1"/>
    <x v="2"/>
    <n v="10.55"/>
    <x v="0"/>
    <n v="25"/>
    <x v="0"/>
    <x v="2"/>
    <n v="17.989999999999998"/>
    <n v="17.989999999999998"/>
    <n v="0"/>
    <s v="Gift Card"/>
    <n v="5"/>
    <n v="0.41"/>
    <n v="25"/>
    <x v="2"/>
    <n v="263.75"/>
    <x v="0"/>
    <s v="Inactive"/>
  </r>
  <r>
    <s v="b98db897-f857-4c18-ba27-c667b30c0dfe"/>
    <n v="47"/>
    <x v="0"/>
    <x v="1"/>
    <x v="1"/>
    <n v="0.55000000000000004"/>
    <x v="0"/>
    <n v="40"/>
    <x v="2"/>
    <x v="0"/>
    <n v="13.99"/>
    <n v="13.99"/>
    <n v="1"/>
    <s v="PayPal"/>
    <n v="3"/>
    <n v="0.01"/>
    <n v="1"/>
    <x v="3"/>
    <n v="0.55000000000000004"/>
    <x v="1"/>
    <s v="Inactive"/>
  </r>
  <r>
    <s v="8a229d09-04c2-4922-8645-c46ee272ebd2"/>
    <n v="47"/>
    <x v="0"/>
    <x v="1"/>
    <x v="0"/>
    <n v="4.6900000000000004"/>
    <x v="0"/>
    <n v="46"/>
    <x v="1"/>
    <x v="2"/>
    <n v="8.99"/>
    <n v="8.99"/>
    <n v="1"/>
    <s v="Crypto"/>
    <n v="2"/>
    <n v="0.1"/>
    <n v="6"/>
    <x v="1"/>
    <n v="28.14"/>
    <x v="1"/>
    <s v="Inactive"/>
  </r>
  <r>
    <s v="7d6f9c3e-50e3-4059-b5d0-bbc9fcbd3910"/>
    <n v="45"/>
    <x v="3"/>
    <x v="0"/>
    <x v="1"/>
    <n v="26.82"/>
    <x v="1"/>
    <n v="41"/>
    <x v="3"/>
    <x v="1"/>
    <n v="13.99"/>
    <n v="13.99"/>
    <n v="0"/>
    <s v="Credit Card"/>
    <n v="5"/>
    <n v="0.64"/>
    <n v="38"/>
    <x v="4"/>
    <n v="1019.16"/>
    <x v="0"/>
    <s v="Inactive"/>
  </r>
  <r>
    <s v="93b8f61c-4375-49bc-a30d-54b4c319f266"/>
    <n v="68"/>
    <x v="2"/>
    <x v="1"/>
    <x v="0"/>
    <n v="3.07"/>
    <x v="0"/>
    <n v="49"/>
    <x v="4"/>
    <x v="2"/>
    <n v="8.99"/>
    <n v="8.99"/>
    <n v="1"/>
    <s v="Credit Card"/>
    <n v="3"/>
    <n v="0.06"/>
    <n v="4"/>
    <x v="4"/>
    <n v="12.28"/>
    <x v="1"/>
    <s v="Inactive"/>
  </r>
  <r>
    <s v="b28cfde3-38e8-4dac-943d-c148414757b1"/>
    <n v="70"/>
    <x v="2"/>
    <x v="0"/>
    <x v="1"/>
    <n v="25.23"/>
    <x v="1"/>
    <n v="7"/>
    <x v="3"/>
    <x v="2"/>
    <n v="13.99"/>
    <n v="13.99"/>
    <n v="0"/>
    <s v="Gift Card"/>
    <n v="3"/>
    <n v="3.15"/>
    <n v="189"/>
    <x v="5"/>
    <n v="4768.47"/>
    <x v="0"/>
    <s v="Active"/>
  </r>
  <r>
    <s v="3b478fcf-d4a2-4c33-b050-0b45af3c0679"/>
    <n v="48"/>
    <x v="0"/>
    <x v="2"/>
    <x v="0"/>
    <n v="0.31"/>
    <x v="0"/>
    <n v="37"/>
    <x v="2"/>
    <x v="1"/>
    <n v="8.99"/>
    <n v="8.99"/>
    <n v="1"/>
    <s v="Crypto"/>
    <n v="2"/>
    <n v="0.01"/>
    <n v="1"/>
    <x v="0"/>
    <n v="0.31"/>
    <x v="1"/>
    <s v="Inactive"/>
  </r>
  <r>
    <s v="ba626d62-c8f5-4f0e-90da-05c8b526e564"/>
    <n v="26"/>
    <x v="1"/>
    <x v="1"/>
    <x v="0"/>
    <n v="28.65"/>
    <x v="1"/>
    <n v="15"/>
    <x v="1"/>
    <x v="2"/>
    <n v="8.99"/>
    <n v="8.99"/>
    <n v="0"/>
    <s v="Credit Card"/>
    <n v="4"/>
    <n v="1.79"/>
    <n v="107"/>
    <x v="6"/>
    <n v="3065.5499999999997"/>
    <x v="0"/>
    <s v="Risk"/>
  </r>
  <r>
    <s v="dda37d3a-c038-448e-894d-630954f9fd3f"/>
    <n v="66"/>
    <x v="2"/>
    <x v="2"/>
    <x v="2"/>
    <n v="5.17"/>
    <x v="0"/>
    <n v="18"/>
    <x v="5"/>
    <x v="2"/>
    <n v="17.989999999999998"/>
    <n v="17.989999999999998"/>
    <n v="0"/>
    <s v="Gift Card"/>
    <n v="3"/>
    <n v="0.27"/>
    <n v="16"/>
    <x v="2"/>
    <n v="82.72"/>
    <x v="2"/>
    <s v="Risk"/>
  </r>
  <r>
    <s v="12f3fe4c-c868-4e9e-82de-21f630ec1e46"/>
    <n v="34"/>
    <x v="1"/>
    <x v="2"/>
    <x v="0"/>
    <n v="1.82"/>
    <x v="0"/>
    <n v="60"/>
    <x v="5"/>
    <x v="1"/>
    <n v="8.99"/>
    <n v="8.99"/>
    <n v="1"/>
    <s v="Debit Card"/>
    <n v="1"/>
    <n v="0.03"/>
    <n v="2"/>
    <x v="4"/>
    <n v="3.64"/>
    <x v="1"/>
    <s v="Inactive"/>
  </r>
  <r>
    <s v="2cc87dcd-7955-4ec0-b520-000d68d18181"/>
    <n v="48"/>
    <x v="0"/>
    <x v="2"/>
    <x v="0"/>
    <n v="34.5"/>
    <x v="1"/>
    <n v="42"/>
    <x v="5"/>
    <x v="1"/>
    <n v="8.99"/>
    <n v="8.99"/>
    <n v="0"/>
    <s v="Gift Card"/>
    <n v="5"/>
    <n v="0.8"/>
    <n v="48"/>
    <x v="6"/>
    <n v="1656"/>
    <x v="0"/>
    <s v="Inactive"/>
  </r>
  <r>
    <s v="eb14315f-33e7-4020-b9f6-f94f2b357828"/>
    <n v="68"/>
    <x v="2"/>
    <x v="1"/>
    <x v="1"/>
    <n v="18.07"/>
    <x v="0"/>
    <n v="1"/>
    <x v="2"/>
    <x v="0"/>
    <n v="13.99"/>
    <n v="13.99"/>
    <n v="0"/>
    <s v="Crypto"/>
    <n v="3"/>
    <n v="9.0399999999999991"/>
    <n v="542"/>
    <x v="3"/>
    <n v="9793.94"/>
    <x v="0"/>
    <s v="Active"/>
  </r>
  <r>
    <s v="a7bcd2d8-77b6-48b7-ba44-4a1939df29fb"/>
    <n v="36"/>
    <x v="3"/>
    <x v="2"/>
    <x v="1"/>
    <n v="15.05"/>
    <x v="0"/>
    <n v="37"/>
    <x v="0"/>
    <x v="3"/>
    <n v="13.99"/>
    <n v="13.99"/>
    <n v="1"/>
    <s v="Crypto"/>
    <n v="2"/>
    <n v="0.4"/>
    <n v="24"/>
    <x v="4"/>
    <n v="361.20000000000005"/>
    <x v="0"/>
    <s v="Inactive"/>
  </r>
  <r>
    <s v="21a8aaa5-6af5-4756-be7d-57b226f5c7f3"/>
    <n v="67"/>
    <x v="2"/>
    <x v="0"/>
    <x v="0"/>
    <n v="10.82"/>
    <x v="0"/>
    <n v="53"/>
    <x v="4"/>
    <x v="0"/>
    <n v="8.99"/>
    <n v="8.99"/>
    <n v="1"/>
    <s v="Gift Card"/>
    <n v="5"/>
    <n v="0.2"/>
    <n v="12"/>
    <x v="1"/>
    <n v="129.84"/>
    <x v="2"/>
    <s v="Inactive"/>
  </r>
  <r>
    <s v="06863a94-2c2d-48b6-8770-af0d3d8a0948"/>
    <n v="22"/>
    <x v="4"/>
    <x v="2"/>
    <x v="1"/>
    <n v="4.84"/>
    <x v="0"/>
    <n v="32"/>
    <x v="4"/>
    <x v="1"/>
    <n v="13.99"/>
    <n v="13.99"/>
    <n v="1"/>
    <s v="Debit Card"/>
    <n v="3"/>
    <n v="0.15"/>
    <n v="9"/>
    <x v="0"/>
    <n v="43.56"/>
    <x v="1"/>
    <s v="Inactive"/>
  </r>
  <r>
    <s v="2b8002e0-b5f8-48f3-89d2-e7690e565274"/>
    <n v="45"/>
    <x v="3"/>
    <x v="2"/>
    <x v="0"/>
    <n v="9.31"/>
    <x v="0"/>
    <n v="51"/>
    <x v="0"/>
    <x v="4"/>
    <n v="8.99"/>
    <n v="8.99"/>
    <n v="1"/>
    <s v="PayPal"/>
    <n v="2"/>
    <n v="0.18"/>
    <n v="11"/>
    <x v="4"/>
    <n v="102.41000000000001"/>
    <x v="2"/>
    <s v="Inactive"/>
  </r>
  <r>
    <s v="16a3e295-eada-4912-a842-8a4ed842d77b"/>
    <n v="61"/>
    <x v="2"/>
    <x v="1"/>
    <x v="1"/>
    <n v="2.27"/>
    <x v="0"/>
    <n v="27"/>
    <x v="3"/>
    <x v="3"/>
    <n v="13.99"/>
    <n v="13.99"/>
    <n v="1"/>
    <s v="Credit Card"/>
    <n v="3"/>
    <n v="0.08"/>
    <n v="5"/>
    <x v="6"/>
    <n v="11.35"/>
    <x v="1"/>
    <s v="Inactive"/>
  </r>
  <r>
    <s v="4d1caeb4-9ec4-4179-bb9b-ff2fd6206951"/>
    <n v="70"/>
    <x v="2"/>
    <x v="0"/>
    <x v="2"/>
    <n v="18.73"/>
    <x v="0"/>
    <n v="41"/>
    <x v="2"/>
    <x v="2"/>
    <n v="17.989999999999998"/>
    <n v="17.989999999999998"/>
    <n v="1"/>
    <s v="Crypto"/>
    <n v="4"/>
    <n v="0.45"/>
    <n v="27"/>
    <x v="4"/>
    <n v="505.71000000000004"/>
    <x v="0"/>
    <s v="Inactive"/>
  </r>
  <r>
    <s v="a7f9da07-1c52-4dc2-9ba9-9f3f2b901acd"/>
    <n v="35"/>
    <x v="1"/>
    <x v="2"/>
    <x v="2"/>
    <n v="16.78"/>
    <x v="0"/>
    <n v="15"/>
    <x v="3"/>
    <x v="2"/>
    <n v="17.989999999999998"/>
    <n v="17.989999999999998"/>
    <n v="0"/>
    <s v="PayPal"/>
    <n v="2"/>
    <n v="1.05"/>
    <n v="63"/>
    <x v="6"/>
    <n v="1057.1400000000001"/>
    <x v="0"/>
    <s v="Risk"/>
  </r>
  <r>
    <s v="483d0f42-e4be-4801-acaa-ece87555fe7e"/>
    <n v="37"/>
    <x v="3"/>
    <x v="0"/>
    <x v="0"/>
    <n v="24.82"/>
    <x v="1"/>
    <n v="46"/>
    <x v="5"/>
    <x v="0"/>
    <n v="8.99"/>
    <n v="8.99"/>
    <n v="0"/>
    <s v="Crypto"/>
    <n v="2"/>
    <n v="0.53"/>
    <n v="32"/>
    <x v="4"/>
    <n v="794.24"/>
    <x v="0"/>
    <s v="Inactive"/>
  </r>
  <r>
    <s v="8b0943cb-2fd8-4ef7-9255-13bf11e0932d"/>
    <n v="54"/>
    <x v="0"/>
    <x v="1"/>
    <x v="2"/>
    <n v="11.6"/>
    <x v="0"/>
    <n v="33"/>
    <x v="0"/>
    <x v="0"/>
    <n v="17.989999999999998"/>
    <n v="17.989999999999998"/>
    <n v="1"/>
    <s v="Gift Card"/>
    <n v="4"/>
    <n v="0.34"/>
    <n v="20"/>
    <x v="3"/>
    <n v="232"/>
    <x v="0"/>
    <s v="Inactive"/>
  </r>
  <r>
    <s v="9b551d02-4450-4882-abca-6fc87f625427"/>
    <n v="61"/>
    <x v="2"/>
    <x v="2"/>
    <x v="0"/>
    <n v="16.100000000000001"/>
    <x v="0"/>
    <n v="0"/>
    <x v="3"/>
    <x v="0"/>
    <n v="8.99"/>
    <n v="8.99"/>
    <n v="0"/>
    <s v="Debit Card"/>
    <n v="1"/>
    <n v="16.100000000000001"/>
    <n v="966"/>
    <x v="0"/>
    <n v="15552.600000000002"/>
    <x v="0"/>
    <s v="Active"/>
  </r>
  <r>
    <s v="c3665e92-e3c1-4f8f-838f-149f8747bf10"/>
    <n v="20"/>
    <x v="4"/>
    <x v="1"/>
    <x v="0"/>
    <n v="12.66"/>
    <x v="0"/>
    <n v="8"/>
    <x v="0"/>
    <x v="0"/>
    <n v="8.99"/>
    <n v="8.99"/>
    <n v="0"/>
    <s v="PayPal"/>
    <n v="5"/>
    <n v="1.41"/>
    <n v="85"/>
    <x v="5"/>
    <n v="1076.0999999999999"/>
    <x v="0"/>
    <s v="Risk"/>
  </r>
  <r>
    <s v="97677cac-6110-4fca-8580-98b42a698b5c"/>
    <n v="19"/>
    <x v="4"/>
    <x v="2"/>
    <x v="0"/>
    <n v="4.03"/>
    <x v="0"/>
    <n v="20"/>
    <x v="4"/>
    <x v="2"/>
    <n v="8.99"/>
    <n v="8.99"/>
    <n v="1"/>
    <s v="Gift Card"/>
    <n v="5"/>
    <n v="0.19"/>
    <n v="11"/>
    <x v="2"/>
    <n v="44.330000000000005"/>
    <x v="1"/>
    <s v="Risk"/>
  </r>
  <r>
    <s v="22d560a5-e928-4526-9802-5c31ca8ae3ca"/>
    <n v="18"/>
    <x v="4"/>
    <x v="1"/>
    <x v="1"/>
    <n v="5.81"/>
    <x v="0"/>
    <n v="49"/>
    <x v="1"/>
    <x v="2"/>
    <n v="13.99"/>
    <n v="13.99"/>
    <n v="1"/>
    <s v="PayPal"/>
    <n v="2"/>
    <n v="0.12"/>
    <n v="7"/>
    <x v="1"/>
    <n v="40.669999999999995"/>
    <x v="1"/>
    <s v="Inactive"/>
  </r>
  <r>
    <s v="9d8fb170-2207-4356-9a79-049a27db6af1"/>
    <n v="47"/>
    <x v="0"/>
    <x v="0"/>
    <x v="1"/>
    <n v="3.5"/>
    <x v="0"/>
    <n v="32"/>
    <x v="1"/>
    <x v="4"/>
    <n v="13.99"/>
    <n v="13.99"/>
    <n v="1"/>
    <s v="Crypto"/>
    <n v="1"/>
    <n v="0.11"/>
    <n v="7"/>
    <x v="1"/>
    <n v="24.5"/>
    <x v="1"/>
    <s v="Inactive"/>
  </r>
  <r>
    <s v="e2c388e8-73e3-43f6-930b-1787b2345d9d"/>
    <n v="37"/>
    <x v="3"/>
    <x v="1"/>
    <x v="2"/>
    <n v="0.83"/>
    <x v="0"/>
    <n v="45"/>
    <x v="1"/>
    <x v="0"/>
    <n v="17.989999999999998"/>
    <n v="17.989999999999998"/>
    <n v="1"/>
    <s v="Debit Card"/>
    <n v="4"/>
    <n v="0.02"/>
    <n v="1"/>
    <x v="6"/>
    <n v="0.83"/>
    <x v="1"/>
    <s v="Inactive"/>
  </r>
  <r>
    <s v="95b2428f-6c41-4839-99d9-9e87a3ae603e"/>
    <n v="65"/>
    <x v="2"/>
    <x v="2"/>
    <x v="1"/>
    <n v="5.46"/>
    <x v="0"/>
    <n v="55"/>
    <x v="4"/>
    <x v="4"/>
    <n v="13.99"/>
    <n v="13.99"/>
    <n v="1"/>
    <s v="PayPal"/>
    <n v="2"/>
    <n v="0.1"/>
    <n v="6"/>
    <x v="1"/>
    <n v="32.76"/>
    <x v="1"/>
    <s v="Inactive"/>
  </r>
  <r>
    <s v="4b04bf41-8529-490f-aad3-1c84e6f8b8e7"/>
    <n v="26"/>
    <x v="1"/>
    <x v="0"/>
    <x v="2"/>
    <n v="19.48"/>
    <x v="0"/>
    <n v="16"/>
    <x v="4"/>
    <x v="3"/>
    <n v="17.989999999999998"/>
    <n v="17.989999999999998"/>
    <n v="0"/>
    <s v="Crypto"/>
    <n v="5"/>
    <n v="1.1499999999999999"/>
    <n v="69"/>
    <x v="4"/>
    <n v="1344.1200000000001"/>
    <x v="0"/>
    <s v="Risk"/>
  </r>
  <r>
    <s v="84505d11-f057-48b5-a9ff-b18e99e81dcc"/>
    <n v="38"/>
    <x v="3"/>
    <x v="0"/>
    <x v="0"/>
    <n v="8.81"/>
    <x v="0"/>
    <n v="17"/>
    <x v="0"/>
    <x v="1"/>
    <n v="8.99"/>
    <n v="8.99"/>
    <n v="0"/>
    <s v="Debit Card"/>
    <n v="4"/>
    <n v="0.49"/>
    <n v="29"/>
    <x v="4"/>
    <n v="255.49"/>
    <x v="0"/>
    <s v="Risk"/>
  </r>
  <r>
    <s v="1bf23e82-0b9d-4e22-92aa-4b8017e43f61"/>
    <n v="67"/>
    <x v="2"/>
    <x v="1"/>
    <x v="2"/>
    <n v="4.2"/>
    <x v="0"/>
    <n v="3"/>
    <x v="4"/>
    <x v="3"/>
    <n v="17.989999999999998"/>
    <n v="17.989999999999998"/>
    <n v="0"/>
    <s v="Crypto"/>
    <n v="5"/>
    <n v="1.05"/>
    <n v="63"/>
    <x v="0"/>
    <n v="264.60000000000002"/>
    <x v="0"/>
    <s v="Active"/>
  </r>
  <r>
    <s v="984d419a-835e-49dd-be89-bb42da17c25a"/>
    <n v="20"/>
    <x v="4"/>
    <x v="0"/>
    <x v="1"/>
    <n v="11.97"/>
    <x v="0"/>
    <n v="2"/>
    <x v="0"/>
    <x v="1"/>
    <n v="13.99"/>
    <n v="13.99"/>
    <n v="0"/>
    <s v="Crypto"/>
    <n v="5"/>
    <n v="3.99"/>
    <n v="239"/>
    <x v="5"/>
    <n v="2860.83"/>
    <x v="0"/>
    <s v="Active"/>
  </r>
  <r>
    <s v="532673fd-e1a4-45bd-8652-63aaba3617a6"/>
    <n v="38"/>
    <x v="3"/>
    <x v="1"/>
    <x v="1"/>
    <n v="4.0599999999999996"/>
    <x v="0"/>
    <n v="26"/>
    <x v="4"/>
    <x v="3"/>
    <n v="13.99"/>
    <n v="13.99"/>
    <n v="1"/>
    <s v="Crypto"/>
    <n v="5"/>
    <n v="0.15"/>
    <n v="9"/>
    <x v="5"/>
    <n v="36.54"/>
    <x v="1"/>
    <s v="Inactive"/>
  </r>
  <r>
    <s v="64d4e2f0-b796-4477-a2b9-dcb8d011e50f"/>
    <n v="59"/>
    <x v="2"/>
    <x v="0"/>
    <x v="0"/>
    <n v="7.97"/>
    <x v="0"/>
    <n v="11"/>
    <x v="2"/>
    <x v="0"/>
    <n v="8.99"/>
    <n v="8.99"/>
    <n v="0"/>
    <s v="Crypto"/>
    <n v="1"/>
    <n v="0.66"/>
    <n v="40"/>
    <x v="0"/>
    <n v="318.8"/>
    <x v="0"/>
    <s v="Risk"/>
  </r>
  <r>
    <s v="24586107-5506-4471-a0fe-c2f6bdbe3a78"/>
    <n v="37"/>
    <x v="3"/>
    <x v="2"/>
    <x v="2"/>
    <n v="8.02"/>
    <x v="0"/>
    <n v="53"/>
    <x v="5"/>
    <x v="4"/>
    <n v="17.989999999999998"/>
    <n v="17.989999999999998"/>
    <n v="1"/>
    <s v="Gift Card"/>
    <n v="4"/>
    <n v="0.15"/>
    <n v="9"/>
    <x v="5"/>
    <n v="72.179999999999993"/>
    <x v="2"/>
    <s v="Inactive"/>
  </r>
  <r>
    <s v="ec2ed7b8-5675-4d32-b413-406ef8f75e89"/>
    <n v="54"/>
    <x v="0"/>
    <x v="0"/>
    <x v="1"/>
    <n v="2.79"/>
    <x v="0"/>
    <n v="1"/>
    <x v="4"/>
    <x v="0"/>
    <n v="13.99"/>
    <n v="13.99"/>
    <n v="0"/>
    <s v="Credit Card"/>
    <n v="1"/>
    <n v="1.4"/>
    <n v="84"/>
    <x v="0"/>
    <n v="234.36"/>
    <x v="0"/>
    <s v="Active"/>
  </r>
  <r>
    <s v="aa265a76-e810-4938-8736-3d1eedaa4584"/>
    <n v="24"/>
    <x v="4"/>
    <x v="1"/>
    <x v="1"/>
    <n v="11.33"/>
    <x v="0"/>
    <n v="47"/>
    <x v="5"/>
    <x v="1"/>
    <n v="13.99"/>
    <n v="13.99"/>
    <n v="1"/>
    <s v="Credit Card"/>
    <n v="3"/>
    <n v="0.24"/>
    <n v="14"/>
    <x v="5"/>
    <n v="158.62"/>
    <x v="0"/>
    <s v="Inactive"/>
  </r>
  <r>
    <s v="496b3ef6-6a0a-4f3b-a4e2-5369a458408a"/>
    <n v="69"/>
    <x v="2"/>
    <x v="2"/>
    <x v="2"/>
    <n v="20.29"/>
    <x v="1"/>
    <n v="37"/>
    <x v="5"/>
    <x v="0"/>
    <n v="17.989999999999998"/>
    <n v="17.989999999999998"/>
    <n v="0"/>
    <s v="Debit Card"/>
    <n v="5"/>
    <n v="0.53"/>
    <n v="32"/>
    <x v="3"/>
    <n v="649.28"/>
    <x v="0"/>
    <s v="Inactive"/>
  </r>
  <r>
    <s v="ab89e0ee-0f2c-405f-a6f5-2d32d8179218"/>
    <n v="24"/>
    <x v="4"/>
    <x v="1"/>
    <x v="0"/>
    <n v="9.1300000000000008"/>
    <x v="0"/>
    <n v="10"/>
    <x v="2"/>
    <x v="2"/>
    <n v="8.99"/>
    <n v="8.99"/>
    <n v="0"/>
    <s v="Debit Card"/>
    <n v="4"/>
    <n v="0.83"/>
    <n v="50"/>
    <x v="6"/>
    <n v="456.50000000000006"/>
    <x v="0"/>
    <s v="Risk"/>
  </r>
  <r>
    <s v="5c9b9dd1-47d9-4f4f-9e25-d4e7aaaa27a5"/>
    <n v="58"/>
    <x v="2"/>
    <x v="0"/>
    <x v="1"/>
    <n v="13.23"/>
    <x v="0"/>
    <n v="18"/>
    <x v="2"/>
    <x v="2"/>
    <n v="13.99"/>
    <n v="13.99"/>
    <n v="0"/>
    <s v="Debit Card"/>
    <n v="5"/>
    <n v="0.7"/>
    <n v="42"/>
    <x v="5"/>
    <n v="555.66"/>
    <x v="0"/>
    <s v="Risk"/>
  </r>
  <r>
    <s v="cdf8f775-0d9f-4cbf-ba73-91ed31fbcf5b"/>
    <n v="44"/>
    <x v="3"/>
    <x v="2"/>
    <x v="2"/>
    <n v="13.56"/>
    <x v="0"/>
    <n v="14"/>
    <x v="2"/>
    <x v="3"/>
    <n v="17.989999999999998"/>
    <n v="17.989999999999998"/>
    <n v="0"/>
    <s v="Debit Card"/>
    <n v="1"/>
    <n v="0.9"/>
    <n v="54"/>
    <x v="6"/>
    <n v="732.24"/>
    <x v="0"/>
    <s v="Risk"/>
  </r>
  <r>
    <s v="b7d06409-49ad-4e7a-9c82-12205a0a36b2"/>
    <n v="50"/>
    <x v="0"/>
    <x v="2"/>
    <x v="1"/>
    <n v="30.53"/>
    <x v="1"/>
    <n v="31"/>
    <x v="5"/>
    <x v="3"/>
    <n v="13.99"/>
    <n v="13.99"/>
    <n v="0"/>
    <s v="Gift Card"/>
    <n v="5"/>
    <n v="0.95"/>
    <n v="57"/>
    <x v="0"/>
    <n v="1740.21"/>
    <x v="0"/>
    <s v="Inactive"/>
  </r>
  <r>
    <s v="93226922-b654-47d2-bee2-6801bd2f8ced"/>
    <n v="66"/>
    <x v="2"/>
    <x v="0"/>
    <x v="2"/>
    <n v="14.15"/>
    <x v="0"/>
    <n v="14"/>
    <x v="4"/>
    <x v="1"/>
    <n v="17.989999999999998"/>
    <n v="17.989999999999998"/>
    <n v="0"/>
    <s v="PayPal"/>
    <n v="1"/>
    <n v="0.94"/>
    <n v="56"/>
    <x v="0"/>
    <n v="792.4"/>
    <x v="0"/>
    <s v="Risk"/>
  </r>
  <r>
    <s v="e686a25c-0048-4481-b94e-b2668948bd5a"/>
    <n v="40"/>
    <x v="3"/>
    <x v="0"/>
    <x v="0"/>
    <n v="24.02"/>
    <x v="1"/>
    <n v="23"/>
    <x v="2"/>
    <x v="2"/>
    <n v="8.99"/>
    <n v="8.99"/>
    <n v="0"/>
    <s v="PayPal"/>
    <n v="5"/>
    <n v="1"/>
    <n v="60"/>
    <x v="6"/>
    <n v="1441.2"/>
    <x v="0"/>
    <s v="Inactive"/>
  </r>
  <r>
    <s v="9d51a596-157a-488b-955e-4c821202e8f5"/>
    <n v="25"/>
    <x v="4"/>
    <x v="2"/>
    <x v="1"/>
    <n v="7.35"/>
    <x v="0"/>
    <n v="41"/>
    <x v="2"/>
    <x v="0"/>
    <n v="13.99"/>
    <n v="13.99"/>
    <n v="1"/>
    <s v="Credit Card"/>
    <n v="1"/>
    <n v="0.17"/>
    <n v="10"/>
    <x v="6"/>
    <n v="73.5"/>
    <x v="2"/>
    <s v="Inactive"/>
  </r>
  <r>
    <s v="2fcf265c-b3a8-4d0c-9cb0-3adc351832f6"/>
    <n v="31"/>
    <x v="1"/>
    <x v="1"/>
    <x v="0"/>
    <n v="3.89"/>
    <x v="0"/>
    <n v="0"/>
    <x v="3"/>
    <x v="2"/>
    <n v="8.99"/>
    <n v="8.99"/>
    <n v="0"/>
    <s v="Credit Card"/>
    <n v="3"/>
    <n v="3.89"/>
    <n v="233"/>
    <x v="4"/>
    <n v="906.37"/>
    <x v="0"/>
    <s v="Active"/>
  </r>
  <r>
    <s v="6232c7ae-f01e-4ac3-845c-0f5a3f151e40"/>
    <n v="61"/>
    <x v="2"/>
    <x v="2"/>
    <x v="1"/>
    <n v="4.1399999999999997"/>
    <x v="0"/>
    <n v="30"/>
    <x v="2"/>
    <x v="2"/>
    <n v="13.99"/>
    <n v="13.99"/>
    <n v="1"/>
    <s v="Credit Card"/>
    <n v="2"/>
    <n v="0.13"/>
    <n v="8"/>
    <x v="2"/>
    <n v="33.119999999999997"/>
    <x v="1"/>
    <s v="Inactive"/>
  </r>
  <r>
    <s v="1b0a8496-8374-45f8-9d5c-41c5f0749ccf"/>
    <n v="36"/>
    <x v="3"/>
    <x v="2"/>
    <x v="0"/>
    <n v="6.54"/>
    <x v="0"/>
    <n v="28"/>
    <x v="3"/>
    <x v="2"/>
    <n v="8.99"/>
    <n v="8.99"/>
    <n v="0"/>
    <s v="Debit Card"/>
    <n v="5"/>
    <n v="0.23"/>
    <n v="14"/>
    <x v="0"/>
    <n v="91.56"/>
    <x v="2"/>
    <s v="Inactive"/>
  </r>
  <r>
    <s v="309b7813-e5ae-4120-aeae-303993c0136a"/>
    <n v="60"/>
    <x v="2"/>
    <x v="2"/>
    <x v="1"/>
    <n v="6.23"/>
    <x v="0"/>
    <n v="19"/>
    <x v="4"/>
    <x v="3"/>
    <n v="13.99"/>
    <n v="13.99"/>
    <n v="0"/>
    <s v="PayPal"/>
    <n v="5"/>
    <n v="0.31"/>
    <n v="19"/>
    <x v="6"/>
    <n v="118.37"/>
    <x v="2"/>
    <s v="Risk"/>
  </r>
  <r>
    <s v="259e4b86-1544-4c6b-a093-d429692cdf4d"/>
    <n v="54"/>
    <x v="0"/>
    <x v="2"/>
    <x v="2"/>
    <n v="6.26"/>
    <x v="0"/>
    <n v="51"/>
    <x v="4"/>
    <x v="3"/>
    <n v="17.989999999999998"/>
    <n v="17.989999999999998"/>
    <n v="1"/>
    <s v="Gift Card"/>
    <n v="3"/>
    <n v="0.12"/>
    <n v="7"/>
    <x v="3"/>
    <n v="43.82"/>
    <x v="1"/>
    <s v="Inactive"/>
  </r>
  <r>
    <s v="c5922e16-8d07-4107-bf11-7a7d14353f44"/>
    <n v="57"/>
    <x v="2"/>
    <x v="2"/>
    <x v="2"/>
    <n v="7.79"/>
    <x v="0"/>
    <n v="46"/>
    <x v="1"/>
    <x v="0"/>
    <n v="17.989999999999998"/>
    <n v="17.989999999999998"/>
    <n v="1"/>
    <s v="Crypto"/>
    <n v="5"/>
    <n v="0.17"/>
    <n v="10"/>
    <x v="6"/>
    <n v="77.900000000000006"/>
    <x v="2"/>
    <s v="Inactive"/>
  </r>
  <r>
    <s v="9d5ba8a6-0786-4b13-9c64-881480979699"/>
    <n v="20"/>
    <x v="4"/>
    <x v="1"/>
    <x v="0"/>
    <n v="1"/>
    <x v="0"/>
    <n v="32"/>
    <x v="0"/>
    <x v="4"/>
    <n v="8.99"/>
    <n v="8.99"/>
    <n v="1"/>
    <s v="Credit Card"/>
    <n v="2"/>
    <n v="0.03"/>
    <n v="2"/>
    <x v="4"/>
    <n v="2"/>
    <x v="1"/>
    <s v="Inactive"/>
  </r>
  <r>
    <s v="fdd9d730-eff6-4c49-86a3-1a8dbf9069f7"/>
    <n v="18"/>
    <x v="4"/>
    <x v="1"/>
    <x v="1"/>
    <n v="9.2899999999999991"/>
    <x v="0"/>
    <n v="52"/>
    <x v="2"/>
    <x v="1"/>
    <n v="13.99"/>
    <n v="13.99"/>
    <n v="1"/>
    <s v="PayPal"/>
    <n v="2"/>
    <n v="0.18"/>
    <n v="11"/>
    <x v="3"/>
    <n v="102.19"/>
    <x v="2"/>
    <s v="Inactive"/>
  </r>
  <r>
    <s v="0c40bdbb-d30b-489e-ac36-91ab09dfdeab"/>
    <n v="57"/>
    <x v="2"/>
    <x v="2"/>
    <x v="0"/>
    <n v="3.31"/>
    <x v="0"/>
    <n v="57"/>
    <x v="1"/>
    <x v="1"/>
    <n v="8.99"/>
    <n v="8.99"/>
    <n v="1"/>
    <s v="Gift Card"/>
    <n v="2"/>
    <n v="0.06"/>
    <n v="4"/>
    <x v="2"/>
    <n v="13.24"/>
    <x v="1"/>
    <s v="Inactive"/>
  </r>
  <r>
    <s v="bf7ba12e-d46e-470f-a5b2-ac24e64e1000"/>
    <n v="33"/>
    <x v="1"/>
    <x v="1"/>
    <x v="1"/>
    <n v="19.28"/>
    <x v="0"/>
    <n v="19"/>
    <x v="5"/>
    <x v="4"/>
    <n v="13.99"/>
    <n v="13.99"/>
    <n v="0"/>
    <s v="Credit Card"/>
    <n v="4"/>
    <n v="0.96"/>
    <n v="58"/>
    <x v="1"/>
    <n v="1118.24"/>
    <x v="0"/>
    <s v="Risk"/>
  </r>
  <r>
    <s v="dd0f0abf-7da7-451d-8303-5c9d4e6c7686"/>
    <n v="68"/>
    <x v="2"/>
    <x v="1"/>
    <x v="2"/>
    <n v="23.8"/>
    <x v="1"/>
    <n v="4"/>
    <x v="3"/>
    <x v="4"/>
    <n v="17.989999999999998"/>
    <n v="17.989999999999998"/>
    <n v="0"/>
    <s v="Crypto"/>
    <n v="2"/>
    <n v="4.76"/>
    <n v="286"/>
    <x v="1"/>
    <n v="6806.8"/>
    <x v="0"/>
    <s v="Active"/>
  </r>
  <r>
    <s v="40bdcfc1-aa37-4245-8b1a-5457ee4c3329"/>
    <n v="66"/>
    <x v="2"/>
    <x v="1"/>
    <x v="2"/>
    <n v="7.68"/>
    <x v="0"/>
    <n v="15"/>
    <x v="4"/>
    <x v="4"/>
    <n v="17.989999999999998"/>
    <n v="17.989999999999998"/>
    <n v="0"/>
    <s v="Crypto"/>
    <n v="4"/>
    <n v="0.48"/>
    <n v="29"/>
    <x v="2"/>
    <n v="222.72"/>
    <x v="0"/>
    <s v="Risk"/>
  </r>
  <r>
    <s v="8830a083-de96-4d43-a32b-e3862941a35d"/>
    <n v="30"/>
    <x v="1"/>
    <x v="2"/>
    <x v="0"/>
    <n v="6.54"/>
    <x v="0"/>
    <n v="20"/>
    <x v="5"/>
    <x v="4"/>
    <n v="8.99"/>
    <n v="8.99"/>
    <n v="1"/>
    <s v="Debit Card"/>
    <n v="1"/>
    <n v="0.31"/>
    <n v="19"/>
    <x v="2"/>
    <n v="124.26"/>
    <x v="2"/>
    <s v="Risk"/>
  </r>
  <r>
    <s v="029a667b-d5e3-4e33-8804-ae8ad6593a7d"/>
    <n v="38"/>
    <x v="3"/>
    <x v="1"/>
    <x v="0"/>
    <n v="7.92"/>
    <x v="0"/>
    <n v="18"/>
    <x v="4"/>
    <x v="0"/>
    <n v="8.99"/>
    <n v="8.99"/>
    <n v="1"/>
    <s v="Crypto"/>
    <n v="1"/>
    <n v="0.42"/>
    <n v="25"/>
    <x v="1"/>
    <n v="198"/>
    <x v="0"/>
    <s v="Risk"/>
  </r>
  <r>
    <s v="b4c0a5b3-9910-4d8d-a34b-c7ac6672e6c3"/>
    <n v="55"/>
    <x v="0"/>
    <x v="0"/>
    <x v="2"/>
    <n v="4.3600000000000003"/>
    <x v="0"/>
    <n v="52"/>
    <x v="3"/>
    <x v="3"/>
    <n v="17.989999999999998"/>
    <n v="17.989999999999998"/>
    <n v="1"/>
    <s v="Crypto"/>
    <n v="2"/>
    <n v="0.08"/>
    <n v="5"/>
    <x v="5"/>
    <n v="21.8"/>
    <x v="1"/>
    <s v="Inactive"/>
  </r>
  <r>
    <s v="7630541e-4db2-42e7-9ec2-cbad37db0b46"/>
    <n v="31"/>
    <x v="1"/>
    <x v="2"/>
    <x v="0"/>
    <n v="11.88"/>
    <x v="0"/>
    <n v="56"/>
    <x v="0"/>
    <x v="4"/>
    <n v="8.99"/>
    <n v="8.99"/>
    <n v="1"/>
    <s v="Debit Card"/>
    <n v="5"/>
    <n v="0.21"/>
    <n v="13"/>
    <x v="1"/>
    <n v="154.44"/>
    <x v="0"/>
    <s v="Inactive"/>
  </r>
  <r>
    <s v="0fbffe99-eba0-4a18-b1f4-42b9e249dfae"/>
    <n v="33"/>
    <x v="1"/>
    <x v="1"/>
    <x v="2"/>
    <n v="0.06"/>
    <x v="0"/>
    <n v="53"/>
    <x v="5"/>
    <x v="3"/>
    <n v="17.989999999999998"/>
    <n v="17.989999999999998"/>
    <n v="1"/>
    <s v="PayPal"/>
    <n v="3"/>
    <n v="0"/>
    <n v="0"/>
    <x v="3"/>
    <n v="0"/>
    <x v="1"/>
    <s v="Inactive"/>
  </r>
  <r>
    <s v="18d21cf8-fa88-4759-9ae3-81e1d3fc58fd"/>
    <n v="63"/>
    <x v="2"/>
    <x v="1"/>
    <x v="1"/>
    <n v="18.489999999999998"/>
    <x v="0"/>
    <n v="13"/>
    <x v="1"/>
    <x v="0"/>
    <n v="13.99"/>
    <n v="13.99"/>
    <n v="0"/>
    <s v="PayPal"/>
    <n v="1"/>
    <n v="1.32"/>
    <n v="79"/>
    <x v="2"/>
    <n v="1460.7099999999998"/>
    <x v="0"/>
    <s v="Risk"/>
  </r>
  <r>
    <s v="8036cdac-84b1-4b10-abd3-f32109c28d1e"/>
    <n v="45"/>
    <x v="3"/>
    <x v="0"/>
    <x v="0"/>
    <n v="6.87"/>
    <x v="0"/>
    <n v="11"/>
    <x v="1"/>
    <x v="2"/>
    <n v="8.99"/>
    <n v="8.99"/>
    <n v="0"/>
    <s v="Debit Card"/>
    <n v="3"/>
    <n v="0.56999999999999995"/>
    <n v="34"/>
    <x v="2"/>
    <n v="233.58"/>
    <x v="0"/>
    <s v="Risk"/>
  </r>
  <r>
    <s v="a981b14d-307e-40e0-b1ac-65f5b3b6621d"/>
    <n v="24"/>
    <x v="4"/>
    <x v="2"/>
    <x v="0"/>
    <n v="0.75"/>
    <x v="0"/>
    <n v="26"/>
    <x v="5"/>
    <x v="2"/>
    <n v="8.99"/>
    <n v="8.99"/>
    <n v="1"/>
    <s v="Gift Card"/>
    <n v="2"/>
    <n v="0.03"/>
    <n v="2"/>
    <x v="2"/>
    <n v="1.5"/>
    <x v="1"/>
    <s v="Inactive"/>
  </r>
  <r>
    <s v="d65621ad-d7c8-43cb-b2d5-338df3a9e044"/>
    <n v="35"/>
    <x v="1"/>
    <x v="0"/>
    <x v="0"/>
    <n v="8.8699999999999992"/>
    <x v="0"/>
    <n v="10"/>
    <x v="3"/>
    <x v="2"/>
    <n v="8.99"/>
    <n v="8.99"/>
    <n v="0"/>
    <s v="Credit Card"/>
    <n v="2"/>
    <n v="0.81"/>
    <n v="49"/>
    <x v="2"/>
    <n v="434.62999999999994"/>
    <x v="0"/>
    <s v="Risk"/>
  </r>
  <r>
    <s v="1afd1afc-9a16-4a59-9391-b5165327d402"/>
    <n v="69"/>
    <x v="2"/>
    <x v="2"/>
    <x v="0"/>
    <n v="21.53"/>
    <x v="1"/>
    <n v="7"/>
    <x v="5"/>
    <x v="2"/>
    <n v="8.99"/>
    <n v="8.99"/>
    <n v="0"/>
    <s v="Crypto"/>
    <n v="3"/>
    <n v="2.69"/>
    <n v="161"/>
    <x v="5"/>
    <n v="3466.3300000000004"/>
    <x v="0"/>
    <s v="Active"/>
  </r>
  <r>
    <s v="6242664e-528e-49c3-bd6d-d0449f66cc35"/>
    <n v="50"/>
    <x v="0"/>
    <x v="0"/>
    <x v="1"/>
    <n v="7.54"/>
    <x v="0"/>
    <n v="18"/>
    <x v="4"/>
    <x v="3"/>
    <n v="13.99"/>
    <n v="13.99"/>
    <n v="0"/>
    <s v="Credit Card"/>
    <n v="4"/>
    <n v="0.4"/>
    <n v="24"/>
    <x v="0"/>
    <n v="180.96"/>
    <x v="0"/>
    <s v="Risk"/>
  </r>
  <r>
    <s v="ce42525a-3f98-4e08-96d5-22881f3069cb"/>
    <n v="69"/>
    <x v="2"/>
    <x v="1"/>
    <x v="2"/>
    <n v="6.95"/>
    <x v="0"/>
    <n v="54"/>
    <x v="1"/>
    <x v="3"/>
    <n v="17.989999999999998"/>
    <n v="17.989999999999998"/>
    <n v="0"/>
    <s v="Debit Card"/>
    <n v="5"/>
    <n v="0.13"/>
    <n v="8"/>
    <x v="0"/>
    <n v="55.6"/>
    <x v="2"/>
    <s v="Inactive"/>
  </r>
  <r>
    <s v="b25014f9-a877-4644-8ca2-3ecc383aede2"/>
    <n v="37"/>
    <x v="3"/>
    <x v="0"/>
    <x v="2"/>
    <n v="58.79"/>
    <x v="2"/>
    <n v="27"/>
    <x v="5"/>
    <x v="1"/>
    <n v="17.989999999999998"/>
    <n v="17.989999999999998"/>
    <n v="0"/>
    <s v="Crypto"/>
    <n v="3"/>
    <n v="2.1"/>
    <n v="126"/>
    <x v="2"/>
    <n v="7407.54"/>
    <x v="0"/>
    <s v="Inactive"/>
  </r>
  <r>
    <s v="a92e0986-aa29-4342-a381-38b070a25697"/>
    <n v="50"/>
    <x v="0"/>
    <x v="0"/>
    <x v="0"/>
    <n v="18.87"/>
    <x v="0"/>
    <n v="28"/>
    <x v="3"/>
    <x v="1"/>
    <n v="8.99"/>
    <n v="8.99"/>
    <n v="0"/>
    <s v="Crypto"/>
    <n v="4"/>
    <n v="0.65"/>
    <n v="39"/>
    <x v="0"/>
    <n v="735.93000000000006"/>
    <x v="0"/>
    <s v="Inactive"/>
  </r>
  <r>
    <s v="72b7cdc5-7d03-4550-8bc6-28db784dc8ca"/>
    <n v="56"/>
    <x v="2"/>
    <x v="0"/>
    <x v="2"/>
    <n v="0.12"/>
    <x v="0"/>
    <n v="10"/>
    <x v="3"/>
    <x v="2"/>
    <n v="17.989999999999998"/>
    <n v="17.989999999999998"/>
    <n v="1"/>
    <s v="Crypto"/>
    <n v="4"/>
    <n v="0.01"/>
    <n v="1"/>
    <x v="3"/>
    <n v="0.12"/>
    <x v="1"/>
    <s v="Risk"/>
  </r>
  <r>
    <s v="39de63f4-d266-4abf-b0f2-369d426acb2a"/>
    <n v="29"/>
    <x v="1"/>
    <x v="1"/>
    <x v="2"/>
    <n v="17.11"/>
    <x v="0"/>
    <n v="5"/>
    <x v="4"/>
    <x v="1"/>
    <n v="17.989999999999998"/>
    <n v="17.989999999999998"/>
    <n v="0"/>
    <s v="Crypto"/>
    <n v="1"/>
    <n v="2.85"/>
    <n v="171"/>
    <x v="3"/>
    <n v="2925.81"/>
    <x v="0"/>
    <s v="Active"/>
  </r>
  <r>
    <s v="2858e12c-4b07-4c7d-98d7-1c54f6e93ae1"/>
    <n v="48"/>
    <x v="0"/>
    <x v="2"/>
    <x v="0"/>
    <n v="3.88"/>
    <x v="0"/>
    <n v="17"/>
    <x v="4"/>
    <x v="1"/>
    <n v="8.99"/>
    <n v="8.99"/>
    <n v="1"/>
    <s v="Debit Card"/>
    <n v="1"/>
    <n v="0.22"/>
    <n v="13"/>
    <x v="0"/>
    <n v="50.44"/>
    <x v="2"/>
    <s v="Risk"/>
  </r>
  <r>
    <s v="b6b9253b-918d-45e9-8a32-50b03cd7e969"/>
    <n v="28"/>
    <x v="1"/>
    <x v="2"/>
    <x v="2"/>
    <n v="9.2200000000000006"/>
    <x v="0"/>
    <n v="44"/>
    <x v="1"/>
    <x v="3"/>
    <n v="17.989999999999998"/>
    <n v="17.989999999999998"/>
    <n v="1"/>
    <s v="Credit Card"/>
    <n v="3"/>
    <n v="0.2"/>
    <n v="12"/>
    <x v="2"/>
    <n v="110.64000000000001"/>
    <x v="2"/>
    <s v="Inactive"/>
  </r>
  <r>
    <s v="56e18a3c-3306-426a-87f4-a30881570966"/>
    <n v="19"/>
    <x v="4"/>
    <x v="0"/>
    <x v="1"/>
    <n v="1.86"/>
    <x v="0"/>
    <n v="13"/>
    <x v="2"/>
    <x v="2"/>
    <n v="13.99"/>
    <n v="13.99"/>
    <n v="0"/>
    <s v="PayPal"/>
    <n v="4"/>
    <n v="0.13"/>
    <n v="8"/>
    <x v="6"/>
    <n v="14.88"/>
    <x v="1"/>
    <s v="Risk"/>
  </r>
  <r>
    <s v="924f48da-83dd-4188-81e0-30d3d4b7753a"/>
    <n v="35"/>
    <x v="1"/>
    <x v="0"/>
    <x v="1"/>
    <n v="5.16"/>
    <x v="0"/>
    <n v="17"/>
    <x v="3"/>
    <x v="1"/>
    <n v="13.99"/>
    <n v="13.99"/>
    <n v="0"/>
    <s v="Credit Card"/>
    <n v="4"/>
    <n v="0.28999999999999998"/>
    <n v="17"/>
    <x v="5"/>
    <n v="87.72"/>
    <x v="2"/>
    <s v="Risk"/>
  </r>
  <r>
    <s v="af8f5153-7336-4fda-9255-900c86922fef"/>
    <n v="51"/>
    <x v="0"/>
    <x v="0"/>
    <x v="0"/>
    <n v="1.5"/>
    <x v="0"/>
    <n v="34"/>
    <x v="4"/>
    <x v="0"/>
    <n v="8.99"/>
    <n v="8.99"/>
    <n v="1"/>
    <s v="Crypto"/>
    <n v="2"/>
    <n v="0.04"/>
    <n v="2"/>
    <x v="6"/>
    <n v="3"/>
    <x v="1"/>
    <s v="Inactive"/>
  </r>
  <r>
    <s v="11c276ad-6bf4-4e1e-bd5c-ae39ed4bad89"/>
    <n v="66"/>
    <x v="2"/>
    <x v="2"/>
    <x v="2"/>
    <n v="5.73"/>
    <x v="0"/>
    <n v="58"/>
    <x v="1"/>
    <x v="3"/>
    <n v="17.989999999999998"/>
    <n v="17.989999999999998"/>
    <n v="1"/>
    <s v="PayPal"/>
    <n v="1"/>
    <n v="0.1"/>
    <n v="6"/>
    <x v="0"/>
    <n v="34.380000000000003"/>
    <x v="1"/>
    <s v="Inactive"/>
  </r>
  <r>
    <s v="3f02596b-e0e2-4a15-8142-60d5d4ea59cb"/>
    <n v="55"/>
    <x v="0"/>
    <x v="2"/>
    <x v="0"/>
    <n v="10.19"/>
    <x v="0"/>
    <n v="5"/>
    <x v="1"/>
    <x v="3"/>
    <n v="8.99"/>
    <n v="8.99"/>
    <n v="0"/>
    <s v="PayPal"/>
    <n v="3"/>
    <n v="1.7"/>
    <n v="102"/>
    <x v="0"/>
    <n v="1039.3799999999999"/>
    <x v="0"/>
    <s v="Active"/>
  </r>
  <r>
    <s v="31ff060b-e65e-4ff9-b663-dc0431f70c17"/>
    <n v="63"/>
    <x v="2"/>
    <x v="2"/>
    <x v="0"/>
    <n v="6.81"/>
    <x v="0"/>
    <n v="18"/>
    <x v="1"/>
    <x v="0"/>
    <n v="8.99"/>
    <n v="8.99"/>
    <n v="0"/>
    <s v="Gift Card"/>
    <n v="4"/>
    <n v="0.36"/>
    <n v="22"/>
    <x v="5"/>
    <n v="149.82"/>
    <x v="2"/>
    <s v="Risk"/>
  </r>
  <r>
    <s v="2033f502-adfa-4ac1-8bfa-151aa1c6b05b"/>
    <n v="27"/>
    <x v="1"/>
    <x v="0"/>
    <x v="2"/>
    <n v="6.78"/>
    <x v="0"/>
    <n v="4"/>
    <x v="4"/>
    <x v="1"/>
    <n v="17.989999999999998"/>
    <n v="17.989999999999998"/>
    <n v="0"/>
    <s v="PayPal"/>
    <n v="3"/>
    <n v="1.36"/>
    <n v="82"/>
    <x v="2"/>
    <n v="555.96"/>
    <x v="0"/>
    <s v="Active"/>
  </r>
  <r>
    <s v="0eac3038-33dd-4516-99ec-84d02f68a2c5"/>
    <n v="34"/>
    <x v="1"/>
    <x v="0"/>
    <x v="1"/>
    <n v="1.92"/>
    <x v="0"/>
    <n v="31"/>
    <x v="3"/>
    <x v="0"/>
    <n v="13.99"/>
    <n v="13.99"/>
    <n v="1"/>
    <s v="PayPal"/>
    <n v="1"/>
    <n v="0.06"/>
    <n v="4"/>
    <x v="0"/>
    <n v="7.68"/>
    <x v="1"/>
    <s v="Inactive"/>
  </r>
  <r>
    <s v="a819f681-825a-48b6-9554-03c6ca09838b"/>
    <n v="39"/>
    <x v="3"/>
    <x v="0"/>
    <x v="1"/>
    <n v="8.6"/>
    <x v="0"/>
    <n v="37"/>
    <x v="1"/>
    <x v="1"/>
    <n v="13.99"/>
    <n v="13.99"/>
    <n v="0"/>
    <s v="Credit Card"/>
    <n v="4"/>
    <n v="0.23"/>
    <n v="14"/>
    <x v="0"/>
    <n v="120.39999999999999"/>
    <x v="2"/>
    <s v="Inactive"/>
  </r>
  <r>
    <s v="2d0da2af-0c0a-45d2-90e2-09bf79d186b2"/>
    <n v="34"/>
    <x v="1"/>
    <x v="1"/>
    <x v="1"/>
    <n v="4.0599999999999996"/>
    <x v="0"/>
    <n v="44"/>
    <x v="1"/>
    <x v="4"/>
    <n v="13.99"/>
    <n v="13.99"/>
    <n v="1"/>
    <s v="PayPal"/>
    <n v="1"/>
    <n v="0.09"/>
    <n v="5"/>
    <x v="2"/>
    <n v="20.299999999999997"/>
    <x v="1"/>
    <s v="Inactive"/>
  </r>
  <r>
    <s v="7e1fcb2f-e933-483a-a590-2d30a6f08e1b"/>
    <n v="24"/>
    <x v="4"/>
    <x v="1"/>
    <x v="1"/>
    <n v="30.49"/>
    <x v="1"/>
    <n v="39"/>
    <x v="5"/>
    <x v="0"/>
    <n v="13.99"/>
    <n v="13.99"/>
    <n v="0"/>
    <s v="PayPal"/>
    <n v="1"/>
    <n v="0.76"/>
    <n v="46"/>
    <x v="1"/>
    <n v="1402.54"/>
    <x v="0"/>
    <s v="Inactive"/>
  </r>
  <r>
    <s v="94096f6c-620a-4bb2-a60e-37dd3f3b1c53"/>
    <n v="33"/>
    <x v="1"/>
    <x v="1"/>
    <x v="0"/>
    <n v="6.73"/>
    <x v="0"/>
    <n v="46"/>
    <x v="4"/>
    <x v="3"/>
    <n v="8.99"/>
    <n v="8.99"/>
    <n v="1"/>
    <s v="Credit Card"/>
    <n v="2"/>
    <n v="0.14000000000000001"/>
    <n v="8"/>
    <x v="2"/>
    <n v="53.84"/>
    <x v="2"/>
    <s v="Inactive"/>
  </r>
  <r>
    <s v="47bac1f0-d7bf-4c0b-8489-888e89950661"/>
    <n v="62"/>
    <x v="2"/>
    <x v="2"/>
    <x v="0"/>
    <n v="0.9"/>
    <x v="0"/>
    <n v="22"/>
    <x v="4"/>
    <x v="4"/>
    <n v="8.99"/>
    <n v="8.99"/>
    <n v="1"/>
    <s v="Debit Card"/>
    <n v="4"/>
    <n v="0.04"/>
    <n v="2"/>
    <x v="4"/>
    <n v="1.8"/>
    <x v="1"/>
    <s v="Inactive"/>
  </r>
  <r>
    <s v="7d3a7eb0-43dc-437f-acb9-23282ba7030d"/>
    <n v="51"/>
    <x v="0"/>
    <x v="1"/>
    <x v="0"/>
    <n v="7.61"/>
    <x v="0"/>
    <n v="23"/>
    <x v="4"/>
    <x v="4"/>
    <n v="8.99"/>
    <n v="8.99"/>
    <n v="1"/>
    <s v="Gift Card"/>
    <n v="3"/>
    <n v="0.32"/>
    <n v="19"/>
    <x v="5"/>
    <n v="144.59"/>
    <x v="2"/>
    <s v="Inactive"/>
  </r>
  <r>
    <s v="0473d552-6b1f-403d-82f0-df9246e4da81"/>
    <n v="48"/>
    <x v="0"/>
    <x v="2"/>
    <x v="0"/>
    <n v="7.52"/>
    <x v="0"/>
    <n v="48"/>
    <x v="2"/>
    <x v="3"/>
    <n v="8.99"/>
    <n v="8.99"/>
    <n v="1"/>
    <s v="Debit Card"/>
    <n v="3"/>
    <n v="0.15"/>
    <n v="9"/>
    <x v="4"/>
    <n v="67.679999999999993"/>
    <x v="2"/>
    <s v="Inactive"/>
  </r>
  <r>
    <s v="f178d493-4e6d-4769-8e2a-fb17b9e3b217"/>
    <n v="20"/>
    <x v="4"/>
    <x v="2"/>
    <x v="2"/>
    <n v="6.94"/>
    <x v="0"/>
    <n v="45"/>
    <x v="4"/>
    <x v="1"/>
    <n v="17.989999999999998"/>
    <n v="17.989999999999998"/>
    <n v="1"/>
    <s v="Credit Card"/>
    <n v="1"/>
    <n v="0.15"/>
    <n v="9"/>
    <x v="5"/>
    <n v="62.46"/>
    <x v="2"/>
    <s v="Inactive"/>
  </r>
  <r>
    <s v="8ef7eacb-b757-4433-8663-81f540a1f53f"/>
    <n v="44"/>
    <x v="3"/>
    <x v="2"/>
    <x v="2"/>
    <n v="0.62"/>
    <x v="0"/>
    <n v="22"/>
    <x v="0"/>
    <x v="4"/>
    <n v="17.989999999999998"/>
    <n v="17.989999999999998"/>
    <n v="1"/>
    <s v="PayPal"/>
    <n v="2"/>
    <n v="0.03"/>
    <n v="2"/>
    <x v="6"/>
    <n v="1.24"/>
    <x v="1"/>
    <s v="Inactive"/>
  </r>
  <r>
    <s v="f51adae7-ef23-404a-a35b-af069595bfc3"/>
    <n v="62"/>
    <x v="2"/>
    <x v="1"/>
    <x v="0"/>
    <n v="79.180000000000007"/>
    <x v="2"/>
    <n v="18"/>
    <x v="1"/>
    <x v="0"/>
    <n v="8.99"/>
    <n v="8.99"/>
    <n v="0"/>
    <s v="Credit Card"/>
    <n v="3"/>
    <n v="4.17"/>
    <n v="250"/>
    <x v="6"/>
    <n v="19795"/>
    <x v="0"/>
    <s v="Risk"/>
  </r>
  <r>
    <s v="5377482b-2831-42cb-a580-2c8bc3613adc"/>
    <n v="41"/>
    <x v="3"/>
    <x v="0"/>
    <x v="0"/>
    <n v="5.65"/>
    <x v="0"/>
    <n v="57"/>
    <x v="0"/>
    <x v="4"/>
    <n v="8.99"/>
    <n v="8.99"/>
    <n v="1"/>
    <s v="Debit Card"/>
    <n v="5"/>
    <n v="0.1"/>
    <n v="6"/>
    <x v="5"/>
    <n v="33.900000000000006"/>
    <x v="1"/>
    <s v="Inactive"/>
  </r>
  <r>
    <s v="cbd69447-6141-4d27-80e4-3d24b6720c99"/>
    <n v="51"/>
    <x v="0"/>
    <x v="0"/>
    <x v="2"/>
    <n v="1.37"/>
    <x v="0"/>
    <n v="60"/>
    <x v="4"/>
    <x v="4"/>
    <n v="17.989999999999998"/>
    <n v="17.989999999999998"/>
    <n v="1"/>
    <s v="PayPal"/>
    <n v="4"/>
    <n v="0.02"/>
    <n v="1"/>
    <x v="0"/>
    <n v="1.37"/>
    <x v="1"/>
    <s v="Inactive"/>
  </r>
  <r>
    <s v="aa5d28fd-4c26-4f47-8fca-552f071cc0b4"/>
    <n v="39"/>
    <x v="3"/>
    <x v="1"/>
    <x v="1"/>
    <n v="17.670000000000002"/>
    <x v="0"/>
    <n v="13"/>
    <x v="1"/>
    <x v="4"/>
    <n v="13.99"/>
    <n v="13.99"/>
    <n v="0"/>
    <s v="Debit Card"/>
    <n v="3"/>
    <n v="1.26"/>
    <n v="76"/>
    <x v="4"/>
    <n v="1342.92"/>
    <x v="0"/>
    <s v="Risk"/>
  </r>
  <r>
    <s v="651b3e7c-1854-42e0-9a77-5764c9372d8c"/>
    <n v="52"/>
    <x v="0"/>
    <x v="0"/>
    <x v="0"/>
    <n v="9.57"/>
    <x v="0"/>
    <n v="25"/>
    <x v="4"/>
    <x v="0"/>
    <n v="8.99"/>
    <n v="8.99"/>
    <n v="0"/>
    <s v="Debit Card"/>
    <n v="5"/>
    <n v="0.37"/>
    <n v="22"/>
    <x v="3"/>
    <n v="210.54000000000002"/>
    <x v="0"/>
    <s v="Inactive"/>
  </r>
  <r>
    <s v="f8a4d03b-fdf7-4ee5-86e9-411e45645bae"/>
    <n v="22"/>
    <x v="4"/>
    <x v="2"/>
    <x v="2"/>
    <n v="2.14"/>
    <x v="0"/>
    <n v="52"/>
    <x v="3"/>
    <x v="0"/>
    <n v="17.989999999999998"/>
    <n v="17.989999999999998"/>
    <n v="1"/>
    <s v="PayPal"/>
    <n v="2"/>
    <n v="0.04"/>
    <n v="2"/>
    <x v="3"/>
    <n v="4.28"/>
    <x v="1"/>
    <s v="Inactive"/>
  </r>
  <r>
    <s v="3a24c949-e09e-4bae-830b-2c5462cf12dd"/>
    <n v="23"/>
    <x v="4"/>
    <x v="1"/>
    <x v="0"/>
    <n v="8.23"/>
    <x v="0"/>
    <n v="23"/>
    <x v="3"/>
    <x v="3"/>
    <n v="8.99"/>
    <n v="8.99"/>
    <n v="1"/>
    <s v="PayPal"/>
    <n v="1"/>
    <n v="0.34"/>
    <n v="20"/>
    <x v="0"/>
    <n v="164.60000000000002"/>
    <x v="0"/>
    <s v="Inactive"/>
  </r>
  <r>
    <s v="e14b47da-804c-4813-9b11-42c5bf7a7966"/>
    <n v="44"/>
    <x v="3"/>
    <x v="2"/>
    <x v="0"/>
    <n v="24.96"/>
    <x v="1"/>
    <n v="35"/>
    <x v="1"/>
    <x v="0"/>
    <n v="8.99"/>
    <n v="8.99"/>
    <n v="0"/>
    <s v="Crypto"/>
    <n v="2"/>
    <n v="0.69"/>
    <n v="41"/>
    <x v="6"/>
    <n v="1023.36"/>
    <x v="0"/>
    <s v="Inactive"/>
  </r>
  <r>
    <s v="2c38e8ff-cf40-454e-b3b0-740af2a79dc4"/>
    <n v="58"/>
    <x v="2"/>
    <x v="1"/>
    <x v="1"/>
    <n v="2.5299999999999998"/>
    <x v="0"/>
    <n v="54"/>
    <x v="1"/>
    <x v="3"/>
    <n v="13.99"/>
    <n v="13.99"/>
    <n v="1"/>
    <s v="Gift Card"/>
    <n v="5"/>
    <n v="0.05"/>
    <n v="3"/>
    <x v="1"/>
    <n v="7.59"/>
    <x v="1"/>
    <s v="Inactive"/>
  </r>
  <r>
    <s v="2b91949d-dcf1-41ea-a2d7-4c9314f5279d"/>
    <n v="37"/>
    <x v="3"/>
    <x v="2"/>
    <x v="1"/>
    <n v="5.08"/>
    <x v="0"/>
    <n v="40"/>
    <x v="0"/>
    <x v="2"/>
    <n v="13.99"/>
    <n v="13.99"/>
    <n v="0"/>
    <s v="PayPal"/>
    <n v="4"/>
    <n v="0.12"/>
    <n v="7"/>
    <x v="6"/>
    <n v="35.56"/>
    <x v="1"/>
    <s v="Inactive"/>
  </r>
  <r>
    <s v="c6ef4026-e73c-488a-ad6f-9928108317be"/>
    <n v="62"/>
    <x v="2"/>
    <x v="0"/>
    <x v="1"/>
    <n v="7.36"/>
    <x v="0"/>
    <n v="45"/>
    <x v="0"/>
    <x v="2"/>
    <n v="13.99"/>
    <n v="13.99"/>
    <n v="1"/>
    <s v="PayPal"/>
    <n v="2"/>
    <n v="0.16"/>
    <n v="10"/>
    <x v="3"/>
    <n v="73.600000000000009"/>
    <x v="2"/>
    <s v="Inactive"/>
  </r>
  <r>
    <s v="56a921c2-c213-45f1-9dbb-de2e3301283a"/>
    <n v="22"/>
    <x v="4"/>
    <x v="1"/>
    <x v="0"/>
    <n v="8.01"/>
    <x v="0"/>
    <n v="26"/>
    <x v="1"/>
    <x v="4"/>
    <n v="8.99"/>
    <n v="8.99"/>
    <n v="1"/>
    <s v="PayPal"/>
    <n v="1"/>
    <n v="0.3"/>
    <n v="18"/>
    <x v="2"/>
    <n v="144.18"/>
    <x v="2"/>
    <s v="Inactive"/>
  </r>
  <r>
    <s v="ed940bf8-aee8-4084-aea0-c94146d3a17c"/>
    <n v="59"/>
    <x v="2"/>
    <x v="2"/>
    <x v="1"/>
    <n v="1.86"/>
    <x v="0"/>
    <n v="40"/>
    <x v="4"/>
    <x v="2"/>
    <n v="13.99"/>
    <n v="13.99"/>
    <n v="1"/>
    <s v="Crypto"/>
    <n v="5"/>
    <n v="0.05"/>
    <n v="3"/>
    <x v="2"/>
    <n v="5.58"/>
    <x v="1"/>
    <s v="Inactive"/>
  </r>
  <r>
    <s v="9dff2733-4de0-4a36-9c8c-0e7dac7e36da"/>
    <n v="67"/>
    <x v="2"/>
    <x v="2"/>
    <x v="2"/>
    <n v="7.94"/>
    <x v="0"/>
    <n v="52"/>
    <x v="4"/>
    <x v="4"/>
    <n v="17.989999999999998"/>
    <n v="17.989999999999998"/>
    <n v="1"/>
    <s v="Crypto"/>
    <n v="1"/>
    <n v="0.15"/>
    <n v="9"/>
    <x v="3"/>
    <n v="71.460000000000008"/>
    <x v="2"/>
    <s v="Inactive"/>
  </r>
  <r>
    <s v="f33fab0f-cdc4-4f27-927b-71b8540f1645"/>
    <n v="63"/>
    <x v="2"/>
    <x v="1"/>
    <x v="0"/>
    <n v="1.84"/>
    <x v="0"/>
    <n v="15"/>
    <x v="4"/>
    <x v="3"/>
    <n v="8.99"/>
    <n v="8.99"/>
    <n v="1"/>
    <s v="Debit Card"/>
    <n v="3"/>
    <n v="0.12"/>
    <n v="7"/>
    <x v="0"/>
    <n v="12.88"/>
    <x v="1"/>
    <s v="Risk"/>
  </r>
  <r>
    <s v="63a5e679-c714-4728-b7b1-bd682373e173"/>
    <n v="23"/>
    <x v="4"/>
    <x v="0"/>
    <x v="0"/>
    <n v="1.04"/>
    <x v="0"/>
    <n v="59"/>
    <x v="4"/>
    <x v="4"/>
    <n v="8.99"/>
    <n v="8.99"/>
    <n v="1"/>
    <s v="Credit Card"/>
    <n v="4"/>
    <n v="0.02"/>
    <n v="1"/>
    <x v="5"/>
    <n v="1.04"/>
    <x v="1"/>
    <s v="Inactive"/>
  </r>
  <r>
    <s v="eb856ff3-00f3-44e5-be5b-0d895c9226e5"/>
    <n v="68"/>
    <x v="2"/>
    <x v="2"/>
    <x v="0"/>
    <n v="24.34"/>
    <x v="1"/>
    <n v="16"/>
    <x v="3"/>
    <x v="3"/>
    <n v="8.99"/>
    <n v="8.99"/>
    <n v="0"/>
    <s v="Credit Card"/>
    <n v="5"/>
    <n v="1.43"/>
    <n v="86"/>
    <x v="6"/>
    <n v="2093.2399999999998"/>
    <x v="0"/>
    <s v="Risk"/>
  </r>
  <r>
    <s v="36c1e728-81e6-4d66-99a2-cc8773d2db30"/>
    <n v="42"/>
    <x v="3"/>
    <x v="0"/>
    <x v="1"/>
    <n v="0.02"/>
    <x v="0"/>
    <n v="38"/>
    <x v="1"/>
    <x v="3"/>
    <n v="13.99"/>
    <n v="13.99"/>
    <n v="1"/>
    <s v="Crypto"/>
    <n v="3"/>
    <n v="0"/>
    <n v="0"/>
    <x v="4"/>
    <n v="0"/>
    <x v="1"/>
    <s v="Inactive"/>
  </r>
  <r>
    <s v="59851cb6-1f00-424c-88b2-e1a5a3320650"/>
    <n v="61"/>
    <x v="2"/>
    <x v="1"/>
    <x v="2"/>
    <n v="6.27"/>
    <x v="0"/>
    <n v="42"/>
    <x v="4"/>
    <x v="0"/>
    <n v="17.989999999999998"/>
    <n v="17.989999999999998"/>
    <n v="1"/>
    <s v="Crypto"/>
    <n v="1"/>
    <n v="0.15"/>
    <n v="9"/>
    <x v="0"/>
    <n v="56.429999999999993"/>
    <x v="2"/>
    <s v="Inactive"/>
  </r>
  <r>
    <s v="d1a393f0-9e4c-481a-a923-37ac3b34df3e"/>
    <n v="39"/>
    <x v="3"/>
    <x v="2"/>
    <x v="2"/>
    <n v="16.03"/>
    <x v="0"/>
    <n v="13"/>
    <x v="2"/>
    <x v="0"/>
    <n v="17.989999999999998"/>
    <n v="17.989999999999998"/>
    <n v="0"/>
    <s v="Credit Card"/>
    <n v="1"/>
    <n v="1.1499999999999999"/>
    <n v="69"/>
    <x v="6"/>
    <n v="1106.0700000000002"/>
    <x v="0"/>
    <s v="Risk"/>
  </r>
  <r>
    <s v="351a84a4-4945-4956-a4f9-191886ec3e59"/>
    <n v="22"/>
    <x v="4"/>
    <x v="1"/>
    <x v="1"/>
    <n v="2.14"/>
    <x v="0"/>
    <n v="44"/>
    <x v="3"/>
    <x v="2"/>
    <n v="13.99"/>
    <n v="13.99"/>
    <n v="1"/>
    <s v="Crypto"/>
    <n v="4"/>
    <n v="0.05"/>
    <n v="3"/>
    <x v="1"/>
    <n v="6.42"/>
    <x v="1"/>
    <s v="Inactive"/>
  </r>
  <r>
    <s v="4a96d981-4507-4e47-816a-6b5cf721875f"/>
    <n v="46"/>
    <x v="0"/>
    <x v="2"/>
    <x v="0"/>
    <n v="13.33"/>
    <x v="0"/>
    <n v="34"/>
    <x v="2"/>
    <x v="2"/>
    <n v="8.99"/>
    <n v="8.99"/>
    <n v="1"/>
    <s v="Credit Card"/>
    <n v="2"/>
    <n v="0.38"/>
    <n v="23"/>
    <x v="1"/>
    <n v="306.58999999999997"/>
    <x v="0"/>
    <s v="Inactive"/>
  </r>
  <r>
    <s v="deb7873d-1def-45fa-afd9-1cd7a6c3b199"/>
    <n v="64"/>
    <x v="2"/>
    <x v="2"/>
    <x v="0"/>
    <n v="15.97"/>
    <x v="0"/>
    <n v="6"/>
    <x v="3"/>
    <x v="1"/>
    <n v="8.99"/>
    <n v="8.99"/>
    <n v="0"/>
    <s v="Credit Card"/>
    <n v="1"/>
    <n v="2.2799999999999998"/>
    <n v="137"/>
    <x v="4"/>
    <n v="2187.89"/>
    <x v="0"/>
    <s v="Active"/>
  </r>
  <r>
    <s v="f44bb6f9-a8d9-4bac-95fc-6fd46ca8c65c"/>
    <n v="35"/>
    <x v="1"/>
    <x v="2"/>
    <x v="2"/>
    <n v="11.07"/>
    <x v="0"/>
    <n v="12"/>
    <x v="1"/>
    <x v="4"/>
    <n v="17.989999999999998"/>
    <n v="17.989999999999998"/>
    <n v="0"/>
    <s v="PayPal"/>
    <n v="3"/>
    <n v="0.85"/>
    <n v="51"/>
    <x v="3"/>
    <n v="564.57000000000005"/>
    <x v="0"/>
    <s v="Risk"/>
  </r>
  <r>
    <s v="02ec2522-2ad3-47c8-862a-0ecbcd44d536"/>
    <n v="53"/>
    <x v="0"/>
    <x v="1"/>
    <x v="0"/>
    <n v="7.84"/>
    <x v="0"/>
    <n v="0"/>
    <x v="5"/>
    <x v="1"/>
    <n v="8.99"/>
    <n v="8.99"/>
    <n v="0"/>
    <s v="Gift Card"/>
    <n v="3"/>
    <n v="7.84"/>
    <n v="470"/>
    <x v="0"/>
    <n v="3684.7999999999997"/>
    <x v="0"/>
    <s v="Active"/>
  </r>
  <r>
    <s v="6308bb89-2d05-4eb5-b8b6-1a29eaa86f65"/>
    <n v="40"/>
    <x v="3"/>
    <x v="0"/>
    <x v="0"/>
    <n v="8.15"/>
    <x v="0"/>
    <n v="24"/>
    <x v="0"/>
    <x v="2"/>
    <n v="8.99"/>
    <n v="8.99"/>
    <n v="0"/>
    <s v="PayPal"/>
    <n v="4"/>
    <n v="0.33"/>
    <n v="20"/>
    <x v="3"/>
    <n v="163"/>
    <x v="0"/>
    <s v="Inactive"/>
  </r>
  <r>
    <s v="17eb2d4c-2069-4247-9ced-33e6af1ccd4f"/>
    <n v="41"/>
    <x v="3"/>
    <x v="1"/>
    <x v="2"/>
    <n v="1.35"/>
    <x v="0"/>
    <n v="59"/>
    <x v="2"/>
    <x v="2"/>
    <n v="17.989999999999998"/>
    <n v="17.989999999999998"/>
    <n v="1"/>
    <s v="PayPal"/>
    <n v="1"/>
    <n v="0.02"/>
    <n v="1"/>
    <x v="3"/>
    <n v="1.35"/>
    <x v="1"/>
    <s v="Inactive"/>
  </r>
  <r>
    <s v="04664fb8-2dc2-49fc-8f2f-2783dcbe7443"/>
    <n v="26"/>
    <x v="1"/>
    <x v="2"/>
    <x v="1"/>
    <n v="41.97"/>
    <x v="1"/>
    <n v="44"/>
    <x v="4"/>
    <x v="3"/>
    <n v="13.99"/>
    <n v="13.99"/>
    <n v="0"/>
    <s v="Gift Card"/>
    <n v="2"/>
    <n v="0.93"/>
    <n v="56"/>
    <x v="4"/>
    <n v="2350.3199999999997"/>
    <x v="0"/>
    <s v="Inactive"/>
  </r>
  <r>
    <s v="e401cb19-1807-4c06-99bc-0cc66b195884"/>
    <n v="53"/>
    <x v="0"/>
    <x v="0"/>
    <x v="1"/>
    <n v="7.16"/>
    <x v="0"/>
    <n v="33"/>
    <x v="2"/>
    <x v="2"/>
    <n v="13.99"/>
    <n v="13.99"/>
    <n v="1"/>
    <s v="Debit Card"/>
    <n v="1"/>
    <n v="0.21"/>
    <n v="13"/>
    <x v="2"/>
    <n v="93.08"/>
    <x v="2"/>
    <s v="Inactive"/>
  </r>
  <r>
    <s v="0567aa10-7398-4fb5-9ad7-05bc221ccf7b"/>
    <n v="70"/>
    <x v="2"/>
    <x v="1"/>
    <x v="0"/>
    <n v="12.25"/>
    <x v="0"/>
    <n v="8"/>
    <x v="0"/>
    <x v="3"/>
    <n v="8.99"/>
    <n v="8.99"/>
    <n v="0"/>
    <s v="Crypto"/>
    <n v="3"/>
    <n v="1.36"/>
    <n v="82"/>
    <x v="3"/>
    <n v="1004.5"/>
    <x v="0"/>
    <s v="Risk"/>
  </r>
  <r>
    <s v="0e38ffca-1f73-4b0d-82c2-e19a2035bab1"/>
    <n v="46"/>
    <x v="0"/>
    <x v="0"/>
    <x v="2"/>
    <n v="8.98"/>
    <x v="0"/>
    <n v="13"/>
    <x v="0"/>
    <x v="3"/>
    <n v="17.989999999999998"/>
    <n v="17.989999999999998"/>
    <n v="0"/>
    <s v="Gift Card"/>
    <n v="5"/>
    <n v="0.64"/>
    <n v="38"/>
    <x v="4"/>
    <n v="341.24"/>
    <x v="0"/>
    <s v="Risk"/>
  </r>
  <r>
    <s v="a3e71728-f0d7-4b75-adf0-6df1d25f662e"/>
    <n v="22"/>
    <x v="4"/>
    <x v="0"/>
    <x v="1"/>
    <n v="21.77"/>
    <x v="1"/>
    <n v="26"/>
    <x v="4"/>
    <x v="0"/>
    <n v="13.99"/>
    <n v="13.99"/>
    <n v="0"/>
    <s v="Credit Card"/>
    <n v="5"/>
    <n v="0.81"/>
    <n v="49"/>
    <x v="4"/>
    <n v="1066.73"/>
    <x v="0"/>
    <s v="Inactive"/>
  </r>
  <r>
    <s v="153f211f-8482-4da2-89b4-44848fa3ee76"/>
    <n v="55"/>
    <x v="0"/>
    <x v="1"/>
    <x v="1"/>
    <n v="50.26"/>
    <x v="2"/>
    <n v="53"/>
    <x v="2"/>
    <x v="4"/>
    <n v="13.99"/>
    <n v="13.99"/>
    <n v="0"/>
    <s v="Credit Card"/>
    <n v="3"/>
    <n v="0.93"/>
    <n v="56"/>
    <x v="5"/>
    <n v="2814.56"/>
    <x v="0"/>
    <s v="Inactive"/>
  </r>
  <r>
    <s v="25d139fe-79a2-42a1-8a50-519177556977"/>
    <n v="26"/>
    <x v="1"/>
    <x v="2"/>
    <x v="1"/>
    <n v="4.97"/>
    <x v="0"/>
    <n v="10"/>
    <x v="0"/>
    <x v="2"/>
    <n v="13.99"/>
    <n v="13.99"/>
    <n v="1"/>
    <s v="PayPal"/>
    <n v="1"/>
    <n v="0.45"/>
    <n v="27"/>
    <x v="3"/>
    <n v="134.19"/>
    <x v="2"/>
    <s v="Risk"/>
  </r>
  <r>
    <s v="a7a5f733-c699-45ee-8aa3-22d484d8dfba"/>
    <n v="43"/>
    <x v="3"/>
    <x v="2"/>
    <x v="2"/>
    <n v="2.23"/>
    <x v="0"/>
    <n v="29"/>
    <x v="3"/>
    <x v="2"/>
    <n v="17.989999999999998"/>
    <n v="17.989999999999998"/>
    <n v="1"/>
    <s v="Gift Card"/>
    <n v="1"/>
    <n v="7.0000000000000007E-2"/>
    <n v="4"/>
    <x v="6"/>
    <n v="8.92"/>
    <x v="1"/>
    <s v="Inactive"/>
  </r>
  <r>
    <s v="c50b4664-7e7c-4c68-8615-0dd35ce09233"/>
    <n v="51"/>
    <x v="0"/>
    <x v="1"/>
    <x v="0"/>
    <n v="12.86"/>
    <x v="0"/>
    <n v="32"/>
    <x v="0"/>
    <x v="2"/>
    <n v="8.99"/>
    <n v="8.99"/>
    <n v="1"/>
    <s v="PayPal"/>
    <n v="5"/>
    <n v="0.39"/>
    <n v="23"/>
    <x v="0"/>
    <n v="295.77999999999997"/>
    <x v="0"/>
    <s v="Inactive"/>
  </r>
  <r>
    <s v="9a94d32f-e929-4b83-8cb1-b58b14e15500"/>
    <n v="41"/>
    <x v="3"/>
    <x v="2"/>
    <x v="1"/>
    <n v="9.19"/>
    <x v="0"/>
    <n v="45"/>
    <x v="5"/>
    <x v="2"/>
    <n v="13.99"/>
    <n v="13.99"/>
    <n v="1"/>
    <s v="PayPal"/>
    <n v="2"/>
    <n v="0.2"/>
    <n v="12"/>
    <x v="2"/>
    <n v="110.28"/>
    <x v="2"/>
    <s v="Inactive"/>
  </r>
  <r>
    <s v="b1fd18d0-3bee-4d64-b41d-20adab557168"/>
    <n v="25"/>
    <x v="4"/>
    <x v="2"/>
    <x v="1"/>
    <n v="9.59"/>
    <x v="0"/>
    <n v="25"/>
    <x v="5"/>
    <x v="0"/>
    <n v="13.99"/>
    <n v="13.99"/>
    <n v="0"/>
    <s v="PayPal"/>
    <n v="2"/>
    <n v="0.37"/>
    <n v="22"/>
    <x v="0"/>
    <n v="210.98"/>
    <x v="0"/>
    <s v="Inactive"/>
  </r>
  <r>
    <s v="92880fff-5ea0-438f-b82f-52da83a48a2e"/>
    <n v="27"/>
    <x v="1"/>
    <x v="1"/>
    <x v="2"/>
    <n v="5.82"/>
    <x v="0"/>
    <n v="49"/>
    <x v="3"/>
    <x v="2"/>
    <n v="17.989999999999998"/>
    <n v="17.989999999999998"/>
    <n v="1"/>
    <s v="Gift Card"/>
    <n v="2"/>
    <n v="0.12"/>
    <n v="7"/>
    <x v="6"/>
    <n v="40.74"/>
    <x v="1"/>
    <s v="Inactive"/>
  </r>
  <r>
    <s v="275285d4-3473-42ef-9539-36f58642ca2d"/>
    <n v="62"/>
    <x v="2"/>
    <x v="2"/>
    <x v="2"/>
    <n v="5.94"/>
    <x v="0"/>
    <n v="16"/>
    <x v="1"/>
    <x v="0"/>
    <n v="17.989999999999998"/>
    <n v="17.989999999999998"/>
    <n v="0"/>
    <s v="Credit Card"/>
    <n v="4"/>
    <n v="0.35"/>
    <n v="21"/>
    <x v="6"/>
    <n v="124.74000000000001"/>
    <x v="2"/>
    <s v="Risk"/>
  </r>
  <r>
    <s v="c7e04e58-fe88-45e8-9b70-e8325d3c0d77"/>
    <n v="36"/>
    <x v="3"/>
    <x v="0"/>
    <x v="2"/>
    <n v="25.4"/>
    <x v="1"/>
    <n v="46"/>
    <x v="3"/>
    <x v="2"/>
    <n v="17.989999999999998"/>
    <n v="17.989999999999998"/>
    <n v="0"/>
    <s v="Debit Card"/>
    <n v="5"/>
    <n v="0.54"/>
    <n v="32"/>
    <x v="6"/>
    <n v="812.8"/>
    <x v="0"/>
    <s v="Inactive"/>
  </r>
  <r>
    <s v="ed3733c8-fad9-42d2-a075-753a501485c1"/>
    <n v="30"/>
    <x v="1"/>
    <x v="2"/>
    <x v="1"/>
    <n v="2.2599999999999998"/>
    <x v="0"/>
    <n v="3"/>
    <x v="4"/>
    <x v="0"/>
    <n v="13.99"/>
    <n v="13.99"/>
    <n v="0"/>
    <s v="Gift Card"/>
    <n v="4"/>
    <n v="0.56000000000000005"/>
    <n v="34"/>
    <x v="6"/>
    <n v="76.839999999999989"/>
    <x v="2"/>
    <s v="Active"/>
  </r>
  <r>
    <s v="bb595ca1-75a4-4ff2-b2d5-7bc616908485"/>
    <n v="57"/>
    <x v="2"/>
    <x v="0"/>
    <x v="0"/>
    <n v="21.42"/>
    <x v="1"/>
    <n v="51"/>
    <x v="4"/>
    <x v="3"/>
    <n v="8.99"/>
    <n v="8.99"/>
    <n v="1"/>
    <s v="Gift Card"/>
    <n v="4"/>
    <n v="0.41"/>
    <n v="25"/>
    <x v="4"/>
    <n v="535.5"/>
    <x v="0"/>
    <s v="Inactive"/>
  </r>
  <r>
    <s v="de6ffcd0-4344-4bc7-9f81-0a47b718b1c6"/>
    <n v="48"/>
    <x v="0"/>
    <x v="1"/>
    <x v="1"/>
    <n v="0.81"/>
    <x v="0"/>
    <n v="54"/>
    <x v="5"/>
    <x v="1"/>
    <n v="13.99"/>
    <n v="13.99"/>
    <n v="1"/>
    <s v="Credit Card"/>
    <n v="1"/>
    <n v="0.01"/>
    <n v="1"/>
    <x v="0"/>
    <n v="0.81"/>
    <x v="1"/>
    <s v="Inactive"/>
  </r>
  <r>
    <s v="7ae75372-d52c-4b9f-81db-187b5df11b8f"/>
    <n v="37"/>
    <x v="3"/>
    <x v="1"/>
    <x v="2"/>
    <n v="7.79"/>
    <x v="0"/>
    <n v="55"/>
    <x v="2"/>
    <x v="3"/>
    <n v="17.989999999999998"/>
    <n v="17.989999999999998"/>
    <n v="1"/>
    <s v="Debit Card"/>
    <n v="2"/>
    <n v="0.14000000000000001"/>
    <n v="8"/>
    <x v="6"/>
    <n v="62.32"/>
    <x v="2"/>
    <s v="Inactive"/>
  </r>
  <r>
    <s v="0961b447-259c-4106-9dfc-b29c18ee3268"/>
    <n v="31"/>
    <x v="1"/>
    <x v="1"/>
    <x v="2"/>
    <n v="17.829999999999998"/>
    <x v="0"/>
    <n v="8"/>
    <x v="5"/>
    <x v="4"/>
    <n v="17.989999999999998"/>
    <n v="17.989999999999998"/>
    <n v="0"/>
    <s v="PayPal"/>
    <n v="3"/>
    <n v="1.98"/>
    <n v="119"/>
    <x v="1"/>
    <n v="2121.77"/>
    <x v="0"/>
    <s v="Risk"/>
  </r>
  <r>
    <s v="6733fa88-2c22-4289-8f9d-2738f2f223f2"/>
    <n v="67"/>
    <x v="2"/>
    <x v="1"/>
    <x v="0"/>
    <n v="0.34"/>
    <x v="0"/>
    <n v="16"/>
    <x v="1"/>
    <x v="1"/>
    <n v="8.99"/>
    <n v="8.99"/>
    <n v="1"/>
    <s v="Gift Card"/>
    <n v="4"/>
    <n v="0.02"/>
    <n v="1"/>
    <x v="3"/>
    <n v="0.34"/>
    <x v="1"/>
    <s v="Risk"/>
  </r>
  <r>
    <s v="ba736959-f583-4739-8968-0290afa029e6"/>
    <n v="49"/>
    <x v="0"/>
    <x v="2"/>
    <x v="0"/>
    <n v="4.1100000000000003"/>
    <x v="0"/>
    <n v="3"/>
    <x v="3"/>
    <x v="1"/>
    <n v="8.99"/>
    <n v="8.99"/>
    <n v="1"/>
    <s v="Crypto"/>
    <n v="3"/>
    <n v="1.03"/>
    <n v="62"/>
    <x v="0"/>
    <n v="254.82000000000002"/>
    <x v="0"/>
    <s v="Active"/>
  </r>
  <r>
    <s v="d60d6724-ba88-43d6-b084-1098266795e3"/>
    <n v="63"/>
    <x v="2"/>
    <x v="0"/>
    <x v="2"/>
    <n v="13.82"/>
    <x v="0"/>
    <n v="38"/>
    <x v="5"/>
    <x v="3"/>
    <n v="17.989999999999998"/>
    <n v="17.989999999999998"/>
    <n v="1"/>
    <s v="Crypto"/>
    <n v="2"/>
    <n v="0.35"/>
    <n v="21"/>
    <x v="1"/>
    <n v="290.22000000000003"/>
    <x v="0"/>
    <s v="Inactive"/>
  </r>
  <r>
    <s v="16e5f52c-b9a9-4682-bd78-bab672de433f"/>
    <n v="48"/>
    <x v="0"/>
    <x v="2"/>
    <x v="0"/>
    <n v="2.12"/>
    <x v="0"/>
    <n v="52"/>
    <x v="5"/>
    <x v="2"/>
    <n v="8.99"/>
    <n v="8.99"/>
    <n v="1"/>
    <s v="Crypto"/>
    <n v="5"/>
    <n v="0.04"/>
    <n v="2"/>
    <x v="6"/>
    <n v="4.24"/>
    <x v="1"/>
    <s v="Inactive"/>
  </r>
  <r>
    <s v="cae083ba-161c-4411-a397-aa999397571f"/>
    <n v="42"/>
    <x v="3"/>
    <x v="0"/>
    <x v="0"/>
    <n v="28.96"/>
    <x v="1"/>
    <n v="22"/>
    <x v="1"/>
    <x v="2"/>
    <n v="8.99"/>
    <n v="8.99"/>
    <n v="0"/>
    <s v="PayPal"/>
    <n v="5"/>
    <n v="1.26"/>
    <n v="76"/>
    <x v="1"/>
    <n v="2200.96"/>
    <x v="0"/>
    <s v="Inactive"/>
  </r>
  <r>
    <s v="c7e024a2-a7b1-42de-9ec8-2eface7a42ea"/>
    <n v="54"/>
    <x v="0"/>
    <x v="2"/>
    <x v="1"/>
    <n v="13.51"/>
    <x v="0"/>
    <n v="26"/>
    <x v="2"/>
    <x v="4"/>
    <n v="13.99"/>
    <n v="13.99"/>
    <n v="0"/>
    <s v="PayPal"/>
    <n v="4"/>
    <n v="0.5"/>
    <n v="30"/>
    <x v="3"/>
    <n v="405.3"/>
    <x v="0"/>
    <s v="Inactive"/>
  </r>
  <r>
    <s v="d294b97f-cf2d-4d94-a8ae-75b4fbb91cf6"/>
    <n v="39"/>
    <x v="3"/>
    <x v="0"/>
    <x v="2"/>
    <n v="3.87"/>
    <x v="0"/>
    <n v="23"/>
    <x v="5"/>
    <x v="2"/>
    <n v="17.989999999999998"/>
    <n v="17.989999999999998"/>
    <n v="0"/>
    <s v="Debit Card"/>
    <n v="5"/>
    <n v="0.16"/>
    <n v="10"/>
    <x v="2"/>
    <n v="38.700000000000003"/>
    <x v="1"/>
    <s v="Inactive"/>
  </r>
  <r>
    <s v="658035e4-1ba4-4be1-9ef9-45b5307d06d0"/>
    <n v="31"/>
    <x v="1"/>
    <x v="0"/>
    <x v="2"/>
    <n v="15.41"/>
    <x v="0"/>
    <n v="44"/>
    <x v="5"/>
    <x v="3"/>
    <n v="17.989999999999998"/>
    <n v="17.989999999999998"/>
    <n v="1"/>
    <s v="PayPal"/>
    <n v="2"/>
    <n v="0.34"/>
    <n v="20"/>
    <x v="1"/>
    <n v="308.2"/>
    <x v="0"/>
    <s v="Inactive"/>
  </r>
  <r>
    <s v="581e6697-714a-4270-a0ee-fa3f59b0af0c"/>
    <n v="46"/>
    <x v="0"/>
    <x v="1"/>
    <x v="1"/>
    <n v="3.07"/>
    <x v="0"/>
    <n v="51"/>
    <x v="1"/>
    <x v="4"/>
    <n v="13.99"/>
    <n v="13.99"/>
    <n v="1"/>
    <s v="Crypto"/>
    <n v="2"/>
    <n v="0.06"/>
    <n v="4"/>
    <x v="6"/>
    <n v="12.28"/>
    <x v="1"/>
    <s v="Inactive"/>
  </r>
  <r>
    <s v="803ceff0-36a0-4703-bf52-cad1d975542f"/>
    <n v="53"/>
    <x v="0"/>
    <x v="2"/>
    <x v="0"/>
    <n v="0.09"/>
    <x v="0"/>
    <n v="18"/>
    <x v="0"/>
    <x v="1"/>
    <n v="8.99"/>
    <n v="8.99"/>
    <n v="1"/>
    <s v="PayPal"/>
    <n v="3"/>
    <n v="0"/>
    <n v="0"/>
    <x v="5"/>
    <n v="0"/>
    <x v="1"/>
    <s v="Risk"/>
  </r>
  <r>
    <s v="73f751c7-8c61-4e76-83b6-452af6a4ede5"/>
    <n v="33"/>
    <x v="1"/>
    <x v="1"/>
    <x v="2"/>
    <n v="3.91"/>
    <x v="0"/>
    <n v="11"/>
    <x v="3"/>
    <x v="3"/>
    <n v="17.989999999999998"/>
    <n v="17.989999999999998"/>
    <n v="1"/>
    <s v="Debit Card"/>
    <n v="2"/>
    <n v="0.33"/>
    <n v="20"/>
    <x v="5"/>
    <n v="78.2"/>
    <x v="2"/>
    <s v="Risk"/>
  </r>
  <r>
    <s v="b599a0ed-bf0a-45bb-aeb6-0722f73a50fa"/>
    <n v="67"/>
    <x v="2"/>
    <x v="2"/>
    <x v="1"/>
    <n v="1.71"/>
    <x v="0"/>
    <n v="47"/>
    <x v="2"/>
    <x v="4"/>
    <n v="13.99"/>
    <n v="13.99"/>
    <n v="1"/>
    <s v="Crypto"/>
    <n v="2"/>
    <n v="0.04"/>
    <n v="2"/>
    <x v="4"/>
    <n v="3.42"/>
    <x v="1"/>
    <s v="Inactive"/>
  </r>
  <r>
    <s v="da72bd4b-af88-4044-9054-b1256e865aa1"/>
    <n v="37"/>
    <x v="3"/>
    <x v="1"/>
    <x v="2"/>
    <n v="0.56000000000000005"/>
    <x v="0"/>
    <n v="50"/>
    <x v="1"/>
    <x v="0"/>
    <n v="17.989999999999998"/>
    <n v="17.989999999999998"/>
    <n v="1"/>
    <s v="Debit Card"/>
    <n v="3"/>
    <n v="0.01"/>
    <n v="1"/>
    <x v="6"/>
    <n v="0.56000000000000005"/>
    <x v="1"/>
    <s v="Inactive"/>
  </r>
  <r>
    <s v="5e38612f-0499-48d1-9b5c-77f3ac880488"/>
    <n v="25"/>
    <x v="4"/>
    <x v="2"/>
    <x v="1"/>
    <n v="7.12"/>
    <x v="0"/>
    <n v="33"/>
    <x v="4"/>
    <x v="2"/>
    <n v="13.99"/>
    <n v="13.99"/>
    <n v="1"/>
    <s v="Crypto"/>
    <n v="2"/>
    <n v="0.21"/>
    <n v="13"/>
    <x v="6"/>
    <n v="92.56"/>
    <x v="2"/>
    <s v="Inactive"/>
  </r>
  <r>
    <s v="0a66cb6f-a8c4-44db-bce7-81a5c9e5e968"/>
    <n v="54"/>
    <x v="0"/>
    <x v="1"/>
    <x v="2"/>
    <n v="1.42"/>
    <x v="0"/>
    <n v="59"/>
    <x v="4"/>
    <x v="2"/>
    <n v="17.989999999999998"/>
    <n v="17.989999999999998"/>
    <n v="1"/>
    <s v="Credit Card"/>
    <n v="5"/>
    <n v="0.02"/>
    <n v="1"/>
    <x v="6"/>
    <n v="1.42"/>
    <x v="1"/>
    <s v="Inactive"/>
  </r>
  <r>
    <s v="b9444b66-159e-4445-baa3-86b6c67d2a12"/>
    <n v="29"/>
    <x v="1"/>
    <x v="1"/>
    <x v="0"/>
    <n v="18.53"/>
    <x v="0"/>
    <n v="27"/>
    <x v="0"/>
    <x v="1"/>
    <n v="8.99"/>
    <n v="8.99"/>
    <n v="0"/>
    <s v="PayPal"/>
    <n v="4"/>
    <n v="0.66"/>
    <n v="40"/>
    <x v="5"/>
    <n v="741.2"/>
    <x v="0"/>
    <s v="Inactive"/>
  </r>
  <r>
    <s v="a4493643-2e07-47da-a9aa-2cfd8b95ee3c"/>
    <n v="63"/>
    <x v="2"/>
    <x v="2"/>
    <x v="2"/>
    <n v="13.66"/>
    <x v="0"/>
    <n v="4"/>
    <x v="2"/>
    <x v="1"/>
    <n v="17.989999999999998"/>
    <n v="17.989999999999998"/>
    <n v="0"/>
    <s v="PayPal"/>
    <n v="2"/>
    <n v="2.73"/>
    <n v="164"/>
    <x v="1"/>
    <n v="2240.2400000000002"/>
    <x v="0"/>
    <s v="Active"/>
  </r>
  <r>
    <s v="9cbb6afa-02d9-4d41-a3a0-2cee0503e9cb"/>
    <n v="30"/>
    <x v="1"/>
    <x v="1"/>
    <x v="1"/>
    <n v="6.03"/>
    <x v="0"/>
    <n v="6"/>
    <x v="1"/>
    <x v="3"/>
    <n v="13.99"/>
    <n v="13.99"/>
    <n v="0"/>
    <s v="Crypto"/>
    <n v="1"/>
    <n v="0.86"/>
    <n v="52"/>
    <x v="3"/>
    <n v="313.56"/>
    <x v="0"/>
    <s v="Active"/>
  </r>
  <r>
    <s v="7bab1710-b049-40ab-a51a-d4b81eb796ca"/>
    <n v="50"/>
    <x v="0"/>
    <x v="1"/>
    <x v="1"/>
    <n v="16.829999999999998"/>
    <x v="0"/>
    <n v="11"/>
    <x v="4"/>
    <x v="4"/>
    <n v="13.99"/>
    <n v="13.99"/>
    <n v="0"/>
    <s v="Credit Card"/>
    <n v="2"/>
    <n v="1.4"/>
    <n v="84"/>
    <x v="6"/>
    <n v="1413.7199999999998"/>
    <x v="0"/>
    <s v="Risk"/>
  </r>
  <r>
    <s v="34a2c2e6-d37c-441d-a3fa-8e2683608dc9"/>
    <n v="36"/>
    <x v="3"/>
    <x v="2"/>
    <x v="1"/>
    <n v="10.58"/>
    <x v="0"/>
    <n v="0"/>
    <x v="1"/>
    <x v="4"/>
    <n v="13.99"/>
    <n v="13.99"/>
    <n v="0"/>
    <s v="Credit Card"/>
    <n v="1"/>
    <n v="10.58"/>
    <n v="635"/>
    <x v="4"/>
    <n v="6718.3"/>
    <x v="0"/>
    <s v="Active"/>
  </r>
  <r>
    <s v="d2175c8d-2b9d-4e57-8156-d60a6337269d"/>
    <n v="56"/>
    <x v="2"/>
    <x v="0"/>
    <x v="1"/>
    <n v="11"/>
    <x v="0"/>
    <n v="21"/>
    <x v="3"/>
    <x v="0"/>
    <n v="13.99"/>
    <n v="13.99"/>
    <n v="0"/>
    <s v="Debit Card"/>
    <n v="2"/>
    <n v="0.5"/>
    <n v="30"/>
    <x v="2"/>
    <n v="330"/>
    <x v="0"/>
    <s v="Risk"/>
  </r>
  <r>
    <s v="6c1223e7-81e1-4917-85e5-1a4c20152121"/>
    <n v="65"/>
    <x v="2"/>
    <x v="0"/>
    <x v="0"/>
    <n v="4.92"/>
    <x v="0"/>
    <n v="44"/>
    <x v="3"/>
    <x v="4"/>
    <n v="8.99"/>
    <n v="8.99"/>
    <n v="1"/>
    <s v="Crypto"/>
    <n v="5"/>
    <n v="0.11"/>
    <n v="7"/>
    <x v="5"/>
    <n v="34.44"/>
    <x v="1"/>
    <s v="Inactive"/>
  </r>
  <r>
    <s v="5dd87c4e-29ae-4eb3-af0c-170f76727f27"/>
    <n v="54"/>
    <x v="0"/>
    <x v="1"/>
    <x v="0"/>
    <n v="39.11"/>
    <x v="1"/>
    <n v="53"/>
    <x v="4"/>
    <x v="2"/>
    <n v="8.99"/>
    <n v="8.99"/>
    <n v="0"/>
    <s v="Gift Card"/>
    <n v="3"/>
    <n v="0.72"/>
    <n v="43"/>
    <x v="3"/>
    <n v="1681.73"/>
    <x v="0"/>
    <s v="Inactive"/>
  </r>
  <r>
    <s v="459f77f9-49ea-4a47-8ef9-eccbcd48f711"/>
    <n v="38"/>
    <x v="3"/>
    <x v="2"/>
    <x v="0"/>
    <n v="23.85"/>
    <x v="1"/>
    <n v="37"/>
    <x v="4"/>
    <x v="4"/>
    <n v="8.99"/>
    <n v="8.99"/>
    <n v="0"/>
    <s v="Credit Card"/>
    <n v="1"/>
    <n v="0.63"/>
    <n v="38"/>
    <x v="2"/>
    <n v="906.30000000000007"/>
    <x v="0"/>
    <s v="Inactive"/>
  </r>
  <r>
    <s v="593f585f-8c2e-4301-8d4f-9a5072b0521a"/>
    <n v="54"/>
    <x v="0"/>
    <x v="2"/>
    <x v="2"/>
    <n v="12.02"/>
    <x v="0"/>
    <n v="58"/>
    <x v="1"/>
    <x v="4"/>
    <n v="17.989999999999998"/>
    <n v="17.989999999999998"/>
    <n v="1"/>
    <s v="Debit Card"/>
    <n v="3"/>
    <n v="0.2"/>
    <n v="12"/>
    <x v="6"/>
    <n v="144.24"/>
    <x v="2"/>
    <s v="Inactive"/>
  </r>
  <r>
    <s v="fcb2d78a-d7e2-4f45-bf6f-5c9d5be316a1"/>
    <n v="60"/>
    <x v="2"/>
    <x v="2"/>
    <x v="2"/>
    <n v="17.14"/>
    <x v="0"/>
    <n v="28"/>
    <x v="3"/>
    <x v="3"/>
    <n v="17.989999999999998"/>
    <n v="17.989999999999998"/>
    <n v="0"/>
    <s v="Gift Card"/>
    <n v="5"/>
    <n v="0.59"/>
    <n v="35"/>
    <x v="1"/>
    <n v="599.9"/>
    <x v="0"/>
    <s v="Inactive"/>
  </r>
  <r>
    <s v="9cf92281-2835-407d-8baf-930f65d4a895"/>
    <n v="40"/>
    <x v="3"/>
    <x v="0"/>
    <x v="2"/>
    <n v="2.14"/>
    <x v="0"/>
    <n v="12"/>
    <x v="4"/>
    <x v="0"/>
    <n v="17.989999999999998"/>
    <n v="17.989999999999998"/>
    <n v="1"/>
    <s v="Crypto"/>
    <n v="1"/>
    <n v="0.16"/>
    <n v="10"/>
    <x v="0"/>
    <n v="21.400000000000002"/>
    <x v="1"/>
    <s v="Risk"/>
  </r>
  <r>
    <s v="e0bd7f71-4fed-42d8-9543-838248a460d6"/>
    <n v="23"/>
    <x v="4"/>
    <x v="1"/>
    <x v="2"/>
    <n v="14.78"/>
    <x v="0"/>
    <n v="11"/>
    <x v="3"/>
    <x v="0"/>
    <n v="17.989999999999998"/>
    <n v="17.989999999999998"/>
    <n v="0"/>
    <s v="Debit Card"/>
    <n v="2"/>
    <n v="1.23"/>
    <n v="74"/>
    <x v="6"/>
    <n v="1093.72"/>
    <x v="0"/>
    <s v="Risk"/>
  </r>
  <r>
    <s v="f391b24a-8f47-4abf-98c6-2b6dc029b507"/>
    <n v="25"/>
    <x v="4"/>
    <x v="1"/>
    <x v="0"/>
    <n v="13.15"/>
    <x v="0"/>
    <n v="54"/>
    <x v="5"/>
    <x v="0"/>
    <n v="8.99"/>
    <n v="8.99"/>
    <n v="1"/>
    <s v="Gift Card"/>
    <n v="5"/>
    <n v="0.24"/>
    <n v="14"/>
    <x v="0"/>
    <n v="184.1"/>
    <x v="0"/>
    <s v="Inactive"/>
  </r>
  <r>
    <s v="8d62006d-9f79-4c44-8f55-bc75e32a3113"/>
    <n v="24"/>
    <x v="4"/>
    <x v="1"/>
    <x v="2"/>
    <n v="17.2"/>
    <x v="0"/>
    <n v="33"/>
    <x v="2"/>
    <x v="3"/>
    <n v="17.989999999999998"/>
    <n v="17.989999999999998"/>
    <n v="0"/>
    <s v="PayPal"/>
    <n v="5"/>
    <n v="0.51"/>
    <n v="31"/>
    <x v="1"/>
    <n v="533.19999999999993"/>
    <x v="0"/>
    <s v="Inactive"/>
  </r>
  <r>
    <s v="58edff7e-fe12-4847-9d63-96fca02927aa"/>
    <n v="34"/>
    <x v="1"/>
    <x v="0"/>
    <x v="0"/>
    <n v="4.51"/>
    <x v="0"/>
    <n v="39"/>
    <x v="4"/>
    <x v="3"/>
    <n v="8.99"/>
    <n v="8.99"/>
    <n v="1"/>
    <s v="Crypto"/>
    <n v="4"/>
    <n v="0.11"/>
    <n v="7"/>
    <x v="0"/>
    <n v="31.57"/>
    <x v="1"/>
    <s v="Inactive"/>
  </r>
  <r>
    <s v="ac249a0b-f687-44e4-8b45-c7e3ca5b62af"/>
    <n v="37"/>
    <x v="3"/>
    <x v="0"/>
    <x v="0"/>
    <n v="13.86"/>
    <x v="0"/>
    <n v="55"/>
    <x v="3"/>
    <x v="1"/>
    <n v="8.99"/>
    <n v="8.99"/>
    <n v="1"/>
    <s v="PayPal"/>
    <n v="2"/>
    <n v="0.25"/>
    <n v="15"/>
    <x v="4"/>
    <n v="207.89999999999998"/>
    <x v="0"/>
    <s v="Inactive"/>
  </r>
  <r>
    <s v="22cf3563-a74a-422c-b504-4ed96bd42adb"/>
    <n v="24"/>
    <x v="4"/>
    <x v="0"/>
    <x v="1"/>
    <n v="6.56"/>
    <x v="0"/>
    <n v="8"/>
    <x v="2"/>
    <x v="0"/>
    <n v="13.99"/>
    <n v="13.99"/>
    <n v="0"/>
    <s v="PayPal"/>
    <n v="4"/>
    <n v="0.73"/>
    <n v="44"/>
    <x v="4"/>
    <n v="288.64"/>
    <x v="0"/>
    <s v="Risk"/>
  </r>
  <r>
    <s v="a369fdd9-f4e2-4ce1-88b5-8e63a29d3048"/>
    <n v="35"/>
    <x v="1"/>
    <x v="2"/>
    <x v="0"/>
    <n v="32.1"/>
    <x v="1"/>
    <n v="58"/>
    <x v="1"/>
    <x v="1"/>
    <n v="8.99"/>
    <n v="8.99"/>
    <n v="0"/>
    <s v="Gift Card"/>
    <n v="4"/>
    <n v="0.54"/>
    <n v="32"/>
    <x v="5"/>
    <n v="1027.2"/>
    <x v="0"/>
    <s v="Inactive"/>
  </r>
  <r>
    <s v="14fd0c3d-7c20-4f74-b705-fc894aafc0e6"/>
    <n v="69"/>
    <x v="2"/>
    <x v="0"/>
    <x v="1"/>
    <n v="1.33"/>
    <x v="0"/>
    <n v="22"/>
    <x v="0"/>
    <x v="2"/>
    <n v="13.99"/>
    <n v="13.99"/>
    <n v="1"/>
    <s v="Gift Card"/>
    <n v="3"/>
    <n v="0.06"/>
    <n v="4"/>
    <x v="3"/>
    <n v="5.32"/>
    <x v="1"/>
    <s v="Inactive"/>
  </r>
  <r>
    <s v="c4e791eb-6ab3-4845-a181-b678fa7fa97a"/>
    <n v="69"/>
    <x v="2"/>
    <x v="0"/>
    <x v="1"/>
    <n v="77.650000000000006"/>
    <x v="2"/>
    <n v="52"/>
    <x v="3"/>
    <x v="0"/>
    <n v="13.99"/>
    <n v="13.99"/>
    <n v="0"/>
    <s v="PayPal"/>
    <n v="2"/>
    <n v="1.47"/>
    <n v="88"/>
    <x v="3"/>
    <n v="6833.2000000000007"/>
    <x v="0"/>
    <s v="Inactive"/>
  </r>
  <r>
    <s v="ffd64028-3f77-4c63-8a5c-42c17cf277db"/>
    <n v="67"/>
    <x v="2"/>
    <x v="2"/>
    <x v="1"/>
    <n v="5.35"/>
    <x v="0"/>
    <n v="46"/>
    <x v="0"/>
    <x v="0"/>
    <n v="13.99"/>
    <n v="13.99"/>
    <n v="1"/>
    <s v="Crypto"/>
    <n v="1"/>
    <n v="0.11"/>
    <n v="7"/>
    <x v="1"/>
    <n v="37.449999999999996"/>
    <x v="1"/>
    <s v="Inactive"/>
  </r>
  <r>
    <s v="e873479a-1eee-40eb-b0ff-a77512efc64e"/>
    <n v="66"/>
    <x v="2"/>
    <x v="1"/>
    <x v="1"/>
    <n v="21.15"/>
    <x v="1"/>
    <n v="51"/>
    <x v="5"/>
    <x v="4"/>
    <n v="13.99"/>
    <n v="13.99"/>
    <n v="0"/>
    <s v="PayPal"/>
    <n v="5"/>
    <n v="0.41"/>
    <n v="25"/>
    <x v="1"/>
    <n v="528.75"/>
    <x v="0"/>
    <s v="Inactive"/>
  </r>
  <r>
    <s v="ac571168-447d-4a33-9a0e-9ecf66da13a2"/>
    <n v="41"/>
    <x v="3"/>
    <x v="2"/>
    <x v="1"/>
    <n v="1.87"/>
    <x v="0"/>
    <n v="37"/>
    <x v="1"/>
    <x v="3"/>
    <n v="13.99"/>
    <n v="13.99"/>
    <n v="1"/>
    <s v="Crypto"/>
    <n v="2"/>
    <n v="0.05"/>
    <n v="3"/>
    <x v="1"/>
    <n v="5.61"/>
    <x v="1"/>
    <s v="Inactive"/>
  </r>
  <r>
    <s v="ab3d3213-c9c4-4843-abef-94fedd12b6b9"/>
    <n v="60"/>
    <x v="2"/>
    <x v="0"/>
    <x v="1"/>
    <n v="2.38"/>
    <x v="0"/>
    <n v="10"/>
    <x v="2"/>
    <x v="2"/>
    <n v="13.99"/>
    <n v="13.99"/>
    <n v="0"/>
    <s v="Debit Card"/>
    <n v="5"/>
    <n v="0.22"/>
    <n v="13"/>
    <x v="0"/>
    <n v="30.939999999999998"/>
    <x v="1"/>
    <s v="Risk"/>
  </r>
  <r>
    <s v="5f50140b-1f81-4e05-bf0d-e2efdf9d83d0"/>
    <n v="69"/>
    <x v="2"/>
    <x v="2"/>
    <x v="1"/>
    <n v="0.36"/>
    <x v="0"/>
    <n v="50"/>
    <x v="1"/>
    <x v="3"/>
    <n v="13.99"/>
    <n v="13.99"/>
    <n v="1"/>
    <s v="Credit Card"/>
    <n v="2"/>
    <n v="0.01"/>
    <n v="1"/>
    <x v="6"/>
    <n v="0.36"/>
    <x v="1"/>
    <s v="Inactive"/>
  </r>
  <r>
    <s v="8ca24125-559b-4d91-b405-46de7915f685"/>
    <n v="65"/>
    <x v="2"/>
    <x v="1"/>
    <x v="1"/>
    <n v="7.4"/>
    <x v="0"/>
    <n v="34"/>
    <x v="4"/>
    <x v="0"/>
    <n v="13.99"/>
    <n v="13.99"/>
    <n v="1"/>
    <s v="Crypto"/>
    <n v="3"/>
    <n v="0.21"/>
    <n v="13"/>
    <x v="1"/>
    <n v="96.2"/>
    <x v="2"/>
    <s v="Inactive"/>
  </r>
  <r>
    <s v="3687107c-7c9b-40ff-86e7-2d0636774a48"/>
    <n v="20"/>
    <x v="4"/>
    <x v="0"/>
    <x v="1"/>
    <n v="0.68"/>
    <x v="0"/>
    <n v="35"/>
    <x v="5"/>
    <x v="3"/>
    <n v="13.99"/>
    <n v="13.99"/>
    <n v="1"/>
    <s v="Debit Card"/>
    <n v="1"/>
    <n v="0.02"/>
    <n v="1"/>
    <x v="5"/>
    <n v="0.68"/>
    <x v="1"/>
    <s v="Inactive"/>
  </r>
  <r>
    <s v="97532dfe-a293-4674-8dc1-1a90ca1e2925"/>
    <n v="28"/>
    <x v="1"/>
    <x v="0"/>
    <x v="2"/>
    <n v="4.3"/>
    <x v="0"/>
    <n v="21"/>
    <x v="5"/>
    <x v="2"/>
    <n v="17.989999999999998"/>
    <n v="17.989999999999998"/>
    <n v="1"/>
    <s v="Gift Card"/>
    <n v="1"/>
    <n v="0.2"/>
    <n v="12"/>
    <x v="4"/>
    <n v="51.599999999999994"/>
    <x v="2"/>
    <s v="Risk"/>
  </r>
  <r>
    <s v="a7273326-fb8b-470d-ba98-dc6855d36bda"/>
    <n v="34"/>
    <x v="1"/>
    <x v="1"/>
    <x v="2"/>
    <n v="9.5399999999999991"/>
    <x v="0"/>
    <n v="16"/>
    <x v="3"/>
    <x v="4"/>
    <n v="17.989999999999998"/>
    <n v="17.989999999999998"/>
    <n v="0"/>
    <s v="Gift Card"/>
    <n v="4"/>
    <n v="0.56000000000000005"/>
    <n v="34"/>
    <x v="4"/>
    <n v="324.35999999999996"/>
    <x v="0"/>
    <s v="Risk"/>
  </r>
  <r>
    <s v="d2a0854f-8b84-470a-8f81-ce7c2949e216"/>
    <n v="63"/>
    <x v="2"/>
    <x v="2"/>
    <x v="0"/>
    <n v="4.09"/>
    <x v="0"/>
    <n v="55"/>
    <x v="4"/>
    <x v="3"/>
    <n v="8.99"/>
    <n v="8.99"/>
    <n v="1"/>
    <s v="Credit Card"/>
    <n v="1"/>
    <n v="7.0000000000000007E-2"/>
    <n v="4"/>
    <x v="4"/>
    <n v="16.36"/>
    <x v="1"/>
    <s v="Inactive"/>
  </r>
  <r>
    <s v="0ff5f6d7-dc9b-46c0-b3d3-1a613b6f40dc"/>
    <n v="46"/>
    <x v="0"/>
    <x v="2"/>
    <x v="1"/>
    <n v="19.739999999999998"/>
    <x v="0"/>
    <n v="2"/>
    <x v="5"/>
    <x v="3"/>
    <n v="13.99"/>
    <n v="13.99"/>
    <n v="0"/>
    <s v="Credit Card"/>
    <n v="4"/>
    <n v="6.58"/>
    <n v="395"/>
    <x v="6"/>
    <n v="7797.2999999999993"/>
    <x v="0"/>
    <s v="Active"/>
  </r>
  <r>
    <s v="d70e827b-2928-45cb-8c8a-70bb92c01baf"/>
    <n v="20"/>
    <x v="4"/>
    <x v="2"/>
    <x v="2"/>
    <n v="8.24"/>
    <x v="0"/>
    <n v="57"/>
    <x v="0"/>
    <x v="0"/>
    <n v="17.989999999999998"/>
    <n v="17.989999999999998"/>
    <n v="1"/>
    <s v="Gift Card"/>
    <n v="5"/>
    <n v="0.14000000000000001"/>
    <n v="8"/>
    <x v="6"/>
    <n v="65.92"/>
    <x v="2"/>
    <s v="Inactive"/>
  </r>
  <r>
    <s v="aa7a6ff6-6acb-4fa2-80ac-c9df590d99b5"/>
    <n v="55"/>
    <x v="0"/>
    <x v="1"/>
    <x v="2"/>
    <n v="14.29"/>
    <x v="0"/>
    <n v="30"/>
    <x v="4"/>
    <x v="2"/>
    <n v="17.989999999999998"/>
    <n v="17.989999999999998"/>
    <n v="0"/>
    <s v="Crypto"/>
    <n v="5"/>
    <n v="0.46"/>
    <n v="28"/>
    <x v="0"/>
    <n v="400.12"/>
    <x v="0"/>
    <s v="Inactive"/>
  </r>
  <r>
    <s v="f28ba34a-da01-4b10-a6e5-f19be9ec4993"/>
    <n v="43"/>
    <x v="3"/>
    <x v="1"/>
    <x v="2"/>
    <n v="12.18"/>
    <x v="0"/>
    <n v="50"/>
    <x v="1"/>
    <x v="2"/>
    <n v="17.989999999999998"/>
    <n v="17.989999999999998"/>
    <n v="1"/>
    <s v="Gift Card"/>
    <n v="3"/>
    <n v="0.24"/>
    <n v="14"/>
    <x v="4"/>
    <n v="170.51999999999998"/>
    <x v="0"/>
    <s v="Inactive"/>
  </r>
  <r>
    <s v="f8c37904-7754-4f4f-a0a6-6c300f52d1b9"/>
    <n v="51"/>
    <x v="0"/>
    <x v="0"/>
    <x v="1"/>
    <n v="1.1200000000000001"/>
    <x v="0"/>
    <n v="34"/>
    <x v="0"/>
    <x v="2"/>
    <n v="13.99"/>
    <n v="13.99"/>
    <n v="1"/>
    <s v="Gift Card"/>
    <n v="1"/>
    <n v="0.03"/>
    <n v="2"/>
    <x v="6"/>
    <n v="2.2400000000000002"/>
    <x v="1"/>
    <s v="Inactive"/>
  </r>
  <r>
    <s v="13892f24-0399-43e4-81ad-b2683a5937f3"/>
    <n v="44"/>
    <x v="3"/>
    <x v="2"/>
    <x v="2"/>
    <n v="2.11"/>
    <x v="0"/>
    <n v="25"/>
    <x v="1"/>
    <x v="0"/>
    <n v="17.989999999999998"/>
    <n v="17.989999999999998"/>
    <n v="0"/>
    <s v="PayPal"/>
    <n v="4"/>
    <n v="0.08"/>
    <n v="5"/>
    <x v="2"/>
    <n v="10.549999999999999"/>
    <x v="1"/>
    <s v="Inactive"/>
  </r>
  <r>
    <s v="774601aa-0882-4fa4-a7ee-c107ab9822e5"/>
    <n v="29"/>
    <x v="1"/>
    <x v="0"/>
    <x v="0"/>
    <n v="14.55"/>
    <x v="0"/>
    <n v="18"/>
    <x v="5"/>
    <x v="0"/>
    <n v="8.99"/>
    <n v="8.99"/>
    <n v="0"/>
    <s v="PayPal"/>
    <n v="3"/>
    <n v="0.77"/>
    <n v="46"/>
    <x v="5"/>
    <n v="669.30000000000007"/>
    <x v="0"/>
    <s v="Risk"/>
  </r>
  <r>
    <s v="032e9a3c-7d07-42e6-8dc5-6c7da4996529"/>
    <n v="29"/>
    <x v="1"/>
    <x v="2"/>
    <x v="0"/>
    <n v="5.33"/>
    <x v="0"/>
    <n v="36"/>
    <x v="2"/>
    <x v="0"/>
    <n v="8.99"/>
    <n v="8.99"/>
    <n v="1"/>
    <s v="Gift Card"/>
    <n v="4"/>
    <n v="0.14000000000000001"/>
    <n v="8"/>
    <x v="3"/>
    <n v="42.64"/>
    <x v="1"/>
    <s v="Inactive"/>
  </r>
  <r>
    <s v="4d6d9b2f-0d81-4d94-9269-e312986bcc5d"/>
    <n v="33"/>
    <x v="1"/>
    <x v="0"/>
    <x v="1"/>
    <n v="7.06"/>
    <x v="0"/>
    <n v="16"/>
    <x v="2"/>
    <x v="0"/>
    <n v="13.99"/>
    <n v="13.99"/>
    <n v="0"/>
    <s v="Debit Card"/>
    <n v="5"/>
    <n v="0.42"/>
    <n v="25"/>
    <x v="5"/>
    <n v="176.5"/>
    <x v="0"/>
    <s v="Risk"/>
  </r>
  <r>
    <s v="00cf1667-2876-4dc9-978d-c5ab0abbde82"/>
    <n v="27"/>
    <x v="1"/>
    <x v="0"/>
    <x v="1"/>
    <n v="20.02"/>
    <x v="1"/>
    <n v="53"/>
    <x v="0"/>
    <x v="2"/>
    <n v="13.99"/>
    <n v="13.99"/>
    <n v="0"/>
    <s v="Credit Card"/>
    <n v="4"/>
    <n v="0.37"/>
    <n v="22"/>
    <x v="0"/>
    <n v="440.44"/>
    <x v="0"/>
    <s v="Inactive"/>
  </r>
  <r>
    <s v="85745954-f001-4b50-a3a8-89081a78fdb3"/>
    <n v="43"/>
    <x v="3"/>
    <x v="1"/>
    <x v="1"/>
    <n v="3.24"/>
    <x v="0"/>
    <n v="23"/>
    <x v="4"/>
    <x v="2"/>
    <n v="13.99"/>
    <n v="13.99"/>
    <n v="1"/>
    <s v="Gift Card"/>
    <n v="5"/>
    <n v="0.14000000000000001"/>
    <n v="8"/>
    <x v="2"/>
    <n v="25.92"/>
    <x v="1"/>
    <s v="Inactive"/>
  </r>
  <r>
    <s v="d7f4bf21-ac26-45bf-91f0-06e1fcfe9bd7"/>
    <n v="65"/>
    <x v="2"/>
    <x v="0"/>
    <x v="0"/>
    <n v="25.81"/>
    <x v="1"/>
    <n v="41"/>
    <x v="0"/>
    <x v="0"/>
    <n v="8.99"/>
    <n v="8.99"/>
    <n v="0"/>
    <s v="Credit Card"/>
    <n v="1"/>
    <n v="0.61"/>
    <n v="37"/>
    <x v="1"/>
    <n v="954.96999999999991"/>
    <x v="0"/>
    <s v="Inactive"/>
  </r>
  <r>
    <s v="01e6801b-1fef-42fb-8ef2-ea09b77073a7"/>
    <n v="20"/>
    <x v="4"/>
    <x v="0"/>
    <x v="2"/>
    <n v="11.73"/>
    <x v="0"/>
    <n v="9"/>
    <x v="0"/>
    <x v="1"/>
    <n v="17.989999999999998"/>
    <n v="17.989999999999998"/>
    <n v="0"/>
    <s v="Credit Card"/>
    <n v="2"/>
    <n v="1.17"/>
    <n v="70"/>
    <x v="6"/>
    <n v="821.1"/>
    <x v="0"/>
    <s v="Risk"/>
  </r>
  <r>
    <s v="ab0f1851-f5da-466f-9a40-39ac5c454128"/>
    <n v="27"/>
    <x v="1"/>
    <x v="0"/>
    <x v="0"/>
    <n v="0.18"/>
    <x v="0"/>
    <n v="7"/>
    <x v="1"/>
    <x v="4"/>
    <n v="8.99"/>
    <n v="8.99"/>
    <n v="1"/>
    <s v="Gift Card"/>
    <n v="3"/>
    <n v="0.02"/>
    <n v="1"/>
    <x v="2"/>
    <n v="0.18"/>
    <x v="1"/>
    <s v="Active"/>
  </r>
  <r>
    <s v="671165ba-f196-4285-925f-75d561220775"/>
    <n v="24"/>
    <x v="4"/>
    <x v="2"/>
    <x v="2"/>
    <n v="6.01"/>
    <x v="0"/>
    <n v="58"/>
    <x v="5"/>
    <x v="4"/>
    <n v="17.989999999999998"/>
    <n v="17.989999999999998"/>
    <n v="1"/>
    <s v="Debit Card"/>
    <n v="1"/>
    <n v="0.1"/>
    <n v="6"/>
    <x v="4"/>
    <n v="36.06"/>
    <x v="1"/>
    <s v="Inactive"/>
  </r>
  <r>
    <s v="d2d40ebb-b8b3-4ad9-ace3-096edd180329"/>
    <n v="37"/>
    <x v="3"/>
    <x v="0"/>
    <x v="1"/>
    <n v="1.56"/>
    <x v="0"/>
    <n v="21"/>
    <x v="4"/>
    <x v="3"/>
    <n v="13.99"/>
    <n v="13.99"/>
    <n v="0"/>
    <s v="Credit Card"/>
    <n v="5"/>
    <n v="7.0000000000000007E-2"/>
    <n v="4"/>
    <x v="5"/>
    <n v="6.24"/>
    <x v="1"/>
    <s v="Risk"/>
  </r>
  <r>
    <s v="5c0b46c2-c510-45ff-98bb-beb686d84154"/>
    <n v="19"/>
    <x v="4"/>
    <x v="1"/>
    <x v="1"/>
    <n v="24.66"/>
    <x v="1"/>
    <n v="27"/>
    <x v="5"/>
    <x v="3"/>
    <n v="13.99"/>
    <n v="13.99"/>
    <n v="0"/>
    <s v="Crypto"/>
    <n v="2"/>
    <n v="0.88"/>
    <n v="53"/>
    <x v="3"/>
    <n v="1306.98"/>
    <x v="0"/>
    <s v="Inactive"/>
  </r>
  <r>
    <s v="58ded57a-ec90-49e9-963f-dfea5dc82a15"/>
    <n v="46"/>
    <x v="0"/>
    <x v="2"/>
    <x v="0"/>
    <n v="11.72"/>
    <x v="0"/>
    <n v="23"/>
    <x v="1"/>
    <x v="0"/>
    <n v="8.99"/>
    <n v="8.99"/>
    <n v="0"/>
    <s v="Crypto"/>
    <n v="4"/>
    <n v="0.49"/>
    <n v="29"/>
    <x v="2"/>
    <n v="339.88"/>
    <x v="0"/>
    <s v="Inactive"/>
  </r>
  <r>
    <s v="66dec43e-1ffc-4923-9e95-3d865f5b8ef2"/>
    <n v="35"/>
    <x v="1"/>
    <x v="1"/>
    <x v="1"/>
    <n v="20.45"/>
    <x v="1"/>
    <n v="10"/>
    <x v="1"/>
    <x v="4"/>
    <n v="13.99"/>
    <n v="13.99"/>
    <n v="0"/>
    <s v="Credit Card"/>
    <n v="2"/>
    <n v="1.86"/>
    <n v="112"/>
    <x v="1"/>
    <n v="2290.4"/>
    <x v="0"/>
    <s v="Risk"/>
  </r>
  <r>
    <s v="fde12247-9936-42f7-8be1-77087b2ccb06"/>
    <n v="33"/>
    <x v="1"/>
    <x v="0"/>
    <x v="1"/>
    <n v="8.94"/>
    <x v="0"/>
    <n v="50"/>
    <x v="0"/>
    <x v="3"/>
    <n v="13.99"/>
    <n v="13.99"/>
    <n v="1"/>
    <s v="Crypto"/>
    <n v="3"/>
    <n v="0.18"/>
    <n v="11"/>
    <x v="1"/>
    <n v="98.339999999999989"/>
    <x v="2"/>
    <s v="Inactive"/>
  </r>
  <r>
    <s v="b54bde1d-fa6b-4376-8f85-5daf9af3baf0"/>
    <n v="65"/>
    <x v="2"/>
    <x v="1"/>
    <x v="0"/>
    <n v="10.94"/>
    <x v="0"/>
    <n v="18"/>
    <x v="2"/>
    <x v="2"/>
    <n v="8.99"/>
    <n v="8.99"/>
    <n v="0"/>
    <s v="Crypto"/>
    <n v="3"/>
    <n v="0.57999999999999996"/>
    <n v="35"/>
    <x v="1"/>
    <n v="382.9"/>
    <x v="0"/>
    <s v="Risk"/>
  </r>
  <r>
    <s v="fa32fedc-ac88-4f28-b1a5-911aa754bb54"/>
    <n v="61"/>
    <x v="2"/>
    <x v="0"/>
    <x v="2"/>
    <n v="24.63"/>
    <x v="1"/>
    <n v="19"/>
    <x v="0"/>
    <x v="4"/>
    <n v="17.989999999999998"/>
    <n v="17.989999999999998"/>
    <n v="0"/>
    <s v="Crypto"/>
    <n v="1"/>
    <n v="1.23"/>
    <n v="74"/>
    <x v="2"/>
    <n v="1822.62"/>
    <x v="0"/>
    <s v="Risk"/>
  </r>
  <r>
    <s v="4acf70a4-4601-4a7b-ba60-ec429e02ed93"/>
    <n v="57"/>
    <x v="2"/>
    <x v="0"/>
    <x v="1"/>
    <n v="45.93"/>
    <x v="1"/>
    <n v="53"/>
    <x v="5"/>
    <x v="3"/>
    <n v="13.99"/>
    <n v="13.99"/>
    <n v="0"/>
    <s v="Credit Card"/>
    <n v="2"/>
    <n v="0.85"/>
    <n v="51"/>
    <x v="2"/>
    <n v="2342.4299999999998"/>
    <x v="0"/>
    <s v="Inactive"/>
  </r>
  <r>
    <s v="1f93face-05de-4411-bebd-d5f0d5ca63cd"/>
    <n v="38"/>
    <x v="3"/>
    <x v="2"/>
    <x v="2"/>
    <n v="11.96"/>
    <x v="0"/>
    <n v="22"/>
    <x v="5"/>
    <x v="0"/>
    <n v="17.989999999999998"/>
    <n v="17.989999999999998"/>
    <n v="0"/>
    <s v="Debit Card"/>
    <n v="4"/>
    <n v="0.52"/>
    <n v="31"/>
    <x v="2"/>
    <n v="370.76000000000005"/>
    <x v="0"/>
    <s v="Inactive"/>
  </r>
  <r>
    <s v="e81aef30-e7a7-4aeb-8eef-c4967596a893"/>
    <n v="24"/>
    <x v="4"/>
    <x v="1"/>
    <x v="1"/>
    <n v="8.4"/>
    <x v="0"/>
    <n v="29"/>
    <x v="5"/>
    <x v="4"/>
    <n v="13.99"/>
    <n v="13.99"/>
    <n v="0"/>
    <s v="Debit Card"/>
    <n v="1"/>
    <n v="0.28000000000000003"/>
    <n v="17"/>
    <x v="4"/>
    <n v="142.80000000000001"/>
    <x v="2"/>
    <s v="Inactive"/>
  </r>
  <r>
    <s v="99bc6deb-c00c-4e60-bf79-57535827e446"/>
    <n v="20"/>
    <x v="4"/>
    <x v="1"/>
    <x v="0"/>
    <n v="25.17"/>
    <x v="1"/>
    <n v="3"/>
    <x v="3"/>
    <x v="3"/>
    <n v="8.99"/>
    <n v="8.99"/>
    <n v="0"/>
    <s v="Crypto"/>
    <n v="2"/>
    <n v="6.29"/>
    <n v="377"/>
    <x v="6"/>
    <n v="9489.09"/>
    <x v="0"/>
    <s v="Active"/>
  </r>
  <r>
    <s v="44ae8a3c-93f0-4ffa-80ab-a04b49d288ce"/>
    <n v="31"/>
    <x v="1"/>
    <x v="0"/>
    <x v="0"/>
    <n v="2.82"/>
    <x v="0"/>
    <n v="19"/>
    <x v="0"/>
    <x v="2"/>
    <n v="8.99"/>
    <n v="8.99"/>
    <n v="1"/>
    <s v="Debit Card"/>
    <n v="4"/>
    <n v="0.14000000000000001"/>
    <n v="8"/>
    <x v="1"/>
    <n v="22.56"/>
    <x v="1"/>
    <s v="Risk"/>
  </r>
  <r>
    <s v="0bc417ee-3f71-4373-a8cc-331b1aa4a350"/>
    <n v="48"/>
    <x v="0"/>
    <x v="0"/>
    <x v="0"/>
    <n v="1.61"/>
    <x v="0"/>
    <n v="41"/>
    <x v="0"/>
    <x v="2"/>
    <n v="8.99"/>
    <n v="8.99"/>
    <n v="1"/>
    <s v="Credit Card"/>
    <n v="2"/>
    <n v="0.04"/>
    <n v="2"/>
    <x v="2"/>
    <n v="3.22"/>
    <x v="1"/>
    <s v="Inactive"/>
  </r>
  <r>
    <s v="4cbbe2c6-93a6-4f4a-8a58-cb0568992128"/>
    <n v="22"/>
    <x v="4"/>
    <x v="2"/>
    <x v="2"/>
    <n v="14.69"/>
    <x v="0"/>
    <n v="12"/>
    <x v="2"/>
    <x v="3"/>
    <n v="17.989999999999998"/>
    <n v="17.989999999999998"/>
    <n v="0"/>
    <s v="PayPal"/>
    <n v="1"/>
    <n v="1.1299999999999999"/>
    <n v="68"/>
    <x v="4"/>
    <n v="998.92"/>
    <x v="0"/>
    <s v="Risk"/>
  </r>
  <r>
    <s v="842e532f-eafa-43c3-91e1-043216a3a1b9"/>
    <n v="35"/>
    <x v="1"/>
    <x v="1"/>
    <x v="0"/>
    <n v="20.74"/>
    <x v="1"/>
    <n v="51"/>
    <x v="3"/>
    <x v="1"/>
    <n v="8.99"/>
    <n v="8.99"/>
    <n v="0"/>
    <s v="Debit Card"/>
    <n v="5"/>
    <n v="0.4"/>
    <n v="24"/>
    <x v="3"/>
    <n v="497.76"/>
    <x v="0"/>
    <s v="Inactive"/>
  </r>
  <r>
    <s v="ce76d2eb-7452-44f4-bfe8-8f14ea2d179f"/>
    <n v="56"/>
    <x v="2"/>
    <x v="0"/>
    <x v="0"/>
    <n v="1.62"/>
    <x v="0"/>
    <n v="8"/>
    <x v="3"/>
    <x v="4"/>
    <n v="8.99"/>
    <n v="8.99"/>
    <n v="1"/>
    <s v="Credit Card"/>
    <n v="1"/>
    <n v="0.18"/>
    <n v="11"/>
    <x v="1"/>
    <n v="17.82"/>
    <x v="1"/>
    <s v="Risk"/>
  </r>
  <r>
    <s v="b944a82d-8935-4ec4-a9a8-ee375c046361"/>
    <n v="27"/>
    <x v="1"/>
    <x v="1"/>
    <x v="1"/>
    <n v="5.85"/>
    <x v="0"/>
    <n v="3"/>
    <x v="3"/>
    <x v="2"/>
    <n v="13.99"/>
    <n v="13.99"/>
    <n v="0"/>
    <s v="Crypto"/>
    <n v="5"/>
    <n v="1.46"/>
    <n v="88"/>
    <x v="1"/>
    <n v="514.79999999999995"/>
    <x v="0"/>
    <s v="Active"/>
  </r>
  <r>
    <s v="56fc1cd3-f46c-45b1-86c8-a8d814b4b01f"/>
    <n v="37"/>
    <x v="3"/>
    <x v="1"/>
    <x v="0"/>
    <n v="12.73"/>
    <x v="0"/>
    <n v="49"/>
    <x v="0"/>
    <x v="1"/>
    <n v="8.99"/>
    <n v="8.99"/>
    <n v="1"/>
    <s v="Credit Card"/>
    <n v="3"/>
    <n v="0.25"/>
    <n v="15"/>
    <x v="0"/>
    <n v="190.95000000000002"/>
    <x v="0"/>
    <s v="Inactive"/>
  </r>
  <r>
    <s v="eeecc979-d06f-4951-a2cd-655a554aeab5"/>
    <n v="18"/>
    <x v="4"/>
    <x v="1"/>
    <x v="2"/>
    <n v="22"/>
    <x v="1"/>
    <n v="15"/>
    <x v="1"/>
    <x v="2"/>
    <n v="17.989999999999998"/>
    <n v="17.989999999999998"/>
    <n v="0"/>
    <s v="Debit Card"/>
    <n v="5"/>
    <n v="1.38"/>
    <n v="83"/>
    <x v="1"/>
    <n v="1826"/>
    <x v="0"/>
    <s v="Risk"/>
  </r>
  <r>
    <s v="8cba73af-fdd2-40c5-a047-ad5892347414"/>
    <n v="68"/>
    <x v="2"/>
    <x v="2"/>
    <x v="2"/>
    <n v="18.66"/>
    <x v="0"/>
    <n v="57"/>
    <x v="0"/>
    <x v="3"/>
    <n v="17.989999999999998"/>
    <n v="17.989999999999998"/>
    <n v="1"/>
    <s v="Credit Card"/>
    <n v="1"/>
    <n v="0.32"/>
    <n v="19"/>
    <x v="2"/>
    <n v="354.54"/>
    <x v="0"/>
    <s v="Inactive"/>
  </r>
  <r>
    <s v="ce9e2886-8929-4783-b4c6-606c0b390a67"/>
    <n v="28"/>
    <x v="1"/>
    <x v="0"/>
    <x v="2"/>
    <n v="11.92"/>
    <x v="0"/>
    <n v="52"/>
    <x v="3"/>
    <x v="0"/>
    <n v="17.989999999999998"/>
    <n v="17.989999999999998"/>
    <n v="1"/>
    <s v="Crypto"/>
    <n v="3"/>
    <n v="0.22"/>
    <n v="13"/>
    <x v="3"/>
    <n v="154.96"/>
    <x v="0"/>
    <s v="Inactive"/>
  </r>
  <r>
    <s v="de4b41a5-0849-4e62-8e1a-8a8402d632bc"/>
    <n v="52"/>
    <x v="0"/>
    <x v="0"/>
    <x v="2"/>
    <n v="7.17"/>
    <x v="0"/>
    <n v="48"/>
    <x v="3"/>
    <x v="3"/>
    <n v="17.989999999999998"/>
    <n v="17.989999999999998"/>
    <n v="1"/>
    <s v="Credit Card"/>
    <n v="3"/>
    <n v="0.15"/>
    <n v="9"/>
    <x v="5"/>
    <n v="64.53"/>
    <x v="2"/>
    <s v="Inactive"/>
  </r>
  <r>
    <s v="2def8921-9bc9-4018-94e5-e01583cb4a8a"/>
    <n v="45"/>
    <x v="3"/>
    <x v="1"/>
    <x v="0"/>
    <n v="5.12"/>
    <x v="0"/>
    <n v="25"/>
    <x v="3"/>
    <x v="0"/>
    <n v="8.99"/>
    <n v="8.99"/>
    <n v="0"/>
    <s v="Crypto"/>
    <n v="5"/>
    <n v="0.2"/>
    <n v="12"/>
    <x v="3"/>
    <n v="61.44"/>
    <x v="2"/>
    <s v="Inactive"/>
  </r>
  <r>
    <s v="c6866d13-0b06-4e37-9951-7419fe48f070"/>
    <n v="30"/>
    <x v="1"/>
    <x v="2"/>
    <x v="1"/>
    <n v="31.65"/>
    <x v="1"/>
    <n v="29"/>
    <x v="1"/>
    <x v="1"/>
    <n v="13.99"/>
    <n v="13.99"/>
    <n v="0"/>
    <s v="Debit Card"/>
    <n v="4"/>
    <n v="1.05"/>
    <n v="63"/>
    <x v="3"/>
    <n v="1993.9499999999998"/>
    <x v="0"/>
    <s v="Inactive"/>
  </r>
  <r>
    <s v="35f91264-6cc8-4a3a-ba35-f41a1f8845b8"/>
    <n v="29"/>
    <x v="1"/>
    <x v="1"/>
    <x v="0"/>
    <n v="5.55"/>
    <x v="0"/>
    <n v="20"/>
    <x v="4"/>
    <x v="0"/>
    <n v="8.99"/>
    <n v="8.99"/>
    <n v="1"/>
    <s v="Gift Card"/>
    <n v="2"/>
    <n v="0.26"/>
    <n v="16"/>
    <x v="5"/>
    <n v="88.8"/>
    <x v="2"/>
    <s v="Risk"/>
  </r>
  <r>
    <s v="6322cad7-9bab-45ba-974b-e2761a226ff6"/>
    <n v="30"/>
    <x v="1"/>
    <x v="1"/>
    <x v="1"/>
    <n v="6.42"/>
    <x v="0"/>
    <n v="26"/>
    <x v="2"/>
    <x v="4"/>
    <n v="13.99"/>
    <n v="13.99"/>
    <n v="0"/>
    <s v="PayPal"/>
    <n v="1"/>
    <n v="0.24"/>
    <n v="14"/>
    <x v="3"/>
    <n v="89.88"/>
    <x v="2"/>
    <s v="Inactive"/>
  </r>
  <r>
    <s v="0c62aef7-ef41-42aa-8500-89a6c481df76"/>
    <n v="63"/>
    <x v="2"/>
    <x v="0"/>
    <x v="2"/>
    <n v="16.38"/>
    <x v="0"/>
    <n v="27"/>
    <x v="4"/>
    <x v="1"/>
    <n v="17.989999999999998"/>
    <n v="17.989999999999998"/>
    <n v="0"/>
    <s v="PayPal"/>
    <n v="3"/>
    <n v="0.57999999999999996"/>
    <n v="35"/>
    <x v="6"/>
    <n v="573.29999999999995"/>
    <x v="0"/>
    <s v="Inactive"/>
  </r>
  <r>
    <s v="37791795-8e12-4220-89b1-1fcdde816eba"/>
    <n v="34"/>
    <x v="1"/>
    <x v="0"/>
    <x v="2"/>
    <n v="29.29"/>
    <x v="1"/>
    <n v="19"/>
    <x v="0"/>
    <x v="0"/>
    <n v="17.989999999999998"/>
    <n v="17.989999999999998"/>
    <n v="0"/>
    <s v="Gift Card"/>
    <n v="4"/>
    <n v="1.46"/>
    <n v="88"/>
    <x v="1"/>
    <n v="2577.52"/>
    <x v="0"/>
    <s v="Risk"/>
  </r>
  <r>
    <s v="48b9de50-6724-44ad-a0d2-d78beb2554c4"/>
    <n v="55"/>
    <x v="0"/>
    <x v="1"/>
    <x v="1"/>
    <n v="13.62"/>
    <x v="0"/>
    <n v="47"/>
    <x v="2"/>
    <x v="2"/>
    <n v="13.99"/>
    <n v="13.99"/>
    <n v="1"/>
    <s v="Crypto"/>
    <n v="4"/>
    <n v="0.28000000000000003"/>
    <n v="17"/>
    <x v="4"/>
    <n v="231.54"/>
    <x v="0"/>
    <s v="Inactive"/>
  </r>
  <r>
    <s v="0c872601-857c-425d-813a-07043f66be87"/>
    <n v="62"/>
    <x v="2"/>
    <x v="0"/>
    <x v="0"/>
    <n v="4.1399999999999997"/>
    <x v="0"/>
    <n v="38"/>
    <x v="5"/>
    <x v="1"/>
    <n v="8.99"/>
    <n v="8.99"/>
    <n v="1"/>
    <s v="PayPal"/>
    <n v="1"/>
    <n v="0.11"/>
    <n v="7"/>
    <x v="5"/>
    <n v="28.979999999999997"/>
    <x v="1"/>
    <s v="Inactive"/>
  </r>
  <r>
    <s v="9c36838f-6eaf-4bb4-9024-1e2b376b94ab"/>
    <n v="45"/>
    <x v="3"/>
    <x v="1"/>
    <x v="2"/>
    <n v="32.96"/>
    <x v="1"/>
    <n v="50"/>
    <x v="3"/>
    <x v="4"/>
    <n v="17.989999999999998"/>
    <n v="17.989999999999998"/>
    <n v="0"/>
    <s v="Debit Card"/>
    <n v="5"/>
    <n v="0.65"/>
    <n v="39"/>
    <x v="4"/>
    <n v="1285.44"/>
    <x v="0"/>
    <s v="Inactive"/>
  </r>
  <r>
    <s v="3a184b71-300b-4893-b4aa-92cff705b7c7"/>
    <n v="60"/>
    <x v="2"/>
    <x v="2"/>
    <x v="1"/>
    <n v="8.17"/>
    <x v="0"/>
    <n v="12"/>
    <x v="0"/>
    <x v="4"/>
    <n v="13.99"/>
    <n v="13.99"/>
    <n v="0"/>
    <s v="Credit Card"/>
    <n v="3"/>
    <n v="0.63"/>
    <n v="38"/>
    <x v="4"/>
    <n v="310.45999999999998"/>
    <x v="0"/>
    <s v="Risk"/>
  </r>
  <r>
    <s v="d1eea60c-8922-461e-97b9-7c8c3634e4a8"/>
    <n v="46"/>
    <x v="0"/>
    <x v="2"/>
    <x v="2"/>
    <n v="14.63"/>
    <x v="0"/>
    <n v="0"/>
    <x v="3"/>
    <x v="1"/>
    <n v="17.989999999999998"/>
    <n v="17.989999999999998"/>
    <n v="0"/>
    <s v="PayPal"/>
    <n v="2"/>
    <n v="14.63"/>
    <n v="878"/>
    <x v="6"/>
    <n v="12845.140000000001"/>
    <x v="0"/>
    <s v="Active"/>
  </r>
  <r>
    <s v="ad4116a1-d841-48bb-b96d-4474cbf84c68"/>
    <n v="44"/>
    <x v="3"/>
    <x v="1"/>
    <x v="2"/>
    <n v="7.59"/>
    <x v="0"/>
    <n v="46"/>
    <x v="2"/>
    <x v="0"/>
    <n v="17.989999999999998"/>
    <n v="17.989999999999998"/>
    <n v="1"/>
    <s v="PayPal"/>
    <n v="2"/>
    <n v="0.16"/>
    <n v="10"/>
    <x v="4"/>
    <n v="75.900000000000006"/>
    <x v="2"/>
    <s v="Inactive"/>
  </r>
  <r>
    <s v="1ee48ca0-f336-47e8-bc94-950b8fb7b8e4"/>
    <n v="39"/>
    <x v="3"/>
    <x v="2"/>
    <x v="1"/>
    <n v="6.8"/>
    <x v="0"/>
    <n v="44"/>
    <x v="0"/>
    <x v="3"/>
    <n v="13.99"/>
    <n v="13.99"/>
    <n v="1"/>
    <s v="Crypto"/>
    <n v="3"/>
    <n v="0.15"/>
    <n v="9"/>
    <x v="4"/>
    <n v="61.199999999999996"/>
    <x v="2"/>
    <s v="Inactive"/>
  </r>
  <r>
    <s v="e256a69a-08fe-4384-91d9-c1bc7bb74c96"/>
    <n v="69"/>
    <x v="2"/>
    <x v="0"/>
    <x v="0"/>
    <n v="1.9"/>
    <x v="0"/>
    <n v="7"/>
    <x v="1"/>
    <x v="3"/>
    <n v="8.99"/>
    <n v="8.99"/>
    <n v="1"/>
    <s v="Credit Card"/>
    <n v="5"/>
    <n v="0.24"/>
    <n v="14"/>
    <x v="6"/>
    <n v="26.599999999999998"/>
    <x v="1"/>
    <s v="Active"/>
  </r>
  <r>
    <s v="01b9a552-c129-4000-a259-2125118a2d05"/>
    <n v="44"/>
    <x v="3"/>
    <x v="1"/>
    <x v="0"/>
    <n v="1.69"/>
    <x v="0"/>
    <n v="7"/>
    <x v="5"/>
    <x v="1"/>
    <n v="8.99"/>
    <n v="8.99"/>
    <n v="1"/>
    <s v="Crypto"/>
    <n v="5"/>
    <n v="0.21"/>
    <n v="13"/>
    <x v="4"/>
    <n v="21.97"/>
    <x v="1"/>
    <s v="Active"/>
  </r>
  <r>
    <s v="f3763f9d-ced2-4983-9cfa-203770b1f23d"/>
    <n v="60"/>
    <x v="2"/>
    <x v="2"/>
    <x v="0"/>
    <n v="3.09"/>
    <x v="0"/>
    <n v="35"/>
    <x v="4"/>
    <x v="4"/>
    <n v="8.99"/>
    <n v="8.99"/>
    <n v="1"/>
    <s v="Gift Card"/>
    <n v="2"/>
    <n v="0.09"/>
    <n v="5"/>
    <x v="4"/>
    <n v="15.45"/>
    <x v="1"/>
    <s v="Inactive"/>
  </r>
  <r>
    <s v="5f4ae876-26fa-4e2d-a50c-06cc47a357a5"/>
    <n v="18"/>
    <x v="4"/>
    <x v="0"/>
    <x v="1"/>
    <n v="0.24"/>
    <x v="0"/>
    <n v="24"/>
    <x v="0"/>
    <x v="1"/>
    <n v="13.99"/>
    <n v="13.99"/>
    <n v="1"/>
    <s v="Gift Card"/>
    <n v="5"/>
    <n v="0.01"/>
    <n v="1"/>
    <x v="2"/>
    <n v="0.24"/>
    <x v="1"/>
    <s v="Inactive"/>
  </r>
  <r>
    <s v="23701bff-2f61-4efb-8367-a2b937e0a8c4"/>
    <n v="58"/>
    <x v="2"/>
    <x v="1"/>
    <x v="1"/>
    <n v="17.899999999999999"/>
    <x v="0"/>
    <n v="52"/>
    <x v="3"/>
    <x v="3"/>
    <n v="13.99"/>
    <n v="13.99"/>
    <n v="1"/>
    <s v="Crypto"/>
    <n v="4"/>
    <n v="0.34"/>
    <n v="20"/>
    <x v="6"/>
    <n v="358"/>
    <x v="0"/>
    <s v="Inactive"/>
  </r>
  <r>
    <s v="6065d8f7-08e7-421c-ab2c-0f3401c1007e"/>
    <n v="54"/>
    <x v="0"/>
    <x v="2"/>
    <x v="2"/>
    <n v="4.8099999999999996"/>
    <x v="0"/>
    <n v="27"/>
    <x v="5"/>
    <x v="0"/>
    <n v="17.989999999999998"/>
    <n v="17.989999999999998"/>
    <n v="1"/>
    <s v="Debit Card"/>
    <n v="3"/>
    <n v="0.17"/>
    <n v="10"/>
    <x v="6"/>
    <n v="48.099999999999994"/>
    <x v="1"/>
    <s v="Inactive"/>
  </r>
  <r>
    <s v="38c98f6f-3535-415c-bfba-78244c1ba199"/>
    <n v="61"/>
    <x v="2"/>
    <x v="2"/>
    <x v="1"/>
    <n v="7.28"/>
    <x v="0"/>
    <n v="11"/>
    <x v="5"/>
    <x v="2"/>
    <n v="13.99"/>
    <n v="13.99"/>
    <n v="0"/>
    <s v="PayPal"/>
    <n v="2"/>
    <n v="0.61"/>
    <n v="37"/>
    <x v="4"/>
    <n v="269.36"/>
    <x v="0"/>
    <s v="Risk"/>
  </r>
  <r>
    <s v="7af0ed2d-08ed-400c-a8e7-b764ab1e1b78"/>
    <n v="68"/>
    <x v="2"/>
    <x v="0"/>
    <x v="2"/>
    <n v="7.65"/>
    <x v="0"/>
    <n v="50"/>
    <x v="5"/>
    <x v="1"/>
    <n v="17.989999999999998"/>
    <n v="17.989999999999998"/>
    <n v="0"/>
    <s v="Credit Card"/>
    <n v="4"/>
    <n v="0.15"/>
    <n v="9"/>
    <x v="2"/>
    <n v="68.850000000000009"/>
    <x v="2"/>
    <s v="Inactive"/>
  </r>
  <r>
    <s v="14ce19c7-ffce-41b5-b4a1-67314cd5974a"/>
    <n v="35"/>
    <x v="1"/>
    <x v="1"/>
    <x v="0"/>
    <n v="8.85"/>
    <x v="0"/>
    <n v="48"/>
    <x v="3"/>
    <x v="1"/>
    <n v="8.99"/>
    <n v="8.99"/>
    <n v="1"/>
    <s v="Crypto"/>
    <n v="5"/>
    <n v="0.18"/>
    <n v="11"/>
    <x v="4"/>
    <n v="97.35"/>
    <x v="2"/>
    <s v="Inactive"/>
  </r>
  <r>
    <s v="46849fbb-5a52-4e73-bb8f-ae01b6fb599c"/>
    <n v="45"/>
    <x v="3"/>
    <x v="1"/>
    <x v="1"/>
    <n v="21.09"/>
    <x v="1"/>
    <n v="4"/>
    <x v="0"/>
    <x v="4"/>
    <n v="13.99"/>
    <n v="13.99"/>
    <n v="0"/>
    <s v="Gift Card"/>
    <n v="5"/>
    <n v="4.22"/>
    <n v="253"/>
    <x v="4"/>
    <n v="5335.7699999999995"/>
    <x v="0"/>
    <s v="Active"/>
  </r>
  <r>
    <s v="c916c9b4-1164-4387-81e7-0c2d0565b9b1"/>
    <n v="32"/>
    <x v="1"/>
    <x v="0"/>
    <x v="0"/>
    <n v="15.46"/>
    <x v="0"/>
    <n v="6"/>
    <x v="5"/>
    <x v="2"/>
    <n v="8.99"/>
    <n v="8.99"/>
    <n v="0"/>
    <s v="Credit Card"/>
    <n v="4"/>
    <n v="2.21"/>
    <n v="133"/>
    <x v="3"/>
    <n v="2056.1800000000003"/>
    <x v="0"/>
    <s v="Active"/>
  </r>
  <r>
    <s v="44cc0ae8-cb94-4b3f-9d0d-0c24c1a57267"/>
    <n v="63"/>
    <x v="2"/>
    <x v="1"/>
    <x v="1"/>
    <n v="9.75"/>
    <x v="0"/>
    <n v="21"/>
    <x v="0"/>
    <x v="4"/>
    <n v="13.99"/>
    <n v="13.99"/>
    <n v="0"/>
    <s v="Debit Card"/>
    <n v="1"/>
    <n v="0.44"/>
    <n v="26"/>
    <x v="3"/>
    <n v="253.5"/>
    <x v="0"/>
    <s v="Risk"/>
  </r>
  <r>
    <s v="4b3a58cf-f92e-40ab-bfe3-9203f6b813ea"/>
    <n v="53"/>
    <x v="0"/>
    <x v="1"/>
    <x v="1"/>
    <n v="2.23"/>
    <x v="0"/>
    <n v="22"/>
    <x v="1"/>
    <x v="3"/>
    <n v="13.99"/>
    <n v="13.99"/>
    <n v="1"/>
    <s v="Credit Card"/>
    <n v="2"/>
    <n v="0.1"/>
    <n v="6"/>
    <x v="4"/>
    <n v="13.379999999999999"/>
    <x v="1"/>
    <s v="Inactive"/>
  </r>
  <r>
    <s v="7e08b75e-d8c2-4370-917d-99e19d660ed3"/>
    <n v="52"/>
    <x v="0"/>
    <x v="0"/>
    <x v="0"/>
    <n v="4.08"/>
    <x v="0"/>
    <n v="37"/>
    <x v="0"/>
    <x v="3"/>
    <n v="8.99"/>
    <n v="8.99"/>
    <n v="1"/>
    <s v="PayPal"/>
    <n v="4"/>
    <n v="0.11"/>
    <n v="7"/>
    <x v="4"/>
    <n v="28.560000000000002"/>
    <x v="1"/>
    <s v="Inactive"/>
  </r>
  <r>
    <s v="ecd05571-5133-452b-a15c-58b1d6fcf55b"/>
    <n v="70"/>
    <x v="2"/>
    <x v="1"/>
    <x v="1"/>
    <n v="2.21"/>
    <x v="0"/>
    <n v="56"/>
    <x v="1"/>
    <x v="4"/>
    <n v="13.99"/>
    <n v="13.99"/>
    <n v="1"/>
    <s v="Gift Card"/>
    <n v="5"/>
    <n v="0.04"/>
    <n v="2"/>
    <x v="6"/>
    <n v="4.42"/>
    <x v="1"/>
    <s v="Inactive"/>
  </r>
  <r>
    <s v="ad1386aa-c4a6-4fef-ac7d-8d017bc1834d"/>
    <n v="46"/>
    <x v="0"/>
    <x v="0"/>
    <x v="1"/>
    <n v="7.14"/>
    <x v="0"/>
    <n v="23"/>
    <x v="3"/>
    <x v="0"/>
    <n v="13.99"/>
    <n v="13.99"/>
    <n v="0"/>
    <s v="Crypto"/>
    <n v="5"/>
    <n v="0.3"/>
    <n v="18"/>
    <x v="1"/>
    <n v="128.51999999999998"/>
    <x v="2"/>
    <s v="Inactive"/>
  </r>
  <r>
    <s v="5c0d251e-ecf0-42b1-a8a3-92879c7759d2"/>
    <n v="19"/>
    <x v="4"/>
    <x v="1"/>
    <x v="0"/>
    <n v="6.32"/>
    <x v="0"/>
    <n v="3"/>
    <x v="2"/>
    <x v="1"/>
    <n v="8.99"/>
    <n v="8.99"/>
    <n v="0"/>
    <s v="Credit Card"/>
    <n v="2"/>
    <n v="1.58"/>
    <n v="95"/>
    <x v="2"/>
    <n v="600.4"/>
    <x v="0"/>
    <s v="Active"/>
  </r>
  <r>
    <s v="1c50a915-b685-4954-b75e-50696b67585c"/>
    <n v="24"/>
    <x v="4"/>
    <x v="2"/>
    <x v="1"/>
    <n v="22.15"/>
    <x v="1"/>
    <n v="10"/>
    <x v="1"/>
    <x v="0"/>
    <n v="13.99"/>
    <n v="13.99"/>
    <n v="0"/>
    <s v="Gift Card"/>
    <n v="5"/>
    <n v="2.0099999999999998"/>
    <n v="121"/>
    <x v="3"/>
    <n v="2680.1499999999996"/>
    <x v="0"/>
    <s v="Risk"/>
  </r>
  <r>
    <s v="0dbd65af-cebd-466e-8dae-0faefae015d0"/>
    <n v="59"/>
    <x v="2"/>
    <x v="2"/>
    <x v="2"/>
    <n v="2.83"/>
    <x v="0"/>
    <n v="12"/>
    <x v="0"/>
    <x v="2"/>
    <n v="17.989999999999998"/>
    <n v="17.989999999999998"/>
    <n v="0"/>
    <s v="Credit Card"/>
    <n v="5"/>
    <n v="0.22"/>
    <n v="13"/>
    <x v="5"/>
    <n v="36.79"/>
    <x v="1"/>
    <s v="Risk"/>
  </r>
  <r>
    <s v="b0e1e6b6-595d-40f5-9190-bda8ffaf670c"/>
    <n v="49"/>
    <x v="0"/>
    <x v="1"/>
    <x v="1"/>
    <n v="4.38"/>
    <x v="0"/>
    <n v="43"/>
    <x v="1"/>
    <x v="0"/>
    <n v="13.99"/>
    <n v="13.99"/>
    <n v="1"/>
    <s v="Debit Card"/>
    <n v="3"/>
    <n v="0.1"/>
    <n v="6"/>
    <x v="4"/>
    <n v="26.28"/>
    <x v="1"/>
    <s v="Inactive"/>
  </r>
  <r>
    <s v="af3333ad-218a-4c59-a505-0bdc6c3a8ff9"/>
    <n v="43"/>
    <x v="3"/>
    <x v="2"/>
    <x v="1"/>
    <n v="9.1300000000000008"/>
    <x v="0"/>
    <n v="12"/>
    <x v="0"/>
    <x v="1"/>
    <n v="13.99"/>
    <n v="13.99"/>
    <n v="0"/>
    <s v="Debit Card"/>
    <n v="3"/>
    <n v="0.7"/>
    <n v="42"/>
    <x v="6"/>
    <n v="383.46000000000004"/>
    <x v="0"/>
    <s v="Risk"/>
  </r>
  <r>
    <s v="b86d66cb-9189-4291-b58a-ff82f1400a1b"/>
    <n v="31"/>
    <x v="1"/>
    <x v="0"/>
    <x v="2"/>
    <n v="13.34"/>
    <x v="0"/>
    <n v="39"/>
    <x v="0"/>
    <x v="4"/>
    <n v="17.989999999999998"/>
    <n v="17.989999999999998"/>
    <n v="1"/>
    <s v="Crypto"/>
    <n v="4"/>
    <n v="0.33"/>
    <n v="20"/>
    <x v="3"/>
    <n v="266.8"/>
    <x v="0"/>
    <s v="Inactive"/>
  </r>
  <r>
    <s v="8792f856-e6dc-4e01-9e66-5da330500bb1"/>
    <n v="70"/>
    <x v="2"/>
    <x v="0"/>
    <x v="0"/>
    <n v="26.98"/>
    <x v="1"/>
    <n v="57"/>
    <x v="5"/>
    <x v="0"/>
    <n v="8.99"/>
    <n v="8.99"/>
    <n v="1"/>
    <s v="Crypto"/>
    <n v="4"/>
    <n v="0.47"/>
    <n v="28"/>
    <x v="3"/>
    <n v="755.44"/>
    <x v="0"/>
    <s v="Inactive"/>
  </r>
  <r>
    <s v="9ee323d9-03fd-4243-b725-0799969eebe5"/>
    <n v="56"/>
    <x v="2"/>
    <x v="2"/>
    <x v="1"/>
    <n v="0.93"/>
    <x v="0"/>
    <n v="2"/>
    <x v="3"/>
    <x v="4"/>
    <n v="13.99"/>
    <n v="13.99"/>
    <n v="0"/>
    <s v="Credit Card"/>
    <n v="5"/>
    <n v="0.31"/>
    <n v="19"/>
    <x v="3"/>
    <n v="17.670000000000002"/>
    <x v="1"/>
    <s v="Active"/>
  </r>
  <r>
    <s v="ed30d9dc-3b8b-4568-90b0-9a4ab37c0b43"/>
    <n v="33"/>
    <x v="1"/>
    <x v="0"/>
    <x v="1"/>
    <n v="4.18"/>
    <x v="0"/>
    <n v="10"/>
    <x v="4"/>
    <x v="2"/>
    <n v="13.99"/>
    <n v="13.99"/>
    <n v="1"/>
    <s v="Crypto"/>
    <n v="5"/>
    <n v="0.38"/>
    <n v="23"/>
    <x v="3"/>
    <n v="96.139999999999986"/>
    <x v="2"/>
    <s v="Risk"/>
  </r>
  <r>
    <s v="5fd52a5c-0e8a-4c1f-bce7-fb565f654413"/>
    <n v="58"/>
    <x v="2"/>
    <x v="0"/>
    <x v="0"/>
    <n v="5.36"/>
    <x v="0"/>
    <n v="59"/>
    <x v="3"/>
    <x v="0"/>
    <n v="8.99"/>
    <n v="8.99"/>
    <n v="1"/>
    <s v="Crypto"/>
    <n v="1"/>
    <n v="0.09"/>
    <n v="5"/>
    <x v="5"/>
    <n v="26.8"/>
    <x v="1"/>
    <s v="Inactive"/>
  </r>
  <r>
    <s v="646fdaf5-1306-44f0-b02d-00ae75a929ae"/>
    <n v="31"/>
    <x v="1"/>
    <x v="1"/>
    <x v="0"/>
    <n v="3.77"/>
    <x v="0"/>
    <n v="12"/>
    <x v="4"/>
    <x v="2"/>
    <n v="8.99"/>
    <n v="8.99"/>
    <n v="1"/>
    <s v="Credit Card"/>
    <n v="2"/>
    <n v="0.28999999999999998"/>
    <n v="17"/>
    <x v="6"/>
    <n v="64.09"/>
    <x v="2"/>
    <s v="Risk"/>
  </r>
  <r>
    <s v="a29a6a04-1baa-41ca-a6f8-8975da13ccac"/>
    <n v="29"/>
    <x v="1"/>
    <x v="0"/>
    <x v="2"/>
    <n v="2.06"/>
    <x v="0"/>
    <n v="24"/>
    <x v="1"/>
    <x v="1"/>
    <n v="17.989999999999998"/>
    <n v="17.989999999999998"/>
    <n v="1"/>
    <s v="Gift Card"/>
    <n v="1"/>
    <n v="0.08"/>
    <n v="5"/>
    <x v="3"/>
    <n v="10.3"/>
    <x v="1"/>
    <s v="Inactive"/>
  </r>
  <r>
    <s v="35687a5e-84aa-4fd3-8a35-6d2c4ede909e"/>
    <n v="46"/>
    <x v="0"/>
    <x v="1"/>
    <x v="2"/>
    <n v="4.16"/>
    <x v="0"/>
    <n v="13"/>
    <x v="5"/>
    <x v="4"/>
    <n v="17.989999999999998"/>
    <n v="17.989999999999998"/>
    <n v="1"/>
    <s v="Debit Card"/>
    <n v="2"/>
    <n v="0.3"/>
    <n v="18"/>
    <x v="1"/>
    <n v="74.88"/>
    <x v="2"/>
    <s v="Risk"/>
  </r>
  <r>
    <s v="092b1c55-371b-4499-a9ba-03a34d3efd9e"/>
    <n v="50"/>
    <x v="0"/>
    <x v="0"/>
    <x v="0"/>
    <n v="13.21"/>
    <x v="0"/>
    <n v="36"/>
    <x v="2"/>
    <x v="4"/>
    <n v="8.99"/>
    <n v="8.99"/>
    <n v="1"/>
    <s v="Crypto"/>
    <n v="4"/>
    <n v="0.36"/>
    <n v="22"/>
    <x v="5"/>
    <n v="290.62"/>
    <x v="0"/>
    <s v="Inactive"/>
  </r>
  <r>
    <s v="30f6ab29-5f0d-44e0-b094-8a26164d5303"/>
    <n v="23"/>
    <x v="4"/>
    <x v="1"/>
    <x v="0"/>
    <n v="6.86"/>
    <x v="0"/>
    <n v="59"/>
    <x v="0"/>
    <x v="3"/>
    <n v="8.99"/>
    <n v="8.99"/>
    <n v="1"/>
    <s v="Gift Card"/>
    <n v="4"/>
    <n v="0.11"/>
    <n v="7"/>
    <x v="0"/>
    <n v="48.02"/>
    <x v="1"/>
    <s v="Inactive"/>
  </r>
  <r>
    <s v="5709d5c3-d7e3-44cb-a414-0401be7a414d"/>
    <n v="43"/>
    <x v="3"/>
    <x v="1"/>
    <x v="0"/>
    <n v="1.51"/>
    <x v="0"/>
    <n v="29"/>
    <x v="5"/>
    <x v="3"/>
    <n v="8.99"/>
    <n v="8.99"/>
    <n v="1"/>
    <s v="Credit Card"/>
    <n v="2"/>
    <n v="0.05"/>
    <n v="3"/>
    <x v="6"/>
    <n v="4.53"/>
    <x v="1"/>
    <s v="Inactive"/>
  </r>
  <r>
    <s v="ff149146-918e-4a05-802a-08e696b05ca5"/>
    <n v="28"/>
    <x v="1"/>
    <x v="1"/>
    <x v="2"/>
    <n v="0.01"/>
    <x v="0"/>
    <n v="7"/>
    <x v="4"/>
    <x v="0"/>
    <n v="17.989999999999998"/>
    <n v="17.989999999999998"/>
    <n v="1"/>
    <s v="Crypto"/>
    <n v="1"/>
    <n v="0"/>
    <n v="0"/>
    <x v="1"/>
    <n v="0"/>
    <x v="1"/>
    <s v="Active"/>
  </r>
  <r>
    <s v="8d3f248e-ed7c-42cd-b3d4-60774b897d71"/>
    <n v="28"/>
    <x v="1"/>
    <x v="2"/>
    <x v="1"/>
    <n v="14.02"/>
    <x v="0"/>
    <n v="33"/>
    <x v="3"/>
    <x v="1"/>
    <n v="13.99"/>
    <n v="13.99"/>
    <n v="1"/>
    <s v="Debit Card"/>
    <n v="1"/>
    <n v="0.41"/>
    <n v="25"/>
    <x v="2"/>
    <n v="350.5"/>
    <x v="0"/>
    <s v="Inactive"/>
  </r>
  <r>
    <s v="f0d90afa-ac9b-4248-9f1f-d262d266696b"/>
    <n v="44"/>
    <x v="3"/>
    <x v="1"/>
    <x v="1"/>
    <n v="0.55000000000000004"/>
    <x v="0"/>
    <n v="51"/>
    <x v="2"/>
    <x v="4"/>
    <n v="13.99"/>
    <n v="13.99"/>
    <n v="1"/>
    <s v="Crypto"/>
    <n v="2"/>
    <n v="0.01"/>
    <n v="1"/>
    <x v="6"/>
    <n v="0.55000000000000004"/>
    <x v="1"/>
    <s v="Inactive"/>
  </r>
  <r>
    <s v="efe7aef5-61d4-4046-b949-8ebb253ea4df"/>
    <n v="62"/>
    <x v="2"/>
    <x v="2"/>
    <x v="1"/>
    <n v="3.58"/>
    <x v="0"/>
    <n v="15"/>
    <x v="3"/>
    <x v="4"/>
    <n v="13.99"/>
    <n v="13.99"/>
    <n v="0"/>
    <s v="Credit Card"/>
    <n v="5"/>
    <n v="0.22"/>
    <n v="13"/>
    <x v="3"/>
    <n v="46.54"/>
    <x v="1"/>
    <s v="Risk"/>
  </r>
  <r>
    <s v="5f99dc80-0876-4938-9f32-32f8121def1d"/>
    <n v="54"/>
    <x v="0"/>
    <x v="2"/>
    <x v="0"/>
    <n v="2.2799999999999998"/>
    <x v="0"/>
    <n v="17"/>
    <x v="2"/>
    <x v="0"/>
    <n v="8.99"/>
    <n v="8.99"/>
    <n v="1"/>
    <s v="PayPal"/>
    <n v="2"/>
    <n v="0.13"/>
    <n v="8"/>
    <x v="3"/>
    <n v="18.239999999999998"/>
    <x v="1"/>
    <s v="Risk"/>
  </r>
  <r>
    <s v="7dcf21e0-1891-4a67-8762-5475e064b562"/>
    <n v="24"/>
    <x v="4"/>
    <x v="1"/>
    <x v="0"/>
    <n v="9.58"/>
    <x v="0"/>
    <n v="44"/>
    <x v="4"/>
    <x v="4"/>
    <n v="8.99"/>
    <n v="8.99"/>
    <n v="1"/>
    <s v="Credit Card"/>
    <n v="5"/>
    <n v="0.21"/>
    <n v="13"/>
    <x v="6"/>
    <n v="124.54"/>
    <x v="2"/>
    <s v="Inactive"/>
  </r>
  <r>
    <s v="8891ec31-2a81-4f19-a0fb-9f092f2fa076"/>
    <n v="27"/>
    <x v="1"/>
    <x v="0"/>
    <x v="0"/>
    <n v="6.3"/>
    <x v="0"/>
    <n v="34"/>
    <x v="0"/>
    <x v="4"/>
    <n v="8.99"/>
    <n v="8.99"/>
    <n v="1"/>
    <s v="Debit Card"/>
    <n v="4"/>
    <n v="0.18"/>
    <n v="11"/>
    <x v="6"/>
    <n v="69.3"/>
    <x v="2"/>
    <s v="Inactive"/>
  </r>
  <r>
    <s v="b253557e-7e9f-42e7-a964-08409512972c"/>
    <n v="52"/>
    <x v="0"/>
    <x v="1"/>
    <x v="0"/>
    <n v="1.59"/>
    <x v="0"/>
    <n v="29"/>
    <x v="4"/>
    <x v="0"/>
    <n v="8.99"/>
    <n v="8.99"/>
    <n v="1"/>
    <s v="PayPal"/>
    <n v="3"/>
    <n v="0.05"/>
    <n v="3"/>
    <x v="0"/>
    <n v="4.7700000000000005"/>
    <x v="1"/>
    <s v="Inactive"/>
  </r>
  <r>
    <s v="80fa0811-9079-4a4e-bee3-27d5d809118c"/>
    <n v="55"/>
    <x v="0"/>
    <x v="0"/>
    <x v="0"/>
    <n v="1.38"/>
    <x v="0"/>
    <n v="52"/>
    <x v="4"/>
    <x v="4"/>
    <n v="8.99"/>
    <n v="8.99"/>
    <n v="1"/>
    <s v="Gift Card"/>
    <n v="5"/>
    <n v="0.03"/>
    <n v="2"/>
    <x v="6"/>
    <n v="2.76"/>
    <x v="1"/>
    <s v="Inactive"/>
  </r>
  <r>
    <s v="e0ed8133-983b-499f-aaa2-d55fed500c39"/>
    <n v="62"/>
    <x v="2"/>
    <x v="2"/>
    <x v="1"/>
    <n v="18.07"/>
    <x v="0"/>
    <n v="20"/>
    <x v="0"/>
    <x v="3"/>
    <n v="13.99"/>
    <n v="13.99"/>
    <n v="0"/>
    <s v="PayPal"/>
    <n v="2"/>
    <n v="0.86"/>
    <n v="52"/>
    <x v="4"/>
    <n v="939.64"/>
    <x v="0"/>
    <s v="Risk"/>
  </r>
  <r>
    <s v="0742f86e-5f2d-44ef-99e9-17701ba583e9"/>
    <n v="64"/>
    <x v="2"/>
    <x v="1"/>
    <x v="2"/>
    <n v="6.41"/>
    <x v="0"/>
    <n v="54"/>
    <x v="1"/>
    <x v="1"/>
    <n v="17.989999999999998"/>
    <n v="17.989999999999998"/>
    <n v="1"/>
    <s v="Gift Card"/>
    <n v="1"/>
    <n v="0.12"/>
    <n v="7"/>
    <x v="4"/>
    <n v="44.870000000000005"/>
    <x v="1"/>
    <s v="Inactive"/>
  </r>
  <r>
    <s v="b75366bb-d3d5-426f-bf5e-c38759e966bc"/>
    <n v="31"/>
    <x v="1"/>
    <x v="0"/>
    <x v="2"/>
    <n v="18.73"/>
    <x v="0"/>
    <n v="1"/>
    <x v="3"/>
    <x v="1"/>
    <n v="17.989999999999998"/>
    <n v="17.989999999999998"/>
    <n v="0"/>
    <s v="Crypto"/>
    <n v="1"/>
    <n v="9.3699999999999992"/>
    <n v="562"/>
    <x v="0"/>
    <n v="10526.26"/>
    <x v="0"/>
    <s v="Active"/>
  </r>
  <r>
    <s v="394cb1e4-055f-4966-83e6-243beaeb3aca"/>
    <n v="47"/>
    <x v="0"/>
    <x v="0"/>
    <x v="0"/>
    <n v="14.08"/>
    <x v="0"/>
    <n v="20"/>
    <x v="0"/>
    <x v="3"/>
    <n v="8.99"/>
    <n v="8.99"/>
    <n v="0"/>
    <s v="Gift Card"/>
    <n v="3"/>
    <n v="0.67"/>
    <n v="40"/>
    <x v="5"/>
    <n v="563.20000000000005"/>
    <x v="0"/>
    <s v="Risk"/>
  </r>
  <r>
    <s v="3a9ecfb2-33d3-4bee-a44a-630de00fbd01"/>
    <n v="37"/>
    <x v="3"/>
    <x v="0"/>
    <x v="1"/>
    <n v="18.23"/>
    <x v="0"/>
    <n v="36"/>
    <x v="3"/>
    <x v="3"/>
    <n v="13.99"/>
    <n v="13.99"/>
    <n v="1"/>
    <s v="Gift Card"/>
    <n v="5"/>
    <n v="0.49"/>
    <n v="29"/>
    <x v="0"/>
    <n v="528.66999999999996"/>
    <x v="0"/>
    <s v="Inactive"/>
  </r>
  <r>
    <s v="38e8f595-7ae2-478a-ad6b-449334d7fc96"/>
    <n v="65"/>
    <x v="2"/>
    <x v="0"/>
    <x v="1"/>
    <n v="28.86"/>
    <x v="1"/>
    <n v="13"/>
    <x v="2"/>
    <x v="2"/>
    <n v="13.99"/>
    <n v="13.99"/>
    <n v="0"/>
    <s v="Gift Card"/>
    <n v="4"/>
    <n v="2.06"/>
    <n v="124"/>
    <x v="3"/>
    <n v="3578.64"/>
    <x v="0"/>
    <s v="Risk"/>
  </r>
  <r>
    <s v="24796c47-3ab2-4476-834f-b8ee3062a37e"/>
    <n v="20"/>
    <x v="4"/>
    <x v="1"/>
    <x v="2"/>
    <n v="49.3"/>
    <x v="1"/>
    <n v="25"/>
    <x v="3"/>
    <x v="4"/>
    <n v="17.989999999999998"/>
    <n v="17.989999999999998"/>
    <n v="0"/>
    <s v="Gift Card"/>
    <n v="3"/>
    <n v="1.9"/>
    <n v="114"/>
    <x v="2"/>
    <n v="5620.2"/>
    <x v="0"/>
    <s v="Inactive"/>
  </r>
  <r>
    <s v="41816b3f-56f6-43bf-9115-971ba7dc242f"/>
    <n v="45"/>
    <x v="3"/>
    <x v="0"/>
    <x v="0"/>
    <n v="3.95"/>
    <x v="0"/>
    <n v="38"/>
    <x v="0"/>
    <x v="4"/>
    <n v="8.99"/>
    <n v="8.99"/>
    <n v="1"/>
    <s v="Gift Card"/>
    <n v="1"/>
    <n v="0.1"/>
    <n v="6"/>
    <x v="6"/>
    <n v="23.700000000000003"/>
    <x v="1"/>
    <s v="Inactive"/>
  </r>
  <r>
    <s v="5cde086f-eb25-4291-b2ee-0c6d1c6b5459"/>
    <n v="67"/>
    <x v="2"/>
    <x v="1"/>
    <x v="0"/>
    <n v="11.06"/>
    <x v="0"/>
    <n v="16"/>
    <x v="5"/>
    <x v="3"/>
    <n v="8.99"/>
    <n v="8.99"/>
    <n v="0"/>
    <s v="Credit Card"/>
    <n v="4"/>
    <n v="0.65"/>
    <n v="39"/>
    <x v="1"/>
    <n v="431.34000000000003"/>
    <x v="0"/>
    <s v="Risk"/>
  </r>
  <r>
    <s v="1dfb56be-d12c-4739-aab0-0f6cd8c3031c"/>
    <n v="70"/>
    <x v="2"/>
    <x v="2"/>
    <x v="0"/>
    <n v="6.66"/>
    <x v="0"/>
    <n v="55"/>
    <x v="3"/>
    <x v="3"/>
    <n v="8.99"/>
    <n v="8.99"/>
    <n v="1"/>
    <s v="Gift Card"/>
    <n v="4"/>
    <n v="0.12"/>
    <n v="7"/>
    <x v="4"/>
    <n v="46.620000000000005"/>
    <x v="1"/>
    <s v="Inactive"/>
  </r>
  <r>
    <s v="d8653e82-a487-4adf-9ac9-64f6664ed08c"/>
    <n v="67"/>
    <x v="2"/>
    <x v="2"/>
    <x v="0"/>
    <n v="9.5399999999999991"/>
    <x v="0"/>
    <n v="40"/>
    <x v="5"/>
    <x v="2"/>
    <n v="8.99"/>
    <n v="8.99"/>
    <n v="1"/>
    <s v="Crypto"/>
    <n v="2"/>
    <n v="0.23"/>
    <n v="14"/>
    <x v="5"/>
    <n v="133.56"/>
    <x v="2"/>
    <s v="Inactive"/>
  </r>
  <r>
    <s v="0cb3b1b4-f56d-4937-a509-b7c79a125bc7"/>
    <n v="28"/>
    <x v="1"/>
    <x v="1"/>
    <x v="0"/>
    <n v="10.43"/>
    <x v="0"/>
    <n v="25"/>
    <x v="3"/>
    <x v="4"/>
    <n v="8.99"/>
    <n v="8.99"/>
    <n v="0"/>
    <s v="Gift Card"/>
    <n v="4"/>
    <n v="0.4"/>
    <n v="24"/>
    <x v="3"/>
    <n v="250.32"/>
    <x v="0"/>
    <s v="Inactive"/>
  </r>
  <r>
    <s v="e33b05be-fc1b-4cf1-9fcc-185be5525bac"/>
    <n v="53"/>
    <x v="0"/>
    <x v="0"/>
    <x v="2"/>
    <n v="5.79"/>
    <x v="0"/>
    <n v="34"/>
    <x v="0"/>
    <x v="1"/>
    <n v="17.989999999999998"/>
    <n v="17.989999999999998"/>
    <n v="1"/>
    <s v="Gift Card"/>
    <n v="5"/>
    <n v="0.17"/>
    <n v="10"/>
    <x v="6"/>
    <n v="57.9"/>
    <x v="2"/>
    <s v="Inactive"/>
  </r>
  <r>
    <s v="e674aba0-35ab-4d84-9283-901a58d5ece9"/>
    <n v="36"/>
    <x v="3"/>
    <x v="2"/>
    <x v="0"/>
    <n v="34.97"/>
    <x v="1"/>
    <n v="16"/>
    <x v="1"/>
    <x v="0"/>
    <n v="8.99"/>
    <n v="8.99"/>
    <n v="0"/>
    <s v="PayPal"/>
    <n v="2"/>
    <n v="2.06"/>
    <n v="124"/>
    <x v="0"/>
    <n v="4336.28"/>
    <x v="0"/>
    <s v="Risk"/>
  </r>
  <r>
    <s v="98504084-75ee-40c1-a61e-c01ebf8377d5"/>
    <n v="48"/>
    <x v="0"/>
    <x v="1"/>
    <x v="0"/>
    <n v="5.71"/>
    <x v="0"/>
    <n v="40"/>
    <x v="0"/>
    <x v="4"/>
    <n v="8.99"/>
    <n v="8.99"/>
    <n v="1"/>
    <s v="Crypto"/>
    <n v="1"/>
    <n v="0.14000000000000001"/>
    <n v="8"/>
    <x v="4"/>
    <n v="45.68"/>
    <x v="1"/>
    <s v="Inactive"/>
  </r>
  <r>
    <s v="db86ffd3-430d-4f21-99a0-d0c002b24dfb"/>
    <n v="19"/>
    <x v="4"/>
    <x v="0"/>
    <x v="1"/>
    <n v="6.31"/>
    <x v="0"/>
    <n v="18"/>
    <x v="5"/>
    <x v="0"/>
    <n v="13.99"/>
    <n v="13.99"/>
    <n v="0"/>
    <s v="Crypto"/>
    <n v="1"/>
    <n v="0.33"/>
    <n v="20"/>
    <x v="1"/>
    <n v="126.19999999999999"/>
    <x v="2"/>
    <s v="Risk"/>
  </r>
  <r>
    <s v="f2148f5b-1c1c-4924-8f23-c2781fe5c869"/>
    <n v="25"/>
    <x v="4"/>
    <x v="2"/>
    <x v="2"/>
    <n v="6.08"/>
    <x v="0"/>
    <n v="33"/>
    <x v="0"/>
    <x v="2"/>
    <n v="17.989999999999998"/>
    <n v="17.989999999999998"/>
    <n v="0"/>
    <s v="Debit Card"/>
    <n v="5"/>
    <n v="0.18"/>
    <n v="11"/>
    <x v="6"/>
    <n v="66.88"/>
    <x v="2"/>
    <s v="Inactive"/>
  </r>
  <r>
    <s v="6b12da3c-c538-4257-b3a8-6ecaaeb07210"/>
    <n v="31"/>
    <x v="1"/>
    <x v="0"/>
    <x v="1"/>
    <n v="6.59"/>
    <x v="0"/>
    <n v="19"/>
    <x v="0"/>
    <x v="3"/>
    <n v="13.99"/>
    <n v="13.99"/>
    <n v="0"/>
    <s v="Crypto"/>
    <n v="3"/>
    <n v="0.33"/>
    <n v="20"/>
    <x v="6"/>
    <n v="131.80000000000001"/>
    <x v="2"/>
    <s v="Risk"/>
  </r>
  <r>
    <s v="4419096c-eab3-4723-920e-eac48bdbf287"/>
    <n v="56"/>
    <x v="2"/>
    <x v="1"/>
    <x v="0"/>
    <n v="15.59"/>
    <x v="0"/>
    <n v="3"/>
    <x v="4"/>
    <x v="3"/>
    <n v="8.99"/>
    <n v="8.99"/>
    <n v="0"/>
    <s v="Gift Card"/>
    <n v="3"/>
    <n v="3.9"/>
    <n v="234"/>
    <x v="0"/>
    <n v="3648.06"/>
    <x v="0"/>
    <s v="Active"/>
  </r>
  <r>
    <s v="6579bce5-dc6a-481c-b1fe-a22518a7a609"/>
    <n v="51"/>
    <x v="0"/>
    <x v="0"/>
    <x v="1"/>
    <n v="7.43"/>
    <x v="0"/>
    <n v="25"/>
    <x v="5"/>
    <x v="1"/>
    <n v="13.99"/>
    <n v="13.99"/>
    <n v="0"/>
    <s v="Crypto"/>
    <n v="5"/>
    <n v="0.28999999999999998"/>
    <n v="17"/>
    <x v="5"/>
    <n v="126.31"/>
    <x v="2"/>
    <s v="Inactive"/>
  </r>
  <r>
    <s v="891cf0f4-f86f-4ad3-9336-c08226ab832f"/>
    <n v="23"/>
    <x v="4"/>
    <x v="1"/>
    <x v="0"/>
    <n v="21.34"/>
    <x v="1"/>
    <n v="19"/>
    <x v="4"/>
    <x v="0"/>
    <n v="8.99"/>
    <n v="8.99"/>
    <n v="0"/>
    <s v="Gift Card"/>
    <n v="2"/>
    <n v="1.07"/>
    <n v="64"/>
    <x v="4"/>
    <n v="1365.76"/>
    <x v="0"/>
    <s v="Risk"/>
  </r>
  <r>
    <s v="3a412682-0c12-4379-8613-f752dadfc41d"/>
    <n v="67"/>
    <x v="2"/>
    <x v="2"/>
    <x v="1"/>
    <n v="17.3"/>
    <x v="0"/>
    <n v="30"/>
    <x v="5"/>
    <x v="3"/>
    <n v="13.99"/>
    <n v="13.99"/>
    <n v="0"/>
    <s v="Gift Card"/>
    <n v="4"/>
    <n v="0.56000000000000005"/>
    <n v="34"/>
    <x v="0"/>
    <n v="588.20000000000005"/>
    <x v="0"/>
    <s v="Inactive"/>
  </r>
  <r>
    <s v="3ea62e22-d039-4d10-bdfb-ff1b821675bb"/>
    <n v="29"/>
    <x v="1"/>
    <x v="0"/>
    <x v="2"/>
    <n v="14.26"/>
    <x v="0"/>
    <n v="23"/>
    <x v="4"/>
    <x v="2"/>
    <n v="17.989999999999998"/>
    <n v="17.989999999999998"/>
    <n v="0"/>
    <s v="PayPal"/>
    <n v="5"/>
    <n v="0.59"/>
    <n v="35"/>
    <x v="3"/>
    <n v="499.09999999999997"/>
    <x v="0"/>
    <s v="Inactive"/>
  </r>
  <r>
    <s v="71e228f4-5b7f-4806-8a29-28bf53814d83"/>
    <n v="25"/>
    <x v="4"/>
    <x v="2"/>
    <x v="2"/>
    <n v="9.9499999999999993"/>
    <x v="0"/>
    <n v="43"/>
    <x v="4"/>
    <x v="4"/>
    <n v="17.989999999999998"/>
    <n v="17.989999999999998"/>
    <n v="0"/>
    <s v="Debit Card"/>
    <n v="4"/>
    <n v="0.23"/>
    <n v="14"/>
    <x v="1"/>
    <n v="139.29999999999998"/>
    <x v="2"/>
    <s v="Inactive"/>
  </r>
  <r>
    <s v="422bf1a4-f0ed-4bab-a1ff-8269c1c70ecc"/>
    <n v="37"/>
    <x v="3"/>
    <x v="1"/>
    <x v="0"/>
    <n v="5.62"/>
    <x v="0"/>
    <n v="19"/>
    <x v="2"/>
    <x v="2"/>
    <n v="8.99"/>
    <n v="8.99"/>
    <n v="1"/>
    <s v="Crypto"/>
    <n v="3"/>
    <n v="0.28000000000000003"/>
    <n v="17"/>
    <x v="4"/>
    <n v="95.54"/>
    <x v="2"/>
    <s v="Risk"/>
  </r>
  <r>
    <s v="963809c1-1498-4951-b893-a42cd0b8038a"/>
    <n v="69"/>
    <x v="2"/>
    <x v="2"/>
    <x v="2"/>
    <n v="9.07"/>
    <x v="0"/>
    <n v="47"/>
    <x v="0"/>
    <x v="3"/>
    <n v="17.989999999999998"/>
    <n v="17.989999999999998"/>
    <n v="0"/>
    <s v="PayPal"/>
    <n v="5"/>
    <n v="0.19"/>
    <n v="11"/>
    <x v="5"/>
    <n v="99.77000000000001"/>
    <x v="2"/>
    <s v="Inactive"/>
  </r>
  <r>
    <s v="32c89f45-a6e5-450a-991b-ca55e7d3bc65"/>
    <n v="37"/>
    <x v="3"/>
    <x v="0"/>
    <x v="0"/>
    <n v="10.37"/>
    <x v="0"/>
    <n v="58"/>
    <x v="4"/>
    <x v="4"/>
    <n v="8.99"/>
    <n v="8.99"/>
    <n v="1"/>
    <s v="Credit Card"/>
    <n v="1"/>
    <n v="0.18"/>
    <n v="11"/>
    <x v="3"/>
    <n v="114.07"/>
    <x v="2"/>
    <s v="Inactive"/>
  </r>
  <r>
    <s v="25c15fc4-5df8-45a4-a8f3-4477b6549bb9"/>
    <n v="31"/>
    <x v="1"/>
    <x v="1"/>
    <x v="2"/>
    <n v="19.72"/>
    <x v="0"/>
    <n v="40"/>
    <x v="4"/>
    <x v="0"/>
    <n v="17.989999999999998"/>
    <n v="17.989999999999998"/>
    <n v="1"/>
    <s v="Gift Card"/>
    <n v="3"/>
    <n v="0.48"/>
    <n v="29"/>
    <x v="3"/>
    <n v="571.88"/>
    <x v="0"/>
    <s v="Inactive"/>
  </r>
  <r>
    <s v="f80d6eaf-dae4-43ce-8c83-bd1c6ae38c81"/>
    <n v="39"/>
    <x v="3"/>
    <x v="0"/>
    <x v="2"/>
    <n v="22.35"/>
    <x v="1"/>
    <n v="36"/>
    <x v="2"/>
    <x v="0"/>
    <n v="17.989999999999998"/>
    <n v="17.989999999999998"/>
    <n v="0"/>
    <s v="Gift Card"/>
    <n v="5"/>
    <n v="0.6"/>
    <n v="36"/>
    <x v="4"/>
    <n v="804.6"/>
    <x v="0"/>
    <s v="Inactive"/>
  </r>
  <r>
    <s v="6861742f-e225-4a48-a899-10515f5fe14a"/>
    <n v="26"/>
    <x v="1"/>
    <x v="2"/>
    <x v="1"/>
    <n v="11.26"/>
    <x v="0"/>
    <n v="50"/>
    <x v="3"/>
    <x v="4"/>
    <n v="13.99"/>
    <n v="13.99"/>
    <n v="1"/>
    <s v="Credit Card"/>
    <n v="2"/>
    <n v="0.22"/>
    <n v="13"/>
    <x v="6"/>
    <n v="146.38"/>
    <x v="2"/>
    <s v="Inactive"/>
  </r>
  <r>
    <s v="3d12f279-fec1-42b9-8628-9191b773a7f4"/>
    <n v="49"/>
    <x v="0"/>
    <x v="2"/>
    <x v="1"/>
    <n v="14.28"/>
    <x v="0"/>
    <n v="7"/>
    <x v="0"/>
    <x v="3"/>
    <n v="13.99"/>
    <n v="13.99"/>
    <n v="0"/>
    <s v="Crypto"/>
    <n v="3"/>
    <n v="1.78"/>
    <n v="107"/>
    <x v="1"/>
    <n v="1527.96"/>
    <x v="0"/>
    <s v="Active"/>
  </r>
  <r>
    <s v="36490c08-2bed-473e-b421-f79d03e44d36"/>
    <n v="34"/>
    <x v="1"/>
    <x v="0"/>
    <x v="1"/>
    <n v="1.55"/>
    <x v="0"/>
    <n v="15"/>
    <x v="2"/>
    <x v="3"/>
    <n v="13.99"/>
    <n v="13.99"/>
    <n v="1"/>
    <s v="Debit Card"/>
    <n v="3"/>
    <n v="0.1"/>
    <n v="6"/>
    <x v="1"/>
    <n v="9.3000000000000007"/>
    <x v="1"/>
    <s v="Risk"/>
  </r>
  <r>
    <s v="952c3b4f-7921-4f45-bb74-2b229a8312d4"/>
    <n v="64"/>
    <x v="2"/>
    <x v="2"/>
    <x v="0"/>
    <n v="26.45"/>
    <x v="1"/>
    <n v="41"/>
    <x v="0"/>
    <x v="2"/>
    <n v="8.99"/>
    <n v="8.99"/>
    <n v="0"/>
    <s v="Debit Card"/>
    <n v="1"/>
    <n v="0.63"/>
    <n v="38"/>
    <x v="4"/>
    <n v="1005.1"/>
    <x v="0"/>
    <s v="Inactive"/>
  </r>
  <r>
    <s v="b8fdc9d1-5b33-44ff-8112-c60df62d6f32"/>
    <n v="60"/>
    <x v="2"/>
    <x v="2"/>
    <x v="1"/>
    <n v="5.77"/>
    <x v="0"/>
    <n v="0"/>
    <x v="1"/>
    <x v="4"/>
    <n v="13.99"/>
    <n v="13.99"/>
    <n v="0"/>
    <s v="Debit Card"/>
    <n v="5"/>
    <n v="5.77"/>
    <n v="346"/>
    <x v="5"/>
    <n v="1996.4199999999998"/>
    <x v="0"/>
    <s v="Active"/>
  </r>
  <r>
    <s v="0fe47c7b-385a-478d-bda2-22b84a8712a2"/>
    <n v="29"/>
    <x v="1"/>
    <x v="2"/>
    <x v="0"/>
    <n v="13"/>
    <x v="0"/>
    <n v="46"/>
    <x v="3"/>
    <x v="4"/>
    <n v="8.99"/>
    <n v="8.99"/>
    <n v="1"/>
    <s v="Credit Card"/>
    <n v="4"/>
    <n v="0.28000000000000003"/>
    <n v="17"/>
    <x v="2"/>
    <n v="221"/>
    <x v="0"/>
    <s v="Inactive"/>
  </r>
  <r>
    <s v="18f6b306-a34c-4cfc-9798-99a919a0992f"/>
    <n v="30"/>
    <x v="1"/>
    <x v="2"/>
    <x v="1"/>
    <n v="0.74"/>
    <x v="0"/>
    <n v="0"/>
    <x v="4"/>
    <x v="2"/>
    <n v="13.99"/>
    <n v="13.99"/>
    <n v="0"/>
    <s v="Credit Card"/>
    <n v="4"/>
    <n v="0.74"/>
    <n v="44"/>
    <x v="0"/>
    <n v="32.56"/>
    <x v="1"/>
    <s v="Active"/>
  </r>
  <r>
    <s v="e975682c-48c9-49b9-8381-1fe0f4943c3b"/>
    <n v="67"/>
    <x v="2"/>
    <x v="2"/>
    <x v="1"/>
    <n v="26.05"/>
    <x v="1"/>
    <n v="21"/>
    <x v="1"/>
    <x v="0"/>
    <n v="13.99"/>
    <n v="13.99"/>
    <n v="0"/>
    <s v="PayPal"/>
    <n v="4"/>
    <n v="1.18"/>
    <n v="71"/>
    <x v="2"/>
    <n v="1849.55"/>
    <x v="0"/>
    <s v="Risk"/>
  </r>
  <r>
    <s v="b041cc34-ff46-4f7c-8983-f68f29c0d3ef"/>
    <n v="23"/>
    <x v="4"/>
    <x v="0"/>
    <x v="2"/>
    <n v="4.46"/>
    <x v="0"/>
    <n v="50"/>
    <x v="5"/>
    <x v="3"/>
    <n v="17.989999999999998"/>
    <n v="17.989999999999998"/>
    <n v="1"/>
    <s v="Crypto"/>
    <n v="3"/>
    <n v="0.09"/>
    <n v="5"/>
    <x v="3"/>
    <n v="22.3"/>
    <x v="1"/>
    <s v="Inactive"/>
  </r>
  <r>
    <s v="dd14a766-3108-4397-9422-525fac071e57"/>
    <n v="34"/>
    <x v="1"/>
    <x v="2"/>
    <x v="1"/>
    <n v="4.26"/>
    <x v="0"/>
    <n v="22"/>
    <x v="4"/>
    <x v="2"/>
    <n v="13.99"/>
    <n v="13.99"/>
    <n v="1"/>
    <s v="Credit Card"/>
    <n v="3"/>
    <n v="0.19"/>
    <n v="11"/>
    <x v="1"/>
    <n v="46.86"/>
    <x v="1"/>
    <s v="Inactive"/>
  </r>
  <r>
    <s v="f7e212bf-14ed-4017-ad80-dacd5d6b7be5"/>
    <n v="57"/>
    <x v="2"/>
    <x v="1"/>
    <x v="0"/>
    <n v="14.31"/>
    <x v="0"/>
    <n v="0"/>
    <x v="3"/>
    <x v="1"/>
    <n v="8.99"/>
    <n v="8.99"/>
    <n v="0"/>
    <s v="PayPal"/>
    <n v="5"/>
    <n v="14.31"/>
    <n v="859"/>
    <x v="4"/>
    <n v="12292.29"/>
    <x v="0"/>
    <s v="Active"/>
  </r>
  <r>
    <s v="c33f8bd1-b44c-4e7b-af87-b85574c2bec5"/>
    <n v="52"/>
    <x v="0"/>
    <x v="2"/>
    <x v="2"/>
    <n v="45.18"/>
    <x v="1"/>
    <n v="45"/>
    <x v="0"/>
    <x v="0"/>
    <n v="17.989999999999998"/>
    <n v="17.989999999999998"/>
    <n v="0"/>
    <s v="Gift Card"/>
    <n v="5"/>
    <n v="0.98"/>
    <n v="59"/>
    <x v="0"/>
    <n v="2665.62"/>
    <x v="0"/>
    <s v="Inactive"/>
  </r>
  <r>
    <s v="d96d507e-5f27-43fc-b25e-c80f3e52f49d"/>
    <n v="59"/>
    <x v="2"/>
    <x v="1"/>
    <x v="1"/>
    <n v="23.07"/>
    <x v="1"/>
    <n v="56"/>
    <x v="5"/>
    <x v="0"/>
    <n v="13.99"/>
    <n v="13.99"/>
    <n v="0"/>
    <s v="Credit Card"/>
    <n v="2"/>
    <n v="0.4"/>
    <n v="24"/>
    <x v="4"/>
    <n v="553.68000000000006"/>
    <x v="0"/>
    <s v="Inactive"/>
  </r>
  <r>
    <s v="2224f87a-30da-4c5e-9ff3-dbdac8e1592e"/>
    <n v="26"/>
    <x v="1"/>
    <x v="2"/>
    <x v="2"/>
    <n v="3.67"/>
    <x v="0"/>
    <n v="2"/>
    <x v="5"/>
    <x v="3"/>
    <n v="17.989999999999998"/>
    <n v="17.989999999999998"/>
    <n v="0"/>
    <s v="Gift Card"/>
    <n v="1"/>
    <n v="1.22"/>
    <n v="73"/>
    <x v="6"/>
    <n v="267.90999999999997"/>
    <x v="0"/>
    <s v="Active"/>
  </r>
  <r>
    <s v="3cb33869-2004-4ce2-8d6d-bcfe4432e0cf"/>
    <n v="40"/>
    <x v="3"/>
    <x v="2"/>
    <x v="0"/>
    <n v="14.79"/>
    <x v="0"/>
    <n v="4"/>
    <x v="5"/>
    <x v="0"/>
    <n v="8.99"/>
    <n v="8.99"/>
    <n v="0"/>
    <s v="PayPal"/>
    <n v="3"/>
    <n v="2.96"/>
    <n v="178"/>
    <x v="1"/>
    <n v="2632.62"/>
    <x v="0"/>
    <s v="Active"/>
  </r>
  <r>
    <s v="1accc892-44fa-4be9-bfc4-c9168ec4417a"/>
    <n v="28"/>
    <x v="1"/>
    <x v="2"/>
    <x v="1"/>
    <n v="1.17"/>
    <x v="0"/>
    <n v="34"/>
    <x v="2"/>
    <x v="2"/>
    <n v="13.99"/>
    <n v="13.99"/>
    <n v="1"/>
    <s v="PayPal"/>
    <n v="4"/>
    <n v="0.03"/>
    <n v="2"/>
    <x v="5"/>
    <n v="2.34"/>
    <x v="1"/>
    <s v="Inactive"/>
  </r>
  <r>
    <s v="f06a4e35-9aad-42e2-97b8-88c0876364ae"/>
    <n v="50"/>
    <x v="0"/>
    <x v="2"/>
    <x v="1"/>
    <n v="13.5"/>
    <x v="0"/>
    <n v="49"/>
    <x v="2"/>
    <x v="4"/>
    <n v="13.99"/>
    <n v="13.99"/>
    <n v="1"/>
    <s v="Credit Card"/>
    <n v="2"/>
    <n v="0.27"/>
    <n v="16"/>
    <x v="2"/>
    <n v="216"/>
    <x v="0"/>
    <s v="Inactive"/>
  </r>
  <r>
    <s v="07c019ac-78fd-4f04-99b3-ed1efce17ed2"/>
    <n v="37"/>
    <x v="3"/>
    <x v="2"/>
    <x v="1"/>
    <n v="4.6500000000000004"/>
    <x v="0"/>
    <n v="15"/>
    <x v="0"/>
    <x v="2"/>
    <n v="13.99"/>
    <n v="13.99"/>
    <n v="1"/>
    <s v="Credit Card"/>
    <n v="3"/>
    <n v="0.28999999999999998"/>
    <n v="17"/>
    <x v="3"/>
    <n v="79.050000000000011"/>
    <x v="2"/>
    <s v="Risk"/>
  </r>
  <r>
    <s v="2114f4a9-f892-40f2-ad83-1f6431f06ad6"/>
    <n v="26"/>
    <x v="1"/>
    <x v="2"/>
    <x v="2"/>
    <n v="11.88"/>
    <x v="0"/>
    <n v="25"/>
    <x v="1"/>
    <x v="2"/>
    <n v="17.989999999999998"/>
    <n v="17.989999999999998"/>
    <n v="0"/>
    <s v="Gift Card"/>
    <n v="3"/>
    <n v="0.46"/>
    <n v="28"/>
    <x v="2"/>
    <n v="332.64000000000004"/>
    <x v="0"/>
    <s v="Inactive"/>
  </r>
  <r>
    <s v="eeafbbe8-c130-4215-98cb-2c50590d4c36"/>
    <n v="64"/>
    <x v="2"/>
    <x v="1"/>
    <x v="0"/>
    <n v="3.25"/>
    <x v="0"/>
    <n v="44"/>
    <x v="2"/>
    <x v="2"/>
    <n v="8.99"/>
    <n v="8.99"/>
    <n v="1"/>
    <s v="Credit Card"/>
    <n v="1"/>
    <n v="7.0000000000000007E-2"/>
    <n v="4"/>
    <x v="2"/>
    <n v="13"/>
    <x v="1"/>
    <s v="Inactive"/>
  </r>
  <r>
    <s v="b6c7f41f-f9fd-4915-a4b5-eb9eddfcca2f"/>
    <n v="69"/>
    <x v="2"/>
    <x v="1"/>
    <x v="0"/>
    <n v="4.8099999999999996"/>
    <x v="0"/>
    <n v="46"/>
    <x v="5"/>
    <x v="2"/>
    <n v="8.99"/>
    <n v="8.99"/>
    <n v="1"/>
    <s v="Debit Card"/>
    <n v="3"/>
    <n v="0.1"/>
    <n v="6"/>
    <x v="0"/>
    <n v="28.86"/>
    <x v="1"/>
    <s v="Inactive"/>
  </r>
  <r>
    <s v="b60244ce-c9ab-4ca7-af7b-a752e7569f20"/>
    <n v="29"/>
    <x v="1"/>
    <x v="2"/>
    <x v="2"/>
    <n v="7.54"/>
    <x v="0"/>
    <n v="10"/>
    <x v="1"/>
    <x v="1"/>
    <n v="17.989999999999998"/>
    <n v="17.989999999999998"/>
    <n v="0"/>
    <s v="Debit Card"/>
    <n v="3"/>
    <n v="0.69"/>
    <n v="41"/>
    <x v="0"/>
    <n v="309.14"/>
    <x v="0"/>
    <s v="Risk"/>
  </r>
  <r>
    <s v="a6af82cf-a6a1-4305-a839-e70b51783c32"/>
    <n v="36"/>
    <x v="3"/>
    <x v="0"/>
    <x v="0"/>
    <n v="13.88"/>
    <x v="0"/>
    <n v="27"/>
    <x v="4"/>
    <x v="0"/>
    <n v="8.99"/>
    <n v="8.99"/>
    <n v="0"/>
    <s v="PayPal"/>
    <n v="3"/>
    <n v="0.5"/>
    <n v="30"/>
    <x v="3"/>
    <n v="416.40000000000003"/>
    <x v="0"/>
    <s v="Inactive"/>
  </r>
  <r>
    <s v="a70da997-2a45-4bb6-bb24-e40964941eff"/>
    <n v="55"/>
    <x v="0"/>
    <x v="1"/>
    <x v="1"/>
    <n v="3.68"/>
    <x v="0"/>
    <n v="35"/>
    <x v="5"/>
    <x v="2"/>
    <n v="13.99"/>
    <n v="13.99"/>
    <n v="1"/>
    <s v="Crypto"/>
    <n v="5"/>
    <n v="0.1"/>
    <n v="6"/>
    <x v="3"/>
    <n v="22.080000000000002"/>
    <x v="1"/>
    <s v="Inactive"/>
  </r>
  <r>
    <s v="c306dc87-45f3-4bee-bfbc-2e928cd8c63f"/>
    <n v="35"/>
    <x v="1"/>
    <x v="2"/>
    <x v="2"/>
    <n v="9.2100000000000009"/>
    <x v="0"/>
    <n v="34"/>
    <x v="5"/>
    <x v="4"/>
    <n v="17.989999999999998"/>
    <n v="17.989999999999998"/>
    <n v="0"/>
    <s v="PayPal"/>
    <n v="5"/>
    <n v="0.26"/>
    <n v="16"/>
    <x v="1"/>
    <n v="147.36000000000001"/>
    <x v="2"/>
    <s v="Inactive"/>
  </r>
  <r>
    <s v="f898a1fd-293e-40b3-9a40-e21de4828852"/>
    <n v="62"/>
    <x v="2"/>
    <x v="1"/>
    <x v="2"/>
    <n v="25.53"/>
    <x v="1"/>
    <n v="51"/>
    <x v="3"/>
    <x v="2"/>
    <n v="17.989999999999998"/>
    <n v="17.989999999999998"/>
    <n v="0"/>
    <s v="PayPal"/>
    <n v="3"/>
    <n v="0.49"/>
    <n v="29"/>
    <x v="0"/>
    <n v="740.37"/>
    <x v="0"/>
    <s v="Inactive"/>
  </r>
  <r>
    <s v="b47423e0-fc07-4c45-93e9-5de5f180c69b"/>
    <n v="44"/>
    <x v="3"/>
    <x v="2"/>
    <x v="0"/>
    <n v="0.6"/>
    <x v="0"/>
    <n v="47"/>
    <x v="0"/>
    <x v="3"/>
    <n v="8.99"/>
    <n v="8.99"/>
    <n v="1"/>
    <s v="PayPal"/>
    <n v="5"/>
    <n v="0.01"/>
    <n v="1"/>
    <x v="5"/>
    <n v="0.6"/>
    <x v="1"/>
    <s v="Inactive"/>
  </r>
  <r>
    <s v="4bb2258b-b1bf-4e4a-8e25-5738517e9917"/>
    <n v="35"/>
    <x v="1"/>
    <x v="0"/>
    <x v="2"/>
    <n v="2.4300000000000002"/>
    <x v="0"/>
    <n v="58"/>
    <x v="0"/>
    <x v="0"/>
    <n v="17.989999999999998"/>
    <n v="17.989999999999998"/>
    <n v="1"/>
    <s v="Credit Card"/>
    <n v="2"/>
    <n v="0.04"/>
    <n v="2"/>
    <x v="0"/>
    <n v="4.8600000000000003"/>
    <x v="1"/>
    <s v="Inactive"/>
  </r>
  <r>
    <s v="4ca18b96-1fce-4bcc-9b1e-85c0f699523e"/>
    <n v="64"/>
    <x v="2"/>
    <x v="1"/>
    <x v="2"/>
    <n v="8.24"/>
    <x v="0"/>
    <n v="29"/>
    <x v="3"/>
    <x v="1"/>
    <n v="17.989999999999998"/>
    <n v="17.989999999999998"/>
    <n v="0"/>
    <s v="Gift Card"/>
    <n v="5"/>
    <n v="0.27"/>
    <n v="16"/>
    <x v="0"/>
    <n v="131.84"/>
    <x v="2"/>
    <s v="Inactive"/>
  </r>
  <r>
    <s v="45cd4327-0de3-43a8-a581-0bdd0432030d"/>
    <n v="45"/>
    <x v="3"/>
    <x v="1"/>
    <x v="1"/>
    <n v="2.52"/>
    <x v="0"/>
    <n v="23"/>
    <x v="1"/>
    <x v="3"/>
    <n v="13.99"/>
    <n v="13.99"/>
    <n v="1"/>
    <s v="Debit Card"/>
    <n v="1"/>
    <n v="0.1"/>
    <n v="6"/>
    <x v="6"/>
    <n v="15.120000000000001"/>
    <x v="1"/>
    <s v="Inactive"/>
  </r>
  <r>
    <s v="d263f088-0d09-494b-83b1-268d497cbcd0"/>
    <n v="55"/>
    <x v="0"/>
    <x v="0"/>
    <x v="2"/>
    <n v="10.130000000000001"/>
    <x v="0"/>
    <n v="13"/>
    <x v="3"/>
    <x v="2"/>
    <n v="17.989999999999998"/>
    <n v="17.989999999999998"/>
    <n v="0"/>
    <s v="PayPal"/>
    <n v="3"/>
    <n v="0.72"/>
    <n v="43"/>
    <x v="4"/>
    <n v="435.59000000000003"/>
    <x v="0"/>
    <s v="Risk"/>
  </r>
  <r>
    <s v="7e16b964-d803-4cb8-94da-29f5660c1027"/>
    <n v="45"/>
    <x v="3"/>
    <x v="0"/>
    <x v="1"/>
    <n v="6.84"/>
    <x v="0"/>
    <n v="40"/>
    <x v="4"/>
    <x v="4"/>
    <n v="13.99"/>
    <n v="13.99"/>
    <n v="1"/>
    <s v="Crypto"/>
    <n v="2"/>
    <n v="0.17"/>
    <n v="10"/>
    <x v="6"/>
    <n v="68.400000000000006"/>
    <x v="2"/>
    <s v="Inactive"/>
  </r>
  <r>
    <s v="672a8d38-e6ed-4649-8b8f-e31ceedeea37"/>
    <n v="52"/>
    <x v="0"/>
    <x v="2"/>
    <x v="2"/>
    <n v="1.81"/>
    <x v="0"/>
    <n v="23"/>
    <x v="5"/>
    <x v="1"/>
    <n v="17.989999999999998"/>
    <n v="17.989999999999998"/>
    <n v="1"/>
    <s v="Debit Card"/>
    <n v="3"/>
    <n v="0.08"/>
    <n v="5"/>
    <x v="6"/>
    <n v="9.0500000000000007"/>
    <x v="1"/>
    <s v="Inactive"/>
  </r>
  <r>
    <s v="3cffe3c7-6583-4e5a-b615-1fdf922642f9"/>
    <n v="63"/>
    <x v="2"/>
    <x v="0"/>
    <x v="1"/>
    <n v="11.43"/>
    <x v="0"/>
    <n v="49"/>
    <x v="1"/>
    <x v="0"/>
    <n v="13.99"/>
    <n v="13.99"/>
    <n v="1"/>
    <s v="Debit Card"/>
    <n v="1"/>
    <n v="0.23"/>
    <n v="14"/>
    <x v="3"/>
    <n v="160.01999999999998"/>
    <x v="0"/>
    <s v="Inactive"/>
  </r>
  <r>
    <s v="744bf5e8-5096-4082-8903-70e4cfdd1e64"/>
    <n v="33"/>
    <x v="1"/>
    <x v="0"/>
    <x v="0"/>
    <n v="33.229999999999997"/>
    <x v="1"/>
    <n v="58"/>
    <x v="3"/>
    <x v="0"/>
    <n v="8.99"/>
    <n v="8.99"/>
    <n v="0"/>
    <s v="Debit Card"/>
    <n v="5"/>
    <n v="0.56000000000000005"/>
    <n v="34"/>
    <x v="4"/>
    <n v="1129.82"/>
    <x v="0"/>
    <s v="Inactive"/>
  </r>
  <r>
    <s v="b9802ea9-5c98-4d4a-a77c-6de878d22ea4"/>
    <n v="34"/>
    <x v="1"/>
    <x v="1"/>
    <x v="2"/>
    <n v="4.59"/>
    <x v="0"/>
    <n v="31"/>
    <x v="3"/>
    <x v="3"/>
    <n v="17.989999999999998"/>
    <n v="17.989999999999998"/>
    <n v="1"/>
    <s v="Gift Card"/>
    <n v="2"/>
    <n v="0.14000000000000001"/>
    <n v="8"/>
    <x v="1"/>
    <n v="36.72"/>
    <x v="1"/>
    <s v="Inactive"/>
  </r>
  <r>
    <s v="9363bef2-c9cb-4a76-971e-f1a5bb357d58"/>
    <n v="37"/>
    <x v="3"/>
    <x v="1"/>
    <x v="1"/>
    <n v="10.29"/>
    <x v="0"/>
    <n v="49"/>
    <x v="4"/>
    <x v="3"/>
    <n v="13.99"/>
    <n v="13.99"/>
    <n v="1"/>
    <s v="Crypto"/>
    <n v="1"/>
    <n v="0.21"/>
    <n v="13"/>
    <x v="2"/>
    <n v="133.76999999999998"/>
    <x v="2"/>
    <s v="Inactive"/>
  </r>
  <r>
    <s v="349f7e43-7477-4e48-860d-b838ad415b1c"/>
    <n v="25"/>
    <x v="4"/>
    <x v="2"/>
    <x v="1"/>
    <n v="2.96"/>
    <x v="0"/>
    <n v="25"/>
    <x v="0"/>
    <x v="2"/>
    <n v="13.99"/>
    <n v="13.99"/>
    <n v="1"/>
    <s v="Credit Card"/>
    <n v="1"/>
    <n v="0.11"/>
    <n v="7"/>
    <x v="5"/>
    <n v="20.72"/>
    <x v="1"/>
    <s v="Inactive"/>
  </r>
  <r>
    <s v="9cc41b86-9e5f-40f1-91f1-5c431290571a"/>
    <n v="46"/>
    <x v="0"/>
    <x v="0"/>
    <x v="2"/>
    <n v="30.01"/>
    <x v="1"/>
    <n v="56"/>
    <x v="5"/>
    <x v="1"/>
    <n v="17.989999999999998"/>
    <n v="17.989999999999998"/>
    <n v="0"/>
    <s v="Gift Card"/>
    <n v="5"/>
    <n v="0.53"/>
    <n v="32"/>
    <x v="4"/>
    <n v="960.32"/>
    <x v="0"/>
    <s v="Inactive"/>
  </r>
  <r>
    <s v="6f5a2958-cb64-47b5-af53-1d70ba016494"/>
    <n v="63"/>
    <x v="2"/>
    <x v="2"/>
    <x v="1"/>
    <n v="26.63"/>
    <x v="1"/>
    <n v="31"/>
    <x v="2"/>
    <x v="0"/>
    <n v="13.99"/>
    <n v="13.99"/>
    <n v="0"/>
    <s v="Crypto"/>
    <n v="2"/>
    <n v="0.83"/>
    <n v="50"/>
    <x v="3"/>
    <n v="1331.5"/>
    <x v="0"/>
    <s v="Inactive"/>
  </r>
  <r>
    <s v="887de878-c150-46f7-9bf5-58c7ef8ce74e"/>
    <n v="55"/>
    <x v="0"/>
    <x v="2"/>
    <x v="0"/>
    <n v="3.66"/>
    <x v="0"/>
    <n v="11"/>
    <x v="2"/>
    <x v="0"/>
    <n v="8.99"/>
    <n v="8.99"/>
    <n v="1"/>
    <s v="Credit Card"/>
    <n v="4"/>
    <n v="0.3"/>
    <n v="18"/>
    <x v="1"/>
    <n v="65.88"/>
    <x v="2"/>
    <s v="Risk"/>
  </r>
  <r>
    <s v="291d76b3-d8c3-406e-803f-c9e04fb283de"/>
    <n v="55"/>
    <x v="0"/>
    <x v="0"/>
    <x v="0"/>
    <n v="0.67"/>
    <x v="0"/>
    <n v="24"/>
    <x v="1"/>
    <x v="3"/>
    <n v="8.99"/>
    <n v="8.99"/>
    <n v="1"/>
    <s v="PayPal"/>
    <n v="3"/>
    <n v="0.03"/>
    <n v="2"/>
    <x v="3"/>
    <n v="1.34"/>
    <x v="1"/>
    <s v="Inactive"/>
  </r>
  <r>
    <s v="46b5db3d-c2b2-4188-9424-4f7172f15112"/>
    <n v="61"/>
    <x v="2"/>
    <x v="2"/>
    <x v="1"/>
    <n v="14.57"/>
    <x v="0"/>
    <n v="16"/>
    <x v="3"/>
    <x v="1"/>
    <n v="13.99"/>
    <n v="13.99"/>
    <n v="0"/>
    <s v="Gift Card"/>
    <n v="1"/>
    <n v="0.86"/>
    <n v="52"/>
    <x v="3"/>
    <n v="757.64"/>
    <x v="0"/>
    <s v="Risk"/>
  </r>
  <r>
    <s v="aaa4f493-b841-42d0-a7ca-644ad0512c3a"/>
    <n v="28"/>
    <x v="1"/>
    <x v="2"/>
    <x v="0"/>
    <n v="3.72"/>
    <x v="0"/>
    <n v="56"/>
    <x v="2"/>
    <x v="2"/>
    <n v="8.99"/>
    <n v="8.99"/>
    <n v="1"/>
    <s v="Debit Card"/>
    <n v="3"/>
    <n v="7.0000000000000007E-2"/>
    <n v="4"/>
    <x v="3"/>
    <n v="14.88"/>
    <x v="1"/>
    <s v="Inactive"/>
  </r>
  <r>
    <s v="43c97b11-0e8d-4947-9bdb-12af35174f31"/>
    <n v="62"/>
    <x v="2"/>
    <x v="0"/>
    <x v="0"/>
    <n v="21.41"/>
    <x v="1"/>
    <n v="22"/>
    <x v="1"/>
    <x v="0"/>
    <n v="8.99"/>
    <n v="8.99"/>
    <n v="0"/>
    <s v="PayPal"/>
    <n v="3"/>
    <n v="0.93"/>
    <n v="56"/>
    <x v="1"/>
    <n v="1198.96"/>
    <x v="0"/>
    <s v="Inactive"/>
  </r>
  <r>
    <s v="565b0478-0a6f-4900-b6b6-285e6656bb91"/>
    <n v="66"/>
    <x v="2"/>
    <x v="0"/>
    <x v="0"/>
    <n v="1.89"/>
    <x v="0"/>
    <n v="22"/>
    <x v="0"/>
    <x v="3"/>
    <n v="8.99"/>
    <n v="8.99"/>
    <n v="1"/>
    <s v="PayPal"/>
    <n v="2"/>
    <n v="0.08"/>
    <n v="5"/>
    <x v="0"/>
    <n v="9.4499999999999993"/>
    <x v="1"/>
    <s v="Inactive"/>
  </r>
  <r>
    <s v="2240c2c4-f736-4caa-bc9f-6500eb1501ba"/>
    <n v="63"/>
    <x v="2"/>
    <x v="2"/>
    <x v="0"/>
    <n v="14.4"/>
    <x v="0"/>
    <n v="3"/>
    <x v="1"/>
    <x v="3"/>
    <n v="8.99"/>
    <n v="8.99"/>
    <n v="0"/>
    <s v="Debit Card"/>
    <n v="3"/>
    <n v="3.6"/>
    <n v="216"/>
    <x v="6"/>
    <n v="3110.4"/>
    <x v="0"/>
    <s v="Active"/>
  </r>
  <r>
    <s v="c9ca7e43-bb03-4e5c-82be-057200bc6f32"/>
    <n v="46"/>
    <x v="0"/>
    <x v="0"/>
    <x v="2"/>
    <n v="7.29"/>
    <x v="0"/>
    <n v="4"/>
    <x v="5"/>
    <x v="2"/>
    <n v="17.989999999999998"/>
    <n v="17.989999999999998"/>
    <n v="0"/>
    <s v="Credit Card"/>
    <n v="2"/>
    <n v="1.46"/>
    <n v="88"/>
    <x v="5"/>
    <n v="641.52"/>
    <x v="0"/>
    <s v="Active"/>
  </r>
  <r>
    <s v="32f97948-ac90-446f-ba8f-0da203d8d523"/>
    <n v="34"/>
    <x v="1"/>
    <x v="0"/>
    <x v="0"/>
    <n v="5.95"/>
    <x v="0"/>
    <n v="37"/>
    <x v="4"/>
    <x v="4"/>
    <n v="8.99"/>
    <n v="8.99"/>
    <n v="1"/>
    <s v="Crypto"/>
    <n v="2"/>
    <n v="0.16"/>
    <n v="10"/>
    <x v="5"/>
    <n v="59.5"/>
    <x v="2"/>
    <s v="Inactive"/>
  </r>
  <r>
    <s v="501823e6-8ea5-433b-b0f6-d8c5f53c8907"/>
    <n v="56"/>
    <x v="2"/>
    <x v="2"/>
    <x v="1"/>
    <n v="5.83"/>
    <x v="0"/>
    <n v="59"/>
    <x v="1"/>
    <x v="1"/>
    <n v="13.99"/>
    <n v="13.99"/>
    <n v="0"/>
    <s v="PayPal"/>
    <n v="5"/>
    <n v="0.1"/>
    <n v="6"/>
    <x v="0"/>
    <n v="34.980000000000004"/>
    <x v="1"/>
    <s v="Inactive"/>
  </r>
  <r>
    <s v="c4c39eed-21ee-4f06-be68-f9f4899be76b"/>
    <n v="35"/>
    <x v="1"/>
    <x v="0"/>
    <x v="0"/>
    <n v="2.19"/>
    <x v="0"/>
    <n v="5"/>
    <x v="3"/>
    <x v="2"/>
    <n v="8.99"/>
    <n v="8.99"/>
    <n v="1"/>
    <s v="Gift Card"/>
    <n v="5"/>
    <n v="0.36"/>
    <n v="22"/>
    <x v="0"/>
    <n v="48.18"/>
    <x v="1"/>
    <s v="Active"/>
  </r>
  <r>
    <s v="16c333fc-47cb-49f9-819b-b9853c0254d7"/>
    <n v="52"/>
    <x v="0"/>
    <x v="0"/>
    <x v="0"/>
    <n v="8.7200000000000006"/>
    <x v="0"/>
    <n v="28"/>
    <x v="0"/>
    <x v="2"/>
    <n v="8.99"/>
    <n v="8.99"/>
    <n v="1"/>
    <s v="Debit Card"/>
    <n v="1"/>
    <n v="0.3"/>
    <n v="18"/>
    <x v="3"/>
    <n v="156.96"/>
    <x v="0"/>
    <s v="Inactive"/>
  </r>
  <r>
    <s v="3790887a-7a19-4201-9f39-fec333345e97"/>
    <n v="54"/>
    <x v="0"/>
    <x v="1"/>
    <x v="0"/>
    <n v="12.12"/>
    <x v="0"/>
    <n v="38"/>
    <x v="5"/>
    <x v="0"/>
    <n v="8.99"/>
    <n v="8.99"/>
    <n v="1"/>
    <s v="Gift Card"/>
    <n v="5"/>
    <n v="0.31"/>
    <n v="19"/>
    <x v="4"/>
    <n v="230.27999999999997"/>
    <x v="0"/>
    <s v="Inactive"/>
  </r>
  <r>
    <s v="7bd51ef6-d0f6-4894-ade9-af2b4f2f45b1"/>
    <n v="42"/>
    <x v="3"/>
    <x v="1"/>
    <x v="1"/>
    <n v="25.68"/>
    <x v="1"/>
    <n v="33"/>
    <x v="2"/>
    <x v="2"/>
    <n v="13.99"/>
    <n v="13.99"/>
    <n v="0"/>
    <s v="Debit Card"/>
    <n v="5"/>
    <n v="0.76"/>
    <n v="46"/>
    <x v="5"/>
    <n v="1181.28"/>
    <x v="0"/>
    <s v="Inactive"/>
  </r>
  <r>
    <s v="67db947c-f035-417e-8883-71b4780b4fc0"/>
    <n v="39"/>
    <x v="3"/>
    <x v="0"/>
    <x v="0"/>
    <n v="10.6"/>
    <x v="0"/>
    <n v="53"/>
    <x v="5"/>
    <x v="2"/>
    <n v="8.99"/>
    <n v="8.99"/>
    <n v="1"/>
    <s v="PayPal"/>
    <n v="3"/>
    <n v="0.2"/>
    <n v="12"/>
    <x v="5"/>
    <n v="127.19999999999999"/>
    <x v="2"/>
    <s v="Inactive"/>
  </r>
  <r>
    <s v="3d394651-d7f9-455c-b308-058cb52f8df8"/>
    <n v="65"/>
    <x v="2"/>
    <x v="0"/>
    <x v="2"/>
    <n v="13.71"/>
    <x v="0"/>
    <n v="4"/>
    <x v="4"/>
    <x v="3"/>
    <n v="17.989999999999998"/>
    <n v="17.989999999999998"/>
    <n v="0"/>
    <s v="Crypto"/>
    <n v="3"/>
    <n v="2.74"/>
    <n v="164"/>
    <x v="1"/>
    <n v="2248.44"/>
    <x v="0"/>
    <s v="Active"/>
  </r>
  <r>
    <s v="356a678e-8341-481b-b1dd-c3bf8085cdf3"/>
    <n v="70"/>
    <x v="2"/>
    <x v="1"/>
    <x v="0"/>
    <n v="4.04"/>
    <x v="0"/>
    <n v="52"/>
    <x v="2"/>
    <x v="1"/>
    <n v="8.99"/>
    <n v="8.99"/>
    <n v="1"/>
    <s v="Crypto"/>
    <n v="3"/>
    <n v="0.08"/>
    <n v="5"/>
    <x v="2"/>
    <n v="20.2"/>
    <x v="1"/>
    <s v="Inactive"/>
  </r>
  <r>
    <s v="af9ce006-0bc4-48ee-ad39-730a74359d03"/>
    <n v="23"/>
    <x v="4"/>
    <x v="2"/>
    <x v="2"/>
    <n v="22.77"/>
    <x v="1"/>
    <n v="10"/>
    <x v="4"/>
    <x v="0"/>
    <n v="17.989999999999998"/>
    <n v="17.989999999999998"/>
    <n v="0"/>
    <s v="Credit Card"/>
    <n v="1"/>
    <n v="2.0699999999999998"/>
    <n v="124"/>
    <x v="1"/>
    <n v="2823.48"/>
    <x v="0"/>
    <s v="Risk"/>
  </r>
  <r>
    <s v="466baf83-d1b8-4d98-9f30-06b1e654f463"/>
    <n v="54"/>
    <x v="0"/>
    <x v="1"/>
    <x v="0"/>
    <n v="18.84"/>
    <x v="0"/>
    <n v="49"/>
    <x v="4"/>
    <x v="1"/>
    <n v="8.99"/>
    <n v="8.99"/>
    <n v="1"/>
    <s v="Gift Card"/>
    <n v="1"/>
    <n v="0.38"/>
    <n v="23"/>
    <x v="5"/>
    <n v="433.32"/>
    <x v="0"/>
    <s v="Inactive"/>
  </r>
  <r>
    <s v="a902ec06-7bed-4c3d-b664-5e26fc183d7c"/>
    <n v="30"/>
    <x v="1"/>
    <x v="2"/>
    <x v="0"/>
    <n v="1.5"/>
    <x v="0"/>
    <n v="41"/>
    <x v="1"/>
    <x v="4"/>
    <n v="8.99"/>
    <n v="8.99"/>
    <n v="1"/>
    <s v="Crypto"/>
    <n v="1"/>
    <n v="0.04"/>
    <n v="2"/>
    <x v="4"/>
    <n v="3"/>
    <x v="1"/>
    <s v="Inactive"/>
  </r>
  <r>
    <s v="32484385-55d4-4c6a-ad1a-834abeaaa883"/>
    <n v="44"/>
    <x v="3"/>
    <x v="0"/>
    <x v="1"/>
    <n v="1.46"/>
    <x v="0"/>
    <n v="59"/>
    <x v="5"/>
    <x v="4"/>
    <n v="13.99"/>
    <n v="13.99"/>
    <n v="1"/>
    <s v="PayPal"/>
    <n v="1"/>
    <n v="0.02"/>
    <n v="1"/>
    <x v="6"/>
    <n v="1.46"/>
    <x v="1"/>
    <s v="Inactive"/>
  </r>
  <r>
    <s v="1227b01e-1600-46ac-b14f-3991a895796a"/>
    <n v="56"/>
    <x v="2"/>
    <x v="2"/>
    <x v="0"/>
    <n v="2.02"/>
    <x v="0"/>
    <n v="23"/>
    <x v="5"/>
    <x v="0"/>
    <n v="8.99"/>
    <n v="8.99"/>
    <n v="1"/>
    <s v="Credit Card"/>
    <n v="5"/>
    <n v="0.08"/>
    <n v="5"/>
    <x v="6"/>
    <n v="10.1"/>
    <x v="1"/>
    <s v="Inactive"/>
  </r>
  <r>
    <s v="64f688c6-0b4c-451a-94f9-48a66dd0139d"/>
    <n v="48"/>
    <x v="0"/>
    <x v="2"/>
    <x v="2"/>
    <n v="0.84"/>
    <x v="0"/>
    <n v="43"/>
    <x v="0"/>
    <x v="1"/>
    <n v="17.989999999999998"/>
    <n v="17.989999999999998"/>
    <n v="1"/>
    <s v="Crypto"/>
    <n v="4"/>
    <n v="0.02"/>
    <n v="1"/>
    <x v="3"/>
    <n v="0.84"/>
    <x v="1"/>
    <s v="Inactive"/>
  </r>
  <r>
    <s v="d20c3cd3-e949-4026-a0af-1b9392f4d466"/>
    <n v="56"/>
    <x v="2"/>
    <x v="1"/>
    <x v="0"/>
    <n v="0.8"/>
    <x v="0"/>
    <n v="18"/>
    <x v="5"/>
    <x v="3"/>
    <n v="8.99"/>
    <n v="8.99"/>
    <n v="1"/>
    <s v="PayPal"/>
    <n v="3"/>
    <n v="0.04"/>
    <n v="2"/>
    <x v="4"/>
    <n v="1.6"/>
    <x v="1"/>
    <s v="Risk"/>
  </r>
  <r>
    <s v="16baff30-d637-4241-9b5f-1d0451f30375"/>
    <n v="40"/>
    <x v="3"/>
    <x v="0"/>
    <x v="2"/>
    <n v="0.52"/>
    <x v="0"/>
    <n v="26"/>
    <x v="5"/>
    <x v="1"/>
    <n v="17.989999999999998"/>
    <n v="17.989999999999998"/>
    <n v="1"/>
    <s v="PayPal"/>
    <n v="2"/>
    <n v="0.02"/>
    <n v="1"/>
    <x v="6"/>
    <n v="0.52"/>
    <x v="1"/>
    <s v="Inactive"/>
  </r>
  <r>
    <s v="8b811175-e9c7-4a47-9e23-1b92a6a498aa"/>
    <n v="58"/>
    <x v="2"/>
    <x v="2"/>
    <x v="2"/>
    <n v="3.2"/>
    <x v="0"/>
    <n v="53"/>
    <x v="0"/>
    <x v="3"/>
    <n v="17.989999999999998"/>
    <n v="17.989999999999998"/>
    <n v="1"/>
    <s v="Crypto"/>
    <n v="1"/>
    <n v="0.06"/>
    <n v="4"/>
    <x v="1"/>
    <n v="12.8"/>
    <x v="1"/>
    <s v="Inactive"/>
  </r>
  <r>
    <s v="a2796611-e145-4000-823c-16e30e8f2d03"/>
    <n v="20"/>
    <x v="4"/>
    <x v="2"/>
    <x v="0"/>
    <n v="3.02"/>
    <x v="0"/>
    <n v="2"/>
    <x v="0"/>
    <x v="4"/>
    <n v="8.99"/>
    <n v="8.99"/>
    <n v="0"/>
    <s v="Debit Card"/>
    <n v="5"/>
    <n v="1.01"/>
    <n v="61"/>
    <x v="0"/>
    <n v="184.22"/>
    <x v="0"/>
    <s v="Active"/>
  </r>
  <r>
    <s v="d1f48191-4dfa-474e-b7ca-3b935aee6531"/>
    <n v="44"/>
    <x v="3"/>
    <x v="0"/>
    <x v="2"/>
    <n v="3.38"/>
    <x v="0"/>
    <n v="6"/>
    <x v="1"/>
    <x v="1"/>
    <n v="17.989999999999998"/>
    <n v="17.989999999999998"/>
    <n v="0"/>
    <s v="Credit Card"/>
    <n v="5"/>
    <n v="0.48"/>
    <n v="29"/>
    <x v="3"/>
    <n v="98.02"/>
    <x v="2"/>
    <s v="Active"/>
  </r>
  <r>
    <s v="e724e4f3-9542-43f8-ab8f-e817d88999a3"/>
    <n v="58"/>
    <x v="2"/>
    <x v="0"/>
    <x v="0"/>
    <n v="6.47"/>
    <x v="0"/>
    <n v="46"/>
    <x v="0"/>
    <x v="4"/>
    <n v="8.99"/>
    <n v="8.99"/>
    <n v="1"/>
    <s v="Crypto"/>
    <n v="1"/>
    <n v="0.14000000000000001"/>
    <n v="8"/>
    <x v="3"/>
    <n v="51.76"/>
    <x v="2"/>
    <s v="Inactive"/>
  </r>
  <r>
    <s v="45c7566b-3b5b-4112-8ed2-89a4d20a3eae"/>
    <n v="58"/>
    <x v="2"/>
    <x v="2"/>
    <x v="1"/>
    <n v="19.25"/>
    <x v="0"/>
    <n v="2"/>
    <x v="1"/>
    <x v="1"/>
    <n v="13.99"/>
    <n v="13.99"/>
    <n v="0"/>
    <s v="Credit Card"/>
    <n v="2"/>
    <n v="6.42"/>
    <n v="385"/>
    <x v="2"/>
    <n v="7411.25"/>
    <x v="0"/>
    <s v="Active"/>
  </r>
  <r>
    <s v="6b1bb258-a4c9-41c1-abb5-811dbb60701a"/>
    <n v="46"/>
    <x v="0"/>
    <x v="0"/>
    <x v="2"/>
    <n v="26.06"/>
    <x v="1"/>
    <n v="4"/>
    <x v="3"/>
    <x v="3"/>
    <n v="17.989999999999998"/>
    <n v="17.989999999999998"/>
    <n v="0"/>
    <s v="PayPal"/>
    <n v="4"/>
    <n v="5.21"/>
    <n v="313"/>
    <x v="0"/>
    <n v="8156.78"/>
    <x v="0"/>
    <s v="Active"/>
  </r>
  <r>
    <s v="d13f6fc0-7d6e-4dce-9798-93a1c6162887"/>
    <n v="51"/>
    <x v="0"/>
    <x v="0"/>
    <x v="1"/>
    <n v="1.1399999999999999"/>
    <x v="0"/>
    <n v="55"/>
    <x v="2"/>
    <x v="2"/>
    <n v="13.99"/>
    <n v="13.99"/>
    <n v="1"/>
    <s v="Crypto"/>
    <n v="1"/>
    <n v="0.02"/>
    <n v="1"/>
    <x v="2"/>
    <n v="1.1399999999999999"/>
    <x v="1"/>
    <s v="Inactive"/>
  </r>
  <r>
    <s v="8018cc4c-3924-46b3-8fc8-a31de1b42fc2"/>
    <n v="19"/>
    <x v="4"/>
    <x v="1"/>
    <x v="1"/>
    <n v="6.61"/>
    <x v="0"/>
    <n v="18"/>
    <x v="3"/>
    <x v="3"/>
    <n v="13.99"/>
    <n v="13.99"/>
    <n v="0"/>
    <s v="Crypto"/>
    <n v="1"/>
    <n v="0.35"/>
    <n v="21"/>
    <x v="6"/>
    <n v="138.81"/>
    <x v="2"/>
    <s v="Risk"/>
  </r>
  <r>
    <s v="00108bd6-c0ee-42f0-8809-e5be2b6cd12a"/>
    <n v="25"/>
    <x v="4"/>
    <x v="2"/>
    <x v="2"/>
    <n v="0.98"/>
    <x v="0"/>
    <n v="30"/>
    <x v="5"/>
    <x v="1"/>
    <n v="17.989999999999998"/>
    <n v="17.989999999999998"/>
    <n v="1"/>
    <s v="Crypto"/>
    <n v="1"/>
    <n v="0.03"/>
    <n v="2"/>
    <x v="3"/>
    <n v="1.96"/>
    <x v="1"/>
    <s v="Inactive"/>
  </r>
  <r>
    <s v="a7607adf-e66d-431e-ad89-61a216125690"/>
    <n v="25"/>
    <x v="4"/>
    <x v="2"/>
    <x v="1"/>
    <n v="0.45"/>
    <x v="0"/>
    <n v="2"/>
    <x v="3"/>
    <x v="0"/>
    <n v="13.99"/>
    <n v="13.99"/>
    <n v="1"/>
    <s v="Debit Card"/>
    <n v="1"/>
    <n v="0.15"/>
    <n v="9"/>
    <x v="5"/>
    <n v="4.05"/>
    <x v="1"/>
    <s v="Active"/>
  </r>
  <r>
    <s v="5a5cf094-cda6-4488-9171-9747ec590ad0"/>
    <n v="50"/>
    <x v="0"/>
    <x v="1"/>
    <x v="0"/>
    <n v="8.09"/>
    <x v="0"/>
    <n v="4"/>
    <x v="5"/>
    <x v="1"/>
    <n v="8.99"/>
    <n v="8.99"/>
    <n v="0"/>
    <s v="Debit Card"/>
    <n v="1"/>
    <n v="1.62"/>
    <n v="97"/>
    <x v="0"/>
    <n v="784.73"/>
    <x v="0"/>
    <s v="Active"/>
  </r>
  <r>
    <s v="5254de27-f444-44d4-bc79-08efebefaa4b"/>
    <n v="30"/>
    <x v="1"/>
    <x v="2"/>
    <x v="1"/>
    <n v="1.65"/>
    <x v="0"/>
    <n v="58"/>
    <x v="1"/>
    <x v="1"/>
    <n v="13.99"/>
    <n v="13.99"/>
    <n v="1"/>
    <s v="Crypto"/>
    <n v="5"/>
    <n v="0.03"/>
    <n v="2"/>
    <x v="3"/>
    <n v="3.3"/>
    <x v="1"/>
    <s v="Inactive"/>
  </r>
  <r>
    <s v="c6d7aa04-5235-4214-b413-8a53f966b119"/>
    <n v="41"/>
    <x v="3"/>
    <x v="1"/>
    <x v="2"/>
    <n v="8.27"/>
    <x v="0"/>
    <n v="50"/>
    <x v="4"/>
    <x v="0"/>
    <n v="17.989999999999998"/>
    <n v="17.989999999999998"/>
    <n v="0"/>
    <s v="Credit Card"/>
    <n v="5"/>
    <n v="0.16"/>
    <n v="10"/>
    <x v="4"/>
    <n v="82.699999999999989"/>
    <x v="2"/>
    <s v="Inactive"/>
  </r>
  <r>
    <s v="fde18152-cb7b-433c-98b4-cc7b6016b750"/>
    <n v="40"/>
    <x v="3"/>
    <x v="1"/>
    <x v="1"/>
    <n v="8.89"/>
    <x v="0"/>
    <n v="21"/>
    <x v="3"/>
    <x v="4"/>
    <n v="13.99"/>
    <n v="13.99"/>
    <n v="0"/>
    <s v="Gift Card"/>
    <n v="1"/>
    <n v="0.4"/>
    <n v="24"/>
    <x v="6"/>
    <n v="213.36"/>
    <x v="0"/>
    <s v="Risk"/>
  </r>
  <r>
    <s v="3155d3e9-2213-4d16-8587-5137a087ef3b"/>
    <n v="23"/>
    <x v="4"/>
    <x v="1"/>
    <x v="1"/>
    <n v="6.25"/>
    <x v="0"/>
    <n v="54"/>
    <x v="5"/>
    <x v="0"/>
    <n v="13.99"/>
    <n v="13.99"/>
    <n v="0"/>
    <s v="PayPal"/>
    <n v="4"/>
    <n v="0.11"/>
    <n v="7"/>
    <x v="6"/>
    <n v="43.75"/>
    <x v="1"/>
    <s v="Inactive"/>
  </r>
  <r>
    <s v="104484a9-8ace-4877-a90c-bf2c7e79be7b"/>
    <n v="28"/>
    <x v="1"/>
    <x v="2"/>
    <x v="0"/>
    <n v="15.79"/>
    <x v="0"/>
    <n v="12"/>
    <x v="4"/>
    <x v="3"/>
    <n v="8.99"/>
    <n v="8.99"/>
    <n v="0"/>
    <s v="Gift Card"/>
    <n v="2"/>
    <n v="1.21"/>
    <n v="73"/>
    <x v="0"/>
    <n v="1152.6699999999998"/>
    <x v="0"/>
    <s v="Risk"/>
  </r>
  <r>
    <s v="65fcb9c7-6e5a-4058-86ee-93af0d7bd2fb"/>
    <n v="56"/>
    <x v="2"/>
    <x v="2"/>
    <x v="0"/>
    <n v="5.08"/>
    <x v="0"/>
    <n v="60"/>
    <x v="4"/>
    <x v="4"/>
    <n v="8.99"/>
    <n v="8.99"/>
    <n v="1"/>
    <s v="Credit Card"/>
    <n v="4"/>
    <n v="0.08"/>
    <n v="5"/>
    <x v="4"/>
    <n v="25.4"/>
    <x v="1"/>
    <s v="Inactive"/>
  </r>
  <r>
    <s v="94b1c205-4fe9-431a-bba7-ca1d0d013436"/>
    <n v="52"/>
    <x v="0"/>
    <x v="0"/>
    <x v="2"/>
    <n v="21.99"/>
    <x v="1"/>
    <n v="19"/>
    <x v="2"/>
    <x v="2"/>
    <n v="17.989999999999998"/>
    <n v="17.989999999999998"/>
    <n v="0"/>
    <s v="Gift Card"/>
    <n v="2"/>
    <n v="1.1000000000000001"/>
    <n v="66"/>
    <x v="2"/>
    <n v="1451.34"/>
    <x v="0"/>
    <s v="Risk"/>
  </r>
  <r>
    <s v="55725796-857e-4b59-b253-187bd5f07d1b"/>
    <n v="40"/>
    <x v="3"/>
    <x v="1"/>
    <x v="1"/>
    <n v="11.91"/>
    <x v="0"/>
    <n v="4"/>
    <x v="1"/>
    <x v="1"/>
    <n v="13.99"/>
    <n v="13.99"/>
    <n v="0"/>
    <s v="Debit Card"/>
    <n v="5"/>
    <n v="2.38"/>
    <n v="143"/>
    <x v="5"/>
    <n v="1703.13"/>
    <x v="0"/>
    <s v="Active"/>
  </r>
  <r>
    <s v="d2f0f6e0-fa3c-4b50-97fd-a84f8b4707fe"/>
    <n v="69"/>
    <x v="2"/>
    <x v="0"/>
    <x v="2"/>
    <n v="8.09"/>
    <x v="0"/>
    <n v="54"/>
    <x v="2"/>
    <x v="3"/>
    <n v="17.989999999999998"/>
    <n v="17.989999999999998"/>
    <n v="1"/>
    <s v="PayPal"/>
    <n v="2"/>
    <n v="0.15"/>
    <n v="9"/>
    <x v="4"/>
    <n v="72.81"/>
    <x v="2"/>
    <s v="Inactive"/>
  </r>
  <r>
    <s v="ddb275d9-4e72-4fa7-8ce6-d3d458a81cf3"/>
    <n v="67"/>
    <x v="2"/>
    <x v="1"/>
    <x v="1"/>
    <n v="0.28000000000000003"/>
    <x v="0"/>
    <n v="51"/>
    <x v="2"/>
    <x v="2"/>
    <n v="13.99"/>
    <n v="13.99"/>
    <n v="1"/>
    <s v="Gift Card"/>
    <n v="1"/>
    <n v="0.01"/>
    <n v="1"/>
    <x v="2"/>
    <n v="0.28000000000000003"/>
    <x v="1"/>
    <s v="Inactive"/>
  </r>
  <r>
    <s v="606adbe6-dd8a-4eb8-8ddf-baf3d62da553"/>
    <n v="63"/>
    <x v="2"/>
    <x v="0"/>
    <x v="0"/>
    <n v="19.68"/>
    <x v="0"/>
    <n v="7"/>
    <x v="3"/>
    <x v="0"/>
    <n v="8.99"/>
    <n v="8.99"/>
    <n v="0"/>
    <s v="Credit Card"/>
    <n v="3"/>
    <n v="2.46"/>
    <n v="148"/>
    <x v="6"/>
    <n v="2912.64"/>
    <x v="0"/>
    <s v="Active"/>
  </r>
  <r>
    <s v="c172eab0-fd92-44ea-aed5-4119fdf3d104"/>
    <n v="48"/>
    <x v="0"/>
    <x v="0"/>
    <x v="1"/>
    <n v="3.97"/>
    <x v="0"/>
    <n v="1"/>
    <x v="4"/>
    <x v="0"/>
    <n v="13.99"/>
    <n v="13.99"/>
    <n v="0"/>
    <s v="Debit Card"/>
    <n v="5"/>
    <n v="1.99"/>
    <n v="119"/>
    <x v="3"/>
    <n v="472.43"/>
    <x v="0"/>
    <s v="Active"/>
  </r>
  <r>
    <s v="6e118d2b-80ba-4226-8a1a-cdacad3f4448"/>
    <n v="27"/>
    <x v="1"/>
    <x v="1"/>
    <x v="0"/>
    <n v="0.67"/>
    <x v="0"/>
    <n v="22"/>
    <x v="0"/>
    <x v="1"/>
    <n v="8.99"/>
    <n v="8.99"/>
    <n v="1"/>
    <s v="Crypto"/>
    <n v="2"/>
    <n v="0.03"/>
    <n v="2"/>
    <x v="2"/>
    <n v="1.34"/>
    <x v="1"/>
    <s v="Inactive"/>
  </r>
  <r>
    <s v="ca6c9e3c-8993-450d-b1fb-49cc7afd440e"/>
    <n v="18"/>
    <x v="4"/>
    <x v="1"/>
    <x v="2"/>
    <n v="4.9400000000000004"/>
    <x v="0"/>
    <n v="39"/>
    <x v="4"/>
    <x v="1"/>
    <n v="17.989999999999998"/>
    <n v="17.989999999999998"/>
    <n v="1"/>
    <s v="Crypto"/>
    <n v="5"/>
    <n v="0.12"/>
    <n v="7"/>
    <x v="3"/>
    <n v="34.580000000000005"/>
    <x v="1"/>
    <s v="Inactive"/>
  </r>
  <r>
    <s v="e4e34065-9917-4bec-9673-b0f75e992985"/>
    <n v="61"/>
    <x v="2"/>
    <x v="1"/>
    <x v="2"/>
    <n v="41.68"/>
    <x v="1"/>
    <n v="54"/>
    <x v="0"/>
    <x v="2"/>
    <n v="17.989999999999998"/>
    <n v="17.989999999999998"/>
    <n v="0"/>
    <s v="Crypto"/>
    <n v="3"/>
    <n v="0.76"/>
    <n v="46"/>
    <x v="0"/>
    <n v="1917.28"/>
    <x v="0"/>
    <s v="Inactive"/>
  </r>
  <r>
    <s v="0512ed5b-de30-4681-8b7c-8f2aeaf80725"/>
    <n v="24"/>
    <x v="4"/>
    <x v="2"/>
    <x v="1"/>
    <n v="16.21"/>
    <x v="0"/>
    <n v="6"/>
    <x v="2"/>
    <x v="1"/>
    <n v="13.99"/>
    <n v="13.99"/>
    <n v="0"/>
    <s v="Gift Card"/>
    <n v="1"/>
    <n v="2.3199999999999998"/>
    <n v="139"/>
    <x v="6"/>
    <n v="2253.19"/>
    <x v="0"/>
    <s v="Active"/>
  </r>
  <r>
    <s v="1257021f-5cd1-4213-821c-e0a323d6e2ee"/>
    <n v="60"/>
    <x v="2"/>
    <x v="2"/>
    <x v="2"/>
    <n v="6.21"/>
    <x v="0"/>
    <n v="15"/>
    <x v="2"/>
    <x v="1"/>
    <n v="17.989999999999998"/>
    <n v="17.989999999999998"/>
    <n v="0"/>
    <s v="Debit Card"/>
    <n v="3"/>
    <n v="0.39"/>
    <n v="23"/>
    <x v="3"/>
    <n v="142.83000000000001"/>
    <x v="2"/>
    <s v="Risk"/>
  </r>
  <r>
    <s v="9356ab66-a890-48cf-86d8-a569664d9b56"/>
    <n v="19"/>
    <x v="4"/>
    <x v="1"/>
    <x v="2"/>
    <n v="3.9"/>
    <x v="0"/>
    <n v="9"/>
    <x v="5"/>
    <x v="2"/>
    <n v="17.989999999999998"/>
    <n v="17.989999999999998"/>
    <n v="0"/>
    <s v="Credit Card"/>
    <n v="5"/>
    <n v="0.39"/>
    <n v="23"/>
    <x v="4"/>
    <n v="89.7"/>
    <x v="2"/>
    <s v="Risk"/>
  </r>
  <r>
    <s v="3daa3b0c-08d0-4763-876b-dc2c86533963"/>
    <n v="50"/>
    <x v="0"/>
    <x v="2"/>
    <x v="2"/>
    <n v="10.83"/>
    <x v="0"/>
    <n v="3"/>
    <x v="0"/>
    <x v="2"/>
    <n v="17.989999999999998"/>
    <n v="17.989999999999998"/>
    <n v="0"/>
    <s v="Credit Card"/>
    <n v="3"/>
    <n v="2.71"/>
    <n v="163"/>
    <x v="2"/>
    <n v="1765.29"/>
    <x v="0"/>
    <s v="Active"/>
  </r>
  <r>
    <s v="47366ae4-467f-4bec-b49d-a7f22b794f59"/>
    <n v="62"/>
    <x v="2"/>
    <x v="0"/>
    <x v="2"/>
    <n v="5.98"/>
    <x v="0"/>
    <n v="48"/>
    <x v="5"/>
    <x v="4"/>
    <n v="17.989999999999998"/>
    <n v="17.989999999999998"/>
    <n v="1"/>
    <s v="Crypto"/>
    <n v="5"/>
    <n v="0.12"/>
    <n v="7"/>
    <x v="6"/>
    <n v="41.86"/>
    <x v="1"/>
    <s v="Inactive"/>
  </r>
  <r>
    <s v="1b077aeb-57d0-438b-adab-48691727b847"/>
    <n v="53"/>
    <x v="0"/>
    <x v="1"/>
    <x v="1"/>
    <n v="6.68"/>
    <x v="0"/>
    <n v="11"/>
    <x v="5"/>
    <x v="1"/>
    <n v="13.99"/>
    <n v="13.99"/>
    <n v="0"/>
    <s v="PayPal"/>
    <n v="4"/>
    <n v="0.56000000000000005"/>
    <n v="34"/>
    <x v="0"/>
    <n v="227.12"/>
    <x v="0"/>
    <s v="Risk"/>
  </r>
  <r>
    <s v="49725105-8575-4217-87f4-5733bd288d03"/>
    <n v="18"/>
    <x v="4"/>
    <x v="2"/>
    <x v="2"/>
    <n v="36.340000000000003"/>
    <x v="1"/>
    <n v="15"/>
    <x v="4"/>
    <x v="3"/>
    <n v="17.989999999999998"/>
    <n v="17.989999999999998"/>
    <n v="0"/>
    <s v="Debit Card"/>
    <n v="3"/>
    <n v="2.27"/>
    <n v="136"/>
    <x v="0"/>
    <n v="4942.2400000000007"/>
    <x v="0"/>
    <s v="Risk"/>
  </r>
  <r>
    <s v="6b2ff669-1b0a-4f76-acfe-421153087710"/>
    <n v="52"/>
    <x v="0"/>
    <x v="0"/>
    <x v="1"/>
    <n v="6.41"/>
    <x v="0"/>
    <n v="15"/>
    <x v="3"/>
    <x v="0"/>
    <n v="13.99"/>
    <n v="13.99"/>
    <n v="0"/>
    <s v="PayPal"/>
    <n v="1"/>
    <n v="0.4"/>
    <n v="24"/>
    <x v="1"/>
    <n v="153.84"/>
    <x v="0"/>
    <s v="Risk"/>
  </r>
  <r>
    <s v="a22669d5-6da6-4097-a4e4-4ff4655a0d38"/>
    <n v="40"/>
    <x v="3"/>
    <x v="0"/>
    <x v="0"/>
    <n v="6.48"/>
    <x v="0"/>
    <n v="51"/>
    <x v="2"/>
    <x v="3"/>
    <n v="8.99"/>
    <n v="8.99"/>
    <n v="1"/>
    <s v="Credit Card"/>
    <n v="4"/>
    <n v="0.12"/>
    <n v="7"/>
    <x v="2"/>
    <n v="45.36"/>
    <x v="1"/>
    <s v="Inactive"/>
  </r>
  <r>
    <s v="aef0ea56-6758-44c7-88b6-32d7ca0556ca"/>
    <n v="51"/>
    <x v="0"/>
    <x v="1"/>
    <x v="2"/>
    <n v="1.46"/>
    <x v="0"/>
    <n v="35"/>
    <x v="3"/>
    <x v="4"/>
    <n v="17.989999999999998"/>
    <n v="17.989999999999998"/>
    <n v="1"/>
    <s v="PayPal"/>
    <n v="3"/>
    <n v="0.04"/>
    <n v="2"/>
    <x v="0"/>
    <n v="2.92"/>
    <x v="1"/>
    <s v="Inactive"/>
  </r>
  <r>
    <s v="fb963246-a793-4d70-a015-0402e3173f5a"/>
    <n v="36"/>
    <x v="3"/>
    <x v="1"/>
    <x v="1"/>
    <n v="2.59"/>
    <x v="0"/>
    <n v="36"/>
    <x v="5"/>
    <x v="3"/>
    <n v="13.99"/>
    <n v="13.99"/>
    <n v="1"/>
    <s v="Debit Card"/>
    <n v="2"/>
    <n v="7.0000000000000007E-2"/>
    <n v="4"/>
    <x v="5"/>
    <n v="10.36"/>
    <x v="1"/>
    <s v="Inactive"/>
  </r>
  <r>
    <s v="b1806254-48df-4ade-8024-ce14aab30781"/>
    <n v="30"/>
    <x v="1"/>
    <x v="2"/>
    <x v="1"/>
    <n v="13.25"/>
    <x v="0"/>
    <n v="47"/>
    <x v="2"/>
    <x v="2"/>
    <n v="13.99"/>
    <n v="13.99"/>
    <n v="0"/>
    <s v="Credit Card"/>
    <n v="4"/>
    <n v="0.28000000000000003"/>
    <n v="17"/>
    <x v="2"/>
    <n v="225.25"/>
    <x v="0"/>
    <s v="Inactive"/>
  </r>
  <r>
    <s v="cfce115a-0bc5-4aac-bf51-59898240c4a1"/>
    <n v="54"/>
    <x v="0"/>
    <x v="2"/>
    <x v="1"/>
    <n v="23.35"/>
    <x v="1"/>
    <n v="40"/>
    <x v="5"/>
    <x v="1"/>
    <n v="13.99"/>
    <n v="13.99"/>
    <n v="0"/>
    <s v="Credit Card"/>
    <n v="5"/>
    <n v="0.56999999999999995"/>
    <n v="34"/>
    <x v="3"/>
    <n v="793.90000000000009"/>
    <x v="0"/>
    <s v="Inactive"/>
  </r>
  <r>
    <s v="4c6ba635-f6a3-47b0-b165-d6654655de23"/>
    <n v="31"/>
    <x v="1"/>
    <x v="1"/>
    <x v="0"/>
    <n v="35.35"/>
    <x v="1"/>
    <n v="14"/>
    <x v="1"/>
    <x v="1"/>
    <n v="8.99"/>
    <n v="8.99"/>
    <n v="0"/>
    <s v="Crypto"/>
    <n v="5"/>
    <n v="2.36"/>
    <n v="142"/>
    <x v="4"/>
    <n v="5019.7"/>
    <x v="0"/>
    <s v="Risk"/>
  </r>
  <r>
    <s v="5fe4f40a-4055-446d-8d46-e7cb6a540c72"/>
    <n v="26"/>
    <x v="1"/>
    <x v="0"/>
    <x v="1"/>
    <n v="24.89"/>
    <x v="1"/>
    <n v="16"/>
    <x v="2"/>
    <x v="3"/>
    <n v="13.99"/>
    <n v="13.99"/>
    <n v="0"/>
    <s v="PayPal"/>
    <n v="4"/>
    <n v="1.46"/>
    <n v="88"/>
    <x v="4"/>
    <n v="2190.3200000000002"/>
    <x v="0"/>
    <s v="Risk"/>
  </r>
  <r>
    <s v="266be772-0a13-4114-bd1b-dc40b0516ce2"/>
    <n v="30"/>
    <x v="1"/>
    <x v="2"/>
    <x v="1"/>
    <n v="45.29"/>
    <x v="1"/>
    <n v="29"/>
    <x v="4"/>
    <x v="4"/>
    <n v="13.99"/>
    <n v="13.99"/>
    <n v="0"/>
    <s v="Credit Card"/>
    <n v="5"/>
    <n v="1.51"/>
    <n v="91"/>
    <x v="6"/>
    <n v="4121.3900000000003"/>
    <x v="0"/>
    <s v="Inactive"/>
  </r>
  <r>
    <s v="fc9cfb2b-7e44-456d-ad56-cb91f2b276fb"/>
    <n v="67"/>
    <x v="2"/>
    <x v="2"/>
    <x v="0"/>
    <n v="15.98"/>
    <x v="0"/>
    <n v="9"/>
    <x v="4"/>
    <x v="0"/>
    <n v="8.99"/>
    <n v="8.99"/>
    <n v="0"/>
    <s v="Credit Card"/>
    <n v="4"/>
    <n v="1.6"/>
    <n v="96"/>
    <x v="1"/>
    <n v="1534.08"/>
    <x v="0"/>
    <s v="Risk"/>
  </r>
  <r>
    <s v="1c1ef7b5-72cc-4aa6-95d8-7b26897e9a21"/>
    <n v="60"/>
    <x v="2"/>
    <x v="2"/>
    <x v="1"/>
    <n v="1.24"/>
    <x v="0"/>
    <n v="4"/>
    <x v="5"/>
    <x v="3"/>
    <n v="13.99"/>
    <n v="13.99"/>
    <n v="0"/>
    <s v="PayPal"/>
    <n v="2"/>
    <n v="0.25"/>
    <n v="15"/>
    <x v="2"/>
    <n v="18.600000000000001"/>
    <x v="1"/>
    <s v="Active"/>
  </r>
  <r>
    <s v="baa40e1d-e279-4770-b5fa-1da71e3ab2e2"/>
    <n v="67"/>
    <x v="2"/>
    <x v="1"/>
    <x v="0"/>
    <n v="9.91"/>
    <x v="0"/>
    <n v="18"/>
    <x v="5"/>
    <x v="3"/>
    <n v="8.99"/>
    <n v="8.99"/>
    <n v="0"/>
    <s v="Gift Card"/>
    <n v="5"/>
    <n v="0.52"/>
    <n v="31"/>
    <x v="5"/>
    <n v="307.20999999999998"/>
    <x v="0"/>
    <s v="Risk"/>
  </r>
  <r>
    <s v="edd9b3d1-bdde-4f75-a7f9-8012744512ba"/>
    <n v="51"/>
    <x v="0"/>
    <x v="2"/>
    <x v="0"/>
    <n v="5.69"/>
    <x v="0"/>
    <n v="36"/>
    <x v="1"/>
    <x v="0"/>
    <n v="8.99"/>
    <n v="8.99"/>
    <n v="1"/>
    <s v="PayPal"/>
    <n v="3"/>
    <n v="0.15"/>
    <n v="9"/>
    <x v="3"/>
    <n v="51.21"/>
    <x v="2"/>
    <s v="Inactive"/>
  </r>
  <r>
    <s v="255dd7cf-6113-435a-a958-00f25e1987e5"/>
    <n v="31"/>
    <x v="1"/>
    <x v="1"/>
    <x v="1"/>
    <n v="7.48"/>
    <x v="0"/>
    <n v="3"/>
    <x v="0"/>
    <x v="4"/>
    <n v="13.99"/>
    <n v="13.99"/>
    <n v="0"/>
    <s v="Gift Card"/>
    <n v="2"/>
    <n v="1.87"/>
    <n v="112"/>
    <x v="1"/>
    <n v="837.76"/>
    <x v="0"/>
    <s v="Active"/>
  </r>
  <r>
    <s v="0fa1ce67-73cf-4d9b-a171-81ef2ba271fd"/>
    <n v="70"/>
    <x v="2"/>
    <x v="2"/>
    <x v="1"/>
    <n v="9.5399999999999991"/>
    <x v="0"/>
    <n v="60"/>
    <x v="1"/>
    <x v="0"/>
    <n v="13.99"/>
    <n v="13.99"/>
    <n v="0"/>
    <s v="PayPal"/>
    <n v="5"/>
    <n v="0.16"/>
    <n v="10"/>
    <x v="1"/>
    <n v="95.399999999999991"/>
    <x v="2"/>
    <s v="Inactive"/>
  </r>
  <r>
    <s v="23e2a122-9e50-41d8-a434-c25675765f79"/>
    <n v="42"/>
    <x v="3"/>
    <x v="2"/>
    <x v="0"/>
    <n v="98.42"/>
    <x v="2"/>
    <n v="0"/>
    <x v="2"/>
    <x v="3"/>
    <n v="8.99"/>
    <n v="8.99"/>
    <n v="0"/>
    <s v="Gift Card"/>
    <n v="5"/>
    <n v="98.42"/>
    <n v="5905"/>
    <x v="6"/>
    <n v="581170.1"/>
    <x v="0"/>
    <s v="Active"/>
  </r>
  <r>
    <s v="7ec26427-23a6-4cc3-a188-ac08968e6f3e"/>
    <n v="63"/>
    <x v="2"/>
    <x v="2"/>
    <x v="2"/>
    <n v="7.82"/>
    <x v="0"/>
    <n v="57"/>
    <x v="4"/>
    <x v="0"/>
    <n v="17.989999999999998"/>
    <n v="17.989999999999998"/>
    <n v="0"/>
    <s v="Debit Card"/>
    <n v="5"/>
    <n v="0.13"/>
    <n v="8"/>
    <x v="4"/>
    <n v="62.56"/>
    <x v="2"/>
    <s v="Inactive"/>
  </r>
  <r>
    <s v="e012b536-8421-45de-a8ca-caab61d9b1e4"/>
    <n v="58"/>
    <x v="2"/>
    <x v="1"/>
    <x v="0"/>
    <n v="7.31"/>
    <x v="0"/>
    <n v="49"/>
    <x v="5"/>
    <x v="2"/>
    <n v="8.99"/>
    <n v="8.99"/>
    <n v="1"/>
    <s v="Gift Card"/>
    <n v="2"/>
    <n v="0.15"/>
    <n v="9"/>
    <x v="4"/>
    <n v="65.789999999999992"/>
    <x v="2"/>
    <s v="Inactive"/>
  </r>
  <r>
    <s v="7069b89a-b443-4895-89a4-44b719c1e347"/>
    <n v="28"/>
    <x v="1"/>
    <x v="1"/>
    <x v="1"/>
    <n v="14.34"/>
    <x v="0"/>
    <n v="11"/>
    <x v="2"/>
    <x v="3"/>
    <n v="13.99"/>
    <n v="13.99"/>
    <n v="0"/>
    <s v="Credit Card"/>
    <n v="5"/>
    <n v="1.2"/>
    <n v="72"/>
    <x v="5"/>
    <n v="1032.48"/>
    <x v="0"/>
    <s v="Risk"/>
  </r>
  <r>
    <s v="1dcf08f8-357b-4740-98c1-bb768f842126"/>
    <n v="67"/>
    <x v="2"/>
    <x v="0"/>
    <x v="2"/>
    <n v="22.63"/>
    <x v="1"/>
    <n v="33"/>
    <x v="0"/>
    <x v="2"/>
    <n v="17.989999999999998"/>
    <n v="17.989999999999998"/>
    <n v="0"/>
    <s v="Gift Card"/>
    <n v="2"/>
    <n v="0.67"/>
    <n v="40"/>
    <x v="6"/>
    <n v="905.19999999999993"/>
    <x v="0"/>
    <s v="Inactive"/>
  </r>
  <r>
    <s v="9ffd0956-8b70-4483-ac93-63f2e5e101cc"/>
    <n v="21"/>
    <x v="4"/>
    <x v="0"/>
    <x v="1"/>
    <n v="17.63"/>
    <x v="0"/>
    <n v="28"/>
    <x v="4"/>
    <x v="2"/>
    <n v="13.99"/>
    <n v="13.99"/>
    <n v="0"/>
    <s v="Credit Card"/>
    <n v="1"/>
    <n v="0.61"/>
    <n v="37"/>
    <x v="6"/>
    <n v="652.30999999999995"/>
    <x v="0"/>
    <s v="Inactive"/>
  </r>
  <r>
    <s v="bfbe5804-1dc1-452b-b92b-a483c5eeb76b"/>
    <n v="67"/>
    <x v="2"/>
    <x v="0"/>
    <x v="2"/>
    <n v="2.5099999999999998"/>
    <x v="0"/>
    <n v="25"/>
    <x v="0"/>
    <x v="4"/>
    <n v="17.989999999999998"/>
    <n v="17.989999999999998"/>
    <n v="1"/>
    <s v="Credit Card"/>
    <n v="3"/>
    <n v="0.1"/>
    <n v="6"/>
    <x v="4"/>
    <n v="15.059999999999999"/>
    <x v="1"/>
    <s v="Inactive"/>
  </r>
  <r>
    <s v="7bf23b3d-ab59-48e0-a558-db5c48b1a206"/>
    <n v="64"/>
    <x v="2"/>
    <x v="0"/>
    <x v="1"/>
    <n v="8.08"/>
    <x v="0"/>
    <n v="12"/>
    <x v="1"/>
    <x v="1"/>
    <n v="13.99"/>
    <n v="13.99"/>
    <n v="0"/>
    <s v="PayPal"/>
    <n v="4"/>
    <n v="0.62"/>
    <n v="37"/>
    <x v="4"/>
    <n v="298.95999999999998"/>
    <x v="0"/>
    <s v="Risk"/>
  </r>
  <r>
    <s v="02ec20f5-ed7f-4f0e-8c1c-e95b386c28b5"/>
    <n v="40"/>
    <x v="3"/>
    <x v="1"/>
    <x v="0"/>
    <n v="31.43"/>
    <x v="1"/>
    <n v="26"/>
    <x v="5"/>
    <x v="4"/>
    <n v="8.99"/>
    <n v="8.99"/>
    <n v="0"/>
    <s v="Crypto"/>
    <n v="1"/>
    <n v="1.1599999999999999"/>
    <n v="70"/>
    <x v="0"/>
    <n v="2200.1"/>
    <x v="0"/>
    <s v="Inactive"/>
  </r>
  <r>
    <s v="7954dfc1-63a1-4207-b3e0-4d55b73f564f"/>
    <n v="20"/>
    <x v="4"/>
    <x v="2"/>
    <x v="0"/>
    <n v="8.91"/>
    <x v="0"/>
    <n v="28"/>
    <x v="0"/>
    <x v="0"/>
    <n v="8.99"/>
    <n v="8.99"/>
    <n v="1"/>
    <s v="Crypto"/>
    <n v="2"/>
    <n v="0.31"/>
    <n v="19"/>
    <x v="5"/>
    <n v="169.29"/>
    <x v="0"/>
    <s v="Inactive"/>
  </r>
  <r>
    <s v="48692c47-9278-4198-be47-f921a8ab8299"/>
    <n v="37"/>
    <x v="3"/>
    <x v="1"/>
    <x v="1"/>
    <n v="47.74"/>
    <x v="1"/>
    <n v="52"/>
    <x v="3"/>
    <x v="2"/>
    <n v="13.99"/>
    <n v="13.99"/>
    <n v="0"/>
    <s v="Gift Card"/>
    <n v="4"/>
    <n v="0.9"/>
    <n v="54"/>
    <x v="0"/>
    <n v="2577.96"/>
    <x v="0"/>
    <s v="Inactive"/>
  </r>
  <r>
    <s v="57a8fb5f-c293-4702-ad9e-71cbdb4aa6e8"/>
    <n v="30"/>
    <x v="1"/>
    <x v="0"/>
    <x v="2"/>
    <n v="12.88"/>
    <x v="0"/>
    <n v="54"/>
    <x v="3"/>
    <x v="3"/>
    <n v="17.989999999999998"/>
    <n v="17.989999999999998"/>
    <n v="1"/>
    <s v="Gift Card"/>
    <n v="4"/>
    <n v="0.23"/>
    <n v="14"/>
    <x v="6"/>
    <n v="180.32000000000002"/>
    <x v="0"/>
    <s v="Inactive"/>
  </r>
  <r>
    <s v="3fe822d8-7078-4018-a420-b4496d29ccf2"/>
    <n v="33"/>
    <x v="1"/>
    <x v="0"/>
    <x v="0"/>
    <n v="24.5"/>
    <x v="1"/>
    <n v="46"/>
    <x v="0"/>
    <x v="0"/>
    <n v="8.99"/>
    <n v="8.99"/>
    <n v="0"/>
    <s v="Credit Card"/>
    <n v="3"/>
    <n v="0.52"/>
    <n v="31"/>
    <x v="1"/>
    <n v="759.5"/>
    <x v="0"/>
    <s v="Inactive"/>
  </r>
  <r>
    <s v="fcd90302-e7f6-4679-ac49-cffe71a7ee46"/>
    <n v="54"/>
    <x v="0"/>
    <x v="0"/>
    <x v="2"/>
    <n v="3.66"/>
    <x v="0"/>
    <n v="40"/>
    <x v="3"/>
    <x v="0"/>
    <n v="17.989999999999998"/>
    <n v="17.989999999999998"/>
    <n v="1"/>
    <s v="Gift Card"/>
    <n v="1"/>
    <n v="0.09"/>
    <n v="5"/>
    <x v="6"/>
    <n v="18.3"/>
    <x v="1"/>
    <s v="Inactive"/>
  </r>
  <r>
    <s v="aae4b13b-2247-4c8b-bdfd-f94dc5ac45e9"/>
    <n v="48"/>
    <x v="0"/>
    <x v="2"/>
    <x v="2"/>
    <n v="7.86"/>
    <x v="0"/>
    <n v="40"/>
    <x v="3"/>
    <x v="3"/>
    <n v="17.989999999999998"/>
    <n v="17.989999999999998"/>
    <n v="1"/>
    <s v="Crypto"/>
    <n v="3"/>
    <n v="0.19"/>
    <n v="11"/>
    <x v="3"/>
    <n v="86.460000000000008"/>
    <x v="2"/>
    <s v="Inactive"/>
  </r>
  <r>
    <s v="5d298906-96ce-4a2a-b1f1-8e7b18bbbd25"/>
    <n v="41"/>
    <x v="3"/>
    <x v="1"/>
    <x v="0"/>
    <n v="8.14"/>
    <x v="0"/>
    <n v="54"/>
    <x v="1"/>
    <x v="1"/>
    <n v="8.99"/>
    <n v="8.99"/>
    <n v="1"/>
    <s v="Gift Card"/>
    <n v="5"/>
    <n v="0.15"/>
    <n v="9"/>
    <x v="4"/>
    <n v="73.260000000000005"/>
    <x v="2"/>
    <s v="Inactive"/>
  </r>
  <r>
    <s v="ba02bc00-8be5-478d-92ba-eb993ed9e571"/>
    <n v="48"/>
    <x v="0"/>
    <x v="0"/>
    <x v="1"/>
    <n v="6.66"/>
    <x v="0"/>
    <n v="34"/>
    <x v="4"/>
    <x v="3"/>
    <n v="13.99"/>
    <n v="13.99"/>
    <n v="0"/>
    <s v="Debit Card"/>
    <n v="5"/>
    <n v="0.19"/>
    <n v="11"/>
    <x v="3"/>
    <n v="73.260000000000005"/>
    <x v="2"/>
    <s v="Inactive"/>
  </r>
  <r>
    <s v="05f5d068-70f9-45f7-a440-2eca2e0af6df"/>
    <n v="57"/>
    <x v="2"/>
    <x v="0"/>
    <x v="1"/>
    <n v="7.92"/>
    <x v="0"/>
    <n v="19"/>
    <x v="3"/>
    <x v="1"/>
    <n v="13.99"/>
    <n v="13.99"/>
    <n v="0"/>
    <s v="Gift Card"/>
    <n v="2"/>
    <n v="0.4"/>
    <n v="24"/>
    <x v="3"/>
    <n v="190.07999999999998"/>
    <x v="0"/>
    <s v="Risk"/>
  </r>
  <r>
    <s v="f57d69c1-f51d-4ec3-b0f7-7cfcc5f49e3b"/>
    <n v="36"/>
    <x v="3"/>
    <x v="1"/>
    <x v="2"/>
    <n v="19.63"/>
    <x v="0"/>
    <n v="1"/>
    <x v="5"/>
    <x v="3"/>
    <n v="17.989999999999998"/>
    <n v="17.989999999999998"/>
    <n v="0"/>
    <s v="Gift Card"/>
    <n v="2"/>
    <n v="9.81"/>
    <n v="589"/>
    <x v="0"/>
    <n v="11562.07"/>
    <x v="0"/>
    <s v="Active"/>
  </r>
  <r>
    <s v="403d8e8c-bc7b-4d0a-8339-07365f767b62"/>
    <n v="47"/>
    <x v="0"/>
    <x v="2"/>
    <x v="2"/>
    <n v="7.22"/>
    <x v="0"/>
    <n v="38"/>
    <x v="1"/>
    <x v="3"/>
    <n v="17.989999999999998"/>
    <n v="17.989999999999998"/>
    <n v="1"/>
    <s v="Credit Card"/>
    <n v="2"/>
    <n v="0.19"/>
    <n v="11"/>
    <x v="2"/>
    <n v="79.42"/>
    <x v="2"/>
    <s v="Inactive"/>
  </r>
  <r>
    <s v="792136ad-a56c-4505-abf3-22d4b8fe35d9"/>
    <n v="57"/>
    <x v="2"/>
    <x v="0"/>
    <x v="1"/>
    <n v="1.1000000000000001"/>
    <x v="0"/>
    <n v="26"/>
    <x v="1"/>
    <x v="3"/>
    <n v="13.99"/>
    <n v="13.99"/>
    <n v="0"/>
    <s v="Credit Card"/>
    <n v="5"/>
    <n v="0.04"/>
    <n v="2"/>
    <x v="1"/>
    <n v="2.2000000000000002"/>
    <x v="1"/>
    <s v="Inactive"/>
  </r>
  <r>
    <s v="82eb568e-1658-4648-8809-2a53fafc3dc7"/>
    <n v="39"/>
    <x v="3"/>
    <x v="1"/>
    <x v="0"/>
    <n v="2.09"/>
    <x v="0"/>
    <n v="3"/>
    <x v="3"/>
    <x v="2"/>
    <n v="8.99"/>
    <n v="8.99"/>
    <n v="1"/>
    <s v="Crypto"/>
    <n v="3"/>
    <n v="0.52"/>
    <n v="31"/>
    <x v="6"/>
    <n v="64.789999999999992"/>
    <x v="2"/>
    <s v="Active"/>
  </r>
  <r>
    <s v="8ff8e23b-ac00-4e86-9748-01556e3ecc32"/>
    <n v="48"/>
    <x v="0"/>
    <x v="1"/>
    <x v="0"/>
    <n v="22.06"/>
    <x v="1"/>
    <n v="47"/>
    <x v="0"/>
    <x v="3"/>
    <n v="8.99"/>
    <n v="8.99"/>
    <n v="1"/>
    <s v="Crypto"/>
    <n v="1"/>
    <n v="0.46"/>
    <n v="28"/>
    <x v="1"/>
    <n v="617.67999999999995"/>
    <x v="0"/>
    <s v="Inactive"/>
  </r>
  <r>
    <s v="5626606a-8708-469e-a1c9-d0d93478c2e1"/>
    <n v="41"/>
    <x v="3"/>
    <x v="1"/>
    <x v="0"/>
    <n v="17.37"/>
    <x v="0"/>
    <n v="16"/>
    <x v="3"/>
    <x v="1"/>
    <n v="8.99"/>
    <n v="8.99"/>
    <n v="0"/>
    <s v="PayPal"/>
    <n v="2"/>
    <n v="1.02"/>
    <n v="61"/>
    <x v="5"/>
    <n v="1059.5700000000002"/>
    <x v="0"/>
    <s v="Risk"/>
  </r>
  <r>
    <s v="b3b8b32a-3b18-4ef3-86ff-424d50eef43f"/>
    <n v="68"/>
    <x v="2"/>
    <x v="1"/>
    <x v="1"/>
    <n v="3.06"/>
    <x v="0"/>
    <n v="59"/>
    <x v="1"/>
    <x v="3"/>
    <n v="13.99"/>
    <n v="13.99"/>
    <n v="1"/>
    <s v="Gift Card"/>
    <n v="5"/>
    <n v="0.05"/>
    <n v="3"/>
    <x v="6"/>
    <n v="9.18"/>
    <x v="1"/>
    <s v="Inactive"/>
  </r>
  <r>
    <s v="ee0c0189-40a6-4894-a64a-5c23b3f6b5a2"/>
    <n v="48"/>
    <x v="0"/>
    <x v="2"/>
    <x v="1"/>
    <n v="1.93"/>
    <x v="0"/>
    <n v="50"/>
    <x v="2"/>
    <x v="0"/>
    <n v="13.99"/>
    <n v="13.99"/>
    <n v="1"/>
    <s v="Gift Card"/>
    <n v="4"/>
    <n v="0.04"/>
    <n v="2"/>
    <x v="2"/>
    <n v="3.86"/>
    <x v="1"/>
    <s v="Inactive"/>
  </r>
  <r>
    <s v="d20a61c2-fa3d-4e57-8b09-3e19ade44d10"/>
    <n v="46"/>
    <x v="0"/>
    <x v="0"/>
    <x v="0"/>
    <n v="9.61"/>
    <x v="0"/>
    <n v="15"/>
    <x v="3"/>
    <x v="4"/>
    <n v="8.99"/>
    <n v="8.99"/>
    <n v="0"/>
    <s v="PayPal"/>
    <n v="1"/>
    <n v="0.6"/>
    <n v="36"/>
    <x v="5"/>
    <n v="345.96"/>
    <x v="0"/>
    <s v="Risk"/>
  </r>
  <r>
    <s v="0301a4b5-7475-4b89-bac5-00093859216d"/>
    <n v="31"/>
    <x v="1"/>
    <x v="2"/>
    <x v="1"/>
    <n v="18.75"/>
    <x v="0"/>
    <n v="43"/>
    <x v="3"/>
    <x v="1"/>
    <n v="13.99"/>
    <n v="13.99"/>
    <n v="1"/>
    <s v="Gift Card"/>
    <n v="3"/>
    <n v="0.43"/>
    <n v="26"/>
    <x v="0"/>
    <n v="487.5"/>
    <x v="0"/>
    <s v="Inactive"/>
  </r>
  <r>
    <s v="6236413f-44f4-4429-85ba-6ba5dbf37e89"/>
    <n v="61"/>
    <x v="2"/>
    <x v="2"/>
    <x v="2"/>
    <n v="9.7100000000000009"/>
    <x v="0"/>
    <n v="36"/>
    <x v="2"/>
    <x v="2"/>
    <n v="17.989999999999998"/>
    <n v="17.989999999999998"/>
    <n v="1"/>
    <s v="Debit Card"/>
    <n v="1"/>
    <n v="0.26"/>
    <n v="16"/>
    <x v="2"/>
    <n v="155.36000000000001"/>
    <x v="0"/>
    <s v="Inactive"/>
  </r>
  <r>
    <s v="154ec30a-7a10-4161-9386-87abd5a14b98"/>
    <n v="38"/>
    <x v="3"/>
    <x v="2"/>
    <x v="0"/>
    <n v="6.75"/>
    <x v="0"/>
    <n v="43"/>
    <x v="2"/>
    <x v="1"/>
    <n v="8.99"/>
    <n v="8.99"/>
    <n v="1"/>
    <s v="PayPal"/>
    <n v="2"/>
    <n v="0.15"/>
    <n v="9"/>
    <x v="3"/>
    <n v="60.75"/>
    <x v="2"/>
    <s v="Inactive"/>
  </r>
  <r>
    <s v="88848d87-d7aa-4f30-85e6-af72905dd402"/>
    <n v="40"/>
    <x v="3"/>
    <x v="1"/>
    <x v="0"/>
    <n v="3.8"/>
    <x v="0"/>
    <n v="10"/>
    <x v="0"/>
    <x v="3"/>
    <n v="8.99"/>
    <n v="8.99"/>
    <n v="1"/>
    <s v="Credit Card"/>
    <n v="3"/>
    <n v="0.35"/>
    <n v="21"/>
    <x v="5"/>
    <n v="79.8"/>
    <x v="2"/>
    <s v="Risk"/>
  </r>
  <r>
    <s v="e4768262-43e0-4321-929d-d7ac85194afa"/>
    <n v="31"/>
    <x v="1"/>
    <x v="2"/>
    <x v="2"/>
    <n v="5.69"/>
    <x v="0"/>
    <n v="22"/>
    <x v="5"/>
    <x v="1"/>
    <n v="17.989999999999998"/>
    <n v="17.989999999999998"/>
    <n v="0"/>
    <s v="Debit Card"/>
    <n v="4"/>
    <n v="0.25"/>
    <n v="15"/>
    <x v="3"/>
    <n v="85.350000000000009"/>
    <x v="2"/>
    <s v="Inactive"/>
  </r>
  <r>
    <s v="fd0ebde2-f8c0-4963-a1af-402dd9fe9fb6"/>
    <n v="62"/>
    <x v="2"/>
    <x v="2"/>
    <x v="1"/>
    <n v="8.25"/>
    <x v="0"/>
    <n v="37"/>
    <x v="4"/>
    <x v="3"/>
    <n v="13.99"/>
    <n v="13.99"/>
    <n v="0"/>
    <s v="PayPal"/>
    <n v="5"/>
    <n v="0.22"/>
    <n v="13"/>
    <x v="5"/>
    <n v="107.25"/>
    <x v="2"/>
    <s v="Inactive"/>
  </r>
  <r>
    <s v="60d8375e-e90b-4db1-827d-29f59ee209a7"/>
    <n v="66"/>
    <x v="2"/>
    <x v="1"/>
    <x v="2"/>
    <n v="12.91"/>
    <x v="0"/>
    <n v="34"/>
    <x v="2"/>
    <x v="0"/>
    <n v="17.989999999999998"/>
    <n v="17.989999999999998"/>
    <n v="1"/>
    <s v="Crypto"/>
    <n v="5"/>
    <n v="0.37"/>
    <n v="22"/>
    <x v="1"/>
    <n v="284.02"/>
    <x v="0"/>
    <s v="Inactive"/>
  </r>
  <r>
    <s v="dd57db1b-a539-458a-a190-1fa9d3961f20"/>
    <n v="20"/>
    <x v="4"/>
    <x v="1"/>
    <x v="2"/>
    <n v="11.48"/>
    <x v="0"/>
    <n v="30"/>
    <x v="4"/>
    <x v="4"/>
    <n v="17.989999999999998"/>
    <n v="17.989999999999998"/>
    <n v="0"/>
    <s v="Debit Card"/>
    <n v="1"/>
    <n v="0.37"/>
    <n v="22"/>
    <x v="4"/>
    <n v="252.56"/>
    <x v="0"/>
    <s v="Inactive"/>
  </r>
  <r>
    <s v="54089806-c774-4d4b-b323-e5f2d42fbb5c"/>
    <n v="68"/>
    <x v="2"/>
    <x v="0"/>
    <x v="2"/>
    <n v="21.72"/>
    <x v="1"/>
    <n v="28"/>
    <x v="1"/>
    <x v="3"/>
    <n v="17.989999999999998"/>
    <n v="17.989999999999998"/>
    <n v="0"/>
    <s v="Crypto"/>
    <n v="3"/>
    <n v="0.75"/>
    <n v="45"/>
    <x v="1"/>
    <n v="977.4"/>
    <x v="0"/>
    <s v="Inactive"/>
  </r>
  <r>
    <s v="f6c76b05-75ec-4bf4-a63d-e8eede4026c6"/>
    <n v="39"/>
    <x v="3"/>
    <x v="0"/>
    <x v="0"/>
    <n v="8.16"/>
    <x v="0"/>
    <n v="14"/>
    <x v="4"/>
    <x v="2"/>
    <n v="8.99"/>
    <n v="8.99"/>
    <n v="0"/>
    <s v="PayPal"/>
    <n v="1"/>
    <n v="0.54"/>
    <n v="32"/>
    <x v="5"/>
    <n v="261.12"/>
    <x v="0"/>
    <s v="Risk"/>
  </r>
  <r>
    <s v="2d1781ac-2416-4df0-8681-e86766db1d33"/>
    <n v="32"/>
    <x v="1"/>
    <x v="2"/>
    <x v="0"/>
    <n v="11.91"/>
    <x v="0"/>
    <n v="36"/>
    <x v="2"/>
    <x v="0"/>
    <n v="8.99"/>
    <n v="8.99"/>
    <n v="1"/>
    <s v="Credit Card"/>
    <n v="5"/>
    <n v="0.32"/>
    <n v="19"/>
    <x v="2"/>
    <n v="226.29"/>
    <x v="0"/>
    <s v="Inactive"/>
  </r>
  <r>
    <s v="838bc2fe-a146-4520-97ba-0f710f7b1ea3"/>
    <n v="51"/>
    <x v="0"/>
    <x v="2"/>
    <x v="2"/>
    <n v="26.92"/>
    <x v="1"/>
    <n v="24"/>
    <x v="5"/>
    <x v="4"/>
    <n v="17.989999999999998"/>
    <n v="17.989999999999998"/>
    <n v="0"/>
    <s v="PayPal"/>
    <n v="1"/>
    <n v="1.08"/>
    <n v="65"/>
    <x v="2"/>
    <n v="1749.8000000000002"/>
    <x v="0"/>
    <s v="Inactive"/>
  </r>
  <r>
    <s v="38dde078-8a79-4e50-8d44-dad952e9ae22"/>
    <n v="38"/>
    <x v="3"/>
    <x v="1"/>
    <x v="0"/>
    <n v="24.57"/>
    <x v="1"/>
    <n v="2"/>
    <x v="0"/>
    <x v="4"/>
    <n v="8.99"/>
    <n v="8.99"/>
    <n v="0"/>
    <s v="Gift Card"/>
    <n v="4"/>
    <n v="8.19"/>
    <n v="491"/>
    <x v="5"/>
    <n v="12063.87"/>
    <x v="0"/>
    <s v="Active"/>
  </r>
  <r>
    <s v="c0b4153b-d0b1-4974-90f4-28dbb8c88ff8"/>
    <n v="57"/>
    <x v="2"/>
    <x v="2"/>
    <x v="0"/>
    <n v="5.09"/>
    <x v="0"/>
    <n v="53"/>
    <x v="1"/>
    <x v="3"/>
    <n v="8.99"/>
    <n v="8.99"/>
    <n v="1"/>
    <s v="Crypto"/>
    <n v="2"/>
    <n v="0.09"/>
    <n v="5"/>
    <x v="1"/>
    <n v="25.45"/>
    <x v="1"/>
    <s v="Inactive"/>
  </r>
  <r>
    <s v="b5c5a9ff-0db7-466e-b0cd-e2948bd83e94"/>
    <n v="54"/>
    <x v="0"/>
    <x v="2"/>
    <x v="0"/>
    <n v="2.54"/>
    <x v="0"/>
    <n v="52"/>
    <x v="1"/>
    <x v="2"/>
    <n v="8.99"/>
    <n v="8.99"/>
    <n v="1"/>
    <s v="PayPal"/>
    <n v="4"/>
    <n v="0.05"/>
    <n v="3"/>
    <x v="4"/>
    <n v="7.62"/>
    <x v="1"/>
    <s v="Inactive"/>
  </r>
  <r>
    <s v="aeff1496-6b97-4258-870d-670cd28f4ada"/>
    <n v="55"/>
    <x v="0"/>
    <x v="1"/>
    <x v="1"/>
    <n v="25.31"/>
    <x v="1"/>
    <n v="51"/>
    <x v="1"/>
    <x v="0"/>
    <n v="13.99"/>
    <n v="13.99"/>
    <n v="0"/>
    <s v="Gift Card"/>
    <n v="4"/>
    <n v="0.49"/>
    <n v="29"/>
    <x v="3"/>
    <n v="733.99"/>
    <x v="0"/>
    <s v="Inactive"/>
  </r>
  <r>
    <s v="c71e9898-65ce-47bd-918c-3ebdd3ffcac9"/>
    <n v="63"/>
    <x v="2"/>
    <x v="2"/>
    <x v="2"/>
    <n v="13.77"/>
    <x v="0"/>
    <n v="51"/>
    <x v="0"/>
    <x v="1"/>
    <n v="17.989999999999998"/>
    <n v="17.989999999999998"/>
    <n v="1"/>
    <s v="Gift Card"/>
    <n v="5"/>
    <n v="0.26"/>
    <n v="16"/>
    <x v="4"/>
    <n v="220.32"/>
    <x v="0"/>
    <s v="Inactive"/>
  </r>
  <r>
    <s v="1f9e775f-0ade-4083-9cb5-11b1324985ec"/>
    <n v="18"/>
    <x v="4"/>
    <x v="0"/>
    <x v="2"/>
    <n v="1.63"/>
    <x v="0"/>
    <n v="10"/>
    <x v="0"/>
    <x v="3"/>
    <n v="17.989999999999998"/>
    <n v="17.989999999999998"/>
    <n v="0"/>
    <s v="Credit Card"/>
    <n v="4"/>
    <n v="0.15"/>
    <n v="9"/>
    <x v="5"/>
    <n v="14.669999999999998"/>
    <x v="1"/>
    <s v="Risk"/>
  </r>
  <r>
    <s v="a577834a-41c6-489f-9666-5eafe78530a5"/>
    <n v="40"/>
    <x v="3"/>
    <x v="1"/>
    <x v="1"/>
    <n v="6.2"/>
    <x v="0"/>
    <n v="10"/>
    <x v="5"/>
    <x v="4"/>
    <n v="13.99"/>
    <n v="13.99"/>
    <n v="0"/>
    <s v="Credit Card"/>
    <n v="3"/>
    <n v="0.56000000000000005"/>
    <n v="34"/>
    <x v="2"/>
    <n v="210.8"/>
    <x v="0"/>
    <s v="Risk"/>
  </r>
  <r>
    <s v="796a5f77-018a-451d-abc9-46948b6456b2"/>
    <n v="35"/>
    <x v="1"/>
    <x v="0"/>
    <x v="0"/>
    <n v="25.11"/>
    <x v="1"/>
    <n v="3"/>
    <x v="0"/>
    <x v="1"/>
    <n v="8.99"/>
    <n v="8.99"/>
    <n v="0"/>
    <s v="Crypto"/>
    <n v="2"/>
    <n v="6.28"/>
    <n v="377"/>
    <x v="2"/>
    <n v="9466.4699999999993"/>
    <x v="0"/>
    <s v="Active"/>
  </r>
  <r>
    <s v="dc518d2a-a7f9-4120-8407-01ccb6efe5cb"/>
    <n v="47"/>
    <x v="0"/>
    <x v="2"/>
    <x v="2"/>
    <n v="2.11"/>
    <x v="0"/>
    <n v="58"/>
    <x v="3"/>
    <x v="4"/>
    <n v="17.989999999999998"/>
    <n v="17.989999999999998"/>
    <n v="1"/>
    <s v="Gift Card"/>
    <n v="2"/>
    <n v="0.04"/>
    <n v="2"/>
    <x v="3"/>
    <n v="4.22"/>
    <x v="1"/>
    <s v="Inactive"/>
  </r>
  <r>
    <s v="49ff3afb-cb6c-4dfc-8468-530f9c0abfd6"/>
    <n v="39"/>
    <x v="3"/>
    <x v="1"/>
    <x v="1"/>
    <n v="57.19"/>
    <x v="2"/>
    <n v="19"/>
    <x v="0"/>
    <x v="1"/>
    <n v="13.99"/>
    <n v="13.99"/>
    <n v="0"/>
    <s v="Gift Card"/>
    <n v="5"/>
    <n v="2.86"/>
    <n v="172"/>
    <x v="6"/>
    <n v="9836.68"/>
    <x v="0"/>
    <s v="Risk"/>
  </r>
  <r>
    <s v="6c561eec-2d63-4ef6-9d9a-18c9c6f1bac1"/>
    <n v="52"/>
    <x v="0"/>
    <x v="2"/>
    <x v="0"/>
    <n v="27.37"/>
    <x v="1"/>
    <n v="12"/>
    <x v="4"/>
    <x v="0"/>
    <n v="8.99"/>
    <n v="8.99"/>
    <n v="0"/>
    <s v="Credit Card"/>
    <n v="2"/>
    <n v="2.11"/>
    <n v="127"/>
    <x v="4"/>
    <n v="3475.9900000000002"/>
    <x v="0"/>
    <s v="Risk"/>
  </r>
  <r>
    <s v="560576d9-5dd5-4ce5-9c25-319ce946f39e"/>
    <n v="68"/>
    <x v="2"/>
    <x v="0"/>
    <x v="0"/>
    <n v="20.54"/>
    <x v="1"/>
    <n v="14"/>
    <x v="0"/>
    <x v="0"/>
    <n v="8.99"/>
    <n v="8.99"/>
    <n v="0"/>
    <s v="PayPal"/>
    <n v="5"/>
    <n v="1.37"/>
    <n v="82"/>
    <x v="1"/>
    <n v="1684.28"/>
    <x v="0"/>
    <s v="Risk"/>
  </r>
  <r>
    <s v="3ab879fb-d01a-4c51-b3f9-625d2c4e1860"/>
    <n v="47"/>
    <x v="0"/>
    <x v="0"/>
    <x v="0"/>
    <n v="14.8"/>
    <x v="0"/>
    <n v="19"/>
    <x v="1"/>
    <x v="1"/>
    <n v="8.99"/>
    <n v="8.99"/>
    <n v="0"/>
    <s v="Credit Card"/>
    <n v="2"/>
    <n v="0.74"/>
    <n v="44"/>
    <x v="4"/>
    <n v="651.20000000000005"/>
    <x v="0"/>
    <s v="Risk"/>
  </r>
  <r>
    <s v="ee70356f-8d7b-4674-bdc8-ee84bf93e296"/>
    <n v="45"/>
    <x v="3"/>
    <x v="1"/>
    <x v="2"/>
    <n v="3.91"/>
    <x v="0"/>
    <n v="44"/>
    <x v="0"/>
    <x v="3"/>
    <n v="17.989999999999998"/>
    <n v="17.989999999999998"/>
    <n v="1"/>
    <s v="Credit Card"/>
    <n v="3"/>
    <n v="0.09"/>
    <n v="5"/>
    <x v="5"/>
    <n v="19.55"/>
    <x v="1"/>
    <s v="Inactive"/>
  </r>
  <r>
    <s v="d43ee357-4a11-411a-be89-1e938a2b03c5"/>
    <n v="18"/>
    <x v="4"/>
    <x v="0"/>
    <x v="2"/>
    <n v="5.09"/>
    <x v="0"/>
    <n v="13"/>
    <x v="2"/>
    <x v="3"/>
    <n v="17.989999999999998"/>
    <n v="17.989999999999998"/>
    <n v="0"/>
    <s v="Gift Card"/>
    <n v="2"/>
    <n v="0.36"/>
    <n v="22"/>
    <x v="2"/>
    <n v="111.97999999999999"/>
    <x v="2"/>
    <s v="Risk"/>
  </r>
  <r>
    <s v="950d7dad-d93e-43ae-ab6f-1e24d330f4b3"/>
    <n v="46"/>
    <x v="0"/>
    <x v="0"/>
    <x v="1"/>
    <n v="16.079999999999998"/>
    <x v="0"/>
    <n v="40"/>
    <x v="3"/>
    <x v="3"/>
    <n v="13.99"/>
    <n v="13.99"/>
    <n v="1"/>
    <s v="Crypto"/>
    <n v="3"/>
    <n v="0.39"/>
    <n v="23"/>
    <x v="0"/>
    <n v="369.84"/>
    <x v="0"/>
    <s v="Inactive"/>
  </r>
  <r>
    <s v="a085a33f-40ea-44f0-a592-3869a8fb76d6"/>
    <n v="44"/>
    <x v="3"/>
    <x v="0"/>
    <x v="1"/>
    <n v="8.65"/>
    <x v="0"/>
    <n v="60"/>
    <x v="3"/>
    <x v="4"/>
    <n v="13.99"/>
    <n v="13.99"/>
    <n v="1"/>
    <s v="Credit Card"/>
    <n v="1"/>
    <n v="0.14000000000000001"/>
    <n v="8"/>
    <x v="5"/>
    <n v="69.2"/>
    <x v="2"/>
    <s v="Inactive"/>
  </r>
  <r>
    <s v="f1bf566a-dde7-4e4f-8895-4e30277b67fe"/>
    <n v="36"/>
    <x v="3"/>
    <x v="0"/>
    <x v="0"/>
    <n v="1.82"/>
    <x v="0"/>
    <n v="55"/>
    <x v="1"/>
    <x v="2"/>
    <n v="8.99"/>
    <n v="8.99"/>
    <n v="1"/>
    <s v="PayPal"/>
    <n v="2"/>
    <n v="0.03"/>
    <n v="2"/>
    <x v="1"/>
    <n v="3.64"/>
    <x v="1"/>
    <s v="Inactive"/>
  </r>
  <r>
    <s v="ff0381b1-21b5-4e1c-9f32-a33104814ce9"/>
    <n v="35"/>
    <x v="1"/>
    <x v="0"/>
    <x v="1"/>
    <n v="9.43"/>
    <x v="0"/>
    <n v="10"/>
    <x v="4"/>
    <x v="2"/>
    <n v="13.99"/>
    <n v="13.99"/>
    <n v="0"/>
    <s v="PayPal"/>
    <n v="2"/>
    <n v="0.86"/>
    <n v="52"/>
    <x v="3"/>
    <n v="490.36"/>
    <x v="0"/>
    <s v="Risk"/>
  </r>
  <r>
    <s v="b02aafea-c911-43ca-8034-748cdba41d79"/>
    <n v="43"/>
    <x v="3"/>
    <x v="2"/>
    <x v="2"/>
    <n v="8.9700000000000006"/>
    <x v="0"/>
    <n v="0"/>
    <x v="5"/>
    <x v="0"/>
    <n v="17.989999999999998"/>
    <n v="17.989999999999998"/>
    <n v="0"/>
    <s v="Gift Card"/>
    <n v="5"/>
    <n v="8.9700000000000006"/>
    <n v="538"/>
    <x v="6"/>
    <n v="4825.8600000000006"/>
    <x v="0"/>
    <s v="Active"/>
  </r>
  <r>
    <s v="58d12b76-d7ee-481e-b9f8-6d8513ea063d"/>
    <n v="57"/>
    <x v="2"/>
    <x v="1"/>
    <x v="1"/>
    <n v="4.91"/>
    <x v="0"/>
    <n v="6"/>
    <x v="5"/>
    <x v="3"/>
    <n v="13.99"/>
    <n v="13.99"/>
    <n v="0"/>
    <s v="PayPal"/>
    <n v="1"/>
    <n v="0.7"/>
    <n v="42"/>
    <x v="1"/>
    <n v="206.22"/>
    <x v="0"/>
    <s v="Active"/>
  </r>
  <r>
    <s v="08141b17-2f86-464f-ac79-eac660142aab"/>
    <n v="58"/>
    <x v="2"/>
    <x v="2"/>
    <x v="1"/>
    <n v="4.83"/>
    <x v="0"/>
    <n v="49"/>
    <x v="2"/>
    <x v="0"/>
    <n v="13.99"/>
    <n v="13.99"/>
    <n v="1"/>
    <s v="PayPal"/>
    <n v="4"/>
    <n v="0.1"/>
    <n v="6"/>
    <x v="6"/>
    <n v="28.98"/>
    <x v="1"/>
    <s v="Inactive"/>
  </r>
  <r>
    <s v="1560ad96-084e-4aee-9acd-5e46ee8105e4"/>
    <n v="65"/>
    <x v="2"/>
    <x v="1"/>
    <x v="0"/>
    <n v="4.09"/>
    <x v="0"/>
    <n v="18"/>
    <x v="1"/>
    <x v="1"/>
    <n v="8.99"/>
    <n v="8.99"/>
    <n v="1"/>
    <s v="Credit Card"/>
    <n v="2"/>
    <n v="0.22"/>
    <n v="13"/>
    <x v="2"/>
    <n v="53.17"/>
    <x v="2"/>
    <s v="Risk"/>
  </r>
  <r>
    <s v="0d26aff1-5dcd-4c72-8853-ac6efd34ca2a"/>
    <n v="22"/>
    <x v="4"/>
    <x v="1"/>
    <x v="2"/>
    <n v="26.81"/>
    <x v="1"/>
    <n v="4"/>
    <x v="2"/>
    <x v="0"/>
    <n v="17.989999999999998"/>
    <n v="17.989999999999998"/>
    <n v="0"/>
    <s v="Debit Card"/>
    <n v="5"/>
    <n v="5.36"/>
    <n v="322"/>
    <x v="4"/>
    <n v="8632.82"/>
    <x v="0"/>
    <s v="Active"/>
  </r>
  <r>
    <s v="84080a5b-af89-4c17-b1f8-6859842d4e5b"/>
    <n v="68"/>
    <x v="2"/>
    <x v="1"/>
    <x v="0"/>
    <n v="15.85"/>
    <x v="0"/>
    <n v="38"/>
    <x v="4"/>
    <x v="0"/>
    <n v="8.99"/>
    <n v="8.99"/>
    <n v="1"/>
    <s v="Crypto"/>
    <n v="2"/>
    <n v="0.41"/>
    <n v="25"/>
    <x v="3"/>
    <n v="396.25"/>
    <x v="0"/>
    <s v="Inactive"/>
  </r>
  <r>
    <s v="c0d31bac-2ab7-4f02-a3b0-d9b5a0e1c03d"/>
    <n v="68"/>
    <x v="2"/>
    <x v="2"/>
    <x v="0"/>
    <n v="3.01"/>
    <x v="0"/>
    <n v="27"/>
    <x v="0"/>
    <x v="4"/>
    <n v="8.99"/>
    <n v="8.99"/>
    <n v="1"/>
    <s v="Crypto"/>
    <n v="3"/>
    <n v="0.11"/>
    <n v="7"/>
    <x v="2"/>
    <n v="21.07"/>
    <x v="1"/>
    <s v="Inactive"/>
  </r>
  <r>
    <s v="8196f9c1-0f8f-4a56-9eb3-baa2012b65d4"/>
    <n v="28"/>
    <x v="1"/>
    <x v="2"/>
    <x v="2"/>
    <n v="4.49"/>
    <x v="0"/>
    <n v="50"/>
    <x v="3"/>
    <x v="3"/>
    <n v="17.989999999999998"/>
    <n v="17.989999999999998"/>
    <n v="1"/>
    <s v="Crypto"/>
    <n v="4"/>
    <n v="0.09"/>
    <n v="5"/>
    <x v="2"/>
    <n v="22.450000000000003"/>
    <x v="1"/>
    <s v="Inactive"/>
  </r>
  <r>
    <s v="01e7ba0e-23f7-4c43-91c2-97ccea703e51"/>
    <n v="23"/>
    <x v="4"/>
    <x v="1"/>
    <x v="1"/>
    <n v="2.63"/>
    <x v="0"/>
    <n v="4"/>
    <x v="3"/>
    <x v="1"/>
    <n v="13.99"/>
    <n v="13.99"/>
    <n v="0"/>
    <s v="PayPal"/>
    <n v="3"/>
    <n v="0.53"/>
    <n v="32"/>
    <x v="5"/>
    <n v="84.16"/>
    <x v="2"/>
    <s v="Active"/>
  </r>
  <r>
    <s v="4fe787fa-8786-4d56-93d0-ed72f11b7241"/>
    <n v="51"/>
    <x v="0"/>
    <x v="2"/>
    <x v="1"/>
    <n v="8.6300000000000008"/>
    <x v="0"/>
    <n v="23"/>
    <x v="3"/>
    <x v="4"/>
    <n v="13.99"/>
    <n v="13.99"/>
    <n v="0"/>
    <s v="Debit Card"/>
    <n v="1"/>
    <n v="0.36"/>
    <n v="22"/>
    <x v="2"/>
    <n v="189.86"/>
    <x v="0"/>
    <s v="Inactive"/>
  </r>
  <r>
    <s v="a9284906-2f35-4b1c-85bb-7eb60338cc2d"/>
    <n v="36"/>
    <x v="3"/>
    <x v="2"/>
    <x v="1"/>
    <n v="8.8699999999999992"/>
    <x v="0"/>
    <n v="36"/>
    <x v="5"/>
    <x v="3"/>
    <n v="13.99"/>
    <n v="13.99"/>
    <n v="1"/>
    <s v="Gift Card"/>
    <n v="2"/>
    <n v="0.24"/>
    <n v="14"/>
    <x v="4"/>
    <n v="124.17999999999999"/>
    <x v="2"/>
    <s v="Inactive"/>
  </r>
  <r>
    <s v="26b2ed27-68f5-4d21-a1f2-1cd87d048e06"/>
    <n v="68"/>
    <x v="2"/>
    <x v="1"/>
    <x v="2"/>
    <n v="5.99"/>
    <x v="0"/>
    <n v="19"/>
    <x v="5"/>
    <x v="4"/>
    <n v="17.989999999999998"/>
    <n v="17.989999999999998"/>
    <n v="0"/>
    <s v="Gift Card"/>
    <n v="4"/>
    <n v="0.3"/>
    <n v="18"/>
    <x v="4"/>
    <n v="107.82000000000001"/>
    <x v="2"/>
    <s v="Risk"/>
  </r>
  <r>
    <s v="92c683ff-034e-4bdd-8c27-d196a4676bed"/>
    <n v="25"/>
    <x v="4"/>
    <x v="1"/>
    <x v="2"/>
    <n v="4.05"/>
    <x v="0"/>
    <n v="34"/>
    <x v="2"/>
    <x v="3"/>
    <n v="17.989999999999998"/>
    <n v="17.989999999999998"/>
    <n v="1"/>
    <s v="Gift Card"/>
    <n v="2"/>
    <n v="0.12"/>
    <n v="7"/>
    <x v="6"/>
    <n v="28.349999999999998"/>
    <x v="1"/>
    <s v="Inactive"/>
  </r>
  <r>
    <s v="64a5562b-1eeb-4de7-90d8-9eba0b1c09ff"/>
    <n v="25"/>
    <x v="4"/>
    <x v="2"/>
    <x v="0"/>
    <n v="14.39"/>
    <x v="0"/>
    <n v="53"/>
    <x v="5"/>
    <x v="4"/>
    <n v="8.99"/>
    <n v="8.99"/>
    <n v="1"/>
    <s v="Gift Card"/>
    <n v="4"/>
    <n v="0.27"/>
    <n v="16"/>
    <x v="6"/>
    <n v="230.24"/>
    <x v="0"/>
    <s v="Inactive"/>
  </r>
  <r>
    <s v="1524b909-0e45-44be-8e93-1855b614339c"/>
    <n v="56"/>
    <x v="2"/>
    <x v="1"/>
    <x v="2"/>
    <n v="19.03"/>
    <x v="0"/>
    <n v="37"/>
    <x v="4"/>
    <x v="4"/>
    <n v="17.989999999999998"/>
    <n v="17.989999999999998"/>
    <n v="0"/>
    <s v="Credit Card"/>
    <n v="1"/>
    <n v="0.5"/>
    <n v="30"/>
    <x v="4"/>
    <n v="570.90000000000009"/>
    <x v="0"/>
    <s v="Inactive"/>
  </r>
  <r>
    <s v="693f8ac0-ef10-4a05-9f43-07e089edab75"/>
    <n v="51"/>
    <x v="0"/>
    <x v="0"/>
    <x v="1"/>
    <n v="4.9800000000000004"/>
    <x v="0"/>
    <n v="28"/>
    <x v="4"/>
    <x v="4"/>
    <n v="13.99"/>
    <n v="13.99"/>
    <n v="1"/>
    <s v="Gift Card"/>
    <n v="5"/>
    <n v="0.17"/>
    <n v="10"/>
    <x v="1"/>
    <n v="49.800000000000004"/>
    <x v="1"/>
    <s v="Inactive"/>
  </r>
  <r>
    <s v="c31b9740-ad76-4178-9256-2c00a1c7290a"/>
    <n v="57"/>
    <x v="2"/>
    <x v="0"/>
    <x v="0"/>
    <n v="27.17"/>
    <x v="1"/>
    <n v="38"/>
    <x v="4"/>
    <x v="0"/>
    <n v="8.99"/>
    <n v="8.99"/>
    <n v="0"/>
    <s v="PayPal"/>
    <n v="5"/>
    <n v="0.7"/>
    <n v="42"/>
    <x v="5"/>
    <n v="1141.1400000000001"/>
    <x v="0"/>
    <s v="Inactive"/>
  </r>
  <r>
    <s v="c7f1727b-e0a3-4f06-86ba-cc1a3dedfa85"/>
    <n v="24"/>
    <x v="4"/>
    <x v="0"/>
    <x v="1"/>
    <n v="5.81"/>
    <x v="0"/>
    <n v="32"/>
    <x v="5"/>
    <x v="0"/>
    <n v="13.99"/>
    <n v="13.99"/>
    <n v="0"/>
    <s v="PayPal"/>
    <n v="4"/>
    <n v="0.18"/>
    <n v="11"/>
    <x v="4"/>
    <n v="63.91"/>
    <x v="2"/>
    <s v="Inactive"/>
  </r>
  <r>
    <s v="f376f532-f75b-4c60-b56e-08527a7facca"/>
    <n v="23"/>
    <x v="4"/>
    <x v="2"/>
    <x v="1"/>
    <n v="0.28999999999999998"/>
    <x v="0"/>
    <n v="58"/>
    <x v="1"/>
    <x v="3"/>
    <n v="13.99"/>
    <n v="13.99"/>
    <n v="1"/>
    <s v="Gift Card"/>
    <n v="2"/>
    <n v="0"/>
    <n v="0"/>
    <x v="6"/>
    <n v="0"/>
    <x v="1"/>
    <s v="Inactive"/>
  </r>
  <r>
    <s v="4a212db8-6b5d-4f86-96c6-027c1d4c5a60"/>
    <n v="66"/>
    <x v="2"/>
    <x v="0"/>
    <x v="2"/>
    <n v="10.48"/>
    <x v="0"/>
    <n v="29"/>
    <x v="1"/>
    <x v="1"/>
    <n v="17.989999999999998"/>
    <n v="17.989999999999998"/>
    <n v="0"/>
    <s v="PayPal"/>
    <n v="3"/>
    <n v="0.35"/>
    <n v="21"/>
    <x v="3"/>
    <n v="220.08"/>
    <x v="0"/>
    <s v="Inactive"/>
  </r>
  <r>
    <s v="16993e91-870b-47d2-9098-b687b2f20336"/>
    <n v="36"/>
    <x v="3"/>
    <x v="1"/>
    <x v="2"/>
    <n v="4.26"/>
    <x v="0"/>
    <n v="21"/>
    <x v="1"/>
    <x v="0"/>
    <n v="17.989999999999998"/>
    <n v="17.989999999999998"/>
    <n v="0"/>
    <s v="PayPal"/>
    <n v="4"/>
    <n v="0.19"/>
    <n v="11"/>
    <x v="3"/>
    <n v="46.86"/>
    <x v="1"/>
    <s v="Risk"/>
  </r>
  <r>
    <s v="5b5ea547-92ab-40fa-8576-69d92d37557b"/>
    <n v="23"/>
    <x v="4"/>
    <x v="0"/>
    <x v="0"/>
    <n v="0.03"/>
    <x v="0"/>
    <n v="60"/>
    <x v="5"/>
    <x v="0"/>
    <n v="8.99"/>
    <n v="8.99"/>
    <n v="1"/>
    <s v="PayPal"/>
    <n v="1"/>
    <n v="0"/>
    <n v="0"/>
    <x v="5"/>
    <n v="0"/>
    <x v="1"/>
    <s v="Inactive"/>
  </r>
  <r>
    <s v="80545107-3bf0-4bad-8c8e-98950b1e8738"/>
    <n v="69"/>
    <x v="2"/>
    <x v="2"/>
    <x v="2"/>
    <n v="9.8000000000000007"/>
    <x v="0"/>
    <n v="56"/>
    <x v="3"/>
    <x v="0"/>
    <n v="17.989999999999998"/>
    <n v="17.989999999999998"/>
    <n v="1"/>
    <s v="Gift Card"/>
    <n v="2"/>
    <n v="0.17"/>
    <n v="10"/>
    <x v="6"/>
    <n v="98"/>
    <x v="2"/>
    <s v="Inactive"/>
  </r>
  <r>
    <s v="0376ecc1-f7bd-41b0-bb41-719f1cdf0853"/>
    <n v="21"/>
    <x v="4"/>
    <x v="2"/>
    <x v="1"/>
    <n v="13.79"/>
    <x v="0"/>
    <n v="39"/>
    <x v="2"/>
    <x v="1"/>
    <n v="13.99"/>
    <n v="13.99"/>
    <n v="0"/>
    <s v="PayPal"/>
    <n v="5"/>
    <n v="0.34"/>
    <n v="20"/>
    <x v="3"/>
    <n v="275.79999999999995"/>
    <x v="0"/>
    <s v="Inactive"/>
  </r>
  <r>
    <s v="e7aeeddd-1450-47d9-a18a-0e209f5af835"/>
    <n v="27"/>
    <x v="1"/>
    <x v="2"/>
    <x v="2"/>
    <n v="18.170000000000002"/>
    <x v="0"/>
    <n v="60"/>
    <x v="5"/>
    <x v="1"/>
    <n v="17.989999999999998"/>
    <n v="17.989999999999998"/>
    <n v="1"/>
    <s v="PayPal"/>
    <n v="2"/>
    <n v="0.3"/>
    <n v="18"/>
    <x v="6"/>
    <n v="327.06000000000006"/>
    <x v="0"/>
    <s v="Inactive"/>
  </r>
  <r>
    <s v="19646dbb-a0c8-44c8-a262-169801a59f2f"/>
    <n v="58"/>
    <x v="2"/>
    <x v="2"/>
    <x v="2"/>
    <n v="27.98"/>
    <x v="1"/>
    <n v="8"/>
    <x v="5"/>
    <x v="1"/>
    <n v="17.989999999999998"/>
    <n v="17.989999999999998"/>
    <n v="0"/>
    <s v="Crypto"/>
    <n v="1"/>
    <n v="3.11"/>
    <n v="187"/>
    <x v="4"/>
    <n v="5232.26"/>
    <x v="0"/>
    <s v="Risk"/>
  </r>
  <r>
    <s v="ae7779f6-13a0-43e7-a356-45a7c3965e23"/>
    <n v="37"/>
    <x v="3"/>
    <x v="0"/>
    <x v="1"/>
    <n v="10.84"/>
    <x v="0"/>
    <n v="29"/>
    <x v="5"/>
    <x v="1"/>
    <n v="13.99"/>
    <n v="13.99"/>
    <n v="0"/>
    <s v="Crypto"/>
    <n v="4"/>
    <n v="0.36"/>
    <n v="22"/>
    <x v="1"/>
    <n v="238.48"/>
    <x v="0"/>
    <s v="Inactive"/>
  </r>
  <r>
    <s v="2dc2f017-c762-4922-8704-ed47a421afb6"/>
    <n v="45"/>
    <x v="3"/>
    <x v="2"/>
    <x v="2"/>
    <n v="2.7"/>
    <x v="0"/>
    <n v="2"/>
    <x v="1"/>
    <x v="0"/>
    <n v="17.989999999999998"/>
    <n v="17.989999999999998"/>
    <n v="0"/>
    <s v="Credit Card"/>
    <n v="4"/>
    <n v="0.9"/>
    <n v="54"/>
    <x v="1"/>
    <n v="145.80000000000001"/>
    <x v="2"/>
    <s v="Active"/>
  </r>
  <r>
    <s v="d34b78fd-e9fd-4af2-8185-ecad66520d4b"/>
    <n v="25"/>
    <x v="4"/>
    <x v="1"/>
    <x v="2"/>
    <n v="28.54"/>
    <x v="1"/>
    <n v="50"/>
    <x v="1"/>
    <x v="4"/>
    <n v="17.989999999999998"/>
    <n v="17.989999999999998"/>
    <n v="0"/>
    <s v="PayPal"/>
    <n v="2"/>
    <n v="0.56000000000000005"/>
    <n v="34"/>
    <x v="6"/>
    <n v="970.36"/>
    <x v="0"/>
    <s v="Inactive"/>
  </r>
  <r>
    <s v="910ccab4-1c1a-4591-94c7-8399939f3480"/>
    <n v="58"/>
    <x v="2"/>
    <x v="1"/>
    <x v="2"/>
    <n v="3.44"/>
    <x v="0"/>
    <n v="17"/>
    <x v="1"/>
    <x v="2"/>
    <n v="17.989999999999998"/>
    <n v="17.989999999999998"/>
    <n v="1"/>
    <s v="Crypto"/>
    <n v="3"/>
    <n v="0.19"/>
    <n v="11"/>
    <x v="5"/>
    <n v="37.839999999999996"/>
    <x v="1"/>
    <s v="Risk"/>
  </r>
  <r>
    <s v="cb2b7b7c-60aa-4222-a711-cb109e2aa2b8"/>
    <n v="64"/>
    <x v="2"/>
    <x v="1"/>
    <x v="0"/>
    <n v="12.14"/>
    <x v="0"/>
    <n v="50"/>
    <x v="1"/>
    <x v="3"/>
    <n v="8.99"/>
    <n v="8.99"/>
    <n v="1"/>
    <s v="PayPal"/>
    <n v="3"/>
    <n v="0.24"/>
    <n v="14"/>
    <x v="3"/>
    <n v="169.96"/>
    <x v="0"/>
    <s v="Inactive"/>
  </r>
  <r>
    <s v="a7b3553d-e719-4b4d-802d-33622723dd5d"/>
    <n v="19"/>
    <x v="4"/>
    <x v="1"/>
    <x v="1"/>
    <n v="10.38"/>
    <x v="0"/>
    <n v="58"/>
    <x v="1"/>
    <x v="2"/>
    <n v="13.99"/>
    <n v="13.99"/>
    <n v="0"/>
    <s v="PayPal"/>
    <n v="5"/>
    <n v="0.18"/>
    <n v="11"/>
    <x v="6"/>
    <n v="114.18"/>
    <x v="2"/>
    <s v="Inactive"/>
  </r>
  <r>
    <s v="d2f0f59a-fd2c-4f32-9da0-a09c7b877025"/>
    <n v="44"/>
    <x v="3"/>
    <x v="0"/>
    <x v="0"/>
    <n v="26.37"/>
    <x v="1"/>
    <n v="21"/>
    <x v="3"/>
    <x v="1"/>
    <n v="8.99"/>
    <n v="8.99"/>
    <n v="0"/>
    <s v="PayPal"/>
    <n v="5"/>
    <n v="1.2"/>
    <n v="72"/>
    <x v="4"/>
    <n v="1898.64"/>
    <x v="0"/>
    <s v="Risk"/>
  </r>
  <r>
    <s v="6e99dfd5-3046-4724-8933-41ed69d81932"/>
    <n v="57"/>
    <x v="2"/>
    <x v="2"/>
    <x v="0"/>
    <n v="0.06"/>
    <x v="0"/>
    <n v="39"/>
    <x v="5"/>
    <x v="0"/>
    <n v="8.99"/>
    <n v="8.99"/>
    <n v="1"/>
    <s v="Crypto"/>
    <n v="4"/>
    <n v="0"/>
    <n v="0"/>
    <x v="1"/>
    <n v="0"/>
    <x v="1"/>
    <s v="Inactive"/>
  </r>
  <r>
    <s v="97bb6237-30a3-4795-b9dd-036113d4b3b3"/>
    <n v="26"/>
    <x v="1"/>
    <x v="1"/>
    <x v="2"/>
    <n v="0.97"/>
    <x v="0"/>
    <n v="49"/>
    <x v="4"/>
    <x v="1"/>
    <n v="17.989999999999998"/>
    <n v="17.989999999999998"/>
    <n v="1"/>
    <s v="PayPal"/>
    <n v="1"/>
    <n v="0.02"/>
    <n v="1"/>
    <x v="0"/>
    <n v="0.97"/>
    <x v="1"/>
    <s v="Inactive"/>
  </r>
  <r>
    <s v="efba9209-3221-4892-8d96-23146aef4424"/>
    <n v="37"/>
    <x v="3"/>
    <x v="2"/>
    <x v="0"/>
    <n v="3.05"/>
    <x v="0"/>
    <n v="15"/>
    <x v="4"/>
    <x v="4"/>
    <n v="8.99"/>
    <n v="8.99"/>
    <n v="1"/>
    <s v="Gift Card"/>
    <n v="3"/>
    <n v="0.19"/>
    <n v="11"/>
    <x v="1"/>
    <n v="33.549999999999997"/>
    <x v="1"/>
    <s v="Risk"/>
  </r>
  <r>
    <s v="8eb5037d-cf60-465e-a7b6-fc940311b87b"/>
    <n v="63"/>
    <x v="2"/>
    <x v="0"/>
    <x v="1"/>
    <n v="0.83"/>
    <x v="0"/>
    <n v="41"/>
    <x v="2"/>
    <x v="1"/>
    <n v="13.99"/>
    <n v="13.99"/>
    <n v="1"/>
    <s v="Gift Card"/>
    <n v="2"/>
    <n v="0.02"/>
    <n v="1"/>
    <x v="5"/>
    <n v="0.83"/>
    <x v="1"/>
    <s v="Inactive"/>
  </r>
  <r>
    <s v="a9aa274f-d581-457a-ad8e-94d886058ed8"/>
    <n v="59"/>
    <x v="2"/>
    <x v="1"/>
    <x v="0"/>
    <n v="12.13"/>
    <x v="0"/>
    <n v="23"/>
    <x v="2"/>
    <x v="0"/>
    <n v="8.99"/>
    <n v="8.99"/>
    <n v="0"/>
    <s v="Debit Card"/>
    <n v="5"/>
    <n v="0.51"/>
    <n v="31"/>
    <x v="2"/>
    <n v="376.03000000000003"/>
    <x v="0"/>
    <s v="Inactive"/>
  </r>
  <r>
    <s v="92ba884c-d467-4b97-aba0-7032878c1e03"/>
    <n v="65"/>
    <x v="2"/>
    <x v="1"/>
    <x v="0"/>
    <n v="11.25"/>
    <x v="0"/>
    <n v="22"/>
    <x v="3"/>
    <x v="3"/>
    <n v="8.99"/>
    <n v="8.99"/>
    <n v="1"/>
    <s v="Crypto"/>
    <n v="3"/>
    <n v="0.49"/>
    <n v="29"/>
    <x v="2"/>
    <n v="326.25"/>
    <x v="0"/>
    <s v="Inactive"/>
  </r>
  <r>
    <s v="0a8bc259-eb14-4cdf-8add-0d96ac8f1646"/>
    <n v="18"/>
    <x v="4"/>
    <x v="0"/>
    <x v="2"/>
    <n v="2.19"/>
    <x v="0"/>
    <n v="24"/>
    <x v="0"/>
    <x v="1"/>
    <n v="17.989999999999998"/>
    <n v="17.989999999999998"/>
    <n v="1"/>
    <s v="Crypto"/>
    <n v="1"/>
    <n v="0.09"/>
    <n v="5"/>
    <x v="6"/>
    <n v="10.95"/>
    <x v="1"/>
    <s v="Inactive"/>
  </r>
  <r>
    <s v="748be132-1b1e-4306-ba23-735a539d422e"/>
    <n v="49"/>
    <x v="0"/>
    <x v="1"/>
    <x v="0"/>
    <n v="17.05"/>
    <x v="0"/>
    <n v="16"/>
    <x v="1"/>
    <x v="2"/>
    <n v="8.99"/>
    <n v="8.99"/>
    <n v="0"/>
    <s v="PayPal"/>
    <n v="4"/>
    <n v="1"/>
    <n v="60"/>
    <x v="3"/>
    <n v="1023"/>
    <x v="0"/>
    <s v="Risk"/>
  </r>
  <r>
    <s v="298435d0-1f7a-4dd4-b065-7801de7e23fd"/>
    <n v="59"/>
    <x v="2"/>
    <x v="1"/>
    <x v="0"/>
    <n v="17.34"/>
    <x v="0"/>
    <n v="40"/>
    <x v="1"/>
    <x v="1"/>
    <n v="8.99"/>
    <n v="8.99"/>
    <n v="1"/>
    <s v="Debit Card"/>
    <n v="3"/>
    <n v="0.42"/>
    <n v="25"/>
    <x v="5"/>
    <n v="433.5"/>
    <x v="0"/>
    <s v="Inactive"/>
  </r>
  <r>
    <s v="07bb46a2-c255-4133-8fec-c0b3ac944990"/>
    <n v="25"/>
    <x v="4"/>
    <x v="1"/>
    <x v="2"/>
    <n v="0.27"/>
    <x v="0"/>
    <n v="60"/>
    <x v="5"/>
    <x v="4"/>
    <n v="17.989999999999998"/>
    <n v="17.989999999999998"/>
    <n v="1"/>
    <s v="Gift Card"/>
    <n v="1"/>
    <n v="0"/>
    <n v="0"/>
    <x v="2"/>
    <n v="0"/>
    <x v="1"/>
    <s v="Inactive"/>
  </r>
  <r>
    <s v="92c53048-5882-489d-856d-aa142eaf9d80"/>
    <n v="25"/>
    <x v="4"/>
    <x v="0"/>
    <x v="0"/>
    <n v="17.899999999999999"/>
    <x v="0"/>
    <n v="3"/>
    <x v="3"/>
    <x v="4"/>
    <n v="8.99"/>
    <n v="8.99"/>
    <n v="0"/>
    <s v="Crypto"/>
    <n v="3"/>
    <n v="4.47"/>
    <n v="268"/>
    <x v="4"/>
    <n v="4797.2"/>
    <x v="0"/>
    <s v="Active"/>
  </r>
  <r>
    <s v="8f16a933-2d0f-43f7-af59-63dba7b6db8d"/>
    <n v="48"/>
    <x v="0"/>
    <x v="2"/>
    <x v="1"/>
    <n v="5.33"/>
    <x v="0"/>
    <n v="31"/>
    <x v="5"/>
    <x v="4"/>
    <n v="13.99"/>
    <n v="13.99"/>
    <n v="1"/>
    <s v="Crypto"/>
    <n v="3"/>
    <n v="0.17"/>
    <n v="10"/>
    <x v="6"/>
    <n v="53.3"/>
    <x v="2"/>
    <s v="Inactive"/>
  </r>
  <r>
    <s v="a673ecc2-3f9e-49c8-a8a0-33518170fc75"/>
    <n v="26"/>
    <x v="1"/>
    <x v="0"/>
    <x v="0"/>
    <n v="0.75"/>
    <x v="0"/>
    <n v="59"/>
    <x v="5"/>
    <x v="4"/>
    <n v="8.99"/>
    <n v="8.99"/>
    <n v="1"/>
    <s v="Crypto"/>
    <n v="2"/>
    <n v="0.01"/>
    <n v="1"/>
    <x v="3"/>
    <n v="0.75"/>
    <x v="1"/>
    <s v="Inactive"/>
  </r>
  <r>
    <s v="e4c0bdd0-8887-4794-83d0-90bcf550e7f8"/>
    <n v="25"/>
    <x v="4"/>
    <x v="2"/>
    <x v="1"/>
    <n v="4.45"/>
    <x v="0"/>
    <n v="41"/>
    <x v="5"/>
    <x v="0"/>
    <n v="13.99"/>
    <n v="13.99"/>
    <n v="1"/>
    <s v="Gift Card"/>
    <n v="2"/>
    <n v="0.11"/>
    <n v="7"/>
    <x v="6"/>
    <n v="31.150000000000002"/>
    <x v="1"/>
    <s v="Inactive"/>
  </r>
  <r>
    <s v="e1400ac9-2fdf-4207-8c65-82d322a55539"/>
    <n v="42"/>
    <x v="3"/>
    <x v="1"/>
    <x v="1"/>
    <n v="2.96"/>
    <x v="0"/>
    <n v="30"/>
    <x v="1"/>
    <x v="0"/>
    <n v="13.99"/>
    <n v="13.99"/>
    <n v="0"/>
    <s v="PayPal"/>
    <n v="5"/>
    <n v="0.1"/>
    <n v="6"/>
    <x v="1"/>
    <n v="17.759999999999998"/>
    <x v="1"/>
    <s v="Inactive"/>
  </r>
  <r>
    <s v="f6271f82-73c1-4c68-94f0-00a8c7ee3ec1"/>
    <n v="33"/>
    <x v="1"/>
    <x v="1"/>
    <x v="0"/>
    <n v="0.6"/>
    <x v="0"/>
    <n v="41"/>
    <x v="4"/>
    <x v="4"/>
    <n v="8.99"/>
    <n v="8.99"/>
    <n v="1"/>
    <s v="Debit Card"/>
    <n v="3"/>
    <n v="0.01"/>
    <n v="1"/>
    <x v="6"/>
    <n v="0.6"/>
    <x v="1"/>
    <s v="Inactive"/>
  </r>
  <r>
    <s v="2af3f4c7-9797-4e72-b0e8-7005376ce267"/>
    <n v="58"/>
    <x v="2"/>
    <x v="2"/>
    <x v="1"/>
    <n v="10.77"/>
    <x v="0"/>
    <n v="44"/>
    <x v="3"/>
    <x v="0"/>
    <n v="13.99"/>
    <n v="13.99"/>
    <n v="1"/>
    <s v="PayPal"/>
    <n v="1"/>
    <n v="0.24"/>
    <n v="14"/>
    <x v="4"/>
    <n v="150.78"/>
    <x v="0"/>
    <s v="Inactive"/>
  </r>
  <r>
    <s v="246e7b39-0755-4a0a-9d9b-dfe34ab133cb"/>
    <n v="66"/>
    <x v="2"/>
    <x v="1"/>
    <x v="2"/>
    <n v="13.36"/>
    <x v="0"/>
    <n v="15"/>
    <x v="0"/>
    <x v="3"/>
    <n v="17.989999999999998"/>
    <n v="17.989999999999998"/>
    <n v="0"/>
    <s v="Gift Card"/>
    <n v="5"/>
    <n v="0.83"/>
    <n v="50"/>
    <x v="1"/>
    <n v="668"/>
    <x v="0"/>
    <s v="Risk"/>
  </r>
  <r>
    <s v="9fb45fe7-6937-4239-8548-115936dfce77"/>
    <n v="42"/>
    <x v="3"/>
    <x v="2"/>
    <x v="0"/>
    <n v="20.9"/>
    <x v="1"/>
    <n v="42"/>
    <x v="1"/>
    <x v="4"/>
    <n v="8.99"/>
    <n v="8.99"/>
    <n v="1"/>
    <s v="Credit Card"/>
    <n v="3"/>
    <n v="0.49"/>
    <n v="29"/>
    <x v="2"/>
    <n v="606.09999999999991"/>
    <x v="0"/>
    <s v="Inactive"/>
  </r>
  <r>
    <s v="bae9ac0c-dcd5-429b-88df-2af895fc1f3e"/>
    <n v="50"/>
    <x v="0"/>
    <x v="2"/>
    <x v="2"/>
    <n v="7.18"/>
    <x v="0"/>
    <n v="23"/>
    <x v="5"/>
    <x v="0"/>
    <n v="17.989999999999998"/>
    <n v="17.989999999999998"/>
    <n v="0"/>
    <s v="Credit Card"/>
    <n v="3"/>
    <n v="0.3"/>
    <n v="18"/>
    <x v="0"/>
    <n v="129.24"/>
    <x v="2"/>
    <s v="Inactive"/>
  </r>
  <r>
    <s v="fbeabb4d-6f7e-4465-881f-bcb265b21ca0"/>
    <n v="40"/>
    <x v="3"/>
    <x v="0"/>
    <x v="0"/>
    <n v="14.01"/>
    <x v="0"/>
    <n v="14"/>
    <x v="1"/>
    <x v="2"/>
    <n v="8.99"/>
    <n v="8.99"/>
    <n v="0"/>
    <s v="Debit Card"/>
    <n v="3"/>
    <n v="0.93"/>
    <n v="56"/>
    <x v="4"/>
    <n v="784.56"/>
    <x v="0"/>
    <s v="Risk"/>
  </r>
  <r>
    <s v="db369245-5a2d-4fd1-8463-4679d35d7cd2"/>
    <n v="36"/>
    <x v="3"/>
    <x v="1"/>
    <x v="2"/>
    <n v="16.68"/>
    <x v="0"/>
    <n v="60"/>
    <x v="0"/>
    <x v="0"/>
    <n v="17.989999999999998"/>
    <n v="17.989999999999998"/>
    <n v="0"/>
    <s v="Credit Card"/>
    <n v="5"/>
    <n v="0.27"/>
    <n v="16"/>
    <x v="3"/>
    <n v="266.88"/>
    <x v="0"/>
    <s v="Inactive"/>
  </r>
  <r>
    <s v="fbdfea76-1ced-4cf1-96dd-6c38e159ddbb"/>
    <n v="48"/>
    <x v="0"/>
    <x v="0"/>
    <x v="2"/>
    <n v="1.67"/>
    <x v="0"/>
    <n v="14"/>
    <x v="2"/>
    <x v="2"/>
    <n v="17.989999999999998"/>
    <n v="17.989999999999998"/>
    <n v="1"/>
    <s v="Gift Card"/>
    <n v="3"/>
    <n v="0.11"/>
    <n v="7"/>
    <x v="1"/>
    <n v="11.69"/>
    <x v="1"/>
    <s v="Risk"/>
  </r>
  <r>
    <s v="df1f5e40-48f8-4501-b220-53ba2a1001d3"/>
    <n v="60"/>
    <x v="2"/>
    <x v="0"/>
    <x v="0"/>
    <n v="14.45"/>
    <x v="0"/>
    <n v="52"/>
    <x v="3"/>
    <x v="0"/>
    <n v="8.99"/>
    <n v="8.99"/>
    <n v="1"/>
    <s v="PayPal"/>
    <n v="5"/>
    <n v="0.27"/>
    <n v="16"/>
    <x v="2"/>
    <n v="231.2"/>
    <x v="0"/>
    <s v="Inactive"/>
  </r>
  <r>
    <s v="fe420cef-9ccb-473e-9ae5-d7ca920ec4fc"/>
    <n v="42"/>
    <x v="3"/>
    <x v="2"/>
    <x v="1"/>
    <n v="7.63"/>
    <x v="0"/>
    <n v="32"/>
    <x v="3"/>
    <x v="4"/>
    <n v="13.99"/>
    <n v="13.99"/>
    <n v="1"/>
    <s v="Credit Card"/>
    <n v="2"/>
    <n v="0.23"/>
    <n v="14"/>
    <x v="0"/>
    <n v="106.82"/>
    <x v="2"/>
    <s v="Inactive"/>
  </r>
  <r>
    <s v="9b8878c6-238f-44c8-9dfe-4676c66e11f7"/>
    <n v="31"/>
    <x v="1"/>
    <x v="2"/>
    <x v="1"/>
    <n v="6.29"/>
    <x v="0"/>
    <n v="24"/>
    <x v="2"/>
    <x v="2"/>
    <n v="13.99"/>
    <n v="13.99"/>
    <n v="0"/>
    <s v="Gift Card"/>
    <n v="3"/>
    <n v="0.25"/>
    <n v="15"/>
    <x v="1"/>
    <n v="94.35"/>
    <x v="2"/>
    <s v="Inactive"/>
  </r>
  <r>
    <s v="3cdcd810-39e5-4f28-989b-378a9b976a5d"/>
    <n v="34"/>
    <x v="1"/>
    <x v="2"/>
    <x v="1"/>
    <n v="45.52"/>
    <x v="1"/>
    <n v="52"/>
    <x v="4"/>
    <x v="2"/>
    <n v="13.99"/>
    <n v="13.99"/>
    <n v="0"/>
    <s v="Credit Card"/>
    <n v="3"/>
    <n v="0.86"/>
    <n v="52"/>
    <x v="0"/>
    <n v="2367.04"/>
    <x v="0"/>
    <s v="Inactive"/>
  </r>
  <r>
    <s v="c95f2368-372e-46c4-9f3d-1c82a301fd78"/>
    <n v="21"/>
    <x v="4"/>
    <x v="0"/>
    <x v="0"/>
    <n v="0.15"/>
    <x v="0"/>
    <n v="48"/>
    <x v="2"/>
    <x v="1"/>
    <n v="8.99"/>
    <n v="8.99"/>
    <n v="1"/>
    <s v="Credit Card"/>
    <n v="4"/>
    <n v="0"/>
    <n v="0"/>
    <x v="0"/>
    <n v="0"/>
    <x v="1"/>
    <s v="Inactive"/>
  </r>
  <r>
    <s v="c43449fd-4ad5-429d-89c4-74d268dcb6bc"/>
    <n v="67"/>
    <x v="2"/>
    <x v="1"/>
    <x v="0"/>
    <n v="19.579999999999998"/>
    <x v="0"/>
    <n v="44"/>
    <x v="1"/>
    <x v="4"/>
    <n v="8.99"/>
    <n v="8.99"/>
    <n v="1"/>
    <s v="Debit Card"/>
    <n v="3"/>
    <n v="0.44"/>
    <n v="26"/>
    <x v="4"/>
    <n v="509.07999999999993"/>
    <x v="0"/>
    <s v="Inactive"/>
  </r>
  <r>
    <s v="365dc778-c1e5-4ab8-8687-f9583f9308e1"/>
    <n v="30"/>
    <x v="1"/>
    <x v="2"/>
    <x v="1"/>
    <n v="2.27"/>
    <x v="0"/>
    <n v="0"/>
    <x v="5"/>
    <x v="4"/>
    <n v="13.99"/>
    <n v="13.99"/>
    <n v="0"/>
    <s v="Crypto"/>
    <n v="2"/>
    <n v="2.27"/>
    <n v="136"/>
    <x v="0"/>
    <n v="308.72000000000003"/>
    <x v="0"/>
    <s v="Active"/>
  </r>
  <r>
    <s v="639cda74-2249-449f-a7f2-64228302647b"/>
    <n v="55"/>
    <x v="0"/>
    <x v="0"/>
    <x v="2"/>
    <n v="18.02"/>
    <x v="0"/>
    <n v="36"/>
    <x v="5"/>
    <x v="1"/>
    <n v="17.989999999999998"/>
    <n v="17.989999999999998"/>
    <n v="0"/>
    <s v="Credit Card"/>
    <n v="4"/>
    <n v="0.49"/>
    <n v="29"/>
    <x v="4"/>
    <n v="522.58000000000004"/>
    <x v="0"/>
    <s v="Inactive"/>
  </r>
  <r>
    <s v="4fd24bc2-10ac-4a18-96cd-1f062ba5024c"/>
    <n v="20"/>
    <x v="4"/>
    <x v="2"/>
    <x v="1"/>
    <n v="2.89"/>
    <x v="0"/>
    <n v="13"/>
    <x v="4"/>
    <x v="3"/>
    <n v="13.99"/>
    <n v="13.99"/>
    <n v="1"/>
    <s v="Debit Card"/>
    <n v="2"/>
    <n v="0.21"/>
    <n v="13"/>
    <x v="1"/>
    <n v="37.57"/>
    <x v="1"/>
    <s v="Risk"/>
  </r>
  <r>
    <s v="7fa02534-0dd1-455f-84ac-dcbef3aa4168"/>
    <n v="52"/>
    <x v="0"/>
    <x v="2"/>
    <x v="2"/>
    <n v="10.6"/>
    <x v="0"/>
    <n v="38"/>
    <x v="0"/>
    <x v="3"/>
    <n v="17.989999999999998"/>
    <n v="17.989999999999998"/>
    <n v="0"/>
    <s v="Credit Card"/>
    <n v="4"/>
    <n v="0.27"/>
    <n v="16"/>
    <x v="4"/>
    <n v="169.6"/>
    <x v="0"/>
    <s v="Inactive"/>
  </r>
  <r>
    <s v="27fd0327-3305-449e-b4df-20aeb99d6ea2"/>
    <n v="45"/>
    <x v="3"/>
    <x v="2"/>
    <x v="2"/>
    <n v="14"/>
    <x v="0"/>
    <n v="33"/>
    <x v="5"/>
    <x v="0"/>
    <n v="17.989999999999998"/>
    <n v="17.989999999999998"/>
    <n v="1"/>
    <s v="Credit Card"/>
    <n v="2"/>
    <n v="0.41"/>
    <n v="25"/>
    <x v="3"/>
    <n v="350"/>
    <x v="0"/>
    <s v="Inactive"/>
  </r>
  <r>
    <s v="66284077-a6c7-4460-9cc9-df93097a5fb5"/>
    <n v="31"/>
    <x v="1"/>
    <x v="2"/>
    <x v="0"/>
    <n v="7.69"/>
    <x v="0"/>
    <n v="57"/>
    <x v="1"/>
    <x v="3"/>
    <n v="8.99"/>
    <n v="8.99"/>
    <n v="1"/>
    <s v="Gift Card"/>
    <n v="5"/>
    <n v="0.13"/>
    <n v="8"/>
    <x v="6"/>
    <n v="61.52"/>
    <x v="2"/>
    <s v="Inactive"/>
  </r>
  <r>
    <s v="9f1d9e64-d5eb-4014-a291-033be9ad6031"/>
    <n v="68"/>
    <x v="2"/>
    <x v="1"/>
    <x v="1"/>
    <n v="20.239999999999998"/>
    <x v="1"/>
    <n v="16"/>
    <x v="2"/>
    <x v="3"/>
    <n v="13.99"/>
    <n v="13.99"/>
    <n v="0"/>
    <s v="PayPal"/>
    <n v="3"/>
    <n v="1.19"/>
    <n v="71"/>
    <x v="5"/>
    <n v="1437.04"/>
    <x v="0"/>
    <s v="Risk"/>
  </r>
  <r>
    <s v="81f9ef23-4a14-44ac-9c0d-8322b1588958"/>
    <n v="44"/>
    <x v="3"/>
    <x v="1"/>
    <x v="0"/>
    <n v="0.65"/>
    <x v="0"/>
    <n v="59"/>
    <x v="0"/>
    <x v="0"/>
    <n v="8.99"/>
    <n v="8.99"/>
    <n v="1"/>
    <s v="PayPal"/>
    <n v="4"/>
    <n v="0.01"/>
    <n v="1"/>
    <x v="3"/>
    <n v="0.65"/>
    <x v="1"/>
    <s v="Inactive"/>
  </r>
  <r>
    <s v="fd89085e-0ec9-40aa-8b8b-b72b7ca501da"/>
    <n v="29"/>
    <x v="1"/>
    <x v="0"/>
    <x v="2"/>
    <n v="4.1900000000000004"/>
    <x v="0"/>
    <n v="54"/>
    <x v="4"/>
    <x v="3"/>
    <n v="17.989999999999998"/>
    <n v="17.989999999999998"/>
    <n v="1"/>
    <s v="Credit Card"/>
    <n v="1"/>
    <n v="0.08"/>
    <n v="5"/>
    <x v="1"/>
    <n v="20.950000000000003"/>
    <x v="1"/>
    <s v="Inactive"/>
  </r>
  <r>
    <s v="b3aa4ed8-5a94-461b-8446-d653fc705466"/>
    <n v="34"/>
    <x v="1"/>
    <x v="2"/>
    <x v="1"/>
    <n v="16.36"/>
    <x v="0"/>
    <n v="22"/>
    <x v="3"/>
    <x v="3"/>
    <n v="13.99"/>
    <n v="13.99"/>
    <n v="0"/>
    <s v="Gift Card"/>
    <n v="2"/>
    <n v="0.71"/>
    <n v="43"/>
    <x v="4"/>
    <n v="703.48"/>
    <x v="0"/>
    <s v="Inactive"/>
  </r>
  <r>
    <s v="099bd55e-eb92-4b54-b33a-c148619d6148"/>
    <n v="35"/>
    <x v="1"/>
    <x v="2"/>
    <x v="2"/>
    <n v="7.93"/>
    <x v="0"/>
    <n v="19"/>
    <x v="5"/>
    <x v="0"/>
    <n v="17.989999999999998"/>
    <n v="17.989999999999998"/>
    <n v="0"/>
    <s v="PayPal"/>
    <n v="5"/>
    <n v="0.4"/>
    <n v="24"/>
    <x v="3"/>
    <n v="190.32"/>
    <x v="0"/>
    <s v="Risk"/>
  </r>
  <r>
    <s v="90ad70cd-6152-4d45-a6a3-9289f33ed606"/>
    <n v="49"/>
    <x v="0"/>
    <x v="2"/>
    <x v="2"/>
    <n v="6.06"/>
    <x v="0"/>
    <n v="12"/>
    <x v="2"/>
    <x v="0"/>
    <n v="17.989999999999998"/>
    <n v="17.989999999999998"/>
    <n v="0"/>
    <s v="PayPal"/>
    <n v="5"/>
    <n v="0.47"/>
    <n v="28"/>
    <x v="5"/>
    <n v="169.67999999999998"/>
    <x v="0"/>
    <s v="Risk"/>
  </r>
  <r>
    <s v="1a69031e-2a84-46b5-a375-e94e60ab0bc7"/>
    <n v="54"/>
    <x v="0"/>
    <x v="0"/>
    <x v="0"/>
    <n v="9.44"/>
    <x v="0"/>
    <n v="36"/>
    <x v="4"/>
    <x v="4"/>
    <n v="8.99"/>
    <n v="8.99"/>
    <n v="1"/>
    <s v="Crypto"/>
    <n v="4"/>
    <n v="0.26"/>
    <n v="16"/>
    <x v="5"/>
    <n v="151.04"/>
    <x v="0"/>
    <s v="Inactive"/>
  </r>
  <r>
    <s v="065606ab-5f1f-428f-b2c5-c6da4baf9597"/>
    <n v="27"/>
    <x v="1"/>
    <x v="2"/>
    <x v="2"/>
    <n v="6.31"/>
    <x v="0"/>
    <n v="55"/>
    <x v="0"/>
    <x v="4"/>
    <n v="17.989999999999998"/>
    <n v="17.989999999999998"/>
    <n v="0"/>
    <s v="PayPal"/>
    <n v="4"/>
    <n v="0.11"/>
    <n v="7"/>
    <x v="5"/>
    <n v="44.169999999999995"/>
    <x v="1"/>
    <s v="Inactive"/>
  </r>
  <r>
    <s v="1660ae96-d64f-496c-91cb-bdac9b7722aa"/>
    <n v="44"/>
    <x v="3"/>
    <x v="2"/>
    <x v="1"/>
    <n v="15.75"/>
    <x v="0"/>
    <n v="47"/>
    <x v="2"/>
    <x v="3"/>
    <n v="13.99"/>
    <n v="13.99"/>
    <n v="1"/>
    <s v="Gift Card"/>
    <n v="4"/>
    <n v="0.33"/>
    <n v="20"/>
    <x v="5"/>
    <n v="315"/>
    <x v="0"/>
    <s v="Inactive"/>
  </r>
  <r>
    <s v="eb8761bc-db4a-4e20-951a-e00522afcb18"/>
    <n v="50"/>
    <x v="0"/>
    <x v="0"/>
    <x v="2"/>
    <n v="2.77"/>
    <x v="0"/>
    <n v="49"/>
    <x v="4"/>
    <x v="1"/>
    <n v="17.989999999999998"/>
    <n v="17.989999999999998"/>
    <n v="1"/>
    <s v="Debit Card"/>
    <n v="4"/>
    <n v="0.06"/>
    <n v="4"/>
    <x v="2"/>
    <n v="11.08"/>
    <x v="1"/>
    <s v="Inactive"/>
  </r>
  <r>
    <s v="c7d025b0-f633-4505-8793-1401f9c0f412"/>
    <n v="49"/>
    <x v="0"/>
    <x v="0"/>
    <x v="0"/>
    <n v="3.07"/>
    <x v="0"/>
    <n v="44"/>
    <x v="4"/>
    <x v="4"/>
    <n v="8.99"/>
    <n v="8.99"/>
    <n v="1"/>
    <s v="Crypto"/>
    <n v="1"/>
    <n v="7.0000000000000007E-2"/>
    <n v="4"/>
    <x v="4"/>
    <n v="12.28"/>
    <x v="1"/>
    <s v="Inactive"/>
  </r>
  <r>
    <s v="4585284f-5848-44b3-83e5-aac36e6bfe1e"/>
    <n v="32"/>
    <x v="1"/>
    <x v="2"/>
    <x v="2"/>
    <n v="28.92"/>
    <x v="1"/>
    <n v="15"/>
    <x v="1"/>
    <x v="4"/>
    <n v="17.989999999999998"/>
    <n v="17.989999999999998"/>
    <n v="0"/>
    <s v="Crypto"/>
    <n v="4"/>
    <n v="1.81"/>
    <n v="109"/>
    <x v="4"/>
    <n v="3152.28"/>
    <x v="0"/>
    <s v="Risk"/>
  </r>
  <r>
    <s v="ab1a4a62-5d67-4e91-bceb-bfd5cf9779c9"/>
    <n v="45"/>
    <x v="3"/>
    <x v="1"/>
    <x v="0"/>
    <n v="4.0199999999999996"/>
    <x v="0"/>
    <n v="5"/>
    <x v="5"/>
    <x v="4"/>
    <n v="8.99"/>
    <n v="8.99"/>
    <n v="1"/>
    <s v="PayPal"/>
    <n v="1"/>
    <n v="0.67"/>
    <n v="40"/>
    <x v="6"/>
    <n v="160.79999999999998"/>
    <x v="0"/>
    <s v="Active"/>
  </r>
  <r>
    <s v="a29e03cc-8960-45b2-b2dd-608515080f08"/>
    <n v="27"/>
    <x v="1"/>
    <x v="1"/>
    <x v="0"/>
    <n v="35.36"/>
    <x v="1"/>
    <n v="58"/>
    <x v="2"/>
    <x v="3"/>
    <n v="8.99"/>
    <n v="8.99"/>
    <n v="0"/>
    <s v="PayPal"/>
    <n v="4"/>
    <n v="0.6"/>
    <n v="36"/>
    <x v="2"/>
    <n v="1272.96"/>
    <x v="0"/>
    <s v="Inactive"/>
  </r>
  <r>
    <s v="f0e1c2de-9251-4a9a-a28d-083519f93a99"/>
    <n v="43"/>
    <x v="3"/>
    <x v="0"/>
    <x v="0"/>
    <n v="13.19"/>
    <x v="0"/>
    <n v="10"/>
    <x v="2"/>
    <x v="0"/>
    <n v="8.99"/>
    <n v="8.99"/>
    <n v="0"/>
    <s v="Crypto"/>
    <n v="5"/>
    <n v="1.2"/>
    <n v="72"/>
    <x v="5"/>
    <n v="949.68"/>
    <x v="0"/>
    <s v="Risk"/>
  </r>
  <r>
    <s v="b7da6db6-172a-4970-b38a-4a375cfa375b"/>
    <n v="64"/>
    <x v="2"/>
    <x v="0"/>
    <x v="2"/>
    <n v="23.36"/>
    <x v="1"/>
    <n v="52"/>
    <x v="5"/>
    <x v="1"/>
    <n v="17.989999999999998"/>
    <n v="17.989999999999998"/>
    <n v="0"/>
    <s v="Debit Card"/>
    <n v="4"/>
    <n v="0.44"/>
    <n v="26"/>
    <x v="2"/>
    <n v="607.36"/>
    <x v="0"/>
    <s v="Inactive"/>
  </r>
  <r>
    <s v="a9876912-824c-4e5a-846e-819e55d8269f"/>
    <n v="58"/>
    <x v="2"/>
    <x v="0"/>
    <x v="2"/>
    <n v="15.12"/>
    <x v="0"/>
    <n v="59"/>
    <x v="0"/>
    <x v="4"/>
    <n v="17.989999999999998"/>
    <n v="17.989999999999998"/>
    <n v="0"/>
    <s v="Debit Card"/>
    <n v="5"/>
    <n v="0.25"/>
    <n v="15"/>
    <x v="0"/>
    <n v="226.79999999999998"/>
    <x v="0"/>
    <s v="Inactive"/>
  </r>
  <r>
    <s v="94f9f356-3b73-4a86-95d0-d27829bd0717"/>
    <n v="23"/>
    <x v="4"/>
    <x v="0"/>
    <x v="2"/>
    <n v="1.43"/>
    <x v="0"/>
    <n v="30"/>
    <x v="1"/>
    <x v="0"/>
    <n v="17.989999999999998"/>
    <n v="17.989999999999998"/>
    <n v="1"/>
    <s v="Gift Card"/>
    <n v="5"/>
    <n v="0.05"/>
    <n v="3"/>
    <x v="1"/>
    <n v="4.29"/>
    <x v="1"/>
    <s v="Inactive"/>
  </r>
  <r>
    <s v="a1e0529c-84b2-4403-b3c1-6c64aa9e23cc"/>
    <n v="21"/>
    <x v="4"/>
    <x v="2"/>
    <x v="0"/>
    <n v="0.92"/>
    <x v="0"/>
    <n v="57"/>
    <x v="0"/>
    <x v="2"/>
    <n v="8.99"/>
    <n v="8.99"/>
    <n v="1"/>
    <s v="Crypto"/>
    <n v="2"/>
    <n v="0.02"/>
    <n v="1"/>
    <x v="0"/>
    <n v="0.92"/>
    <x v="1"/>
    <s v="Inactive"/>
  </r>
  <r>
    <s v="2e278144-386b-48ff-9777-dbe15a249e13"/>
    <n v="44"/>
    <x v="3"/>
    <x v="2"/>
    <x v="1"/>
    <n v="2"/>
    <x v="0"/>
    <n v="40"/>
    <x v="3"/>
    <x v="2"/>
    <n v="13.99"/>
    <n v="13.99"/>
    <n v="1"/>
    <s v="Gift Card"/>
    <n v="1"/>
    <n v="0.05"/>
    <n v="3"/>
    <x v="0"/>
    <n v="6"/>
    <x v="1"/>
    <s v="Inactive"/>
  </r>
  <r>
    <s v="5675244b-3663-4d14-9b6b-b076128889a5"/>
    <n v="57"/>
    <x v="2"/>
    <x v="1"/>
    <x v="0"/>
    <n v="0.95"/>
    <x v="0"/>
    <n v="58"/>
    <x v="2"/>
    <x v="0"/>
    <n v="8.99"/>
    <n v="8.99"/>
    <n v="1"/>
    <s v="Credit Card"/>
    <n v="5"/>
    <n v="0.02"/>
    <n v="1"/>
    <x v="5"/>
    <n v="0.95"/>
    <x v="1"/>
    <s v="Inactive"/>
  </r>
  <r>
    <s v="6b0cde7d-0f34-41bc-bc64-a3254a2d7561"/>
    <n v="34"/>
    <x v="1"/>
    <x v="2"/>
    <x v="2"/>
    <n v="18.98"/>
    <x v="0"/>
    <n v="40"/>
    <x v="0"/>
    <x v="4"/>
    <n v="17.989999999999998"/>
    <n v="17.989999999999998"/>
    <n v="0"/>
    <s v="Credit Card"/>
    <n v="5"/>
    <n v="0.46"/>
    <n v="28"/>
    <x v="6"/>
    <n v="531.44000000000005"/>
    <x v="0"/>
    <s v="Inactive"/>
  </r>
  <r>
    <s v="d3911e59-4ea8-4fa9-aeef-5bfb155c103b"/>
    <n v="63"/>
    <x v="2"/>
    <x v="2"/>
    <x v="2"/>
    <n v="0.3"/>
    <x v="0"/>
    <n v="56"/>
    <x v="3"/>
    <x v="1"/>
    <n v="17.989999999999998"/>
    <n v="17.989999999999998"/>
    <n v="1"/>
    <s v="Crypto"/>
    <n v="3"/>
    <n v="0.01"/>
    <n v="1"/>
    <x v="3"/>
    <n v="0.3"/>
    <x v="1"/>
    <s v="Inactive"/>
  </r>
  <r>
    <s v="8c796d6a-ee93-4640-b9a9-7556b5a1a07d"/>
    <n v="57"/>
    <x v="2"/>
    <x v="1"/>
    <x v="2"/>
    <n v="0.66"/>
    <x v="0"/>
    <n v="59"/>
    <x v="3"/>
    <x v="4"/>
    <n v="17.989999999999998"/>
    <n v="17.989999999999998"/>
    <n v="1"/>
    <s v="PayPal"/>
    <n v="5"/>
    <n v="0.01"/>
    <n v="1"/>
    <x v="5"/>
    <n v="0.66"/>
    <x v="1"/>
    <s v="Inactive"/>
  </r>
  <r>
    <s v="1241fd90-c3c5-4a10-a69b-708ba8b4633e"/>
    <n v="56"/>
    <x v="2"/>
    <x v="2"/>
    <x v="2"/>
    <n v="8.36"/>
    <x v="0"/>
    <n v="58"/>
    <x v="5"/>
    <x v="1"/>
    <n v="17.989999999999998"/>
    <n v="17.989999999999998"/>
    <n v="1"/>
    <s v="Gift Card"/>
    <n v="2"/>
    <n v="0.14000000000000001"/>
    <n v="8"/>
    <x v="3"/>
    <n v="66.88"/>
    <x v="2"/>
    <s v="Inactive"/>
  </r>
  <r>
    <s v="eab99641-f7e9-4cba-a913-e1880044e640"/>
    <n v="22"/>
    <x v="4"/>
    <x v="1"/>
    <x v="1"/>
    <n v="0.48"/>
    <x v="0"/>
    <n v="24"/>
    <x v="5"/>
    <x v="3"/>
    <n v="13.99"/>
    <n v="13.99"/>
    <n v="1"/>
    <s v="Gift Card"/>
    <n v="2"/>
    <n v="0.02"/>
    <n v="1"/>
    <x v="4"/>
    <n v="0.48"/>
    <x v="1"/>
    <s v="Inactive"/>
  </r>
  <r>
    <s v="5acce646-5752-40e2-bc51-1c308240464e"/>
    <n v="63"/>
    <x v="2"/>
    <x v="1"/>
    <x v="1"/>
    <n v="15.97"/>
    <x v="0"/>
    <n v="38"/>
    <x v="4"/>
    <x v="4"/>
    <n v="13.99"/>
    <n v="13.99"/>
    <n v="1"/>
    <s v="Gift Card"/>
    <n v="3"/>
    <n v="0.41"/>
    <n v="25"/>
    <x v="2"/>
    <n v="399.25"/>
    <x v="0"/>
    <s v="Inactive"/>
  </r>
  <r>
    <s v="b76c3506-251d-4836-a3f7-f3bb62d02ad1"/>
    <n v="62"/>
    <x v="2"/>
    <x v="1"/>
    <x v="0"/>
    <n v="4.82"/>
    <x v="0"/>
    <n v="10"/>
    <x v="1"/>
    <x v="2"/>
    <n v="8.99"/>
    <n v="8.99"/>
    <n v="1"/>
    <s v="Debit Card"/>
    <n v="5"/>
    <n v="0.44"/>
    <n v="26"/>
    <x v="1"/>
    <n v="125.32000000000001"/>
    <x v="2"/>
    <s v="Risk"/>
  </r>
  <r>
    <s v="bbcb20f1-75b4-4393-95dd-6e2b65d5ff4f"/>
    <n v="63"/>
    <x v="2"/>
    <x v="0"/>
    <x v="2"/>
    <n v="21.62"/>
    <x v="1"/>
    <n v="50"/>
    <x v="3"/>
    <x v="3"/>
    <n v="17.989999999999998"/>
    <n v="17.989999999999998"/>
    <n v="0"/>
    <s v="Gift Card"/>
    <n v="4"/>
    <n v="0.42"/>
    <n v="25"/>
    <x v="4"/>
    <n v="540.5"/>
    <x v="0"/>
    <s v="Inactive"/>
  </r>
  <r>
    <s v="59cbff4b-2d9f-4539-b6d6-0d89eddde6bc"/>
    <n v="21"/>
    <x v="4"/>
    <x v="0"/>
    <x v="2"/>
    <n v="0.2"/>
    <x v="0"/>
    <n v="21"/>
    <x v="3"/>
    <x v="1"/>
    <n v="17.989999999999998"/>
    <n v="17.989999999999998"/>
    <n v="0"/>
    <s v="Debit Card"/>
    <n v="5"/>
    <n v="0.01"/>
    <n v="1"/>
    <x v="2"/>
    <n v="0.2"/>
    <x v="1"/>
    <s v="Risk"/>
  </r>
  <r>
    <s v="d8f3a1ce-a034-4298-bdec-7a1edd116231"/>
    <n v="52"/>
    <x v="0"/>
    <x v="2"/>
    <x v="1"/>
    <n v="22.33"/>
    <x v="1"/>
    <n v="28"/>
    <x v="4"/>
    <x v="3"/>
    <n v="13.99"/>
    <n v="13.99"/>
    <n v="0"/>
    <s v="PayPal"/>
    <n v="5"/>
    <n v="0.77"/>
    <n v="46"/>
    <x v="1"/>
    <n v="1027.1799999999998"/>
    <x v="0"/>
    <s v="Inactive"/>
  </r>
  <r>
    <s v="cd82c04b-852d-4e0c-8d5e-68645248bd6f"/>
    <n v="33"/>
    <x v="1"/>
    <x v="1"/>
    <x v="2"/>
    <n v="18.3"/>
    <x v="0"/>
    <n v="14"/>
    <x v="1"/>
    <x v="4"/>
    <n v="17.989999999999998"/>
    <n v="17.989999999999998"/>
    <n v="0"/>
    <s v="Crypto"/>
    <n v="1"/>
    <n v="1.22"/>
    <n v="73"/>
    <x v="1"/>
    <n v="1335.9"/>
    <x v="0"/>
    <s v="Risk"/>
  </r>
  <r>
    <s v="c3335df7-3db5-44c4-bc70-1b03ba03048a"/>
    <n v="39"/>
    <x v="3"/>
    <x v="1"/>
    <x v="1"/>
    <n v="17.05"/>
    <x v="0"/>
    <n v="37"/>
    <x v="1"/>
    <x v="3"/>
    <n v="13.99"/>
    <n v="13.99"/>
    <n v="1"/>
    <s v="Debit Card"/>
    <n v="1"/>
    <n v="0.45"/>
    <n v="27"/>
    <x v="2"/>
    <n v="460.35"/>
    <x v="0"/>
    <s v="Inactive"/>
  </r>
  <r>
    <s v="dbdbfa7c-7932-46fa-ad10-d53bbd798cf5"/>
    <n v="48"/>
    <x v="0"/>
    <x v="1"/>
    <x v="0"/>
    <n v="16.75"/>
    <x v="0"/>
    <n v="16"/>
    <x v="0"/>
    <x v="2"/>
    <n v="8.99"/>
    <n v="8.99"/>
    <n v="0"/>
    <s v="Gift Card"/>
    <n v="5"/>
    <n v="0.99"/>
    <n v="59"/>
    <x v="6"/>
    <n v="988.25"/>
    <x v="0"/>
    <s v="Risk"/>
  </r>
  <r>
    <s v="f608833d-8f7e-4184-a3fc-665f57aba3b0"/>
    <n v="46"/>
    <x v="0"/>
    <x v="1"/>
    <x v="2"/>
    <n v="23.02"/>
    <x v="1"/>
    <n v="59"/>
    <x v="2"/>
    <x v="4"/>
    <n v="17.989999999999998"/>
    <n v="17.989999999999998"/>
    <n v="0"/>
    <s v="Crypto"/>
    <n v="2"/>
    <n v="0.38"/>
    <n v="23"/>
    <x v="6"/>
    <n v="529.46"/>
    <x v="0"/>
    <s v="Inactive"/>
  </r>
  <r>
    <s v="ef61f409-a614-4271-986a-5d40d27e053c"/>
    <n v="25"/>
    <x v="4"/>
    <x v="2"/>
    <x v="0"/>
    <n v="5.88"/>
    <x v="0"/>
    <n v="0"/>
    <x v="1"/>
    <x v="1"/>
    <n v="8.99"/>
    <n v="8.99"/>
    <n v="0"/>
    <s v="Credit Card"/>
    <n v="3"/>
    <n v="5.88"/>
    <n v="353"/>
    <x v="2"/>
    <n v="2075.64"/>
    <x v="0"/>
    <s v="Active"/>
  </r>
  <r>
    <s v="aad6f51a-1c6f-46b7-aa7b-768352ed8d1c"/>
    <n v="57"/>
    <x v="2"/>
    <x v="0"/>
    <x v="0"/>
    <n v="2.08"/>
    <x v="0"/>
    <n v="14"/>
    <x v="5"/>
    <x v="1"/>
    <n v="8.99"/>
    <n v="8.99"/>
    <n v="1"/>
    <s v="Credit Card"/>
    <n v="5"/>
    <n v="0.14000000000000001"/>
    <n v="8"/>
    <x v="0"/>
    <n v="16.64"/>
    <x v="1"/>
    <s v="Risk"/>
  </r>
  <r>
    <s v="2723dca3-d1e9-4198-829f-f9ed1fb396b4"/>
    <n v="18"/>
    <x v="4"/>
    <x v="2"/>
    <x v="2"/>
    <n v="28.08"/>
    <x v="1"/>
    <n v="11"/>
    <x v="3"/>
    <x v="2"/>
    <n v="17.989999999999998"/>
    <n v="17.989999999999998"/>
    <n v="0"/>
    <s v="Gift Card"/>
    <n v="2"/>
    <n v="2.34"/>
    <n v="140"/>
    <x v="4"/>
    <n v="3931.2"/>
    <x v="0"/>
    <s v="Risk"/>
  </r>
  <r>
    <s v="7984e2c6-c353-4a41-b094-e1dafb4edf8b"/>
    <n v="62"/>
    <x v="2"/>
    <x v="1"/>
    <x v="0"/>
    <n v="16.100000000000001"/>
    <x v="0"/>
    <n v="54"/>
    <x v="0"/>
    <x v="0"/>
    <n v="8.99"/>
    <n v="8.99"/>
    <n v="1"/>
    <s v="PayPal"/>
    <n v="2"/>
    <n v="0.28999999999999998"/>
    <n v="17"/>
    <x v="6"/>
    <n v="273.70000000000005"/>
    <x v="0"/>
    <s v="Inactive"/>
  </r>
  <r>
    <s v="07dbcfe6-abc1-4d18-8461-eb3989c5462b"/>
    <n v="57"/>
    <x v="2"/>
    <x v="1"/>
    <x v="1"/>
    <n v="15.02"/>
    <x v="0"/>
    <n v="5"/>
    <x v="4"/>
    <x v="4"/>
    <n v="13.99"/>
    <n v="13.99"/>
    <n v="0"/>
    <s v="Credit Card"/>
    <n v="2"/>
    <n v="2.5"/>
    <n v="150"/>
    <x v="2"/>
    <n v="2253"/>
    <x v="0"/>
    <s v="Active"/>
  </r>
  <r>
    <s v="132aaf5f-1300-43ed-bae5-4887a7e7e6aa"/>
    <n v="54"/>
    <x v="0"/>
    <x v="2"/>
    <x v="0"/>
    <n v="22.85"/>
    <x v="1"/>
    <n v="10"/>
    <x v="4"/>
    <x v="3"/>
    <n v="8.99"/>
    <n v="8.99"/>
    <n v="0"/>
    <s v="Crypto"/>
    <n v="5"/>
    <n v="2.08"/>
    <n v="125"/>
    <x v="2"/>
    <n v="2856.25"/>
    <x v="0"/>
    <s v="Risk"/>
  </r>
  <r>
    <s v="08b55574-a0b5-45c8-abea-e84eb7b32975"/>
    <n v="38"/>
    <x v="3"/>
    <x v="0"/>
    <x v="0"/>
    <n v="6.49"/>
    <x v="0"/>
    <n v="34"/>
    <x v="5"/>
    <x v="0"/>
    <n v="8.99"/>
    <n v="8.99"/>
    <n v="1"/>
    <s v="Debit Card"/>
    <n v="2"/>
    <n v="0.19"/>
    <n v="11"/>
    <x v="3"/>
    <n v="71.39"/>
    <x v="2"/>
    <s v="Inactive"/>
  </r>
  <r>
    <s v="09f04fe7-9954-4df3-9431-cd35713dbc1a"/>
    <n v="68"/>
    <x v="2"/>
    <x v="2"/>
    <x v="0"/>
    <n v="19.16"/>
    <x v="0"/>
    <n v="24"/>
    <x v="5"/>
    <x v="0"/>
    <n v="8.99"/>
    <n v="8.99"/>
    <n v="0"/>
    <s v="Debit Card"/>
    <n v="4"/>
    <n v="0.77"/>
    <n v="46"/>
    <x v="5"/>
    <n v="881.36"/>
    <x v="0"/>
    <s v="Inactive"/>
  </r>
  <r>
    <s v="f078167b-f855-4987-bfda-6527e54e8d44"/>
    <n v="36"/>
    <x v="3"/>
    <x v="1"/>
    <x v="2"/>
    <n v="14.18"/>
    <x v="0"/>
    <n v="6"/>
    <x v="3"/>
    <x v="4"/>
    <n v="17.989999999999998"/>
    <n v="17.989999999999998"/>
    <n v="0"/>
    <s v="Gift Card"/>
    <n v="2"/>
    <n v="2.0299999999999998"/>
    <n v="122"/>
    <x v="1"/>
    <n v="1729.96"/>
    <x v="0"/>
    <s v="Active"/>
  </r>
  <r>
    <s v="cabf84bd-b268-4013-af9d-cbe9ffc044af"/>
    <n v="38"/>
    <x v="3"/>
    <x v="2"/>
    <x v="0"/>
    <n v="8.32"/>
    <x v="0"/>
    <n v="22"/>
    <x v="2"/>
    <x v="2"/>
    <n v="8.99"/>
    <n v="8.99"/>
    <n v="1"/>
    <s v="Debit Card"/>
    <n v="1"/>
    <n v="0.36"/>
    <n v="22"/>
    <x v="6"/>
    <n v="183.04000000000002"/>
    <x v="0"/>
    <s v="Inactive"/>
  </r>
  <r>
    <s v="da313250-0337-4225-a411-b5b75ca190d9"/>
    <n v="40"/>
    <x v="3"/>
    <x v="0"/>
    <x v="2"/>
    <n v="9.64"/>
    <x v="0"/>
    <n v="34"/>
    <x v="5"/>
    <x v="4"/>
    <n v="17.989999999999998"/>
    <n v="17.989999999999998"/>
    <n v="1"/>
    <s v="Credit Card"/>
    <n v="1"/>
    <n v="0.28000000000000003"/>
    <n v="17"/>
    <x v="0"/>
    <n v="163.88"/>
    <x v="0"/>
    <s v="Inactive"/>
  </r>
  <r>
    <s v="a7cc0271-0b4c-4da5-869b-7b59ce57d0bd"/>
    <n v="54"/>
    <x v="0"/>
    <x v="0"/>
    <x v="1"/>
    <n v="3.22"/>
    <x v="0"/>
    <n v="12"/>
    <x v="0"/>
    <x v="2"/>
    <n v="13.99"/>
    <n v="13.99"/>
    <n v="1"/>
    <s v="Credit Card"/>
    <n v="1"/>
    <n v="0.25"/>
    <n v="15"/>
    <x v="2"/>
    <n v="48.300000000000004"/>
    <x v="1"/>
    <s v="Risk"/>
  </r>
  <r>
    <s v="cd0e79d8-3857-4dfb-b7f9-8d7106aa1fce"/>
    <n v="59"/>
    <x v="2"/>
    <x v="2"/>
    <x v="0"/>
    <n v="14.96"/>
    <x v="0"/>
    <n v="8"/>
    <x v="2"/>
    <x v="2"/>
    <n v="8.99"/>
    <n v="8.99"/>
    <n v="0"/>
    <s v="Credit Card"/>
    <n v="2"/>
    <n v="1.66"/>
    <n v="100"/>
    <x v="4"/>
    <n v="1496"/>
    <x v="0"/>
    <s v="Risk"/>
  </r>
  <r>
    <s v="954dcb74-100f-4ceb-8eed-376103cf5436"/>
    <n v="46"/>
    <x v="0"/>
    <x v="0"/>
    <x v="0"/>
    <n v="6.99"/>
    <x v="0"/>
    <n v="34"/>
    <x v="2"/>
    <x v="2"/>
    <n v="8.99"/>
    <n v="8.99"/>
    <n v="1"/>
    <s v="Crypto"/>
    <n v="2"/>
    <n v="0.2"/>
    <n v="12"/>
    <x v="3"/>
    <n v="83.88"/>
    <x v="2"/>
    <s v="Inactive"/>
  </r>
  <r>
    <s v="a4c72480-839c-4b10-9139-e602b10215b8"/>
    <n v="65"/>
    <x v="2"/>
    <x v="2"/>
    <x v="2"/>
    <n v="13.83"/>
    <x v="0"/>
    <n v="9"/>
    <x v="4"/>
    <x v="4"/>
    <n v="17.989999999999998"/>
    <n v="17.989999999999998"/>
    <n v="0"/>
    <s v="Credit Card"/>
    <n v="3"/>
    <n v="1.38"/>
    <n v="83"/>
    <x v="6"/>
    <n v="1147.8900000000001"/>
    <x v="0"/>
    <s v="Risk"/>
  </r>
  <r>
    <s v="06768e6d-9118-44cd-852c-32cce8bfe898"/>
    <n v="35"/>
    <x v="1"/>
    <x v="1"/>
    <x v="1"/>
    <n v="13.03"/>
    <x v="0"/>
    <n v="0"/>
    <x v="0"/>
    <x v="3"/>
    <n v="13.99"/>
    <n v="13.99"/>
    <n v="0"/>
    <s v="PayPal"/>
    <n v="5"/>
    <n v="13.03"/>
    <n v="782"/>
    <x v="1"/>
    <n v="10189.459999999999"/>
    <x v="0"/>
    <s v="Active"/>
  </r>
  <r>
    <s v="d0885607-812a-49f6-b5a4-dbc7a59549f4"/>
    <n v="22"/>
    <x v="4"/>
    <x v="0"/>
    <x v="1"/>
    <n v="5.32"/>
    <x v="0"/>
    <n v="16"/>
    <x v="2"/>
    <x v="2"/>
    <n v="13.99"/>
    <n v="13.99"/>
    <n v="0"/>
    <s v="Credit Card"/>
    <n v="3"/>
    <n v="0.31"/>
    <n v="19"/>
    <x v="5"/>
    <n v="101.08000000000001"/>
    <x v="2"/>
    <s v="Risk"/>
  </r>
  <r>
    <s v="4bc6206b-a4ee-4f43-a69f-13a03aa8adbe"/>
    <n v="53"/>
    <x v="0"/>
    <x v="1"/>
    <x v="0"/>
    <n v="20.16"/>
    <x v="1"/>
    <n v="1"/>
    <x v="5"/>
    <x v="4"/>
    <n v="8.99"/>
    <n v="8.99"/>
    <n v="0"/>
    <s v="Debit Card"/>
    <n v="5"/>
    <n v="10.08"/>
    <n v="605"/>
    <x v="6"/>
    <n v="12196.8"/>
    <x v="0"/>
    <s v="Active"/>
  </r>
  <r>
    <s v="6afbc377-c531-4b4b-ba2d-f616107bea3e"/>
    <n v="18"/>
    <x v="4"/>
    <x v="0"/>
    <x v="2"/>
    <n v="25.3"/>
    <x v="1"/>
    <n v="51"/>
    <x v="5"/>
    <x v="0"/>
    <n v="17.989999999999998"/>
    <n v="17.989999999999998"/>
    <n v="0"/>
    <s v="Crypto"/>
    <n v="3"/>
    <n v="0.49"/>
    <n v="29"/>
    <x v="3"/>
    <n v="733.7"/>
    <x v="0"/>
    <s v="Inactive"/>
  </r>
  <r>
    <s v="e7069522-df6f-43e5-acd7-050d7c3f1fe3"/>
    <n v="22"/>
    <x v="4"/>
    <x v="1"/>
    <x v="0"/>
    <n v="16.66"/>
    <x v="0"/>
    <n v="18"/>
    <x v="4"/>
    <x v="1"/>
    <n v="8.99"/>
    <n v="8.99"/>
    <n v="0"/>
    <s v="PayPal"/>
    <n v="1"/>
    <n v="0.88"/>
    <n v="53"/>
    <x v="5"/>
    <n v="882.98"/>
    <x v="0"/>
    <s v="Risk"/>
  </r>
  <r>
    <s v="9d8871fd-6726-4bdd-b846-4a19c7d197bc"/>
    <n v="18"/>
    <x v="4"/>
    <x v="2"/>
    <x v="1"/>
    <n v="1.68"/>
    <x v="0"/>
    <n v="19"/>
    <x v="4"/>
    <x v="2"/>
    <n v="13.99"/>
    <n v="13.99"/>
    <n v="1"/>
    <s v="Crypto"/>
    <n v="4"/>
    <n v="0.08"/>
    <n v="5"/>
    <x v="1"/>
    <n v="8.4"/>
    <x v="1"/>
    <s v="Risk"/>
  </r>
  <r>
    <s v="fd485b3c-f7bd-4eb2-a742-1d2431bcbb2a"/>
    <n v="53"/>
    <x v="0"/>
    <x v="0"/>
    <x v="0"/>
    <n v="8.33"/>
    <x v="0"/>
    <n v="4"/>
    <x v="2"/>
    <x v="4"/>
    <n v="8.99"/>
    <n v="8.99"/>
    <n v="0"/>
    <s v="Crypto"/>
    <n v="2"/>
    <n v="1.67"/>
    <n v="100"/>
    <x v="4"/>
    <n v="833"/>
    <x v="0"/>
    <s v="Active"/>
  </r>
  <r>
    <s v="efb1d2d1-e437-4a9d-a0e4-6b1da652541e"/>
    <n v="47"/>
    <x v="0"/>
    <x v="1"/>
    <x v="2"/>
    <n v="3.51"/>
    <x v="0"/>
    <n v="50"/>
    <x v="3"/>
    <x v="1"/>
    <n v="17.989999999999998"/>
    <n v="17.989999999999998"/>
    <n v="1"/>
    <s v="Crypto"/>
    <n v="1"/>
    <n v="7.0000000000000007E-2"/>
    <n v="4"/>
    <x v="4"/>
    <n v="14.04"/>
    <x v="1"/>
    <s v="Inactive"/>
  </r>
  <r>
    <s v="d553a8df-d604-4a85-b7cc-c11980bd7ce2"/>
    <n v="69"/>
    <x v="2"/>
    <x v="1"/>
    <x v="0"/>
    <n v="6.16"/>
    <x v="0"/>
    <n v="1"/>
    <x v="4"/>
    <x v="4"/>
    <n v="8.99"/>
    <n v="8.99"/>
    <n v="0"/>
    <s v="Crypto"/>
    <n v="1"/>
    <n v="3.08"/>
    <n v="185"/>
    <x v="3"/>
    <n v="1139.6000000000001"/>
    <x v="0"/>
    <s v="Active"/>
  </r>
  <r>
    <s v="7f73a9ec-fb82-4eb0-bc55-bff60ca0afc4"/>
    <n v="42"/>
    <x v="3"/>
    <x v="1"/>
    <x v="1"/>
    <n v="13.17"/>
    <x v="0"/>
    <n v="50"/>
    <x v="0"/>
    <x v="1"/>
    <n v="13.99"/>
    <n v="13.99"/>
    <n v="0"/>
    <s v="PayPal"/>
    <n v="4"/>
    <n v="0.26"/>
    <n v="16"/>
    <x v="6"/>
    <n v="210.72"/>
    <x v="0"/>
    <s v="Inactive"/>
  </r>
  <r>
    <s v="cd3e92be-8dbb-4f0f-a7b7-80be21d85db8"/>
    <n v="41"/>
    <x v="3"/>
    <x v="0"/>
    <x v="2"/>
    <n v="1.65"/>
    <x v="0"/>
    <n v="9"/>
    <x v="1"/>
    <x v="4"/>
    <n v="17.989999999999998"/>
    <n v="17.989999999999998"/>
    <n v="1"/>
    <s v="PayPal"/>
    <n v="2"/>
    <n v="0.16"/>
    <n v="10"/>
    <x v="5"/>
    <n v="16.5"/>
    <x v="1"/>
    <s v="Risk"/>
  </r>
  <r>
    <s v="7843f07d-f2c8-4ebc-8dc1-9a25d28b8d28"/>
    <n v="19"/>
    <x v="4"/>
    <x v="2"/>
    <x v="2"/>
    <n v="0.17"/>
    <x v="0"/>
    <n v="9"/>
    <x v="4"/>
    <x v="3"/>
    <n v="17.989999999999998"/>
    <n v="17.989999999999998"/>
    <n v="0"/>
    <s v="Debit Card"/>
    <n v="4"/>
    <n v="0.02"/>
    <n v="1"/>
    <x v="3"/>
    <n v="0.17"/>
    <x v="1"/>
    <s v="Risk"/>
  </r>
  <r>
    <s v="8b92d68f-3baa-431c-b556-472d9638ce45"/>
    <n v="45"/>
    <x v="3"/>
    <x v="0"/>
    <x v="0"/>
    <n v="11.74"/>
    <x v="0"/>
    <n v="17"/>
    <x v="3"/>
    <x v="4"/>
    <n v="8.99"/>
    <n v="8.99"/>
    <n v="0"/>
    <s v="Debit Card"/>
    <n v="4"/>
    <n v="0.65"/>
    <n v="39"/>
    <x v="6"/>
    <n v="457.86"/>
    <x v="0"/>
    <s v="Risk"/>
  </r>
  <r>
    <s v="6c580d81-de0f-4db3-b8dd-bd1ab10919e4"/>
    <n v="41"/>
    <x v="3"/>
    <x v="1"/>
    <x v="2"/>
    <n v="13.2"/>
    <x v="0"/>
    <n v="29"/>
    <x v="0"/>
    <x v="2"/>
    <n v="17.989999999999998"/>
    <n v="17.989999999999998"/>
    <n v="0"/>
    <s v="Crypto"/>
    <n v="3"/>
    <n v="0.44"/>
    <n v="26"/>
    <x v="3"/>
    <n v="343.2"/>
    <x v="0"/>
    <s v="Inactive"/>
  </r>
  <r>
    <s v="3997f8f9-ed0e-4bda-94b0-6f06372c9506"/>
    <n v="25"/>
    <x v="4"/>
    <x v="1"/>
    <x v="2"/>
    <n v="36.4"/>
    <x v="1"/>
    <n v="28"/>
    <x v="1"/>
    <x v="1"/>
    <n v="17.989999999999998"/>
    <n v="17.989999999999998"/>
    <n v="0"/>
    <s v="Crypto"/>
    <n v="5"/>
    <n v="1.26"/>
    <n v="76"/>
    <x v="2"/>
    <n v="2766.4"/>
    <x v="0"/>
    <s v="Inactive"/>
  </r>
  <r>
    <s v="8f556804-a1d0-41b1-930d-96be4a33e606"/>
    <n v="23"/>
    <x v="4"/>
    <x v="1"/>
    <x v="1"/>
    <n v="51.87"/>
    <x v="2"/>
    <n v="25"/>
    <x v="2"/>
    <x v="3"/>
    <n v="13.99"/>
    <n v="13.99"/>
    <n v="0"/>
    <s v="Crypto"/>
    <n v="2"/>
    <n v="1.99"/>
    <n v="119"/>
    <x v="0"/>
    <n v="6172.53"/>
    <x v="0"/>
    <s v="Inactive"/>
  </r>
  <r>
    <s v="369b918f-c741-4cd7-8f5a-74eaebb3ba16"/>
    <n v="21"/>
    <x v="4"/>
    <x v="1"/>
    <x v="1"/>
    <n v="14.17"/>
    <x v="0"/>
    <n v="60"/>
    <x v="5"/>
    <x v="0"/>
    <n v="13.99"/>
    <n v="13.99"/>
    <n v="1"/>
    <s v="Gift Card"/>
    <n v="5"/>
    <n v="0.23"/>
    <n v="14"/>
    <x v="6"/>
    <n v="198.38"/>
    <x v="0"/>
    <s v="Inactive"/>
  </r>
  <r>
    <s v="ebd6f9c6-f04e-402a-b3b5-e35e3d1752ca"/>
    <n v="29"/>
    <x v="1"/>
    <x v="1"/>
    <x v="0"/>
    <n v="0.39"/>
    <x v="0"/>
    <n v="45"/>
    <x v="0"/>
    <x v="0"/>
    <n v="8.99"/>
    <n v="8.99"/>
    <n v="1"/>
    <s v="Debit Card"/>
    <n v="5"/>
    <n v="0.01"/>
    <n v="1"/>
    <x v="5"/>
    <n v="0.39"/>
    <x v="1"/>
    <s v="Inactive"/>
  </r>
  <r>
    <s v="d26a52b3-d9f5-4b5d-8aca-afa2484875ee"/>
    <n v="34"/>
    <x v="1"/>
    <x v="1"/>
    <x v="1"/>
    <n v="5.67"/>
    <x v="0"/>
    <n v="20"/>
    <x v="4"/>
    <x v="1"/>
    <n v="13.99"/>
    <n v="13.99"/>
    <n v="0"/>
    <s v="Crypto"/>
    <n v="4"/>
    <n v="0.27"/>
    <n v="16"/>
    <x v="1"/>
    <n v="90.72"/>
    <x v="2"/>
    <s v="Risk"/>
  </r>
  <r>
    <s v="6a3430a2-4a88-41a8-beaf-fccdd1d45517"/>
    <n v="36"/>
    <x v="3"/>
    <x v="0"/>
    <x v="1"/>
    <n v="14.25"/>
    <x v="0"/>
    <n v="22"/>
    <x v="3"/>
    <x v="1"/>
    <n v="13.99"/>
    <n v="13.99"/>
    <n v="0"/>
    <s v="PayPal"/>
    <n v="5"/>
    <n v="0.62"/>
    <n v="37"/>
    <x v="3"/>
    <n v="527.25"/>
    <x v="0"/>
    <s v="Inactive"/>
  </r>
  <r>
    <s v="03572a83-a989-4602-bb89-d6ed424bb61a"/>
    <n v="35"/>
    <x v="1"/>
    <x v="0"/>
    <x v="2"/>
    <n v="28.04"/>
    <x v="1"/>
    <n v="59"/>
    <x v="3"/>
    <x v="1"/>
    <n v="17.989999999999998"/>
    <n v="17.989999999999998"/>
    <n v="0"/>
    <s v="Crypto"/>
    <n v="2"/>
    <n v="0.47"/>
    <n v="28"/>
    <x v="3"/>
    <n v="785.12"/>
    <x v="0"/>
    <s v="Inactive"/>
  </r>
  <r>
    <s v="a0338b15-ee5a-46b7-9ff5-6efb2eb8f5ab"/>
    <n v="31"/>
    <x v="1"/>
    <x v="2"/>
    <x v="1"/>
    <n v="6.11"/>
    <x v="0"/>
    <n v="17"/>
    <x v="1"/>
    <x v="1"/>
    <n v="13.99"/>
    <n v="13.99"/>
    <n v="0"/>
    <s v="Credit Card"/>
    <n v="5"/>
    <n v="0.34"/>
    <n v="20"/>
    <x v="1"/>
    <n v="122.2"/>
    <x v="2"/>
    <s v="Risk"/>
  </r>
  <r>
    <s v="30d8cd44-a1a8-4ab7-87f1-99111c75cb6f"/>
    <n v="57"/>
    <x v="2"/>
    <x v="2"/>
    <x v="2"/>
    <n v="6.13"/>
    <x v="0"/>
    <n v="3"/>
    <x v="2"/>
    <x v="3"/>
    <n v="17.989999999999998"/>
    <n v="17.989999999999998"/>
    <n v="0"/>
    <s v="PayPal"/>
    <n v="3"/>
    <n v="1.53"/>
    <n v="92"/>
    <x v="1"/>
    <n v="563.96"/>
    <x v="0"/>
    <s v="Active"/>
  </r>
  <r>
    <s v="4efe87f8-2bf7-48e1-85cf-5c1457df9d9d"/>
    <n v="46"/>
    <x v="0"/>
    <x v="0"/>
    <x v="0"/>
    <n v="3.39"/>
    <x v="0"/>
    <n v="5"/>
    <x v="5"/>
    <x v="4"/>
    <n v="8.99"/>
    <n v="8.99"/>
    <n v="0"/>
    <s v="Debit Card"/>
    <n v="4"/>
    <n v="0.56999999999999995"/>
    <n v="34"/>
    <x v="3"/>
    <n v="115.26"/>
    <x v="2"/>
    <s v="Active"/>
  </r>
  <r>
    <s v="0fc80a72-2d05-4c3c-8136-f544df2093c3"/>
    <n v="26"/>
    <x v="1"/>
    <x v="1"/>
    <x v="1"/>
    <n v="5.67"/>
    <x v="0"/>
    <n v="36"/>
    <x v="4"/>
    <x v="0"/>
    <n v="13.99"/>
    <n v="13.99"/>
    <n v="0"/>
    <s v="PayPal"/>
    <n v="5"/>
    <n v="0.15"/>
    <n v="9"/>
    <x v="1"/>
    <n v="51.03"/>
    <x v="2"/>
    <s v="Inactive"/>
  </r>
  <r>
    <s v="5bde9c98-533b-4ba8-8d0d-aed2782d2684"/>
    <n v="30"/>
    <x v="1"/>
    <x v="0"/>
    <x v="0"/>
    <n v="0.28000000000000003"/>
    <x v="0"/>
    <n v="56"/>
    <x v="0"/>
    <x v="1"/>
    <n v="8.99"/>
    <n v="8.99"/>
    <n v="1"/>
    <s v="PayPal"/>
    <n v="2"/>
    <n v="0"/>
    <n v="0"/>
    <x v="3"/>
    <n v="0"/>
    <x v="1"/>
    <s v="Inactive"/>
  </r>
  <r>
    <s v="074974ed-7713-4edf-abcc-5e200bc8537d"/>
    <n v="57"/>
    <x v="2"/>
    <x v="1"/>
    <x v="2"/>
    <n v="6.49"/>
    <x v="0"/>
    <n v="23"/>
    <x v="3"/>
    <x v="2"/>
    <n v="17.989999999999998"/>
    <n v="17.989999999999998"/>
    <n v="0"/>
    <s v="Gift Card"/>
    <n v="1"/>
    <n v="0.27"/>
    <n v="16"/>
    <x v="4"/>
    <n v="103.84"/>
    <x v="2"/>
    <s v="Inactive"/>
  </r>
  <r>
    <s v="5bb7086d-a632-48c5-9b57-a2ff4dc934f8"/>
    <n v="24"/>
    <x v="4"/>
    <x v="2"/>
    <x v="0"/>
    <n v="3.55"/>
    <x v="0"/>
    <n v="59"/>
    <x v="2"/>
    <x v="2"/>
    <n v="8.99"/>
    <n v="8.99"/>
    <n v="1"/>
    <s v="PayPal"/>
    <n v="3"/>
    <n v="0.06"/>
    <n v="4"/>
    <x v="2"/>
    <n v="14.2"/>
    <x v="1"/>
    <s v="Inactive"/>
  </r>
  <r>
    <s v="b48455fa-fbdf-4a42-aa4e-cbf8da5d9ee1"/>
    <n v="20"/>
    <x v="4"/>
    <x v="1"/>
    <x v="0"/>
    <n v="14.05"/>
    <x v="0"/>
    <n v="7"/>
    <x v="0"/>
    <x v="1"/>
    <n v="8.99"/>
    <n v="8.99"/>
    <n v="0"/>
    <s v="Credit Card"/>
    <n v="3"/>
    <n v="1.76"/>
    <n v="106"/>
    <x v="0"/>
    <n v="1489.3000000000002"/>
    <x v="0"/>
    <s v="Active"/>
  </r>
  <r>
    <s v="fcd98704-3381-4da8-a9d0-85206456ca0b"/>
    <n v="22"/>
    <x v="4"/>
    <x v="1"/>
    <x v="2"/>
    <n v="1.03"/>
    <x v="0"/>
    <n v="44"/>
    <x v="0"/>
    <x v="0"/>
    <n v="17.989999999999998"/>
    <n v="17.989999999999998"/>
    <n v="1"/>
    <s v="Debit Card"/>
    <n v="2"/>
    <n v="0.02"/>
    <n v="1"/>
    <x v="2"/>
    <n v="1.03"/>
    <x v="1"/>
    <s v="Inactive"/>
  </r>
  <r>
    <s v="03473cbb-116f-4f83-86c0-50d5889eff11"/>
    <n v="62"/>
    <x v="2"/>
    <x v="1"/>
    <x v="0"/>
    <n v="3.62"/>
    <x v="0"/>
    <n v="34"/>
    <x v="0"/>
    <x v="1"/>
    <n v="8.99"/>
    <n v="8.99"/>
    <n v="1"/>
    <s v="PayPal"/>
    <n v="3"/>
    <n v="0.1"/>
    <n v="6"/>
    <x v="2"/>
    <n v="21.72"/>
    <x v="1"/>
    <s v="Inactive"/>
  </r>
  <r>
    <s v="1cec8e1a-078f-4340-ba27-a583a615df39"/>
    <n v="56"/>
    <x v="2"/>
    <x v="1"/>
    <x v="0"/>
    <n v="2.54"/>
    <x v="0"/>
    <n v="39"/>
    <x v="5"/>
    <x v="3"/>
    <n v="8.99"/>
    <n v="8.99"/>
    <n v="1"/>
    <s v="PayPal"/>
    <n v="5"/>
    <n v="0.06"/>
    <n v="4"/>
    <x v="1"/>
    <n v="10.16"/>
    <x v="1"/>
    <s v="Inactive"/>
  </r>
  <r>
    <s v="9a1b7476-d0e7-436f-ae1b-959aafbad559"/>
    <n v="22"/>
    <x v="4"/>
    <x v="0"/>
    <x v="0"/>
    <n v="2.59"/>
    <x v="0"/>
    <n v="2"/>
    <x v="0"/>
    <x v="0"/>
    <n v="8.99"/>
    <n v="8.99"/>
    <n v="1"/>
    <s v="Gift Card"/>
    <n v="1"/>
    <n v="0.86"/>
    <n v="52"/>
    <x v="6"/>
    <n v="134.68"/>
    <x v="2"/>
    <s v="Active"/>
  </r>
  <r>
    <s v="e8ba80fd-2a67-4540-bd98-b356fd9e2dd2"/>
    <n v="43"/>
    <x v="3"/>
    <x v="0"/>
    <x v="0"/>
    <n v="8.0500000000000007"/>
    <x v="0"/>
    <n v="13"/>
    <x v="5"/>
    <x v="3"/>
    <n v="8.99"/>
    <n v="8.99"/>
    <n v="0"/>
    <s v="PayPal"/>
    <n v="5"/>
    <n v="0.57999999999999996"/>
    <n v="35"/>
    <x v="3"/>
    <n v="281.75"/>
    <x v="0"/>
    <s v="Risk"/>
  </r>
  <r>
    <s v="d5959062-3681-408a-a01a-53c7403a89be"/>
    <n v="46"/>
    <x v="0"/>
    <x v="0"/>
    <x v="1"/>
    <n v="16.95"/>
    <x v="0"/>
    <n v="32"/>
    <x v="3"/>
    <x v="2"/>
    <n v="13.99"/>
    <n v="13.99"/>
    <n v="0"/>
    <s v="Debit Card"/>
    <n v="2"/>
    <n v="0.51"/>
    <n v="31"/>
    <x v="2"/>
    <n v="525.44999999999993"/>
    <x v="0"/>
    <s v="Inactive"/>
  </r>
  <r>
    <s v="33fa6e25-f271-47d9-8a29-de91bc1af0d5"/>
    <n v="38"/>
    <x v="3"/>
    <x v="2"/>
    <x v="1"/>
    <n v="2.76"/>
    <x v="0"/>
    <n v="30"/>
    <x v="5"/>
    <x v="3"/>
    <n v="13.99"/>
    <n v="13.99"/>
    <n v="1"/>
    <s v="Gift Card"/>
    <n v="4"/>
    <n v="0.09"/>
    <n v="5"/>
    <x v="2"/>
    <n v="13.799999999999999"/>
    <x v="1"/>
    <s v="Inactive"/>
  </r>
  <r>
    <s v="cdfc45e7-7f97-429e-bb8b-09a7c29b9bd0"/>
    <n v="36"/>
    <x v="3"/>
    <x v="0"/>
    <x v="2"/>
    <n v="13.25"/>
    <x v="0"/>
    <n v="19"/>
    <x v="5"/>
    <x v="4"/>
    <n v="17.989999999999998"/>
    <n v="17.989999999999998"/>
    <n v="0"/>
    <s v="Gift Card"/>
    <n v="1"/>
    <n v="0.66"/>
    <n v="40"/>
    <x v="4"/>
    <n v="530"/>
    <x v="0"/>
    <s v="Risk"/>
  </r>
  <r>
    <s v="85a4f95c-60cc-4cb9-814d-d8f745f82325"/>
    <n v="41"/>
    <x v="3"/>
    <x v="2"/>
    <x v="1"/>
    <n v="14.82"/>
    <x v="0"/>
    <n v="33"/>
    <x v="1"/>
    <x v="2"/>
    <n v="13.99"/>
    <n v="13.99"/>
    <n v="1"/>
    <s v="Debit Card"/>
    <n v="2"/>
    <n v="0.44"/>
    <n v="26"/>
    <x v="4"/>
    <n v="385.32"/>
    <x v="0"/>
    <s v="Inactive"/>
  </r>
  <r>
    <s v="8388cf02-9398-4b74-b67b-56d7a074612e"/>
    <n v="39"/>
    <x v="3"/>
    <x v="0"/>
    <x v="0"/>
    <n v="2.52"/>
    <x v="0"/>
    <n v="52"/>
    <x v="3"/>
    <x v="3"/>
    <n v="8.99"/>
    <n v="8.99"/>
    <n v="1"/>
    <s v="PayPal"/>
    <n v="2"/>
    <n v="0.05"/>
    <n v="3"/>
    <x v="4"/>
    <n v="7.5600000000000005"/>
    <x v="1"/>
    <s v="Inactive"/>
  </r>
  <r>
    <s v="ab956cd0-1819-451c-b8c1-d22b4b6796b2"/>
    <n v="31"/>
    <x v="1"/>
    <x v="2"/>
    <x v="0"/>
    <n v="9.7100000000000009"/>
    <x v="0"/>
    <n v="16"/>
    <x v="5"/>
    <x v="0"/>
    <n v="8.99"/>
    <n v="8.99"/>
    <n v="0"/>
    <s v="Crypto"/>
    <n v="3"/>
    <n v="0.56999999999999995"/>
    <n v="34"/>
    <x v="1"/>
    <n v="330.14000000000004"/>
    <x v="0"/>
    <s v="Risk"/>
  </r>
  <r>
    <s v="5d77fa6c-4508-4088-9722-5a2902285a19"/>
    <n v="29"/>
    <x v="1"/>
    <x v="1"/>
    <x v="2"/>
    <n v="5.29"/>
    <x v="0"/>
    <n v="8"/>
    <x v="3"/>
    <x v="4"/>
    <n v="17.989999999999998"/>
    <n v="17.989999999999998"/>
    <n v="0"/>
    <s v="Debit Card"/>
    <n v="3"/>
    <n v="0.59"/>
    <n v="35"/>
    <x v="3"/>
    <n v="185.15"/>
    <x v="0"/>
    <s v="Risk"/>
  </r>
  <r>
    <s v="2312ef5d-8274-4e8c-90e6-0f5c3eadd031"/>
    <n v="33"/>
    <x v="1"/>
    <x v="1"/>
    <x v="0"/>
    <n v="9.81"/>
    <x v="0"/>
    <n v="39"/>
    <x v="5"/>
    <x v="4"/>
    <n v="8.99"/>
    <n v="8.99"/>
    <n v="1"/>
    <s v="Gift Card"/>
    <n v="3"/>
    <n v="0.25"/>
    <n v="15"/>
    <x v="1"/>
    <n v="147.15"/>
    <x v="2"/>
    <s v="Inactive"/>
  </r>
  <r>
    <s v="5a7ab9d8-b064-4994-8477-3a606aad924c"/>
    <n v="30"/>
    <x v="1"/>
    <x v="0"/>
    <x v="1"/>
    <n v="5.21"/>
    <x v="0"/>
    <n v="11"/>
    <x v="3"/>
    <x v="4"/>
    <n v="13.99"/>
    <n v="13.99"/>
    <n v="0"/>
    <s v="PayPal"/>
    <n v="3"/>
    <n v="0.43"/>
    <n v="26"/>
    <x v="4"/>
    <n v="135.46"/>
    <x v="2"/>
    <s v="Risk"/>
  </r>
  <r>
    <s v="3c779e4e-ccc4-4d72-b98e-a1757ac6797f"/>
    <n v="51"/>
    <x v="0"/>
    <x v="0"/>
    <x v="0"/>
    <n v="6.7"/>
    <x v="0"/>
    <n v="58"/>
    <x v="3"/>
    <x v="4"/>
    <n v="8.99"/>
    <n v="8.99"/>
    <n v="1"/>
    <s v="Gift Card"/>
    <n v="4"/>
    <n v="0.11"/>
    <n v="7"/>
    <x v="3"/>
    <n v="46.9"/>
    <x v="1"/>
    <s v="Inactive"/>
  </r>
  <r>
    <s v="eca1d876-576b-4434-b47b-1bebd8f426d2"/>
    <n v="40"/>
    <x v="3"/>
    <x v="1"/>
    <x v="1"/>
    <n v="7.88"/>
    <x v="0"/>
    <n v="9"/>
    <x v="3"/>
    <x v="1"/>
    <n v="13.99"/>
    <n v="13.99"/>
    <n v="0"/>
    <s v="Crypto"/>
    <n v="2"/>
    <n v="0.79"/>
    <n v="47"/>
    <x v="1"/>
    <n v="370.36"/>
    <x v="0"/>
    <s v="Risk"/>
  </r>
  <r>
    <s v="cb4b90e7-5dcc-4e06-92b4-2aeb4db98cdf"/>
    <n v="36"/>
    <x v="3"/>
    <x v="0"/>
    <x v="2"/>
    <n v="41.02"/>
    <x v="1"/>
    <n v="47"/>
    <x v="1"/>
    <x v="0"/>
    <n v="17.989999999999998"/>
    <n v="17.989999999999998"/>
    <n v="0"/>
    <s v="Debit Card"/>
    <n v="3"/>
    <n v="0.85"/>
    <n v="51"/>
    <x v="2"/>
    <n v="2092.02"/>
    <x v="0"/>
    <s v="Inactive"/>
  </r>
  <r>
    <s v="08a14bb8-ab48-4170-bccf-ef04ab15c43a"/>
    <n v="65"/>
    <x v="2"/>
    <x v="2"/>
    <x v="0"/>
    <n v="46.29"/>
    <x v="1"/>
    <n v="39"/>
    <x v="5"/>
    <x v="4"/>
    <n v="8.99"/>
    <n v="8.99"/>
    <n v="0"/>
    <s v="PayPal"/>
    <n v="5"/>
    <n v="1.1599999999999999"/>
    <n v="70"/>
    <x v="2"/>
    <n v="3240.2999999999997"/>
    <x v="0"/>
    <s v="Inactive"/>
  </r>
  <r>
    <s v="05eaae1b-e321-499c-be9b-b6599ad1a880"/>
    <n v="58"/>
    <x v="2"/>
    <x v="1"/>
    <x v="2"/>
    <n v="59.99"/>
    <x v="2"/>
    <n v="11"/>
    <x v="5"/>
    <x v="3"/>
    <n v="17.989999999999998"/>
    <n v="17.989999999999998"/>
    <n v="0"/>
    <s v="Credit Card"/>
    <n v="2"/>
    <n v="5"/>
    <n v="300"/>
    <x v="5"/>
    <n v="17997"/>
    <x v="0"/>
    <s v="Risk"/>
  </r>
  <r>
    <s v="1a594ae9-af38-4c31-a00b-a1cf439139bc"/>
    <n v="43"/>
    <x v="3"/>
    <x v="2"/>
    <x v="0"/>
    <n v="1.18"/>
    <x v="0"/>
    <n v="31"/>
    <x v="2"/>
    <x v="3"/>
    <n v="8.99"/>
    <n v="8.99"/>
    <n v="1"/>
    <s v="Debit Card"/>
    <n v="1"/>
    <n v="0.04"/>
    <n v="2"/>
    <x v="0"/>
    <n v="2.36"/>
    <x v="1"/>
    <s v="Inactive"/>
  </r>
  <r>
    <s v="ead812db-d371-4bc2-abb4-ca8c8471ca77"/>
    <n v="70"/>
    <x v="2"/>
    <x v="0"/>
    <x v="0"/>
    <n v="8.26"/>
    <x v="0"/>
    <n v="2"/>
    <x v="2"/>
    <x v="0"/>
    <n v="8.99"/>
    <n v="8.99"/>
    <n v="0"/>
    <s v="Debit Card"/>
    <n v="4"/>
    <n v="2.75"/>
    <n v="165"/>
    <x v="5"/>
    <n v="1362.8999999999999"/>
    <x v="0"/>
    <s v="Active"/>
  </r>
  <r>
    <s v="a3dfcf7d-3765-40d2-8a11-2111df14899b"/>
    <n v="49"/>
    <x v="0"/>
    <x v="2"/>
    <x v="1"/>
    <n v="20.37"/>
    <x v="1"/>
    <n v="30"/>
    <x v="1"/>
    <x v="1"/>
    <n v="13.99"/>
    <n v="13.99"/>
    <n v="0"/>
    <s v="Crypto"/>
    <n v="1"/>
    <n v="0.66"/>
    <n v="40"/>
    <x v="2"/>
    <n v="814.80000000000007"/>
    <x v="0"/>
    <s v="Inactive"/>
  </r>
  <r>
    <s v="46bdbd12-f628-49d0-850d-40ed37757cdc"/>
    <n v="30"/>
    <x v="1"/>
    <x v="0"/>
    <x v="1"/>
    <n v="3.36"/>
    <x v="0"/>
    <n v="2"/>
    <x v="3"/>
    <x v="2"/>
    <n v="13.99"/>
    <n v="13.99"/>
    <n v="0"/>
    <s v="Crypto"/>
    <n v="2"/>
    <n v="1.1200000000000001"/>
    <n v="67"/>
    <x v="1"/>
    <n v="225.12"/>
    <x v="0"/>
    <s v="Active"/>
  </r>
  <r>
    <s v="7dca795d-ec1e-44b2-a87c-daa04461915a"/>
    <n v="43"/>
    <x v="3"/>
    <x v="2"/>
    <x v="0"/>
    <n v="17.66"/>
    <x v="0"/>
    <n v="7"/>
    <x v="2"/>
    <x v="2"/>
    <n v="8.99"/>
    <n v="8.99"/>
    <n v="0"/>
    <s v="Crypto"/>
    <n v="1"/>
    <n v="2.21"/>
    <n v="133"/>
    <x v="3"/>
    <n v="2348.7800000000002"/>
    <x v="0"/>
    <s v="Active"/>
  </r>
  <r>
    <s v="ea9dd8be-c392-42e1-8ccc-ace56b211966"/>
    <n v="47"/>
    <x v="0"/>
    <x v="2"/>
    <x v="0"/>
    <n v="0.83"/>
    <x v="0"/>
    <n v="42"/>
    <x v="5"/>
    <x v="0"/>
    <n v="8.99"/>
    <n v="8.99"/>
    <n v="1"/>
    <s v="Credit Card"/>
    <n v="2"/>
    <n v="0.02"/>
    <n v="1"/>
    <x v="3"/>
    <n v="0.83"/>
    <x v="1"/>
    <s v="Inactive"/>
  </r>
  <r>
    <s v="6d7cc8e5-2cc5-46a0-84c8-43c7f87daf9a"/>
    <n v="47"/>
    <x v="0"/>
    <x v="2"/>
    <x v="2"/>
    <n v="25.17"/>
    <x v="1"/>
    <n v="1"/>
    <x v="0"/>
    <x v="3"/>
    <n v="17.989999999999998"/>
    <n v="17.989999999999998"/>
    <n v="0"/>
    <s v="Crypto"/>
    <n v="5"/>
    <n v="12.59"/>
    <n v="755"/>
    <x v="1"/>
    <n v="19003.350000000002"/>
    <x v="0"/>
    <s v="Active"/>
  </r>
  <r>
    <s v="1b88d370-7853-4579-99af-dc942e3f248f"/>
    <n v="51"/>
    <x v="0"/>
    <x v="1"/>
    <x v="1"/>
    <n v="6.79"/>
    <x v="0"/>
    <n v="3"/>
    <x v="2"/>
    <x v="4"/>
    <n v="13.99"/>
    <n v="13.99"/>
    <n v="0"/>
    <s v="Gift Card"/>
    <n v="4"/>
    <n v="1.7"/>
    <n v="102"/>
    <x v="0"/>
    <n v="692.58"/>
    <x v="0"/>
    <s v="Active"/>
  </r>
  <r>
    <s v="b8c06b97-66a7-492f-9ee4-a115b51e9dcf"/>
    <n v="38"/>
    <x v="3"/>
    <x v="2"/>
    <x v="2"/>
    <n v="11.56"/>
    <x v="0"/>
    <n v="38"/>
    <x v="5"/>
    <x v="1"/>
    <n v="17.989999999999998"/>
    <n v="17.989999999999998"/>
    <n v="1"/>
    <s v="Gift Card"/>
    <n v="4"/>
    <n v="0.3"/>
    <n v="18"/>
    <x v="4"/>
    <n v="208.08"/>
    <x v="0"/>
    <s v="Inactive"/>
  </r>
  <r>
    <s v="ee89f93f-b2ff-459e-93a2-ea8bfa7992f6"/>
    <n v="48"/>
    <x v="0"/>
    <x v="0"/>
    <x v="0"/>
    <n v="60.85"/>
    <x v="2"/>
    <n v="10"/>
    <x v="0"/>
    <x v="3"/>
    <n v="8.99"/>
    <n v="8.99"/>
    <n v="0"/>
    <s v="Debit Card"/>
    <n v="5"/>
    <n v="5.53"/>
    <n v="332"/>
    <x v="3"/>
    <n v="20202.2"/>
    <x v="0"/>
    <s v="Risk"/>
  </r>
  <r>
    <s v="4473c5da-f69b-4fd8-9a33-1838c1e09fc6"/>
    <n v="28"/>
    <x v="1"/>
    <x v="2"/>
    <x v="1"/>
    <n v="5.29"/>
    <x v="0"/>
    <n v="18"/>
    <x v="1"/>
    <x v="3"/>
    <n v="13.99"/>
    <n v="13.99"/>
    <n v="0"/>
    <s v="Debit Card"/>
    <n v="1"/>
    <n v="0.28000000000000003"/>
    <n v="17"/>
    <x v="3"/>
    <n v="89.93"/>
    <x v="2"/>
    <s v="Risk"/>
  </r>
  <r>
    <s v="6b31ebd3-0df5-4c2f-a137-a81d2c18e90a"/>
    <n v="32"/>
    <x v="1"/>
    <x v="1"/>
    <x v="1"/>
    <n v="1.7"/>
    <x v="0"/>
    <n v="45"/>
    <x v="0"/>
    <x v="1"/>
    <n v="13.99"/>
    <n v="13.99"/>
    <n v="1"/>
    <s v="Gift Card"/>
    <n v="5"/>
    <n v="0.04"/>
    <n v="2"/>
    <x v="5"/>
    <n v="3.4"/>
    <x v="1"/>
    <s v="Inactive"/>
  </r>
  <r>
    <s v="cadbece8-fd1a-4fcf-a4f5-3dd2e6bdd969"/>
    <n v="57"/>
    <x v="2"/>
    <x v="0"/>
    <x v="2"/>
    <n v="27.17"/>
    <x v="1"/>
    <n v="41"/>
    <x v="4"/>
    <x v="0"/>
    <n v="17.989999999999998"/>
    <n v="17.989999999999998"/>
    <n v="0"/>
    <s v="PayPal"/>
    <n v="4"/>
    <n v="0.65"/>
    <n v="39"/>
    <x v="1"/>
    <n v="1059.6300000000001"/>
    <x v="0"/>
    <s v="Inactive"/>
  </r>
  <r>
    <s v="33a69d90-e90a-45af-a9ce-eda2a1ab0d7c"/>
    <n v="44"/>
    <x v="3"/>
    <x v="2"/>
    <x v="1"/>
    <n v="8.0299999999999994"/>
    <x v="0"/>
    <n v="57"/>
    <x v="4"/>
    <x v="0"/>
    <n v="13.99"/>
    <n v="13.99"/>
    <n v="1"/>
    <s v="Crypto"/>
    <n v="5"/>
    <n v="0.14000000000000001"/>
    <n v="8"/>
    <x v="3"/>
    <n v="64.239999999999995"/>
    <x v="2"/>
    <s v="Inactive"/>
  </r>
  <r>
    <s v="a59ad549-bbaa-4fee-9eb0-10d7e64b5e3b"/>
    <n v="18"/>
    <x v="4"/>
    <x v="0"/>
    <x v="1"/>
    <n v="5.41"/>
    <x v="0"/>
    <n v="20"/>
    <x v="0"/>
    <x v="4"/>
    <n v="13.99"/>
    <n v="13.99"/>
    <n v="0"/>
    <s v="Crypto"/>
    <n v="3"/>
    <n v="0.26"/>
    <n v="16"/>
    <x v="0"/>
    <n v="86.56"/>
    <x v="2"/>
    <s v="Risk"/>
  </r>
  <r>
    <s v="837a5bb7-7d0f-4315-8528-d5a30bf12108"/>
    <n v="18"/>
    <x v="4"/>
    <x v="2"/>
    <x v="0"/>
    <n v="10.17"/>
    <x v="0"/>
    <n v="46"/>
    <x v="1"/>
    <x v="1"/>
    <n v="8.99"/>
    <n v="8.99"/>
    <n v="1"/>
    <s v="Debit Card"/>
    <n v="1"/>
    <n v="0.22"/>
    <n v="13"/>
    <x v="2"/>
    <n v="132.21"/>
    <x v="2"/>
    <s v="Inactive"/>
  </r>
  <r>
    <s v="396f6900-f042-44d8-be21-0b167b912ff9"/>
    <n v="21"/>
    <x v="4"/>
    <x v="1"/>
    <x v="1"/>
    <n v="16.739999999999998"/>
    <x v="0"/>
    <n v="39"/>
    <x v="3"/>
    <x v="2"/>
    <n v="13.99"/>
    <n v="13.99"/>
    <n v="1"/>
    <s v="Gift Card"/>
    <n v="3"/>
    <n v="0.42"/>
    <n v="25"/>
    <x v="0"/>
    <n v="418.49999999999994"/>
    <x v="0"/>
    <s v="Inactive"/>
  </r>
  <r>
    <s v="c8fb5434-5cc6-4b80-85f4-3bcd5205a7a8"/>
    <n v="29"/>
    <x v="1"/>
    <x v="1"/>
    <x v="2"/>
    <n v="1.38"/>
    <x v="0"/>
    <n v="4"/>
    <x v="1"/>
    <x v="2"/>
    <n v="17.989999999999998"/>
    <n v="17.989999999999998"/>
    <n v="1"/>
    <s v="Gift Card"/>
    <n v="3"/>
    <n v="0.28000000000000003"/>
    <n v="17"/>
    <x v="1"/>
    <n v="23.459999999999997"/>
    <x v="1"/>
    <s v="Active"/>
  </r>
  <r>
    <s v="59512720-e88a-468c-adda-27695b946960"/>
    <n v="63"/>
    <x v="2"/>
    <x v="1"/>
    <x v="2"/>
    <n v="21.06"/>
    <x v="1"/>
    <n v="17"/>
    <x v="0"/>
    <x v="3"/>
    <n v="17.989999999999998"/>
    <n v="17.989999999999998"/>
    <n v="0"/>
    <s v="Crypto"/>
    <n v="1"/>
    <n v="1.17"/>
    <n v="70"/>
    <x v="5"/>
    <n v="1474.1999999999998"/>
    <x v="0"/>
    <s v="Risk"/>
  </r>
  <r>
    <s v="7b7aa94d-7978-405d-874b-593805447b56"/>
    <n v="64"/>
    <x v="2"/>
    <x v="1"/>
    <x v="0"/>
    <n v="11.77"/>
    <x v="0"/>
    <n v="9"/>
    <x v="0"/>
    <x v="1"/>
    <n v="8.99"/>
    <n v="8.99"/>
    <n v="0"/>
    <s v="Crypto"/>
    <n v="2"/>
    <n v="1.18"/>
    <n v="71"/>
    <x v="0"/>
    <n v="835.67"/>
    <x v="0"/>
    <s v="Risk"/>
  </r>
  <r>
    <s v="8134248c-be39-48b8-ae98-f9e508dbb240"/>
    <n v="21"/>
    <x v="4"/>
    <x v="1"/>
    <x v="2"/>
    <n v="20.56"/>
    <x v="1"/>
    <n v="0"/>
    <x v="0"/>
    <x v="2"/>
    <n v="17.989999999999998"/>
    <n v="17.989999999999998"/>
    <n v="0"/>
    <s v="Crypto"/>
    <n v="5"/>
    <n v="20.56"/>
    <n v="1234"/>
    <x v="6"/>
    <n v="25371.039999999997"/>
    <x v="0"/>
    <s v="Active"/>
  </r>
  <r>
    <s v="c86981de-a762-42d2-8576-c52e61cf46b6"/>
    <n v="50"/>
    <x v="0"/>
    <x v="0"/>
    <x v="0"/>
    <n v="6.36"/>
    <x v="0"/>
    <n v="57"/>
    <x v="1"/>
    <x v="1"/>
    <n v="8.99"/>
    <n v="8.99"/>
    <n v="1"/>
    <s v="Debit Card"/>
    <n v="5"/>
    <n v="0.11"/>
    <n v="7"/>
    <x v="6"/>
    <n v="44.52"/>
    <x v="1"/>
    <s v="Inactive"/>
  </r>
  <r>
    <s v="435e0df1-9dc6-4dbc-8a22-d98d9287743f"/>
    <n v="23"/>
    <x v="4"/>
    <x v="1"/>
    <x v="1"/>
    <n v="12.14"/>
    <x v="0"/>
    <n v="9"/>
    <x v="5"/>
    <x v="0"/>
    <n v="13.99"/>
    <n v="13.99"/>
    <n v="0"/>
    <s v="Crypto"/>
    <n v="3"/>
    <n v="1.21"/>
    <n v="73"/>
    <x v="4"/>
    <n v="886.22"/>
    <x v="0"/>
    <s v="Risk"/>
  </r>
  <r>
    <s v="4e273869-ee28-46a6-b32d-41c1b291af1e"/>
    <n v="65"/>
    <x v="2"/>
    <x v="1"/>
    <x v="1"/>
    <n v="15.97"/>
    <x v="0"/>
    <n v="2"/>
    <x v="0"/>
    <x v="0"/>
    <n v="13.99"/>
    <n v="13.99"/>
    <n v="0"/>
    <s v="Crypto"/>
    <n v="1"/>
    <n v="5.32"/>
    <n v="319"/>
    <x v="2"/>
    <n v="5094.43"/>
    <x v="0"/>
    <s v="Active"/>
  </r>
  <r>
    <s v="c93b183b-6934-4630-b9b9-727cf3a44d9f"/>
    <n v="49"/>
    <x v="0"/>
    <x v="2"/>
    <x v="1"/>
    <n v="3.75"/>
    <x v="0"/>
    <n v="0"/>
    <x v="5"/>
    <x v="4"/>
    <n v="13.99"/>
    <n v="13.99"/>
    <n v="0"/>
    <s v="Credit Card"/>
    <n v="4"/>
    <n v="3.75"/>
    <n v="225"/>
    <x v="3"/>
    <n v="843.75"/>
    <x v="0"/>
    <s v="Active"/>
  </r>
  <r>
    <s v="984f7f4a-0e12-47d7-8f25-00433e9a81ab"/>
    <n v="29"/>
    <x v="1"/>
    <x v="1"/>
    <x v="1"/>
    <n v="0.24"/>
    <x v="0"/>
    <n v="23"/>
    <x v="3"/>
    <x v="0"/>
    <n v="13.99"/>
    <n v="13.99"/>
    <n v="1"/>
    <s v="Credit Card"/>
    <n v="2"/>
    <n v="0.01"/>
    <n v="1"/>
    <x v="6"/>
    <n v="0.24"/>
    <x v="1"/>
    <s v="Inactive"/>
  </r>
  <r>
    <s v="2c7ccf0f-852f-4359-a5bf-1e15605d2411"/>
    <n v="55"/>
    <x v="0"/>
    <x v="1"/>
    <x v="0"/>
    <n v="18.98"/>
    <x v="0"/>
    <n v="34"/>
    <x v="4"/>
    <x v="3"/>
    <n v="8.99"/>
    <n v="8.99"/>
    <n v="0"/>
    <s v="PayPal"/>
    <n v="5"/>
    <n v="0.54"/>
    <n v="32"/>
    <x v="6"/>
    <n v="607.36"/>
    <x v="0"/>
    <s v="Inactive"/>
  </r>
  <r>
    <s v="e0203e9a-2724-4032-b679-6c33795c4d13"/>
    <n v="63"/>
    <x v="2"/>
    <x v="2"/>
    <x v="2"/>
    <n v="2.96"/>
    <x v="0"/>
    <n v="25"/>
    <x v="5"/>
    <x v="3"/>
    <n v="17.989999999999998"/>
    <n v="17.989999999999998"/>
    <n v="0"/>
    <s v="Debit Card"/>
    <n v="4"/>
    <n v="0.11"/>
    <n v="7"/>
    <x v="0"/>
    <n v="20.72"/>
    <x v="1"/>
    <s v="Inactive"/>
  </r>
  <r>
    <s v="b2976ddf-b2bb-4870-8fcf-2377c119d2cd"/>
    <n v="66"/>
    <x v="2"/>
    <x v="0"/>
    <x v="2"/>
    <n v="1.4"/>
    <x v="0"/>
    <n v="23"/>
    <x v="2"/>
    <x v="2"/>
    <n v="17.989999999999998"/>
    <n v="17.989999999999998"/>
    <n v="1"/>
    <s v="Gift Card"/>
    <n v="2"/>
    <n v="0.06"/>
    <n v="4"/>
    <x v="6"/>
    <n v="5.6"/>
    <x v="1"/>
    <s v="Inactive"/>
  </r>
  <r>
    <s v="4b4e57f2-0dce-4598-885f-71fa5662cf0e"/>
    <n v="24"/>
    <x v="4"/>
    <x v="0"/>
    <x v="0"/>
    <n v="3.05"/>
    <x v="0"/>
    <n v="54"/>
    <x v="3"/>
    <x v="3"/>
    <n v="8.99"/>
    <n v="8.99"/>
    <n v="1"/>
    <s v="Gift Card"/>
    <n v="3"/>
    <n v="0.06"/>
    <n v="4"/>
    <x v="2"/>
    <n v="12.2"/>
    <x v="1"/>
    <s v="Inactive"/>
  </r>
  <r>
    <s v="521d1f0d-3f5f-438f-8c6d-6c9aab0299af"/>
    <n v="22"/>
    <x v="4"/>
    <x v="2"/>
    <x v="0"/>
    <n v="5.15"/>
    <x v="0"/>
    <n v="25"/>
    <x v="0"/>
    <x v="2"/>
    <n v="8.99"/>
    <n v="8.99"/>
    <n v="0"/>
    <s v="Crypto"/>
    <n v="4"/>
    <n v="0.2"/>
    <n v="12"/>
    <x v="6"/>
    <n v="61.800000000000004"/>
    <x v="2"/>
    <s v="Inactive"/>
  </r>
  <r>
    <s v="c8a08658-20ab-4f89-a0e7-3f614340eb78"/>
    <n v="34"/>
    <x v="1"/>
    <x v="2"/>
    <x v="2"/>
    <n v="26.14"/>
    <x v="1"/>
    <n v="15"/>
    <x v="3"/>
    <x v="1"/>
    <n v="17.989999999999998"/>
    <n v="17.989999999999998"/>
    <n v="0"/>
    <s v="Debit Card"/>
    <n v="3"/>
    <n v="1.63"/>
    <n v="98"/>
    <x v="4"/>
    <n v="2561.7200000000003"/>
    <x v="0"/>
    <s v="Risk"/>
  </r>
  <r>
    <s v="b010be93-76b2-4b4d-bdbc-a420fc96aeaf"/>
    <n v="64"/>
    <x v="2"/>
    <x v="0"/>
    <x v="2"/>
    <n v="8.4600000000000009"/>
    <x v="0"/>
    <n v="20"/>
    <x v="2"/>
    <x v="2"/>
    <n v="17.989999999999998"/>
    <n v="17.989999999999998"/>
    <n v="0"/>
    <s v="Debit Card"/>
    <n v="4"/>
    <n v="0.4"/>
    <n v="24"/>
    <x v="4"/>
    <n v="203.04000000000002"/>
    <x v="0"/>
    <s v="Risk"/>
  </r>
  <r>
    <s v="7e4e462c-f211-4671-b964-ee732464853e"/>
    <n v="67"/>
    <x v="2"/>
    <x v="1"/>
    <x v="0"/>
    <n v="3.68"/>
    <x v="0"/>
    <n v="34"/>
    <x v="5"/>
    <x v="4"/>
    <n v="8.99"/>
    <n v="8.99"/>
    <n v="1"/>
    <s v="PayPal"/>
    <n v="1"/>
    <n v="0.11"/>
    <n v="7"/>
    <x v="1"/>
    <n v="25.76"/>
    <x v="1"/>
    <s v="Inactive"/>
  </r>
  <r>
    <s v="35cdcfe1-c48a-43b6-8533-8f70aa35c713"/>
    <n v="38"/>
    <x v="3"/>
    <x v="2"/>
    <x v="1"/>
    <n v="6.77"/>
    <x v="0"/>
    <n v="49"/>
    <x v="1"/>
    <x v="1"/>
    <n v="13.99"/>
    <n v="13.99"/>
    <n v="1"/>
    <s v="Gift Card"/>
    <n v="3"/>
    <n v="0.14000000000000001"/>
    <n v="8"/>
    <x v="4"/>
    <n v="54.16"/>
    <x v="2"/>
    <s v="Inactive"/>
  </r>
  <r>
    <s v="1df5b1e8-8112-471d-80aa-74af1982324f"/>
    <n v="57"/>
    <x v="2"/>
    <x v="1"/>
    <x v="0"/>
    <n v="1.24"/>
    <x v="0"/>
    <n v="52"/>
    <x v="1"/>
    <x v="3"/>
    <n v="8.99"/>
    <n v="8.99"/>
    <n v="1"/>
    <s v="Credit Card"/>
    <n v="4"/>
    <n v="0.02"/>
    <n v="1"/>
    <x v="1"/>
    <n v="1.24"/>
    <x v="1"/>
    <s v="Inactive"/>
  </r>
  <r>
    <s v="eb295874-e3cf-4c03-8fcc-0d20f7002487"/>
    <n v="31"/>
    <x v="1"/>
    <x v="2"/>
    <x v="0"/>
    <n v="1.04"/>
    <x v="0"/>
    <n v="46"/>
    <x v="4"/>
    <x v="0"/>
    <n v="8.99"/>
    <n v="8.99"/>
    <n v="1"/>
    <s v="PayPal"/>
    <n v="1"/>
    <n v="0.02"/>
    <n v="1"/>
    <x v="4"/>
    <n v="1.04"/>
    <x v="1"/>
    <s v="Inactive"/>
  </r>
  <r>
    <s v="b46fb518-339f-4c79-a429-f00e662c7085"/>
    <n v="43"/>
    <x v="3"/>
    <x v="2"/>
    <x v="0"/>
    <n v="1.63"/>
    <x v="0"/>
    <n v="0"/>
    <x v="3"/>
    <x v="1"/>
    <n v="8.99"/>
    <n v="8.99"/>
    <n v="0"/>
    <s v="Credit Card"/>
    <n v="3"/>
    <n v="1.63"/>
    <n v="98"/>
    <x v="6"/>
    <n v="159.73999999999998"/>
    <x v="0"/>
    <s v="Active"/>
  </r>
  <r>
    <s v="d6b8270f-7185-40df-9965-535dc995fafb"/>
    <n v="69"/>
    <x v="2"/>
    <x v="0"/>
    <x v="2"/>
    <n v="3.66"/>
    <x v="0"/>
    <n v="53"/>
    <x v="3"/>
    <x v="0"/>
    <n v="17.989999999999998"/>
    <n v="17.989999999999998"/>
    <n v="1"/>
    <s v="Crypto"/>
    <n v="4"/>
    <n v="7.0000000000000007E-2"/>
    <n v="4"/>
    <x v="1"/>
    <n v="14.64"/>
    <x v="1"/>
    <s v="Inactive"/>
  </r>
  <r>
    <s v="5f8bdd64-2a4f-404d-9cdc-a1ada06cafe8"/>
    <n v="55"/>
    <x v="0"/>
    <x v="2"/>
    <x v="0"/>
    <n v="9.2799999999999994"/>
    <x v="0"/>
    <n v="42"/>
    <x v="2"/>
    <x v="2"/>
    <n v="8.99"/>
    <n v="8.99"/>
    <n v="1"/>
    <s v="PayPal"/>
    <n v="2"/>
    <n v="0.22"/>
    <n v="13"/>
    <x v="3"/>
    <n v="120.63999999999999"/>
    <x v="2"/>
    <s v="Inactive"/>
  </r>
  <r>
    <s v="cb5d5d80-7f94-421c-a76a-fb560beeb1ba"/>
    <n v="43"/>
    <x v="3"/>
    <x v="0"/>
    <x v="1"/>
    <n v="77.569999999999993"/>
    <x v="2"/>
    <n v="6"/>
    <x v="4"/>
    <x v="1"/>
    <n v="13.99"/>
    <n v="13.99"/>
    <n v="0"/>
    <s v="Credit Card"/>
    <n v="4"/>
    <n v="11.08"/>
    <n v="665"/>
    <x v="5"/>
    <n v="51584.049999999996"/>
    <x v="0"/>
    <s v="Active"/>
  </r>
  <r>
    <s v="1de5ede5-f00c-473f-9a4c-adb67defa9a2"/>
    <n v="46"/>
    <x v="0"/>
    <x v="1"/>
    <x v="2"/>
    <n v="3.16"/>
    <x v="0"/>
    <n v="5"/>
    <x v="2"/>
    <x v="0"/>
    <n v="17.989999999999998"/>
    <n v="17.989999999999998"/>
    <n v="0"/>
    <s v="Debit Card"/>
    <n v="5"/>
    <n v="0.53"/>
    <n v="32"/>
    <x v="0"/>
    <n v="101.12"/>
    <x v="2"/>
    <s v="Active"/>
  </r>
  <r>
    <s v="31cd336c-f793-4bec-bc4c-039d941c2490"/>
    <n v="60"/>
    <x v="2"/>
    <x v="1"/>
    <x v="2"/>
    <n v="9.31"/>
    <x v="0"/>
    <n v="2"/>
    <x v="1"/>
    <x v="3"/>
    <n v="17.989999999999998"/>
    <n v="17.989999999999998"/>
    <n v="0"/>
    <s v="PayPal"/>
    <n v="5"/>
    <n v="3.1"/>
    <n v="186"/>
    <x v="3"/>
    <n v="1731.66"/>
    <x v="0"/>
    <s v="Active"/>
  </r>
  <r>
    <s v="29208590-743a-425b-9077-67234e055f13"/>
    <n v="32"/>
    <x v="1"/>
    <x v="2"/>
    <x v="2"/>
    <n v="24.08"/>
    <x v="1"/>
    <n v="37"/>
    <x v="3"/>
    <x v="4"/>
    <n v="17.989999999999998"/>
    <n v="17.989999999999998"/>
    <n v="0"/>
    <s v="Debit Card"/>
    <n v="3"/>
    <n v="0.63"/>
    <n v="38"/>
    <x v="0"/>
    <n v="915.04"/>
    <x v="0"/>
    <s v="Inactive"/>
  </r>
  <r>
    <s v="3db1dae5-386e-4bcd-8696-37840c900ccf"/>
    <n v="42"/>
    <x v="3"/>
    <x v="0"/>
    <x v="0"/>
    <n v="12.95"/>
    <x v="0"/>
    <n v="41"/>
    <x v="3"/>
    <x v="3"/>
    <n v="8.99"/>
    <n v="8.99"/>
    <n v="1"/>
    <s v="Gift Card"/>
    <n v="1"/>
    <n v="0.31"/>
    <n v="19"/>
    <x v="5"/>
    <n v="246.04999999999998"/>
    <x v="0"/>
    <s v="Inactive"/>
  </r>
  <r>
    <s v="7ba75cd9-df14-4e14-a22c-3ddc259ef325"/>
    <n v="32"/>
    <x v="1"/>
    <x v="1"/>
    <x v="1"/>
    <n v="9.8000000000000007"/>
    <x v="0"/>
    <n v="5"/>
    <x v="5"/>
    <x v="4"/>
    <n v="13.99"/>
    <n v="13.99"/>
    <n v="0"/>
    <s v="Credit Card"/>
    <n v="3"/>
    <n v="1.63"/>
    <n v="98"/>
    <x v="2"/>
    <n v="960.40000000000009"/>
    <x v="0"/>
    <s v="Active"/>
  </r>
  <r>
    <s v="8109f1c7-ba4f-46ec-b3c5-46243b944811"/>
    <n v="35"/>
    <x v="1"/>
    <x v="2"/>
    <x v="1"/>
    <n v="23.05"/>
    <x v="1"/>
    <n v="14"/>
    <x v="0"/>
    <x v="2"/>
    <n v="13.99"/>
    <n v="13.99"/>
    <n v="0"/>
    <s v="Debit Card"/>
    <n v="4"/>
    <n v="1.54"/>
    <n v="92"/>
    <x v="6"/>
    <n v="2120.6"/>
    <x v="0"/>
    <s v="Risk"/>
  </r>
  <r>
    <s v="06465985-0b74-4942-bae3-5d65186df92b"/>
    <n v="60"/>
    <x v="2"/>
    <x v="0"/>
    <x v="0"/>
    <n v="12.11"/>
    <x v="0"/>
    <n v="33"/>
    <x v="3"/>
    <x v="3"/>
    <n v="8.99"/>
    <n v="8.99"/>
    <n v="1"/>
    <s v="Crypto"/>
    <n v="4"/>
    <n v="0.36"/>
    <n v="22"/>
    <x v="5"/>
    <n v="266.41999999999996"/>
    <x v="0"/>
    <s v="Inactive"/>
  </r>
  <r>
    <s v="ca45e25e-8bdd-4799-8c0c-2eccdcb6bbf2"/>
    <n v="68"/>
    <x v="2"/>
    <x v="1"/>
    <x v="1"/>
    <n v="2.58"/>
    <x v="0"/>
    <n v="37"/>
    <x v="4"/>
    <x v="4"/>
    <n v="13.99"/>
    <n v="13.99"/>
    <n v="1"/>
    <s v="Debit Card"/>
    <n v="3"/>
    <n v="7.0000000000000007E-2"/>
    <n v="4"/>
    <x v="1"/>
    <n v="10.32"/>
    <x v="1"/>
    <s v="Inactive"/>
  </r>
  <r>
    <s v="b2b6a0a2-6478-467c-b4f6-901fde495cec"/>
    <n v="43"/>
    <x v="3"/>
    <x v="2"/>
    <x v="1"/>
    <n v="16.48"/>
    <x v="0"/>
    <n v="17"/>
    <x v="5"/>
    <x v="4"/>
    <n v="13.99"/>
    <n v="13.99"/>
    <n v="0"/>
    <s v="Gift Card"/>
    <n v="3"/>
    <n v="0.92"/>
    <n v="55"/>
    <x v="5"/>
    <n v="906.4"/>
    <x v="0"/>
    <s v="Risk"/>
  </r>
  <r>
    <s v="9181fa02-7760-4f1e-a008-1a54d063fb9b"/>
    <n v="64"/>
    <x v="2"/>
    <x v="2"/>
    <x v="1"/>
    <n v="10.46"/>
    <x v="0"/>
    <n v="51"/>
    <x v="4"/>
    <x v="2"/>
    <n v="13.99"/>
    <n v="13.99"/>
    <n v="1"/>
    <s v="Credit Card"/>
    <n v="2"/>
    <n v="0.2"/>
    <n v="12"/>
    <x v="5"/>
    <n v="125.52000000000001"/>
    <x v="2"/>
    <s v="Inactive"/>
  </r>
  <r>
    <s v="bb097e87-3e4e-40ad-b791-cd342f7ad67b"/>
    <n v="56"/>
    <x v="2"/>
    <x v="1"/>
    <x v="0"/>
    <n v="2.15"/>
    <x v="0"/>
    <n v="12"/>
    <x v="4"/>
    <x v="2"/>
    <n v="8.99"/>
    <n v="8.99"/>
    <n v="1"/>
    <s v="PayPal"/>
    <n v="5"/>
    <n v="0.17"/>
    <n v="10"/>
    <x v="2"/>
    <n v="21.5"/>
    <x v="1"/>
    <s v="Risk"/>
  </r>
  <r>
    <s v="1c813952-7e02-4264-a834-416e29ccb810"/>
    <n v="56"/>
    <x v="2"/>
    <x v="0"/>
    <x v="2"/>
    <n v="19.25"/>
    <x v="0"/>
    <n v="28"/>
    <x v="5"/>
    <x v="2"/>
    <n v="17.989999999999998"/>
    <n v="17.989999999999998"/>
    <n v="0"/>
    <s v="Credit Card"/>
    <n v="5"/>
    <n v="0.66"/>
    <n v="40"/>
    <x v="0"/>
    <n v="770"/>
    <x v="0"/>
    <s v="Inactive"/>
  </r>
  <r>
    <s v="f4d7fadf-5c3b-41d9-b4fb-f6df2bfaaa2d"/>
    <n v="57"/>
    <x v="2"/>
    <x v="0"/>
    <x v="2"/>
    <n v="8.6199999999999992"/>
    <x v="0"/>
    <n v="40"/>
    <x v="0"/>
    <x v="3"/>
    <n v="17.989999999999998"/>
    <n v="17.989999999999998"/>
    <n v="1"/>
    <s v="PayPal"/>
    <n v="2"/>
    <n v="0.21"/>
    <n v="13"/>
    <x v="4"/>
    <n v="112.05999999999999"/>
    <x v="2"/>
    <s v="Inactive"/>
  </r>
  <r>
    <s v="7b2aae74-2b75-4973-93ec-b657bff5a9a1"/>
    <n v="38"/>
    <x v="3"/>
    <x v="0"/>
    <x v="1"/>
    <n v="10.23"/>
    <x v="0"/>
    <n v="18"/>
    <x v="0"/>
    <x v="0"/>
    <n v="13.99"/>
    <n v="13.99"/>
    <n v="0"/>
    <s v="PayPal"/>
    <n v="5"/>
    <n v="0.54"/>
    <n v="32"/>
    <x v="6"/>
    <n v="327.36"/>
    <x v="0"/>
    <s v="Risk"/>
  </r>
  <r>
    <s v="09263d5f-674e-482d-a8c0-324762193672"/>
    <n v="35"/>
    <x v="1"/>
    <x v="0"/>
    <x v="2"/>
    <n v="21.23"/>
    <x v="1"/>
    <n v="9"/>
    <x v="2"/>
    <x v="0"/>
    <n v="17.989999999999998"/>
    <n v="17.989999999999998"/>
    <n v="0"/>
    <s v="PayPal"/>
    <n v="5"/>
    <n v="2.12"/>
    <n v="127"/>
    <x v="3"/>
    <n v="2696.21"/>
    <x v="0"/>
    <s v="Risk"/>
  </r>
  <r>
    <s v="3dd65018-61b5-4329-a9cc-bac8c15a6b25"/>
    <n v="35"/>
    <x v="1"/>
    <x v="2"/>
    <x v="0"/>
    <n v="16.649999999999999"/>
    <x v="0"/>
    <n v="46"/>
    <x v="2"/>
    <x v="0"/>
    <n v="8.99"/>
    <n v="8.99"/>
    <n v="1"/>
    <s v="Crypto"/>
    <n v="3"/>
    <n v="0.35"/>
    <n v="21"/>
    <x v="4"/>
    <n v="349.65"/>
    <x v="0"/>
    <s v="Inactive"/>
  </r>
  <r>
    <s v="516e93d4-bbed-4673-9afd-e3e853754100"/>
    <n v="58"/>
    <x v="2"/>
    <x v="0"/>
    <x v="1"/>
    <n v="6.62"/>
    <x v="0"/>
    <n v="25"/>
    <x v="0"/>
    <x v="0"/>
    <n v="13.99"/>
    <n v="13.99"/>
    <n v="0"/>
    <s v="Debit Card"/>
    <n v="2"/>
    <n v="0.25"/>
    <n v="15"/>
    <x v="2"/>
    <n v="99.3"/>
    <x v="2"/>
    <s v="Inactive"/>
  </r>
  <r>
    <s v="42466881-a58b-4057-a0ea-615af204f9a6"/>
    <n v="38"/>
    <x v="3"/>
    <x v="2"/>
    <x v="0"/>
    <n v="6.67"/>
    <x v="0"/>
    <n v="39"/>
    <x v="5"/>
    <x v="2"/>
    <n v="8.99"/>
    <n v="8.99"/>
    <n v="1"/>
    <s v="Gift Card"/>
    <n v="3"/>
    <n v="0.17"/>
    <n v="10"/>
    <x v="2"/>
    <n v="66.7"/>
    <x v="2"/>
    <s v="Inactive"/>
  </r>
  <r>
    <s v="6dde2c86-7593-4d49-aee0-38ae33b01060"/>
    <n v="69"/>
    <x v="2"/>
    <x v="2"/>
    <x v="1"/>
    <n v="4.8600000000000003"/>
    <x v="0"/>
    <n v="27"/>
    <x v="5"/>
    <x v="3"/>
    <n v="13.99"/>
    <n v="13.99"/>
    <n v="1"/>
    <s v="Gift Card"/>
    <n v="3"/>
    <n v="0.17"/>
    <n v="10"/>
    <x v="3"/>
    <n v="48.6"/>
    <x v="1"/>
    <s v="Inactive"/>
  </r>
  <r>
    <s v="1a0feffc-117c-4e7c-a2cf-8c2c3548f658"/>
    <n v="47"/>
    <x v="0"/>
    <x v="2"/>
    <x v="0"/>
    <n v="19.260000000000002"/>
    <x v="0"/>
    <n v="57"/>
    <x v="1"/>
    <x v="0"/>
    <n v="8.99"/>
    <n v="8.99"/>
    <n v="1"/>
    <s v="PayPal"/>
    <n v="2"/>
    <n v="0.33"/>
    <n v="20"/>
    <x v="0"/>
    <n v="385.20000000000005"/>
    <x v="0"/>
    <s v="Inactive"/>
  </r>
  <r>
    <s v="a0acfed2-3ecb-4404-a39e-2fc473381219"/>
    <n v="49"/>
    <x v="0"/>
    <x v="2"/>
    <x v="2"/>
    <n v="7.9"/>
    <x v="0"/>
    <n v="20"/>
    <x v="1"/>
    <x v="1"/>
    <n v="17.989999999999998"/>
    <n v="17.989999999999998"/>
    <n v="0"/>
    <s v="Crypto"/>
    <n v="2"/>
    <n v="0.38"/>
    <n v="23"/>
    <x v="3"/>
    <n v="181.70000000000002"/>
    <x v="0"/>
    <s v="Risk"/>
  </r>
  <r>
    <s v="3cef2ed3-dfec-427e-ba70-5d08fa92a631"/>
    <n v="26"/>
    <x v="1"/>
    <x v="1"/>
    <x v="1"/>
    <n v="8.8800000000000008"/>
    <x v="0"/>
    <n v="42"/>
    <x v="0"/>
    <x v="3"/>
    <n v="13.99"/>
    <n v="13.99"/>
    <n v="1"/>
    <s v="Debit Card"/>
    <n v="1"/>
    <n v="0.21"/>
    <n v="13"/>
    <x v="6"/>
    <n v="115.44000000000001"/>
    <x v="2"/>
    <s v="Inactive"/>
  </r>
  <r>
    <s v="25c3f6c6-d0d4-4135-b2e8-67e3d423fa2d"/>
    <n v="28"/>
    <x v="1"/>
    <x v="1"/>
    <x v="2"/>
    <n v="25.32"/>
    <x v="1"/>
    <n v="6"/>
    <x v="4"/>
    <x v="2"/>
    <n v="17.989999999999998"/>
    <n v="17.989999999999998"/>
    <n v="0"/>
    <s v="Gift Card"/>
    <n v="1"/>
    <n v="3.62"/>
    <n v="217"/>
    <x v="0"/>
    <n v="5494.4400000000005"/>
    <x v="0"/>
    <s v="Active"/>
  </r>
  <r>
    <s v="fa6410af-b085-4a71-9789-00ccefdeb848"/>
    <n v="36"/>
    <x v="3"/>
    <x v="1"/>
    <x v="1"/>
    <n v="12.08"/>
    <x v="0"/>
    <n v="60"/>
    <x v="1"/>
    <x v="1"/>
    <n v="13.99"/>
    <n v="13.99"/>
    <n v="1"/>
    <s v="PayPal"/>
    <n v="2"/>
    <n v="0.2"/>
    <n v="12"/>
    <x v="5"/>
    <n v="144.96"/>
    <x v="2"/>
    <s v="Inactive"/>
  </r>
  <r>
    <s v="ea172916-31b9-429f-b590-a746507bb20e"/>
    <n v="28"/>
    <x v="1"/>
    <x v="2"/>
    <x v="2"/>
    <n v="2.0099999999999998"/>
    <x v="0"/>
    <n v="35"/>
    <x v="1"/>
    <x v="4"/>
    <n v="17.989999999999998"/>
    <n v="17.989999999999998"/>
    <n v="1"/>
    <s v="Gift Card"/>
    <n v="2"/>
    <n v="0.06"/>
    <n v="4"/>
    <x v="6"/>
    <n v="8.0399999999999991"/>
    <x v="1"/>
    <s v="Inactive"/>
  </r>
  <r>
    <s v="b36b2e7d-ddd2-41ee-8a2f-00154f07b184"/>
    <n v="24"/>
    <x v="4"/>
    <x v="2"/>
    <x v="2"/>
    <n v="9.24"/>
    <x v="0"/>
    <n v="23"/>
    <x v="3"/>
    <x v="3"/>
    <n v="17.989999999999998"/>
    <n v="17.989999999999998"/>
    <n v="0"/>
    <s v="Debit Card"/>
    <n v="3"/>
    <n v="0.39"/>
    <n v="23"/>
    <x v="6"/>
    <n v="212.52"/>
    <x v="0"/>
    <s v="Inactive"/>
  </r>
  <r>
    <s v="1b82995d-cc3f-4f27-a87f-2dd1b6c9fc2e"/>
    <n v="59"/>
    <x v="2"/>
    <x v="0"/>
    <x v="2"/>
    <n v="18.05"/>
    <x v="0"/>
    <n v="19"/>
    <x v="2"/>
    <x v="0"/>
    <n v="17.989999999999998"/>
    <n v="17.989999999999998"/>
    <n v="0"/>
    <s v="PayPal"/>
    <n v="3"/>
    <n v="0.9"/>
    <n v="54"/>
    <x v="6"/>
    <n v="974.7"/>
    <x v="0"/>
    <s v="Risk"/>
  </r>
  <r>
    <s v="eb0149c4-6c4f-4467-92f1-32a3745766f7"/>
    <n v="69"/>
    <x v="2"/>
    <x v="0"/>
    <x v="0"/>
    <n v="3.12"/>
    <x v="0"/>
    <n v="47"/>
    <x v="4"/>
    <x v="1"/>
    <n v="8.99"/>
    <n v="8.99"/>
    <n v="1"/>
    <s v="Crypto"/>
    <n v="3"/>
    <n v="7.0000000000000007E-2"/>
    <n v="4"/>
    <x v="6"/>
    <n v="12.48"/>
    <x v="1"/>
    <s v="Inactive"/>
  </r>
  <r>
    <s v="eb6c6692-bbc5-40f1-b191-88b47869c368"/>
    <n v="46"/>
    <x v="0"/>
    <x v="2"/>
    <x v="2"/>
    <n v="26.01"/>
    <x v="1"/>
    <n v="3"/>
    <x v="2"/>
    <x v="1"/>
    <n v="17.989999999999998"/>
    <n v="17.989999999999998"/>
    <n v="0"/>
    <s v="Debit Card"/>
    <n v="3"/>
    <n v="6.5"/>
    <n v="390"/>
    <x v="3"/>
    <n v="10143.900000000001"/>
    <x v="0"/>
    <s v="Active"/>
  </r>
  <r>
    <s v="181aa143-101d-4965-9ab4-80edcaedd194"/>
    <n v="62"/>
    <x v="2"/>
    <x v="0"/>
    <x v="1"/>
    <n v="36.03"/>
    <x v="1"/>
    <n v="46"/>
    <x v="5"/>
    <x v="1"/>
    <n v="13.99"/>
    <n v="13.99"/>
    <n v="0"/>
    <s v="Gift Card"/>
    <n v="2"/>
    <n v="0.77"/>
    <n v="46"/>
    <x v="6"/>
    <n v="1657.38"/>
    <x v="0"/>
    <s v="Inactive"/>
  </r>
  <r>
    <s v="0066a45e-d10f-4519-9e4a-15e32388ad00"/>
    <n v="60"/>
    <x v="2"/>
    <x v="1"/>
    <x v="1"/>
    <n v="1.85"/>
    <x v="0"/>
    <n v="28"/>
    <x v="0"/>
    <x v="1"/>
    <n v="13.99"/>
    <n v="13.99"/>
    <n v="1"/>
    <s v="PayPal"/>
    <n v="3"/>
    <n v="0.06"/>
    <n v="4"/>
    <x v="5"/>
    <n v="7.4"/>
    <x v="1"/>
    <s v="Inactive"/>
  </r>
  <r>
    <s v="41750832-10d6-4ce6-ae6c-494a1d849b0a"/>
    <n v="33"/>
    <x v="1"/>
    <x v="1"/>
    <x v="1"/>
    <n v="1.32"/>
    <x v="0"/>
    <n v="36"/>
    <x v="4"/>
    <x v="2"/>
    <n v="13.99"/>
    <n v="13.99"/>
    <n v="1"/>
    <s v="Crypto"/>
    <n v="1"/>
    <n v="0.04"/>
    <n v="2"/>
    <x v="2"/>
    <n v="2.64"/>
    <x v="1"/>
    <s v="Inactive"/>
  </r>
  <r>
    <s v="e55e1e83-d28d-4691-a909-185781512ae0"/>
    <n v="51"/>
    <x v="0"/>
    <x v="1"/>
    <x v="2"/>
    <n v="16.96"/>
    <x v="0"/>
    <n v="15"/>
    <x v="3"/>
    <x v="2"/>
    <n v="17.989999999999998"/>
    <n v="17.989999999999998"/>
    <n v="0"/>
    <s v="Credit Card"/>
    <n v="5"/>
    <n v="1.06"/>
    <n v="64"/>
    <x v="1"/>
    <n v="1085.44"/>
    <x v="0"/>
    <s v="Risk"/>
  </r>
  <r>
    <s v="1ad376c4-db63-48e2-92ea-1f2f94d583ce"/>
    <n v="32"/>
    <x v="1"/>
    <x v="1"/>
    <x v="0"/>
    <n v="0.54"/>
    <x v="0"/>
    <n v="5"/>
    <x v="3"/>
    <x v="2"/>
    <n v="8.99"/>
    <n v="8.99"/>
    <n v="1"/>
    <s v="PayPal"/>
    <n v="2"/>
    <n v="0.09"/>
    <n v="5"/>
    <x v="2"/>
    <n v="2.7"/>
    <x v="1"/>
    <s v="Active"/>
  </r>
  <r>
    <s v="79d11806-228a-4fab-8270-a7d65c9cecf7"/>
    <n v="40"/>
    <x v="3"/>
    <x v="0"/>
    <x v="1"/>
    <n v="11.56"/>
    <x v="0"/>
    <n v="48"/>
    <x v="2"/>
    <x v="4"/>
    <n v="13.99"/>
    <n v="13.99"/>
    <n v="1"/>
    <s v="Gift Card"/>
    <n v="5"/>
    <n v="0.24"/>
    <n v="14"/>
    <x v="6"/>
    <n v="161.84"/>
    <x v="0"/>
    <s v="Inactive"/>
  </r>
  <r>
    <s v="b69ffd1c-443e-47a7-ac67-b304ee8ece03"/>
    <n v="62"/>
    <x v="2"/>
    <x v="0"/>
    <x v="2"/>
    <n v="9.58"/>
    <x v="0"/>
    <n v="25"/>
    <x v="2"/>
    <x v="4"/>
    <n v="17.989999999999998"/>
    <n v="17.989999999999998"/>
    <n v="0"/>
    <s v="Credit Card"/>
    <n v="2"/>
    <n v="0.37"/>
    <n v="22"/>
    <x v="5"/>
    <n v="210.76"/>
    <x v="0"/>
    <s v="Inactive"/>
  </r>
  <r>
    <s v="cff04a7a-b133-49e2-9a12-16c9c89c1a7a"/>
    <n v="56"/>
    <x v="2"/>
    <x v="2"/>
    <x v="2"/>
    <n v="6.24"/>
    <x v="0"/>
    <n v="2"/>
    <x v="3"/>
    <x v="4"/>
    <n v="17.989999999999998"/>
    <n v="17.989999999999998"/>
    <n v="0"/>
    <s v="Crypto"/>
    <n v="4"/>
    <n v="2.08"/>
    <n v="125"/>
    <x v="1"/>
    <n v="780"/>
    <x v="0"/>
    <s v="Active"/>
  </r>
  <r>
    <s v="2d6e45f9-c626-4f26-b7ca-7fbea55a3773"/>
    <n v="22"/>
    <x v="4"/>
    <x v="2"/>
    <x v="2"/>
    <n v="12.87"/>
    <x v="0"/>
    <n v="59"/>
    <x v="1"/>
    <x v="4"/>
    <n v="17.989999999999998"/>
    <n v="17.989999999999998"/>
    <n v="1"/>
    <s v="Gift Card"/>
    <n v="4"/>
    <n v="0.21"/>
    <n v="13"/>
    <x v="4"/>
    <n v="167.31"/>
    <x v="0"/>
    <s v="Inactive"/>
  </r>
  <r>
    <s v="78a91b6f-0e0a-4432-b7cf-170f0d378356"/>
    <n v="31"/>
    <x v="1"/>
    <x v="2"/>
    <x v="1"/>
    <n v="11.93"/>
    <x v="0"/>
    <n v="15"/>
    <x v="0"/>
    <x v="4"/>
    <n v="13.99"/>
    <n v="13.99"/>
    <n v="0"/>
    <s v="Gift Card"/>
    <n v="4"/>
    <n v="0.75"/>
    <n v="45"/>
    <x v="3"/>
    <n v="536.85"/>
    <x v="0"/>
    <s v="Risk"/>
  </r>
  <r>
    <s v="ce4be12e-c15f-46e0-8026-f3e4935d04b4"/>
    <n v="60"/>
    <x v="2"/>
    <x v="2"/>
    <x v="2"/>
    <n v="7.25"/>
    <x v="0"/>
    <n v="35"/>
    <x v="2"/>
    <x v="0"/>
    <n v="17.989999999999998"/>
    <n v="17.989999999999998"/>
    <n v="0"/>
    <s v="Debit Card"/>
    <n v="5"/>
    <n v="0.2"/>
    <n v="12"/>
    <x v="1"/>
    <n v="87"/>
    <x v="2"/>
    <s v="Inactive"/>
  </r>
  <r>
    <s v="1c8ec967-8010-404b-b7d6-767a09e543bc"/>
    <n v="64"/>
    <x v="2"/>
    <x v="2"/>
    <x v="0"/>
    <n v="6.68"/>
    <x v="0"/>
    <n v="24"/>
    <x v="2"/>
    <x v="2"/>
    <n v="8.99"/>
    <n v="8.99"/>
    <n v="1"/>
    <s v="Crypto"/>
    <n v="2"/>
    <n v="0.27"/>
    <n v="16"/>
    <x v="3"/>
    <n v="106.88"/>
    <x v="2"/>
    <s v="Inactive"/>
  </r>
  <r>
    <s v="a35353ba-7e5d-4a4e-b1e2-851b4ce3ed64"/>
    <n v="53"/>
    <x v="0"/>
    <x v="2"/>
    <x v="0"/>
    <n v="6.64"/>
    <x v="0"/>
    <n v="37"/>
    <x v="0"/>
    <x v="3"/>
    <n v="8.99"/>
    <n v="8.99"/>
    <n v="1"/>
    <s v="Credit Card"/>
    <n v="5"/>
    <n v="0.17"/>
    <n v="10"/>
    <x v="6"/>
    <n v="66.399999999999991"/>
    <x v="2"/>
    <s v="Inactive"/>
  </r>
  <r>
    <s v="ab117f6f-73fc-4211-b264-db6211bd97f3"/>
    <n v="21"/>
    <x v="4"/>
    <x v="1"/>
    <x v="1"/>
    <n v="8.6"/>
    <x v="0"/>
    <n v="46"/>
    <x v="1"/>
    <x v="1"/>
    <n v="13.99"/>
    <n v="13.99"/>
    <n v="0"/>
    <s v="PayPal"/>
    <n v="4"/>
    <n v="0.18"/>
    <n v="11"/>
    <x v="0"/>
    <n v="94.6"/>
    <x v="2"/>
    <s v="Inactive"/>
  </r>
  <r>
    <s v="a060eae1-66cc-4f52-9aef-d512ccc77f47"/>
    <n v="45"/>
    <x v="3"/>
    <x v="0"/>
    <x v="1"/>
    <n v="25.59"/>
    <x v="1"/>
    <n v="22"/>
    <x v="1"/>
    <x v="0"/>
    <n v="13.99"/>
    <n v="13.99"/>
    <n v="0"/>
    <s v="Credit Card"/>
    <n v="2"/>
    <n v="1.1100000000000001"/>
    <n v="67"/>
    <x v="1"/>
    <n v="1714.53"/>
    <x v="0"/>
    <s v="Inactive"/>
  </r>
  <r>
    <s v="1663f5da-a60e-41d7-a9ae-5704f4c7a196"/>
    <n v="37"/>
    <x v="3"/>
    <x v="2"/>
    <x v="0"/>
    <n v="11.52"/>
    <x v="0"/>
    <n v="38"/>
    <x v="3"/>
    <x v="0"/>
    <n v="8.99"/>
    <n v="8.99"/>
    <n v="1"/>
    <s v="PayPal"/>
    <n v="4"/>
    <n v="0.3"/>
    <n v="18"/>
    <x v="0"/>
    <n v="207.35999999999999"/>
    <x v="0"/>
    <s v="Inactive"/>
  </r>
  <r>
    <s v="24be0465-3bee-4952-bc5b-8b0227a6baaa"/>
    <n v="18"/>
    <x v="4"/>
    <x v="1"/>
    <x v="0"/>
    <n v="47.29"/>
    <x v="1"/>
    <n v="23"/>
    <x v="2"/>
    <x v="0"/>
    <n v="8.99"/>
    <n v="8.99"/>
    <n v="0"/>
    <s v="PayPal"/>
    <n v="3"/>
    <n v="1.97"/>
    <n v="118"/>
    <x v="4"/>
    <n v="5580.22"/>
    <x v="0"/>
    <s v="Inactive"/>
  </r>
  <r>
    <s v="a952d34f-2ec1-4daf-9ee0-9c06351caa91"/>
    <n v="28"/>
    <x v="1"/>
    <x v="1"/>
    <x v="0"/>
    <n v="2.66"/>
    <x v="0"/>
    <n v="55"/>
    <x v="0"/>
    <x v="2"/>
    <n v="8.99"/>
    <n v="8.99"/>
    <n v="1"/>
    <s v="Crypto"/>
    <n v="5"/>
    <n v="0.05"/>
    <n v="3"/>
    <x v="0"/>
    <n v="7.98"/>
    <x v="1"/>
    <s v="Inactive"/>
  </r>
  <r>
    <s v="f7b5a5d9-ce05-4088-8839-e0ee991872ec"/>
    <n v="38"/>
    <x v="3"/>
    <x v="0"/>
    <x v="0"/>
    <n v="8.81"/>
    <x v="0"/>
    <n v="1"/>
    <x v="5"/>
    <x v="3"/>
    <n v="8.99"/>
    <n v="8.99"/>
    <n v="0"/>
    <s v="Gift Card"/>
    <n v="4"/>
    <n v="4.41"/>
    <n v="265"/>
    <x v="0"/>
    <n v="2334.65"/>
    <x v="0"/>
    <s v="Active"/>
  </r>
  <r>
    <s v="8f38ef25-91a6-42e2-947f-9d9d094a2d0d"/>
    <n v="54"/>
    <x v="0"/>
    <x v="0"/>
    <x v="0"/>
    <n v="1.07"/>
    <x v="0"/>
    <n v="59"/>
    <x v="1"/>
    <x v="0"/>
    <n v="8.99"/>
    <n v="8.99"/>
    <n v="1"/>
    <s v="Credit Card"/>
    <n v="1"/>
    <n v="0.02"/>
    <n v="1"/>
    <x v="6"/>
    <n v="1.07"/>
    <x v="1"/>
    <s v="Inactive"/>
  </r>
  <r>
    <s v="2756a817-e711-4a26-b146-2e793e01d065"/>
    <n v="36"/>
    <x v="3"/>
    <x v="2"/>
    <x v="1"/>
    <n v="48.01"/>
    <x v="1"/>
    <n v="29"/>
    <x v="0"/>
    <x v="4"/>
    <n v="13.99"/>
    <n v="13.99"/>
    <n v="0"/>
    <s v="Crypto"/>
    <n v="5"/>
    <n v="1.6"/>
    <n v="96"/>
    <x v="1"/>
    <n v="4608.96"/>
    <x v="0"/>
    <s v="Inactive"/>
  </r>
  <r>
    <s v="f1bbc7ec-707d-4d01-b7fc-ceb06bd4de36"/>
    <n v="61"/>
    <x v="2"/>
    <x v="2"/>
    <x v="1"/>
    <n v="26.05"/>
    <x v="1"/>
    <n v="21"/>
    <x v="5"/>
    <x v="4"/>
    <n v="13.99"/>
    <n v="13.99"/>
    <n v="0"/>
    <s v="Debit Card"/>
    <n v="1"/>
    <n v="1.18"/>
    <n v="71"/>
    <x v="6"/>
    <n v="1849.55"/>
    <x v="0"/>
    <s v="Risk"/>
  </r>
  <r>
    <s v="4b488ecd-4021-414b-9e79-052a51e982e6"/>
    <n v="65"/>
    <x v="2"/>
    <x v="0"/>
    <x v="2"/>
    <n v="16.68"/>
    <x v="0"/>
    <n v="9"/>
    <x v="2"/>
    <x v="1"/>
    <n v="17.989999999999998"/>
    <n v="17.989999999999998"/>
    <n v="0"/>
    <s v="Debit Card"/>
    <n v="2"/>
    <n v="1.67"/>
    <n v="100"/>
    <x v="4"/>
    <n v="1668"/>
    <x v="0"/>
    <s v="Risk"/>
  </r>
  <r>
    <s v="2919e65b-e387-49f7-8afa-26b4cb2f5d35"/>
    <n v="25"/>
    <x v="4"/>
    <x v="1"/>
    <x v="1"/>
    <n v="9.64"/>
    <x v="0"/>
    <n v="54"/>
    <x v="3"/>
    <x v="0"/>
    <n v="13.99"/>
    <n v="13.99"/>
    <n v="1"/>
    <s v="Credit Card"/>
    <n v="3"/>
    <n v="0.18"/>
    <n v="11"/>
    <x v="2"/>
    <n v="106.04"/>
    <x v="2"/>
    <s v="Inactive"/>
  </r>
  <r>
    <s v="abe07eca-d0df-4a23-8b09-738a81049742"/>
    <n v="37"/>
    <x v="3"/>
    <x v="2"/>
    <x v="0"/>
    <n v="18.78"/>
    <x v="0"/>
    <n v="33"/>
    <x v="5"/>
    <x v="4"/>
    <n v="8.99"/>
    <n v="8.99"/>
    <n v="1"/>
    <s v="Debit Card"/>
    <n v="3"/>
    <n v="0.55000000000000004"/>
    <n v="33"/>
    <x v="3"/>
    <n v="619.74"/>
    <x v="0"/>
    <s v="Inactive"/>
  </r>
  <r>
    <s v="03e076ee-865e-440a-bf29-41053d4f0b3b"/>
    <n v="59"/>
    <x v="2"/>
    <x v="2"/>
    <x v="2"/>
    <n v="4.9000000000000004"/>
    <x v="0"/>
    <n v="56"/>
    <x v="3"/>
    <x v="2"/>
    <n v="17.989999999999998"/>
    <n v="17.989999999999998"/>
    <n v="1"/>
    <s v="Crypto"/>
    <n v="4"/>
    <n v="0.09"/>
    <n v="5"/>
    <x v="6"/>
    <n v="24.5"/>
    <x v="1"/>
    <s v="Inactive"/>
  </r>
  <r>
    <s v="37cfcd56-9185-4c3d-8049-8ac6b15e6cbb"/>
    <n v="64"/>
    <x v="2"/>
    <x v="1"/>
    <x v="0"/>
    <n v="3.98"/>
    <x v="0"/>
    <n v="58"/>
    <x v="3"/>
    <x v="2"/>
    <n v="8.99"/>
    <n v="8.99"/>
    <n v="1"/>
    <s v="PayPal"/>
    <n v="5"/>
    <n v="7.0000000000000007E-2"/>
    <n v="4"/>
    <x v="1"/>
    <n v="15.92"/>
    <x v="1"/>
    <s v="Inactive"/>
  </r>
  <r>
    <s v="7e65ef60-0906-4e1e-9b54-b8d89cefddae"/>
    <n v="44"/>
    <x v="3"/>
    <x v="2"/>
    <x v="0"/>
    <n v="8.02"/>
    <x v="0"/>
    <n v="9"/>
    <x v="5"/>
    <x v="0"/>
    <n v="8.99"/>
    <n v="8.99"/>
    <n v="0"/>
    <s v="Crypto"/>
    <n v="4"/>
    <n v="0.8"/>
    <n v="48"/>
    <x v="5"/>
    <n v="384.96"/>
    <x v="0"/>
    <s v="Risk"/>
  </r>
  <r>
    <s v="5c619083-1760-4a87-a00a-3ca15ffccf0c"/>
    <n v="21"/>
    <x v="4"/>
    <x v="2"/>
    <x v="2"/>
    <n v="1.83"/>
    <x v="0"/>
    <n v="21"/>
    <x v="5"/>
    <x v="0"/>
    <n v="17.989999999999998"/>
    <n v="17.989999999999998"/>
    <n v="1"/>
    <s v="Gift Card"/>
    <n v="1"/>
    <n v="0.08"/>
    <n v="5"/>
    <x v="5"/>
    <n v="9.15"/>
    <x v="1"/>
    <s v="Risk"/>
  </r>
  <r>
    <s v="4d396fff-770c-4879-ab7d-562cd5347d99"/>
    <n v="31"/>
    <x v="1"/>
    <x v="0"/>
    <x v="1"/>
    <n v="3.9"/>
    <x v="0"/>
    <n v="33"/>
    <x v="3"/>
    <x v="2"/>
    <n v="13.99"/>
    <n v="13.99"/>
    <n v="1"/>
    <s v="Debit Card"/>
    <n v="3"/>
    <n v="0.11"/>
    <n v="7"/>
    <x v="0"/>
    <n v="27.3"/>
    <x v="1"/>
    <s v="Inactive"/>
  </r>
  <r>
    <s v="e1c24850-9ba6-4b3c-b64c-b3dc0e49a8f0"/>
    <n v="46"/>
    <x v="0"/>
    <x v="0"/>
    <x v="0"/>
    <n v="7.63"/>
    <x v="0"/>
    <n v="31"/>
    <x v="2"/>
    <x v="4"/>
    <n v="8.99"/>
    <n v="8.99"/>
    <n v="1"/>
    <s v="Gift Card"/>
    <n v="5"/>
    <n v="0.24"/>
    <n v="14"/>
    <x v="4"/>
    <n v="106.82"/>
    <x v="2"/>
    <s v="Inactive"/>
  </r>
  <r>
    <s v="80ae474f-2e01-4732-a930-00d3e2cd07ba"/>
    <n v="32"/>
    <x v="1"/>
    <x v="2"/>
    <x v="2"/>
    <n v="2.38"/>
    <x v="0"/>
    <n v="3"/>
    <x v="2"/>
    <x v="1"/>
    <n v="17.989999999999998"/>
    <n v="17.989999999999998"/>
    <n v="0"/>
    <s v="Gift Card"/>
    <n v="4"/>
    <n v="0.59"/>
    <n v="35"/>
    <x v="2"/>
    <n v="83.3"/>
    <x v="2"/>
    <s v="Active"/>
  </r>
  <r>
    <s v="e9c0e33c-d11c-49fe-8c0a-7cd7c19bccb6"/>
    <n v="20"/>
    <x v="4"/>
    <x v="1"/>
    <x v="0"/>
    <n v="1.27"/>
    <x v="0"/>
    <n v="46"/>
    <x v="2"/>
    <x v="3"/>
    <n v="8.99"/>
    <n v="8.99"/>
    <n v="1"/>
    <s v="PayPal"/>
    <n v="1"/>
    <n v="0.03"/>
    <n v="2"/>
    <x v="3"/>
    <n v="2.54"/>
    <x v="1"/>
    <s v="Inactive"/>
  </r>
  <r>
    <s v="eb61a935-8dbb-40cc-83eb-a4b86a1c5f82"/>
    <n v="49"/>
    <x v="0"/>
    <x v="2"/>
    <x v="0"/>
    <n v="5.3"/>
    <x v="0"/>
    <n v="44"/>
    <x v="3"/>
    <x v="0"/>
    <n v="8.99"/>
    <n v="8.99"/>
    <n v="1"/>
    <s v="Credit Card"/>
    <n v="3"/>
    <n v="0.12"/>
    <n v="7"/>
    <x v="5"/>
    <n v="37.1"/>
    <x v="1"/>
    <s v="Inactive"/>
  </r>
  <r>
    <s v="6ef75419-014d-484f-b0b5-ad892dc6355a"/>
    <n v="18"/>
    <x v="4"/>
    <x v="2"/>
    <x v="0"/>
    <n v="3.11"/>
    <x v="0"/>
    <n v="48"/>
    <x v="1"/>
    <x v="0"/>
    <n v="8.99"/>
    <n v="8.99"/>
    <n v="1"/>
    <s v="Credit Card"/>
    <n v="2"/>
    <n v="0.06"/>
    <n v="4"/>
    <x v="1"/>
    <n v="12.44"/>
    <x v="1"/>
    <s v="Inactive"/>
  </r>
  <r>
    <s v="78881b37-93a3-40e3-af3f-0ed648260308"/>
    <n v="65"/>
    <x v="2"/>
    <x v="2"/>
    <x v="2"/>
    <n v="23.31"/>
    <x v="1"/>
    <n v="25"/>
    <x v="4"/>
    <x v="4"/>
    <n v="17.989999999999998"/>
    <n v="17.989999999999998"/>
    <n v="0"/>
    <s v="Debit Card"/>
    <n v="2"/>
    <n v="0.9"/>
    <n v="54"/>
    <x v="0"/>
    <n v="1258.74"/>
    <x v="0"/>
    <s v="Inactive"/>
  </r>
  <r>
    <s v="3e5ca0e8-0ee4-442c-a7d5-42e317f42e32"/>
    <n v="28"/>
    <x v="1"/>
    <x v="1"/>
    <x v="1"/>
    <n v="0.61"/>
    <x v="0"/>
    <n v="59"/>
    <x v="0"/>
    <x v="2"/>
    <n v="13.99"/>
    <n v="13.99"/>
    <n v="1"/>
    <s v="Gift Card"/>
    <n v="5"/>
    <n v="0.01"/>
    <n v="1"/>
    <x v="4"/>
    <n v="0.61"/>
    <x v="1"/>
    <s v="Inactive"/>
  </r>
  <r>
    <s v="1ef03e82-e34c-4c29-b256-b321b3a5ce99"/>
    <n v="62"/>
    <x v="2"/>
    <x v="2"/>
    <x v="2"/>
    <n v="0.99"/>
    <x v="0"/>
    <n v="43"/>
    <x v="2"/>
    <x v="1"/>
    <n v="17.989999999999998"/>
    <n v="17.989999999999998"/>
    <n v="1"/>
    <s v="Debit Card"/>
    <n v="5"/>
    <n v="0.02"/>
    <n v="1"/>
    <x v="6"/>
    <n v="0.99"/>
    <x v="1"/>
    <s v="Inactive"/>
  </r>
  <r>
    <s v="74321b67-ea33-4478-a9a2-a5d32e6eab48"/>
    <n v="22"/>
    <x v="4"/>
    <x v="2"/>
    <x v="1"/>
    <n v="10.96"/>
    <x v="0"/>
    <n v="50"/>
    <x v="2"/>
    <x v="2"/>
    <n v="13.99"/>
    <n v="13.99"/>
    <n v="1"/>
    <s v="Crypto"/>
    <n v="4"/>
    <n v="0.21"/>
    <n v="13"/>
    <x v="2"/>
    <n v="142.48000000000002"/>
    <x v="2"/>
    <s v="Inactive"/>
  </r>
  <r>
    <s v="5a8ba2fb-5253-47fd-8008-44384430edf1"/>
    <n v="29"/>
    <x v="1"/>
    <x v="0"/>
    <x v="2"/>
    <n v="16.95"/>
    <x v="0"/>
    <n v="53"/>
    <x v="0"/>
    <x v="1"/>
    <n v="17.989999999999998"/>
    <n v="17.989999999999998"/>
    <n v="1"/>
    <s v="PayPal"/>
    <n v="3"/>
    <n v="0.31"/>
    <n v="19"/>
    <x v="4"/>
    <n v="322.05"/>
    <x v="0"/>
    <s v="Inactive"/>
  </r>
  <r>
    <s v="ba7257d0-99c8-4c55-a657-6537eb677dfb"/>
    <n v="37"/>
    <x v="3"/>
    <x v="1"/>
    <x v="1"/>
    <n v="5.31"/>
    <x v="0"/>
    <n v="38"/>
    <x v="2"/>
    <x v="0"/>
    <n v="13.99"/>
    <n v="13.99"/>
    <n v="0"/>
    <s v="PayPal"/>
    <n v="5"/>
    <n v="0.14000000000000001"/>
    <n v="8"/>
    <x v="1"/>
    <n v="42.48"/>
    <x v="1"/>
    <s v="Inactive"/>
  </r>
  <r>
    <s v="fa287c41-72cd-40a9-82b6-1fc0737ab235"/>
    <n v="34"/>
    <x v="1"/>
    <x v="0"/>
    <x v="1"/>
    <n v="8.59"/>
    <x v="0"/>
    <n v="20"/>
    <x v="1"/>
    <x v="0"/>
    <n v="13.99"/>
    <n v="13.99"/>
    <n v="0"/>
    <s v="Gift Card"/>
    <n v="1"/>
    <n v="0.41"/>
    <n v="25"/>
    <x v="4"/>
    <n v="214.75"/>
    <x v="0"/>
    <s v="Risk"/>
  </r>
  <r>
    <s v="09054f5f-12f8-4050-a4a3-0200272daaa0"/>
    <n v="60"/>
    <x v="2"/>
    <x v="0"/>
    <x v="0"/>
    <n v="36.07"/>
    <x v="1"/>
    <n v="38"/>
    <x v="3"/>
    <x v="0"/>
    <n v="8.99"/>
    <n v="8.99"/>
    <n v="0"/>
    <s v="Debit Card"/>
    <n v="5"/>
    <n v="0.92"/>
    <n v="55"/>
    <x v="4"/>
    <n v="1983.85"/>
    <x v="0"/>
    <s v="Inactive"/>
  </r>
  <r>
    <s v="900d8e75-3067-4dfb-8193-9f2a21e0678e"/>
    <n v="57"/>
    <x v="2"/>
    <x v="1"/>
    <x v="0"/>
    <n v="2.86"/>
    <x v="0"/>
    <n v="49"/>
    <x v="1"/>
    <x v="3"/>
    <n v="8.99"/>
    <n v="8.99"/>
    <n v="1"/>
    <s v="Debit Card"/>
    <n v="2"/>
    <n v="0.06"/>
    <n v="4"/>
    <x v="6"/>
    <n v="11.44"/>
    <x v="1"/>
    <s v="Inactive"/>
  </r>
  <r>
    <s v="e158767d-d404-4c70-9ab1-df830be9d0d7"/>
    <n v="33"/>
    <x v="1"/>
    <x v="0"/>
    <x v="0"/>
    <n v="24.94"/>
    <x v="1"/>
    <n v="16"/>
    <x v="4"/>
    <x v="1"/>
    <n v="8.99"/>
    <n v="8.99"/>
    <n v="0"/>
    <s v="Credit Card"/>
    <n v="1"/>
    <n v="1.47"/>
    <n v="88"/>
    <x v="2"/>
    <n v="2194.7200000000003"/>
    <x v="0"/>
    <s v="Risk"/>
  </r>
  <r>
    <s v="804256f3-09b1-43a2-9e9b-2e12ed16cffe"/>
    <n v="26"/>
    <x v="1"/>
    <x v="2"/>
    <x v="1"/>
    <n v="26.4"/>
    <x v="1"/>
    <n v="22"/>
    <x v="5"/>
    <x v="0"/>
    <n v="13.99"/>
    <n v="13.99"/>
    <n v="0"/>
    <s v="Credit Card"/>
    <n v="1"/>
    <n v="1.1499999999999999"/>
    <n v="69"/>
    <x v="4"/>
    <n v="1821.6"/>
    <x v="0"/>
    <s v="Inactive"/>
  </r>
  <r>
    <s v="210b9c3e-61bd-419b-842d-72ed78d38e9e"/>
    <n v="28"/>
    <x v="1"/>
    <x v="0"/>
    <x v="1"/>
    <n v="14.45"/>
    <x v="0"/>
    <n v="4"/>
    <x v="1"/>
    <x v="2"/>
    <n v="13.99"/>
    <n v="13.99"/>
    <n v="0"/>
    <s v="Credit Card"/>
    <n v="5"/>
    <n v="2.89"/>
    <n v="173"/>
    <x v="3"/>
    <n v="2499.85"/>
    <x v="0"/>
    <s v="Active"/>
  </r>
  <r>
    <s v="5ab5431d-4185-4b4f-be21-4183473aa0a9"/>
    <n v="53"/>
    <x v="0"/>
    <x v="0"/>
    <x v="2"/>
    <n v="4.49"/>
    <x v="0"/>
    <n v="10"/>
    <x v="4"/>
    <x v="4"/>
    <n v="17.989999999999998"/>
    <n v="17.989999999999998"/>
    <n v="1"/>
    <s v="Debit Card"/>
    <n v="1"/>
    <n v="0.41"/>
    <n v="25"/>
    <x v="0"/>
    <n v="112.25"/>
    <x v="2"/>
    <s v="Risk"/>
  </r>
  <r>
    <s v="eb0d1e13-35b7-472c-a39c-c5211ebb80e4"/>
    <n v="45"/>
    <x v="3"/>
    <x v="2"/>
    <x v="0"/>
    <n v="4.22"/>
    <x v="0"/>
    <n v="18"/>
    <x v="0"/>
    <x v="3"/>
    <n v="8.99"/>
    <n v="8.99"/>
    <n v="1"/>
    <s v="Crypto"/>
    <n v="3"/>
    <n v="0.22"/>
    <n v="13"/>
    <x v="1"/>
    <n v="54.86"/>
    <x v="2"/>
    <s v="Risk"/>
  </r>
  <r>
    <s v="83f21fb5-7cfa-45e9-875e-819c773032fb"/>
    <n v="62"/>
    <x v="2"/>
    <x v="0"/>
    <x v="0"/>
    <n v="16.62"/>
    <x v="0"/>
    <n v="21"/>
    <x v="4"/>
    <x v="3"/>
    <n v="8.99"/>
    <n v="8.99"/>
    <n v="0"/>
    <s v="Gift Card"/>
    <n v="3"/>
    <n v="0.76"/>
    <n v="46"/>
    <x v="0"/>
    <n v="764.5200000000001"/>
    <x v="0"/>
    <s v="Risk"/>
  </r>
  <r>
    <s v="33bca94a-0b75-4ad7-b4fe-db44cfdd6992"/>
    <n v="28"/>
    <x v="1"/>
    <x v="0"/>
    <x v="1"/>
    <n v="1.07"/>
    <x v="0"/>
    <n v="9"/>
    <x v="0"/>
    <x v="1"/>
    <n v="13.99"/>
    <n v="13.99"/>
    <n v="1"/>
    <s v="PayPal"/>
    <n v="1"/>
    <n v="0.11"/>
    <n v="7"/>
    <x v="5"/>
    <n v="7.49"/>
    <x v="1"/>
    <s v="Risk"/>
  </r>
  <r>
    <s v="ac790561-30ba-49da-b38b-56e3f1d6898d"/>
    <n v="53"/>
    <x v="0"/>
    <x v="0"/>
    <x v="2"/>
    <n v="27.73"/>
    <x v="1"/>
    <n v="32"/>
    <x v="0"/>
    <x v="3"/>
    <n v="17.989999999999998"/>
    <n v="17.989999999999998"/>
    <n v="0"/>
    <s v="Debit Card"/>
    <n v="4"/>
    <n v="0.84"/>
    <n v="50"/>
    <x v="5"/>
    <n v="1386.5"/>
    <x v="0"/>
    <s v="Inactive"/>
  </r>
  <r>
    <s v="1b49ab1b-80c6-48a5-8fa2-99155b0d743d"/>
    <n v="20"/>
    <x v="4"/>
    <x v="2"/>
    <x v="0"/>
    <n v="1.4"/>
    <x v="0"/>
    <n v="51"/>
    <x v="4"/>
    <x v="0"/>
    <n v="8.99"/>
    <n v="8.99"/>
    <n v="1"/>
    <s v="Gift Card"/>
    <n v="4"/>
    <n v="0.03"/>
    <n v="2"/>
    <x v="5"/>
    <n v="2.8"/>
    <x v="1"/>
    <s v="Inactive"/>
  </r>
  <r>
    <s v="2053f03c-0aff-41b0-be01-b4b81f0b1c6b"/>
    <n v="59"/>
    <x v="2"/>
    <x v="2"/>
    <x v="1"/>
    <n v="10.64"/>
    <x v="0"/>
    <n v="36"/>
    <x v="3"/>
    <x v="3"/>
    <n v="13.99"/>
    <n v="13.99"/>
    <n v="1"/>
    <s v="Gift Card"/>
    <n v="2"/>
    <n v="0.28999999999999998"/>
    <n v="17"/>
    <x v="2"/>
    <n v="180.88"/>
    <x v="0"/>
    <s v="Inactive"/>
  </r>
  <r>
    <s v="77b85c42-c67d-4876-b26b-6ab89ed8bbaf"/>
    <n v="66"/>
    <x v="2"/>
    <x v="2"/>
    <x v="0"/>
    <n v="8.01"/>
    <x v="0"/>
    <n v="53"/>
    <x v="1"/>
    <x v="4"/>
    <n v="8.99"/>
    <n v="8.99"/>
    <n v="1"/>
    <s v="Credit Card"/>
    <n v="1"/>
    <n v="0.15"/>
    <n v="9"/>
    <x v="5"/>
    <n v="72.09"/>
    <x v="2"/>
    <s v="Inactive"/>
  </r>
  <r>
    <s v="6b608954-fb0e-409e-bb61-f6b97fea7fb5"/>
    <n v="41"/>
    <x v="3"/>
    <x v="2"/>
    <x v="0"/>
    <n v="7.04"/>
    <x v="0"/>
    <n v="30"/>
    <x v="4"/>
    <x v="4"/>
    <n v="8.99"/>
    <n v="8.99"/>
    <n v="0"/>
    <s v="Debit Card"/>
    <n v="5"/>
    <n v="0.23"/>
    <n v="14"/>
    <x v="1"/>
    <n v="98.56"/>
    <x v="2"/>
    <s v="Inactive"/>
  </r>
  <r>
    <s v="7fc041a7-0fd1-44e9-b505-6dd1e752a78c"/>
    <n v="51"/>
    <x v="0"/>
    <x v="2"/>
    <x v="0"/>
    <n v="7.54"/>
    <x v="0"/>
    <n v="5"/>
    <x v="1"/>
    <x v="3"/>
    <n v="8.99"/>
    <n v="8.99"/>
    <n v="0"/>
    <s v="Debit Card"/>
    <n v="4"/>
    <n v="1.26"/>
    <n v="76"/>
    <x v="0"/>
    <n v="573.04"/>
    <x v="0"/>
    <s v="Active"/>
  </r>
  <r>
    <s v="cd3d65e9-6653-4206-8809-0665721a1af5"/>
    <n v="29"/>
    <x v="1"/>
    <x v="1"/>
    <x v="1"/>
    <n v="17.260000000000002"/>
    <x v="0"/>
    <n v="17"/>
    <x v="3"/>
    <x v="4"/>
    <n v="13.99"/>
    <n v="13.99"/>
    <n v="0"/>
    <s v="Gift Card"/>
    <n v="2"/>
    <n v="0.96"/>
    <n v="58"/>
    <x v="2"/>
    <n v="1001.08"/>
    <x v="0"/>
    <s v="Risk"/>
  </r>
  <r>
    <s v="d7fbf7d7-9302-402c-a84e-d8303dedc8cd"/>
    <n v="58"/>
    <x v="2"/>
    <x v="0"/>
    <x v="2"/>
    <n v="14.44"/>
    <x v="0"/>
    <n v="43"/>
    <x v="5"/>
    <x v="4"/>
    <n v="17.989999999999998"/>
    <n v="17.989999999999998"/>
    <n v="1"/>
    <s v="Gift Card"/>
    <n v="3"/>
    <n v="0.33"/>
    <n v="20"/>
    <x v="3"/>
    <n v="288.8"/>
    <x v="0"/>
    <s v="Inactive"/>
  </r>
  <r>
    <s v="4715e1c8-4447-49fb-aaf6-d1f7cdc5a4a3"/>
    <n v="28"/>
    <x v="1"/>
    <x v="0"/>
    <x v="1"/>
    <n v="6.97"/>
    <x v="0"/>
    <n v="9"/>
    <x v="0"/>
    <x v="3"/>
    <n v="13.99"/>
    <n v="13.99"/>
    <n v="0"/>
    <s v="Debit Card"/>
    <n v="4"/>
    <n v="0.7"/>
    <n v="42"/>
    <x v="3"/>
    <n v="292.74"/>
    <x v="0"/>
    <s v="Risk"/>
  </r>
  <r>
    <s v="e6d043fa-2dd1-45d0-876c-a7c704f2ce1f"/>
    <n v="29"/>
    <x v="1"/>
    <x v="1"/>
    <x v="2"/>
    <n v="14.87"/>
    <x v="0"/>
    <n v="12"/>
    <x v="5"/>
    <x v="2"/>
    <n v="17.989999999999998"/>
    <n v="17.989999999999998"/>
    <n v="0"/>
    <s v="Credit Card"/>
    <n v="4"/>
    <n v="1.1399999999999999"/>
    <n v="68"/>
    <x v="0"/>
    <n v="1011.16"/>
    <x v="0"/>
    <s v="Risk"/>
  </r>
  <r>
    <s v="84e37d64-6055-4386-ba92-21d96a511b3b"/>
    <n v="62"/>
    <x v="2"/>
    <x v="0"/>
    <x v="1"/>
    <n v="4.16"/>
    <x v="0"/>
    <n v="29"/>
    <x v="1"/>
    <x v="3"/>
    <n v="13.99"/>
    <n v="13.99"/>
    <n v="1"/>
    <s v="PayPal"/>
    <n v="3"/>
    <n v="0.14000000000000001"/>
    <n v="8"/>
    <x v="1"/>
    <n v="33.28"/>
    <x v="1"/>
    <s v="Inactive"/>
  </r>
  <r>
    <s v="b16c9135-2798-4e1d-a48a-1d9c64d459f2"/>
    <n v="62"/>
    <x v="2"/>
    <x v="0"/>
    <x v="0"/>
    <n v="21.86"/>
    <x v="1"/>
    <n v="22"/>
    <x v="3"/>
    <x v="0"/>
    <n v="8.99"/>
    <n v="8.99"/>
    <n v="0"/>
    <s v="Crypto"/>
    <n v="5"/>
    <n v="0.95"/>
    <n v="57"/>
    <x v="1"/>
    <n v="1246.02"/>
    <x v="0"/>
    <s v="Inactive"/>
  </r>
  <r>
    <s v="029e94b4-bc1c-4602-a8ef-7fe92c78f4c2"/>
    <n v="58"/>
    <x v="2"/>
    <x v="1"/>
    <x v="0"/>
    <n v="8.4"/>
    <x v="0"/>
    <n v="44"/>
    <x v="0"/>
    <x v="2"/>
    <n v="8.99"/>
    <n v="8.99"/>
    <n v="1"/>
    <s v="Gift Card"/>
    <n v="2"/>
    <n v="0.19"/>
    <n v="11"/>
    <x v="6"/>
    <n v="92.4"/>
    <x v="2"/>
    <s v="Inactive"/>
  </r>
  <r>
    <s v="28c6e751-2511-479d-83c1-455a6e1fc02a"/>
    <n v="21"/>
    <x v="4"/>
    <x v="1"/>
    <x v="1"/>
    <n v="25.32"/>
    <x v="1"/>
    <n v="60"/>
    <x v="1"/>
    <x v="1"/>
    <n v="13.99"/>
    <n v="13.99"/>
    <n v="0"/>
    <s v="Crypto"/>
    <n v="4"/>
    <n v="0.42"/>
    <n v="25"/>
    <x v="5"/>
    <n v="633"/>
    <x v="0"/>
    <s v="Inactive"/>
  </r>
  <r>
    <s v="727e553f-d207-4563-9a00-8d82561e7817"/>
    <n v="38"/>
    <x v="3"/>
    <x v="2"/>
    <x v="0"/>
    <n v="22.74"/>
    <x v="1"/>
    <n v="60"/>
    <x v="2"/>
    <x v="3"/>
    <n v="8.99"/>
    <n v="8.99"/>
    <n v="1"/>
    <s v="Gift Card"/>
    <n v="3"/>
    <n v="0.37"/>
    <n v="22"/>
    <x v="6"/>
    <n v="500.28"/>
    <x v="0"/>
    <s v="Inactive"/>
  </r>
  <r>
    <s v="3f14d6e0-dd02-4fe1-82ff-bd5cec08118b"/>
    <n v="19"/>
    <x v="4"/>
    <x v="1"/>
    <x v="1"/>
    <n v="16.260000000000002"/>
    <x v="0"/>
    <n v="17"/>
    <x v="1"/>
    <x v="4"/>
    <n v="13.99"/>
    <n v="13.99"/>
    <n v="0"/>
    <s v="Credit Card"/>
    <n v="1"/>
    <n v="0.9"/>
    <n v="54"/>
    <x v="2"/>
    <n v="878.04000000000008"/>
    <x v="0"/>
    <s v="Risk"/>
  </r>
  <r>
    <s v="43c2a767-ad49-4977-b9b7-e87e81e9e93d"/>
    <n v="46"/>
    <x v="0"/>
    <x v="0"/>
    <x v="0"/>
    <n v="13.83"/>
    <x v="0"/>
    <n v="44"/>
    <x v="5"/>
    <x v="1"/>
    <n v="8.99"/>
    <n v="8.99"/>
    <n v="1"/>
    <s v="Debit Card"/>
    <n v="4"/>
    <n v="0.31"/>
    <n v="19"/>
    <x v="0"/>
    <n v="262.77"/>
    <x v="0"/>
    <s v="Inactive"/>
  </r>
  <r>
    <s v="2b7bf795-ccef-4bca-93a6-d00318b73c50"/>
    <n v="38"/>
    <x v="3"/>
    <x v="1"/>
    <x v="1"/>
    <n v="0.9"/>
    <x v="0"/>
    <n v="35"/>
    <x v="5"/>
    <x v="3"/>
    <n v="13.99"/>
    <n v="13.99"/>
    <n v="1"/>
    <s v="PayPal"/>
    <n v="2"/>
    <n v="0.03"/>
    <n v="2"/>
    <x v="1"/>
    <n v="1.8"/>
    <x v="1"/>
    <s v="Inactive"/>
  </r>
  <r>
    <s v="f1200806-6780-4b17-b062-50507384f5ce"/>
    <n v="36"/>
    <x v="3"/>
    <x v="2"/>
    <x v="1"/>
    <n v="37.54"/>
    <x v="1"/>
    <n v="54"/>
    <x v="1"/>
    <x v="0"/>
    <n v="13.99"/>
    <n v="13.99"/>
    <n v="0"/>
    <s v="PayPal"/>
    <n v="2"/>
    <n v="0.68"/>
    <n v="41"/>
    <x v="4"/>
    <n v="1539.1399999999999"/>
    <x v="0"/>
    <s v="Inactive"/>
  </r>
  <r>
    <s v="e3a57085-5027-4193-90fd-91b31d51ffe8"/>
    <n v="42"/>
    <x v="3"/>
    <x v="2"/>
    <x v="1"/>
    <n v="1.64"/>
    <x v="0"/>
    <n v="17"/>
    <x v="3"/>
    <x v="3"/>
    <n v="13.99"/>
    <n v="13.99"/>
    <n v="0"/>
    <s v="Debit Card"/>
    <n v="5"/>
    <n v="0.09"/>
    <n v="5"/>
    <x v="5"/>
    <n v="8.1999999999999993"/>
    <x v="1"/>
    <s v="Risk"/>
  </r>
  <r>
    <s v="214cb42c-b964-4040-9c71-0251fb9a4a1e"/>
    <n v="43"/>
    <x v="3"/>
    <x v="2"/>
    <x v="1"/>
    <n v="5.61"/>
    <x v="0"/>
    <n v="41"/>
    <x v="1"/>
    <x v="4"/>
    <n v="13.99"/>
    <n v="13.99"/>
    <n v="1"/>
    <s v="PayPal"/>
    <n v="1"/>
    <n v="0.13"/>
    <n v="8"/>
    <x v="3"/>
    <n v="44.88"/>
    <x v="1"/>
    <s v="Inactive"/>
  </r>
  <r>
    <s v="e8e2671b-ef4f-4d9b-a1b3-0b642a8eff25"/>
    <n v="60"/>
    <x v="2"/>
    <x v="0"/>
    <x v="2"/>
    <n v="7.61"/>
    <x v="0"/>
    <n v="20"/>
    <x v="1"/>
    <x v="2"/>
    <n v="17.989999999999998"/>
    <n v="17.989999999999998"/>
    <n v="0"/>
    <s v="PayPal"/>
    <n v="1"/>
    <n v="0.36"/>
    <n v="22"/>
    <x v="0"/>
    <n v="167.42000000000002"/>
    <x v="0"/>
    <s v="Risk"/>
  </r>
  <r>
    <s v="4d29e9ee-d620-4826-934a-0ad009294493"/>
    <n v="55"/>
    <x v="0"/>
    <x v="1"/>
    <x v="1"/>
    <n v="14.71"/>
    <x v="0"/>
    <n v="20"/>
    <x v="4"/>
    <x v="3"/>
    <n v="13.99"/>
    <n v="13.99"/>
    <n v="0"/>
    <s v="Credit Card"/>
    <n v="2"/>
    <n v="0.7"/>
    <n v="42"/>
    <x v="3"/>
    <n v="617.82000000000005"/>
    <x v="0"/>
    <s v="Risk"/>
  </r>
  <r>
    <s v="ecb0426b-5580-4337-a6c4-add3b523895d"/>
    <n v="41"/>
    <x v="3"/>
    <x v="1"/>
    <x v="0"/>
    <n v="27.09"/>
    <x v="1"/>
    <n v="7"/>
    <x v="4"/>
    <x v="0"/>
    <n v="8.99"/>
    <n v="8.99"/>
    <n v="0"/>
    <s v="Credit Card"/>
    <n v="5"/>
    <n v="3.39"/>
    <n v="203"/>
    <x v="0"/>
    <n v="5499.2699999999995"/>
    <x v="0"/>
    <s v="Active"/>
  </r>
  <r>
    <s v="83a192a7-6748-40bc-a60b-004e4a03e87b"/>
    <n v="51"/>
    <x v="0"/>
    <x v="2"/>
    <x v="2"/>
    <n v="7.92"/>
    <x v="0"/>
    <n v="16"/>
    <x v="0"/>
    <x v="1"/>
    <n v="17.989999999999998"/>
    <n v="17.989999999999998"/>
    <n v="0"/>
    <s v="Debit Card"/>
    <n v="2"/>
    <n v="0.47"/>
    <n v="28"/>
    <x v="6"/>
    <n v="221.76"/>
    <x v="0"/>
    <s v="Risk"/>
  </r>
  <r>
    <s v="85420440-ebf6-49e6-af14-16079557b57a"/>
    <n v="32"/>
    <x v="1"/>
    <x v="0"/>
    <x v="0"/>
    <n v="12.06"/>
    <x v="0"/>
    <n v="26"/>
    <x v="2"/>
    <x v="2"/>
    <n v="8.99"/>
    <n v="8.99"/>
    <n v="0"/>
    <s v="PayPal"/>
    <n v="3"/>
    <n v="0.45"/>
    <n v="27"/>
    <x v="2"/>
    <n v="325.62"/>
    <x v="0"/>
    <s v="Inactive"/>
  </r>
  <r>
    <s v="57212dcb-1d06-4d90-8679-277113d72959"/>
    <n v="35"/>
    <x v="1"/>
    <x v="1"/>
    <x v="0"/>
    <n v="2.2200000000000002"/>
    <x v="0"/>
    <n v="4"/>
    <x v="0"/>
    <x v="3"/>
    <n v="8.99"/>
    <n v="8.99"/>
    <n v="1"/>
    <s v="PayPal"/>
    <n v="2"/>
    <n v="0.44"/>
    <n v="26"/>
    <x v="5"/>
    <n v="57.720000000000006"/>
    <x v="2"/>
    <s v="Active"/>
  </r>
  <r>
    <s v="69f107ad-0d39-475d-850e-6d718d486ae4"/>
    <n v="63"/>
    <x v="2"/>
    <x v="2"/>
    <x v="2"/>
    <n v="20.68"/>
    <x v="1"/>
    <n v="26"/>
    <x v="2"/>
    <x v="4"/>
    <n v="17.989999999999998"/>
    <n v="17.989999999999998"/>
    <n v="0"/>
    <s v="Crypto"/>
    <n v="5"/>
    <n v="0.77"/>
    <n v="46"/>
    <x v="3"/>
    <n v="951.28"/>
    <x v="0"/>
    <s v="Inactive"/>
  </r>
  <r>
    <s v="18a5612d-f555-46c6-ad9a-ec247c068c0e"/>
    <n v="39"/>
    <x v="3"/>
    <x v="0"/>
    <x v="2"/>
    <n v="4"/>
    <x v="0"/>
    <n v="32"/>
    <x v="4"/>
    <x v="1"/>
    <n v="17.989999999999998"/>
    <n v="17.989999999999998"/>
    <n v="1"/>
    <s v="Debit Card"/>
    <n v="2"/>
    <n v="0.12"/>
    <n v="7"/>
    <x v="3"/>
    <n v="28"/>
    <x v="1"/>
    <s v="Inactive"/>
  </r>
  <r>
    <s v="cc8ec647-33c7-46cf-af2b-141363c9314f"/>
    <n v="19"/>
    <x v="4"/>
    <x v="2"/>
    <x v="0"/>
    <n v="2.79"/>
    <x v="0"/>
    <n v="33"/>
    <x v="3"/>
    <x v="4"/>
    <n v="8.99"/>
    <n v="8.99"/>
    <n v="1"/>
    <s v="PayPal"/>
    <n v="4"/>
    <n v="0.08"/>
    <n v="5"/>
    <x v="1"/>
    <n v="13.95"/>
    <x v="1"/>
    <s v="Inactive"/>
  </r>
  <r>
    <s v="63c3d866-4c2f-4b50-9e58-332a2bbea4e5"/>
    <n v="33"/>
    <x v="1"/>
    <x v="1"/>
    <x v="0"/>
    <n v="9.64"/>
    <x v="0"/>
    <n v="30"/>
    <x v="2"/>
    <x v="1"/>
    <n v="8.99"/>
    <n v="8.99"/>
    <n v="0"/>
    <s v="Crypto"/>
    <n v="5"/>
    <n v="0.31"/>
    <n v="19"/>
    <x v="6"/>
    <n v="183.16000000000003"/>
    <x v="0"/>
    <s v="Inactive"/>
  </r>
  <r>
    <s v="981b303b-c6cd-438a-9e2a-d360db261b75"/>
    <n v="63"/>
    <x v="2"/>
    <x v="2"/>
    <x v="0"/>
    <n v="39.549999999999997"/>
    <x v="1"/>
    <n v="42"/>
    <x v="5"/>
    <x v="4"/>
    <n v="8.99"/>
    <n v="8.99"/>
    <n v="1"/>
    <s v="Gift Card"/>
    <n v="1"/>
    <n v="0.92"/>
    <n v="55"/>
    <x v="1"/>
    <n v="2175.25"/>
    <x v="0"/>
    <s v="Inactive"/>
  </r>
  <r>
    <s v="b6a5e8ca-ccd7-4fca-a1d3-949bffc746cf"/>
    <n v="18"/>
    <x v="4"/>
    <x v="0"/>
    <x v="0"/>
    <n v="2.13"/>
    <x v="0"/>
    <n v="20"/>
    <x v="3"/>
    <x v="2"/>
    <n v="8.99"/>
    <n v="8.99"/>
    <n v="1"/>
    <s v="Credit Card"/>
    <n v="1"/>
    <n v="0.1"/>
    <n v="6"/>
    <x v="1"/>
    <n v="12.78"/>
    <x v="1"/>
    <s v="Risk"/>
  </r>
  <r>
    <s v="c3bb2207-5913-4675-9977-5a1a64de72e1"/>
    <n v="22"/>
    <x v="4"/>
    <x v="0"/>
    <x v="2"/>
    <n v="32.64"/>
    <x v="1"/>
    <n v="30"/>
    <x v="3"/>
    <x v="1"/>
    <n v="17.989999999999998"/>
    <n v="17.989999999999998"/>
    <n v="0"/>
    <s v="Credit Card"/>
    <n v="5"/>
    <n v="1.05"/>
    <n v="63"/>
    <x v="1"/>
    <n v="2056.3200000000002"/>
    <x v="0"/>
    <s v="Inactive"/>
  </r>
  <r>
    <s v="ac6d762a-91b1-494e-9ce5-cdccfd177f90"/>
    <n v="42"/>
    <x v="3"/>
    <x v="0"/>
    <x v="0"/>
    <n v="20.52"/>
    <x v="1"/>
    <n v="5"/>
    <x v="1"/>
    <x v="4"/>
    <n v="8.99"/>
    <n v="8.99"/>
    <n v="0"/>
    <s v="Debit Card"/>
    <n v="2"/>
    <n v="3.42"/>
    <n v="205"/>
    <x v="4"/>
    <n v="4206.6000000000004"/>
    <x v="0"/>
    <s v="Active"/>
  </r>
  <r>
    <s v="9084d77f-70c5-4e36-91f5-57f8f36c20c7"/>
    <n v="42"/>
    <x v="3"/>
    <x v="2"/>
    <x v="2"/>
    <n v="3.49"/>
    <x v="0"/>
    <n v="55"/>
    <x v="3"/>
    <x v="4"/>
    <n v="17.989999999999998"/>
    <n v="17.989999999999998"/>
    <n v="1"/>
    <s v="Gift Card"/>
    <n v="4"/>
    <n v="0.06"/>
    <n v="4"/>
    <x v="3"/>
    <n v="13.96"/>
    <x v="1"/>
    <s v="Inactive"/>
  </r>
  <r>
    <s v="b2bf8c40-7a2a-4695-8a51-354e6021337e"/>
    <n v="24"/>
    <x v="4"/>
    <x v="1"/>
    <x v="0"/>
    <n v="14.8"/>
    <x v="0"/>
    <n v="28"/>
    <x v="5"/>
    <x v="2"/>
    <n v="8.99"/>
    <n v="8.99"/>
    <n v="0"/>
    <s v="Debit Card"/>
    <n v="5"/>
    <n v="0.51"/>
    <n v="31"/>
    <x v="2"/>
    <n v="458.8"/>
    <x v="0"/>
    <s v="Inactive"/>
  </r>
  <r>
    <s v="75213958-6f81-4fc1-a446-5eafb01dca12"/>
    <n v="30"/>
    <x v="1"/>
    <x v="1"/>
    <x v="0"/>
    <n v="4.3899999999999997"/>
    <x v="0"/>
    <n v="52"/>
    <x v="5"/>
    <x v="0"/>
    <n v="8.99"/>
    <n v="8.99"/>
    <n v="1"/>
    <s v="Credit Card"/>
    <n v="3"/>
    <n v="0.08"/>
    <n v="5"/>
    <x v="2"/>
    <n v="21.95"/>
    <x v="1"/>
    <s v="Inactive"/>
  </r>
  <r>
    <s v="ead37a59-af0e-4cd8-a764-f2cdbe727457"/>
    <n v="22"/>
    <x v="4"/>
    <x v="2"/>
    <x v="2"/>
    <n v="5.45"/>
    <x v="0"/>
    <n v="16"/>
    <x v="5"/>
    <x v="3"/>
    <n v="17.989999999999998"/>
    <n v="17.989999999999998"/>
    <n v="0"/>
    <s v="Credit Card"/>
    <n v="1"/>
    <n v="0.32"/>
    <n v="19"/>
    <x v="4"/>
    <n v="103.55"/>
    <x v="2"/>
    <s v="Risk"/>
  </r>
  <r>
    <s v="91b02759-584d-4f29-b1a4-5818311708d1"/>
    <n v="54"/>
    <x v="0"/>
    <x v="2"/>
    <x v="1"/>
    <n v="15.65"/>
    <x v="0"/>
    <n v="53"/>
    <x v="3"/>
    <x v="4"/>
    <n v="13.99"/>
    <n v="13.99"/>
    <n v="1"/>
    <s v="Gift Card"/>
    <n v="2"/>
    <n v="0.28999999999999998"/>
    <n v="17"/>
    <x v="1"/>
    <n v="266.05"/>
    <x v="0"/>
    <s v="Inactive"/>
  </r>
  <r>
    <s v="2b8e4729-3d02-40e1-86ba-7cb9241b7f80"/>
    <n v="68"/>
    <x v="2"/>
    <x v="0"/>
    <x v="1"/>
    <n v="5.33"/>
    <x v="0"/>
    <n v="26"/>
    <x v="5"/>
    <x v="2"/>
    <n v="13.99"/>
    <n v="13.99"/>
    <n v="0"/>
    <s v="Crypto"/>
    <n v="5"/>
    <n v="0.2"/>
    <n v="12"/>
    <x v="2"/>
    <n v="63.96"/>
    <x v="2"/>
    <s v="Inactive"/>
  </r>
  <r>
    <s v="10fe2d39-3e7a-4fd6-afef-fd7885f1fd16"/>
    <n v="51"/>
    <x v="0"/>
    <x v="1"/>
    <x v="1"/>
    <n v="5.79"/>
    <x v="0"/>
    <n v="47"/>
    <x v="4"/>
    <x v="1"/>
    <n v="13.99"/>
    <n v="13.99"/>
    <n v="1"/>
    <s v="Debit Card"/>
    <n v="2"/>
    <n v="0.12"/>
    <n v="7"/>
    <x v="6"/>
    <n v="40.53"/>
    <x v="1"/>
    <s v="Inactive"/>
  </r>
  <r>
    <s v="8f256cb4-eb43-4eaf-a0f9-ee1436424b70"/>
    <n v="68"/>
    <x v="2"/>
    <x v="1"/>
    <x v="1"/>
    <n v="14.65"/>
    <x v="0"/>
    <n v="11"/>
    <x v="3"/>
    <x v="4"/>
    <n v="13.99"/>
    <n v="13.99"/>
    <n v="0"/>
    <s v="Debit Card"/>
    <n v="5"/>
    <n v="1.22"/>
    <n v="73"/>
    <x v="1"/>
    <n v="1069.45"/>
    <x v="0"/>
    <s v="Risk"/>
  </r>
  <r>
    <s v="47787f39-8e7e-44fb-b179-442e3735f82f"/>
    <n v="58"/>
    <x v="2"/>
    <x v="0"/>
    <x v="1"/>
    <n v="0.37"/>
    <x v="0"/>
    <n v="60"/>
    <x v="1"/>
    <x v="4"/>
    <n v="13.99"/>
    <n v="13.99"/>
    <n v="1"/>
    <s v="Debit Card"/>
    <n v="5"/>
    <n v="0.01"/>
    <n v="1"/>
    <x v="6"/>
    <n v="0.37"/>
    <x v="1"/>
    <s v="Inactive"/>
  </r>
  <r>
    <s v="b6083e69-466b-43ff-bd61-d835ff91dfae"/>
    <n v="32"/>
    <x v="1"/>
    <x v="1"/>
    <x v="0"/>
    <n v="9.14"/>
    <x v="0"/>
    <n v="51"/>
    <x v="5"/>
    <x v="1"/>
    <n v="8.99"/>
    <n v="8.99"/>
    <n v="1"/>
    <s v="Debit Card"/>
    <n v="2"/>
    <n v="0.18"/>
    <n v="11"/>
    <x v="4"/>
    <n v="100.54"/>
    <x v="2"/>
    <s v="Inactive"/>
  </r>
  <r>
    <s v="225a3fb2-e273-4726-a0f3-0fea1aa6f0c9"/>
    <n v="59"/>
    <x v="2"/>
    <x v="2"/>
    <x v="0"/>
    <n v="25"/>
    <x v="1"/>
    <n v="44"/>
    <x v="2"/>
    <x v="4"/>
    <n v="8.99"/>
    <n v="8.99"/>
    <n v="0"/>
    <s v="Crypto"/>
    <n v="4"/>
    <n v="0.56000000000000005"/>
    <n v="34"/>
    <x v="5"/>
    <n v="850"/>
    <x v="0"/>
    <s v="Inactive"/>
  </r>
  <r>
    <s v="bdfa953f-4810-434e-a574-205313689450"/>
    <n v="49"/>
    <x v="0"/>
    <x v="1"/>
    <x v="2"/>
    <n v="14.39"/>
    <x v="0"/>
    <n v="48"/>
    <x v="2"/>
    <x v="3"/>
    <n v="17.989999999999998"/>
    <n v="17.989999999999998"/>
    <n v="1"/>
    <s v="Gift Card"/>
    <n v="1"/>
    <n v="0.28999999999999998"/>
    <n v="17"/>
    <x v="0"/>
    <n v="244.63"/>
    <x v="0"/>
    <s v="Inactive"/>
  </r>
  <r>
    <s v="9f3553ad-d5b2-4d08-85f8-1560403a619d"/>
    <n v="29"/>
    <x v="1"/>
    <x v="2"/>
    <x v="2"/>
    <n v="0.69"/>
    <x v="0"/>
    <n v="41"/>
    <x v="3"/>
    <x v="4"/>
    <n v="17.989999999999998"/>
    <n v="17.989999999999998"/>
    <n v="1"/>
    <s v="Debit Card"/>
    <n v="5"/>
    <n v="0.02"/>
    <n v="1"/>
    <x v="0"/>
    <n v="0.69"/>
    <x v="1"/>
    <s v="Inactive"/>
  </r>
  <r>
    <s v="11ea4551-84fd-4d94-b679-4a8f5d4fd69a"/>
    <n v="53"/>
    <x v="0"/>
    <x v="1"/>
    <x v="0"/>
    <n v="10.96"/>
    <x v="0"/>
    <n v="15"/>
    <x v="4"/>
    <x v="0"/>
    <n v="8.99"/>
    <n v="8.99"/>
    <n v="0"/>
    <s v="PayPal"/>
    <n v="2"/>
    <n v="0.69"/>
    <n v="41"/>
    <x v="5"/>
    <n v="449.36"/>
    <x v="0"/>
    <s v="Risk"/>
  </r>
  <r>
    <s v="6a2c245c-1c2b-4aab-8133-182c39000b3a"/>
    <n v="56"/>
    <x v="2"/>
    <x v="2"/>
    <x v="0"/>
    <n v="14.36"/>
    <x v="0"/>
    <n v="21"/>
    <x v="4"/>
    <x v="4"/>
    <n v="8.99"/>
    <n v="8.99"/>
    <n v="0"/>
    <s v="Crypto"/>
    <n v="1"/>
    <n v="0.65"/>
    <n v="39"/>
    <x v="4"/>
    <n v="560.04"/>
    <x v="0"/>
    <s v="Risk"/>
  </r>
  <r>
    <s v="435ccceb-38f8-40a8-86eb-7629bd3d9c54"/>
    <n v="56"/>
    <x v="2"/>
    <x v="2"/>
    <x v="0"/>
    <n v="3.26"/>
    <x v="0"/>
    <n v="20"/>
    <x v="5"/>
    <x v="2"/>
    <n v="8.99"/>
    <n v="8.99"/>
    <n v="1"/>
    <s v="PayPal"/>
    <n v="3"/>
    <n v="0.16"/>
    <n v="10"/>
    <x v="5"/>
    <n v="32.599999999999994"/>
    <x v="1"/>
    <s v="Risk"/>
  </r>
  <r>
    <s v="437ee4e8-fc39-4e80-99a5-3e8aa461522a"/>
    <n v="68"/>
    <x v="2"/>
    <x v="2"/>
    <x v="1"/>
    <n v="24.08"/>
    <x v="1"/>
    <n v="58"/>
    <x v="4"/>
    <x v="2"/>
    <n v="13.99"/>
    <n v="13.99"/>
    <n v="0"/>
    <s v="Gift Card"/>
    <n v="2"/>
    <n v="0.41"/>
    <n v="25"/>
    <x v="5"/>
    <n v="602"/>
    <x v="0"/>
    <s v="Inactive"/>
  </r>
  <r>
    <s v="3a541439-f431-4fbc-9f60-8434d47eaae8"/>
    <n v="62"/>
    <x v="2"/>
    <x v="0"/>
    <x v="2"/>
    <n v="7.68"/>
    <x v="0"/>
    <n v="56"/>
    <x v="1"/>
    <x v="2"/>
    <n v="17.989999999999998"/>
    <n v="17.989999999999998"/>
    <n v="1"/>
    <s v="PayPal"/>
    <n v="2"/>
    <n v="0.13"/>
    <n v="8"/>
    <x v="3"/>
    <n v="61.44"/>
    <x v="2"/>
    <s v="Inactive"/>
  </r>
  <r>
    <s v="28c544f1-3e87-4ae2-bd03-8bb94284b82c"/>
    <n v="26"/>
    <x v="1"/>
    <x v="2"/>
    <x v="1"/>
    <n v="67.5"/>
    <x v="2"/>
    <n v="29"/>
    <x v="4"/>
    <x v="1"/>
    <n v="13.99"/>
    <n v="13.99"/>
    <n v="0"/>
    <s v="PayPal"/>
    <n v="4"/>
    <n v="2.25"/>
    <n v="135"/>
    <x v="4"/>
    <n v="9112.5"/>
    <x v="0"/>
    <s v="Inactive"/>
  </r>
  <r>
    <s v="9927198c-86e3-4f28-a6ce-397acc4caf69"/>
    <n v="26"/>
    <x v="1"/>
    <x v="0"/>
    <x v="1"/>
    <n v="4.3099999999999996"/>
    <x v="0"/>
    <n v="13"/>
    <x v="4"/>
    <x v="1"/>
    <n v="13.99"/>
    <n v="13.99"/>
    <n v="1"/>
    <s v="Debit Card"/>
    <n v="1"/>
    <n v="0.31"/>
    <n v="19"/>
    <x v="5"/>
    <n v="81.889999999999986"/>
    <x v="2"/>
    <s v="Risk"/>
  </r>
  <r>
    <s v="2381eca7-1a48-4bfb-8dab-c7a632ed0058"/>
    <n v="40"/>
    <x v="3"/>
    <x v="1"/>
    <x v="0"/>
    <n v="12.67"/>
    <x v="0"/>
    <n v="44"/>
    <x v="1"/>
    <x v="2"/>
    <n v="8.99"/>
    <n v="8.99"/>
    <n v="1"/>
    <s v="Credit Card"/>
    <n v="1"/>
    <n v="0.28000000000000003"/>
    <n v="17"/>
    <x v="5"/>
    <n v="215.39"/>
    <x v="0"/>
    <s v="Inactive"/>
  </r>
  <r>
    <s v="c6e7dcc7-f791-40a3-ac2e-7604b3a98468"/>
    <n v="52"/>
    <x v="0"/>
    <x v="2"/>
    <x v="1"/>
    <n v="5.03"/>
    <x v="0"/>
    <n v="4"/>
    <x v="1"/>
    <x v="3"/>
    <n v="13.99"/>
    <n v="13.99"/>
    <n v="0"/>
    <s v="Debit Card"/>
    <n v="5"/>
    <n v="1.01"/>
    <n v="61"/>
    <x v="1"/>
    <n v="306.83000000000004"/>
    <x v="0"/>
    <s v="Active"/>
  </r>
  <r>
    <s v="0986188b-fb15-47a9-afc2-8a22c131768f"/>
    <n v="37"/>
    <x v="3"/>
    <x v="1"/>
    <x v="0"/>
    <n v="25.43"/>
    <x v="1"/>
    <n v="5"/>
    <x v="0"/>
    <x v="3"/>
    <n v="8.99"/>
    <n v="8.99"/>
    <n v="0"/>
    <s v="Gift Card"/>
    <n v="4"/>
    <n v="4.24"/>
    <n v="254"/>
    <x v="3"/>
    <n v="6459.22"/>
    <x v="0"/>
    <s v="Active"/>
  </r>
  <r>
    <s v="51846af3-4ee8-4383-b77e-c7941ff99e4f"/>
    <n v="24"/>
    <x v="4"/>
    <x v="1"/>
    <x v="0"/>
    <n v="5.59"/>
    <x v="0"/>
    <n v="0"/>
    <x v="5"/>
    <x v="4"/>
    <n v="8.99"/>
    <n v="8.99"/>
    <n v="0"/>
    <s v="Crypto"/>
    <n v="5"/>
    <n v="5.59"/>
    <n v="335"/>
    <x v="6"/>
    <n v="1872.6499999999999"/>
    <x v="0"/>
    <s v="Active"/>
  </r>
  <r>
    <s v="872edb94-4351-4086-b95a-9e27431cc43f"/>
    <n v="19"/>
    <x v="4"/>
    <x v="2"/>
    <x v="2"/>
    <n v="11.32"/>
    <x v="0"/>
    <n v="31"/>
    <x v="2"/>
    <x v="3"/>
    <n v="17.989999999999998"/>
    <n v="17.989999999999998"/>
    <n v="0"/>
    <s v="Debit Card"/>
    <n v="4"/>
    <n v="0.35"/>
    <n v="21"/>
    <x v="0"/>
    <n v="237.72"/>
    <x v="0"/>
    <s v="Inactive"/>
  </r>
  <r>
    <s v="5387eb2d-2e8e-47aa-a12f-9202951e5f69"/>
    <n v="69"/>
    <x v="2"/>
    <x v="2"/>
    <x v="0"/>
    <n v="1.1299999999999999"/>
    <x v="0"/>
    <n v="24"/>
    <x v="0"/>
    <x v="4"/>
    <n v="8.99"/>
    <n v="8.99"/>
    <n v="1"/>
    <s v="Credit Card"/>
    <n v="3"/>
    <n v="0.05"/>
    <n v="3"/>
    <x v="4"/>
    <n v="3.3899999999999997"/>
    <x v="1"/>
    <s v="Inactive"/>
  </r>
  <r>
    <s v="887211af-46f5-4170-b67d-ae4b857a3e02"/>
    <n v="40"/>
    <x v="3"/>
    <x v="1"/>
    <x v="1"/>
    <n v="30.74"/>
    <x v="1"/>
    <n v="55"/>
    <x v="3"/>
    <x v="4"/>
    <n v="13.99"/>
    <n v="13.99"/>
    <n v="0"/>
    <s v="Crypto"/>
    <n v="3"/>
    <n v="0.55000000000000004"/>
    <n v="33"/>
    <x v="2"/>
    <n v="1014.42"/>
    <x v="0"/>
    <s v="Inactive"/>
  </r>
  <r>
    <s v="19cef185-673b-4519-9fb2-cd85a59f6528"/>
    <n v="39"/>
    <x v="3"/>
    <x v="0"/>
    <x v="0"/>
    <n v="16.77"/>
    <x v="0"/>
    <n v="48"/>
    <x v="4"/>
    <x v="2"/>
    <n v="8.99"/>
    <n v="8.99"/>
    <n v="1"/>
    <s v="Credit Card"/>
    <n v="1"/>
    <n v="0.34"/>
    <n v="20"/>
    <x v="4"/>
    <n v="335.4"/>
    <x v="0"/>
    <s v="Inactive"/>
  </r>
  <r>
    <s v="398c5457-acaa-41b1-887c-eb2b44578430"/>
    <n v="51"/>
    <x v="0"/>
    <x v="0"/>
    <x v="0"/>
    <n v="51.43"/>
    <x v="2"/>
    <n v="34"/>
    <x v="4"/>
    <x v="4"/>
    <n v="8.99"/>
    <n v="8.99"/>
    <n v="0"/>
    <s v="Gift Card"/>
    <n v="5"/>
    <n v="1.47"/>
    <n v="88"/>
    <x v="3"/>
    <n v="4525.84"/>
    <x v="0"/>
    <s v="Inactive"/>
  </r>
  <r>
    <s v="87224324-13d4-4c0c-b5a2-8f782c47cccd"/>
    <n v="52"/>
    <x v="0"/>
    <x v="2"/>
    <x v="1"/>
    <n v="21.89"/>
    <x v="1"/>
    <n v="3"/>
    <x v="1"/>
    <x v="1"/>
    <n v="13.99"/>
    <n v="13.99"/>
    <n v="0"/>
    <s v="PayPal"/>
    <n v="1"/>
    <n v="5.47"/>
    <n v="328"/>
    <x v="3"/>
    <n v="7179.92"/>
    <x v="0"/>
    <s v="Active"/>
  </r>
  <r>
    <s v="67cf164d-d961-4310-8646-8b5792f20876"/>
    <n v="70"/>
    <x v="2"/>
    <x v="0"/>
    <x v="2"/>
    <n v="8.68"/>
    <x v="0"/>
    <n v="41"/>
    <x v="4"/>
    <x v="3"/>
    <n v="17.989999999999998"/>
    <n v="17.989999999999998"/>
    <n v="1"/>
    <s v="PayPal"/>
    <n v="1"/>
    <n v="0.21"/>
    <n v="13"/>
    <x v="3"/>
    <n v="112.84"/>
    <x v="2"/>
    <s v="Inactive"/>
  </r>
  <r>
    <s v="5c55ebb6-04ac-4d5d-9d7c-32ea910c88ba"/>
    <n v="70"/>
    <x v="2"/>
    <x v="0"/>
    <x v="1"/>
    <n v="20.329999999999998"/>
    <x v="1"/>
    <n v="42"/>
    <x v="1"/>
    <x v="1"/>
    <n v="13.99"/>
    <n v="13.99"/>
    <n v="0"/>
    <s v="Crypto"/>
    <n v="4"/>
    <n v="0.47"/>
    <n v="28"/>
    <x v="6"/>
    <n v="569.24"/>
    <x v="0"/>
    <s v="Inactive"/>
  </r>
  <r>
    <s v="de02cddd-08a6-42fe-99bc-06cc033f2bd5"/>
    <n v="68"/>
    <x v="2"/>
    <x v="2"/>
    <x v="2"/>
    <n v="19.91"/>
    <x v="0"/>
    <n v="54"/>
    <x v="1"/>
    <x v="1"/>
    <n v="17.989999999999998"/>
    <n v="17.989999999999998"/>
    <n v="1"/>
    <s v="Gift Card"/>
    <n v="3"/>
    <n v="0.36"/>
    <n v="22"/>
    <x v="3"/>
    <n v="438.02"/>
    <x v="0"/>
    <s v="Inactive"/>
  </r>
  <r>
    <s v="d625591a-3bbc-429e-a938-e0c608d79b57"/>
    <n v="32"/>
    <x v="1"/>
    <x v="0"/>
    <x v="1"/>
    <n v="17.48"/>
    <x v="0"/>
    <n v="4"/>
    <x v="5"/>
    <x v="2"/>
    <n v="13.99"/>
    <n v="13.99"/>
    <n v="0"/>
    <s v="Crypto"/>
    <n v="4"/>
    <n v="3.5"/>
    <n v="210"/>
    <x v="3"/>
    <n v="3670.8"/>
    <x v="0"/>
    <s v="Active"/>
  </r>
  <r>
    <s v="51902957-4d34-4297-ae4b-fb94b2467e14"/>
    <n v="43"/>
    <x v="3"/>
    <x v="1"/>
    <x v="0"/>
    <n v="17.899999999999999"/>
    <x v="0"/>
    <n v="48"/>
    <x v="2"/>
    <x v="3"/>
    <n v="8.99"/>
    <n v="8.99"/>
    <n v="1"/>
    <s v="Crypto"/>
    <n v="2"/>
    <n v="0.37"/>
    <n v="22"/>
    <x v="6"/>
    <n v="393.79999999999995"/>
    <x v="0"/>
    <s v="Inactive"/>
  </r>
  <r>
    <s v="42c50042-91a6-424a-b693-29d883255e61"/>
    <n v="28"/>
    <x v="1"/>
    <x v="0"/>
    <x v="1"/>
    <n v="50.73"/>
    <x v="2"/>
    <n v="12"/>
    <x v="5"/>
    <x v="3"/>
    <n v="13.99"/>
    <n v="13.99"/>
    <n v="0"/>
    <s v="Credit Card"/>
    <n v="4"/>
    <n v="3.9"/>
    <n v="234"/>
    <x v="6"/>
    <n v="11870.82"/>
    <x v="0"/>
    <s v="Risk"/>
  </r>
  <r>
    <s v="5ad29c73-f218-4cb0-b44c-628973888c49"/>
    <n v="41"/>
    <x v="3"/>
    <x v="2"/>
    <x v="2"/>
    <n v="60.32"/>
    <x v="2"/>
    <n v="25"/>
    <x v="2"/>
    <x v="0"/>
    <n v="17.989999999999998"/>
    <n v="17.989999999999998"/>
    <n v="0"/>
    <s v="PayPal"/>
    <n v="5"/>
    <n v="2.3199999999999998"/>
    <n v="139"/>
    <x v="5"/>
    <n v="8384.48"/>
    <x v="0"/>
    <s v="Inactive"/>
  </r>
  <r>
    <s v="226c0013-0f4e-437e-a087-e806934fc1fb"/>
    <n v="50"/>
    <x v="0"/>
    <x v="0"/>
    <x v="0"/>
    <n v="6.53"/>
    <x v="0"/>
    <n v="19"/>
    <x v="1"/>
    <x v="1"/>
    <n v="8.99"/>
    <n v="8.99"/>
    <n v="0"/>
    <s v="Crypto"/>
    <n v="5"/>
    <n v="0.33"/>
    <n v="20"/>
    <x v="1"/>
    <n v="130.6"/>
    <x v="2"/>
    <s v="Risk"/>
  </r>
  <r>
    <s v="5952e659-bab6-482a-96c4-f44b828be07a"/>
    <n v="59"/>
    <x v="2"/>
    <x v="1"/>
    <x v="2"/>
    <n v="23.31"/>
    <x v="1"/>
    <n v="50"/>
    <x v="4"/>
    <x v="0"/>
    <n v="17.989999999999998"/>
    <n v="17.989999999999998"/>
    <n v="0"/>
    <s v="Gift Card"/>
    <n v="3"/>
    <n v="0.46"/>
    <n v="28"/>
    <x v="5"/>
    <n v="652.67999999999995"/>
    <x v="0"/>
    <s v="Inactive"/>
  </r>
  <r>
    <s v="07cbc13d-c375-4955-a2a8-15fd519c8740"/>
    <n v="51"/>
    <x v="0"/>
    <x v="0"/>
    <x v="2"/>
    <n v="10.47"/>
    <x v="0"/>
    <n v="22"/>
    <x v="4"/>
    <x v="4"/>
    <n v="17.989999999999998"/>
    <n v="17.989999999999998"/>
    <n v="0"/>
    <s v="Credit Card"/>
    <n v="2"/>
    <n v="0.46"/>
    <n v="28"/>
    <x v="3"/>
    <n v="293.16000000000003"/>
    <x v="0"/>
    <s v="Inactive"/>
  </r>
  <r>
    <s v="dbb5d434-8a56-41f9-87eb-1cf8dc563b1b"/>
    <n v="19"/>
    <x v="4"/>
    <x v="2"/>
    <x v="2"/>
    <n v="5.34"/>
    <x v="0"/>
    <n v="3"/>
    <x v="5"/>
    <x v="4"/>
    <n v="17.989999999999998"/>
    <n v="17.989999999999998"/>
    <n v="0"/>
    <s v="Debit Card"/>
    <n v="1"/>
    <n v="1.33"/>
    <n v="80"/>
    <x v="0"/>
    <n v="427.2"/>
    <x v="0"/>
    <s v="Active"/>
  </r>
  <r>
    <s v="40f121cf-8cc7-4e5a-bf91-dfa99f774bca"/>
    <n v="25"/>
    <x v="4"/>
    <x v="0"/>
    <x v="1"/>
    <n v="5.36"/>
    <x v="0"/>
    <n v="23"/>
    <x v="0"/>
    <x v="1"/>
    <n v="13.99"/>
    <n v="13.99"/>
    <n v="0"/>
    <s v="Crypto"/>
    <n v="4"/>
    <n v="0.22"/>
    <n v="13"/>
    <x v="5"/>
    <n v="69.680000000000007"/>
    <x v="2"/>
    <s v="Inactive"/>
  </r>
  <r>
    <s v="4be265b7-f86a-4d63-913d-f15259bbc9ad"/>
    <n v="61"/>
    <x v="2"/>
    <x v="0"/>
    <x v="1"/>
    <n v="19.489999999999998"/>
    <x v="0"/>
    <n v="9"/>
    <x v="2"/>
    <x v="0"/>
    <n v="13.99"/>
    <n v="13.99"/>
    <n v="0"/>
    <s v="PayPal"/>
    <n v="1"/>
    <n v="1.95"/>
    <n v="117"/>
    <x v="2"/>
    <n v="2280.33"/>
    <x v="0"/>
    <s v="Risk"/>
  </r>
  <r>
    <s v="4b9cde42-026c-4e54-a2d5-c417ffca15ac"/>
    <n v="39"/>
    <x v="3"/>
    <x v="0"/>
    <x v="1"/>
    <n v="14.12"/>
    <x v="0"/>
    <n v="12"/>
    <x v="1"/>
    <x v="3"/>
    <n v="13.99"/>
    <n v="13.99"/>
    <n v="0"/>
    <s v="Credit Card"/>
    <n v="5"/>
    <n v="1.0900000000000001"/>
    <n v="65"/>
    <x v="6"/>
    <n v="917.8"/>
    <x v="0"/>
    <s v="Risk"/>
  </r>
  <r>
    <s v="cd892f9f-b0e1-4c18-b7da-e733c906f25a"/>
    <n v="53"/>
    <x v="0"/>
    <x v="2"/>
    <x v="0"/>
    <n v="7.21"/>
    <x v="0"/>
    <n v="53"/>
    <x v="5"/>
    <x v="1"/>
    <n v="8.99"/>
    <n v="8.99"/>
    <n v="1"/>
    <s v="Credit Card"/>
    <n v="3"/>
    <n v="0.13"/>
    <n v="8"/>
    <x v="5"/>
    <n v="57.68"/>
    <x v="2"/>
    <s v="Inactive"/>
  </r>
  <r>
    <s v="207339d4-84f7-4562-aeab-481ca61807c6"/>
    <n v="21"/>
    <x v="4"/>
    <x v="2"/>
    <x v="0"/>
    <n v="24.12"/>
    <x v="1"/>
    <n v="18"/>
    <x v="4"/>
    <x v="2"/>
    <n v="8.99"/>
    <n v="8.99"/>
    <n v="0"/>
    <s v="Crypto"/>
    <n v="1"/>
    <n v="1.27"/>
    <n v="76"/>
    <x v="0"/>
    <n v="1833.1200000000001"/>
    <x v="0"/>
    <s v="Risk"/>
  </r>
  <r>
    <s v="755f3ee0-6334-4300-8117-dd9d43d6b113"/>
    <n v="42"/>
    <x v="3"/>
    <x v="0"/>
    <x v="2"/>
    <n v="13.25"/>
    <x v="0"/>
    <n v="29"/>
    <x v="0"/>
    <x v="3"/>
    <n v="17.989999999999998"/>
    <n v="17.989999999999998"/>
    <n v="0"/>
    <s v="PayPal"/>
    <n v="4"/>
    <n v="0.44"/>
    <n v="26"/>
    <x v="4"/>
    <n v="344.5"/>
    <x v="0"/>
    <s v="Inactive"/>
  </r>
  <r>
    <s v="5cd4bc7f-42fe-4ca5-8903-f154b5473974"/>
    <n v="65"/>
    <x v="2"/>
    <x v="0"/>
    <x v="0"/>
    <n v="0.39"/>
    <x v="0"/>
    <n v="3"/>
    <x v="3"/>
    <x v="3"/>
    <n v="8.99"/>
    <n v="8.99"/>
    <n v="1"/>
    <s v="PayPal"/>
    <n v="2"/>
    <n v="0.1"/>
    <n v="6"/>
    <x v="0"/>
    <n v="2.34"/>
    <x v="1"/>
    <s v="Active"/>
  </r>
  <r>
    <s v="803b8187-d2cd-405e-9016-a8aa418384e1"/>
    <n v="18"/>
    <x v="4"/>
    <x v="2"/>
    <x v="0"/>
    <n v="32.68"/>
    <x v="1"/>
    <n v="58"/>
    <x v="0"/>
    <x v="0"/>
    <n v="8.99"/>
    <n v="8.99"/>
    <n v="0"/>
    <s v="Gift Card"/>
    <n v="5"/>
    <n v="0.55000000000000004"/>
    <n v="33"/>
    <x v="4"/>
    <n v="1078.44"/>
    <x v="0"/>
    <s v="Inactive"/>
  </r>
  <r>
    <s v="61ed2c75-3159-4640-9a7f-adbdcd9f6144"/>
    <n v="45"/>
    <x v="3"/>
    <x v="0"/>
    <x v="1"/>
    <n v="12.64"/>
    <x v="0"/>
    <n v="33"/>
    <x v="5"/>
    <x v="3"/>
    <n v="13.99"/>
    <n v="13.99"/>
    <n v="1"/>
    <s v="Crypto"/>
    <n v="4"/>
    <n v="0.37"/>
    <n v="22"/>
    <x v="4"/>
    <n v="278.08000000000004"/>
    <x v="0"/>
    <s v="Inactive"/>
  </r>
  <r>
    <s v="47ef1fd4-7788-481e-829c-abd737dbd61f"/>
    <n v="19"/>
    <x v="4"/>
    <x v="1"/>
    <x v="2"/>
    <n v="1.8"/>
    <x v="0"/>
    <n v="4"/>
    <x v="0"/>
    <x v="4"/>
    <n v="17.989999999999998"/>
    <n v="17.989999999999998"/>
    <n v="0"/>
    <s v="Debit Card"/>
    <n v="2"/>
    <n v="0.36"/>
    <n v="22"/>
    <x v="6"/>
    <n v="39.6"/>
    <x v="1"/>
    <s v="Active"/>
  </r>
  <r>
    <s v="2820c5f3-3394-45aa-930f-e4e26a781c66"/>
    <n v="45"/>
    <x v="3"/>
    <x v="0"/>
    <x v="2"/>
    <n v="21.12"/>
    <x v="1"/>
    <n v="27"/>
    <x v="3"/>
    <x v="3"/>
    <n v="17.989999999999998"/>
    <n v="17.989999999999998"/>
    <n v="0"/>
    <s v="Credit Card"/>
    <n v="5"/>
    <n v="0.75"/>
    <n v="45"/>
    <x v="2"/>
    <n v="950.40000000000009"/>
    <x v="0"/>
    <s v="Inactive"/>
  </r>
  <r>
    <s v="3080b07c-545a-4370-9485-b288de08764f"/>
    <n v="24"/>
    <x v="4"/>
    <x v="1"/>
    <x v="1"/>
    <n v="1.68"/>
    <x v="0"/>
    <n v="45"/>
    <x v="2"/>
    <x v="1"/>
    <n v="13.99"/>
    <n v="13.99"/>
    <n v="1"/>
    <s v="Credit Card"/>
    <n v="3"/>
    <n v="0.04"/>
    <n v="2"/>
    <x v="5"/>
    <n v="3.36"/>
    <x v="1"/>
    <s v="Inactive"/>
  </r>
  <r>
    <s v="c0874a78-dcb0-4a64-b41d-1995f7c54cab"/>
    <n v="48"/>
    <x v="0"/>
    <x v="0"/>
    <x v="1"/>
    <n v="3.22"/>
    <x v="0"/>
    <n v="33"/>
    <x v="2"/>
    <x v="3"/>
    <n v="13.99"/>
    <n v="13.99"/>
    <n v="1"/>
    <s v="PayPal"/>
    <n v="1"/>
    <n v="0.09"/>
    <n v="5"/>
    <x v="5"/>
    <n v="16.100000000000001"/>
    <x v="1"/>
    <s v="Inactive"/>
  </r>
  <r>
    <s v="c2edf117-ec72-4ee9-bf3c-bb67ea3ce636"/>
    <n v="67"/>
    <x v="2"/>
    <x v="1"/>
    <x v="0"/>
    <n v="8.0299999999999994"/>
    <x v="0"/>
    <n v="34"/>
    <x v="2"/>
    <x v="3"/>
    <n v="8.99"/>
    <n v="8.99"/>
    <n v="1"/>
    <s v="Crypto"/>
    <n v="1"/>
    <n v="0.23"/>
    <n v="14"/>
    <x v="4"/>
    <n v="112.41999999999999"/>
    <x v="2"/>
    <s v="Inactive"/>
  </r>
  <r>
    <s v="8eebe75f-d578-48f5-9c59-5a5864dfa1c2"/>
    <n v="41"/>
    <x v="3"/>
    <x v="1"/>
    <x v="0"/>
    <n v="7.36"/>
    <x v="0"/>
    <n v="30"/>
    <x v="4"/>
    <x v="0"/>
    <n v="8.99"/>
    <n v="8.99"/>
    <n v="0"/>
    <s v="PayPal"/>
    <n v="3"/>
    <n v="0.24"/>
    <n v="14"/>
    <x v="2"/>
    <n v="103.04"/>
    <x v="2"/>
    <s v="Inactive"/>
  </r>
  <r>
    <s v="d87c00e4-e192-46ea-a7cf-353a90d06715"/>
    <n v="35"/>
    <x v="1"/>
    <x v="1"/>
    <x v="2"/>
    <n v="1.84"/>
    <x v="0"/>
    <n v="30"/>
    <x v="2"/>
    <x v="3"/>
    <n v="17.989999999999998"/>
    <n v="17.989999999999998"/>
    <n v="1"/>
    <s v="Crypto"/>
    <n v="3"/>
    <n v="0.06"/>
    <n v="4"/>
    <x v="3"/>
    <n v="7.36"/>
    <x v="1"/>
    <s v="Inactive"/>
  </r>
  <r>
    <s v="10d5f159-a06d-4c0b-8ca6-20231beefa15"/>
    <n v="50"/>
    <x v="0"/>
    <x v="1"/>
    <x v="1"/>
    <n v="19.48"/>
    <x v="0"/>
    <n v="49"/>
    <x v="1"/>
    <x v="2"/>
    <n v="13.99"/>
    <n v="13.99"/>
    <n v="1"/>
    <s v="Gift Card"/>
    <n v="3"/>
    <n v="0.39"/>
    <n v="23"/>
    <x v="5"/>
    <n v="448.04"/>
    <x v="0"/>
    <s v="Inactive"/>
  </r>
  <r>
    <s v="7ffed6ac-db02-4e27-9368-551fb7b66687"/>
    <n v="24"/>
    <x v="4"/>
    <x v="2"/>
    <x v="2"/>
    <n v="33.35"/>
    <x v="1"/>
    <n v="38"/>
    <x v="0"/>
    <x v="0"/>
    <n v="17.989999999999998"/>
    <n v="17.989999999999998"/>
    <n v="0"/>
    <s v="Credit Card"/>
    <n v="1"/>
    <n v="0.86"/>
    <n v="52"/>
    <x v="6"/>
    <n v="1734.2"/>
    <x v="0"/>
    <s v="Inactive"/>
  </r>
  <r>
    <s v="c8a454e7-9cfd-41de-a06e-f0251becf007"/>
    <n v="30"/>
    <x v="1"/>
    <x v="1"/>
    <x v="2"/>
    <n v="3.63"/>
    <x v="0"/>
    <n v="35"/>
    <x v="1"/>
    <x v="3"/>
    <n v="17.989999999999998"/>
    <n v="17.989999999999998"/>
    <n v="1"/>
    <s v="PayPal"/>
    <n v="3"/>
    <n v="0.1"/>
    <n v="6"/>
    <x v="2"/>
    <n v="21.78"/>
    <x v="1"/>
    <s v="Inactive"/>
  </r>
  <r>
    <s v="2f7bc8a8-1433-4c9e-976d-02584059d9c4"/>
    <n v="44"/>
    <x v="3"/>
    <x v="1"/>
    <x v="2"/>
    <n v="15.31"/>
    <x v="0"/>
    <n v="26"/>
    <x v="5"/>
    <x v="0"/>
    <n v="17.989999999999998"/>
    <n v="17.989999999999998"/>
    <n v="0"/>
    <s v="Crypto"/>
    <n v="5"/>
    <n v="0.56999999999999995"/>
    <n v="34"/>
    <x v="1"/>
    <n v="520.54"/>
    <x v="0"/>
    <s v="Inactive"/>
  </r>
  <r>
    <s v="724af657-0df2-4775-8850-9e3cd124f620"/>
    <n v="61"/>
    <x v="2"/>
    <x v="1"/>
    <x v="0"/>
    <n v="14.55"/>
    <x v="0"/>
    <n v="37"/>
    <x v="4"/>
    <x v="2"/>
    <n v="8.99"/>
    <n v="8.99"/>
    <n v="1"/>
    <s v="Gift Card"/>
    <n v="2"/>
    <n v="0.38"/>
    <n v="23"/>
    <x v="6"/>
    <n v="334.65000000000003"/>
    <x v="0"/>
    <s v="Inactive"/>
  </r>
  <r>
    <s v="5c4b45aa-9549-406c-9b5a-efbc6faf2a36"/>
    <n v="43"/>
    <x v="3"/>
    <x v="1"/>
    <x v="1"/>
    <n v="19.95"/>
    <x v="0"/>
    <n v="40"/>
    <x v="5"/>
    <x v="2"/>
    <n v="13.99"/>
    <n v="13.99"/>
    <n v="1"/>
    <s v="PayPal"/>
    <n v="1"/>
    <n v="0.49"/>
    <n v="29"/>
    <x v="3"/>
    <n v="578.54999999999995"/>
    <x v="0"/>
    <s v="Inactive"/>
  </r>
  <r>
    <s v="19ff99c9-4347-4ec5-9ba7-d9680a0268a6"/>
    <n v="54"/>
    <x v="0"/>
    <x v="0"/>
    <x v="0"/>
    <n v="9.92"/>
    <x v="0"/>
    <n v="27"/>
    <x v="2"/>
    <x v="2"/>
    <n v="8.99"/>
    <n v="8.99"/>
    <n v="1"/>
    <s v="Credit Card"/>
    <n v="1"/>
    <n v="0.35"/>
    <n v="21"/>
    <x v="2"/>
    <n v="208.32"/>
    <x v="0"/>
    <s v="Inactive"/>
  </r>
  <r>
    <s v="f933c9ef-6e58-4e70-b20d-e7d40e7c0ea2"/>
    <n v="39"/>
    <x v="3"/>
    <x v="1"/>
    <x v="1"/>
    <n v="1.72"/>
    <x v="0"/>
    <n v="24"/>
    <x v="2"/>
    <x v="4"/>
    <n v="13.99"/>
    <n v="13.99"/>
    <n v="1"/>
    <s v="Gift Card"/>
    <n v="5"/>
    <n v="7.0000000000000007E-2"/>
    <n v="4"/>
    <x v="2"/>
    <n v="6.88"/>
    <x v="1"/>
    <s v="Inactive"/>
  </r>
  <r>
    <s v="e334edac-479f-4209-a523-985d5244f439"/>
    <n v="43"/>
    <x v="3"/>
    <x v="1"/>
    <x v="1"/>
    <n v="8.4499999999999993"/>
    <x v="0"/>
    <n v="20"/>
    <x v="0"/>
    <x v="2"/>
    <n v="13.99"/>
    <n v="13.99"/>
    <n v="0"/>
    <s v="Gift Card"/>
    <n v="3"/>
    <n v="0.4"/>
    <n v="24"/>
    <x v="6"/>
    <n v="202.79999999999998"/>
    <x v="0"/>
    <s v="Risk"/>
  </r>
  <r>
    <s v="76cf661d-95cb-4b43-bd4e-a2fb1e1ca16c"/>
    <n v="26"/>
    <x v="1"/>
    <x v="0"/>
    <x v="1"/>
    <n v="13.02"/>
    <x v="0"/>
    <n v="41"/>
    <x v="5"/>
    <x v="4"/>
    <n v="13.99"/>
    <n v="13.99"/>
    <n v="1"/>
    <s v="Crypto"/>
    <n v="1"/>
    <n v="0.31"/>
    <n v="19"/>
    <x v="1"/>
    <n v="247.38"/>
    <x v="0"/>
    <s v="Inactive"/>
  </r>
  <r>
    <s v="2736897f-a383-4813-bb71-2a3b303dc1be"/>
    <n v="22"/>
    <x v="4"/>
    <x v="2"/>
    <x v="1"/>
    <n v="0.12"/>
    <x v="0"/>
    <n v="4"/>
    <x v="2"/>
    <x v="2"/>
    <n v="13.99"/>
    <n v="13.99"/>
    <n v="0"/>
    <s v="PayPal"/>
    <n v="5"/>
    <n v="0.02"/>
    <n v="1"/>
    <x v="2"/>
    <n v="0.12"/>
    <x v="1"/>
    <s v="Active"/>
  </r>
  <r>
    <s v="d178f7f4-f66b-4f59-8ab8-d15e9b51a915"/>
    <n v="32"/>
    <x v="1"/>
    <x v="2"/>
    <x v="1"/>
    <n v="5.6"/>
    <x v="0"/>
    <n v="44"/>
    <x v="1"/>
    <x v="1"/>
    <n v="13.99"/>
    <n v="13.99"/>
    <n v="1"/>
    <s v="PayPal"/>
    <n v="3"/>
    <n v="0.12"/>
    <n v="7"/>
    <x v="3"/>
    <n v="39.199999999999996"/>
    <x v="1"/>
    <s v="Inactive"/>
  </r>
  <r>
    <s v="14505c8a-5d16-4808-8a62-75fcdfbb28d1"/>
    <n v="28"/>
    <x v="1"/>
    <x v="0"/>
    <x v="2"/>
    <n v="0.68"/>
    <x v="0"/>
    <n v="53"/>
    <x v="5"/>
    <x v="2"/>
    <n v="17.989999999999998"/>
    <n v="17.989999999999998"/>
    <n v="1"/>
    <s v="Crypto"/>
    <n v="1"/>
    <n v="0.01"/>
    <n v="1"/>
    <x v="5"/>
    <n v="0.68"/>
    <x v="1"/>
    <s v="Inactive"/>
  </r>
  <r>
    <s v="a20bd2c0-01c9-46f2-883e-addc3a0b0ab3"/>
    <n v="50"/>
    <x v="0"/>
    <x v="2"/>
    <x v="1"/>
    <n v="1.96"/>
    <x v="0"/>
    <n v="60"/>
    <x v="3"/>
    <x v="2"/>
    <n v="13.99"/>
    <n v="13.99"/>
    <n v="1"/>
    <s v="Crypto"/>
    <n v="2"/>
    <n v="0.03"/>
    <n v="2"/>
    <x v="3"/>
    <n v="3.92"/>
    <x v="1"/>
    <s v="Inactive"/>
  </r>
  <r>
    <s v="3a85cb4f-fbe6-43cd-9e48-561e968a38ba"/>
    <n v="25"/>
    <x v="4"/>
    <x v="0"/>
    <x v="0"/>
    <n v="6.38"/>
    <x v="0"/>
    <n v="58"/>
    <x v="1"/>
    <x v="3"/>
    <n v="8.99"/>
    <n v="8.99"/>
    <n v="1"/>
    <s v="PayPal"/>
    <n v="3"/>
    <n v="0.11"/>
    <n v="7"/>
    <x v="6"/>
    <n v="44.66"/>
    <x v="1"/>
    <s v="Inactive"/>
  </r>
  <r>
    <s v="df6931fb-0022-4c8a-a665-d7a6fa7e896d"/>
    <n v="46"/>
    <x v="0"/>
    <x v="1"/>
    <x v="2"/>
    <n v="0.5"/>
    <x v="0"/>
    <n v="51"/>
    <x v="4"/>
    <x v="4"/>
    <n v="17.989999999999998"/>
    <n v="17.989999999999998"/>
    <n v="1"/>
    <s v="Debit Card"/>
    <n v="4"/>
    <n v="0.01"/>
    <n v="1"/>
    <x v="5"/>
    <n v="0.5"/>
    <x v="1"/>
    <s v="Inactive"/>
  </r>
  <r>
    <s v="a4cfac30-906c-46c6-9613-799375ab5c8a"/>
    <n v="69"/>
    <x v="2"/>
    <x v="0"/>
    <x v="2"/>
    <n v="15.94"/>
    <x v="0"/>
    <n v="36"/>
    <x v="4"/>
    <x v="2"/>
    <n v="17.989999999999998"/>
    <n v="17.989999999999998"/>
    <n v="1"/>
    <s v="Debit Card"/>
    <n v="2"/>
    <n v="0.43"/>
    <n v="26"/>
    <x v="2"/>
    <n v="414.44"/>
    <x v="0"/>
    <s v="Inactive"/>
  </r>
  <r>
    <s v="4accb3d6-cb3e-4912-955e-5c7ab5b2f60a"/>
    <n v="57"/>
    <x v="2"/>
    <x v="1"/>
    <x v="0"/>
    <n v="0.71"/>
    <x v="0"/>
    <n v="42"/>
    <x v="5"/>
    <x v="0"/>
    <n v="8.99"/>
    <n v="8.99"/>
    <n v="1"/>
    <s v="Debit Card"/>
    <n v="4"/>
    <n v="0.02"/>
    <n v="1"/>
    <x v="1"/>
    <n v="0.71"/>
    <x v="1"/>
    <s v="Inactive"/>
  </r>
  <r>
    <s v="ee1c6064-32f6-488d-b0c5-e7ff7fc46d64"/>
    <n v="37"/>
    <x v="3"/>
    <x v="0"/>
    <x v="2"/>
    <n v="1.32"/>
    <x v="0"/>
    <n v="47"/>
    <x v="5"/>
    <x v="3"/>
    <n v="17.989999999999998"/>
    <n v="17.989999999999998"/>
    <n v="1"/>
    <s v="PayPal"/>
    <n v="3"/>
    <n v="0.03"/>
    <n v="2"/>
    <x v="2"/>
    <n v="2.64"/>
    <x v="1"/>
    <s v="Inactive"/>
  </r>
  <r>
    <s v="d3b41960-c2b4-4bf5-92cb-243fd3dd3839"/>
    <n v="66"/>
    <x v="2"/>
    <x v="1"/>
    <x v="0"/>
    <n v="37.6"/>
    <x v="1"/>
    <n v="35"/>
    <x v="4"/>
    <x v="1"/>
    <n v="8.99"/>
    <n v="8.99"/>
    <n v="0"/>
    <s v="Gift Card"/>
    <n v="3"/>
    <n v="1.04"/>
    <n v="62"/>
    <x v="5"/>
    <n v="2331.2000000000003"/>
    <x v="0"/>
    <s v="Inactive"/>
  </r>
  <r>
    <s v="88007999-8185-4c2c-8bb7-019af9a4268a"/>
    <n v="44"/>
    <x v="3"/>
    <x v="1"/>
    <x v="1"/>
    <n v="2.69"/>
    <x v="0"/>
    <n v="12"/>
    <x v="0"/>
    <x v="1"/>
    <n v="13.99"/>
    <n v="13.99"/>
    <n v="0"/>
    <s v="Credit Card"/>
    <n v="5"/>
    <n v="0.21"/>
    <n v="13"/>
    <x v="1"/>
    <n v="34.97"/>
    <x v="1"/>
    <s v="Risk"/>
  </r>
  <r>
    <s v="bbc959b5-3e2d-486d-afe6-f5604ccd8353"/>
    <n v="66"/>
    <x v="2"/>
    <x v="2"/>
    <x v="0"/>
    <n v="5.07"/>
    <x v="0"/>
    <n v="38"/>
    <x v="5"/>
    <x v="1"/>
    <n v="8.99"/>
    <n v="8.99"/>
    <n v="1"/>
    <s v="PayPal"/>
    <n v="5"/>
    <n v="0.13"/>
    <n v="8"/>
    <x v="1"/>
    <n v="40.56"/>
    <x v="1"/>
    <s v="Inactive"/>
  </r>
  <r>
    <s v="c7070081-a154-4414-b413-bef90b05e624"/>
    <n v="39"/>
    <x v="3"/>
    <x v="1"/>
    <x v="2"/>
    <n v="15.78"/>
    <x v="0"/>
    <n v="25"/>
    <x v="3"/>
    <x v="2"/>
    <n v="17.989999999999998"/>
    <n v="17.989999999999998"/>
    <n v="0"/>
    <s v="Gift Card"/>
    <n v="4"/>
    <n v="0.61"/>
    <n v="37"/>
    <x v="4"/>
    <n v="583.86"/>
    <x v="0"/>
    <s v="Inactive"/>
  </r>
  <r>
    <s v="0048f001-a72c-4307-8f2d-3820bdf4ed80"/>
    <n v="63"/>
    <x v="2"/>
    <x v="1"/>
    <x v="2"/>
    <n v="9.84"/>
    <x v="0"/>
    <n v="46"/>
    <x v="4"/>
    <x v="1"/>
    <n v="17.989999999999998"/>
    <n v="17.989999999999998"/>
    <n v="1"/>
    <s v="PayPal"/>
    <n v="2"/>
    <n v="0.21"/>
    <n v="13"/>
    <x v="4"/>
    <n v="127.92"/>
    <x v="2"/>
    <s v="Inactive"/>
  </r>
  <r>
    <s v="37d89df6-e945-4365-b6bf-f153ff42dba6"/>
    <n v="39"/>
    <x v="3"/>
    <x v="2"/>
    <x v="0"/>
    <n v="0.21"/>
    <x v="0"/>
    <n v="39"/>
    <x v="4"/>
    <x v="2"/>
    <n v="8.99"/>
    <n v="8.99"/>
    <n v="1"/>
    <s v="PayPal"/>
    <n v="3"/>
    <n v="0.01"/>
    <n v="1"/>
    <x v="0"/>
    <n v="0.21"/>
    <x v="1"/>
    <s v="Inactive"/>
  </r>
  <r>
    <s v="81264692-e2fd-4344-9f2b-0826d6bb7edf"/>
    <n v="62"/>
    <x v="2"/>
    <x v="2"/>
    <x v="1"/>
    <n v="9.15"/>
    <x v="0"/>
    <n v="55"/>
    <x v="5"/>
    <x v="4"/>
    <n v="13.99"/>
    <n v="13.99"/>
    <n v="1"/>
    <s v="Gift Card"/>
    <n v="5"/>
    <n v="0.16"/>
    <n v="10"/>
    <x v="1"/>
    <n v="91.5"/>
    <x v="2"/>
    <s v="Inactive"/>
  </r>
  <r>
    <s v="0b23f53c-b88a-4f84-9ad7-a5c6c58468c1"/>
    <n v="63"/>
    <x v="2"/>
    <x v="1"/>
    <x v="1"/>
    <n v="3.86"/>
    <x v="0"/>
    <n v="14"/>
    <x v="1"/>
    <x v="1"/>
    <n v="13.99"/>
    <n v="13.99"/>
    <n v="1"/>
    <s v="Crypto"/>
    <n v="5"/>
    <n v="0.26"/>
    <n v="16"/>
    <x v="6"/>
    <n v="61.76"/>
    <x v="2"/>
    <s v="Risk"/>
  </r>
  <r>
    <s v="baf77c0b-ae75-441e-a9ca-10dcb0ca8a86"/>
    <n v="33"/>
    <x v="1"/>
    <x v="1"/>
    <x v="1"/>
    <n v="6.82"/>
    <x v="0"/>
    <n v="17"/>
    <x v="0"/>
    <x v="4"/>
    <n v="13.99"/>
    <n v="13.99"/>
    <n v="0"/>
    <s v="PayPal"/>
    <n v="3"/>
    <n v="0.38"/>
    <n v="23"/>
    <x v="1"/>
    <n v="156.86000000000001"/>
    <x v="0"/>
    <s v="Risk"/>
  </r>
  <r>
    <s v="e6f30248-cada-456a-9bad-60136760979b"/>
    <n v="18"/>
    <x v="4"/>
    <x v="1"/>
    <x v="2"/>
    <n v="11.82"/>
    <x v="0"/>
    <n v="59"/>
    <x v="0"/>
    <x v="2"/>
    <n v="17.989999999999998"/>
    <n v="17.989999999999998"/>
    <n v="1"/>
    <s v="Credit Card"/>
    <n v="2"/>
    <n v="0.2"/>
    <n v="12"/>
    <x v="2"/>
    <n v="141.84"/>
    <x v="2"/>
    <s v="Inactive"/>
  </r>
  <r>
    <s v="07b6de05-0028-418a-9e1c-09a345bd813c"/>
    <n v="68"/>
    <x v="2"/>
    <x v="1"/>
    <x v="1"/>
    <n v="6.49"/>
    <x v="0"/>
    <n v="6"/>
    <x v="4"/>
    <x v="3"/>
    <n v="13.99"/>
    <n v="13.99"/>
    <n v="0"/>
    <s v="Credit Card"/>
    <n v="1"/>
    <n v="0.93"/>
    <n v="56"/>
    <x v="2"/>
    <n v="363.44"/>
    <x v="0"/>
    <s v="Active"/>
  </r>
  <r>
    <s v="a07f537a-651f-4bfd-894c-91d437fe5a2f"/>
    <n v="20"/>
    <x v="4"/>
    <x v="2"/>
    <x v="2"/>
    <n v="2.04"/>
    <x v="0"/>
    <n v="52"/>
    <x v="0"/>
    <x v="2"/>
    <n v="17.989999999999998"/>
    <n v="17.989999999999998"/>
    <n v="1"/>
    <s v="Debit Card"/>
    <n v="5"/>
    <n v="0.04"/>
    <n v="2"/>
    <x v="0"/>
    <n v="4.08"/>
    <x v="1"/>
    <s v="Inactive"/>
  </r>
  <r>
    <s v="49d28e48-9b37-4e3d-b921-06b3c1ff01f3"/>
    <n v="62"/>
    <x v="2"/>
    <x v="0"/>
    <x v="0"/>
    <n v="18.420000000000002"/>
    <x v="0"/>
    <n v="45"/>
    <x v="5"/>
    <x v="3"/>
    <n v="8.99"/>
    <n v="8.99"/>
    <n v="1"/>
    <s v="Debit Card"/>
    <n v="3"/>
    <n v="0.4"/>
    <n v="24"/>
    <x v="6"/>
    <n v="442.08000000000004"/>
    <x v="0"/>
    <s v="Inactive"/>
  </r>
  <r>
    <s v="005bfa8f-2b5b-4b77-8285-3bf38fc632da"/>
    <n v="24"/>
    <x v="4"/>
    <x v="1"/>
    <x v="2"/>
    <n v="0.98"/>
    <x v="0"/>
    <n v="46"/>
    <x v="1"/>
    <x v="2"/>
    <n v="17.989999999999998"/>
    <n v="17.989999999999998"/>
    <n v="1"/>
    <s v="Debit Card"/>
    <n v="4"/>
    <n v="0.02"/>
    <n v="1"/>
    <x v="4"/>
    <n v="0.98"/>
    <x v="1"/>
    <s v="Inactive"/>
  </r>
  <r>
    <s v="6463ec75-e456-45e7-8cfb-a377f3842234"/>
    <n v="39"/>
    <x v="3"/>
    <x v="1"/>
    <x v="2"/>
    <n v="17.260000000000002"/>
    <x v="0"/>
    <n v="21"/>
    <x v="4"/>
    <x v="0"/>
    <n v="17.989999999999998"/>
    <n v="17.989999999999998"/>
    <n v="0"/>
    <s v="Debit Card"/>
    <n v="5"/>
    <n v="0.78"/>
    <n v="47"/>
    <x v="6"/>
    <n v="811.22"/>
    <x v="0"/>
    <s v="Risk"/>
  </r>
  <r>
    <s v="acccbbd5-848f-4151-a9e8-33e653d4e494"/>
    <n v="46"/>
    <x v="0"/>
    <x v="0"/>
    <x v="1"/>
    <n v="4"/>
    <x v="0"/>
    <n v="42"/>
    <x v="2"/>
    <x v="2"/>
    <n v="13.99"/>
    <n v="13.99"/>
    <n v="1"/>
    <s v="Credit Card"/>
    <n v="3"/>
    <n v="0.09"/>
    <n v="5"/>
    <x v="5"/>
    <n v="20"/>
    <x v="1"/>
    <s v="Inactive"/>
  </r>
  <r>
    <s v="31f056a8-4f89-4d97-a971-d157f79285c2"/>
    <n v="38"/>
    <x v="3"/>
    <x v="1"/>
    <x v="1"/>
    <n v="47.25"/>
    <x v="1"/>
    <n v="12"/>
    <x v="0"/>
    <x v="2"/>
    <n v="13.99"/>
    <n v="13.99"/>
    <n v="0"/>
    <s v="Gift Card"/>
    <n v="1"/>
    <n v="3.63"/>
    <n v="218"/>
    <x v="6"/>
    <n v="10300.5"/>
    <x v="0"/>
    <s v="Risk"/>
  </r>
  <r>
    <s v="86222aa8-5671-4c15-b626-a0b47e66afcf"/>
    <n v="30"/>
    <x v="1"/>
    <x v="2"/>
    <x v="2"/>
    <n v="2.19"/>
    <x v="0"/>
    <n v="24"/>
    <x v="2"/>
    <x v="2"/>
    <n v="17.989999999999998"/>
    <n v="17.989999999999998"/>
    <n v="1"/>
    <s v="Gift Card"/>
    <n v="5"/>
    <n v="0.09"/>
    <n v="5"/>
    <x v="4"/>
    <n v="10.95"/>
    <x v="1"/>
    <s v="Inactive"/>
  </r>
  <r>
    <s v="3a338129-8b57-498d-b986-04c650132c87"/>
    <n v="29"/>
    <x v="1"/>
    <x v="0"/>
    <x v="0"/>
    <n v="7.83"/>
    <x v="0"/>
    <n v="39"/>
    <x v="3"/>
    <x v="1"/>
    <n v="8.99"/>
    <n v="8.99"/>
    <n v="1"/>
    <s v="PayPal"/>
    <n v="1"/>
    <n v="0.2"/>
    <n v="12"/>
    <x v="4"/>
    <n v="93.960000000000008"/>
    <x v="2"/>
    <s v="Inactive"/>
  </r>
  <r>
    <s v="119a8e37-6e68-4055-b5bb-012e97bc9ffb"/>
    <n v="66"/>
    <x v="2"/>
    <x v="0"/>
    <x v="2"/>
    <n v="8.07"/>
    <x v="0"/>
    <n v="20"/>
    <x v="0"/>
    <x v="3"/>
    <n v="17.989999999999998"/>
    <n v="17.989999999999998"/>
    <n v="0"/>
    <s v="Gift Card"/>
    <n v="5"/>
    <n v="0.38"/>
    <n v="23"/>
    <x v="4"/>
    <n v="185.61"/>
    <x v="0"/>
    <s v="Risk"/>
  </r>
  <r>
    <s v="8cb6d729-372a-415e-a63f-7460bf042fb5"/>
    <n v="54"/>
    <x v="0"/>
    <x v="1"/>
    <x v="1"/>
    <n v="9.9700000000000006"/>
    <x v="0"/>
    <n v="2"/>
    <x v="2"/>
    <x v="4"/>
    <n v="13.99"/>
    <n v="13.99"/>
    <n v="0"/>
    <s v="Debit Card"/>
    <n v="2"/>
    <n v="3.32"/>
    <n v="199"/>
    <x v="4"/>
    <n v="1984.0300000000002"/>
    <x v="0"/>
    <s v="Active"/>
  </r>
  <r>
    <s v="6cdf0799-8c0c-40af-8522-41cb8dedbd76"/>
    <n v="37"/>
    <x v="3"/>
    <x v="2"/>
    <x v="1"/>
    <n v="5.47"/>
    <x v="0"/>
    <n v="39"/>
    <x v="2"/>
    <x v="0"/>
    <n v="13.99"/>
    <n v="13.99"/>
    <n v="1"/>
    <s v="Gift Card"/>
    <n v="2"/>
    <n v="0.14000000000000001"/>
    <n v="8"/>
    <x v="3"/>
    <n v="43.76"/>
    <x v="1"/>
    <s v="Inactive"/>
  </r>
  <r>
    <s v="fd0ef1ea-371a-4e71-8fb7-c9a05f7ccd03"/>
    <n v="41"/>
    <x v="3"/>
    <x v="0"/>
    <x v="2"/>
    <n v="0.87"/>
    <x v="0"/>
    <n v="33"/>
    <x v="4"/>
    <x v="4"/>
    <n v="17.989999999999998"/>
    <n v="17.989999999999998"/>
    <n v="1"/>
    <s v="PayPal"/>
    <n v="4"/>
    <n v="0.03"/>
    <n v="2"/>
    <x v="6"/>
    <n v="1.74"/>
    <x v="1"/>
    <s v="Inactive"/>
  </r>
  <r>
    <s v="0d84a40e-1adf-46a9-850f-312e3efd401b"/>
    <n v="47"/>
    <x v="0"/>
    <x v="2"/>
    <x v="1"/>
    <n v="13.37"/>
    <x v="0"/>
    <n v="46"/>
    <x v="2"/>
    <x v="1"/>
    <n v="13.99"/>
    <n v="13.99"/>
    <n v="1"/>
    <s v="Crypto"/>
    <n v="3"/>
    <n v="0.28000000000000003"/>
    <n v="17"/>
    <x v="1"/>
    <n v="227.29"/>
    <x v="0"/>
    <s v="Inactive"/>
  </r>
  <r>
    <s v="3fede56d-0d7a-4aa2-93b7-acc1341f620b"/>
    <n v="41"/>
    <x v="3"/>
    <x v="1"/>
    <x v="2"/>
    <n v="0.43"/>
    <x v="0"/>
    <n v="60"/>
    <x v="1"/>
    <x v="2"/>
    <n v="17.989999999999998"/>
    <n v="17.989999999999998"/>
    <n v="1"/>
    <s v="Debit Card"/>
    <n v="3"/>
    <n v="0.01"/>
    <n v="1"/>
    <x v="0"/>
    <n v="0.43"/>
    <x v="1"/>
    <s v="Inactive"/>
  </r>
  <r>
    <s v="c55bd57e-3c4f-495c-be97-d55c21b22f6f"/>
    <n v="18"/>
    <x v="4"/>
    <x v="0"/>
    <x v="2"/>
    <n v="8.3000000000000007"/>
    <x v="0"/>
    <n v="41"/>
    <x v="3"/>
    <x v="1"/>
    <n v="17.989999999999998"/>
    <n v="17.989999999999998"/>
    <n v="1"/>
    <s v="Crypto"/>
    <n v="5"/>
    <n v="0.2"/>
    <n v="12"/>
    <x v="4"/>
    <n v="99.600000000000009"/>
    <x v="2"/>
    <s v="Inactive"/>
  </r>
  <r>
    <s v="7b4e29be-baa8-42c4-a7e8-3a707d8ef336"/>
    <n v="69"/>
    <x v="2"/>
    <x v="1"/>
    <x v="0"/>
    <n v="40.159999999999997"/>
    <x v="1"/>
    <n v="16"/>
    <x v="2"/>
    <x v="0"/>
    <n v="8.99"/>
    <n v="8.99"/>
    <n v="0"/>
    <s v="Debit Card"/>
    <n v="4"/>
    <n v="2.36"/>
    <n v="142"/>
    <x v="2"/>
    <n v="5702.7199999999993"/>
    <x v="0"/>
    <s v="Risk"/>
  </r>
  <r>
    <s v="00e9f683-9379-4296-a5a6-76bc2c9dd117"/>
    <n v="58"/>
    <x v="2"/>
    <x v="1"/>
    <x v="2"/>
    <n v="0.45"/>
    <x v="0"/>
    <n v="7"/>
    <x v="3"/>
    <x v="0"/>
    <n v="17.989999999999998"/>
    <n v="17.989999999999998"/>
    <n v="1"/>
    <s v="Crypto"/>
    <n v="1"/>
    <n v="0.06"/>
    <n v="4"/>
    <x v="1"/>
    <n v="1.8"/>
    <x v="1"/>
    <s v="Active"/>
  </r>
  <r>
    <s v="3c9f262f-a793-4935-8967-c74dbadf9938"/>
    <n v="65"/>
    <x v="2"/>
    <x v="1"/>
    <x v="1"/>
    <n v="45.1"/>
    <x v="1"/>
    <n v="58"/>
    <x v="0"/>
    <x v="4"/>
    <n v="13.99"/>
    <n v="13.99"/>
    <n v="0"/>
    <s v="Credit Card"/>
    <n v="3"/>
    <n v="0.76"/>
    <n v="46"/>
    <x v="4"/>
    <n v="2074.6"/>
    <x v="0"/>
    <s v="Inactive"/>
  </r>
  <r>
    <s v="a70e3fc7-66f5-4ab7-ac53-4875558a9a48"/>
    <n v="24"/>
    <x v="4"/>
    <x v="0"/>
    <x v="2"/>
    <n v="15.55"/>
    <x v="0"/>
    <n v="30"/>
    <x v="0"/>
    <x v="4"/>
    <n v="17.989999999999998"/>
    <n v="17.989999999999998"/>
    <n v="0"/>
    <s v="Gift Card"/>
    <n v="1"/>
    <n v="0.5"/>
    <n v="30"/>
    <x v="3"/>
    <n v="466.5"/>
    <x v="0"/>
    <s v="Inactive"/>
  </r>
  <r>
    <s v="fb35081c-372b-46f2-afb1-a239c1ca535b"/>
    <n v="65"/>
    <x v="2"/>
    <x v="0"/>
    <x v="1"/>
    <n v="1.64"/>
    <x v="0"/>
    <n v="15"/>
    <x v="4"/>
    <x v="4"/>
    <n v="13.99"/>
    <n v="13.99"/>
    <n v="1"/>
    <s v="Crypto"/>
    <n v="2"/>
    <n v="0.1"/>
    <n v="6"/>
    <x v="3"/>
    <n v="9.84"/>
    <x v="1"/>
    <s v="Risk"/>
  </r>
  <r>
    <s v="c214a79d-72d0-4384-8a5a-619721b76c8e"/>
    <n v="27"/>
    <x v="1"/>
    <x v="0"/>
    <x v="2"/>
    <n v="2.2999999999999998"/>
    <x v="0"/>
    <n v="1"/>
    <x v="1"/>
    <x v="1"/>
    <n v="17.989999999999998"/>
    <n v="17.989999999999998"/>
    <n v="0"/>
    <s v="Credit Card"/>
    <n v="5"/>
    <n v="1.1499999999999999"/>
    <n v="69"/>
    <x v="4"/>
    <n v="158.69999999999999"/>
    <x v="0"/>
    <s v="Active"/>
  </r>
  <r>
    <s v="0090f79e-a776-489a-9112-5f71e7870f94"/>
    <n v="53"/>
    <x v="0"/>
    <x v="1"/>
    <x v="1"/>
    <n v="0.89"/>
    <x v="0"/>
    <n v="42"/>
    <x v="1"/>
    <x v="0"/>
    <n v="13.99"/>
    <n v="13.99"/>
    <n v="1"/>
    <s v="Credit Card"/>
    <n v="3"/>
    <n v="0.02"/>
    <n v="1"/>
    <x v="4"/>
    <n v="0.89"/>
    <x v="1"/>
    <s v="Inactive"/>
  </r>
  <r>
    <s v="df3978cc-64e6-4e40-9cd3-10a6a5dda843"/>
    <n v="22"/>
    <x v="4"/>
    <x v="1"/>
    <x v="2"/>
    <n v="26.78"/>
    <x v="1"/>
    <n v="38"/>
    <x v="1"/>
    <x v="3"/>
    <n v="17.989999999999998"/>
    <n v="17.989999999999998"/>
    <n v="0"/>
    <s v="PayPal"/>
    <n v="4"/>
    <n v="0.69"/>
    <n v="41"/>
    <x v="5"/>
    <n v="1097.98"/>
    <x v="0"/>
    <s v="Inactive"/>
  </r>
  <r>
    <s v="174b96de-7b2d-4934-a5a0-35ba2d435c5a"/>
    <n v="63"/>
    <x v="2"/>
    <x v="1"/>
    <x v="2"/>
    <n v="2.81"/>
    <x v="0"/>
    <n v="0"/>
    <x v="4"/>
    <x v="4"/>
    <n v="17.989999999999998"/>
    <n v="17.989999999999998"/>
    <n v="0"/>
    <s v="Gift Card"/>
    <n v="5"/>
    <n v="2.81"/>
    <n v="169"/>
    <x v="2"/>
    <n v="474.89"/>
    <x v="0"/>
    <s v="Active"/>
  </r>
  <r>
    <s v="69aedea2-3081-4c29-805a-c76edff4c5a3"/>
    <n v="29"/>
    <x v="1"/>
    <x v="1"/>
    <x v="1"/>
    <n v="3.69"/>
    <x v="0"/>
    <n v="1"/>
    <x v="5"/>
    <x v="4"/>
    <n v="13.99"/>
    <n v="13.99"/>
    <n v="0"/>
    <s v="Credit Card"/>
    <n v="1"/>
    <n v="1.84"/>
    <n v="110"/>
    <x v="6"/>
    <n v="405.9"/>
    <x v="0"/>
    <s v="Active"/>
  </r>
  <r>
    <s v="0bd8dee5-47a9-4349-9d55-e109f81d4394"/>
    <n v="62"/>
    <x v="2"/>
    <x v="2"/>
    <x v="1"/>
    <n v="27.16"/>
    <x v="1"/>
    <n v="45"/>
    <x v="1"/>
    <x v="3"/>
    <n v="13.99"/>
    <n v="13.99"/>
    <n v="0"/>
    <s v="Credit Card"/>
    <n v="2"/>
    <n v="0.59"/>
    <n v="35"/>
    <x v="5"/>
    <n v="950.6"/>
    <x v="0"/>
    <s v="Inactive"/>
  </r>
  <r>
    <s v="593b2af6-e882-4129-8c49-1deddd7278fb"/>
    <n v="34"/>
    <x v="1"/>
    <x v="2"/>
    <x v="1"/>
    <n v="15.02"/>
    <x v="0"/>
    <n v="13"/>
    <x v="1"/>
    <x v="1"/>
    <n v="13.99"/>
    <n v="13.99"/>
    <n v="0"/>
    <s v="PayPal"/>
    <n v="2"/>
    <n v="1.07"/>
    <n v="64"/>
    <x v="4"/>
    <n v="961.28"/>
    <x v="0"/>
    <s v="Risk"/>
  </r>
  <r>
    <s v="cfe10e0f-1aac-495b-b869-4af2359dbb3a"/>
    <n v="21"/>
    <x v="4"/>
    <x v="0"/>
    <x v="1"/>
    <n v="3.18"/>
    <x v="0"/>
    <n v="41"/>
    <x v="1"/>
    <x v="2"/>
    <n v="13.99"/>
    <n v="13.99"/>
    <n v="1"/>
    <s v="PayPal"/>
    <n v="1"/>
    <n v="0.08"/>
    <n v="5"/>
    <x v="6"/>
    <n v="15.9"/>
    <x v="1"/>
    <s v="Inactive"/>
  </r>
  <r>
    <s v="a65d3fbe-d5b0-4ac7-840c-fdca8d9a9379"/>
    <n v="53"/>
    <x v="0"/>
    <x v="2"/>
    <x v="0"/>
    <n v="79.83"/>
    <x v="2"/>
    <n v="27"/>
    <x v="3"/>
    <x v="0"/>
    <n v="8.99"/>
    <n v="8.99"/>
    <n v="0"/>
    <s v="Gift Card"/>
    <n v="3"/>
    <n v="2.85"/>
    <n v="171"/>
    <x v="1"/>
    <n v="13650.93"/>
    <x v="0"/>
    <s v="Inactive"/>
  </r>
  <r>
    <s v="3fa23200-518c-4593-983c-1114bf8ee2e7"/>
    <n v="63"/>
    <x v="2"/>
    <x v="0"/>
    <x v="1"/>
    <n v="3.13"/>
    <x v="0"/>
    <n v="45"/>
    <x v="5"/>
    <x v="2"/>
    <n v="13.99"/>
    <n v="13.99"/>
    <n v="1"/>
    <s v="Gift Card"/>
    <n v="2"/>
    <n v="7.0000000000000007E-2"/>
    <n v="4"/>
    <x v="1"/>
    <n v="12.52"/>
    <x v="1"/>
    <s v="Inactive"/>
  </r>
  <r>
    <s v="75994c2a-9f9a-4701-b51d-ad8b7e3787cb"/>
    <n v="65"/>
    <x v="2"/>
    <x v="2"/>
    <x v="1"/>
    <n v="15.33"/>
    <x v="0"/>
    <n v="17"/>
    <x v="5"/>
    <x v="3"/>
    <n v="13.99"/>
    <n v="13.99"/>
    <n v="0"/>
    <s v="Gift Card"/>
    <n v="1"/>
    <n v="0.85"/>
    <n v="51"/>
    <x v="1"/>
    <n v="781.83"/>
    <x v="0"/>
    <s v="Risk"/>
  </r>
  <r>
    <s v="b96865dc-ec6f-42ff-8d8b-9a0bf7d5b6be"/>
    <n v="45"/>
    <x v="3"/>
    <x v="2"/>
    <x v="1"/>
    <n v="2.69"/>
    <x v="0"/>
    <n v="8"/>
    <x v="2"/>
    <x v="4"/>
    <n v="13.99"/>
    <n v="13.99"/>
    <n v="1"/>
    <s v="Crypto"/>
    <n v="3"/>
    <n v="0.3"/>
    <n v="18"/>
    <x v="2"/>
    <n v="48.42"/>
    <x v="1"/>
    <s v="Risk"/>
  </r>
  <r>
    <s v="99700d41-55b7-4d78-acd3-86a1060d880c"/>
    <n v="53"/>
    <x v="0"/>
    <x v="1"/>
    <x v="0"/>
    <n v="0.19"/>
    <x v="0"/>
    <n v="25"/>
    <x v="5"/>
    <x v="2"/>
    <n v="8.99"/>
    <n v="8.99"/>
    <n v="1"/>
    <s v="PayPal"/>
    <n v="4"/>
    <n v="0.01"/>
    <n v="1"/>
    <x v="4"/>
    <n v="0.19"/>
    <x v="1"/>
    <s v="Inactive"/>
  </r>
  <r>
    <s v="14032ec1-bd28-4b6e-8baf-e87a673489b1"/>
    <n v="60"/>
    <x v="2"/>
    <x v="2"/>
    <x v="0"/>
    <n v="4.37"/>
    <x v="0"/>
    <n v="59"/>
    <x v="5"/>
    <x v="2"/>
    <n v="8.99"/>
    <n v="8.99"/>
    <n v="1"/>
    <s v="Crypto"/>
    <n v="2"/>
    <n v="7.0000000000000007E-2"/>
    <n v="4"/>
    <x v="1"/>
    <n v="17.48"/>
    <x v="1"/>
    <s v="Inactive"/>
  </r>
  <r>
    <s v="c73888d0-47c7-49e4-ac1f-8c525c426907"/>
    <n v="35"/>
    <x v="1"/>
    <x v="2"/>
    <x v="2"/>
    <n v="28.76"/>
    <x v="1"/>
    <n v="23"/>
    <x v="4"/>
    <x v="4"/>
    <n v="17.989999999999998"/>
    <n v="17.989999999999998"/>
    <n v="0"/>
    <s v="Gift Card"/>
    <n v="1"/>
    <n v="1.2"/>
    <n v="72"/>
    <x v="1"/>
    <n v="2070.7200000000003"/>
    <x v="0"/>
    <s v="Inactive"/>
  </r>
  <r>
    <s v="99ac905d-c892-41e1-b9dc-619aace2175a"/>
    <n v="51"/>
    <x v="0"/>
    <x v="1"/>
    <x v="1"/>
    <n v="1.91"/>
    <x v="0"/>
    <n v="8"/>
    <x v="1"/>
    <x v="2"/>
    <n v="13.99"/>
    <n v="13.99"/>
    <n v="1"/>
    <s v="PayPal"/>
    <n v="3"/>
    <n v="0.21"/>
    <n v="13"/>
    <x v="5"/>
    <n v="24.83"/>
    <x v="1"/>
    <s v="Risk"/>
  </r>
  <r>
    <s v="d7f8474a-aa5c-452d-b85d-c86132f7e5c0"/>
    <n v="27"/>
    <x v="1"/>
    <x v="1"/>
    <x v="0"/>
    <n v="5.3"/>
    <x v="0"/>
    <n v="1"/>
    <x v="0"/>
    <x v="1"/>
    <n v="8.99"/>
    <n v="8.99"/>
    <n v="0"/>
    <s v="PayPal"/>
    <n v="2"/>
    <n v="2.65"/>
    <n v="159"/>
    <x v="6"/>
    <n v="842.69999999999993"/>
    <x v="0"/>
    <s v="Active"/>
  </r>
  <r>
    <s v="236586ff-c75c-4dfa-b787-19a63e0b4dbd"/>
    <n v="28"/>
    <x v="1"/>
    <x v="0"/>
    <x v="2"/>
    <n v="9.9"/>
    <x v="0"/>
    <n v="19"/>
    <x v="1"/>
    <x v="4"/>
    <n v="17.989999999999998"/>
    <n v="17.989999999999998"/>
    <n v="0"/>
    <s v="Gift Card"/>
    <n v="5"/>
    <n v="0.49"/>
    <n v="29"/>
    <x v="1"/>
    <n v="287.10000000000002"/>
    <x v="0"/>
    <s v="Risk"/>
  </r>
  <r>
    <s v="30bc483c-87d9-4a9a-9863-6eb5c6bdcb66"/>
    <n v="18"/>
    <x v="4"/>
    <x v="1"/>
    <x v="0"/>
    <n v="5.64"/>
    <x v="0"/>
    <n v="44"/>
    <x v="1"/>
    <x v="4"/>
    <n v="8.99"/>
    <n v="8.99"/>
    <n v="1"/>
    <s v="Gift Card"/>
    <n v="4"/>
    <n v="0.13"/>
    <n v="8"/>
    <x v="3"/>
    <n v="45.12"/>
    <x v="1"/>
    <s v="Inactive"/>
  </r>
  <r>
    <s v="374de352-5868-4026-b9fb-57fd075b1fb3"/>
    <n v="22"/>
    <x v="4"/>
    <x v="0"/>
    <x v="0"/>
    <n v="7.06"/>
    <x v="0"/>
    <n v="58"/>
    <x v="2"/>
    <x v="1"/>
    <n v="8.99"/>
    <n v="8.99"/>
    <n v="1"/>
    <s v="Credit Card"/>
    <n v="3"/>
    <n v="0.12"/>
    <n v="7"/>
    <x v="6"/>
    <n v="49.419999999999995"/>
    <x v="1"/>
    <s v="Inactive"/>
  </r>
  <r>
    <s v="bb31bd8f-7d63-4280-ada1-f1e832fcfdd6"/>
    <n v="61"/>
    <x v="2"/>
    <x v="2"/>
    <x v="1"/>
    <n v="2.15"/>
    <x v="0"/>
    <n v="33"/>
    <x v="4"/>
    <x v="1"/>
    <n v="13.99"/>
    <n v="13.99"/>
    <n v="1"/>
    <s v="Crypto"/>
    <n v="1"/>
    <n v="0.06"/>
    <n v="4"/>
    <x v="1"/>
    <n v="8.6"/>
    <x v="1"/>
    <s v="Inactive"/>
  </r>
  <r>
    <s v="71c014eb-50d0-488e-9f41-b4db638f20be"/>
    <n v="54"/>
    <x v="0"/>
    <x v="0"/>
    <x v="1"/>
    <n v="4.6900000000000004"/>
    <x v="0"/>
    <n v="6"/>
    <x v="4"/>
    <x v="2"/>
    <n v="13.99"/>
    <n v="13.99"/>
    <n v="0"/>
    <s v="Gift Card"/>
    <n v="5"/>
    <n v="0.67"/>
    <n v="40"/>
    <x v="6"/>
    <n v="187.60000000000002"/>
    <x v="0"/>
    <s v="Active"/>
  </r>
  <r>
    <s v="eaafa153-5c55-4d3b-897c-ef6198ece521"/>
    <n v="52"/>
    <x v="0"/>
    <x v="1"/>
    <x v="2"/>
    <n v="2.0499999999999998"/>
    <x v="0"/>
    <n v="24"/>
    <x v="0"/>
    <x v="1"/>
    <n v="17.989999999999998"/>
    <n v="17.989999999999998"/>
    <n v="1"/>
    <s v="Gift Card"/>
    <n v="2"/>
    <n v="0.08"/>
    <n v="5"/>
    <x v="4"/>
    <n v="10.25"/>
    <x v="1"/>
    <s v="Inactive"/>
  </r>
  <r>
    <s v="5d64d061-91f4-4dd9-ab18-93007717e295"/>
    <n v="24"/>
    <x v="4"/>
    <x v="2"/>
    <x v="2"/>
    <n v="26.44"/>
    <x v="1"/>
    <n v="28"/>
    <x v="0"/>
    <x v="1"/>
    <n v="17.989999999999998"/>
    <n v="17.989999999999998"/>
    <n v="0"/>
    <s v="Gift Card"/>
    <n v="1"/>
    <n v="0.91"/>
    <n v="55"/>
    <x v="6"/>
    <n v="1454.2"/>
    <x v="0"/>
    <s v="Inactive"/>
  </r>
  <r>
    <s v="2e409def-802a-4a41-9972-8c8864802af3"/>
    <n v="38"/>
    <x v="3"/>
    <x v="0"/>
    <x v="0"/>
    <n v="4.26"/>
    <x v="0"/>
    <n v="42"/>
    <x v="1"/>
    <x v="1"/>
    <n v="8.99"/>
    <n v="8.99"/>
    <n v="1"/>
    <s v="Gift Card"/>
    <n v="5"/>
    <n v="0.1"/>
    <n v="6"/>
    <x v="0"/>
    <n v="25.56"/>
    <x v="1"/>
    <s v="Inactive"/>
  </r>
  <r>
    <s v="4d71c035-c5c9-4da6-907e-171241ea0922"/>
    <n v="44"/>
    <x v="3"/>
    <x v="0"/>
    <x v="1"/>
    <n v="6.9"/>
    <x v="0"/>
    <n v="21"/>
    <x v="1"/>
    <x v="1"/>
    <n v="13.99"/>
    <n v="13.99"/>
    <n v="0"/>
    <s v="Gift Card"/>
    <n v="4"/>
    <n v="0.31"/>
    <n v="19"/>
    <x v="3"/>
    <n v="131.1"/>
    <x v="2"/>
    <s v="Risk"/>
  </r>
  <r>
    <s v="93a74dd5-ab90-4ce9-a0b9-8eb45b50e030"/>
    <n v="64"/>
    <x v="2"/>
    <x v="2"/>
    <x v="1"/>
    <n v="8.4"/>
    <x v="0"/>
    <n v="47"/>
    <x v="4"/>
    <x v="0"/>
    <n v="13.99"/>
    <n v="13.99"/>
    <n v="1"/>
    <s v="Crypto"/>
    <n v="4"/>
    <n v="0.18"/>
    <n v="11"/>
    <x v="6"/>
    <n v="92.4"/>
    <x v="2"/>
    <s v="Inactive"/>
  </r>
  <r>
    <s v="8f6ce173-fad9-4b9f-bb9c-54cf1f37d6ef"/>
    <n v="23"/>
    <x v="4"/>
    <x v="1"/>
    <x v="0"/>
    <n v="5.22"/>
    <x v="0"/>
    <n v="12"/>
    <x v="0"/>
    <x v="0"/>
    <n v="8.99"/>
    <n v="8.99"/>
    <n v="0"/>
    <s v="PayPal"/>
    <n v="2"/>
    <n v="0.4"/>
    <n v="24"/>
    <x v="3"/>
    <n v="125.28"/>
    <x v="2"/>
    <s v="Risk"/>
  </r>
  <r>
    <s v="9db403c5-08c3-4cee-8e71-59423d132195"/>
    <n v="22"/>
    <x v="4"/>
    <x v="2"/>
    <x v="2"/>
    <n v="23.15"/>
    <x v="1"/>
    <n v="42"/>
    <x v="4"/>
    <x v="0"/>
    <n v="17.989999999999998"/>
    <n v="17.989999999999998"/>
    <n v="0"/>
    <s v="Gift Card"/>
    <n v="1"/>
    <n v="0.54"/>
    <n v="32"/>
    <x v="1"/>
    <n v="740.8"/>
    <x v="0"/>
    <s v="Inactive"/>
  </r>
  <r>
    <s v="a8f4a8ea-a8a6-4ebb-bcd8-b22e7da612a5"/>
    <n v="23"/>
    <x v="4"/>
    <x v="0"/>
    <x v="0"/>
    <n v="11.07"/>
    <x v="0"/>
    <n v="28"/>
    <x v="4"/>
    <x v="3"/>
    <n v="8.99"/>
    <n v="8.99"/>
    <n v="1"/>
    <s v="PayPal"/>
    <n v="1"/>
    <n v="0.38"/>
    <n v="23"/>
    <x v="1"/>
    <n v="254.61"/>
    <x v="0"/>
    <s v="Inactive"/>
  </r>
  <r>
    <s v="b4866929-b3fb-47af-a191-0afaf68d14c8"/>
    <n v="68"/>
    <x v="2"/>
    <x v="1"/>
    <x v="0"/>
    <n v="10.14"/>
    <x v="0"/>
    <n v="9"/>
    <x v="1"/>
    <x v="0"/>
    <n v="8.99"/>
    <n v="8.99"/>
    <n v="0"/>
    <s v="Gift Card"/>
    <n v="1"/>
    <n v="1.01"/>
    <n v="61"/>
    <x v="1"/>
    <n v="618.54000000000008"/>
    <x v="0"/>
    <s v="Risk"/>
  </r>
  <r>
    <s v="941a7320-7c18-442a-9184-f56d633b7b8e"/>
    <n v="18"/>
    <x v="4"/>
    <x v="0"/>
    <x v="0"/>
    <n v="20.149999999999999"/>
    <x v="1"/>
    <n v="4"/>
    <x v="4"/>
    <x v="0"/>
    <n v="8.99"/>
    <n v="8.99"/>
    <n v="0"/>
    <s v="Crypto"/>
    <n v="4"/>
    <n v="4.03"/>
    <n v="242"/>
    <x v="3"/>
    <n v="4876.2999999999993"/>
    <x v="0"/>
    <s v="Active"/>
  </r>
  <r>
    <s v="abb4775a-faff-43c3-8d78-641ec98033a8"/>
    <n v="36"/>
    <x v="3"/>
    <x v="2"/>
    <x v="2"/>
    <n v="6.59"/>
    <x v="0"/>
    <n v="58"/>
    <x v="4"/>
    <x v="1"/>
    <n v="17.989999999999998"/>
    <n v="17.989999999999998"/>
    <n v="1"/>
    <s v="Gift Card"/>
    <n v="5"/>
    <n v="0.11"/>
    <n v="7"/>
    <x v="1"/>
    <n v="46.129999999999995"/>
    <x v="1"/>
    <s v="Inactive"/>
  </r>
  <r>
    <s v="f234490c-9b75-4956-9efa-ed1c14b00599"/>
    <n v="26"/>
    <x v="1"/>
    <x v="1"/>
    <x v="0"/>
    <n v="2.58"/>
    <x v="0"/>
    <n v="16"/>
    <x v="2"/>
    <x v="3"/>
    <n v="8.99"/>
    <n v="8.99"/>
    <n v="1"/>
    <s v="Credit Card"/>
    <n v="5"/>
    <n v="0.15"/>
    <n v="9"/>
    <x v="3"/>
    <n v="23.22"/>
    <x v="1"/>
    <s v="Risk"/>
  </r>
  <r>
    <s v="a5796917-05b1-456c-8d56-a2d396ebfcf2"/>
    <n v="33"/>
    <x v="1"/>
    <x v="2"/>
    <x v="1"/>
    <n v="8.27"/>
    <x v="0"/>
    <n v="58"/>
    <x v="0"/>
    <x v="1"/>
    <n v="13.99"/>
    <n v="13.99"/>
    <n v="1"/>
    <s v="Gift Card"/>
    <n v="4"/>
    <n v="0.14000000000000001"/>
    <n v="8"/>
    <x v="4"/>
    <n v="66.16"/>
    <x v="2"/>
    <s v="Inactive"/>
  </r>
  <r>
    <s v="8c15047a-4ddf-4b9b-9f42-5e616af49dc1"/>
    <n v="50"/>
    <x v="0"/>
    <x v="0"/>
    <x v="1"/>
    <n v="6.11"/>
    <x v="0"/>
    <n v="12"/>
    <x v="0"/>
    <x v="0"/>
    <n v="13.99"/>
    <n v="13.99"/>
    <n v="0"/>
    <s v="Debit Card"/>
    <n v="2"/>
    <n v="0.47"/>
    <n v="28"/>
    <x v="6"/>
    <n v="171.08"/>
    <x v="0"/>
    <s v="Risk"/>
  </r>
  <r>
    <s v="1d4d7280-ee29-4030-8773-d70bea7b2b3b"/>
    <n v="34"/>
    <x v="1"/>
    <x v="2"/>
    <x v="0"/>
    <n v="31.66"/>
    <x v="1"/>
    <n v="60"/>
    <x v="0"/>
    <x v="0"/>
    <n v="8.99"/>
    <n v="8.99"/>
    <n v="0"/>
    <s v="Gift Card"/>
    <n v="5"/>
    <n v="0.52"/>
    <n v="31"/>
    <x v="1"/>
    <n v="981.46"/>
    <x v="0"/>
    <s v="Inactive"/>
  </r>
  <r>
    <s v="58bf1357-6164-4e5f-a325-69d1bbd93289"/>
    <n v="22"/>
    <x v="4"/>
    <x v="0"/>
    <x v="2"/>
    <n v="0.76"/>
    <x v="0"/>
    <n v="52"/>
    <x v="4"/>
    <x v="0"/>
    <n v="17.989999999999998"/>
    <n v="17.989999999999998"/>
    <n v="1"/>
    <s v="Credit Card"/>
    <n v="1"/>
    <n v="0.01"/>
    <n v="1"/>
    <x v="5"/>
    <n v="0.76"/>
    <x v="1"/>
    <s v="Inactive"/>
  </r>
  <r>
    <s v="919cd49b-f1e4-4deb-82e8-ed7db297d9b8"/>
    <n v="61"/>
    <x v="2"/>
    <x v="1"/>
    <x v="0"/>
    <n v="4.18"/>
    <x v="0"/>
    <n v="47"/>
    <x v="4"/>
    <x v="2"/>
    <n v="8.99"/>
    <n v="8.99"/>
    <n v="1"/>
    <s v="Debit Card"/>
    <n v="2"/>
    <n v="0.09"/>
    <n v="5"/>
    <x v="2"/>
    <n v="20.9"/>
    <x v="1"/>
    <s v="Inactive"/>
  </r>
  <r>
    <s v="2f4b3f98-c2e9-49e2-bc44-5bfd637d4dec"/>
    <n v="30"/>
    <x v="1"/>
    <x v="1"/>
    <x v="0"/>
    <n v="2.56"/>
    <x v="0"/>
    <n v="32"/>
    <x v="3"/>
    <x v="4"/>
    <n v="8.99"/>
    <n v="8.99"/>
    <n v="1"/>
    <s v="Crypto"/>
    <n v="1"/>
    <n v="0.08"/>
    <n v="5"/>
    <x v="3"/>
    <n v="12.8"/>
    <x v="1"/>
    <s v="Inactive"/>
  </r>
  <r>
    <s v="18886a51-c0a1-4984-90d4-d4a65e31e03b"/>
    <n v="32"/>
    <x v="1"/>
    <x v="1"/>
    <x v="0"/>
    <n v="17.670000000000002"/>
    <x v="0"/>
    <n v="14"/>
    <x v="2"/>
    <x v="0"/>
    <n v="8.99"/>
    <n v="8.99"/>
    <n v="0"/>
    <s v="PayPal"/>
    <n v="4"/>
    <n v="1.18"/>
    <n v="71"/>
    <x v="4"/>
    <n v="1254.5700000000002"/>
    <x v="0"/>
    <s v="Risk"/>
  </r>
  <r>
    <s v="11ff4157-7112-460a-b2f0-b74ee12ee607"/>
    <n v="56"/>
    <x v="2"/>
    <x v="1"/>
    <x v="2"/>
    <n v="17.25"/>
    <x v="0"/>
    <n v="52"/>
    <x v="3"/>
    <x v="2"/>
    <n v="17.989999999999998"/>
    <n v="17.989999999999998"/>
    <n v="0"/>
    <s v="PayPal"/>
    <n v="5"/>
    <n v="0.33"/>
    <n v="20"/>
    <x v="1"/>
    <n v="345"/>
    <x v="0"/>
    <s v="Inactive"/>
  </r>
  <r>
    <s v="61ad71a3-40b3-487a-9f6d-38a74144f87b"/>
    <n v="58"/>
    <x v="2"/>
    <x v="2"/>
    <x v="2"/>
    <n v="21.56"/>
    <x v="1"/>
    <n v="39"/>
    <x v="1"/>
    <x v="0"/>
    <n v="17.989999999999998"/>
    <n v="17.989999999999998"/>
    <n v="0"/>
    <s v="Crypto"/>
    <n v="4"/>
    <n v="0.54"/>
    <n v="32"/>
    <x v="2"/>
    <n v="689.92"/>
    <x v="0"/>
    <s v="Inactive"/>
  </r>
  <r>
    <s v="70b1a663-57dc-4d65-8665-808f618abbba"/>
    <n v="61"/>
    <x v="2"/>
    <x v="0"/>
    <x v="2"/>
    <n v="5.87"/>
    <x v="0"/>
    <n v="8"/>
    <x v="0"/>
    <x v="2"/>
    <n v="17.989999999999998"/>
    <n v="17.989999999999998"/>
    <n v="0"/>
    <s v="Crypto"/>
    <n v="5"/>
    <n v="0.65"/>
    <n v="39"/>
    <x v="3"/>
    <n v="228.93"/>
    <x v="0"/>
    <s v="Risk"/>
  </r>
  <r>
    <s v="8790e02e-d917-4c2b-bcae-249e1597109c"/>
    <n v="51"/>
    <x v="0"/>
    <x v="0"/>
    <x v="0"/>
    <n v="2.42"/>
    <x v="0"/>
    <n v="9"/>
    <x v="1"/>
    <x v="4"/>
    <n v="8.99"/>
    <n v="8.99"/>
    <n v="1"/>
    <s v="Crypto"/>
    <n v="5"/>
    <n v="0.24"/>
    <n v="14"/>
    <x v="6"/>
    <n v="33.879999999999995"/>
    <x v="1"/>
    <s v="Risk"/>
  </r>
  <r>
    <s v="2f38faa5-6695-40e3-892a-ecd94ff19800"/>
    <n v="24"/>
    <x v="4"/>
    <x v="0"/>
    <x v="2"/>
    <n v="2.4300000000000002"/>
    <x v="0"/>
    <n v="32"/>
    <x v="3"/>
    <x v="0"/>
    <n v="17.989999999999998"/>
    <n v="17.989999999999998"/>
    <n v="1"/>
    <s v="Debit Card"/>
    <n v="2"/>
    <n v="7.0000000000000007E-2"/>
    <n v="4"/>
    <x v="6"/>
    <n v="9.7200000000000006"/>
    <x v="1"/>
    <s v="Inactive"/>
  </r>
  <r>
    <s v="75f21653-1613-4eb8-92a6-5b82721d96df"/>
    <n v="40"/>
    <x v="3"/>
    <x v="2"/>
    <x v="2"/>
    <n v="18.059999999999999"/>
    <x v="0"/>
    <n v="21"/>
    <x v="3"/>
    <x v="3"/>
    <n v="17.989999999999998"/>
    <n v="17.989999999999998"/>
    <n v="0"/>
    <s v="Gift Card"/>
    <n v="1"/>
    <n v="0.82"/>
    <n v="49"/>
    <x v="1"/>
    <n v="884.93999999999994"/>
    <x v="0"/>
    <s v="Risk"/>
  </r>
  <r>
    <s v="6a427566-52a2-4932-9486-979c1bc514d8"/>
    <n v="51"/>
    <x v="0"/>
    <x v="0"/>
    <x v="2"/>
    <n v="7.64"/>
    <x v="0"/>
    <n v="13"/>
    <x v="0"/>
    <x v="2"/>
    <n v="17.989999999999998"/>
    <n v="17.989999999999998"/>
    <n v="0"/>
    <s v="Gift Card"/>
    <n v="2"/>
    <n v="0.55000000000000004"/>
    <n v="33"/>
    <x v="4"/>
    <n v="252.11999999999998"/>
    <x v="0"/>
    <s v="Risk"/>
  </r>
  <r>
    <s v="904460bb-b5a1-4450-bc0f-5fec7fd21583"/>
    <n v="56"/>
    <x v="2"/>
    <x v="0"/>
    <x v="2"/>
    <n v="1.54"/>
    <x v="0"/>
    <n v="10"/>
    <x v="0"/>
    <x v="4"/>
    <n v="17.989999999999998"/>
    <n v="17.989999999999998"/>
    <n v="1"/>
    <s v="Credit Card"/>
    <n v="3"/>
    <n v="0.14000000000000001"/>
    <n v="8"/>
    <x v="4"/>
    <n v="12.32"/>
    <x v="1"/>
    <s v="Risk"/>
  </r>
  <r>
    <s v="5fd7658b-f5bb-462e-b9e4-86a4485b0fb0"/>
    <n v="53"/>
    <x v="0"/>
    <x v="0"/>
    <x v="2"/>
    <n v="21.9"/>
    <x v="1"/>
    <n v="28"/>
    <x v="0"/>
    <x v="3"/>
    <n v="17.989999999999998"/>
    <n v="17.989999999999998"/>
    <n v="0"/>
    <s v="Credit Card"/>
    <n v="2"/>
    <n v="0.76"/>
    <n v="46"/>
    <x v="6"/>
    <n v="1007.4"/>
    <x v="0"/>
    <s v="Inactive"/>
  </r>
  <r>
    <s v="9e060381-f27b-4fbf-b098-6415f3eb4bbb"/>
    <n v="20"/>
    <x v="4"/>
    <x v="0"/>
    <x v="1"/>
    <n v="2.13"/>
    <x v="0"/>
    <n v="8"/>
    <x v="3"/>
    <x v="3"/>
    <n v="13.99"/>
    <n v="13.99"/>
    <n v="1"/>
    <s v="Gift Card"/>
    <n v="3"/>
    <n v="0.24"/>
    <n v="14"/>
    <x v="3"/>
    <n v="29.82"/>
    <x v="1"/>
    <s v="Risk"/>
  </r>
  <r>
    <s v="5c4d8663-35c7-4f51-a930-5b1a7059a8b0"/>
    <n v="43"/>
    <x v="3"/>
    <x v="0"/>
    <x v="0"/>
    <n v="4.07"/>
    <x v="0"/>
    <n v="19"/>
    <x v="2"/>
    <x v="3"/>
    <n v="8.99"/>
    <n v="8.99"/>
    <n v="1"/>
    <s v="Debit Card"/>
    <n v="3"/>
    <n v="0.2"/>
    <n v="12"/>
    <x v="3"/>
    <n v="48.84"/>
    <x v="1"/>
    <s v="Risk"/>
  </r>
  <r>
    <s v="1934ae7e-6f01-40d2-a15c-ee3db2650f99"/>
    <n v="64"/>
    <x v="2"/>
    <x v="1"/>
    <x v="0"/>
    <n v="0.65"/>
    <x v="0"/>
    <n v="43"/>
    <x v="2"/>
    <x v="2"/>
    <n v="8.99"/>
    <n v="8.99"/>
    <n v="1"/>
    <s v="PayPal"/>
    <n v="3"/>
    <n v="0.01"/>
    <n v="1"/>
    <x v="2"/>
    <n v="0.65"/>
    <x v="1"/>
    <s v="Inactive"/>
  </r>
  <r>
    <s v="9eacdfae-16bb-4a84-8c31-dd5976efb95f"/>
    <n v="40"/>
    <x v="3"/>
    <x v="1"/>
    <x v="2"/>
    <n v="6.11"/>
    <x v="0"/>
    <n v="28"/>
    <x v="5"/>
    <x v="3"/>
    <n v="17.989999999999998"/>
    <n v="17.989999999999998"/>
    <n v="0"/>
    <s v="Credit Card"/>
    <n v="1"/>
    <n v="0.21"/>
    <n v="13"/>
    <x v="4"/>
    <n v="79.430000000000007"/>
    <x v="2"/>
    <s v="Inactive"/>
  </r>
  <r>
    <s v="9f085e5d-c6b2-4ec1-a43f-1307f1f59222"/>
    <n v="29"/>
    <x v="1"/>
    <x v="1"/>
    <x v="2"/>
    <n v="4.53"/>
    <x v="0"/>
    <n v="15"/>
    <x v="5"/>
    <x v="1"/>
    <n v="17.989999999999998"/>
    <n v="17.989999999999998"/>
    <n v="0"/>
    <s v="Credit Card"/>
    <n v="4"/>
    <n v="0.28000000000000003"/>
    <n v="17"/>
    <x v="3"/>
    <n v="77.010000000000005"/>
    <x v="2"/>
    <s v="Risk"/>
  </r>
  <r>
    <s v="444b694b-d1b2-476b-98d7-f05298e37b91"/>
    <n v="47"/>
    <x v="0"/>
    <x v="0"/>
    <x v="2"/>
    <n v="15.18"/>
    <x v="0"/>
    <n v="30"/>
    <x v="2"/>
    <x v="3"/>
    <n v="17.989999999999998"/>
    <n v="17.989999999999998"/>
    <n v="0"/>
    <s v="Crypto"/>
    <n v="4"/>
    <n v="0.49"/>
    <n v="29"/>
    <x v="3"/>
    <n v="440.21999999999997"/>
    <x v="0"/>
    <s v="Inactive"/>
  </r>
  <r>
    <s v="e5fa0aa5-41a0-4c47-8547-4d9600229701"/>
    <n v="51"/>
    <x v="0"/>
    <x v="1"/>
    <x v="0"/>
    <n v="13.92"/>
    <x v="0"/>
    <n v="29"/>
    <x v="4"/>
    <x v="3"/>
    <n v="8.99"/>
    <n v="8.99"/>
    <n v="1"/>
    <s v="Gift Card"/>
    <n v="1"/>
    <n v="0.46"/>
    <n v="28"/>
    <x v="2"/>
    <n v="389.76"/>
    <x v="0"/>
    <s v="Inactive"/>
  </r>
  <r>
    <s v="4937c49d-70db-459d-b2d1-ac7f33f0dfc5"/>
    <n v="25"/>
    <x v="4"/>
    <x v="2"/>
    <x v="2"/>
    <n v="5.62"/>
    <x v="0"/>
    <n v="49"/>
    <x v="0"/>
    <x v="4"/>
    <n v="17.989999999999998"/>
    <n v="17.989999999999998"/>
    <n v="0"/>
    <s v="Credit Card"/>
    <n v="5"/>
    <n v="0.11"/>
    <n v="7"/>
    <x v="3"/>
    <n v="39.340000000000003"/>
    <x v="1"/>
    <s v="Inactive"/>
  </r>
  <r>
    <s v="3d36ed49-a4f4-4fb2-80ea-f90f048bc0e1"/>
    <n v="35"/>
    <x v="1"/>
    <x v="1"/>
    <x v="1"/>
    <n v="2.42"/>
    <x v="0"/>
    <n v="59"/>
    <x v="1"/>
    <x v="2"/>
    <n v="13.99"/>
    <n v="13.99"/>
    <n v="1"/>
    <s v="PayPal"/>
    <n v="3"/>
    <n v="0.04"/>
    <n v="2"/>
    <x v="2"/>
    <n v="4.84"/>
    <x v="1"/>
    <s v="Inactive"/>
  </r>
  <r>
    <s v="e5a706a6-0a02-4a59-93ae-8d86ea5fcb6e"/>
    <n v="38"/>
    <x v="3"/>
    <x v="2"/>
    <x v="0"/>
    <n v="9.06"/>
    <x v="0"/>
    <n v="30"/>
    <x v="1"/>
    <x v="1"/>
    <n v="8.99"/>
    <n v="8.99"/>
    <n v="0"/>
    <s v="Credit Card"/>
    <n v="2"/>
    <n v="0.28999999999999998"/>
    <n v="17"/>
    <x v="2"/>
    <n v="154.02000000000001"/>
    <x v="0"/>
    <s v="Inactive"/>
  </r>
  <r>
    <s v="511d9a10-669b-4283-bc6d-40c10a595b43"/>
    <n v="58"/>
    <x v="2"/>
    <x v="1"/>
    <x v="0"/>
    <n v="34.53"/>
    <x v="1"/>
    <n v="0"/>
    <x v="2"/>
    <x v="0"/>
    <n v="8.99"/>
    <n v="8.99"/>
    <n v="0"/>
    <s v="Gift Card"/>
    <n v="4"/>
    <n v="34.53"/>
    <n v="2072"/>
    <x v="4"/>
    <n v="71546.16"/>
    <x v="0"/>
    <s v="Active"/>
  </r>
  <r>
    <s v="92bd3cd1-3724-4b30-a56c-4929277c2461"/>
    <n v="68"/>
    <x v="2"/>
    <x v="0"/>
    <x v="0"/>
    <n v="2.2799999999999998"/>
    <x v="0"/>
    <n v="6"/>
    <x v="2"/>
    <x v="3"/>
    <n v="8.99"/>
    <n v="8.99"/>
    <n v="1"/>
    <s v="Credit Card"/>
    <n v="3"/>
    <n v="0.33"/>
    <n v="20"/>
    <x v="4"/>
    <n v="45.599999999999994"/>
    <x v="1"/>
    <s v="Active"/>
  </r>
  <r>
    <s v="68be0bb5-a6ed-4dfd-889d-0e116265290d"/>
    <n v="28"/>
    <x v="1"/>
    <x v="1"/>
    <x v="1"/>
    <n v="28.8"/>
    <x v="1"/>
    <n v="49"/>
    <x v="4"/>
    <x v="2"/>
    <n v="13.99"/>
    <n v="13.99"/>
    <n v="0"/>
    <s v="Credit Card"/>
    <n v="3"/>
    <n v="0.57999999999999996"/>
    <n v="35"/>
    <x v="6"/>
    <n v="1008"/>
    <x v="0"/>
    <s v="Inactive"/>
  </r>
  <r>
    <s v="bfe8f1a3-00d5-436f-b79a-553651c553f7"/>
    <n v="57"/>
    <x v="2"/>
    <x v="2"/>
    <x v="1"/>
    <n v="14.87"/>
    <x v="0"/>
    <n v="46"/>
    <x v="5"/>
    <x v="4"/>
    <n v="13.99"/>
    <n v="13.99"/>
    <n v="0"/>
    <s v="Debit Card"/>
    <n v="4"/>
    <n v="0.32"/>
    <n v="19"/>
    <x v="4"/>
    <n v="282.52999999999997"/>
    <x v="0"/>
    <s v="Inactive"/>
  </r>
  <r>
    <s v="f4fc7c39-6b78-4437-ab00-8ab2957f73f7"/>
    <n v="52"/>
    <x v="0"/>
    <x v="0"/>
    <x v="0"/>
    <n v="13.94"/>
    <x v="0"/>
    <n v="56"/>
    <x v="2"/>
    <x v="3"/>
    <n v="8.99"/>
    <n v="8.99"/>
    <n v="1"/>
    <s v="PayPal"/>
    <n v="3"/>
    <n v="0.24"/>
    <n v="14"/>
    <x v="6"/>
    <n v="195.16"/>
    <x v="0"/>
    <s v="Inactive"/>
  </r>
  <r>
    <s v="7d7ec060-ca0f-4371-a86a-69bf262b94bb"/>
    <n v="70"/>
    <x v="2"/>
    <x v="1"/>
    <x v="2"/>
    <n v="10.54"/>
    <x v="0"/>
    <n v="0"/>
    <x v="1"/>
    <x v="3"/>
    <n v="17.989999999999998"/>
    <n v="17.989999999999998"/>
    <n v="0"/>
    <s v="Crypto"/>
    <n v="4"/>
    <n v="10.54"/>
    <n v="632"/>
    <x v="6"/>
    <n v="6661.28"/>
    <x v="0"/>
    <s v="Active"/>
  </r>
  <r>
    <s v="bce13731-9d24-4bbe-9b0f-97221e952048"/>
    <n v="68"/>
    <x v="2"/>
    <x v="1"/>
    <x v="1"/>
    <n v="56.43"/>
    <x v="2"/>
    <n v="18"/>
    <x v="2"/>
    <x v="4"/>
    <n v="13.99"/>
    <n v="13.99"/>
    <n v="0"/>
    <s v="PayPal"/>
    <n v="2"/>
    <n v="2.97"/>
    <n v="178"/>
    <x v="4"/>
    <n v="10044.539999999999"/>
    <x v="0"/>
    <s v="Risk"/>
  </r>
  <r>
    <s v="489dcbd1-474e-42b6-878e-f62c181860f6"/>
    <n v="53"/>
    <x v="0"/>
    <x v="0"/>
    <x v="1"/>
    <n v="39.33"/>
    <x v="1"/>
    <n v="16"/>
    <x v="3"/>
    <x v="2"/>
    <n v="13.99"/>
    <n v="13.99"/>
    <n v="0"/>
    <s v="Debit Card"/>
    <n v="4"/>
    <n v="2.31"/>
    <n v="139"/>
    <x v="6"/>
    <n v="5466.87"/>
    <x v="0"/>
    <s v="Risk"/>
  </r>
  <r>
    <s v="571102fa-b9c7-4e1c-8e0f-bc6642d36cb0"/>
    <n v="44"/>
    <x v="3"/>
    <x v="2"/>
    <x v="0"/>
    <n v="15.61"/>
    <x v="0"/>
    <n v="30"/>
    <x v="5"/>
    <x v="3"/>
    <n v="8.99"/>
    <n v="8.99"/>
    <n v="0"/>
    <s v="Crypto"/>
    <n v="5"/>
    <n v="0.5"/>
    <n v="30"/>
    <x v="4"/>
    <n v="468.29999999999995"/>
    <x v="0"/>
    <s v="Inactive"/>
  </r>
  <r>
    <s v="e5ba5dd3-a246-4526-9616-662dd7188e7c"/>
    <n v="68"/>
    <x v="2"/>
    <x v="1"/>
    <x v="1"/>
    <n v="0.22"/>
    <x v="0"/>
    <n v="51"/>
    <x v="2"/>
    <x v="3"/>
    <n v="13.99"/>
    <n v="13.99"/>
    <n v="1"/>
    <s v="Credit Card"/>
    <n v="1"/>
    <n v="0"/>
    <n v="0"/>
    <x v="1"/>
    <n v="0"/>
    <x v="1"/>
    <s v="Inactive"/>
  </r>
  <r>
    <s v="b4aae09c-528f-445d-afb3-68ab027b8d48"/>
    <n v="64"/>
    <x v="2"/>
    <x v="1"/>
    <x v="1"/>
    <n v="3.92"/>
    <x v="0"/>
    <n v="17"/>
    <x v="3"/>
    <x v="3"/>
    <n v="13.99"/>
    <n v="13.99"/>
    <n v="0"/>
    <s v="Credit Card"/>
    <n v="5"/>
    <n v="0.22"/>
    <n v="13"/>
    <x v="3"/>
    <n v="50.96"/>
    <x v="2"/>
    <s v="Risk"/>
  </r>
  <r>
    <s v="0210bc7e-5a01-4a6b-b3c1-8c1a332ab7f6"/>
    <n v="65"/>
    <x v="2"/>
    <x v="1"/>
    <x v="1"/>
    <n v="2.2599999999999998"/>
    <x v="0"/>
    <n v="60"/>
    <x v="4"/>
    <x v="1"/>
    <n v="13.99"/>
    <n v="13.99"/>
    <n v="1"/>
    <s v="Credit Card"/>
    <n v="2"/>
    <n v="0.04"/>
    <n v="2"/>
    <x v="3"/>
    <n v="4.5199999999999996"/>
    <x v="1"/>
    <s v="Inactive"/>
  </r>
  <r>
    <s v="e5e25330-3900-43bf-a8e2-45a13d1ec806"/>
    <n v="28"/>
    <x v="1"/>
    <x v="1"/>
    <x v="2"/>
    <n v="1.79"/>
    <x v="0"/>
    <n v="5"/>
    <x v="3"/>
    <x v="0"/>
    <n v="17.989999999999998"/>
    <n v="17.989999999999998"/>
    <n v="0"/>
    <s v="Gift Card"/>
    <n v="5"/>
    <n v="0.3"/>
    <n v="18"/>
    <x v="2"/>
    <n v="32.22"/>
    <x v="1"/>
    <s v="Active"/>
  </r>
  <r>
    <s v="95c88693-4388-4ab9-bd37-c917bc4c8d1d"/>
    <n v="50"/>
    <x v="0"/>
    <x v="2"/>
    <x v="2"/>
    <n v="22.44"/>
    <x v="1"/>
    <n v="29"/>
    <x v="1"/>
    <x v="4"/>
    <n v="17.989999999999998"/>
    <n v="17.989999999999998"/>
    <n v="0"/>
    <s v="Credit Card"/>
    <n v="2"/>
    <n v="0.75"/>
    <n v="45"/>
    <x v="0"/>
    <n v="1009.8000000000001"/>
    <x v="0"/>
    <s v="Inactive"/>
  </r>
  <r>
    <s v="3e87afc6-292d-4a8b-8399-1a8fe6aad089"/>
    <n v="59"/>
    <x v="2"/>
    <x v="1"/>
    <x v="1"/>
    <n v="23.59"/>
    <x v="1"/>
    <n v="43"/>
    <x v="5"/>
    <x v="3"/>
    <n v="13.99"/>
    <n v="13.99"/>
    <n v="0"/>
    <s v="Debit Card"/>
    <n v="1"/>
    <n v="0.54"/>
    <n v="32"/>
    <x v="4"/>
    <n v="754.88"/>
    <x v="0"/>
    <s v="Inactive"/>
  </r>
  <r>
    <s v="8e57aa17-60f6-4c7e-9e15-a886a240c4d7"/>
    <n v="38"/>
    <x v="3"/>
    <x v="0"/>
    <x v="2"/>
    <n v="24.19"/>
    <x v="1"/>
    <n v="22"/>
    <x v="3"/>
    <x v="1"/>
    <n v="17.989999999999998"/>
    <n v="17.989999999999998"/>
    <n v="0"/>
    <s v="Gift Card"/>
    <n v="2"/>
    <n v="1.05"/>
    <n v="63"/>
    <x v="4"/>
    <n v="1523.97"/>
    <x v="0"/>
    <s v="Inactive"/>
  </r>
  <r>
    <s v="e16e6ae0-8e67-4b63-80a5-a0f7e8801ed7"/>
    <n v="49"/>
    <x v="0"/>
    <x v="1"/>
    <x v="0"/>
    <n v="6.56"/>
    <x v="0"/>
    <n v="10"/>
    <x v="0"/>
    <x v="0"/>
    <n v="8.99"/>
    <n v="8.99"/>
    <n v="0"/>
    <s v="Debit Card"/>
    <n v="5"/>
    <n v="0.6"/>
    <n v="36"/>
    <x v="5"/>
    <n v="236.16"/>
    <x v="0"/>
    <s v="Risk"/>
  </r>
  <r>
    <s v="cb219c7b-8d77-454d-8967-2b4529a0e172"/>
    <n v="40"/>
    <x v="3"/>
    <x v="2"/>
    <x v="1"/>
    <n v="16.13"/>
    <x v="0"/>
    <n v="47"/>
    <x v="2"/>
    <x v="1"/>
    <n v="13.99"/>
    <n v="13.99"/>
    <n v="0"/>
    <s v="Debit Card"/>
    <n v="5"/>
    <n v="0.34"/>
    <n v="20"/>
    <x v="5"/>
    <n v="322.59999999999997"/>
    <x v="0"/>
    <s v="Inactive"/>
  </r>
  <r>
    <s v="abf01a4a-4b6f-477f-943c-7189c33cd6cc"/>
    <n v="39"/>
    <x v="3"/>
    <x v="1"/>
    <x v="1"/>
    <n v="19.16"/>
    <x v="0"/>
    <n v="60"/>
    <x v="0"/>
    <x v="4"/>
    <n v="13.99"/>
    <n v="13.99"/>
    <n v="0"/>
    <s v="Debit Card"/>
    <n v="5"/>
    <n v="0.31"/>
    <n v="19"/>
    <x v="3"/>
    <n v="364.04"/>
    <x v="0"/>
    <s v="Inactive"/>
  </r>
  <r>
    <s v="520074a5-0028-44e4-b17a-199d74134190"/>
    <n v="34"/>
    <x v="1"/>
    <x v="1"/>
    <x v="1"/>
    <n v="1.28"/>
    <x v="0"/>
    <n v="57"/>
    <x v="0"/>
    <x v="4"/>
    <n v="13.99"/>
    <n v="13.99"/>
    <n v="1"/>
    <s v="Crypto"/>
    <n v="4"/>
    <n v="0.02"/>
    <n v="1"/>
    <x v="4"/>
    <n v="1.28"/>
    <x v="1"/>
    <s v="Inactive"/>
  </r>
  <r>
    <s v="b64e1a04-ef14-4a6c-ad72-640a941c2612"/>
    <n v="20"/>
    <x v="4"/>
    <x v="2"/>
    <x v="2"/>
    <n v="32.04"/>
    <x v="1"/>
    <n v="26"/>
    <x v="1"/>
    <x v="4"/>
    <n v="17.989999999999998"/>
    <n v="17.989999999999998"/>
    <n v="0"/>
    <s v="PayPal"/>
    <n v="3"/>
    <n v="1.19"/>
    <n v="71"/>
    <x v="0"/>
    <n v="2274.84"/>
    <x v="0"/>
    <s v="Inactive"/>
  </r>
  <r>
    <s v="b963a331-91ee-4a6a-9d9c-208788c49074"/>
    <n v="28"/>
    <x v="1"/>
    <x v="1"/>
    <x v="2"/>
    <n v="0.12"/>
    <x v="0"/>
    <n v="2"/>
    <x v="5"/>
    <x v="2"/>
    <n v="17.989999999999998"/>
    <n v="17.989999999999998"/>
    <n v="0"/>
    <s v="PayPal"/>
    <n v="5"/>
    <n v="0.04"/>
    <n v="2"/>
    <x v="5"/>
    <n v="0.24"/>
    <x v="1"/>
    <s v="Active"/>
  </r>
  <r>
    <s v="2f55007a-9682-4109-8431-2fa060e85673"/>
    <n v="18"/>
    <x v="4"/>
    <x v="1"/>
    <x v="1"/>
    <n v="0.25"/>
    <x v="0"/>
    <n v="37"/>
    <x v="0"/>
    <x v="2"/>
    <n v="13.99"/>
    <n v="13.99"/>
    <n v="1"/>
    <s v="Debit Card"/>
    <n v="5"/>
    <n v="0.01"/>
    <n v="1"/>
    <x v="1"/>
    <n v="0.25"/>
    <x v="1"/>
    <s v="Inactive"/>
  </r>
  <r>
    <s v="17874397-5431-4e69-9bf9-19d705faab2e"/>
    <n v="19"/>
    <x v="4"/>
    <x v="2"/>
    <x v="0"/>
    <n v="4.46"/>
    <x v="0"/>
    <n v="50"/>
    <x v="0"/>
    <x v="3"/>
    <n v="8.99"/>
    <n v="8.99"/>
    <n v="1"/>
    <s v="Credit Card"/>
    <n v="3"/>
    <n v="0.09"/>
    <n v="5"/>
    <x v="6"/>
    <n v="22.3"/>
    <x v="1"/>
    <s v="Inactive"/>
  </r>
  <r>
    <s v="d3975aa1-9bf5-45a5-9375-ff6ced50de42"/>
    <n v="32"/>
    <x v="1"/>
    <x v="0"/>
    <x v="2"/>
    <n v="4.24"/>
    <x v="0"/>
    <n v="14"/>
    <x v="0"/>
    <x v="0"/>
    <n v="17.989999999999998"/>
    <n v="17.989999999999998"/>
    <n v="1"/>
    <s v="Gift Card"/>
    <n v="2"/>
    <n v="0.28000000000000003"/>
    <n v="17"/>
    <x v="2"/>
    <n v="72.08"/>
    <x v="2"/>
    <s v="Risk"/>
  </r>
  <r>
    <s v="22266a98-3d16-4f4e-b382-ffa5d3aed831"/>
    <n v="19"/>
    <x v="4"/>
    <x v="1"/>
    <x v="1"/>
    <n v="8.6199999999999992"/>
    <x v="0"/>
    <n v="57"/>
    <x v="2"/>
    <x v="2"/>
    <n v="13.99"/>
    <n v="13.99"/>
    <n v="1"/>
    <s v="PayPal"/>
    <n v="3"/>
    <n v="0.15"/>
    <n v="9"/>
    <x v="0"/>
    <n v="77.58"/>
    <x v="2"/>
    <s v="Inactive"/>
  </r>
  <r>
    <s v="44d3397a-806f-43c1-8907-aa8c27ed8079"/>
    <n v="22"/>
    <x v="4"/>
    <x v="1"/>
    <x v="0"/>
    <n v="11.96"/>
    <x v="0"/>
    <n v="45"/>
    <x v="1"/>
    <x v="1"/>
    <n v="8.99"/>
    <n v="8.99"/>
    <n v="1"/>
    <s v="PayPal"/>
    <n v="2"/>
    <n v="0.26"/>
    <n v="16"/>
    <x v="0"/>
    <n v="191.36"/>
    <x v="0"/>
    <s v="Inactive"/>
  </r>
  <r>
    <s v="521382de-978e-48ad-b161-5d8ab6b7234e"/>
    <n v="55"/>
    <x v="0"/>
    <x v="2"/>
    <x v="1"/>
    <n v="10.1"/>
    <x v="0"/>
    <n v="4"/>
    <x v="2"/>
    <x v="3"/>
    <n v="13.99"/>
    <n v="13.99"/>
    <n v="0"/>
    <s v="Debit Card"/>
    <n v="4"/>
    <n v="2.02"/>
    <n v="121"/>
    <x v="1"/>
    <n v="1222.0999999999999"/>
    <x v="0"/>
    <s v="Active"/>
  </r>
  <r>
    <s v="72601ad7-f6b1-4f64-8c07-f1a0a787a386"/>
    <n v="21"/>
    <x v="4"/>
    <x v="1"/>
    <x v="1"/>
    <n v="0.44"/>
    <x v="0"/>
    <n v="1"/>
    <x v="2"/>
    <x v="4"/>
    <n v="13.99"/>
    <n v="13.99"/>
    <n v="1"/>
    <s v="PayPal"/>
    <n v="1"/>
    <n v="0.22"/>
    <n v="13"/>
    <x v="4"/>
    <n v="5.72"/>
    <x v="1"/>
    <s v="Active"/>
  </r>
  <r>
    <s v="ab5b6ce1-4472-4987-b7ca-dd71334f9592"/>
    <n v="39"/>
    <x v="3"/>
    <x v="0"/>
    <x v="2"/>
    <n v="1.1200000000000001"/>
    <x v="0"/>
    <n v="27"/>
    <x v="5"/>
    <x v="1"/>
    <n v="17.989999999999998"/>
    <n v="17.989999999999998"/>
    <n v="1"/>
    <s v="Gift Card"/>
    <n v="5"/>
    <n v="0.04"/>
    <n v="2"/>
    <x v="1"/>
    <n v="2.2400000000000002"/>
    <x v="1"/>
    <s v="Inactive"/>
  </r>
  <r>
    <s v="697ba97e-0ab7-465c-8c43-87a7e484dfac"/>
    <n v="53"/>
    <x v="0"/>
    <x v="0"/>
    <x v="0"/>
    <n v="14.1"/>
    <x v="0"/>
    <n v="42"/>
    <x v="5"/>
    <x v="2"/>
    <n v="8.99"/>
    <n v="8.99"/>
    <n v="1"/>
    <s v="PayPal"/>
    <n v="5"/>
    <n v="0.33"/>
    <n v="20"/>
    <x v="3"/>
    <n v="282"/>
    <x v="0"/>
    <s v="Inactive"/>
  </r>
  <r>
    <s v="c1d6b7a6-e749-43fc-8430-e0f0057aca5f"/>
    <n v="27"/>
    <x v="1"/>
    <x v="0"/>
    <x v="2"/>
    <n v="30.8"/>
    <x v="1"/>
    <n v="16"/>
    <x v="1"/>
    <x v="3"/>
    <n v="17.989999999999998"/>
    <n v="17.989999999999998"/>
    <n v="0"/>
    <s v="PayPal"/>
    <n v="2"/>
    <n v="1.81"/>
    <n v="109"/>
    <x v="0"/>
    <n v="3357.2000000000003"/>
    <x v="0"/>
    <s v="Risk"/>
  </r>
  <r>
    <s v="a683a981-d35f-49f3-9b9a-a8ad04fd7b16"/>
    <n v="29"/>
    <x v="1"/>
    <x v="0"/>
    <x v="1"/>
    <n v="10.74"/>
    <x v="0"/>
    <n v="27"/>
    <x v="4"/>
    <x v="4"/>
    <n v="13.99"/>
    <n v="13.99"/>
    <n v="0"/>
    <s v="PayPal"/>
    <n v="5"/>
    <n v="0.38"/>
    <n v="23"/>
    <x v="2"/>
    <n v="247.02"/>
    <x v="0"/>
    <s v="Inactive"/>
  </r>
  <r>
    <s v="5548db44-9939-45ea-8cde-6dd44b0d8036"/>
    <n v="70"/>
    <x v="2"/>
    <x v="1"/>
    <x v="1"/>
    <n v="8.27"/>
    <x v="0"/>
    <n v="60"/>
    <x v="1"/>
    <x v="4"/>
    <n v="13.99"/>
    <n v="13.99"/>
    <n v="1"/>
    <s v="Gift Card"/>
    <n v="3"/>
    <n v="0.14000000000000001"/>
    <n v="8"/>
    <x v="5"/>
    <n v="66.16"/>
    <x v="2"/>
    <s v="Inactive"/>
  </r>
  <r>
    <s v="30add045-ab3e-4753-abfa-c317ec02730a"/>
    <n v="51"/>
    <x v="0"/>
    <x v="2"/>
    <x v="1"/>
    <n v="12.91"/>
    <x v="0"/>
    <n v="42"/>
    <x v="5"/>
    <x v="4"/>
    <n v="13.99"/>
    <n v="13.99"/>
    <n v="1"/>
    <s v="Debit Card"/>
    <n v="1"/>
    <n v="0.3"/>
    <n v="18"/>
    <x v="5"/>
    <n v="232.38"/>
    <x v="0"/>
    <s v="Inactive"/>
  </r>
  <r>
    <s v="ec4fcd72-7a49-473c-85ca-390fc9e57d52"/>
    <n v="26"/>
    <x v="1"/>
    <x v="0"/>
    <x v="2"/>
    <n v="9.23"/>
    <x v="0"/>
    <n v="10"/>
    <x v="5"/>
    <x v="3"/>
    <n v="17.989999999999998"/>
    <n v="17.989999999999998"/>
    <n v="0"/>
    <s v="Gift Card"/>
    <n v="3"/>
    <n v="0.84"/>
    <n v="50"/>
    <x v="6"/>
    <n v="461.5"/>
    <x v="0"/>
    <s v="Risk"/>
  </r>
  <r>
    <s v="6c7026ab-704b-4d7d-b658-66432e78fbf8"/>
    <n v="63"/>
    <x v="2"/>
    <x v="1"/>
    <x v="0"/>
    <n v="0.52"/>
    <x v="0"/>
    <n v="1"/>
    <x v="0"/>
    <x v="4"/>
    <n v="8.99"/>
    <n v="8.99"/>
    <n v="1"/>
    <s v="PayPal"/>
    <n v="4"/>
    <n v="0.26"/>
    <n v="16"/>
    <x v="5"/>
    <n v="8.32"/>
    <x v="1"/>
    <s v="Active"/>
  </r>
  <r>
    <s v="aeb6a179-a31d-4430-9d79-388dbd8b552f"/>
    <n v="66"/>
    <x v="2"/>
    <x v="2"/>
    <x v="0"/>
    <n v="2.1800000000000002"/>
    <x v="0"/>
    <n v="15"/>
    <x v="4"/>
    <x v="2"/>
    <n v="8.99"/>
    <n v="8.99"/>
    <n v="1"/>
    <s v="Debit Card"/>
    <n v="5"/>
    <n v="0.14000000000000001"/>
    <n v="8"/>
    <x v="3"/>
    <n v="17.440000000000001"/>
    <x v="1"/>
    <s v="Risk"/>
  </r>
  <r>
    <s v="60334592-83df-4b11-a2e1-da7ded2535aa"/>
    <n v="57"/>
    <x v="2"/>
    <x v="0"/>
    <x v="2"/>
    <n v="29.23"/>
    <x v="1"/>
    <n v="3"/>
    <x v="4"/>
    <x v="2"/>
    <n v="17.989999999999998"/>
    <n v="17.989999999999998"/>
    <n v="0"/>
    <s v="Credit Card"/>
    <n v="1"/>
    <n v="7.31"/>
    <n v="439"/>
    <x v="4"/>
    <n v="12831.97"/>
    <x v="0"/>
    <s v="Active"/>
  </r>
  <r>
    <s v="1b829a44-ed16-4913-aac5-28506c92e0a9"/>
    <n v="53"/>
    <x v="0"/>
    <x v="0"/>
    <x v="2"/>
    <n v="1.64"/>
    <x v="0"/>
    <n v="5"/>
    <x v="5"/>
    <x v="2"/>
    <n v="17.989999999999998"/>
    <n v="17.989999999999998"/>
    <n v="1"/>
    <s v="Crypto"/>
    <n v="1"/>
    <n v="0.27"/>
    <n v="16"/>
    <x v="3"/>
    <n v="26.24"/>
    <x v="1"/>
    <s v="Active"/>
  </r>
  <r>
    <s v="55aa7135-3268-48a1-a965-0fac4eddb7b8"/>
    <n v="47"/>
    <x v="0"/>
    <x v="0"/>
    <x v="0"/>
    <n v="5.53"/>
    <x v="0"/>
    <n v="17"/>
    <x v="5"/>
    <x v="2"/>
    <n v="8.99"/>
    <n v="8.99"/>
    <n v="0"/>
    <s v="Debit Card"/>
    <n v="2"/>
    <n v="0.31"/>
    <n v="19"/>
    <x v="4"/>
    <n v="105.07000000000001"/>
    <x v="2"/>
    <s v="Risk"/>
  </r>
  <r>
    <s v="2ad8b82e-2168-47f7-9744-e845a8e48a18"/>
    <n v="34"/>
    <x v="1"/>
    <x v="2"/>
    <x v="0"/>
    <n v="9.9600000000000009"/>
    <x v="0"/>
    <n v="8"/>
    <x v="5"/>
    <x v="4"/>
    <n v="8.99"/>
    <n v="8.99"/>
    <n v="0"/>
    <s v="Credit Card"/>
    <n v="2"/>
    <n v="1.1100000000000001"/>
    <n v="67"/>
    <x v="0"/>
    <n v="667.32"/>
    <x v="0"/>
    <s v="Risk"/>
  </r>
  <r>
    <s v="b88a132f-9afd-4eb8-9e78-2d359cc78a22"/>
    <n v="26"/>
    <x v="1"/>
    <x v="2"/>
    <x v="0"/>
    <n v="4.2699999999999996"/>
    <x v="0"/>
    <n v="36"/>
    <x v="3"/>
    <x v="2"/>
    <n v="8.99"/>
    <n v="8.99"/>
    <n v="1"/>
    <s v="PayPal"/>
    <n v="3"/>
    <n v="0.12"/>
    <n v="7"/>
    <x v="0"/>
    <n v="29.889999999999997"/>
    <x v="1"/>
    <s v="Inactive"/>
  </r>
  <r>
    <s v="2d25d85a-6085-4ad8-ae08-1a4d21b7c05b"/>
    <n v="67"/>
    <x v="2"/>
    <x v="1"/>
    <x v="1"/>
    <n v="43.24"/>
    <x v="1"/>
    <n v="34"/>
    <x v="0"/>
    <x v="4"/>
    <n v="13.99"/>
    <n v="13.99"/>
    <n v="0"/>
    <s v="Credit Card"/>
    <n v="3"/>
    <n v="1.24"/>
    <n v="74"/>
    <x v="1"/>
    <n v="3199.76"/>
    <x v="0"/>
    <s v="Inactive"/>
  </r>
  <r>
    <s v="51ba57c9-cf31-4241-9a54-ad1abaf17326"/>
    <n v="32"/>
    <x v="1"/>
    <x v="0"/>
    <x v="1"/>
    <n v="27.77"/>
    <x v="1"/>
    <n v="2"/>
    <x v="3"/>
    <x v="4"/>
    <n v="13.99"/>
    <n v="13.99"/>
    <n v="0"/>
    <s v="Crypto"/>
    <n v="3"/>
    <n v="9.26"/>
    <n v="556"/>
    <x v="1"/>
    <n v="15440.119999999999"/>
    <x v="0"/>
    <s v="Active"/>
  </r>
  <r>
    <s v="a8f8a526-8289-46fc-83a3-9717a64af759"/>
    <n v="24"/>
    <x v="4"/>
    <x v="0"/>
    <x v="1"/>
    <n v="1.57"/>
    <x v="0"/>
    <n v="16"/>
    <x v="0"/>
    <x v="2"/>
    <n v="13.99"/>
    <n v="13.99"/>
    <n v="0"/>
    <s v="PayPal"/>
    <n v="5"/>
    <n v="0.09"/>
    <n v="5"/>
    <x v="6"/>
    <n v="7.8500000000000005"/>
    <x v="1"/>
    <s v="Risk"/>
  </r>
  <r>
    <s v="2975d560-cd13-47c5-8216-f8847177ed85"/>
    <n v="24"/>
    <x v="4"/>
    <x v="0"/>
    <x v="1"/>
    <n v="5.4"/>
    <x v="0"/>
    <n v="7"/>
    <x v="2"/>
    <x v="2"/>
    <n v="13.99"/>
    <n v="13.99"/>
    <n v="0"/>
    <s v="Gift Card"/>
    <n v="5"/>
    <n v="0.68"/>
    <n v="41"/>
    <x v="1"/>
    <n v="221.4"/>
    <x v="0"/>
    <s v="Active"/>
  </r>
  <r>
    <s v="edaac9b2-7788-4cc2-bcae-8cf07f8afb3a"/>
    <n v="31"/>
    <x v="1"/>
    <x v="2"/>
    <x v="0"/>
    <n v="3.86"/>
    <x v="0"/>
    <n v="8"/>
    <x v="1"/>
    <x v="0"/>
    <n v="8.99"/>
    <n v="8.99"/>
    <n v="1"/>
    <s v="PayPal"/>
    <n v="4"/>
    <n v="0.43"/>
    <n v="26"/>
    <x v="0"/>
    <n v="100.36"/>
    <x v="2"/>
    <s v="Risk"/>
  </r>
  <r>
    <s v="55987346-c6e1-4766-8226-74d0fcf02ff5"/>
    <n v="34"/>
    <x v="1"/>
    <x v="0"/>
    <x v="2"/>
    <n v="10.51"/>
    <x v="0"/>
    <n v="13"/>
    <x v="1"/>
    <x v="3"/>
    <n v="17.989999999999998"/>
    <n v="17.989999999999998"/>
    <n v="0"/>
    <s v="Credit Card"/>
    <n v="5"/>
    <n v="0.75"/>
    <n v="45"/>
    <x v="3"/>
    <n v="472.95"/>
    <x v="0"/>
    <s v="Risk"/>
  </r>
  <r>
    <s v="feca176b-1ae3-47f9-82d6-ebee151dcd65"/>
    <n v="70"/>
    <x v="2"/>
    <x v="1"/>
    <x v="0"/>
    <n v="7.47"/>
    <x v="0"/>
    <n v="58"/>
    <x v="5"/>
    <x v="3"/>
    <n v="8.99"/>
    <n v="8.99"/>
    <n v="1"/>
    <s v="Gift Card"/>
    <n v="2"/>
    <n v="0.13"/>
    <n v="8"/>
    <x v="4"/>
    <n v="59.76"/>
    <x v="2"/>
    <s v="Inactive"/>
  </r>
  <r>
    <s v="70877fd0-301a-4021-9bca-539c1833ae4d"/>
    <n v="18"/>
    <x v="4"/>
    <x v="2"/>
    <x v="2"/>
    <n v="0.72"/>
    <x v="0"/>
    <n v="47"/>
    <x v="3"/>
    <x v="0"/>
    <n v="17.989999999999998"/>
    <n v="17.989999999999998"/>
    <n v="1"/>
    <s v="Crypto"/>
    <n v="3"/>
    <n v="0.01"/>
    <n v="1"/>
    <x v="6"/>
    <n v="0.72"/>
    <x v="1"/>
    <s v="Inactive"/>
  </r>
  <r>
    <s v="bcae9b58-6081-44e3-8dec-26406f6835e7"/>
    <n v="49"/>
    <x v="0"/>
    <x v="2"/>
    <x v="0"/>
    <n v="18.97"/>
    <x v="0"/>
    <n v="60"/>
    <x v="3"/>
    <x v="1"/>
    <n v="8.99"/>
    <n v="8.99"/>
    <n v="1"/>
    <s v="Gift Card"/>
    <n v="3"/>
    <n v="0.31"/>
    <n v="19"/>
    <x v="0"/>
    <n v="360.42999999999995"/>
    <x v="0"/>
    <s v="Inactive"/>
  </r>
  <r>
    <s v="0e9c2a39-12f4-4bf6-be86-deaccd099fec"/>
    <n v="25"/>
    <x v="4"/>
    <x v="1"/>
    <x v="0"/>
    <n v="4.0199999999999996"/>
    <x v="0"/>
    <n v="48"/>
    <x v="5"/>
    <x v="3"/>
    <n v="8.99"/>
    <n v="8.99"/>
    <n v="1"/>
    <s v="Credit Card"/>
    <n v="4"/>
    <n v="0.08"/>
    <n v="5"/>
    <x v="1"/>
    <n v="20.099999999999998"/>
    <x v="1"/>
    <s v="Inactive"/>
  </r>
  <r>
    <s v="c0d2bb59-f5bb-4da4-88ed-9d670e2ec727"/>
    <n v="23"/>
    <x v="4"/>
    <x v="1"/>
    <x v="0"/>
    <n v="13.62"/>
    <x v="0"/>
    <n v="33"/>
    <x v="3"/>
    <x v="3"/>
    <n v="8.99"/>
    <n v="8.99"/>
    <n v="1"/>
    <s v="Gift Card"/>
    <n v="2"/>
    <n v="0.4"/>
    <n v="24"/>
    <x v="5"/>
    <n v="326.88"/>
    <x v="0"/>
    <s v="Inactive"/>
  </r>
  <r>
    <s v="1bc58c87-ff12-4ead-995a-c2c35062e450"/>
    <n v="32"/>
    <x v="1"/>
    <x v="1"/>
    <x v="1"/>
    <n v="4.6900000000000004"/>
    <x v="0"/>
    <n v="48"/>
    <x v="4"/>
    <x v="2"/>
    <n v="13.99"/>
    <n v="13.99"/>
    <n v="1"/>
    <s v="Credit Card"/>
    <n v="4"/>
    <n v="0.1"/>
    <n v="6"/>
    <x v="1"/>
    <n v="28.14"/>
    <x v="1"/>
    <s v="Inactive"/>
  </r>
  <r>
    <s v="eec8b59a-4325-43d3-9308-fc5cc94830fa"/>
    <n v="19"/>
    <x v="4"/>
    <x v="1"/>
    <x v="1"/>
    <n v="1.68"/>
    <x v="0"/>
    <n v="6"/>
    <x v="5"/>
    <x v="2"/>
    <n v="13.99"/>
    <n v="13.99"/>
    <n v="0"/>
    <s v="Credit Card"/>
    <n v="3"/>
    <n v="0.24"/>
    <n v="14"/>
    <x v="6"/>
    <n v="23.52"/>
    <x v="1"/>
    <s v="Active"/>
  </r>
  <r>
    <s v="6ef3d5c9-1d7f-4100-9b17-22a554e8caad"/>
    <n v="21"/>
    <x v="4"/>
    <x v="2"/>
    <x v="1"/>
    <n v="8.69"/>
    <x v="0"/>
    <n v="22"/>
    <x v="4"/>
    <x v="3"/>
    <n v="13.99"/>
    <n v="13.99"/>
    <n v="0"/>
    <s v="Credit Card"/>
    <n v="2"/>
    <n v="0.38"/>
    <n v="23"/>
    <x v="3"/>
    <n v="199.86999999999998"/>
    <x v="0"/>
    <s v="Inactive"/>
  </r>
  <r>
    <s v="287ec5fe-48e9-4538-b9c9-71bf23aa8781"/>
    <n v="57"/>
    <x v="2"/>
    <x v="2"/>
    <x v="1"/>
    <n v="12.67"/>
    <x v="0"/>
    <n v="50"/>
    <x v="5"/>
    <x v="0"/>
    <n v="13.99"/>
    <n v="13.99"/>
    <n v="1"/>
    <s v="Crypto"/>
    <n v="2"/>
    <n v="0.25"/>
    <n v="15"/>
    <x v="6"/>
    <n v="190.05"/>
    <x v="0"/>
    <s v="Inactive"/>
  </r>
  <r>
    <s v="036b4a5f-d26d-40e3-ba14-669a725bdb1f"/>
    <n v="53"/>
    <x v="0"/>
    <x v="2"/>
    <x v="1"/>
    <n v="13.02"/>
    <x v="0"/>
    <n v="41"/>
    <x v="0"/>
    <x v="0"/>
    <n v="13.99"/>
    <n v="13.99"/>
    <n v="1"/>
    <s v="Gift Card"/>
    <n v="3"/>
    <n v="0.31"/>
    <n v="19"/>
    <x v="4"/>
    <n v="247.38"/>
    <x v="0"/>
    <s v="Inactive"/>
  </r>
  <r>
    <s v="0691d9e7-92de-4dc5-ae11-64824edbf9e0"/>
    <n v="67"/>
    <x v="2"/>
    <x v="0"/>
    <x v="2"/>
    <n v="53.67"/>
    <x v="2"/>
    <n v="47"/>
    <x v="0"/>
    <x v="2"/>
    <n v="17.989999999999998"/>
    <n v="17.989999999999998"/>
    <n v="0"/>
    <s v="PayPal"/>
    <n v="2"/>
    <n v="1.1200000000000001"/>
    <n v="67"/>
    <x v="4"/>
    <n v="3595.8900000000003"/>
    <x v="0"/>
    <s v="Inactive"/>
  </r>
  <r>
    <s v="099473b4-b27c-4cf8-9bb1-862c639701f3"/>
    <n v="66"/>
    <x v="2"/>
    <x v="2"/>
    <x v="2"/>
    <n v="11.94"/>
    <x v="0"/>
    <n v="43"/>
    <x v="2"/>
    <x v="4"/>
    <n v="17.989999999999998"/>
    <n v="17.989999999999998"/>
    <n v="0"/>
    <s v="Credit Card"/>
    <n v="4"/>
    <n v="0.27"/>
    <n v="16"/>
    <x v="6"/>
    <n v="191.04"/>
    <x v="0"/>
    <s v="Inactive"/>
  </r>
  <r>
    <s v="0ac19238-cb50-4882-b4bb-3d068dc29494"/>
    <n v="33"/>
    <x v="1"/>
    <x v="2"/>
    <x v="0"/>
    <n v="24.4"/>
    <x v="1"/>
    <n v="35"/>
    <x v="1"/>
    <x v="0"/>
    <n v="8.99"/>
    <n v="8.99"/>
    <n v="0"/>
    <s v="PayPal"/>
    <n v="2"/>
    <n v="0.68"/>
    <n v="41"/>
    <x v="2"/>
    <n v="1000.4"/>
    <x v="0"/>
    <s v="Inactive"/>
  </r>
  <r>
    <s v="8728e75d-5ce9-4a44-b6ab-f53ffaacf6c5"/>
    <n v="23"/>
    <x v="4"/>
    <x v="1"/>
    <x v="2"/>
    <n v="3"/>
    <x v="0"/>
    <n v="59"/>
    <x v="4"/>
    <x v="3"/>
    <n v="17.989999999999998"/>
    <n v="17.989999999999998"/>
    <n v="1"/>
    <s v="Crypto"/>
    <n v="5"/>
    <n v="0.05"/>
    <n v="3"/>
    <x v="1"/>
    <n v="9"/>
    <x v="1"/>
    <s v="Inactive"/>
  </r>
  <r>
    <s v="8050afa7-ecbe-4ad4-a793-50f42ab423d3"/>
    <n v="58"/>
    <x v="2"/>
    <x v="2"/>
    <x v="1"/>
    <n v="12.42"/>
    <x v="0"/>
    <n v="20"/>
    <x v="3"/>
    <x v="4"/>
    <n v="13.99"/>
    <n v="13.99"/>
    <n v="0"/>
    <s v="Credit Card"/>
    <n v="5"/>
    <n v="0.59"/>
    <n v="35"/>
    <x v="4"/>
    <n v="434.7"/>
    <x v="0"/>
    <s v="Risk"/>
  </r>
  <r>
    <s v="5ed9091c-6b7e-4351-b526-d57df230b26d"/>
    <n v="49"/>
    <x v="0"/>
    <x v="2"/>
    <x v="1"/>
    <n v="35.69"/>
    <x v="1"/>
    <n v="42"/>
    <x v="5"/>
    <x v="0"/>
    <n v="13.99"/>
    <n v="13.99"/>
    <n v="0"/>
    <s v="Credit Card"/>
    <n v="2"/>
    <n v="0.83"/>
    <n v="50"/>
    <x v="2"/>
    <n v="1784.5"/>
    <x v="0"/>
    <s v="Inactive"/>
  </r>
  <r>
    <s v="4d37690f-3d7f-4aae-9b34-9a45b65cf63d"/>
    <n v="24"/>
    <x v="4"/>
    <x v="1"/>
    <x v="1"/>
    <n v="12.3"/>
    <x v="0"/>
    <n v="32"/>
    <x v="2"/>
    <x v="2"/>
    <n v="13.99"/>
    <n v="13.99"/>
    <n v="1"/>
    <s v="Gift Card"/>
    <n v="4"/>
    <n v="0.37"/>
    <n v="22"/>
    <x v="5"/>
    <n v="270.60000000000002"/>
    <x v="0"/>
    <s v="Inactive"/>
  </r>
  <r>
    <s v="81a2a8c7-3f1b-47be-b787-9730e6874b3b"/>
    <n v="57"/>
    <x v="2"/>
    <x v="1"/>
    <x v="2"/>
    <n v="23.63"/>
    <x v="1"/>
    <n v="34"/>
    <x v="0"/>
    <x v="2"/>
    <n v="17.989999999999998"/>
    <n v="17.989999999999998"/>
    <n v="0"/>
    <s v="Credit Card"/>
    <n v="5"/>
    <n v="0.68"/>
    <n v="41"/>
    <x v="2"/>
    <n v="968.82999999999993"/>
    <x v="0"/>
    <s v="Inactive"/>
  </r>
  <r>
    <s v="b1b17c62-0907-4594-8477-b6d9a1de203c"/>
    <n v="61"/>
    <x v="2"/>
    <x v="1"/>
    <x v="0"/>
    <n v="4.4800000000000004"/>
    <x v="0"/>
    <n v="28"/>
    <x v="5"/>
    <x v="2"/>
    <n v="8.99"/>
    <n v="8.99"/>
    <n v="1"/>
    <s v="Gift Card"/>
    <n v="5"/>
    <n v="0.15"/>
    <n v="9"/>
    <x v="0"/>
    <n v="40.320000000000007"/>
    <x v="1"/>
    <s v="Inactive"/>
  </r>
  <r>
    <s v="41667e6f-421b-44dc-a22e-6f49d64d11c7"/>
    <n v="38"/>
    <x v="3"/>
    <x v="1"/>
    <x v="1"/>
    <n v="3.26"/>
    <x v="0"/>
    <n v="20"/>
    <x v="3"/>
    <x v="2"/>
    <n v="13.99"/>
    <n v="13.99"/>
    <n v="0"/>
    <s v="PayPal"/>
    <n v="4"/>
    <n v="0.16"/>
    <n v="10"/>
    <x v="1"/>
    <n v="32.599999999999994"/>
    <x v="1"/>
    <s v="Risk"/>
  </r>
  <r>
    <s v="7987069d-efaa-4d6b-bf85-de78408157c5"/>
    <n v="67"/>
    <x v="2"/>
    <x v="0"/>
    <x v="0"/>
    <n v="4.3099999999999996"/>
    <x v="0"/>
    <n v="37"/>
    <x v="0"/>
    <x v="2"/>
    <n v="8.99"/>
    <n v="8.99"/>
    <n v="1"/>
    <s v="Debit Card"/>
    <n v="5"/>
    <n v="0.11"/>
    <n v="7"/>
    <x v="1"/>
    <n v="30.169999999999998"/>
    <x v="1"/>
    <s v="Inactive"/>
  </r>
  <r>
    <s v="f6790d45-e49b-478e-9535-ee8ce7ef1cdf"/>
    <n v="64"/>
    <x v="2"/>
    <x v="1"/>
    <x v="2"/>
    <n v="6.41"/>
    <x v="0"/>
    <n v="4"/>
    <x v="5"/>
    <x v="4"/>
    <n v="17.989999999999998"/>
    <n v="17.989999999999998"/>
    <n v="0"/>
    <s v="Credit Card"/>
    <n v="1"/>
    <n v="1.28"/>
    <n v="77"/>
    <x v="1"/>
    <n v="493.57"/>
    <x v="0"/>
    <s v="Active"/>
  </r>
  <r>
    <s v="a4a081bf-78e0-49f2-b13d-edb25ab7ea32"/>
    <n v="26"/>
    <x v="1"/>
    <x v="2"/>
    <x v="1"/>
    <n v="24.88"/>
    <x v="1"/>
    <n v="15"/>
    <x v="2"/>
    <x v="4"/>
    <n v="13.99"/>
    <n v="13.99"/>
    <n v="0"/>
    <s v="Gift Card"/>
    <n v="1"/>
    <n v="1.55"/>
    <n v="93"/>
    <x v="0"/>
    <n v="2313.8399999999997"/>
    <x v="0"/>
    <s v="Risk"/>
  </r>
  <r>
    <s v="3a705431-53dc-4ec6-a4e5-2960228a1ad8"/>
    <n v="68"/>
    <x v="2"/>
    <x v="1"/>
    <x v="0"/>
    <n v="9.48"/>
    <x v="0"/>
    <n v="4"/>
    <x v="3"/>
    <x v="4"/>
    <n v="8.99"/>
    <n v="8.99"/>
    <n v="0"/>
    <s v="Credit Card"/>
    <n v="2"/>
    <n v="1.9"/>
    <n v="114"/>
    <x v="2"/>
    <n v="1080.72"/>
    <x v="0"/>
    <s v="Active"/>
  </r>
  <r>
    <s v="b9fd67cd-6bf0-4c9c-ab2f-2d3060247949"/>
    <n v="27"/>
    <x v="1"/>
    <x v="1"/>
    <x v="0"/>
    <n v="7.52"/>
    <x v="0"/>
    <n v="34"/>
    <x v="3"/>
    <x v="1"/>
    <n v="8.99"/>
    <n v="8.99"/>
    <n v="1"/>
    <s v="Crypto"/>
    <n v="5"/>
    <n v="0.21"/>
    <n v="13"/>
    <x v="4"/>
    <n v="97.759999999999991"/>
    <x v="2"/>
    <s v="Inactive"/>
  </r>
  <r>
    <s v="1009cba1-e578-425e-99b7-0693b4024e29"/>
    <n v="24"/>
    <x v="4"/>
    <x v="0"/>
    <x v="1"/>
    <n v="17.37"/>
    <x v="0"/>
    <n v="17"/>
    <x v="0"/>
    <x v="3"/>
    <n v="13.99"/>
    <n v="13.99"/>
    <n v="0"/>
    <s v="Debit Card"/>
    <n v="1"/>
    <n v="0.97"/>
    <n v="58"/>
    <x v="3"/>
    <n v="1007.46"/>
    <x v="0"/>
    <s v="Risk"/>
  </r>
  <r>
    <s v="9448266e-01a1-472a-9fe4-37d4e1a6b7b4"/>
    <n v="28"/>
    <x v="1"/>
    <x v="2"/>
    <x v="0"/>
    <n v="25.3"/>
    <x v="1"/>
    <n v="8"/>
    <x v="5"/>
    <x v="4"/>
    <n v="8.99"/>
    <n v="8.99"/>
    <n v="0"/>
    <s v="Gift Card"/>
    <n v="5"/>
    <n v="2.81"/>
    <n v="169"/>
    <x v="3"/>
    <n v="4275.7"/>
    <x v="0"/>
    <s v="Risk"/>
  </r>
  <r>
    <s v="9c5addc5-de2b-4614-8efc-afc56a0ac20b"/>
    <n v="35"/>
    <x v="1"/>
    <x v="0"/>
    <x v="0"/>
    <n v="29.26"/>
    <x v="1"/>
    <n v="36"/>
    <x v="0"/>
    <x v="2"/>
    <n v="8.99"/>
    <n v="8.99"/>
    <n v="0"/>
    <s v="Debit Card"/>
    <n v="1"/>
    <n v="0.79"/>
    <n v="47"/>
    <x v="5"/>
    <n v="1375.22"/>
    <x v="0"/>
    <s v="Inactive"/>
  </r>
  <r>
    <s v="fbf7eced-0008-448b-a601-d051971b1764"/>
    <n v="54"/>
    <x v="0"/>
    <x v="0"/>
    <x v="1"/>
    <n v="27.56"/>
    <x v="1"/>
    <n v="28"/>
    <x v="2"/>
    <x v="2"/>
    <n v="13.99"/>
    <n v="13.99"/>
    <n v="0"/>
    <s v="PayPal"/>
    <n v="5"/>
    <n v="0.95"/>
    <n v="57"/>
    <x v="3"/>
    <n v="1570.9199999999998"/>
    <x v="0"/>
    <s v="Inactive"/>
  </r>
  <r>
    <s v="7b929fce-23d0-4c91-886c-e9d3c60f2a03"/>
    <n v="22"/>
    <x v="4"/>
    <x v="0"/>
    <x v="0"/>
    <n v="11.74"/>
    <x v="0"/>
    <n v="33"/>
    <x v="0"/>
    <x v="3"/>
    <n v="8.99"/>
    <n v="8.99"/>
    <n v="1"/>
    <s v="Crypto"/>
    <n v="2"/>
    <n v="0.35"/>
    <n v="21"/>
    <x v="6"/>
    <n v="246.54"/>
    <x v="0"/>
    <s v="Inactive"/>
  </r>
  <r>
    <s v="e938d06e-fcc5-4768-86d8-6aaf73f4fa35"/>
    <n v="60"/>
    <x v="2"/>
    <x v="2"/>
    <x v="1"/>
    <n v="12.22"/>
    <x v="0"/>
    <n v="17"/>
    <x v="0"/>
    <x v="0"/>
    <n v="13.99"/>
    <n v="13.99"/>
    <n v="0"/>
    <s v="Debit Card"/>
    <n v="2"/>
    <n v="0.68"/>
    <n v="41"/>
    <x v="2"/>
    <n v="501.02000000000004"/>
    <x v="0"/>
    <s v="Risk"/>
  </r>
  <r>
    <s v="a5e54cb5-cab8-452b-9592-f2b83dadb4c5"/>
    <n v="37"/>
    <x v="3"/>
    <x v="1"/>
    <x v="1"/>
    <n v="1.64"/>
    <x v="0"/>
    <n v="8"/>
    <x v="2"/>
    <x v="2"/>
    <n v="13.99"/>
    <n v="13.99"/>
    <n v="1"/>
    <s v="Credit Card"/>
    <n v="1"/>
    <n v="0.18"/>
    <n v="11"/>
    <x v="0"/>
    <n v="18.04"/>
    <x v="1"/>
    <s v="Risk"/>
  </r>
  <r>
    <s v="c7ef45c3-a8d7-4952-bf06-66e39f308471"/>
    <n v="30"/>
    <x v="1"/>
    <x v="2"/>
    <x v="0"/>
    <n v="1.3"/>
    <x v="0"/>
    <n v="56"/>
    <x v="0"/>
    <x v="0"/>
    <n v="8.99"/>
    <n v="8.99"/>
    <n v="1"/>
    <s v="Credit Card"/>
    <n v="1"/>
    <n v="0.02"/>
    <n v="1"/>
    <x v="6"/>
    <n v="1.3"/>
    <x v="1"/>
    <s v="Inactive"/>
  </r>
  <r>
    <s v="6e91dbee-b822-44c0-a014-a48a452ec9d0"/>
    <n v="21"/>
    <x v="4"/>
    <x v="2"/>
    <x v="1"/>
    <n v="51.45"/>
    <x v="2"/>
    <n v="24"/>
    <x v="2"/>
    <x v="2"/>
    <n v="13.99"/>
    <n v="13.99"/>
    <n v="0"/>
    <s v="Credit Card"/>
    <n v="1"/>
    <n v="2.06"/>
    <n v="124"/>
    <x v="4"/>
    <n v="6379.8"/>
    <x v="0"/>
    <s v="Inactive"/>
  </r>
  <r>
    <s v="49d191d4-94d6-46a0-a47a-f36813b05dfb"/>
    <n v="40"/>
    <x v="3"/>
    <x v="0"/>
    <x v="2"/>
    <n v="3.41"/>
    <x v="0"/>
    <n v="26"/>
    <x v="5"/>
    <x v="0"/>
    <n v="17.989999999999998"/>
    <n v="17.989999999999998"/>
    <n v="0"/>
    <s v="Credit Card"/>
    <n v="5"/>
    <n v="0.13"/>
    <n v="8"/>
    <x v="0"/>
    <n v="27.28"/>
    <x v="1"/>
    <s v="Inactive"/>
  </r>
  <r>
    <s v="f500aa1d-d760-42ea-8cd1-725d5aa13413"/>
    <n v="69"/>
    <x v="2"/>
    <x v="2"/>
    <x v="1"/>
    <n v="32.200000000000003"/>
    <x v="1"/>
    <n v="13"/>
    <x v="2"/>
    <x v="1"/>
    <n v="13.99"/>
    <n v="13.99"/>
    <n v="0"/>
    <s v="Debit Card"/>
    <n v="1"/>
    <n v="2.2999999999999998"/>
    <n v="138"/>
    <x v="6"/>
    <n v="4443.6000000000004"/>
    <x v="0"/>
    <s v="Risk"/>
  </r>
  <r>
    <s v="da1d94c9-af82-46ad-a2a3-112aa874e2c2"/>
    <n v="29"/>
    <x v="1"/>
    <x v="0"/>
    <x v="0"/>
    <n v="15.49"/>
    <x v="0"/>
    <n v="31"/>
    <x v="0"/>
    <x v="2"/>
    <n v="8.99"/>
    <n v="8.99"/>
    <n v="1"/>
    <s v="Gift Card"/>
    <n v="3"/>
    <n v="0.48"/>
    <n v="29"/>
    <x v="6"/>
    <n v="449.21"/>
    <x v="0"/>
    <s v="Inactive"/>
  </r>
  <r>
    <s v="6eaa7000-e450-4dbd-9eea-6abe53a3ccea"/>
    <n v="60"/>
    <x v="2"/>
    <x v="1"/>
    <x v="2"/>
    <n v="16.05"/>
    <x v="0"/>
    <n v="56"/>
    <x v="5"/>
    <x v="2"/>
    <n v="17.989999999999998"/>
    <n v="17.989999999999998"/>
    <n v="0"/>
    <s v="PayPal"/>
    <n v="4"/>
    <n v="0.28000000000000003"/>
    <n v="17"/>
    <x v="6"/>
    <n v="272.85000000000002"/>
    <x v="0"/>
    <s v="Inactive"/>
  </r>
  <r>
    <s v="14b8d5b4-acf9-4243-bfc7-371bfc3b67df"/>
    <n v="36"/>
    <x v="3"/>
    <x v="2"/>
    <x v="2"/>
    <n v="5.72"/>
    <x v="0"/>
    <n v="21"/>
    <x v="3"/>
    <x v="4"/>
    <n v="17.989999999999998"/>
    <n v="17.989999999999998"/>
    <n v="0"/>
    <s v="Debit Card"/>
    <n v="1"/>
    <n v="0.26"/>
    <n v="16"/>
    <x v="5"/>
    <n v="91.52"/>
    <x v="2"/>
    <s v="Risk"/>
  </r>
  <r>
    <s v="5ff64e1b-5ffa-4f13-827c-62773ab1ab6f"/>
    <n v="57"/>
    <x v="2"/>
    <x v="1"/>
    <x v="0"/>
    <n v="3.81"/>
    <x v="0"/>
    <n v="1"/>
    <x v="0"/>
    <x v="3"/>
    <n v="8.99"/>
    <n v="8.99"/>
    <n v="1"/>
    <s v="Gift Card"/>
    <n v="2"/>
    <n v="1.91"/>
    <n v="115"/>
    <x v="2"/>
    <n v="438.15000000000003"/>
    <x v="0"/>
    <s v="Active"/>
  </r>
  <r>
    <s v="89931699-5ba5-434a-8dca-32e18d7dbd4b"/>
    <n v="19"/>
    <x v="4"/>
    <x v="1"/>
    <x v="1"/>
    <n v="8.5399999999999991"/>
    <x v="0"/>
    <n v="6"/>
    <x v="0"/>
    <x v="0"/>
    <n v="13.99"/>
    <n v="13.99"/>
    <n v="0"/>
    <s v="Credit Card"/>
    <n v="3"/>
    <n v="1.22"/>
    <n v="73"/>
    <x v="4"/>
    <n v="623.41999999999996"/>
    <x v="0"/>
    <s v="Active"/>
  </r>
  <r>
    <s v="46621af8-c4ca-4079-87d7-a8b68c9461b3"/>
    <n v="43"/>
    <x v="3"/>
    <x v="1"/>
    <x v="2"/>
    <n v="16.600000000000001"/>
    <x v="0"/>
    <n v="17"/>
    <x v="5"/>
    <x v="2"/>
    <n v="17.989999999999998"/>
    <n v="17.989999999999998"/>
    <n v="0"/>
    <s v="Gift Card"/>
    <n v="3"/>
    <n v="0.92"/>
    <n v="55"/>
    <x v="2"/>
    <n v="913.00000000000011"/>
    <x v="0"/>
    <s v="Risk"/>
  </r>
  <r>
    <s v="750a6638-3b93-407c-80b6-074f7b7e9673"/>
    <n v="45"/>
    <x v="3"/>
    <x v="0"/>
    <x v="2"/>
    <n v="19.18"/>
    <x v="0"/>
    <n v="49"/>
    <x v="5"/>
    <x v="1"/>
    <n v="17.989999999999998"/>
    <n v="17.989999999999998"/>
    <n v="1"/>
    <s v="Gift Card"/>
    <n v="5"/>
    <n v="0.38"/>
    <n v="23"/>
    <x v="6"/>
    <n v="441.14"/>
    <x v="0"/>
    <s v="Inactive"/>
  </r>
  <r>
    <s v="a1419778-cfb0-47d8-8e7a-bc5d093195d2"/>
    <n v="31"/>
    <x v="1"/>
    <x v="0"/>
    <x v="1"/>
    <n v="4.1100000000000003"/>
    <x v="0"/>
    <n v="33"/>
    <x v="5"/>
    <x v="0"/>
    <n v="13.99"/>
    <n v="13.99"/>
    <n v="1"/>
    <s v="Crypto"/>
    <n v="5"/>
    <n v="0.12"/>
    <n v="7"/>
    <x v="2"/>
    <n v="28.770000000000003"/>
    <x v="1"/>
    <s v="Inactive"/>
  </r>
  <r>
    <s v="4933b25d-6722-45b2-b706-e08605c11066"/>
    <n v="38"/>
    <x v="3"/>
    <x v="1"/>
    <x v="2"/>
    <n v="3.26"/>
    <x v="0"/>
    <n v="36"/>
    <x v="0"/>
    <x v="4"/>
    <n v="17.989999999999998"/>
    <n v="17.989999999999998"/>
    <n v="1"/>
    <s v="Gift Card"/>
    <n v="1"/>
    <n v="0.09"/>
    <n v="5"/>
    <x v="6"/>
    <n v="16.299999999999997"/>
    <x v="1"/>
    <s v="Inactive"/>
  </r>
  <r>
    <s v="24405e27-b8b8-4ef8-9cb0-c7974bd0dcd7"/>
    <n v="59"/>
    <x v="2"/>
    <x v="2"/>
    <x v="0"/>
    <n v="14.13"/>
    <x v="0"/>
    <n v="4"/>
    <x v="2"/>
    <x v="1"/>
    <n v="8.99"/>
    <n v="8.99"/>
    <n v="0"/>
    <s v="PayPal"/>
    <n v="2"/>
    <n v="2.83"/>
    <n v="170"/>
    <x v="3"/>
    <n v="2402.1"/>
    <x v="0"/>
    <s v="Active"/>
  </r>
  <r>
    <s v="3fb95ed2-0c85-4197-9463-622b3ca9a90c"/>
    <n v="42"/>
    <x v="3"/>
    <x v="2"/>
    <x v="2"/>
    <n v="3.39"/>
    <x v="0"/>
    <n v="30"/>
    <x v="4"/>
    <x v="1"/>
    <n v="17.989999999999998"/>
    <n v="17.989999999999998"/>
    <n v="0"/>
    <s v="Debit Card"/>
    <n v="5"/>
    <n v="0.11"/>
    <n v="7"/>
    <x v="2"/>
    <n v="23.73"/>
    <x v="1"/>
    <s v="Inactive"/>
  </r>
  <r>
    <s v="c414e639-5ea4-4481-b760-4c16636863fb"/>
    <n v="47"/>
    <x v="0"/>
    <x v="0"/>
    <x v="0"/>
    <n v="14.58"/>
    <x v="0"/>
    <n v="56"/>
    <x v="2"/>
    <x v="3"/>
    <n v="8.99"/>
    <n v="8.99"/>
    <n v="1"/>
    <s v="Credit Card"/>
    <n v="3"/>
    <n v="0.26"/>
    <n v="16"/>
    <x v="6"/>
    <n v="233.28"/>
    <x v="0"/>
    <s v="Inactive"/>
  </r>
  <r>
    <s v="f7b0c51e-0031-4647-900a-115a166b40b5"/>
    <n v="58"/>
    <x v="2"/>
    <x v="2"/>
    <x v="2"/>
    <n v="23.87"/>
    <x v="1"/>
    <n v="47"/>
    <x v="3"/>
    <x v="3"/>
    <n v="17.989999999999998"/>
    <n v="17.989999999999998"/>
    <n v="0"/>
    <s v="Crypto"/>
    <n v="2"/>
    <n v="0.5"/>
    <n v="30"/>
    <x v="2"/>
    <n v="716.1"/>
    <x v="0"/>
    <s v="Inactive"/>
  </r>
  <r>
    <s v="17219697-8881-42f0-aba7-7ab8fdd11da9"/>
    <n v="41"/>
    <x v="3"/>
    <x v="2"/>
    <x v="2"/>
    <n v="11.91"/>
    <x v="0"/>
    <n v="18"/>
    <x v="4"/>
    <x v="4"/>
    <n v="17.989999999999998"/>
    <n v="17.989999999999998"/>
    <n v="0"/>
    <s v="Credit Card"/>
    <n v="3"/>
    <n v="0.63"/>
    <n v="38"/>
    <x v="0"/>
    <n v="452.58"/>
    <x v="0"/>
    <s v="Risk"/>
  </r>
  <r>
    <s v="b4af5cfb-b811-4ec6-9b0e-b8fbf7de35b5"/>
    <n v="40"/>
    <x v="3"/>
    <x v="0"/>
    <x v="1"/>
    <n v="0.65"/>
    <x v="0"/>
    <n v="16"/>
    <x v="2"/>
    <x v="4"/>
    <n v="13.99"/>
    <n v="13.99"/>
    <n v="1"/>
    <s v="Gift Card"/>
    <n v="5"/>
    <n v="0.04"/>
    <n v="2"/>
    <x v="3"/>
    <n v="1.3"/>
    <x v="1"/>
    <s v="Risk"/>
  </r>
  <r>
    <s v="9216565f-576a-44ed-9d7a-a8aab306d7fb"/>
    <n v="59"/>
    <x v="2"/>
    <x v="2"/>
    <x v="1"/>
    <n v="6.99"/>
    <x v="0"/>
    <n v="28"/>
    <x v="2"/>
    <x v="1"/>
    <n v="13.99"/>
    <n v="13.99"/>
    <n v="0"/>
    <s v="Credit Card"/>
    <n v="3"/>
    <n v="0.24"/>
    <n v="14"/>
    <x v="4"/>
    <n v="97.86"/>
    <x v="2"/>
    <s v="Inactive"/>
  </r>
  <r>
    <s v="7f00af18-e9a7-464e-a6b5-b9b10a54b27d"/>
    <n v="52"/>
    <x v="0"/>
    <x v="1"/>
    <x v="2"/>
    <n v="2.69"/>
    <x v="0"/>
    <n v="54"/>
    <x v="4"/>
    <x v="1"/>
    <n v="17.989999999999998"/>
    <n v="17.989999999999998"/>
    <n v="1"/>
    <s v="Crypto"/>
    <n v="3"/>
    <n v="0.05"/>
    <n v="3"/>
    <x v="1"/>
    <n v="8.07"/>
    <x v="1"/>
    <s v="Inactive"/>
  </r>
  <r>
    <s v="931bee39-98db-4b72-9e52-f40e09e00738"/>
    <n v="61"/>
    <x v="2"/>
    <x v="1"/>
    <x v="1"/>
    <n v="38.549999999999997"/>
    <x v="1"/>
    <n v="11"/>
    <x v="1"/>
    <x v="3"/>
    <n v="13.99"/>
    <n v="13.99"/>
    <n v="0"/>
    <s v="Debit Card"/>
    <n v="4"/>
    <n v="3.21"/>
    <n v="193"/>
    <x v="5"/>
    <n v="7440.15"/>
    <x v="0"/>
    <s v="Risk"/>
  </r>
  <r>
    <s v="8c2d6f55-ade2-477e-b273-53e50b0a40b7"/>
    <n v="52"/>
    <x v="0"/>
    <x v="0"/>
    <x v="0"/>
    <n v="33.99"/>
    <x v="1"/>
    <n v="30"/>
    <x v="2"/>
    <x v="2"/>
    <n v="8.99"/>
    <n v="8.99"/>
    <n v="0"/>
    <s v="Credit Card"/>
    <n v="2"/>
    <n v="1.1000000000000001"/>
    <n v="66"/>
    <x v="2"/>
    <n v="2243.34"/>
    <x v="0"/>
    <s v="Inactive"/>
  </r>
  <r>
    <s v="6b1bf8c4-e894-4ba9-9fad-7497ef253b7f"/>
    <n v="39"/>
    <x v="3"/>
    <x v="0"/>
    <x v="1"/>
    <n v="6.67"/>
    <x v="0"/>
    <n v="49"/>
    <x v="3"/>
    <x v="3"/>
    <n v="13.99"/>
    <n v="13.99"/>
    <n v="1"/>
    <s v="Crypto"/>
    <n v="1"/>
    <n v="0.13"/>
    <n v="8"/>
    <x v="6"/>
    <n v="53.36"/>
    <x v="2"/>
    <s v="Inactive"/>
  </r>
  <r>
    <s v="1a7ac656-bafb-4e6a-a5ac-ae0416f3dbe1"/>
    <n v="33"/>
    <x v="1"/>
    <x v="1"/>
    <x v="0"/>
    <n v="1.96"/>
    <x v="0"/>
    <n v="18"/>
    <x v="1"/>
    <x v="4"/>
    <n v="8.99"/>
    <n v="8.99"/>
    <n v="1"/>
    <s v="Debit Card"/>
    <n v="2"/>
    <n v="0.1"/>
    <n v="6"/>
    <x v="0"/>
    <n v="11.76"/>
    <x v="1"/>
    <s v="Risk"/>
  </r>
  <r>
    <s v="6034d060-391f-4f38-9ff7-870fb4d6c241"/>
    <n v="24"/>
    <x v="4"/>
    <x v="0"/>
    <x v="0"/>
    <n v="1.97"/>
    <x v="0"/>
    <n v="39"/>
    <x v="3"/>
    <x v="1"/>
    <n v="8.99"/>
    <n v="8.99"/>
    <n v="1"/>
    <s v="Credit Card"/>
    <n v="3"/>
    <n v="0.05"/>
    <n v="3"/>
    <x v="3"/>
    <n v="5.91"/>
    <x v="1"/>
    <s v="Inactive"/>
  </r>
  <r>
    <s v="e1ba461d-21c7-4a8a-9629-d916d9b5cff7"/>
    <n v="53"/>
    <x v="0"/>
    <x v="2"/>
    <x v="0"/>
    <n v="25.23"/>
    <x v="1"/>
    <n v="5"/>
    <x v="1"/>
    <x v="3"/>
    <n v="8.99"/>
    <n v="8.99"/>
    <n v="0"/>
    <s v="Credit Card"/>
    <n v="1"/>
    <n v="4.21"/>
    <n v="253"/>
    <x v="6"/>
    <n v="6383.1900000000005"/>
    <x v="0"/>
    <s v="Active"/>
  </r>
  <r>
    <s v="f0b6c5bd-f49e-4cd3-90f5-29b4b00a8ab3"/>
    <n v="25"/>
    <x v="4"/>
    <x v="1"/>
    <x v="1"/>
    <n v="0.09"/>
    <x v="0"/>
    <n v="40"/>
    <x v="5"/>
    <x v="0"/>
    <n v="13.99"/>
    <n v="13.99"/>
    <n v="1"/>
    <s v="Credit Card"/>
    <n v="1"/>
    <n v="0"/>
    <n v="0"/>
    <x v="3"/>
    <n v="0"/>
    <x v="1"/>
    <s v="Inactive"/>
  </r>
  <r>
    <s v="17570efb-4ba0-4b9f-8841-56492358c59a"/>
    <n v="40"/>
    <x v="3"/>
    <x v="1"/>
    <x v="1"/>
    <n v="12.53"/>
    <x v="0"/>
    <n v="30"/>
    <x v="5"/>
    <x v="1"/>
    <n v="13.99"/>
    <n v="13.99"/>
    <n v="0"/>
    <s v="Crypto"/>
    <n v="4"/>
    <n v="0.4"/>
    <n v="24"/>
    <x v="6"/>
    <n v="300.71999999999997"/>
    <x v="0"/>
    <s v="Inactive"/>
  </r>
  <r>
    <s v="17d1f30d-33be-4bc4-ba78-8a57cdc8ef8d"/>
    <n v="46"/>
    <x v="0"/>
    <x v="2"/>
    <x v="2"/>
    <n v="4.4000000000000004"/>
    <x v="0"/>
    <n v="24"/>
    <x v="4"/>
    <x v="4"/>
    <n v="17.989999999999998"/>
    <n v="17.989999999999998"/>
    <n v="0"/>
    <s v="PayPal"/>
    <n v="4"/>
    <n v="0.18"/>
    <n v="11"/>
    <x v="6"/>
    <n v="48.400000000000006"/>
    <x v="1"/>
    <s v="Inactive"/>
  </r>
  <r>
    <s v="cf036ddf-1a7e-4a72-b1ea-55b11a87b482"/>
    <n v="67"/>
    <x v="2"/>
    <x v="0"/>
    <x v="2"/>
    <n v="1.54"/>
    <x v="0"/>
    <n v="27"/>
    <x v="2"/>
    <x v="3"/>
    <n v="17.989999999999998"/>
    <n v="17.989999999999998"/>
    <n v="1"/>
    <s v="Crypto"/>
    <n v="2"/>
    <n v="0.06"/>
    <n v="4"/>
    <x v="3"/>
    <n v="6.16"/>
    <x v="1"/>
    <s v="Inactive"/>
  </r>
  <r>
    <s v="62bf9eae-d919-4c34-8bc2-2ffedcc4ec5d"/>
    <n v="20"/>
    <x v="4"/>
    <x v="2"/>
    <x v="1"/>
    <n v="17.28"/>
    <x v="0"/>
    <n v="50"/>
    <x v="4"/>
    <x v="3"/>
    <n v="13.99"/>
    <n v="13.99"/>
    <n v="0"/>
    <s v="PayPal"/>
    <n v="5"/>
    <n v="0.34"/>
    <n v="20"/>
    <x v="5"/>
    <n v="345.6"/>
    <x v="0"/>
    <s v="Inactive"/>
  </r>
  <r>
    <s v="3b71b9da-ed2a-4bac-935d-60979792672e"/>
    <n v="22"/>
    <x v="4"/>
    <x v="2"/>
    <x v="2"/>
    <n v="13.87"/>
    <x v="0"/>
    <n v="24"/>
    <x v="5"/>
    <x v="3"/>
    <n v="17.989999999999998"/>
    <n v="17.989999999999998"/>
    <n v="0"/>
    <s v="Credit Card"/>
    <n v="5"/>
    <n v="0.55000000000000004"/>
    <n v="33"/>
    <x v="5"/>
    <n v="457.71"/>
    <x v="0"/>
    <s v="Inactive"/>
  </r>
  <r>
    <s v="d4fa918c-1bfb-4a9f-ab36-2179e743db0b"/>
    <n v="39"/>
    <x v="3"/>
    <x v="1"/>
    <x v="2"/>
    <n v="4.25"/>
    <x v="0"/>
    <n v="21"/>
    <x v="4"/>
    <x v="2"/>
    <n v="17.989999999999998"/>
    <n v="17.989999999999998"/>
    <n v="1"/>
    <s v="PayPal"/>
    <n v="3"/>
    <n v="0.19"/>
    <n v="11"/>
    <x v="1"/>
    <n v="46.75"/>
    <x v="1"/>
    <s v="Risk"/>
  </r>
  <r>
    <s v="b585c7c3-46df-4c32-95eb-12551b1bb2d8"/>
    <n v="53"/>
    <x v="0"/>
    <x v="2"/>
    <x v="0"/>
    <n v="15.01"/>
    <x v="0"/>
    <n v="25"/>
    <x v="2"/>
    <x v="4"/>
    <n v="8.99"/>
    <n v="8.99"/>
    <n v="0"/>
    <s v="Debit Card"/>
    <n v="2"/>
    <n v="0.57999999999999996"/>
    <n v="35"/>
    <x v="4"/>
    <n v="525.35"/>
    <x v="0"/>
    <s v="Inactive"/>
  </r>
  <r>
    <s v="91cf940b-4be6-4692-b46e-53cc59c3bc36"/>
    <n v="53"/>
    <x v="0"/>
    <x v="0"/>
    <x v="0"/>
    <n v="16.649999999999999"/>
    <x v="0"/>
    <n v="0"/>
    <x v="1"/>
    <x v="3"/>
    <n v="8.99"/>
    <n v="8.99"/>
    <n v="0"/>
    <s v="Debit Card"/>
    <n v="4"/>
    <n v="16.649999999999999"/>
    <n v="999"/>
    <x v="1"/>
    <n v="16633.349999999999"/>
    <x v="0"/>
    <s v="Active"/>
  </r>
  <r>
    <s v="1b5f4177-371a-4c9a-a4fd-46ccc96103dd"/>
    <n v="20"/>
    <x v="4"/>
    <x v="2"/>
    <x v="0"/>
    <n v="6.06"/>
    <x v="0"/>
    <n v="37"/>
    <x v="5"/>
    <x v="0"/>
    <n v="8.99"/>
    <n v="8.99"/>
    <n v="1"/>
    <s v="Debit Card"/>
    <n v="5"/>
    <n v="0.16"/>
    <n v="10"/>
    <x v="5"/>
    <n v="60.599999999999994"/>
    <x v="2"/>
    <s v="Inactive"/>
  </r>
  <r>
    <s v="cf0e854c-0608-40f6-b631-6b4d5f7a0ce9"/>
    <n v="62"/>
    <x v="2"/>
    <x v="1"/>
    <x v="0"/>
    <n v="26.62"/>
    <x v="1"/>
    <n v="55"/>
    <x v="1"/>
    <x v="0"/>
    <n v="8.99"/>
    <n v="8.99"/>
    <n v="0"/>
    <s v="Debit Card"/>
    <n v="4"/>
    <n v="0.48"/>
    <n v="29"/>
    <x v="0"/>
    <n v="771.98"/>
    <x v="0"/>
    <s v="Inactive"/>
  </r>
  <r>
    <s v="2c906f73-b731-418e-8097-95c0f874c3eb"/>
    <n v="62"/>
    <x v="2"/>
    <x v="1"/>
    <x v="2"/>
    <n v="1.26"/>
    <x v="0"/>
    <n v="34"/>
    <x v="0"/>
    <x v="0"/>
    <n v="17.989999999999998"/>
    <n v="17.989999999999998"/>
    <n v="1"/>
    <s v="Credit Card"/>
    <n v="2"/>
    <n v="0.04"/>
    <n v="2"/>
    <x v="6"/>
    <n v="2.52"/>
    <x v="1"/>
    <s v="Inactive"/>
  </r>
  <r>
    <s v="6843cc5d-4c0d-4a4f-a479-05001622c9bb"/>
    <n v="41"/>
    <x v="3"/>
    <x v="1"/>
    <x v="1"/>
    <n v="1.21"/>
    <x v="0"/>
    <n v="20"/>
    <x v="4"/>
    <x v="4"/>
    <n v="13.99"/>
    <n v="13.99"/>
    <n v="1"/>
    <s v="Gift Card"/>
    <n v="5"/>
    <n v="0.06"/>
    <n v="4"/>
    <x v="1"/>
    <n v="4.84"/>
    <x v="1"/>
    <s v="Risk"/>
  </r>
  <r>
    <s v="4ffd8a27-1149-4b0c-a822-1da56b80b212"/>
    <n v="30"/>
    <x v="1"/>
    <x v="1"/>
    <x v="0"/>
    <n v="6.53"/>
    <x v="0"/>
    <n v="49"/>
    <x v="0"/>
    <x v="4"/>
    <n v="8.99"/>
    <n v="8.99"/>
    <n v="1"/>
    <s v="Gift Card"/>
    <n v="5"/>
    <n v="0.13"/>
    <n v="8"/>
    <x v="1"/>
    <n v="52.24"/>
    <x v="2"/>
    <s v="Inactive"/>
  </r>
  <r>
    <s v="dcece5b0-43e4-466c-9511-3fbae0a3b624"/>
    <n v="48"/>
    <x v="0"/>
    <x v="2"/>
    <x v="0"/>
    <n v="15.91"/>
    <x v="0"/>
    <n v="21"/>
    <x v="1"/>
    <x v="0"/>
    <n v="8.99"/>
    <n v="8.99"/>
    <n v="0"/>
    <s v="Gift Card"/>
    <n v="2"/>
    <n v="0.72"/>
    <n v="43"/>
    <x v="6"/>
    <n v="684.13"/>
    <x v="0"/>
    <s v="Risk"/>
  </r>
  <r>
    <s v="56664bb3-161c-447c-a977-00f18bc4787d"/>
    <n v="18"/>
    <x v="4"/>
    <x v="0"/>
    <x v="0"/>
    <n v="2.02"/>
    <x v="0"/>
    <n v="2"/>
    <x v="3"/>
    <x v="1"/>
    <n v="8.99"/>
    <n v="8.99"/>
    <n v="0"/>
    <s v="Crypto"/>
    <n v="5"/>
    <n v="0.67"/>
    <n v="40"/>
    <x v="6"/>
    <n v="80.8"/>
    <x v="2"/>
    <s v="Active"/>
  </r>
  <r>
    <s v="552546fb-dfc4-48e2-a13e-183c8fb7c18f"/>
    <n v="23"/>
    <x v="4"/>
    <x v="0"/>
    <x v="2"/>
    <n v="11.18"/>
    <x v="0"/>
    <n v="46"/>
    <x v="2"/>
    <x v="4"/>
    <n v="17.989999999999998"/>
    <n v="17.989999999999998"/>
    <n v="0"/>
    <s v="Debit Card"/>
    <n v="4"/>
    <n v="0.24"/>
    <n v="14"/>
    <x v="0"/>
    <n v="156.51999999999998"/>
    <x v="0"/>
    <s v="Inactive"/>
  </r>
  <r>
    <s v="da959d35-24c6-46e5-b52b-a2908e645ed7"/>
    <n v="68"/>
    <x v="2"/>
    <x v="0"/>
    <x v="0"/>
    <n v="0.12"/>
    <x v="0"/>
    <n v="26"/>
    <x v="4"/>
    <x v="0"/>
    <n v="8.99"/>
    <n v="8.99"/>
    <n v="1"/>
    <s v="Crypto"/>
    <n v="2"/>
    <n v="0"/>
    <n v="0"/>
    <x v="6"/>
    <n v="0"/>
    <x v="1"/>
    <s v="Inactive"/>
  </r>
  <r>
    <s v="a4eaedbe-375c-472f-bf56-15f560afa034"/>
    <n v="30"/>
    <x v="1"/>
    <x v="2"/>
    <x v="2"/>
    <n v="24.6"/>
    <x v="1"/>
    <n v="9"/>
    <x v="5"/>
    <x v="4"/>
    <n v="17.989999999999998"/>
    <n v="17.989999999999998"/>
    <n v="0"/>
    <s v="Credit Card"/>
    <n v="4"/>
    <n v="2.46"/>
    <n v="148"/>
    <x v="6"/>
    <n v="3640.8"/>
    <x v="0"/>
    <s v="Risk"/>
  </r>
  <r>
    <s v="b9d07746-6aa5-48e1-9033-e37b45cefb34"/>
    <n v="61"/>
    <x v="2"/>
    <x v="2"/>
    <x v="1"/>
    <n v="27.06"/>
    <x v="1"/>
    <n v="32"/>
    <x v="0"/>
    <x v="2"/>
    <n v="13.99"/>
    <n v="13.99"/>
    <n v="0"/>
    <s v="Debit Card"/>
    <n v="3"/>
    <n v="0.82"/>
    <n v="49"/>
    <x v="2"/>
    <n v="1325.9399999999998"/>
    <x v="0"/>
    <s v="Inactive"/>
  </r>
  <r>
    <s v="fcf7205d-ed92-45a1-a608-75f6a70e5ed7"/>
    <n v="31"/>
    <x v="1"/>
    <x v="0"/>
    <x v="2"/>
    <n v="0.62"/>
    <x v="0"/>
    <n v="39"/>
    <x v="1"/>
    <x v="4"/>
    <n v="17.989999999999998"/>
    <n v="17.989999999999998"/>
    <n v="1"/>
    <s v="Gift Card"/>
    <n v="2"/>
    <n v="0.02"/>
    <n v="1"/>
    <x v="0"/>
    <n v="0.62"/>
    <x v="1"/>
    <s v="Inactive"/>
  </r>
  <r>
    <s v="43e3cd1c-2c5a-4b3b-bd24-5a7d4ccd8bf2"/>
    <n v="44"/>
    <x v="3"/>
    <x v="0"/>
    <x v="1"/>
    <n v="10.18"/>
    <x v="0"/>
    <n v="56"/>
    <x v="5"/>
    <x v="2"/>
    <n v="13.99"/>
    <n v="13.99"/>
    <n v="1"/>
    <s v="Debit Card"/>
    <n v="3"/>
    <n v="0.18"/>
    <n v="11"/>
    <x v="4"/>
    <n v="111.97999999999999"/>
    <x v="2"/>
    <s v="Inactive"/>
  </r>
  <r>
    <s v="87c2892e-e449-40c4-b110-0824c85d14af"/>
    <n v="26"/>
    <x v="1"/>
    <x v="2"/>
    <x v="1"/>
    <n v="6.52"/>
    <x v="0"/>
    <n v="23"/>
    <x v="4"/>
    <x v="3"/>
    <n v="13.99"/>
    <n v="13.99"/>
    <n v="0"/>
    <s v="PayPal"/>
    <n v="2"/>
    <n v="0.27"/>
    <n v="16"/>
    <x v="5"/>
    <n v="104.32"/>
    <x v="2"/>
    <s v="Inactive"/>
  </r>
  <r>
    <s v="ccada82d-8cc9-47a7-bc93-ac1b8fa07b8e"/>
    <n v="55"/>
    <x v="0"/>
    <x v="2"/>
    <x v="2"/>
    <n v="2.4700000000000002"/>
    <x v="0"/>
    <n v="7"/>
    <x v="0"/>
    <x v="3"/>
    <n v="17.989999999999998"/>
    <n v="17.989999999999998"/>
    <n v="0"/>
    <s v="Debit Card"/>
    <n v="4"/>
    <n v="0.31"/>
    <n v="19"/>
    <x v="4"/>
    <n v="46.930000000000007"/>
    <x v="1"/>
    <s v="Active"/>
  </r>
  <r>
    <s v="5526ab76-d30d-4cdf-84cb-ff2d3217274a"/>
    <n v="40"/>
    <x v="3"/>
    <x v="2"/>
    <x v="1"/>
    <n v="3.48"/>
    <x v="0"/>
    <n v="29"/>
    <x v="3"/>
    <x v="2"/>
    <n v="13.99"/>
    <n v="13.99"/>
    <n v="0"/>
    <s v="Debit Card"/>
    <n v="4"/>
    <n v="0.12"/>
    <n v="7"/>
    <x v="2"/>
    <n v="24.36"/>
    <x v="1"/>
    <s v="Inactive"/>
  </r>
  <r>
    <s v="086a7a3f-9a89-42cd-8b47-ac858b72722a"/>
    <n v="59"/>
    <x v="2"/>
    <x v="0"/>
    <x v="0"/>
    <n v="20.49"/>
    <x v="1"/>
    <n v="26"/>
    <x v="2"/>
    <x v="4"/>
    <n v="8.99"/>
    <n v="8.99"/>
    <n v="0"/>
    <s v="Debit Card"/>
    <n v="1"/>
    <n v="0.76"/>
    <n v="46"/>
    <x v="3"/>
    <n v="942.54"/>
    <x v="0"/>
    <s v="Inactive"/>
  </r>
  <r>
    <s v="d6fde866-8dab-414d-93a6-44293e26c97b"/>
    <n v="51"/>
    <x v="0"/>
    <x v="0"/>
    <x v="2"/>
    <n v="20.55"/>
    <x v="1"/>
    <n v="20"/>
    <x v="4"/>
    <x v="0"/>
    <n v="17.989999999999998"/>
    <n v="17.989999999999998"/>
    <n v="0"/>
    <s v="Credit Card"/>
    <n v="5"/>
    <n v="0.98"/>
    <n v="59"/>
    <x v="1"/>
    <n v="1212.45"/>
    <x v="0"/>
    <s v="Risk"/>
  </r>
  <r>
    <s v="f2b16c7f-4760-4f1e-a4b2-b5e50e67fb27"/>
    <n v="26"/>
    <x v="1"/>
    <x v="0"/>
    <x v="0"/>
    <n v="0.94"/>
    <x v="0"/>
    <n v="30"/>
    <x v="1"/>
    <x v="3"/>
    <n v="8.99"/>
    <n v="8.99"/>
    <n v="1"/>
    <s v="Credit Card"/>
    <n v="4"/>
    <n v="0.03"/>
    <n v="2"/>
    <x v="2"/>
    <n v="1.88"/>
    <x v="1"/>
    <s v="Inactive"/>
  </r>
  <r>
    <s v="6e160b44-363a-4d57-bab6-5b22e979e887"/>
    <n v="56"/>
    <x v="2"/>
    <x v="1"/>
    <x v="0"/>
    <n v="0.4"/>
    <x v="0"/>
    <n v="38"/>
    <x v="3"/>
    <x v="1"/>
    <n v="8.99"/>
    <n v="8.99"/>
    <n v="1"/>
    <s v="Debit Card"/>
    <n v="5"/>
    <n v="0.01"/>
    <n v="1"/>
    <x v="0"/>
    <n v="0.4"/>
    <x v="1"/>
    <s v="Inactive"/>
  </r>
  <r>
    <s v="f0e8e312-3315-46d4-9475-d376bb231524"/>
    <n v="66"/>
    <x v="2"/>
    <x v="2"/>
    <x v="1"/>
    <n v="1.97"/>
    <x v="0"/>
    <n v="2"/>
    <x v="1"/>
    <x v="2"/>
    <n v="13.99"/>
    <n v="13.99"/>
    <n v="0"/>
    <s v="Credit Card"/>
    <n v="4"/>
    <n v="0.66"/>
    <n v="40"/>
    <x v="1"/>
    <n v="78.8"/>
    <x v="2"/>
    <s v="Active"/>
  </r>
  <r>
    <s v="3ee82784-d01b-44da-b1fe-bbfa81b78bf1"/>
    <n v="35"/>
    <x v="1"/>
    <x v="1"/>
    <x v="1"/>
    <n v="58.33"/>
    <x v="2"/>
    <n v="42"/>
    <x v="3"/>
    <x v="2"/>
    <n v="13.99"/>
    <n v="13.99"/>
    <n v="0"/>
    <s v="Crypto"/>
    <n v="4"/>
    <n v="1.36"/>
    <n v="82"/>
    <x v="3"/>
    <n v="4783.0599999999995"/>
    <x v="0"/>
    <s v="Inactive"/>
  </r>
  <r>
    <s v="27df865c-d4b2-4981-a525-360126dcd57a"/>
    <n v="28"/>
    <x v="1"/>
    <x v="2"/>
    <x v="2"/>
    <n v="16.88"/>
    <x v="0"/>
    <n v="20"/>
    <x v="3"/>
    <x v="1"/>
    <n v="17.989999999999998"/>
    <n v="17.989999999999998"/>
    <n v="0"/>
    <s v="PayPal"/>
    <n v="2"/>
    <n v="0.8"/>
    <n v="48"/>
    <x v="1"/>
    <n v="810.24"/>
    <x v="0"/>
    <s v="Risk"/>
  </r>
  <r>
    <s v="efd974fa-1dce-41ff-9d11-0d2f181559a0"/>
    <n v="66"/>
    <x v="2"/>
    <x v="2"/>
    <x v="1"/>
    <n v="0.8"/>
    <x v="0"/>
    <n v="32"/>
    <x v="3"/>
    <x v="0"/>
    <n v="13.99"/>
    <n v="13.99"/>
    <n v="1"/>
    <s v="Debit Card"/>
    <n v="1"/>
    <n v="0.02"/>
    <n v="1"/>
    <x v="2"/>
    <n v="0.8"/>
    <x v="1"/>
    <s v="Inactive"/>
  </r>
  <r>
    <s v="e2c3f40a-af6b-49bb-a8c6-85691505fae8"/>
    <n v="19"/>
    <x v="4"/>
    <x v="2"/>
    <x v="0"/>
    <n v="23.08"/>
    <x v="1"/>
    <n v="15"/>
    <x v="0"/>
    <x v="3"/>
    <n v="8.99"/>
    <n v="8.99"/>
    <n v="0"/>
    <s v="Gift Card"/>
    <n v="3"/>
    <n v="1.44"/>
    <n v="86"/>
    <x v="5"/>
    <n v="1984.8799999999999"/>
    <x v="0"/>
    <s v="Risk"/>
  </r>
  <r>
    <s v="8e595ac0-28a0-4178-b0bb-04b452326a5b"/>
    <n v="32"/>
    <x v="1"/>
    <x v="0"/>
    <x v="0"/>
    <n v="14.84"/>
    <x v="0"/>
    <n v="10"/>
    <x v="1"/>
    <x v="3"/>
    <n v="8.99"/>
    <n v="8.99"/>
    <n v="0"/>
    <s v="Crypto"/>
    <n v="2"/>
    <n v="1.35"/>
    <n v="81"/>
    <x v="1"/>
    <n v="1202.04"/>
    <x v="0"/>
    <s v="Risk"/>
  </r>
  <r>
    <s v="e49a8c45-d0f3-40a4-bbdf-08134e2c2a91"/>
    <n v="63"/>
    <x v="2"/>
    <x v="2"/>
    <x v="2"/>
    <n v="9.84"/>
    <x v="0"/>
    <n v="3"/>
    <x v="5"/>
    <x v="2"/>
    <n v="17.989999999999998"/>
    <n v="17.989999999999998"/>
    <n v="0"/>
    <s v="PayPal"/>
    <n v="4"/>
    <n v="2.46"/>
    <n v="148"/>
    <x v="5"/>
    <n v="1456.32"/>
    <x v="0"/>
    <s v="Active"/>
  </r>
  <r>
    <s v="47f88627-cafa-48f1-be88-630ac9399313"/>
    <n v="69"/>
    <x v="2"/>
    <x v="0"/>
    <x v="1"/>
    <n v="31.16"/>
    <x v="1"/>
    <n v="47"/>
    <x v="2"/>
    <x v="1"/>
    <n v="13.99"/>
    <n v="13.99"/>
    <n v="0"/>
    <s v="Debit Card"/>
    <n v="5"/>
    <n v="0.65"/>
    <n v="39"/>
    <x v="6"/>
    <n v="1215.24"/>
    <x v="0"/>
    <s v="Inactive"/>
  </r>
  <r>
    <s v="140050f4-0857-4a05-b012-34001d8114a6"/>
    <n v="24"/>
    <x v="4"/>
    <x v="1"/>
    <x v="0"/>
    <n v="1.42"/>
    <x v="0"/>
    <n v="40"/>
    <x v="3"/>
    <x v="1"/>
    <n v="8.99"/>
    <n v="8.99"/>
    <n v="1"/>
    <s v="Debit Card"/>
    <n v="4"/>
    <n v="0.03"/>
    <n v="2"/>
    <x v="4"/>
    <n v="2.84"/>
    <x v="1"/>
    <s v="Inactive"/>
  </r>
  <r>
    <s v="fae18ffd-0f18-453b-9a08-6af102c029fa"/>
    <n v="24"/>
    <x v="4"/>
    <x v="2"/>
    <x v="0"/>
    <n v="0.9"/>
    <x v="0"/>
    <n v="40"/>
    <x v="1"/>
    <x v="2"/>
    <n v="8.99"/>
    <n v="8.99"/>
    <n v="1"/>
    <s v="Gift Card"/>
    <n v="5"/>
    <n v="0.02"/>
    <n v="1"/>
    <x v="6"/>
    <n v="0.9"/>
    <x v="1"/>
    <s v="Inactive"/>
  </r>
  <r>
    <s v="25d38511-efff-416e-a92e-af59e71aedae"/>
    <n v="62"/>
    <x v="2"/>
    <x v="1"/>
    <x v="2"/>
    <n v="6.48"/>
    <x v="0"/>
    <n v="25"/>
    <x v="1"/>
    <x v="3"/>
    <n v="17.989999999999998"/>
    <n v="17.989999999999998"/>
    <n v="0"/>
    <s v="Crypto"/>
    <n v="4"/>
    <n v="0.25"/>
    <n v="15"/>
    <x v="6"/>
    <n v="97.2"/>
    <x v="2"/>
    <s v="Inactive"/>
  </r>
  <r>
    <s v="37df711b-35ee-4ed8-83d2-922c80ffa1a1"/>
    <n v="64"/>
    <x v="2"/>
    <x v="2"/>
    <x v="1"/>
    <n v="1.42"/>
    <x v="0"/>
    <n v="42"/>
    <x v="3"/>
    <x v="2"/>
    <n v="13.99"/>
    <n v="13.99"/>
    <n v="1"/>
    <s v="PayPal"/>
    <n v="3"/>
    <n v="0.03"/>
    <n v="2"/>
    <x v="3"/>
    <n v="2.84"/>
    <x v="1"/>
    <s v="Inactive"/>
  </r>
  <r>
    <s v="94db0386-f234-4ee7-8aa0-dcc0ff457278"/>
    <n v="69"/>
    <x v="2"/>
    <x v="1"/>
    <x v="0"/>
    <n v="10.1"/>
    <x v="0"/>
    <n v="24"/>
    <x v="0"/>
    <x v="0"/>
    <n v="8.99"/>
    <n v="8.99"/>
    <n v="0"/>
    <s v="Credit Card"/>
    <n v="2"/>
    <n v="0.4"/>
    <n v="24"/>
    <x v="1"/>
    <n v="242.39999999999998"/>
    <x v="0"/>
    <s v="Inactive"/>
  </r>
  <r>
    <s v="73133473-9657-49c2-b4f8-77b2380ca309"/>
    <n v="32"/>
    <x v="1"/>
    <x v="0"/>
    <x v="2"/>
    <n v="4.6900000000000004"/>
    <x v="0"/>
    <n v="12"/>
    <x v="2"/>
    <x v="1"/>
    <n v="17.989999999999998"/>
    <n v="17.989999999999998"/>
    <n v="1"/>
    <s v="Credit Card"/>
    <n v="3"/>
    <n v="0.36"/>
    <n v="22"/>
    <x v="6"/>
    <n v="103.18"/>
    <x v="2"/>
    <s v="Risk"/>
  </r>
  <r>
    <s v="e19f60cc-7e74-458f-9e37-12511d3a3506"/>
    <n v="67"/>
    <x v="2"/>
    <x v="1"/>
    <x v="2"/>
    <n v="0.61"/>
    <x v="0"/>
    <n v="12"/>
    <x v="3"/>
    <x v="4"/>
    <n v="17.989999999999998"/>
    <n v="17.989999999999998"/>
    <n v="1"/>
    <s v="Crypto"/>
    <n v="3"/>
    <n v="0.05"/>
    <n v="3"/>
    <x v="6"/>
    <n v="1.83"/>
    <x v="1"/>
    <s v="Risk"/>
  </r>
  <r>
    <s v="ddb44990-503f-4d57-b23e-81ee8e33e31c"/>
    <n v="37"/>
    <x v="3"/>
    <x v="0"/>
    <x v="0"/>
    <n v="18.149999999999999"/>
    <x v="0"/>
    <n v="54"/>
    <x v="5"/>
    <x v="3"/>
    <n v="8.99"/>
    <n v="8.99"/>
    <n v="1"/>
    <s v="Debit Card"/>
    <n v="1"/>
    <n v="0.33"/>
    <n v="20"/>
    <x v="1"/>
    <n v="363"/>
    <x v="0"/>
    <s v="Inactive"/>
  </r>
  <r>
    <s v="fefecab1-579c-48fa-8803-253dfbdf42d5"/>
    <n v="34"/>
    <x v="1"/>
    <x v="2"/>
    <x v="1"/>
    <n v="2.89"/>
    <x v="0"/>
    <n v="36"/>
    <x v="5"/>
    <x v="0"/>
    <n v="13.99"/>
    <n v="13.99"/>
    <n v="1"/>
    <s v="Debit Card"/>
    <n v="3"/>
    <n v="0.08"/>
    <n v="5"/>
    <x v="1"/>
    <n v="14.450000000000001"/>
    <x v="1"/>
    <s v="Inactive"/>
  </r>
  <r>
    <s v="46fd4297-b49a-45d6-a09d-19a26147e19a"/>
    <n v="21"/>
    <x v="4"/>
    <x v="1"/>
    <x v="0"/>
    <n v="23.78"/>
    <x v="1"/>
    <n v="9"/>
    <x v="3"/>
    <x v="2"/>
    <n v="8.99"/>
    <n v="8.99"/>
    <n v="0"/>
    <s v="Credit Card"/>
    <n v="3"/>
    <n v="2.38"/>
    <n v="143"/>
    <x v="4"/>
    <n v="3400.54"/>
    <x v="0"/>
    <s v="Risk"/>
  </r>
  <r>
    <s v="89c5d399-6c86-4310-b981-2bd58fc37e57"/>
    <n v="50"/>
    <x v="0"/>
    <x v="2"/>
    <x v="2"/>
    <n v="8.48"/>
    <x v="0"/>
    <n v="13"/>
    <x v="2"/>
    <x v="4"/>
    <n v="17.989999999999998"/>
    <n v="17.989999999999998"/>
    <n v="0"/>
    <s v="PayPal"/>
    <n v="3"/>
    <n v="0.61"/>
    <n v="37"/>
    <x v="1"/>
    <n v="313.76"/>
    <x v="0"/>
    <s v="Risk"/>
  </r>
  <r>
    <s v="f1506978-d456-462e-a6c7-85a160c9b82e"/>
    <n v="56"/>
    <x v="2"/>
    <x v="2"/>
    <x v="0"/>
    <n v="27.15"/>
    <x v="1"/>
    <n v="15"/>
    <x v="1"/>
    <x v="0"/>
    <n v="8.99"/>
    <n v="8.99"/>
    <n v="0"/>
    <s v="Credit Card"/>
    <n v="1"/>
    <n v="1.7"/>
    <n v="102"/>
    <x v="0"/>
    <n v="2769.2999999999997"/>
    <x v="0"/>
    <s v="Risk"/>
  </r>
  <r>
    <s v="165348b6-2c90-4d08-88c4-9c3a76076b85"/>
    <n v="52"/>
    <x v="0"/>
    <x v="2"/>
    <x v="0"/>
    <n v="6.78"/>
    <x v="0"/>
    <n v="2"/>
    <x v="2"/>
    <x v="1"/>
    <n v="8.99"/>
    <n v="8.99"/>
    <n v="0"/>
    <s v="Gift Card"/>
    <n v="1"/>
    <n v="2.2599999999999998"/>
    <n v="136"/>
    <x v="4"/>
    <n v="922.08"/>
    <x v="0"/>
    <s v="Active"/>
  </r>
  <r>
    <s v="146bc219-473c-4813-9d27-f584962bdb44"/>
    <n v="62"/>
    <x v="2"/>
    <x v="2"/>
    <x v="2"/>
    <n v="0.62"/>
    <x v="0"/>
    <n v="8"/>
    <x v="2"/>
    <x v="1"/>
    <n v="17.989999999999998"/>
    <n v="17.989999999999998"/>
    <n v="1"/>
    <s v="PayPal"/>
    <n v="1"/>
    <n v="7.0000000000000007E-2"/>
    <n v="4"/>
    <x v="3"/>
    <n v="2.48"/>
    <x v="1"/>
    <s v="Risk"/>
  </r>
  <r>
    <s v="1715c4e4-7c56-4bcf-845a-4c366c39e8fc"/>
    <n v="53"/>
    <x v="0"/>
    <x v="1"/>
    <x v="0"/>
    <n v="0.01"/>
    <x v="0"/>
    <n v="55"/>
    <x v="0"/>
    <x v="1"/>
    <n v="8.99"/>
    <n v="8.99"/>
    <n v="1"/>
    <s v="PayPal"/>
    <n v="3"/>
    <n v="0"/>
    <n v="0"/>
    <x v="6"/>
    <n v="0"/>
    <x v="1"/>
    <s v="Inactive"/>
  </r>
  <r>
    <s v="1986a40f-eb95-42f1-866c-0aa905972aa5"/>
    <n v="46"/>
    <x v="0"/>
    <x v="1"/>
    <x v="0"/>
    <n v="4.1500000000000004"/>
    <x v="0"/>
    <n v="50"/>
    <x v="5"/>
    <x v="0"/>
    <n v="8.99"/>
    <n v="8.99"/>
    <n v="1"/>
    <s v="Debit Card"/>
    <n v="2"/>
    <n v="0.08"/>
    <n v="5"/>
    <x v="6"/>
    <n v="20.75"/>
    <x v="1"/>
    <s v="Inactive"/>
  </r>
  <r>
    <s v="eb982e0d-4adc-47a3-98e8-4e86a3befe48"/>
    <n v="65"/>
    <x v="2"/>
    <x v="1"/>
    <x v="1"/>
    <n v="16.100000000000001"/>
    <x v="0"/>
    <n v="9"/>
    <x v="0"/>
    <x v="0"/>
    <n v="13.99"/>
    <n v="13.99"/>
    <n v="0"/>
    <s v="PayPal"/>
    <n v="4"/>
    <n v="1.61"/>
    <n v="97"/>
    <x v="6"/>
    <n v="1561.7"/>
    <x v="0"/>
    <s v="Risk"/>
  </r>
  <r>
    <s v="c469045f-ec87-42e4-82a1-be8e5bab2135"/>
    <n v="33"/>
    <x v="1"/>
    <x v="1"/>
    <x v="1"/>
    <n v="26.73"/>
    <x v="1"/>
    <n v="28"/>
    <x v="2"/>
    <x v="3"/>
    <n v="13.99"/>
    <n v="13.99"/>
    <n v="0"/>
    <s v="Gift Card"/>
    <n v="3"/>
    <n v="0.92"/>
    <n v="55"/>
    <x v="3"/>
    <n v="1470.15"/>
    <x v="0"/>
    <s v="Inactive"/>
  </r>
  <r>
    <s v="b74f6b4b-a83d-4319-a121-99c5b4e1a7ed"/>
    <n v="37"/>
    <x v="3"/>
    <x v="0"/>
    <x v="0"/>
    <n v="1.32"/>
    <x v="0"/>
    <n v="11"/>
    <x v="4"/>
    <x v="0"/>
    <n v="8.99"/>
    <n v="8.99"/>
    <n v="1"/>
    <s v="Gift Card"/>
    <n v="5"/>
    <n v="0.11"/>
    <n v="7"/>
    <x v="3"/>
    <n v="9.24"/>
    <x v="1"/>
    <s v="Risk"/>
  </r>
  <r>
    <s v="23d09f18-697f-4233-b1a5-6fe4513aab29"/>
    <n v="52"/>
    <x v="0"/>
    <x v="2"/>
    <x v="2"/>
    <n v="27.41"/>
    <x v="1"/>
    <n v="1"/>
    <x v="0"/>
    <x v="2"/>
    <n v="17.989999999999998"/>
    <n v="17.989999999999998"/>
    <n v="0"/>
    <s v="Crypto"/>
    <n v="2"/>
    <n v="13.71"/>
    <n v="823"/>
    <x v="0"/>
    <n v="22558.43"/>
    <x v="0"/>
    <s v="Active"/>
  </r>
  <r>
    <s v="b12d8725-09de-44f9-8b52-603ba1c99166"/>
    <n v="30"/>
    <x v="1"/>
    <x v="1"/>
    <x v="1"/>
    <n v="19.84"/>
    <x v="0"/>
    <n v="29"/>
    <x v="0"/>
    <x v="0"/>
    <n v="13.99"/>
    <n v="13.99"/>
    <n v="0"/>
    <s v="Debit Card"/>
    <n v="1"/>
    <n v="0.66"/>
    <n v="40"/>
    <x v="2"/>
    <n v="793.6"/>
    <x v="0"/>
    <s v="Inactive"/>
  </r>
  <r>
    <s v="c26d29b3-eac5-4ac4-82a5-116833c65582"/>
    <n v="38"/>
    <x v="3"/>
    <x v="0"/>
    <x v="2"/>
    <n v="3.64"/>
    <x v="0"/>
    <n v="39"/>
    <x v="0"/>
    <x v="3"/>
    <n v="17.989999999999998"/>
    <n v="17.989999999999998"/>
    <n v="1"/>
    <s v="Gift Card"/>
    <n v="5"/>
    <n v="0.09"/>
    <n v="5"/>
    <x v="2"/>
    <n v="18.2"/>
    <x v="1"/>
    <s v="Inactive"/>
  </r>
  <r>
    <s v="c53745c7-448f-4527-be6b-734d02c8548e"/>
    <n v="62"/>
    <x v="2"/>
    <x v="1"/>
    <x v="2"/>
    <n v="10.68"/>
    <x v="0"/>
    <n v="46"/>
    <x v="4"/>
    <x v="4"/>
    <n v="17.989999999999998"/>
    <n v="17.989999999999998"/>
    <n v="1"/>
    <s v="Crypto"/>
    <n v="1"/>
    <n v="0.23"/>
    <n v="14"/>
    <x v="6"/>
    <n v="149.51999999999998"/>
    <x v="2"/>
    <s v="Inactive"/>
  </r>
  <r>
    <s v="a2147627-7d68-4461-8c26-3192b1252e0e"/>
    <n v="22"/>
    <x v="4"/>
    <x v="0"/>
    <x v="0"/>
    <n v="29.96"/>
    <x v="1"/>
    <n v="43"/>
    <x v="5"/>
    <x v="0"/>
    <n v="8.99"/>
    <n v="8.99"/>
    <n v="0"/>
    <s v="Crypto"/>
    <n v="5"/>
    <n v="0.68"/>
    <n v="41"/>
    <x v="4"/>
    <n v="1228.3600000000001"/>
    <x v="0"/>
    <s v="Inactive"/>
  </r>
  <r>
    <s v="dd2569d2-b6cc-474b-be8b-bc3dc7a5cb4a"/>
    <n v="55"/>
    <x v="0"/>
    <x v="0"/>
    <x v="2"/>
    <n v="38.31"/>
    <x v="1"/>
    <n v="32"/>
    <x v="2"/>
    <x v="1"/>
    <n v="17.989999999999998"/>
    <n v="17.989999999999998"/>
    <n v="0"/>
    <s v="Crypto"/>
    <n v="1"/>
    <n v="1.1599999999999999"/>
    <n v="70"/>
    <x v="1"/>
    <n v="2681.7000000000003"/>
    <x v="0"/>
    <s v="Inactive"/>
  </r>
  <r>
    <s v="cd974314-1954-4de9-9813-63cb988be716"/>
    <n v="48"/>
    <x v="0"/>
    <x v="2"/>
    <x v="2"/>
    <n v="1.64"/>
    <x v="0"/>
    <n v="11"/>
    <x v="5"/>
    <x v="1"/>
    <n v="17.989999999999998"/>
    <n v="17.989999999999998"/>
    <n v="1"/>
    <s v="Gift Card"/>
    <n v="1"/>
    <n v="0.14000000000000001"/>
    <n v="8"/>
    <x v="2"/>
    <n v="13.12"/>
    <x v="1"/>
    <s v="Risk"/>
  </r>
  <r>
    <s v="7f3ea46a-0d94-46df-a668-471a6e468f64"/>
    <n v="54"/>
    <x v="0"/>
    <x v="0"/>
    <x v="1"/>
    <n v="8.5500000000000007"/>
    <x v="0"/>
    <n v="57"/>
    <x v="3"/>
    <x v="1"/>
    <n v="13.99"/>
    <n v="13.99"/>
    <n v="1"/>
    <s v="PayPal"/>
    <n v="1"/>
    <n v="0.15"/>
    <n v="9"/>
    <x v="3"/>
    <n v="76.95"/>
    <x v="2"/>
    <s v="Inactive"/>
  </r>
  <r>
    <s v="89fa6c7c-ab59-40a0-aab5-8a9c35733ad5"/>
    <n v="27"/>
    <x v="1"/>
    <x v="0"/>
    <x v="1"/>
    <n v="3.92"/>
    <x v="0"/>
    <n v="56"/>
    <x v="3"/>
    <x v="3"/>
    <n v="13.99"/>
    <n v="13.99"/>
    <n v="1"/>
    <s v="Debit Card"/>
    <n v="1"/>
    <n v="7.0000000000000007E-2"/>
    <n v="4"/>
    <x v="2"/>
    <n v="15.68"/>
    <x v="1"/>
    <s v="Inactive"/>
  </r>
  <r>
    <s v="0908b54f-538e-4a4b-bc5e-e93d4b529d8d"/>
    <n v="59"/>
    <x v="2"/>
    <x v="0"/>
    <x v="2"/>
    <n v="4.8"/>
    <x v="0"/>
    <n v="1"/>
    <x v="0"/>
    <x v="3"/>
    <n v="17.989999999999998"/>
    <n v="17.989999999999998"/>
    <n v="0"/>
    <s v="PayPal"/>
    <n v="1"/>
    <n v="2.4"/>
    <n v="144"/>
    <x v="2"/>
    <n v="691.19999999999993"/>
    <x v="0"/>
    <s v="Active"/>
  </r>
  <r>
    <s v="e4d4a948-04d2-434f-a52c-ebc5151db43e"/>
    <n v="39"/>
    <x v="3"/>
    <x v="0"/>
    <x v="2"/>
    <n v="11.29"/>
    <x v="0"/>
    <n v="7"/>
    <x v="1"/>
    <x v="4"/>
    <n v="17.989999999999998"/>
    <n v="17.989999999999998"/>
    <n v="0"/>
    <s v="Gift Card"/>
    <n v="1"/>
    <n v="1.41"/>
    <n v="85"/>
    <x v="6"/>
    <n v="959.65"/>
    <x v="0"/>
    <s v="Active"/>
  </r>
  <r>
    <s v="edf8770b-4690-4b30-a9da-a5bc9ef3c615"/>
    <n v="19"/>
    <x v="4"/>
    <x v="0"/>
    <x v="2"/>
    <n v="0.4"/>
    <x v="0"/>
    <n v="15"/>
    <x v="4"/>
    <x v="1"/>
    <n v="17.989999999999998"/>
    <n v="17.989999999999998"/>
    <n v="1"/>
    <s v="Gift Card"/>
    <n v="1"/>
    <n v="0.03"/>
    <n v="2"/>
    <x v="1"/>
    <n v="0.8"/>
    <x v="1"/>
    <s v="Risk"/>
  </r>
  <r>
    <s v="8571850d-e2cd-47a6-bc93-63f2d3f9cb30"/>
    <n v="29"/>
    <x v="1"/>
    <x v="0"/>
    <x v="1"/>
    <n v="2.33"/>
    <x v="0"/>
    <n v="56"/>
    <x v="2"/>
    <x v="3"/>
    <n v="13.99"/>
    <n v="13.99"/>
    <n v="1"/>
    <s v="Crypto"/>
    <n v="2"/>
    <n v="0.04"/>
    <n v="2"/>
    <x v="1"/>
    <n v="4.66"/>
    <x v="1"/>
    <s v="Inactive"/>
  </r>
  <r>
    <s v="2b696005-f4d7-40c5-bcc3-587d2910a8e3"/>
    <n v="33"/>
    <x v="1"/>
    <x v="2"/>
    <x v="2"/>
    <n v="1.98"/>
    <x v="0"/>
    <n v="5"/>
    <x v="1"/>
    <x v="3"/>
    <n v="17.989999999999998"/>
    <n v="17.989999999999998"/>
    <n v="0"/>
    <s v="Credit Card"/>
    <n v="2"/>
    <n v="0.33"/>
    <n v="20"/>
    <x v="1"/>
    <n v="39.6"/>
    <x v="1"/>
    <s v="Active"/>
  </r>
  <r>
    <s v="77f8d2da-3f34-4a02-8780-fcaab801b7fb"/>
    <n v="62"/>
    <x v="2"/>
    <x v="0"/>
    <x v="0"/>
    <n v="1.31"/>
    <x v="0"/>
    <n v="46"/>
    <x v="2"/>
    <x v="3"/>
    <n v="8.99"/>
    <n v="8.99"/>
    <n v="1"/>
    <s v="Crypto"/>
    <n v="2"/>
    <n v="0.03"/>
    <n v="2"/>
    <x v="1"/>
    <n v="2.62"/>
    <x v="1"/>
    <s v="Inactive"/>
  </r>
  <r>
    <s v="2986b2af-cafa-4e8e-84ef-935c90683c79"/>
    <n v="45"/>
    <x v="3"/>
    <x v="2"/>
    <x v="1"/>
    <n v="8.7100000000000009"/>
    <x v="0"/>
    <n v="23"/>
    <x v="4"/>
    <x v="4"/>
    <n v="13.99"/>
    <n v="13.99"/>
    <n v="0"/>
    <s v="Credit Card"/>
    <n v="5"/>
    <n v="0.36"/>
    <n v="22"/>
    <x v="5"/>
    <n v="191.62"/>
    <x v="0"/>
    <s v="Inactive"/>
  </r>
  <r>
    <s v="23a6a866-d1a1-4929-9b5d-97c99ed39c80"/>
    <n v="48"/>
    <x v="0"/>
    <x v="0"/>
    <x v="1"/>
    <n v="4.6500000000000004"/>
    <x v="0"/>
    <n v="19"/>
    <x v="3"/>
    <x v="2"/>
    <n v="13.99"/>
    <n v="13.99"/>
    <n v="0"/>
    <s v="Debit Card"/>
    <n v="4"/>
    <n v="0.23"/>
    <n v="14"/>
    <x v="4"/>
    <n v="65.100000000000009"/>
    <x v="2"/>
    <s v="Risk"/>
  </r>
  <r>
    <s v="81572c13-a12d-4bf8-a510-5bdb12c9c16a"/>
    <n v="19"/>
    <x v="4"/>
    <x v="2"/>
    <x v="0"/>
    <n v="15.61"/>
    <x v="0"/>
    <n v="8"/>
    <x v="0"/>
    <x v="4"/>
    <n v="8.99"/>
    <n v="8.99"/>
    <n v="0"/>
    <s v="Crypto"/>
    <n v="2"/>
    <n v="1.73"/>
    <n v="104"/>
    <x v="3"/>
    <n v="1623.44"/>
    <x v="0"/>
    <s v="Risk"/>
  </r>
  <r>
    <s v="1f89f505-ac3f-4538-9215-063c70b48b98"/>
    <n v="20"/>
    <x v="4"/>
    <x v="1"/>
    <x v="2"/>
    <n v="27.16"/>
    <x v="1"/>
    <n v="53"/>
    <x v="4"/>
    <x v="4"/>
    <n v="17.989999999999998"/>
    <n v="17.989999999999998"/>
    <n v="0"/>
    <s v="Credit Card"/>
    <n v="1"/>
    <n v="0.5"/>
    <n v="30"/>
    <x v="6"/>
    <n v="814.8"/>
    <x v="0"/>
    <s v="Inactive"/>
  </r>
  <r>
    <s v="dcf62189-400f-4b2a-afc7-9b673182c229"/>
    <n v="59"/>
    <x v="2"/>
    <x v="1"/>
    <x v="0"/>
    <n v="10.220000000000001"/>
    <x v="0"/>
    <n v="53"/>
    <x v="3"/>
    <x v="1"/>
    <n v="8.99"/>
    <n v="8.99"/>
    <n v="1"/>
    <s v="Credit Card"/>
    <n v="4"/>
    <n v="0.19"/>
    <n v="11"/>
    <x v="1"/>
    <n v="112.42"/>
    <x v="2"/>
    <s v="Inactive"/>
  </r>
  <r>
    <s v="3c84119c-5db9-4cbb-ac42-45757da0210f"/>
    <n v="41"/>
    <x v="3"/>
    <x v="0"/>
    <x v="0"/>
    <n v="11.39"/>
    <x v="0"/>
    <n v="44"/>
    <x v="4"/>
    <x v="1"/>
    <n v="8.99"/>
    <n v="8.99"/>
    <n v="1"/>
    <s v="Gift Card"/>
    <n v="3"/>
    <n v="0.25"/>
    <n v="15"/>
    <x v="4"/>
    <n v="170.85000000000002"/>
    <x v="0"/>
    <s v="Inactive"/>
  </r>
  <r>
    <s v="729ef660-eb97-4b5e-8765-4791dba2f754"/>
    <n v="41"/>
    <x v="3"/>
    <x v="1"/>
    <x v="2"/>
    <n v="1.5"/>
    <x v="0"/>
    <n v="60"/>
    <x v="4"/>
    <x v="3"/>
    <n v="17.989999999999998"/>
    <n v="17.989999999999998"/>
    <n v="1"/>
    <s v="Gift Card"/>
    <n v="5"/>
    <n v="0.02"/>
    <n v="1"/>
    <x v="3"/>
    <n v="1.5"/>
    <x v="1"/>
    <s v="Inactive"/>
  </r>
  <r>
    <s v="93ddd2c6-7761-44e5-a8b5-a43863575f33"/>
    <n v="47"/>
    <x v="0"/>
    <x v="1"/>
    <x v="1"/>
    <n v="13.28"/>
    <x v="0"/>
    <n v="20"/>
    <x v="1"/>
    <x v="1"/>
    <n v="13.99"/>
    <n v="13.99"/>
    <n v="0"/>
    <s v="PayPal"/>
    <n v="3"/>
    <n v="0.63"/>
    <n v="38"/>
    <x v="6"/>
    <n v="504.64"/>
    <x v="0"/>
    <s v="Risk"/>
  </r>
  <r>
    <s v="3c43176b-3672-4722-87a6-74a88692c573"/>
    <n v="46"/>
    <x v="0"/>
    <x v="2"/>
    <x v="2"/>
    <n v="4.67"/>
    <x v="0"/>
    <n v="58"/>
    <x v="2"/>
    <x v="0"/>
    <n v="17.989999999999998"/>
    <n v="17.989999999999998"/>
    <n v="1"/>
    <s v="PayPal"/>
    <n v="1"/>
    <n v="0.08"/>
    <n v="5"/>
    <x v="6"/>
    <n v="23.35"/>
    <x v="1"/>
    <s v="Inactive"/>
  </r>
  <r>
    <s v="0e9cfc52-27cb-4fed-97cd-46f4bbacfa31"/>
    <n v="33"/>
    <x v="1"/>
    <x v="1"/>
    <x v="0"/>
    <n v="1.18"/>
    <x v="0"/>
    <n v="42"/>
    <x v="2"/>
    <x v="0"/>
    <n v="8.99"/>
    <n v="8.99"/>
    <n v="1"/>
    <s v="Debit Card"/>
    <n v="5"/>
    <n v="0.03"/>
    <n v="2"/>
    <x v="3"/>
    <n v="2.36"/>
    <x v="1"/>
    <s v="Inactive"/>
  </r>
  <r>
    <s v="973e84f5-3ef5-4309-9b37-2b4af45ed4b9"/>
    <n v="21"/>
    <x v="4"/>
    <x v="2"/>
    <x v="2"/>
    <n v="11.78"/>
    <x v="0"/>
    <n v="4"/>
    <x v="3"/>
    <x v="2"/>
    <n v="17.989999999999998"/>
    <n v="17.989999999999998"/>
    <n v="0"/>
    <s v="Crypto"/>
    <n v="3"/>
    <n v="2.36"/>
    <n v="142"/>
    <x v="2"/>
    <n v="1672.76"/>
    <x v="0"/>
    <s v="Active"/>
  </r>
  <r>
    <s v="0301dc2e-b1d8-46ad-a291-0f056e28896a"/>
    <n v="66"/>
    <x v="2"/>
    <x v="2"/>
    <x v="0"/>
    <n v="1.92"/>
    <x v="0"/>
    <n v="27"/>
    <x v="4"/>
    <x v="2"/>
    <n v="8.99"/>
    <n v="8.99"/>
    <n v="1"/>
    <s v="Gift Card"/>
    <n v="5"/>
    <n v="7.0000000000000007E-2"/>
    <n v="4"/>
    <x v="3"/>
    <n v="7.68"/>
    <x v="1"/>
    <s v="Inactive"/>
  </r>
  <r>
    <s v="e5bd752b-a772-4775-b45b-1f2fdd438ba7"/>
    <n v="37"/>
    <x v="3"/>
    <x v="2"/>
    <x v="2"/>
    <n v="3.73"/>
    <x v="0"/>
    <n v="31"/>
    <x v="2"/>
    <x v="0"/>
    <n v="17.989999999999998"/>
    <n v="17.989999999999998"/>
    <n v="1"/>
    <s v="PayPal"/>
    <n v="5"/>
    <n v="0.12"/>
    <n v="7"/>
    <x v="6"/>
    <n v="26.11"/>
    <x v="1"/>
    <s v="Inactive"/>
  </r>
  <r>
    <s v="e33f6670-abe6-4931-8c94-3c94e8a9ce49"/>
    <n v="49"/>
    <x v="0"/>
    <x v="2"/>
    <x v="1"/>
    <n v="9.39"/>
    <x v="0"/>
    <n v="22"/>
    <x v="1"/>
    <x v="2"/>
    <n v="13.99"/>
    <n v="13.99"/>
    <n v="0"/>
    <s v="Gift Card"/>
    <n v="1"/>
    <n v="0.41"/>
    <n v="25"/>
    <x v="0"/>
    <n v="234.75"/>
    <x v="0"/>
    <s v="Inactive"/>
  </r>
  <r>
    <s v="ad445a45-e3da-485d-9d7c-d174bd6cb9fd"/>
    <n v="66"/>
    <x v="2"/>
    <x v="1"/>
    <x v="1"/>
    <n v="7.74"/>
    <x v="0"/>
    <n v="6"/>
    <x v="4"/>
    <x v="2"/>
    <n v="13.99"/>
    <n v="13.99"/>
    <n v="0"/>
    <s v="Credit Card"/>
    <n v="4"/>
    <n v="1.1100000000000001"/>
    <n v="67"/>
    <x v="3"/>
    <n v="518.58000000000004"/>
    <x v="0"/>
    <s v="Active"/>
  </r>
  <r>
    <s v="23f24aaf-241e-4d60-a09e-7b0ca98bc162"/>
    <n v="35"/>
    <x v="1"/>
    <x v="0"/>
    <x v="0"/>
    <n v="0.56999999999999995"/>
    <x v="0"/>
    <n v="56"/>
    <x v="4"/>
    <x v="1"/>
    <n v="8.99"/>
    <n v="8.99"/>
    <n v="1"/>
    <s v="PayPal"/>
    <n v="2"/>
    <n v="0.01"/>
    <n v="1"/>
    <x v="5"/>
    <n v="0.56999999999999995"/>
    <x v="1"/>
    <s v="Inactive"/>
  </r>
  <r>
    <s v="9fc308fa-66ba-46c2-ab5d-96a0592bfdb6"/>
    <n v="65"/>
    <x v="2"/>
    <x v="2"/>
    <x v="1"/>
    <n v="4.3"/>
    <x v="0"/>
    <n v="46"/>
    <x v="0"/>
    <x v="1"/>
    <n v="13.99"/>
    <n v="13.99"/>
    <n v="1"/>
    <s v="PayPal"/>
    <n v="3"/>
    <n v="0.09"/>
    <n v="5"/>
    <x v="5"/>
    <n v="21.5"/>
    <x v="1"/>
    <s v="Inactive"/>
  </r>
  <r>
    <s v="535f3322-6658-449b-8cca-0942262d1c30"/>
    <n v="20"/>
    <x v="4"/>
    <x v="0"/>
    <x v="1"/>
    <n v="22.07"/>
    <x v="1"/>
    <n v="59"/>
    <x v="3"/>
    <x v="3"/>
    <n v="13.99"/>
    <n v="13.99"/>
    <n v="0"/>
    <s v="Debit Card"/>
    <n v="1"/>
    <n v="0.37"/>
    <n v="22"/>
    <x v="5"/>
    <n v="485.54"/>
    <x v="0"/>
    <s v="Inactive"/>
  </r>
  <r>
    <s v="df0faf6a-31a9-4e2a-bb49-3ec85a23da60"/>
    <n v="25"/>
    <x v="4"/>
    <x v="1"/>
    <x v="1"/>
    <n v="10.7"/>
    <x v="0"/>
    <n v="39"/>
    <x v="1"/>
    <x v="0"/>
    <n v="13.99"/>
    <n v="13.99"/>
    <n v="1"/>
    <s v="Crypto"/>
    <n v="1"/>
    <n v="0.27"/>
    <n v="16"/>
    <x v="4"/>
    <n v="171.2"/>
    <x v="0"/>
    <s v="Inactive"/>
  </r>
  <r>
    <s v="ac816925-161d-46fb-94c9-1fd98990a8a9"/>
    <n v="32"/>
    <x v="1"/>
    <x v="2"/>
    <x v="1"/>
    <n v="1.88"/>
    <x v="0"/>
    <n v="40"/>
    <x v="5"/>
    <x v="4"/>
    <n v="13.99"/>
    <n v="13.99"/>
    <n v="1"/>
    <s v="Crypto"/>
    <n v="4"/>
    <n v="0.05"/>
    <n v="3"/>
    <x v="4"/>
    <n v="5.64"/>
    <x v="1"/>
    <s v="Inactive"/>
  </r>
  <r>
    <s v="99ad0075-1330-459a-80ee-c657f8d65788"/>
    <n v="59"/>
    <x v="2"/>
    <x v="0"/>
    <x v="2"/>
    <n v="0.95"/>
    <x v="0"/>
    <n v="55"/>
    <x v="4"/>
    <x v="3"/>
    <n v="17.989999999999998"/>
    <n v="17.989999999999998"/>
    <n v="1"/>
    <s v="Crypto"/>
    <n v="4"/>
    <n v="0.02"/>
    <n v="1"/>
    <x v="5"/>
    <n v="0.95"/>
    <x v="1"/>
    <s v="Inactive"/>
  </r>
  <r>
    <s v="46c6cf49-e8b6-475d-9252-218a53be060c"/>
    <n v="34"/>
    <x v="1"/>
    <x v="1"/>
    <x v="0"/>
    <n v="16.43"/>
    <x v="0"/>
    <n v="56"/>
    <x v="1"/>
    <x v="0"/>
    <n v="8.99"/>
    <n v="8.99"/>
    <n v="1"/>
    <s v="Debit Card"/>
    <n v="2"/>
    <n v="0.28999999999999998"/>
    <n v="17"/>
    <x v="4"/>
    <n v="279.31"/>
    <x v="0"/>
    <s v="Inactive"/>
  </r>
  <r>
    <s v="d1beab45-e3a2-4cbd-84d3-15d4409cfab0"/>
    <n v="62"/>
    <x v="2"/>
    <x v="0"/>
    <x v="2"/>
    <n v="12.37"/>
    <x v="0"/>
    <n v="30"/>
    <x v="1"/>
    <x v="0"/>
    <n v="17.989999999999998"/>
    <n v="17.989999999999998"/>
    <n v="0"/>
    <s v="Credit Card"/>
    <n v="2"/>
    <n v="0.4"/>
    <n v="24"/>
    <x v="0"/>
    <n v="296.88"/>
    <x v="0"/>
    <s v="Inactive"/>
  </r>
  <r>
    <s v="421eaae8-990a-4421-be7e-b58f45b36d28"/>
    <n v="55"/>
    <x v="0"/>
    <x v="0"/>
    <x v="0"/>
    <n v="17.87"/>
    <x v="0"/>
    <n v="4"/>
    <x v="4"/>
    <x v="4"/>
    <n v="8.99"/>
    <n v="8.99"/>
    <n v="0"/>
    <s v="Credit Card"/>
    <n v="1"/>
    <n v="3.57"/>
    <n v="214"/>
    <x v="4"/>
    <n v="3824.1800000000003"/>
    <x v="0"/>
    <s v="Active"/>
  </r>
  <r>
    <s v="28dd1332-f527-4429-88e4-2c54f09b4578"/>
    <n v="40"/>
    <x v="3"/>
    <x v="0"/>
    <x v="1"/>
    <n v="12.82"/>
    <x v="0"/>
    <n v="36"/>
    <x v="2"/>
    <x v="0"/>
    <n v="13.99"/>
    <n v="13.99"/>
    <n v="1"/>
    <s v="Credit Card"/>
    <n v="2"/>
    <n v="0.35"/>
    <n v="21"/>
    <x v="4"/>
    <n v="269.22000000000003"/>
    <x v="0"/>
    <s v="Inactive"/>
  </r>
  <r>
    <s v="2094b063-9307-43b4-93e2-c886a4267f3e"/>
    <n v="51"/>
    <x v="0"/>
    <x v="2"/>
    <x v="2"/>
    <n v="10.86"/>
    <x v="0"/>
    <n v="46"/>
    <x v="1"/>
    <x v="1"/>
    <n v="17.989999999999998"/>
    <n v="17.989999999999998"/>
    <n v="0"/>
    <s v="Credit Card"/>
    <n v="4"/>
    <n v="0.23"/>
    <n v="14"/>
    <x v="1"/>
    <n v="152.04"/>
    <x v="0"/>
    <s v="Inactive"/>
  </r>
  <r>
    <s v="32e6a570-0814-4ec5-9437-964eb1c0628c"/>
    <n v="29"/>
    <x v="1"/>
    <x v="0"/>
    <x v="2"/>
    <n v="1.78"/>
    <x v="0"/>
    <n v="51"/>
    <x v="3"/>
    <x v="1"/>
    <n v="17.989999999999998"/>
    <n v="17.989999999999998"/>
    <n v="1"/>
    <s v="Crypto"/>
    <n v="5"/>
    <n v="0.03"/>
    <n v="2"/>
    <x v="3"/>
    <n v="3.56"/>
    <x v="1"/>
    <s v="Inactive"/>
  </r>
  <r>
    <s v="2f3049d1-4d2c-4843-a9c2-8fc9120b4c94"/>
    <n v="49"/>
    <x v="0"/>
    <x v="1"/>
    <x v="0"/>
    <n v="13.93"/>
    <x v="0"/>
    <n v="34"/>
    <x v="5"/>
    <x v="2"/>
    <n v="8.99"/>
    <n v="8.99"/>
    <n v="1"/>
    <s v="Credit Card"/>
    <n v="2"/>
    <n v="0.4"/>
    <n v="24"/>
    <x v="5"/>
    <n v="334.32"/>
    <x v="0"/>
    <s v="Inactive"/>
  </r>
  <r>
    <s v="67e5d466-d227-4f8e-9bda-0149ee523745"/>
    <n v="38"/>
    <x v="3"/>
    <x v="2"/>
    <x v="2"/>
    <n v="2.95"/>
    <x v="0"/>
    <n v="40"/>
    <x v="3"/>
    <x v="2"/>
    <n v="17.989999999999998"/>
    <n v="17.989999999999998"/>
    <n v="1"/>
    <s v="Credit Card"/>
    <n v="2"/>
    <n v="7.0000000000000007E-2"/>
    <n v="4"/>
    <x v="4"/>
    <n v="11.8"/>
    <x v="1"/>
    <s v="Inactive"/>
  </r>
  <r>
    <s v="373a5341-9fae-4e0f-b0cb-940c4142c903"/>
    <n v="49"/>
    <x v="0"/>
    <x v="0"/>
    <x v="0"/>
    <n v="16.82"/>
    <x v="0"/>
    <n v="5"/>
    <x v="2"/>
    <x v="0"/>
    <n v="8.99"/>
    <n v="8.99"/>
    <n v="0"/>
    <s v="Gift Card"/>
    <n v="5"/>
    <n v="2.8"/>
    <n v="168"/>
    <x v="4"/>
    <n v="2825.76"/>
    <x v="0"/>
    <s v="Active"/>
  </r>
  <r>
    <s v="aac9ebfd-3df9-483c-8fa5-ff1d45671696"/>
    <n v="48"/>
    <x v="0"/>
    <x v="2"/>
    <x v="2"/>
    <n v="28.14"/>
    <x v="1"/>
    <n v="60"/>
    <x v="0"/>
    <x v="1"/>
    <n v="17.989999999999998"/>
    <n v="17.989999999999998"/>
    <n v="0"/>
    <s v="Credit Card"/>
    <n v="2"/>
    <n v="0.46"/>
    <n v="28"/>
    <x v="5"/>
    <n v="787.92000000000007"/>
    <x v="0"/>
    <s v="Inactive"/>
  </r>
  <r>
    <s v="44dbc1a9-eb73-4769-bb12-4664aaac9fd5"/>
    <n v="45"/>
    <x v="3"/>
    <x v="2"/>
    <x v="2"/>
    <n v="8.2799999999999994"/>
    <x v="0"/>
    <n v="16"/>
    <x v="4"/>
    <x v="3"/>
    <n v="17.989999999999998"/>
    <n v="17.989999999999998"/>
    <n v="0"/>
    <s v="Debit Card"/>
    <n v="5"/>
    <n v="0.49"/>
    <n v="29"/>
    <x v="3"/>
    <n v="240.11999999999998"/>
    <x v="0"/>
    <s v="Risk"/>
  </r>
  <r>
    <s v="96e05214-21b3-4450-ab7c-2722a75e519d"/>
    <n v="39"/>
    <x v="3"/>
    <x v="1"/>
    <x v="0"/>
    <n v="10.64"/>
    <x v="0"/>
    <n v="57"/>
    <x v="3"/>
    <x v="2"/>
    <n v="8.99"/>
    <n v="8.99"/>
    <n v="1"/>
    <s v="Debit Card"/>
    <n v="1"/>
    <n v="0.18"/>
    <n v="11"/>
    <x v="0"/>
    <n v="117.04"/>
    <x v="2"/>
    <s v="Inactive"/>
  </r>
  <r>
    <s v="d9e6a910-4984-4cba-bacc-406df78a9267"/>
    <n v="63"/>
    <x v="2"/>
    <x v="0"/>
    <x v="0"/>
    <n v="0.85"/>
    <x v="0"/>
    <n v="36"/>
    <x v="5"/>
    <x v="1"/>
    <n v="8.99"/>
    <n v="8.99"/>
    <n v="1"/>
    <s v="Credit Card"/>
    <n v="3"/>
    <n v="0.02"/>
    <n v="1"/>
    <x v="1"/>
    <n v="0.85"/>
    <x v="1"/>
    <s v="Inactive"/>
  </r>
  <r>
    <s v="46251140-d9fd-4ce3-b8dd-fb44601072b2"/>
    <n v="21"/>
    <x v="4"/>
    <x v="1"/>
    <x v="0"/>
    <n v="2.29"/>
    <x v="0"/>
    <n v="26"/>
    <x v="2"/>
    <x v="0"/>
    <n v="8.99"/>
    <n v="8.99"/>
    <n v="1"/>
    <s v="Crypto"/>
    <n v="4"/>
    <n v="0.08"/>
    <n v="5"/>
    <x v="6"/>
    <n v="11.45"/>
    <x v="1"/>
    <s v="Inactive"/>
  </r>
  <r>
    <s v="34b11349-c05d-4937-a515-141c02818f64"/>
    <n v="36"/>
    <x v="3"/>
    <x v="0"/>
    <x v="1"/>
    <n v="23.37"/>
    <x v="1"/>
    <n v="57"/>
    <x v="0"/>
    <x v="0"/>
    <n v="13.99"/>
    <n v="13.99"/>
    <n v="0"/>
    <s v="Credit Card"/>
    <n v="5"/>
    <n v="0.4"/>
    <n v="24"/>
    <x v="5"/>
    <n v="560.88"/>
    <x v="0"/>
    <s v="Inactive"/>
  </r>
  <r>
    <s v="07aaee5a-c849-49f0-bc95-4ec089ebd3fd"/>
    <n v="63"/>
    <x v="2"/>
    <x v="2"/>
    <x v="0"/>
    <n v="3.01"/>
    <x v="0"/>
    <n v="60"/>
    <x v="4"/>
    <x v="0"/>
    <n v="8.99"/>
    <n v="8.99"/>
    <n v="1"/>
    <s v="Debit Card"/>
    <n v="5"/>
    <n v="0.05"/>
    <n v="3"/>
    <x v="2"/>
    <n v="9.0299999999999994"/>
    <x v="1"/>
    <s v="Inactive"/>
  </r>
  <r>
    <s v="e7ef30c9-36eb-4033-ba19-2baf2f0563c8"/>
    <n v="54"/>
    <x v="0"/>
    <x v="1"/>
    <x v="0"/>
    <n v="27.8"/>
    <x v="1"/>
    <n v="9"/>
    <x v="5"/>
    <x v="0"/>
    <n v="8.99"/>
    <n v="8.99"/>
    <n v="0"/>
    <s v="Gift Card"/>
    <n v="4"/>
    <n v="2.78"/>
    <n v="167"/>
    <x v="3"/>
    <n v="4642.6000000000004"/>
    <x v="0"/>
    <s v="Risk"/>
  </r>
  <r>
    <s v="39047018-dbfe-4cd5-8d42-abef35b1be4a"/>
    <n v="22"/>
    <x v="4"/>
    <x v="1"/>
    <x v="1"/>
    <n v="10.29"/>
    <x v="0"/>
    <n v="17"/>
    <x v="4"/>
    <x v="3"/>
    <n v="13.99"/>
    <n v="13.99"/>
    <n v="0"/>
    <s v="Gift Card"/>
    <n v="5"/>
    <n v="0.56999999999999995"/>
    <n v="34"/>
    <x v="5"/>
    <n v="349.85999999999996"/>
    <x v="0"/>
    <s v="Risk"/>
  </r>
  <r>
    <s v="91218fe1-6859-4876-80f7-d6165cbd7bd0"/>
    <n v="33"/>
    <x v="1"/>
    <x v="2"/>
    <x v="1"/>
    <n v="7.45"/>
    <x v="0"/>
    <n v="0"/>
    <x v="1"/>
    <x v="1"/>
    <n v="13.99"/>
    <n v="13.99"/>
    <n v="0"/>
    <s v="PayPal"/>
    <n v="4"/>
    <n v="7.45"/>
    <n v="447"/>
    <x v="0"/>
    <n v="3330.15"/>
    <x v="0"/>
    <s v="Active"/>
  </r>
  <r>
    <s v="6c6c1bb7-6107-461d-ae34-e6759269a77d"/>
    <n v="28"/>
    <x v="1"/>
    <x v="1"/>
    <x v="0"/>
    <n v="2.63"/>
    <x v="0"/>
    <n v="54"/>
    <x v="1"/>
    <x v="0"/>
    <n v="8.99"/>
    <n v="8.99"/>
    <n v="1"/>
    <s v="Credit Card"/>
    <n v="4"/>
    <n v="0.05"/>
    <n v="3"/>
    <x v="0"/>
    <n v="7.89"/>
    <x v="1"/>
    <s v="Inactive"/>
  </r>
  <r>
    <s v="03c16f8b-64ce-4d37-9afe-f7a7359a10b8"/>
    <n v="22"/>
    <x v="4"/>
    <x v="1"/>
    <x v="2"/>
    <n v="14.27"/>
    <x v="0"/>
    <n v="17"/>
    <x v="5"/>
    <x v="3"/>
    <n v="17.989999999999998"/>
    <n v="17.989999999999998"/>
    <n v="0"/>
    <s v="Credit Card"/>
    <n v="4"/>
    <n v="0.79"/>
    <n v="47"/>
    <x v="5"/>
    <n v="670.68999999999994"/>
    <x v="0"/>
    <s v="Risk"/>
  </r>
  <r>
    <s v="24f1f8ac-6d0e-4447-a0db-c3ab27251400"/>
    <n v="22"/>
    <x v="4"/>
    <x v="2"/>
    <x v="2"/>
    <n v="4.9000000000000004"/>
    <x v="0"/>
    <n v="1"/>
    <x v="5"/>
    <x v="0"/>
    <n v="17.989999999999998"/>
    <n v="17.989999999999998"/>
    <n v="0"/>
    <s v="Gift Card"/>
    <n v="5"/>
    <n v="2.4500000000000002"/>
    <n v="147"/>
    <x v="2"/>
    <n v="720.30000000000007"/>
    <x v="0"/>
    <s v="Active"/>
  </r>
  <r>
    <s v="4264a846-1da0-44d8-b472-dee73a80502e"/>
    <n v="18"/>
    <x v="4"/>
    <x v="0"/>
    <x v="0"/>
    <n v="2.48"/>
    <x v="0"/>
    <n v="45"/>
    <x v="0"/>
    <x v="2"/>
    <n v="8.99"/>
    <n v="8.99"/>
    <n v="1"/>
    <s v="Gift Card"/>
    <n v="2"/>
    <n v="0.05"/>
    <n v="3"/>
    <x v="3"/>
    <n v="7.4399999999999995"/>
    <x v="1"/>
    <s v="Inactive"/>
  </r>
  <r>
    <s v="027c06c0-4dec-43d4-91eb-d2a5a70f92e0"/>
    <n v="49"/>
    <x v="0"/>
    <x v="1"/>
    <x v="2"/>
    <n v="0.48"/>
    <x v="0"/>
    <n v="35"/>
    <x v="5"/>
    <x v="2"/>
    <n v="17.989999999999998"/>
    <n v="17.989999999999998"/>
    <n v="1"/>
    <s v="PayPal"/>
    <n v="3"/>
    <n v="0.01"/>
    <n v="1"/>
    <x v="1"/>
    <n v="0.48"/>
    <x v="1"/>
    <s v="Inactive"/>
  </r>
  <r>
    <s v="fb5cc622-695b-4447-b65e-173ed40be7fd"/>
    <n v="23"/>
    <x v="4"/>
    <x v="2"/>
    <x v="2"/>
    <n v="12.6"/>
    <x v="0"/>
    <n v="54"/>
    <x v="2"/>
    <x v="0"/>
    <n v="17.989999999999998"/>
    <n v="17.989999999999998"/>
    <n v="1"/>
    <s v="Crypto"/>
    <n v="1"/>
    <n v="0.23"/>
    <n v="14"/>
    <x v="6"/>
    <n v="176.4"/>
    <x v="0"/>
    <s v="Inactive"/>
  </r>
  <r>
    <s v="7344e8a9-c160-4f84-9215-54be55f8b369"/>
    <n v="69"/>
    <x v="2"/>
    <x v="1"/>
    <x v="2"/>
    <n v="1.35"/>
    <x v="0"/>
    <n v="8"/>
    <x v="5"/>
    <x v="1"/>
    <n v="17.989999999999998"/>
    <n v="17.989999999999998"/>
    <n v="1"/>
    <s v="Debit Card"/>
    <n v="3"/>
    <n v="0.15"/>
    <n v="9"/>
    <x v="2"/>
    <n v="12.15"/>
    <x v="1"/>
    <s v="Risk"/>
  </r>
  <r>
    <s v="0690ee56-dbe2-4187-9a3b-db22c49cea51"/>
    <n v="42"/>
    <x v="3"/>
    <x v="2"/>
    <x v="1"/>
    <n v="4.1100000000000003"/>
    <x v="0"/>
    <n v="54"/>
    <x v="2"/>
    <x v="1"/>
    <n v="13.99"/>
    <n v="13.99"/>
    <n v="1"/>
    <s v="Debit Card"/>
    <n v="1"/>
    <n v="7.0000000000000007E-2"/>
    <n v="4"/>
    <x v="1"/>
    <n v="16.440000000000001"/>
    <x v="1"/>
    <s v="Inactive"/>
  </r>
  <r>
    <s v="72c79df9-fe17-4b36-887c-9ac68890f255"/>
    <n v="40"/>
    <x v="3"/>
    <x v="0"/>
    <x v="0"/>
    <n v="27.26"/>
    <x v="1"/>
    <n v="24"/>
    <x v="0"/>
    <x v="1"/>
    <n v="8.99"/>
    <n v="8.99"/>
    <n v="0"/>
    <s v="Crypto"/>
    <n v="1"/>
    <n v="1.0900000000000001"/>
    <n v="65"/>
    <x v="0"/>
    <n v="1771.9"/>
    <x v="0"/>
    <s v="Inactive"/>
  </r>
  <r>
    <s v="34795a37-7635-423e-9ecb-56194c0ee1ef"/>
    <n v="26"/>
    <x v="1"/>
    <x v="2"/>
    <x v="1"/>
    <n v="24.13"/>
    <x v="1"/>
    <n v="27"/>
    <x v="0"/>
    <x v="4"/>
    <n v="13.99"/>
    <n v="13.99"/>
    <n v="0"/>
    <s v="Credit Card"/>
    <n v="3"/>
    <n v="0.86"/>
    <n v="52"/>
    <x v="5"/>
    <n v="1254.76"/>
    <x v="0"/>
    <s v="Inactive"/>
  </r>
  <r>
    <s v="504c17d7-19fd-456d-a80e-b60c45ce6e7f"/>
    <n v="46"/>
    <x v="0"/>
    <x v="2"/>
    <x v="2"/>
    <n v="13.66"/>
    <x v="0"/>
    <n v="31"/>
    <x v="4"/>
    <x v="1"/>
    <n v="17.989999999999998"/>
    <n v="17.989999999999998"/>
    <n v="1"/>
    <s v="PayPal"/>
    <n v="1"/>
    <n v="0.43"/>
    <n v="26"/>
    <x v="5"/>
    <n v="355.16"/>
    <x v="0"/>
    <s v="Inactive"/>
  </r>
  <r>
    <s v="64d66fab-5ec1-4ae5-9010-b72c1aefa827"/>
    <n v="19"/>
    <x v="4"/>
    <x v="2"/>
    <x v="1"/>
    <n v="10.58"/>
    <x v="0"/>
    <n v="9"/>
    <x v="4"/>
    <x v="3"/>
    <n v="13.99"/>
    <n v="13.99"/>
    <n v="0"/>
    <s v="Credit Card"/>
    <n v="1"/>
    <n v="1.06"/>
    <n v="64"/>
    <x v="6"/>
    <n v="677.12"/>
    <x v="0"/>
    <s v="Risk"/>
  </r>
  <r>
    <s v="15f35d98-ef62-4252-a44a-98483ecfdc6b"/>
    <n v="26"/>
    <x v="1"/>
    <x v="2"/>
    <x v="2"/>
    <n v="0.73"/>
    <x v="0"/>
    <n v="44"/>
    <x v="3"/>
    <x v="3"/>
    <n v="17.989999999999998"/>
    <n v="17.989999999999998"/>
    <n v="1"/>
    <s v="Gift Card"/>
    <n v="5"/>
    <n v="0.02"/>
    <n v="1"/>
    <x v="1"/>
    <n v="0.73"/>
    <x v="1"/>
    <s v="Inactive"/>
  </r>
  <r>
    <s v="381b9550-7403-48dc-bcff-6dad9fc2fa87"/>
    <n v="27"/>
    <x v="1"/>
    <x v="1"/>
    <x v="2"/>
    <n v="2.66"/>
    <x v="0"/>
    <n v="32"/>
    <x v="2"/>
    <x v="0"/>
    <n v="17.989999999999998"/>
    <n v="17.989999999999998"/>
    <n v="1"/>
    <s v="Gift Card"/>
    <n v="3"/>
    <n v="0.08"/>
    <n v="5"/>
    <x v="5"/>
    <n v="13.3"/>
    <x v="1"/>
    <s v="Inactive"/>
  </r>
  <r>
    <s v="3ead40cc-03a1-4cf8-abf1-cfed74120c33"/>
    <n v="40"/>
    <x v="3"/>
    <x v="1"/>
    <x v="2"/>
    <n v="0.12"/>
    <x v="0"/>
    <n v="28"/>
    <x v="3"/>
    <x v="3"/>
    <n v="17.989999999999998"/>
    <n v="17.989999999999998"/>
    <n v="1"/>
    <s v="Crypto"/>
    <n v="4"/>
    <n v="0"/>
    <n v="0"/>
    <x v="4"/>
    <n v="0"/>
    <x v="1"/>
    <s v="Inactive"/>
  </r>
  <r>
    <s v="91f3fee3-3140-4e9a-a53e-b7cd3160bbb8"/>
    <n v="58"/>
    <x v="2"/>
    <x v="0"/>
    <x v="0"/>
    <n v="0.76"/>
    <x v="0"/>
    <n v="44"/>
    <x v="1"/>
    <x v="4"/>
    <n v="8.99"/>
    <n v="8.99"/>
    <n v="1"/>
    <s v="Gift Card"/>
    <n v="4"/>
    <n v="0.02"/>
    <n v="1"/>
    <x v="1"/>
    <n v="0.76"/>
    <x v="1"/>
    <s v="Inactive"/>
  </r>
  <r>
    <s v="35eda14f-a4c1-4e4d-a0ff-48d5f47d6cd0"/>
    <n v="36"/>
    <x v="3"/>
    <x v="0"/>
    <x v="1"/>
    <n v="22.9"/>
    <x v="1"/>
    <n v="47"/>
    <x v="4"/>
    <x v="3"/>
    <n v="13.99"/>
    <n v="13.99"/>
    <n v="0"/>
    <s v="Crypto"/>
    <n v="2"/>
    <n v="0.48"/>
    <n v="29"/>
    <x v="6"/>
    <n v="664.09999999999991"/>
    <x v="0"/>
    <s v="Inactive"/>
  </r>
  <r>
    <s v="ac468cbb-0f55-48fd-978f-33519d3c4e8f"/>
    <n v="67"/>
    <x v="2"/>
    <x v="1"/>
    <x v="2"/>
    <n v="3.36"/>
    <x v="0"/>
    <n v="23"/>
    <x v="5"/>
    <x v="4"/>
    <n v="17.989999999999998"/>
    <n v="17.989999999999998"/>
    <n v="1"/>
    <s v="Credit Card"/>
    <n v="3"/>
    <n v="0.14000000000000001"/>
    <n v="8"/>
    <x v="4"/>
    <n v="26.88"/>
    <x v="1"/>
    <s v="Inactive"/>
  </r>
  <r>
    <s v="4d1f6b5b-7652-4e4e-b63b-a8bc84930962"/>
    <n v="24"/>
    <x v="4"/>
    <x v="1"/>
    <x v="1"/>
    <n v="4.0999999999999996"/>
    <x v="0"/>
    <n v="21"/>
    <x v="1"/>
    <x v="1"/>
    <n v="13.99"/>
    <n v="13.99"/>
    <n v="0"/>
    <s v="Credit Card"/>
    <n v="5"/>
    <n v="0.19"/>
    <n v="11"/>
    <x v="4"/>
    <n v="45.099999999999994"/>
    <x v="1"/>
    <s v="Risk"/>
  </r>
  <r>
    <s v="0c23ddf6-2f6f-4738-bbbe-d03878cef662"/>
    <n v="37"/>
    <x v="3"/>
    <x v="0"/>
    <x v="0"/>
    <n v="8.77"/>
    <x v="0"/>
    <n v="41"/>
    <x v="1"/>
    <x v="0"/>
    <n v="8.99"/>
    <n v="8.99"/>
    <n v="1"/>
    <s v="Crypto"/>
    <n v="2"/>
    <n v="0.21"/>
    <n v="13"/>
    <x v="3"/>
    <n v="114.00999999999999"/>
    <x v="2"/>
    <s v="Inactive"/>
  </r>
  <r>
    <s v="85b672b9-5979-4d69-a17e-9fab8ddf7175"/>
    <n v="26"/>
    <x v="1"/>
    <x v="1"/>
    <x v="2"/>
    <n v="22.8"/>
    <x v="1"/>
    <n v="24"/>
    <x v="2"/>
    <x v="2"/>
    <n v="17.989999999999998"/>
    <n v="17.989999999999998"/>
    <n v="0"/>
    <s v="Credit Card"/>
    <n v="4"/>
    <n v="0.91"/>
    <n v="55"/>
    <x v="1"/>
    <n v="1254"/>
    <x v="0"/>
    <s v="Inactive"/>
  </r>
  <r>
    <s v="f2cd737b-75dc-4064-bd5c-de2ee6af51c9"/>
    <n v="63"/>
    <x v="2"/>
    <x v="2"/>
    <x v="1"/>
    <n v="0.88"/>
    <x v="0"/>
    <n v="21"/>
    <x v="3"/>
    <x v="1"/>
    <n v="13.99"/>
    <n v="13.99"/>
    <n v="1"/>
    <s v="Crypto"/>
    <n v="1"/>
    <n v="0.04"/>
    <n v="2"/>
    <x v="0"/>
    <n v="1.76"/>
    <x v="1"/>
    <s v="Risk"/>
  </r>
  <r>
    <s v="5b1eeeb3-53e3-4ae2-bcfb-2b0d60e1a21c"/>
    <n v="38"/>
    <x v="3"/>
    <x v="2"/>
    <x v="2"/>
    <n v="43.56"/>
    <x v="1"/>
    <n v="26"/>
    <x v="3"/>
    <x v="2"/>
    <n v="17.989999999999998"/>
    <n v="17.989999999999998"/>
    <n v="0"/>
    <s v="Debit Card"/>
    <n v="3"/>
    <n v="1.61"/>
    <n v="97"/>
    <x v="3"/>
    <n v="4225.3200000000006"/>
    <x v="0"/>
    <s v="Inactive"/>
  </r>
  <r>
    <s v="6c63319f-2d29-4cd8-ae08-7d646783282a"/>
    <n v="54"/>
    <x v="0"/>
    <x v="0"/>
    <x v="1"/>
    <n v="6.59"/>
    <x v="0"/>
    <n v="40"/>
    <x v="5"/>
    <x v="3"/>
    <n v="13.99"/>
    <n v="13.99"/>
    <n v="1"/>
    <s v="Crypto"/>
    <n v="4"/>
    <n v="0.16"/>
    <n v="10"/>
    <x v="3"/>
    <n v="65.900000000000006"/>
    <x v="2"/>
    <s v="Inactive"/>
  </r>
  <r>
    <s v="ef8a5d14-205a-47a3-a595-acef403bffa7"/>
    <n v="57"/>
    <x v="2"/>
    <x v="2"/>
    <x v="0"/>
    <n v="4.1500000000000004"/>
    <x v="0"/>
    <n v="17"/>
    <x v="0"/>
    <x v="3"/>
    <n v="8.99"/>
    <n v="8.99"/>
    <n v="1"/>
    <s v="Debit Card"/>
    <n v="5"/>
    <n v="0.23"/>
    <n v="14"/>
    <x v="2"/>
    <n v="58.100000000000009"/>
    <x v="2"/>
    <s v="Risk"/>
  </r>
  <r>
    <s v="af35351d-11cc-4c32-8b3c-6d477cb05b19"/>
    <n v="55"/>
    <x v="0"/>
    <x v="2"/>
    <x v="2"/>
    <n v="0.42"/>
    <x v="0"/>
    <n v="29"/>
    <x v="3"/>
    <x v="4"/>
    <n v="17.989999999999998"/>
    <n v="17.989999999999998"/>
    <n v="1"/>
    <s v="PayPal"/>
    <n v="2"/>
    <n v="0.01"/>
    <n v="1"/>
    <x v="6"/>
    <n v="0.42"/>
    <x v="1"/>
    <s v="Inactive"/>
  </r>
  <r>
    <s v="cfe60bd5-d9f0-4eb7-bd59-3358e35bca91"/>
    <n v="42"/>
    <x v="3"/>
    <x v="1"/>
    <x v="0"/>
    <n v="2.8"/>
    <x v="0"/>
    <n v="40"/>
    <x v="5"/>
    <x v="0"/>
    <n v="8.99"/>
    <n v="8.99"/>
    <n v="1"/>
    <s v="Gift Card"/>
    <n v="4"/>
    <n v="7.0000000000000007E-2"/>
    <n v="4"/>
    <x v="5"/>
    <n v="11.2"/>
    <x v="1"/>
    <s v="Inactive"/>
  </r>
  <r>
    <s v="2c9b21d9-8b8d-4e69-bb70-e20d34b16983"/>
    <n v="22"/>
    <x v="4"/>
    <x v="1"/>
    <x v="1"/>
    <n v="0.76"/>
    <x v="0"/>
    <n v="24"/>
    <x v="0"/>
    <x v="3"/>
    <n v="13.99"/>
    <n v="13.99"/>
    <n v="1"/>
    <s v="Gift Card"/>
    <n v="2"/>
    <n v="0.03"/>
    <n v="2"/>
    <x v="1"/>
    <n v="1.52"/>
    <x v="1"/>
    <s v="Inactive"/>
  </r>
  <r>
    <s v="1211c375-77c5-456b-b087-adb685025dd0"/>
    <n v="37"/>
    <x v="3"/>
    <x v="1"/>
    <x v="0"/>
    <n v="5.78"/>
    <x v="0"/>
    <n v="22"/>
    <x v="1"/>
    <x v="2"/>
    <n v="8.99"/>
    <n v="8.99"/>
    <n v="1"/>
    <s v="Crypto"/>
    <n v="2"/>
    <n v="0.25"/>
    <n v="15"/>
    <x v="4"/>
    <n v="86.7"/>
    <x v="2"/>
    <s v="Inactive"/>
  </r>
  <r>
    <s v="e093d405-4d3f-489f-969f-6c14fcac2a33"/>
    <n v="61"/>
    <x v="2"/>
    <x v="1"/>
    <x v="0"/>
    <n v="17.59"/>
    <x v="0"/>
    <n v="58"/>
    <x v="5"/>
    <x v="2"/>
    <n v="8.99"/>
    <n v="8.99"/>
    <n v="1"/>
    <s v="Debit Card"/>
    <n v="2"/>
    <n v="0.3"/>
    <n v="18"/>
    <x v="3"/>
    <n v="316.62"/>
    <x v="0"/>
    <s v="Inactive"/>
  </r>
  <r>
    <s v="25790560-f785-425f-a426-fd3545fc21ad"/>
    <n v="47"/>
    <x v="0"/>
    <x v="1"/>
    <x v="0"/>
    <n v="6.28"/>
    <x v="0"/>
    <n v="3"/>
    <x v="3"/>
    <x v="4"/>
    <n v="8.99"/>
    <n v="8.99"/>
    <n v="0"/>
    <s v="Debit Card"/>
    <n v="2"/>
    <n v="1.57"/>
    <n v="94"/>
    <x v="6"/>
    <n v="590.32000000000005"/>
    <x v="0"/>
    <s v="Active"/>
  </r>
  <r>
    <s v="ffbe0e7c-9921-4107-9d4c-f75a1a70ac2a"/>
    <n v="31"/>
    <x v="1"/>
    <x v="0"/>
    <x v="1"/>
    <n v="9.9"/>
    <x v="0"/>
    <n v="46"/>
    <x v="2"/>
    <x v="2"/>
    <n v="13.99"/>
    <n v="13.99"/>
    <n v="0"/>
    <s v="PayPal"/>
    <n v="5"/>
    <n v="0.21"/>
    <n v="13"/>
    <x v="0"/>
    <n v="128.70000000000002"/>
    <x v="2"/>
    <s v="Inactive"/>
  </r>
  <r>
    <s v="7d0a7427-093b-4583-9b8e-13162463ad6a"/>
    <n v="52"/>
    <x v="0"/>
    <x v="0"/>
    <x v="1"/>
    <n v="13.22"/>
    <x v="0"/>
    <n v="37"/>
    <x v="1"/>
    <x v="1"/>
    <n v="13.99"/>
    <n v="13.99"/>
    <n v="1"/>
    <s v="Crypto"/>
    <n v="2"/>
    <n v="0.35"/>
    <n v="21"/>
    <x v="2"/>
    <n v="277.62"/>
    <x v="0"/>
    <s v="Inactive"/>
  </r>
  <r>
    <s v="08d9dcda-cbfc-4b6b-adc8-658ae78cdcf3"/>
    <n v="29"/>
    <x v="1"/>
    <x v="1"/>
    <x v="0"/>
    <n v="1.77"/>
    <x v="0"/>
    <n v="47"/>
    <x v="3"/>
    <x v="2"/>
    <n v="8.99"/>
    <n v="8.99"/>
    <n v="1"/>
    <s v="Credit Card"/>
    <n v="3"/>
    <n v="0.04"/>
    <n v="2"/>
    <x v="6"/>
    <n v="3.54"/>
    <x v="1"/>
    <s v="Inactive"/>
  </r>
  <r>
    <s v="5d798ad1-efc9-4cfe-99af-7dcae34b5c0e"/>
    <n v="26"/>
    <x v="1"/>
    <x v="2"/>
    <x v="1"/>
    <n v="33.1"/>
    <x v="1"/>
    <n v="21"/>
    <x v="3"/>
    <x v="2"/>
    <n v="13.99"/>
    <n v="13.99"/>
    <n v="0"/>
    <s v="PayPal"/>
    <n v="5"/>
    <n v="1.5"/>
    <n v="90"/>
    <x v="6"/>
    <n v="2979"/>
    <x v="0"/>
    <s v="Risk"/>
  </r>
  <r>
    <s v="acb5b541-437d-4150-9562-2639a38159db"/>
    <n v="52"/>
    <x v="0"/>
    <x v="2"/>
    <x v="2"/>
    <n v="7.03"/>
    <x v="0"/>
    <n v="19"/>
    <x v="0"/>
    <x v="4"/>
    <n v="17.989999999999998"/>
    <n v="17.989999999999998"/>
    <n v="0"/>
    <s v="Credit Card"/>
    <n v="2"/>
    <n v="0.35"/>
    <n v="21"/>
    <x v="6"/>
    <n v="147.63"/>
    <x v="2"/>
    <s v="Risk"/>
  </r>
  <r>
    <s v="643494e4-afe5-405d-b0e2-daec487796a3"/>
    <n v="33"/>
    <x v="1"/>
    <x v="2"/>
    <x v="1"/>
    <n v="14.96"/>
    <x v="0"/>
    <n v="16"/>
    <x v="5"/>
    <x v="4"/>
    <n v="13.99"/>
    <n v="13.99"/>
    <n v="0"/>
    <s v="Crypto"/>
    <n v="5"/>
    <n v="0.88"/>
    <n v="53"/>
    <x v="4"/>
    <n v="792.88"/>
    <x v="0"/>
    <s v="Risk"/>
  </r>
  <r>
    <s v="96845736-2edd-450d-8678-2d935b5b3f09"/>
    <n v="52"/>
    <x v="0"/>
    <x v="2"/>
    <x v="2"/>
    <n v="3.11"/>
    <x v="0"/>
    <n v="50"/>
    <x v="5"/>
    <x v="1"/>
    <n v="17.989999999999998"/>
    <n v="17.989999999999998"/>
    <n v="1"/>
    <s v="Credit Card"/>
    <n v="4"/>
    <n v="0.06"/>
    <n v="4"/>
    <x v="5"/>
    <n v="12.44"/>
    <x v="1"/>
    <s v="Inactive"/>
  </r>
  <r>
    <s v="42fb7dc0-56cd-426e-8c8e-19808925ea59"/>
    <n v="48"/>
    <x v="0"/>
    <x v="1"/>
    <x v="0"/>
    <n v="0.28999999999999998"/>
    <x v="0"/>
    <n v="33"/>
    <x v="5"/>
    <x v="4"/>
    <n v="8.99"/>
    <n v="8.99"/>
    <n v="1"/>
    <s v="Debit Card"/>
    <n v="1"/>
    <n v="0.01"/>
    <n v="1"/>
    <x v="3"/>
    <n v="0.28999999999999998"/>
    <x v="1"/>
    <s v="Inactive"/>
  </r>
  <r>
    <s v="2024bd7e-e873-48c0-9e44-5c66143e14a2"/>
    <n v="52"/>
    <x v="0"/>
    <x v="1"/>
    <x v="1"/>
    <n v="1.69"/>
    <x v="0"/>
    <n v="54"/>
    <x v="4"/>
    <x v="2"/>
    <n v="13.99"/>
    <n v="13.99"/>
    <n v="1"/>
    <s v="Debit Card"/>
    <n v="3"/>
    <n v="0.03"/>
    <n v="2"/>
    <x v="6"/>
    <n v="3.38"/>
    <x v="1"/>
    <s v="Inactive"/>
  </r>
  <r>
    <s v="28e30bf4-e7c0-4579-9c38-0aee5d5ea3f2"/>
    <n v="50"/>
    <x v="0"/>
    <x v="0"/>
    <x v="0"/>
    <n v="0.61"/>
    <x v="0"/>
    <n v="16"/>
    <x v="2"/>
    <x v="0"/>
    <n v="8.99"/>
    <n v="8.99"/>
    <n v="1"/>
    <s v="Gift Card"/>
    <n v="2"/>
    <n v="0.04"/>
    <n v="2"/>
    <x v="2"/>
    <n v="1.22"/>
    <x v="1"/>
    <s v="Risk"/>
  </r>
  <r>
    <s v="196f5f4b-47a8-496e-9ddb-9299912fd698"/>
    <n v="43"/>
    <x v="3"/>
    <x v="2"/>
    <x v="2"/>
    <n v="11.84"/>
    <x v="0"/>
    <n v="56"/>
    <x v="0"/>
    <x v="1"/>
    <n v="17.989999999999998"/>
    <n v="17.989999999999998"/>
    <n v="0"/>
    <s v="Credit Card"/>
    <n v="5"/>
    <n v="0.21"/>
    <n v="13"/>
    <x v="1"/>
    <n v="153.91999999999999"/>
    <x v="0"/>
    <s v="Inactive"/>
  </r>
  <r>
    <s v="4b1c7681-3221-44aa-82c7-02aebdd20434"/>
    <n v="62"/>
    <x v="2"/>
    <x v="2"/>
    <x v="1"/>
    <n v="25.88"/>
    <x v="1"/>
    <n v="49"/>
    <x v="1"/>
    <x v="3"/>
    <n v="13.99"/>
    <n v="13.99"/>
    <n v="0"/>
    <s v="PayPal"/>
    <n v="2"/>
    <n v="0.52"/>
    <n v="31"/>
    <x v="3"/>
    <n v="802.28"/>
    <x v="0"/>
    <s v="Inactive"/>
  </r>
  <r>
    <s v="179fd5bc-99d7-42ca-96e9-194c7c1068be"/>
    <n v="31"/>
    <x v="1"/>
    <x v="2"/>
    <x v="0"/>
    <n v="1.79"/>
    <x v="0"/>
    <n v="18"/>
    <x v="2"/>
    <x v="2"/>
    <n v="8.99"/>
    <n v="8.99"/>
    <n v="1"/>
    <s v="Gift Card"/>
    <n v="5"/>
    <n v="0.09"/>
    <n v="5"/>
    <x v="2"/>
    <n v="8.9499999999999993"/>
    <x v="1"/>
    <s v="Risk"/>
  </r>
  <r>
    <s v="ecd368fd-0a23-436c-b18c-f79fa8d974c1"/>
    <n v="35"/>
    <x v="1"/>
    <x v="0"/>
    <x v="2"/>
    <n v="19.190000000000001"/>
    <x v="0"/>
    <n v="50"/>
    <x v="2"/>
    <x v="3"/>
    <n v="17.989999999999998"/>
    <n v="17.989999999999998"/>
    <n v="1"/>
    <s v="Credit Card"/>
    <n v="1"/>
    <n v="0.38"/>
    <n v="23"/>
    <x v="6"/>
    <n v="441.37"/>
    <x v="0"/>
    <s v="Inactive"/>
  </r>
  <r>
    <s v="faddd042-b338-4999-ab4a-21667a8aff99"/>
    <n v="68"/>
    <x v="2"/>
    <x v="1"/>
    <x v="2"/>
    <n v="7.11"/>
    <x v="0"/>
    <n v="43"/>
    <x v="4"/>
    <x v="0"/>
    <n v="17.989999999999998"/>
    <n v="17.989999999999998"/>
    <n v="0"/>
    <s v="Credit Card"/>
    <n v="5"/>
    <n v="0.16"/>
    <n v="10"/>
    <x v="3"/>
    <n v="71.100000000000009"/>
    <x v="2"/>
    <s v="Inactive"/>
  </r>
  <r>
    <s v="3fd47b85-cf5a-414e-9929-7ed51be738ab"/>
    <n v="45"/>
    <x v="3"/>
    <x v="0"/>
    <x v="2"/>
    <n v="3.2"/>
    <x v="0"/>
    <n v="57"/>
    <x v="3"/>
    <x v="0"/>
    <n v="17.989999999999998"/>
    <n v="17.989999999999998"/>
    <n v="1"/>
    <s v="Credit Card"/>
    <n v="1"/>
    <n v="0.06"/>
    <n v="4"/>
    <x v="1"/>
    <n v="12.8"/>
    <x v="1"/>
    <s v="Inactive"/>
  </r>
  <r>
    <s v="548084c6-48aa-4110-ae71-02c2cd0640d8"/>
    <n v="24"/>
    <x v="4"/>
    <x v="1"/>
    <x v="2"/>
    <n v="1.03"/>
    <x v="0"/>
    <n v="30"/>
    <x v="3"/>
    <x v="4"/>
    <n v="17.989999999999998"/>
    <n v="17.989999999999998"/>
    <n v="1"/>
    <s v="Credit Card"/>
    <n v="1"/>
    <n v="0.03"/>
    <n v="2"/>
    <x v="1"/>
    <n v="2.06"/>
    <x v="1"/>
    <s v="Inactive"/>
  </r>
  <r>
    <s v="200744fd-339d-46b7-bdd7-75f6311d10c2"/>
    <n v="30"/>
    <x v="1"/>
    <x v="1"/>
    <x v="1"/>
    <n v="6.23"/>
    <x v="0"/>
    <n v="49"/>
    <x v="1"/>
    <x v="0"/>
    <n v="13.99"/>
    <n v="13.99"/>
    <n v="1"/>
    <s v="Debit Card"/>
    <n v="3"/>
    <n v="0.12"/>
    <n v="7"/>
    <x v="5"/>
    <n v="43.61"/>
    <x v="1"/>
    <s v="Inactive"/>
  </r>
  <r>
    <s v="4f3c78e6-9e90-4601-bece-377f38567cef"/>
    <n v="51"/>
    <x v="0"/>
    <x v="2"/>
    <x v="1"/>
    <n v="7.01"/>
    <x v="0"/>
    <n v="38"/>
    <x v="2"/>
    <x v="4"/>
    <n v="13.99"/>
    <n v="13.99"/>
    <n v="1"/>
    <s v="Gift Card"/>
    <n v="2"/>
    <n v="0.18"/>
    <n v="11"/>
    <x v="1"/>
    <n v="77.11"/>
    <x v="2"/>
    <s v="Inactive"/>
  </r>
  <r>
    <s v="faf264ee-c0a0-400b-9d77-353c6ced1a8c"/>
    <n v="25"/>
    <x v="4"/>
    <x v="2"/>
    <x v="0"/>
    <n v="2.95"/>
    <x v="0"/>
    <n v="37"/>
    <x v="5"/>
    <x v="0"/>
    <n v="8.99"/>
    <n v="8.99"/>
    <n v="1"/>
    <s v="PayPal"/>
    <n v="4"/>
    <n v="0.08"/>
    <n v="5"/>
    <x v="3"/>
    <n v="14.75"/>
    <x v="1"/>
    <s v="Inactive"/>
  </r>
  <r>
    <s v="44e14173-268c-47b3-b10d-35e655f1b8d5"/>
    <n v="43"/>
    <x v="3"/>
    <x v="2"/>
    <x v="1"/>
    <n v="16.899999999999999"/>
    <x v="0"/>
    <n v="20"/>
    <x v="4"/>
    <x v="4"/>
    <n v="13.99"/>
    <n v="13.99"/>
    <n v="0"/>
    <s v="Credit Card"/>
    <n v="2"/>
    <n v="0.8"/>
    <n v="48"/>
    <x v="2"/>
    <n v="811.19999999999993"/>
    <x v="0"/>
    <s v="Risk"/>
  </r>
  <r>
    <s v="f0e9091e-2431-4ab8-8bb9-444c5c39c800"/>
    <n v="58"/>
    <x v="2"/>
    <x v="2"/>
    <x v="0"/>
    <n v="0.36"/>
    <x v="0"/>
    <n v="39"/>
    <x v="0"/>
    <x v="2"/>
    <n v="8.99"/>
    <n v="8.99"/>
    <n v="1"/>
    <s v="PayPal"/>
    <n v="3"/>
    <n v="0.01"/>
    <n v="1"/>
    <x v="2"/>
    <n v="0.36"/>
    <x v="1"/>
    <s v="Inactive"/>
  </r>
  <r>
    <s v="1f0b6300-2576-4798-bd4a-7645fc55445b"/>
    <n v="27"/>
    <x v="1"/>
    <x v="1"/>
    <x v="1"/>
    <n v="19.23"/>
    <x v="0"/>
    <n v="56"/>
    <x v="5"/>
    <x v="4"/>
    <n v="13.99"/>
    <n v="13.99"/>
    <n v="1"/>
    <s v="Gift Card"/>
    <n v="2"/>
    <n v="0.34"/>
    <n v="20"/>
    <x v="4"/>
    <n v="384.6"/>
    <x v="0"/>
    <s v="Inactive"/>
  </r>
  <r>
    <s v="514c1267-5be8-4418-9efb-f7999a11f894"/>
    <n v="33"/>
    <x v="1"/>
    <x v="0"/>
    <x v="2"/>
    <n v="27.1"/>
    <x v="1"/>
    <n v="57"/>
    <x v="0"/>
    <x v="3"/>
    <n v="17.989999999999998"/>
    <n v="17.989999999999998"/>
    <n v="0"/>
    <s v="Gift Card"/>
    <n v="4"/>
    <n v="0.47"/>
    <n v="28"/>
    <x v="2"/>
    <n v="758.80000000000007"/>
    <x v="0"/>
    <s v="Inactive"/>
  </r>
  <r>
    <s v="ec5781d8-464a-454c-baff-392f96621e07"/>
    <n v="35"/>
    <x v="1"/>
    <x v="1"/>
    <x v="2"/>
    <n v="38.65"/>
    <x v="1"/>
    <n v="21"/>
    <x v="2"/>
    <x v="3"/>
    <n v="17.989999999999998"/>
    <n v="17.989999999999998"/>
    <n v="0"/>
    <s v="PayPal"/>
    <n v="4"/>
    <n v="1.76"/>
    <n v="106"/>
    <x v="3"/>
    <n v="4096.8999999999996"/>
    <x v="0"/>
    <s v="Risk"/>
  </r>
  <r>
    <s v="4c9eda19-2bb3-43e7-8e1c-0a0ff9357bd4"/>
    <n v="56"/>
    <x v="2"/>
    <x v="2"/>
    <x v="0"/>
    <n v="8.25"/>
    <x v="0"/>
    <n v="27"/>
    <x v="2"/>
    <x v="0"/>
    <n v="8.99"/>
    <n v="8.99"/>
    <n v="0"/>
    <s v="Debit Card"/>
    <n v="3"/>
    <n v="0.28999999999999998"/>
    <n v="17"/>
    <x v="5"/>
    <n v="140.25"/>
    <x v="2"/>
    <s v="Inactive"/>
  </r>
  <r>
    <s v="910c5164-93ec-4e31-88ad-549868476466"/>
    <n v="59"/>
    <x v="2"/>
    <x v="2"/>
    <x v="1"/>
    <n v="3.06"/>
    <x v="0"/>
    <n v="17"/>
    <x v="1"/>
    <x v="4"/>
    <n v="13.99"/>
    <n v="13.99"/>
    <n v="1"/>
    <s v="PayPal"/>
    <n v="2"/>
    <n v="0.17"/>
    <n v="10"/>
    <x v="6"/>
    <n v="30.6"/>
    <x v="1"/>
    <s v="Risk"/>
  </r>
  <r>
    <s v="2d4805d4-31be-4eb1-940d-a328774e9e5d"/>
    <n v="41"/>
    <x v="3"/>
    <x v="0"/>
    <x v="0"/>
    <n v="0.86"/>
    <x v="0"/>
    <n v="22"/>
    <x v="4"/>
    <x v="0"/>
    <n v="8.99"/>
    <n v="8.99"/>
    <n v="1"/>
    <s v="Crypto"/>
    <n v="4"/>
    <n v="0.04"/>
    <n v="2"/>
    <x v="6"/>
    <n v="1.72"/>
    <x v="1"/>
    <s v="Inactive"/>
  </r>
  <r>
    <s v="d2d6b334-a048-454e-a756-1d925a2445eb"/>
    <n v="22"/>
    <x v="4"/>
    <x v="1"/>
    <x v="2"/>
    <n v="5.22"/>
    <x v="0"/>
    <n v="33"/>
    <x v="3"/>
    <x v="3"/>
    <n v="17.989999999999998"/>
    <n v="17.989999999999998"/>
    <n v="0"/>
    <s v="Credit Card"/>
    <n v="5"/>
    <n v="0.15"/>
    <n v="9"/>
    <x v="6"/>
    <n v="46.98"/>
    <x v="1"/>
    <s v="Inactive"/>
  </r>
  <r>
    <s v="f3246e5b-ec85-446b-bcf2-30b15de58d9d"/>
    <n v="64"/>
    <x v="2"/>
    <x v="1"/>
    <x v="2"/>
    <n v="22.92"/>
    <x v="1"/>
    <n v="7"/>
    <x v="0"/>
    <x v="3"/>
    <n v="17.989999999999998"/>
    <n v="17.989999999999998"/>
    <n v="0"/>
    <s v="Debit Card"/>
    <n v="1"/>
    <n v="2.87"/>
    <n v="172"/>
    <x v="0"/>
    <n v="3942.2400000000002"/>
    <x v="0"/>
    <s v="Active"/>
  </r>
  <r>
    <s v="346ab0c2-f11d-4a08-a0ef-7694363f3ae0"/>
    <n v="61"/>
    <x v="2"/>
    <x v="2"/>
    <x v="0"/>
    <n v="3.99"/>
    <x v="0"/>
    <n v="33"/>
    <x v="4"/>
    <x v="1"/>
    <n v="8.99"/>
    <n v="8.99"/>
    <n v="1"/>
    <s v="PayPal"/>
    <n v="5"/>
    <n v="0.12"/>
    <n v="7"/>
    <x v="4"/>
    <n v="27.93"/>
    <x v="1"/>
    <s v="Inactive"/>
  </r>
  <r>
    <s v="6e50444c-6c08-423f-b720-847af215bd41"/>
    <n v="37"/>
    <x v="3"/>
    <x v="1"/>
    <x v="1"/>
    <n v="0.59"/>
    <x v="0"/>
    <n v="13"/>
    <x v="3"/>
    <x v="0"/>
    <n v="13.99"/>
    <n v="13.99"/>
    <n v="1"/>
    <s v="Credit Card"/>
    <n v="3"/>
    <n v="0.04"/>
    <n v="2"/>
    <x v="1"/>
    <n v="1.18"/>
    <x v="1"/>
    <s v="Risk"/>
  </r>
  <r>
    <s v="5e0f5d5f-f7b8-4ad4-a56f-22b2bb3c43e4"/>
    <n v="48"/>
    <x v="0"/>
    <x v="0"/>
    <x v="0"/>
    <n v="0.75"/>
    <x v="0"/>
    <n v="55"/>
    <x v="5"/>
    <x v="2"/>
    <n v="8.99"/>
    <n v="8.99"/>
    <n v="1"/>
    <s v="PayPal"/>
    <n v="5"/>
    <n v="0.01"/>
    <n v="1"/>
    <x v="0"/>
    <n v="0.75"/>
    <x v="1"/>
    <s v="Inactive"/>
  </r>
  <r>
    <s v="a48287db-3d2e-40a0-a0b8-8675d4589388"/>
    <n v="58"/>
    <x v="2"/>
    <x v="1"/>
    <x v="0"/>
    <n v="3.59"/>
    <x v="0"/>
    <n v="29"/>
    <x v="2"/>
    <x v="0"/>
    <n v="8.99"/>
    <n v="8.99"/>
    <n v="1"/>
    <s v="PayPal"/>
    <n v="3"/>
    <n v="0.12"/>
    <n v="7"/>
    <x v="3"/>
    <n v="25.13"/>
    <x v="1"/>
    <s v="Inactive"/>
  </r>
  <r>
    <s v="26622754-7436-4bf5-adea-04a292f06216"/>
    <n v="25"/>
    <x v="4"/>
    <x v="2"/>
    <x v="0"/>
    <n v="0.24"/>
    <x v="0"/>
    <n v="43"/>
    <x v="2"/>
    <x v="3"/>
    <n v="8.99"/>
    <n v="8.99"/>
    <n v="1"/>
    <s v="Debit Card"/>
    <n v="3"/>
    <n v="0.01"/>
    <n v="1"/>
    <x v="4"/>
    <n v="0.24"/>
    <x v="1"/>
    <s v="Inactive"/>
  </r>
  <r>
    <s v="abd4eaa5-969c-4035-bd81-b98533442ae0"/>
    <n v="51"/>
    <x v="0"/>
    <x v="0"/>
    <x v="0"/>
    <n v="25.77"/>
    <x v="1"/>
    <n v="38"/>
    <x v="4"/>
    <x v="1"/>
    <n v="8.99"/>
    <n v="8.99"/>
    <n v="0"/>
    <s v="PayPal"/>
    <n v="4"/>
    <n v="0.66"/>
    <n v="40"/>
    <x v="0"/>
    <n v="1030.8"/>
    <x v="0"/>
    <s v="Inactive"/>
  </r>
  <r>
    <s v="faf370da-6bed-4d99-aa01-15b0f2868a9e"/>
    <n v="34"/>
    <x v="1"/>
    <x v="2"/>
    <x v="1"/>
    <n v="2.94"/>
    <x v="0"/>
    <n v="43"/>
    <x v="3"/>
    <x v="3"/>
    <n v="13.99"/>
    <n v="13.99"/>
    <n v="1"/>
    <s v="Credit Card"/>
    <n v="2"/>
    <n v="7.0000000000000007E-2"/>
    <n v="4"/>
    <x v="1"/>
    <n v="11.76"/>
    <x v="1"/>
    <s v="Inactive"/>
  </r>
  <r>
    <s v="28b8c898-187c-49cb-b827-d91fd93bec70"/>
    <n v="62"/>
    <x v="2"/>
    <x v="2"/>
    <x v="2"/>
    <n v="20.63"/>
    <x v="1"/>
    <n v="11"/>
    <x v="0"/>
    <x v="0"/>
    <n v="17.989999999999998"/>
    <n v="17.989999999999998"/>
    <n v="0"/>
    <s v="PayPal"/>
    <n v="3"/>
    <n v="1.72"/>
    <n v="103"/>
    <x v="5"/>
    <n v="2124.89"/>
    <x v="0"/>
    <s v="Risk"/>
  </r>
  <r>
    <s v="049ec9ab-b09f-461c-b774-5810bc5789c9"/>
    <n v="66"/>
    <x v="2"/>
    <x v="1"/>
    <x v="1"/>
    <n v="6.54"/>
    <x v="0"/>
    <n v="7"/>
    <x v="0"/>
    <x v="4"/>
    <n v="13.99"/>
    <n v="13.99"/>
    <n v="0"/>
    <s v="PayPal"/>
    <n v="2"/>
    <n v="0.82"/>
    <n v="49"/>
    <x v="5"/>
    <n v="320.45999999999998"/>
    <x v="0"/>
    <s v="Active"/>
  </r>
  <r>
    <s v="18529d93-893a-4903-8289-5bc00dfbbbc6"/>
    <n v="35"/>
    <x v="1"/>
    <x v="2"/>
    <x v="1"/>
    <n v="4.7"/>
    <x v="0"/>
    <n v="13"/>
    <x v="3"/>
    <x v="4"/>
    <n v="13.99"/>
    <n v="13.99"/>
    <n v="1"/>
    <s v="Crypto"/>
    <n v="4"/>
    <n v="0.34"/>
    <n v="20"/>
    <x v="1"/>
    <n v="94"/>
    <x v="2"/>
    <s v="Risk"/>
  </r>
  <r>
    <s v="1303b7b6-6ec5-4e7a-af22-ea429515357d"/>
    <n v="64"/>
    <x v="2"/>
    <x v="1"/>
    <x v="2"/>
    <n v="0.19"/>
    <x v="0"/>
    <n v="18"/>
    <x v="0"/>
    <x v="2"/>
    <n v="17.989999999999998"/>
    <n v="17.989999999999998"/>
    <n v="0"/>
    <s v="Debit Card"/>
    <n v="5"/>
    <n v="0.01"/>
    <n v="1"/>
    <x v="0"/>
    <n v="0.19"/>
    <x v="1"/>
    <s v="Risk"/>
  </r>
  <r>
    <s v="654260fa-24d7-4f03-b32c-f5ab977a1031"/>
    <n v="21"/>
    <x v="4"/>
    <x v="1"/>
    <x v="2"/>
    <n v="7.72"/>
    <x v="0"/>
    <n v="51"/>
    <x v="3"/>
    <x v="0"/>
    <n v="17.989999999999998"/>
    <n v="17.989999999999998"/>
    <n v="1"/>
    <s v="Debit Card"/>
    <n v="3"/>
    <n v="0.15"/>
    <n v="9"/>
    <x v="4"/>
    <n v="69.48"/>
    <x v="2"/>
    <s v="Inactive"/>
  </r>
  <r>
    <s v="301e8131-5946-4245-ba48-2dc3fd552cb8"/>
    <n v="58"/>
    <x v="2"/>
    <x v="2"/>
    <x v="1"/>
    <n v="6.88"/>
    <x v="0"/>
    <n v="22"/>
    <x v="2"/>
    <x v="3"/>
    <n v="13.99"/>
    <n v="13.99"/>
    <n v="0"/>
    <s v="Crypto"/>
    <n v="3"/>
    <n v="0.3"/>
    <n v="18"/>
    <x v="4"/>
    <n v="123.84"/>
    <x v="2"/>
    <s v="Inactive"/>
  </r>
  <r>
    <s v="ffd7a77d-7608-4dbc-82d1-c2d4d1d5d132"/>
    <n v="49"/>
    <x v="0"/>
    <x v="0"/>
    <x v="2"/>
    <n v="19.3"/>
    <x v="0"/>
    <n v="19"/>
    <x v="3"/>
    <x v="1"/>
    <n v="17.989999999999998"/>
    <n v="17.989999999999998"/>
    <n v="0"/>
    <s v="PayPal"/>
    <n v="5"/>
    <n v="0.97"/>
    <n v="58"/>
    <x v="3"/>
    <n v="1119.4000000000001"/>
    <x v="0"/>
    <s v="Risk"/>
  </r>
  <r>
    <s v="b2b3bbdb-482c-4388-b355-c728f9da748f"/>
    <n v="39"/>
    <x v="3"/>
    <x v="0"/>
    <x v="1"/>
    <n v="35.700000000000003"/>
    <x v="1"/>
    <n v="7"/>
    <x v="4"/>
    <x v="0"/>
    <n v="13.99"/>
    <n v="13.99"/>
    <n v="0"/>
    <s v="Crypto"/>
    <n v="4"/>
    <n v="4.46"/>
    <n v="268"/>
    <x v="1"/>
    <n v="9567.6"/>
    <x v="0"/>
    <s v="Active"/>
  </r>
  <r>
    <s v="1f796607-be06-4e6a-a102-2efc78b1ca16"/>
    <n v="49"/>
    <x v="0"/>
    <x v="2"/>
    <x v="2"/>
    <n v="1"/>
    <x v="0"/>
    <n v="40"/>
    <x v="2"/>
    <x v="4"/>
    <n v="17.989999999999998"/>
    <n v="17.989999999999998"/>
    <n v="1"/>
    <s v="Gift Card"/>
    <n v="4"/>
    <n v="0.02"/>
    <n v="1"/>
    <x v="6"/>
    <n v="1"/>
    <x v="1"/>
    <s v="Inactive"/>
  </r>
  <r>
    <s v="bfa02557-5441-4042-8137-793c43a422e8"/>
    <n v="61"/>
    <x v="2"/>
    <x v="0"/>
    <x v="2"/>
    <n v="28.65"/>
    <x v="1"/>
    <n v="36"/>
    <x v="1"/>
    <x v="2"/>
    <n v="17.989999999999998"/>
    <n v="17.989999999999998"/>
    <n v="0"/>
    <s v="PayPal"/>
    <n v="5"/>
    <n v="0.77"/>
    <n v="46"/>
    <x v="2"/>
    <n v="1317.8999999999999"/>
    <x v="0"/>
    <s v="Inactive"/>
  </r>
  <r>
    <s v="f6907862-a9fd-4a23-aae1-6edbf491d7f1"/>
    <n v="32"/>
    <x v="1"/>
    <x v="1"/>
    <x v="1"/>
    <n v="6.86"/>
    <x v="0"/>
    <n v="49"/>
    <x v="0"/>
    <x v="0"/>
    <n v="13.99"/>
    <n v="13.99"/>
    <n v="1"/>
    <s v="Debit Card"/>
    <n v="2"/>
    <n v="0.14000000000000001"/>
    <n v="8"/>
    <x v="1"/>
    <n v="54.88"/>
    <x v="2"/>
    <s v="Inactive"/>
  </r>
  <r>
    <s v="5144a8df-7f6d-4e84-9022-66f39e58bb68"/>
    <n v="22"/>
    <x v="4"/>
    <x v="0"/>
    <x v="0"/>
    <n v="2.36"/>
    <x v="0"/>
    <n v="27"/>
    <x v="3"/>
    <x v="2"/>
    <n v="8.99"/>
    <n v="8.99"/>
    <n v="1"/>
    <s v="Crypto"/>
    <n v="3"/>
    <n v="0.08"/>
    <n v="5"/>
    <x v="0"/>
    <n v="11.799999999999999"/>
    <x v="1"/>
    <s v="Inactive"/>
  </r>
  <r>
    <s v="7b0d81cd-c249-4d2d-9cdc-6ee9d85ed283"/>
    <n v="47"/>
    <x v="0"/>
    <x v="1"/>
    <x v="0"/>
    <n v="3.84"/>
    <x v="0"/>
    <n v="2"/>
    <x v="1"/>
    <x v="1"/>
    <n v="8.99"/>
    <n v="8.99"/>
    <n v="0"/>
    <s v="Credit Card"/>
    <n v="2"/>
    <n v="1.28"/>
    <n v="77"/>
    <x v="0"/>
    <n v="295.68"/>
    <x v="0"/>
    <s v="Active"/>
  </r>
  <r>
    <s v="769674ba-19e5-4a6a-b353-facf54fbb6e0"/>
    <n v="41"/>
    <x v="3"/>
    <x v="1"/>
    <x v="1"/>
    <n v="0.11"/>
    <x v="0"/>
    <n v="41"/>
    <x v="0"/>
    <x v="1"/>
    <n v="13.99"/>
    <n v="13.99"/>
    <n v="1"/>
    <s v="Credit Card"/>
    <n v="2"/>
    <n v="0"/>
    <n v="0"/>
    <x v="0"/>
    <n v="0"/>
    <x v="1"/>
    <s v="Inactive"/>
  </r>
  <r>
    <s v="1679b3fc-718f-4000-8f69-3b9366299e49"/>
    <n v="65"/>
    <x v="2"/>
    <x v="2"/>
    <x v="0"/>
    <n v="6.36"/>
    <x v="0"/>
    <n v="31"/>
    <x v="1"/>
    <x v="4"/>
    <n v="8.99"/>
    <n v="8.99"/>
    <n v="1"/>
    <s v="Credit Card"/>
    <n v="4"/>
    <n v="0.2"/>
    <n v="12"/>
    <x v="1"/>
    <n v="76.320000000000007"/>
    <x v="2"/>
    <s v="Inactive"/>
  </r>
  <r>
    <s v="d88c20b8-c0af-41e5-8d59-65a345133fb3"/>
    <n v="57"/>
    <x v="2"/>
    <x v="2"/>
    <x v="0"/>
    <n v="12.3"/>
    <x v="0"/>
    <n v="26"/>
    <x v="2"/>
    <x v="4"/>
    <n v="8.99"/>
    <n v="8.99"/>
    <n v="0"/>
    <s v="Debit Card"/>
    <n v="4"/>
    <n v="0.46"/>
    <n v="28"/>
    <x v="1"/>
    <n v="344.40000000000003"/>
    <x v="0"/>
    <s v="Inactive"/>
  </r>
  <r>
    <s v="e5a8e0b5-5b5e-4613-acc4-76b38e03f958"/>
    <n v="42"/>
    <x v="3"/>
    <x v="0"/>
    <x v="2"/>
    <n v="8.18"/>
    <x v="0"/>
    <n v="40"/>
    <x v="1"/>
    <x v="1"/>
    <n v="17.989999999999998"/>
    <n v="17.989999999999998"/>
    <n v="0"/>
    <s v="Credit Card"/>
    <n v="5"/>
    <n v="0.2"/>
    <n v="12"/>
    <x v="4"/>
    <n v="98.16"/>
    <x v="2"/>
    <s v="Inactive"/>
  </r>
  <r>
    <s v="b034d781-e4ca-4cfc-b645-e9531ef2d347"/>
    <n v="50"/>
    <x v="0"/>
    <x v="0"/>
    <x v="2"/>
    <n v="1.05"/>
    <x v="0"/>
    <n v="42"/>
    <x v="2"/>
    <x v="2"/>
    <n v="17.989999999999998"/>
    <n v="17.989999999999998"/>
    <n v="1"/>
    <s v="Credit Card"/>
    <n v="2"/>
    <n v="0.02"/>
    <n v="1"/>
    <x v="0"/>
    <n v="1.05"/>
    <x v="1"/>
    <s v="Inactive"/>
  </r>
  <r>
    <s v="0c07f09f-a442-4a69-a25d-8af2df6af414"/>
    <n v="38"/>
    <x v="3"/>
    <x v="0"/>
    <x v="1"/>
    <n v="6.49"/>
    <x v="0"/>
    <n v="50"/>
    <x v="3"/>
    <x v="0"/>
    <n v="13.99"/>
    <n v="13.99"/>
    <n v="0"/>
    <s v="PayPal"/>
    <n v="5"/>
    <n v="0.13"/>
    <n v="8"/>
    <x v="4"/>
    <n v="51.92"/>
    <x v="2"/>
    <s v="Inactive"/>
  </r>
  <r>
    <s v="916d87c9-3f88-4f0e-98ee-0f27d8e62b0a"/>
    <n v="58"/>
    <x v="2"/>
    <x v="2"/>
    <x v="2"/>
    <n v="15.91"/>
    <x v="0"/>
    <n v="49"/>
    <x v="4"/>
    <x v="1"/>
    <n v="17.989999999999998"/>
    <n v="17.989999999999998"/>
    <n v="1"/>
    <s v="Gift Card"/>
    <n v="1"/>
    <n v="0.32"/>
    <n v="19"/>
    <x v="2"/>
    <n v="302.29000000000002"/>
    <x v="0"/>
    <s v="Inactive"/>
  </r>
  <r>
    <s v="9b6193ab-b21c-4cc8-b45d-2bd11475efb3"/>
    <n v="30"/>
    <x v="1"/>
    <x v="0"/>
    <x v="1"/>
    <n v="12.85"/>
    <x v="0"/>
    <n v="39"/>
    <x v="2"/>
    <x v="4"/>
    <n v="13.99"/>
    <n v="13.99"/>
    <n v="1"/>
    <s v="Debit Card"/>
    <n v="3"/>
    <n v="0.32"/>
    <n v="19"/>
    <x v="5"/>
    <n v="244.15"/>
    <x v="0"/>
    <s v="Inactive"/>
  </r>
  <r>
    <s v="14b956af-aa78-468c-a20d-daabae23108d"/>
    <n v="64"/>
    <x v="2"/>
    <x v="1"/>
    <x v="2"/>
    <n v="1.22"/>
    <x v="0"/>
    <n v="56"/>
    <x v="2"/>
    <x v="3"/>
    <n v="17.989999999999998"/>
    <n v="17.989999999999998"/>
    <n v="1"/>
    <s v="Crypto"/>
    <n v="1"/>
    <n v="0.02"/>
    <n v="1"/>
    <x v="5"/>
    <n v="1.22"/>
    <x v="1"/>
    <s v="Inactive"/>
  </r>
  <r>
    <s v="6032d0f5-e5c0-49d2-971d-079db6c358df"/>
    <n v="51"/>
    <x v="0"/>
    <x v="0"/>
    <x v="1"/>
    <n v="1.96"/>
    <x v="0"/>
    <n v="26"/>
    <x v="1"/>
    <x v="4"/>
    <n v="13.99"/>
    <n v="13.99"/>
    <n v="0"/>
    <s v="Debit Card"/>
    <n v="4"/>
    <n v="7.0000000000000007E-2"/>
    <n v="4"/>
    <x v="6"/>
    <n v="7.84"/>
    <x v="1"/>
    <s v="Inactive"/>
  </r>
  <r>
    <s v="d59ba34e-6680-40f2-ae1a-14f2d2c88e91"/>
    <n v="56"/>
    <x v="2"/>
    <x v="1"/>
    <x v="0"/>
    <n v="8.3000000000000007"/>
    <x v="0"/>
    <n v="55"/>
    <x v="2"/>
    <x v="0"/>
    <n v="8.99"/>
    <n v="8.99"/>
    <n v="1"/>
    <s v="PayPal"/>
    <n v="3"/>
    <n v="0.15"/>
    <n v="9"/>
    <x v="5"/>
    <n v="74.7"/>
    <x v="2"/>
    <s v="Inactive"/>
  </r>
  <r>
    <s v="1ba18211-9c5f-498f-b188-b5b5f58ff198"/>
    <n v="48"/>
    <x v="0"/>
    <x v="2"/>
    <x v="1"/>
    <n v="7.38"/>
    <x v="0"/>
    <n v="4"/>
    <x v="4"/>
    <x v="3"/>
    <n v="13.99"/>
    <n v="13.99"/>
    <n v="0"/>
    <s v="Credit Card"/>
    <n v="4"/>
    <n v="1.48"/>
    <n v="89"/>
    <x v="3"/>
    <n v="656.81999999999994"/>
    <x v="0"/>
    <s v="Active"/>
  </r>
  <r>
    <s v="7fc98c2f-c71a-4af0-b532-7bb513272815"/>
    <n v="27"/>
    <x v="1"/>
    <x v="1"/>
    <x v="0"/>
    <n v="11.62"/>
    <x v="0"/>
    <n v="50"/>
    <x v="2"/>
    <x v="0"/>
    <n v="8.99"/>
    <n v="8.99"/>
    <n v="1"/>
    <s v="Credit Card"/>
    <n v="2"/>
    <n v="0.23"/>
    <n v="14"/>
    <x v="6"/>
    <n v="162.67999999999998"/>
    <x v="0"/>
    <s v="Inactive"/>
  </r>
  <r>
    <s v="c6f3374b-7a7f-4219-b194-f0c989f78cfc"/>
    <n v="23"/>
    <x v="4"/>
    <x v="1"/>
    <x v="0"/>
    <n v="5.0599999999999996"/>
    <x v="0"/>
    <n v="36"/>
    <x v="1"/>
    <x v="4"/>
    <n v="8.99"/>
    <n v="8.99"/>
    <n v="1"/>
    <s v="Debit Card"/>
    <n v="3"/>
    <n v="0.14000000000000001"/>
    <n v="8"/>
    <x v="5"/>
    <n v="40.479999999999997"/>
    <x v="1"/>
    <s v="Inactive"/>
  </r>
  <r>
    <s v="fcf17ea1-2e26-45b6-8c64-052a0c84e1a4"/>
    <n v="69"/>
    <x v="2"/>
    <x v="0"/>
    <x v="2"/>
    <n v="3.84"/>
    <x v="0"/>
    <n v="30"/>
    <x v="2"/>
    <x v="3"/>
    <n v="17.989999999999998"/>
    <n v="17.989999999999998"/>
    <n v="1"/>
    <s v="Crypto"/>
    <n v="5"/>
    <n v="0.12"/>
    <n v="7"/>
    <x v="6"/>
    <n v="26.88"/>
    <x v="1"/>
    <s v="Inactive"/>
  </r>
  <r>
    <s v="af2f7a8e-6611-416a-8cbc-871e3df33a1b"/>
    <n v="41"/>
    <x v="3"/>
    <x v="1"/>
    <x v="1"/>
    <n v="2.97"/>
    <x v="0"/>
    <n v="46"/>
    <x v="5"/>
    <x v="4"/>
    <n v="13.99"/>
    <n v="13.99"/>
    <n v="1"/>
    <s v="Credit Card"/>
    <n v="1"/>
    <n v="0.06"/>
    <n v="4"/>
    <x v="3"/>
    <n v="11.88"/>
    <x v="1"/>
    <s v="Inactive"/>
  </r>
  <r>
    <s v="8329b08a-22c9-41c9-b4a2-ede2a1407ca9"/>
    <n v="65"/>
    <x v="2"/>
    <x v="1"/>
    <x v="1"/>
    <n v="8.23"/>
    <x v="0"/>
    <n v="57"/>
    <x v="2"/>
    <x v="0"/>
    <n v="13.99"/>
    <n v="13.99"/>
    <n v="1"/>
    <s v="Crypto"/>
    <n v="1"/>
    <n v="0.14000000000000001"/>
    <n v="8"/>
    <x v="5"/>
    <n v="65.84"/>
    <x v="2"/>
    <s v="Inactive"/>
  </r>
  <r>
    <s v="e7e2dc97-77cb-4657-a75c-7b909b1f473f"/>
    <n v="20"/>
    <x v="4"/>
    <x v="2"/>
    <x v="2"/>
    <n v="12.72"/>
    <x v="0"/>
    <n v="13"/>
    <x v="3"/>
    <x v="1"/>
    <n v="17.989999999999998"/>
    <n v="17.989999999999998"/>
    <n v="0"/>
    <s v="Credit Card"/>
    <n v="2"/>
    <n v="0.91"/>
    <n v="55"/>
    <x v="3"/>
    <n v="699.6"/>
    <x v="0"/>
    <s v="Risk"/>
  </r>
  <r>
    <s v="e96f9dcb-1d39-48ea-8c76-83d4526b1d5f"/>
    <n v="62"/>
    <x v="2"/>
    <x v="2"/>
    <x v="2"/>
    <n v="10.76"/>
    <x v="0"/>
    <n v="31"/>
    <x v="0"/>
    <x v="3"/>
    <n v="17.989999999999998"/>
    <n v="17.989999999999998"/>
    <n v="1"/>
    <s v="PayPal"/>
    <n v="1"/>
    <n v="0.34"/>
    <n v="20"/>
    <x v="3"/>
    <n v="215.2"/>
    <x v="0"/>
    <s v="Inactive"/>
  </r>
  <r>
    <s v="63b76069-9c9c-4030-8501-e9bd5f70baac"/>
    <n v="34"/>
    <x v="1"/>
    <x v="1"/>
    <x v="2"/>
    <n v="19.54"/>
    <x v="0"/>
    <n v="10"/>
    <x v="2"/>
    <x v="2"/>
    <n v="17.989999999999998"/>
    <n v="17.989999999999998"/>
    <n v="0"/>
    <s v="Debit Card"/>
    <n v="2"/>
    <n v="1.78"/>
    <n v="107"/>
    <x v="1"/>
    <n v="2090.7799999999997"/>
    <x v="0"/>
    <s v="Risk"/>
  </r>
  <r>
    <s v="d5494de3-5422-4437-a937-9e9fc1673b23"/>
    <n v="58"/>
    <x v="2"/>
    <x v="2"/>
    <x v="2"/>
    <n v="26.15"/>
    <x v="1"/>
    <n v="53"/>
    <x v="4"/>
    <x v="3"/>
    <n v="17.989999999999998"/>
    <n v="17.989999999999998"/>
    <n v="0"/>
    <s v="Credit Card"/>
    <n v="1"/>
    <n v="0.48"/>
    <n v="29"/>
    <x v="4"/>
    <n v="758.34999999999991"/>
    <x v="0"/>
    <s v="Inactive"/>
  </r>
  <r>
    <s v="965d9ef5-fdbf-48e4-a11e-8fd70b8dd4a9"/>
    <n v="35"/>
    <x v="1"/>
    <x v="1"/>
    <x v="2"/>
    <n v="3.78"/>
    <x v="0"/>
    <n v="37"/>
    <x v="0"/>
    <x v="2"/>
    <n v="17.989999999999998"/>
    <n v="17.989999999999998"/>
    <n v="1"/>
    <s v="Debit Card"/>
    <n v="5"/>
    <n v="0.1"/>
    <n v="6"/>
    <x v="2"/>
    <n v="22.68"/>
    <x v="1"/>
    <s v="Inactive"/>
  </r>
  <r>
    <s v="b3e8ad34-ade8-4b9e-a72d-1629275399eb"/>
    <n v="36"/>
    <x v="3"/>
    <x v="1"/>
    <x v="1"/>
    <n v="6.49"/>
    <x v="0"/>
    <n v="21"/>
    <x v="5"/>
    <x v="2"/>
    <n v="13.99"/>
    <n v="13.99"/>
    <n v="0"/>
    <s v="Credit Card"/>
    <n v="5"/>
    <n v="0.28999999999999998"/>
    <n v="17"/>
    <x v="0"/>
    <n v="110.33"/>
    <x v="2"/>
    <s v="Risk"/>
  </r>
  <r>
    <s v="1a417fbf-866c-4ff1-af44-13e90cbbb9db"/>
    <n v="57"/>
    <x v="2"/>
    <x v="1"/>
    <x v="0"/>
    <n v="1.76"/>
    <x v="0"/>
    <n v="10"/>
    <x v="5"/>
    <x v="4"/>
    <n v="8.99"/>
    <n v="8.99"/>
    <n v="1"/>
    <s v="Credit Card"/>
    <n v="4"/>
    <n v="0.16"/>
    <n v="10"/>
    <x v="5"/>
    <n v="17.600000000000001"/>
    <x v="1"/>
    <s v="Risk"/>
  </r>
  <r>
    <s v="29495870-356f-4676-9bf8-f8ba49204d46"/>
    <n v="58"/>
    <x v="2"/>
    <x v="2"/>
    <x v="2"/>
    <n v="8.43"/>
    <x v="0"/>
    <n v="49"/>
    <x v="1"/>
    <x v="4"/>
    <n v="17.989999999999998"/>
    <n v="17.989999999999998"/>
    <n v="1"/>
    <s v="Crypto"/>
    <n v="1"/>
    <n v="0.17"/>
    <n v="10"/>
    <x v="4"/>
    <n v="84.3"/>
    <x v="2"/>
    <s v="Inactive"/>
  </r>
  <r>
    <s v="161da9aa-5e4f-427e-a647-bc015a469252"/>
    <n v="54"/>
    <x v="0"/>
    <x v="2"/>
    <x v="0"/>
    <n v="4.8499999999999996"/>
    <x v="0"/>
    <n v="37"/>
    <x v="0"/>
    <x v="4"/>
    <n v="8.99"/>
    <n v="8.99"/>
    <n v="1"/>
    <s v="Credit Card"/>
    <n v="4"/>
    <n v="0.13"/>
    <n v="8"/>
    <x v="5"/>
    <n v="38.799999999999997"/>
    <x v="1"/>
    <s v="Inactive"/>
  </r>
  <r>
    <s v="93c00b2a-b12a-4729-978a-1856748fec65"/>
    <n v="22"/>
    <x v="4"/>
    <x v="0"/>
    <x v="1"/>
    <n v="14.04"/>
    <x v="0"/>
    <n v="19"/>
    <x v="5"/>
    <x v="1"/>
    <n v="13.99"/>
    <n v="13.99"/>
    <n v="0"/>
    <s v="Gift Card"/>
    <n v="2"/>
    <n v="0.7"/>
    <n v="42"/>
    <x v="1"/>
    <n v="589.67999999999995"/>
    <x v="0"/>
    <s v="Risk"/>
  </r>
  <r>
    <s v="d3bfe52c-7f6a-4e4a-b895-a3210b84d94d"/>
    <n v="43"/>
    <x v="3"/>
    <x v="2"/>
    <x v="2"/>
    <n v="19.59"/>
    <x v="0"/>
    <n v="25"/>
    <x v="0"/>
    <x v="4"/>
    <n v="17.989999999999998"/>
    <n v="17.989999999999998"/>
    <n v="0"/>
    <s v="Credit Card"/>
    <n v="1"/>
    <n v="0.75"/>
    <n v="45"/>
    <x v="2"/>
    <n v="881.55"/>
    <x v="0"/>
    <s v="Inactive"/>
  </r>
  <r>
    <s v="99d5bb9e-b3ce-4e56-a8d2-493bed4864e1"/>
    <n v="21"/>
    <x v="4"/>
    <x v="0"/>
    <x v="1"/>
    <n v="0.06"/>
    <x v="0"/>
    <n v="13"/>
    <x v="3"/>
    <x v="3"/>
    <n v="13.99"/>
    <n v="13.99"/>
    <n v="0"/>
    <s v="PayPal"/>
    <n v="5"/>
    <n v="0"/>
    <n v="0"/>
    <x v="2"/>
    <n v="0"/>
    <x v="1"/>
    <s v="Risk"/>
  </r>
  <r>
    <s v="4e3cbc2a-8c21-4845-932b-bd5bbb02e10b"/>
    <n v="53"/>
    <x v="0"/>
    <x v="1"/>
    <x v="1"/>
    <n v="26.91"/>
    <x v="1"/>
    <n v="19"/>
    <x v="5"/>
    <x v="4"/>
    <n v="13.99"/>
    <n v="13.99"/>
    <n v="0"/>
    <s v="Debit Card"/>
    <n v="2"/>
    <n v="1.35"/>
    <n v="81"/>
    <x v="0"/>
    <n v="2179.71"/>
    <x v="0"/>
    <s v="Risk"/>
  </r>
  <r>
    <s v="1c1c5145-fd13-4c0e-9a45-e18e9ebb6a07"/>
    <n v="36"/>
    <x v="3"/>
    <x v="2"/>
    <x v="1"/>
    <n v="1.36"/>
    <x v="0"/>
    <n v="58"/>
    <x v="5"/>
    <x v="3"/>
    <n v="13.99"/>
    <n v="13.99"/>
    <n v="1"/>
    <s v="Credit Card"/>
    <n v="5"/>
    <n v="0.02"/>
    <n v="1"/>
    <x v="6"/>
    <n v="1.36"/>
    <x v="1"/>
    <s v="Inactive"/>
  </r>
  <r>
    <s v="9e153932-2f33-4f32-ac2d-279f5c5ffaab"/>
    <n v="37"/>
    <x v="3"/>
    <x v="1"/>
    <x v="2"/>
    <n v="7.53"/>
    <x v="0"/>
    <n v="48"/>
    <x v="2"/>
    <x v="3"/>
    <n v="17.989999999999998"/>
    <n v="17.989999999999998"/>
    <n v="1"/>
    <s v="PayPal"/>
    <n v="3"/>
    <n v="0.15"/>
    <n v="9"/>
    <x v="6"/>
    <n v="67.77"/>
    <x v="2"/>
    <s v="Inactive"/>
  </r>
  <r>
    <s v="a2860e45-9812-4952-8865-2c9113baae8d"/>
    <n v="44"/>
    <x v="3"/>
    <x v="1"/>
    <x v="1"/>
    <n v="62.82"/>
    <x v="2"/>
    <n v="44"/>
    <x v="0"/>
    <x v="3"/>
    <n v="13.99"/>
    <n v="13.99"/>
    <n v="0"/>
    <s v="Credit Card"/>
    <n v="4"/>
    <n v="1.4"/>
    <n v="84"/>
    <x v="1"/>
    <n v="5276.88"/>
    <x v="0"/>
    <s v="Inactive"/>
  </r>
  <r>
    <s v="eb9ffc1d-90cf-41bb-b18e-b118d745b184"/>
    <n v="33"/>
    <x v="1"/>
    <x v="1"/>
    <x v="2"/>
    <n v="2.08"/>
    <x v="0"/>
    <n v="7"/>
    <x v="5"/>
    <x v="0"/>
    <n v="17.989999999999998"/>
    <n v="17.989999999999998"/>
    <n v="0"/>
    <s v="Debit Card"/>
    <n v="4"/>
    <n v="0.26"/>
    <n v="16"/>
    <x v="4"/>
    <n v="33.28"/>
    <x v="1"/>
    <s v="Active"/>
  </r>
  <r>
    <s v="f3d58e2f-b78f-4df7-8455-58ecd328798d"/>
    <n v="32"/>
    <x v="1"/>
    <x v="2"/>
    <x v="0"/>
    <n v="10.130000000000001"/>
    <x v="0"/>
    <n v="8"/>
    <x v="3"/>
    <x v="4"/>
    <n v="8.99"/>
    <n v="8.99"/>
    <n v="0"/>
    <s v="Credit Card"/>
    <n v="5"/>
    <n v="1.1299999999999999"/>
    <n v="68"/>
    <x v="3"/>
    <n v="688.84"/>
    <x v="0"/>
    <s v="Risk"/>
  </r>
  <r>
    <s v="ed233136-d1c6-4e17-8ea3-64ec10d8f882"/>
    <n v="23"/>
    <x v="4"/>
    <x v="1"/>
    <x v="0"/>
    <n v="11.07"/>
    <x v="0"/>
    <n v="47"/>
    <x v="1"/>
    <x v="2"/>
    <n v="8.99"/>
    <n v="8.99"/>
    <n v="1"/>
    <s v="Crypto"/>
    <n v="4"/>
    <n v="0.23"/>
    <n v="14"/>
    <x v="0"/>
    <n v="154.98000000000002"/>
    <x v="0"/>
    <s v="Inactive"/>
  </r>
  <r>
    <s v="065fa014-3a3e-4d9a-a54f-60f91fae5820"/>
    <n v="61"/>
    <x v="2"/>
    <x v="2"/>
    <x v="2"/>
    <n v="4.67"/>
    <x v="0"/>
    <n v="43"/>
    <x v="4"/>
    <x v="0"/>
    <n v="17.989999999999998"/>
    <n v="17.989999999999998"/>
    <n v="1"/>
    <s v="Crypto"/>
    <n v="4"/>
    <n v="0.11"/>
    <n v="7"/>
    <x v="4"/>
    <n v="32.69"/>
    <x v="1"/>
    <s v="Inactive"/>
  </r>
  <r>
    <s v="b942a90e-e80a-4079-94cf-b6657f127de4"/>
    <n v="33"/>
    <x v="1"/>
    <x v="2"/>
    <x v="2"/>
    <n v="17.72"/>
    <x v="0"/>
    <n v="5"/>
    <x v="5"/>
    <x v="2"/>
    <n v="17.989999999999998"/>
    <n v="17.989999999999998"/>
    <n v="0"/>
    <s v="Credit Card"/>
    <n v="5"/>
    <n v="2.95"/>
    <n v="177"/>
    <x v="4"/>
    <n v="3136.4399999999996"/>
    <x v="0"/>
    <s v="Active"/>
  </r>
  <r>
    <s v="bf57159a-63c5-479a-b4c8-ced4a60e2d2d"/>
    <n v="41"/>
    <x v="3"/>
    <x v="1"/>
    <x v="2"/>
    <n v="6.01"/>
    <x v="0"/>
    <n v="36"/>
    <x v="5"/>
    <x v="4"/>
    <n v="17.989999999999998"/>
    <n v="17.989999999999998"/>
    <n v="0"/>
    <s v="Debit Card"/>
    <n v="4"/>
    <n v="0.16"/>
    <n v="10"/>
    <x v="0"/>
    <n v="60.099999999999994"/>
    <x v="2"/>
    <s v="Inactive"/>
  </r>
  <r>
    <s v="ebdbba9b-b3c9-4074-b02d-4ee57b51f8f6"/>
    <n v="23"/>
    <x v="4"/>
    <x v="1"/>
    <x v="1"/>
    <n v="14.92"/>
    <x v="0"/>
    <n v="13"/>
    <x v="5"/>
    <x v="0"/>
    <n v="13.99"/>
    <n v="13.99"/>
    <n v="0"/>
    <s v="Gift Card"/>
    <n v="2"/>
    <n v="1.07"/>
    <n v="64"/>
    <x v="6"/>
    <n v="954.88"/>
    <x v="0"/>
    <s v="Risk"/>
  </r>
  <r>
    <s v="e433a731-5370-4d70-8852-a81c478d4483"/>
    <n v="67"/>
    <x v="2"/>
    <x v="1"/>
    <x v="0"/>
    <n v="8.2799999999999994"/>
    <x v="0"/>
    <n v="51"/>
    <x v="0"/>
    <x v="2"/>
    <n v="8.99"/>
    <n v="8.99"/>
    <n v="1"/>
    <s v="Gift Card"/>
    <n v="2"/>
    <n v="0.16"/>
    <n v="10"/>
    <x v="5"/>
    <n v="82.8"/>
    <x v="2"/>
    <s v="Inactive"/>
  </r>
  <r>
    <s v="3d0ef301-6769-46fc-b331-ce295cd74e80"/>
    <n v="59"/>
    <x v="2"/>
    <x v="0"/>
    <x v="0"/>
    <n v="4.96"/>
    <x v="0"/>
    <n v="51"/>
    <x v="4"/>
    <x v="1"/>
    <n v="8.99"/>
    <n v="8.99"/>
    <n v="1"/>
    <s v="PayPal"/>
    <n v="1"/>
    <n v="0.1"/>
    <n v="6"/>
    <x v="5"/>
    <n v="29.759999999999998"/>
    <x v="1"/>
    <s v="Inactive"/>
  </r>
  <r>
    <s v="f71aec52-ab1e-4dcf-a184-69646fe45f56"/>
    <n v="50"/>
    <x v="0"/>
    <x v="0"/>
    <x v="0"/>
    <n v="1.1100000000000001"/>
    <x v="0"/>
    <n v="44"/>
    <x v="5"/>
    <x v="2"/>
    <n v="8.99"/>
    <n v="8.99"/>
    <n v="1"/>
    <s v="PayPal"/>
    <n v="5"/>
    <n v="0.02"/>
    <n v="1"/>
    <x v="4"/>
    <n v="1.1100000000000001"/>
    <x v="1"/>
    <s v="Inactive"/>
  </r>
  <r>
    <s v="303e5d95-809b-4bf4-92ac-6e5f2cc59ba8"/>
    <n v="22"/>
    <x v="4"/>
    <x v="0"/>
    <x v="2"/>
    <n v="0.85"/>
    <x v="0"/>
    <n v="26"/>
    <x v="3"/>
    <x v="0"/>
    <n v="17.989999999999998"/>
    <n v="17.989999999999998"/>
    <n v="1"/>
    <s v="Debit Card"/>
    <n v="3"/>
    <n v="0.03"/>
    <n v="2"/>
    <x v="5"/>
    <n v="1.7"/>
    <x v="1"/>
    <s v="Inactive"/>
  </r>
  <r>
    <s v="412c7e89-3176-4918-9264-dd82be8010f5"/>
    <n v="65"/>
    <x v="2"/>
    <x v="1"/>
    <x v="0"/>
    <n v="1.85"/>
    <x v="0"/>
    <n v="34"/>
    <x v="2"/>
    <x v="0"/>
    <n v="8.99"/>
    <n v="8.99"/>
    <n v="1"/>
    <s v="PayPal"/>
    <n v="2"/>
    <n v="0.05"/>
    <n v="3"/>
    <x v="4"/>
    <n v="5.5500000000000007"/>
    <x v="1"/>
    <s v="Inactive"/>
  </r>
  <r>
    <s v="1a681a1b-25e5-4de8-837d-0cf7d69b7a21"/>
    <n v="70"/>
    <x v="2"/>
    <x v="2"/>
    <x v="2"/>
    <n v="8.2899999999999991"/>
    <x v="0"/>
    <n v="13"/>
    <x v="5"/>
    <x v="1"/>
    <n v="17.989999999999998"/>
    <n v="17.989999999999998"/>
    <n v="0"/>
    <s v="Gift Card"/>
    <n v="1"/>
    <n v="0.59"/>
    <n v="35"/>
    <x v="5"/>
    <n v="290.14999999999998"/>
    <x v="0"/>
    <s v="Risk"/>
  </r>
  <r>
    <s v="3c7bdc9d-9591-4914-8ba0-50080fe98b08"/>
    <n v="39"/>
    <x v="3"/>
    <x v="1"/>
    <x v="0"/>
    <n v="13.15"/>
    <x v="0"/>
    <n v="13"/>
    <x v="2"/>
    <x v="0"/>
    <n v="8.99"/>
    <n v="8.99"/>
    <n v="0"/>
    <s v="Gift Card"/>
    <n v="2"/>
    <n v="0.94"/>
    <n v="56"/>
    <x v="3"/>
    <n v="736.4"/>
    <x v="0"/>
    <s v="Risk"/>
  </r>
  <r>
    <s v="8bd100a3-8559-404b-bdd6-ddaa029b6c70"/>
    <n v="59"/>
    <x v="2"/>
    <x v="0"/>
    <x v="1"/>
    <n v="3.7"/>
    <x v="0"/>
    <n v="22"/>
    <x v="1"/>
    <x v="4"/>
    <n v="13.99"/>
    <n v="13.99"/>
    <n v="1"/>
    <s v="Gift Card"/>
    <n v="3"/>
    <n v="0.16"/>
    <n v="10"/>
    <x v="5"/>
    <n v="37"/>
    <x v="1"/>
    <s v="Inactive"/>
  </r>
  <r>
    <s v="e4b24812-efbd-4593-9d9c-00b531d763c4"/>
    <n v="58"/>
    <x v="2"/>
    <x v="1"/>
    <x v="0"/>
    <n v="5.08"/>
    <x v="0"/>
    <n v="48"/>
    <x v="2"/>
    <x v="0"/>
    <n v="8.99"/>
    <n v="8.99"/>
    <n v="1"/>
    <s v="PayPal"/>
    <n v="5"/>
    <n v="0.1"/>
    <n v="6"/>
    <x v="6"/>
    <n v="30.48"/>
    <x v="1"/>
    <s v="Inactive"/>
  </r>
  <r>
    <s v="803da581-3136-49b8-8fcc-7a3b32964c21"/>
    <n v="56"/>
    <x v="2"/>
    <x v="1"/>
    <x v="0"/>
    <n v="23.72"/>
    <x v="1"/>
    <n v="13"/>
    <x v="4"/>
    <x v="1"/>
    <n v="8.99"/>
    <n v="8.99"/>
    <n v="0"/>
    <s v="Debit Card"/>
    <n v="1"/>
    <n v="1.69"/>
    <n v="101"/>
    <x v="5"/>
    <n v="2395.7199999999998"/>
    <x v="0"/>
    <s v="Risk"/>
  </r>
  <r>
    <s v="f3c0fef7-e0e2-4559-9541-63d4d6c943ce"/>
    <n v="46"/>
    <x v="0"/>
    <x v="1"/>
    <x v="1"/>
    <n v="13.81"/>
    <x v="0"/>
    <n v="13"/>
    <x v="3"/>
    <x v="0"/>
    <n v="13.99"/>
    <n v="13.99"/>
    <n v="0"/>
    <s v="Credit Card"/>
    <n v="1"/>
    <n v="0.99"/>
    <n v="59"/>
    <x v="0"/>
    <n v="814.79000000000008"/>
    <x v="0"/>
    <s v="Risk"/>
  </r>
  <r>
    <s v="5fc305d7-0598-4114-bd7d-e523aa1befc9"/>
    <n v="19"/>
    <x v="4"/>
    <x v="1"/>
    <x v="1"/>
    <n v="6.51"/>
    <x v="0"/>
    <n v="51"/>
    <x v="2"/>
    <x v="4"/>
    <n v="13.99"/>
    <n v="13.99"/>
    <n v="1"/>
    <s v="Crypto"/>
    <n v="1"/>
    <n v="0.13"/>
    <n v="8"/>
    <x v="5"/>
    <n v="52.08"/>
    <x v="2"/>
    <s v="Inactive"/>
  </r>
  <r>
    <s v="e43fd57a-efec-41d1-93be-ef8bb0e913be"/>
    <n v="38"/>
    <x v="3"/>
    <x v="2"/>
    <x v="1"/>
    <n v="6.68"/>
    <x v="0"/>
    <n v="15"/>
    <x v="3"/>
    <x v="1"/>
    <n v="13.99"/>
    <n v="13.99"/>
    <n v="0"/>
    <s v="Credit Card"/>
    <n v="1"/>
    <n v="0.42"/>
    <n v="25"/>
    <x v="2"/>
    <n v="167"/>
    <x v="0"/>
    <s v="Risk"/>
  </r>
  <r>
    <s v="96cd4e09-7d3a-44ac-8895-3e579b483e67"/>
    <n v="24"/>
    <x v="4"/>
    <x v="0"/>
    <x v="2"/>
    <n v="18.05"/>
    <x v="0"/>
    <n v="41"/>
    <x v="0"/>
    <x v="1"/>
    <n v="17.989999999999998"/>
    <n v="17.989999999999998"/>
    <n v="0"/>
    <s v="Credit Card"/>
    <n v="5"/>
    <n v="0.43"/>
    <n v="26"/>
    <x v="4"/>
    <n v="469.3"/>
    <x v="0"/>
    <s v="Inactive"/>
  </r>
  <r>
    <s v="9b84c381-8a4e-425e-82d6-e4574ce7eaef"/>
    <n v="63"/>
    <x v="2"/>
    <x v="1"/>
    <x v="2"/>
    <n v="26.19"/>
    <x v="1"/>
    <n v="34"/>
    <x v="0"/>
    <x v="2"/>
    <n v="17.989999999999998"/>
    <n v="17.989999999999998"/>
    <n v="0"/>
    <s v="Crypto"/>
    <n v="1"/>
    <n v="0.75"/>
    <n v="45"/>
    <x v="1"/>
    <n v="1178.55"/>
    <x v="0"/>
    <s v="Inactive"/>
  </r>
  <r>
    <s v="ae61debd-11d7-4e74-90b0-5058e273c518"/>
    <n v="49"/>
    <x v="0"/>
    <x v="0"/>
    <x v="2"/>
    <n v="8.48"/>
    <x v="0"/>
    <n v="10"/>
    <x v="5"/>
    <x v="2"/>
    <n v="17.989999999999998"/>
    <n v="17.989999999999998"/>
    <n v="0"/>
    <s v="PayPal"/>
    <n v="1"/>
    <n v="0.77"/>
    <n v="46"/>
    <x v="3"/>
    <n v="390.08000000000004"/>
    <x v="0"/>
    <s v="Risk"/>
  </r>
  <r>
    <s v="027d0683-397f-4764-b23b-26c0baa7dd31"/>
    <n v="56"/>
    <x v="2"/>
    <x v="2"/>
    <x v="2"/>
    <n v="14.15"/>
    <x v="0"/>
    <n v="44"/>
    <x v="0"/>
    <x v="1"/>
    <n v="17.989999999999998"/>
    <n v="17.989999999999998"/>
    <n v="1"/>
    <s v="Crypto"/>
    <n v="3"/>
    <n v="0.31"/>
    <n v="19"/>
    <x v="3"/>
    <n v="268.85000000000002"/>
    <x v="0"/>
    <s v="Inactive"/>
  </r>
  <r>
    <s v="69fce7d7-873c-4a8c-9e16-31b51f8a5b89"/>
    <n v="55"/>
    <x v="0"/>
    <x v="1"/>
    <x v="2"/>
    <n v="2.0099999999999998"/>
    <x v="0"/>
    <n v="24"/>
    <x v="5"/>
    <x v="4"/>
    <n v="17.989999999999998"/>
    <n v="17.989999999999998"/>
    <n v="1"/>
    <s v="Debit Card"/>
    <n v="3"/>
    <n v="0.08"/>
    <n v="5"/>
    <x v="1"/>
    <n v="10.049999999999999"/>
    <x v="1"/>
    <s v="Inactive"/>
  </r>
  <r>
    <s v="b51e3fd6-b485-4fb4-8f4d-7308e8f8637f"/>
    <n v="46"/>
    <x v="0"/>
    <x v="2"/>
    <x v="2"/>
    <n v="0.48"/>
    <x v="0"/>
    <n v="36"/>
    <x v="2"/>
    <x v="0"/>
    <n v="17.989999999999998"/>
    <n v="17.989999999999998"/>
    <n v="1"/>
    <s v="Gift Card"/>
    <n v="5"/>
    <n v="0.01"/>
    <n v="1"/>
    <x v="4"/>
    <n v="0.48"/>
    <x v="1"/>
    <s v="Inactive"/>
  </r>
  <r>
    <s v="f542341a-c266-4e89-a629-a1bd8ea7b663"/>
    <n v="18"/>
    <x v="4"/>
    <x v="0"/>
    <x v="0"/>
    <n v="3.17"/>
    <x v="0"/>
    <n v="0"/>
    <x v="2"/>
    <x v="2"/>
    <n v="8.99"/>
    <n v="8.99"/>
    <n v="1"/>
    <s v="Credit Card"/>
    <n v="1"/>
    <n v="3.17"/>
    <n v="190"/>
    <x v="0"/>
    <n v="602.29999999999995"/>
    <x v="0"/>
    <s v="Active"/>
  </r>
  <r>
    <s v="a0aa33e6-8d16-4270-8fff-50888fca0dcf"/>
    <n v="28"/>
    <x v="1"/>
    <x v="2"/>
    <x v="2"/>
    <n v="8.75"/>
    <x v="0"/>
    <n v="46"/>
    <x v="2"/>
    <x v="3"/>
    <n v="17.989999999999998"/>
    <n v="17.989999999999998"/>
    <n v="1"/>
    <s v="Credit Card"/>
    <n v="3"/>
    <n v="0.19"/>
    <n v="11"/>
    <x v="5"/>
    <n v="96.25"/>
    <x v="2"/>
    <s v="Inactive"/>
  </r>
  <r>
    <s v="b92f9947-8cc5-4c19-a6e2-92166d3183a6"/>
    <n v="35"/>
    <x v="1"/>
    <x v="1"/>
    <x v="2"/>
    <n v="9.17"/>
    <x v="0"/>
    <n v="43"/>
    <x v="2"/>
    <x v="1"/>
    <n v="17.989999999999998"/>
    <n v="17.989999999999998"/>
    <n v="1"/>
    <s v="Crypto"/>
    <n v="3"/>
    <n v="0.21"/>
    <n v="13"/>
    <x v="2"/>
    <n v="119.21"/>
    <x v="2"/>
    <s v="Inactive"/>
  </r>
  <r>
    <s v="20610703-f205-4e18-8f71-b06869a773d9"/>
    <n v="43"/>
    <x v="3"/>
    <x v="2"/>
    <x v="1"/>
    <n v="0.83"/>
    <x v="0"/>
    <n v="13"/>
    <x v="4"/>
    <x v="0"/>
    <n v="13.99"/>
    <n v="13.99"/>
    <n v="1"/>
    <s v="PayPal"/>
    <n v="3"/>
    <n v="0.06"/>
    <n v="4"/>
    <x v="6"/>
    <n v="3.32"/>
    <x v="1"/>
    <s v="Risk"/>
  </r>
  <r>
    <s v="27ad2e65-11c8-44ef-b468-c1b5a271b2d6"/>
    <n v="37"/>
    <x v="3"/>
    <x v="0"/>
    <x v="0"/>
    <n v="3.68"/>
    <x v="0"/>
    <n v="45"/>
    <x v="0"/>
    <x v="2"/>
    <n v="8.99"/>
    <n v="8.99"/>
    <n v="1"/>
    <s v="Credit Card"/>
    <n v="3"/>
    <n v="0.08"/>
    <n v="5"/>
    <x v="1"/>
    <n v="18.400000000000002"/>
    <x v="1"/>
    <s v="Inactive"/>
  </r>
  <r>
    <s v="9eee1bd0-7e98-411b-8970-2fe112d7ebec"/>
    <n v="62"/>
    <x v="2"/>
    <x v="2"/>
    <x v="2"/>
    <n v="10.33"/>
    <x v="0"/>
    <n v="3"/>
    <x v="0"/>
    <x v="3"/>
    <n v="17.989999999999998"/>
    <n v="17.989999999999998"/>
    <n v="0"/>
    <s v="Crypto"/>
    <n v="2"/>
    <n v="2.58"/>
    <n v="155"/>
    <x v="6"/>
    <n v="1601.15"/>
    <x v="0"/>
    <s v="Active"/>
  </r>
  <r>
    <s v="43f062ac-2abc-4849-b273-eee6c1d03926"/>
    <n v="46"/>
    <x v="0"/>
    <x v="1"/>
    <x v="0"/>
    <n v="12.12"/>
    <x v="0"/>
    <n v="41"/>
    <x v="4"/>
    <x v="4"/>
    <n v="8.99"/>
    <n v="8.99"/>
    <n v="1"/>
    <s v="Debit Card"/>
    <n v="2"/>
    <n v="0.28999999999999998"/>
    <n v="17"/>
    <x v="2"/>
    <n v="206.04"/>
    <x v="0"/>
    <s v="Inactive"/>
  </r>
  <r>
    <s v="80bdb6a9-af1d-4bf8-bdd6-d44d23361ec7"/>
    <n v="34"/>
    <x v="1"/>
    <x v="1"/>
    <x v="0"/>
    <n v="28.06"/>
    <x v="1"/>
    <n v="33"/>
    <x v="3"/>
    <x v="0"/>
    <n v="8.99"/>
    <n v="8.99"/>
    <n v="0"/>
    <s v="PayPal"/>
    <n v="4"/>
    <n v="0.83"/>
    <n v="50"/>
    <x v="6"/>
    <n v="1403"/>
    <x v="0"/>
    <s v="Inactive"/>
  </r>
  <r>
    <s v="4b561de5-67ca-4d0c-8e49-ec97fa83626a"/>
    <n v="21"/>
    <x v="4"/>
    <x v="2"/>
    <x v="2"/>
    <n v="16.09"/>
    <x v="0"/>
    <n v="2"/>
    <x v="5"/>
    <x v="4"/>
    <n v="17.989999999999998"/>
    <n v="17.989999999999998"/>
    <n v="0"/>
    <s v="Crypto"/>
    <n v="4"/>
    <n v="5.36"/>
    <n v="322"/>
    <x v="1"/>
    <n v="5180.9799999999996"/>
    <x v="0"/>
    <s v="Active"/>
  </r>
  <r>
    <s v="ae401f97-f477-4b59-835c-80aba1166e34"/>
    <n v="61"/>
    <x v="2"/>
    <x v="1"/>
    <x v="2"/>
    <n v="55.13"/>
    <x v="2"/>
    <n v="59"/>
    <x v="2"/>
    <x v="4"/>
    <n v="17.989999999999998"/>
    <n v="17.989999999999998"/>
    <n v="0"/>
    <s v="Debit Card"/>
    <n v="1"/>
    <n v="0.92"/>
    <n v="55"/>
    <x v="3"/>
    <n v="3032.15"/>
    <x v="0"/>
    <s v="Inactive"/>
  </r>
  <r>
    <s v="31a4140a-c4fb-42c7-8854-4c24c438d18e"/>
    <n v="48"/>
    <x v="0"/>
    <x v="0"/>
    <x v="2"/>
    <n v="17.239999999999998"/>
    <x v="0"/>
    <n v="53"/>
    <x v="3"/>
    <x v="1"/>
    <n v="17.989999999999998"/>
    <n v="17.989999999999998"/>
    <n v="0"/>
    <s v="Debit Card"/>
    <n v="5"/>
    <n v="0.32"/>
    <n v="19"/>
    <x v="6"/>
    <n v="327.55999999999995"/>
    <x v="0"/>
    <s v="Inactive"/>
  </r>
  <r>
    <s v="ce3fbd40-95b0-45e9-b263-3c8ec20036c0"/>
    <n v="23"/>
    <x v="4"/>
    <x v="0"/>
    <x v="0"/>
    <n v="2.91"/>
    <x v="0"/>
    <n v="40"/>
    <x v="3"/>
    <x v="4"/>
    <n v="8.99"/>
    <n v="8.99"/>
    <n v="1"/>
    <s v="PayPal"/>
    <n v="3"/>
    <n v="7.0000000000000007E-2"/>
    <n v="4"/>
    <x v="2"/>
    <n v="11.64"/>
    <x v="1"/>
    <s v="Inactive"/>
  </r>
  <r>
    <s v="b7738cff-10aa-4e6f-9fef-e9fcf917d1c4"/>
    <n v="57"/>
    <x v="2"/>
    <x v="1"/>
    <x v="1"/>
    <n v="3.05"/>
    <x v="0"/>
    <n v="26"/>
    <x v="5"/>
    <x v="0"/>
    <n v="13.99"/>
    <n v="13.99"/>
    <n v="1"/>
    <s v="PayPal"/>
    <n v="2"/>
    <n v="0.11"/>
    <n v="7"/>
    <x v="1"/>
    <n v="21.349999999999998"/>
    <x v="1"/>
    <s v="Inactive"/>
  </r>
  <r>
    <s v="57f1d116-ea1e-43db-93e6-4a9324378aa1"/>
    <n v="30"/>
    <x v="1"/>
    <x v="2"/>
    <x v="2"/>
    <n v="5.43"/>
    <x v="0"/>
    <n v="56"/>
    <x v="0"/>
    <x v="0"/>
    <n v="17.989999999999998"/>
    <n v="17.989999999999998"/>
    <n v="1"/>
    <s v="Gift Card"/>
    <n v="4"/>
    <n v="0.1"/>
    <n v="6"/>
    <x v="6"/>
    <n v="32.58"/>
    <x v="1"/>
    <s v="Inactive"/>
  </r>
  <r>
    <s v="0ca91c24-0ea5-4885-8ae4-665754c4a464"/>
    <n v="25"/>
    <x v="4"/>
    <x v="0"/>
    <x v="2"/>
    <n v="2.5099999999999998"/>
    <x v="0"/>
    <n v="18"/>
    <x v="2"/>
    <x v="0"/>
    <n v="17.989999999999998"/>
    <n v="17.989999999999998"/>
    <n v="0"/>
    <s v="PayPal"/>
    <n v="5"/>
    <n v="0.13"/>
    <n v="8"/>
    <x v="1"/>
    <n v="20.079999999999998"/>
    <x v="1"/>
    <s v="Risk"/>
  </r>
  <r>
    <s v="c98976dd-6fef-4649-bf60-100427cfa861"/>
    <n v="32"/>
    <x v="1"/>
    <x v="1"/>
    <x v="0"/>
    <n v="7.17"/>
    <x v="0"/>
    <n v="3"/>
    <x v="2"/>
    <x v="4"/>
    <n v="8.99"/>
    <n v="8.99"/>
    <n v="0"/>
    <s v="Debit Card"/>
    <n v="5"/>
    <n v="1.79"/>
    <n v="107"/>
    <x v="3"/>
    <n v="767.18999999999994"/>
    <x v="0"/>
    <s v="Active"/>
  </r>
  <r>
    <s v="bf4af9cd-1b68-481c-96aa-d569dc62852d"/>
    <n v="29"/>
    <x v="1"/>
    <x v="1"/>
    <x v="0"/>
    <n v="10.64"/>
    <x v="0"/>
    <n v="36"/>
    <x v="1"/>
    <x v="4"/>
    <n v="8.99"/>
    <n v="8.99"/>
    <n v="1"/>
    <s v="PayPal"/>
    <n v="1"/>
    <n v="0.28999999999999998"/>
    <n v="17"/>
    <x v="0"/>
    <n v="180.88"/>
    <x v="0"/>
    <s v="Inactive"/>
  </r>
  <r>
    <s v="13480445-fc86-4991-89e5-ab251055352d"/>
    <n v="56"/>
    <x v="2"/>
    <x v="2"/>
    <x v="1"/>
    <n v="12.06"/>
    <x v="0"/>
    <n v="26"/>
    <x v="4"/>
    <x v="2"/>
    <n v="13.99"/>
    <n v="13.99"/>
    <n v="0"/>
    <s v="Debit Card"/>
    <n v="1"/>
    <n v="0.45"/>
    <n v="27"/>
    <x v="3"/>
    <n v="325.62"/>
    <x v="0"/>
    <s v="Inactive"/>
  </r>
  <r>
    <s v="d0a6eca4-bb35-4ab4-a281-9a5427cd35af"/>
    <n v="57"/>
    <x v="2"/>
    <x v="1"/>
    <x v="1"/>
    <n v="28.5"/>
    <x v="1"/>
    <n v="23"/>
    <x v="4"/>
    <x v="3"/>
    <n v="13.99"/>
    <n v="13.99"/>
    <n v="0"/>
    <s v="Gift Card"/>
    <n v="3"/>
    <n v="1.19"/>
    <n v="71"/>
    <x v="6"/>
    <n v="2023.5"/>
    <x v="0"/>
    <s v="Inactive"/>
  </r>
  <r>
    <s v="1a2e23e5-b228-4e47-b7cc-0ae914646afd"/>
    <n v="23"/>
    <x v="4"/>
    <x v="1"/>
    <x v="0"/>
    <n v="11.25"/>
    <x v="0"/>
    <n v="24"/>
    <x v="2"/>
    <x v="3"/>
    <n v="8.99"/>
    <n v="8.99"/>
    <n v="0"/>
    <s v="Crypto"/>
    <n v="5"/>
    <n v="0.45"/>
    <n v="27"/>
    <x v="5"/>
    <n v="303.75"/>
    <x v="0"/>
    <s v="Inactive"/>
  </r>
  <r>
    <s v="6f635592-2a83-4d81-bfc8-1bc88a9a26a2"/>
    <n v="38"/>
    <x v="3"/>
    <x v="0"/>
    <x v="0"/>
    <n v="1.1299999999999999"/>
    <x v="0"/>
    <n v="41"/>
    <x v="2"/>
    <x v="3"/>
    <n v="8.99"/>
    <n v="8.99"/>
    <n v="1"/>
    <s v="Crypto"/>
    <n v="2"/>
    <n v="0.03"/>
    <n v="2"/>
    <x v="5"/>
    <n v="2.2599999999999998"/>
    <x v="1"/>
    <s v="Inactive"/>
  </r>
  <r>
    <s v="3ba1272d-37f8-45eb-89d8-9a1dfbc113dc"/>
    <n v="62"/>
    <x v="2"/>
    <x v="2"/>
    <x v="0"/>
    <n v="12.33"/>
    <x v="0"/>
    <n v="47"/>
    <x v="4"/>
    <x v="3"/>
    <n v="8.99"/>
    <n v="8.99"/>
    <n v="1"/>
    <s v="Gift Card"/>
    <n v="1"/>
    <n v="0.26"/>
    <n v="16"/>
    <x v="0"/>
    <n v="197.28"/>
    <x v="0"/>
    <s v="Inactive"/>
  </r>
  <r>
    <s v="7ae87f0b-ec48-4a45-9947-aadbd421a2d8"/>
    <n v="51"/>
    <x v="0"/>
    <x v="2"/>
    <x v="1"/>
    <n v="8.43"/>
    <x v="0"/>
    <n v="37"/>
    <x v="4"/>
    <x v="1"/>
    <n v="13.99"/>
    <n v="13.99"/>
    <n v="1"/>
    <s v="Debit Card"/>
    <n v="1"/>
    <n v="0.22"/>
    <n v="13"/>
    <x v="6"/>
    <n v="109.59"/>
    <x v="2"/>
    <s v="Inactive"/>
  </r>
  <r>
    <s v="d074446a-701b-4b52-8a63-790ae3d922b0"/>
    <n v="54"/>
    <x v="0"/>
    <x v="0"/>
    <x v="1"/>
    <n v="3.36"/>
    <x v="0"/>
    <n v="50"/>
    <x v="0"/>
    <x v="2"/>
    <n v="13.99"/>
    <n v="13.99"/>
    <n v="1"/>
    <s v="Gift Card"/>
    <n v="5"/>
    <n v="7.0000000000000007E-2"/>
    <n v="4"/>
    <x v="4"/>
    <n v="13.44"/>
    <x v="1"/>
    <s v="Inactive"/>
  </r>
  <r>
    <s v="d1957af6-689c-4010-81fd-fd8590ba41b6"/>
    <n v="33"/>
    <x v="1"/>
    <x v="1"/>
    <x v="0"/>
    <n v="11.36"/>
    <x v="0"/>
    <n v="51"/>
    <x v="1"/>
    <x v="3"/>
    <n v="8.99"/>
    <n v="8.99"/>
    <n v="1"/>
    <s v="PayPal"/>
    <n v="1"/>
    <n v="0.22"/>
    <n v="13"/>
    <x v="2"/>
    <n v="147.68"/>
    <x v="2"/>
    <s v="Inactive"/>
  </r>
  <r>
    <s v="663438b8-2e83-49b7-8ca1-f4e8d89fa67f"/>
    <n v="54"/>
    <x v="0"/>
    <x v="1"/>
    <x v="2"/>
    <n v="2.08"/>
    <x v="0"/>
    <n v="12"/>
    <x v="0"/>
    <x v="1"/>
    <n v="17.989999999999998"/>
    <n v="17.989999999999998"/>
    <n v="0"/>
    <s v="Debit Card"/>
    <n v="5"/>
    <n v="0.16"/>
    <n v="10"/>
    <x v="0"/>
    <n v="20.8"/>
    <x v="1"/>
    <s v="Risk"/>
  </r>
  <r>
    <s v="017de893-5eca-4abb-a6fb-235bf52e1183"/>
    <n v="38"/>
    <x v="3"/>
    <x v="2"/>
    <x v="2"/>
    <n v="3.49"/>
    <x v="0"/>
    <n v="26"/>
    <x v="2"/>
    <x v="0"/>
    <n v="17.989999999999998"/>
    <n v="17.989999999999998"/>
    <n v="0"/>
    <s v="Credit Card"/>
    <n v="5"/>
    <n v="0.13"/>
    <n v="8"/>
    <x v="0"/>
    <n v="27.92"/>
    <x v="1"/>
    <s v="Inactive"/>
  </r>
  <r>
    <s v="bb58fe93-e0b2-4946-b2f9-f150f203a485"/>
    <n v="24"/>
    <x v="4"/>
    <x v="0"/>
    <x v="0"/>
    <n v="17.559999999999999"/>
    <x v="0"/>
    <n v="10"/>
    <x v="3"/>
    <x v="1"/>
    <n v="8.99"/>
    <n v="8.99"/>
    <n v="0"/>
    <s v="Gift Card"/>
    <n v="5"/>
    <n v="1.6"/>
    <n v="96"/>
    <x v="0"/>
    <n v="1685.7599999999998"/>
    <x v="0"/>
    <s v="Risk"/>
  </r>
  <r>
    <s v="82ce0b3d-f1d9-4a0f-92cf-cef581133e3f"/>
    <n v="44"/>
    <x v="3"/>
    <x v="2"/>
    <x v="1"/>
    <n v="2.2799999999999998"/>
    <x v="0"/>
    <n v="59"/>
    <x v="2"/>
    <x v="2"/>
    <n v="13.99"/>
    <n v="13.99"/>
    <n v="1"/>
    <s v="Crypto"/>
    <n v="2"/>
    <n v="0.04"/>
    <n v="2"/>
    <x v="5"/>
    <n v="4.5599999999999996"/>
    <x v="1"/>
    <s v="Inactive"/>
  </r>
  <r>
    <s v="f1f1260d-5360-470d-9818-505f8db68230"/>
    <n v="37"/>
    <x v="3"/>
    <x v="2"/>
    <x v="1"/>
    <n v="28.57"/>
    <x v="1"/>
    <n v="4"/>
    <x v="1"/>
    <x v="1"/>
    <n v="13.99"/>
    <n v="13.99"/>
    <n v="0"/>
    <s v="Credit Card"/>
    <n v="2"/>
    <n v="5.71"/>
    <n v="343"/>
    <x v="3"/>
    <n v="9799.51"/>
    <x v="0"/>
    <s v="Active"/>
  </r>
  <r>
    <s v="2fe5ac5c-459b-49f1-a673-398b1db9b72e"/>
    <n v="64"/>
    <x v="2"/>
    <x v="2"/>
    <x v="1"/>
    <n v="22.89"/>
    <x v="1"/>
    <n v="50"/>
    <x v="0"/>
    <x v="2"/>
    <n v="13.99"/>
    <n v="13.99"/>
    <n v="0"/>
    <s v="Crypto"/>
    <n v="3"/>
    <n v="0.45"/>
    <n v="27"/>
    <x v="0"/>
    <n v="618.03"/>
    <x v="0"/>
    <s v="Inactive"/>
  </r>
  <r>
    <s v="ebf85bd7-b3b1-4299-9d0f-e32e7fc3cd4a"/>
    <n v="41"/>
    <x v="3"/>
    <x v="1"/>
    <x v="2"/>
    <n v="14.17"/>
    <x v="0"/>
    <n v="19"/>
    <x v="5"/>
    <x v="4"/>
    <n v="17.989999999999998"/>
    <n v="17.989999999999998"/>
    <n v="0"/>
    <s v="Gift Card"/>
    <n v="3"/>
    <n v="0.71"/>
    <n v="43"/>
    <x v="0"/>
    <n v="609.30999999999995"/>
    <x v="0"/>
    <s v="Risk"/>
  </r>
  <r>
    <s v="7864a64d-b304-4501-84ea-cfd022c2f1bc"/>
    <n v="25"/>
    <x v="4"/>
    <x v="0"/>
    <x v="1"/>
    <n v="0.9"/>
    <x v="0"/>
    <n v="27"/>
    <x v="5"/>
    <x v="1"/>
    <n v="13.99"/>
    <n v="13.99"/>
    <n v="1"/>
    <s v="PayPal"/>
    <n v="3"/>
    <n v="0.03"/>
    <n v="2"/>
    <x v="3"/>
    <n v="1.8"/>
    <x v="1"/>
    <s v="Inactive"/>
  </r>
  <r>
    <s v="e6b3368d-95d8-445d-bf7e-102d660f0c57"/>
    <n v="65"/>
    <x v="2"/>
    <x v="1"/>
    <x v="1"/>
    <n v="17.309999999999999"/>
    <x v="0"/>
    <n v="37"/>
    <x v="0"/>
    <x v="1"/>
    <n v="13.99"/>
    <n v="13.99"/>
    <n v="1"/>
    <s v="PayPal"/>
    <n v="1"/>
    <n v="0.46"/>
    <n v="28"/>
    <x v="2"/>
    <n v="484.67999999999995"/>
    <x v="0"/>
    <s v="Inactive"/>
  </r>
  <r>
    <s v="3944f950-85d8-4cb2-bedb-09ce9cbed09c"/>
    <n v="39"/>
    <x v="3"/>
    <x v="1"/>
    <x v="2"/>
    <n v="3.69"/>
    <x v="0"/>
    <n v="26"/>
    <x v="2"/>
    <x v="4"/>
    <n v="17.989999999999998"/>
    <n v="17.989999999999998"/>
    <n v="1"/>
    <s v="Crypto"/>
    <n v="5"/>
    <n v="0.14000000000000001"/>
    <n v="8"/>
    <x v="6"/>
    <n v="29.52"/>
    <x v="1"/>
    <s v="Inactive"/>
  </r>
  <r>
    <s v="9bae5e8d-359c-48c6-ad6f-c791395832e2"/>
    <n v="69"/>
    <x v="2"/>
    <x v="2"/>
    <x v="1"/>
    <n v="42.32"/>
    <x v="1"/>
    <n v="48"/>
    <x v="3"/>
    <x v="0"/>
    <n v="13.99"/>
    <n v="13.99"/>
    <n v="0"/>
    <s v="Gift Card"/>
    <n v="3"/>
    <n v="0.86"/>
    <n v="52"/>
    <x v="0"/>
    <n v="2200.64"/>
    <x v="0"/>
    <s v="Inactive"/>
  </r>
  <r>
    <s v="a24bb748-6eb6-4841-94a9-bf532feac6e6"/>
    <n v="61"/>
    <x v="2"/>
    <x v="0"/>
    <x v="2"/>
    <n v="31.47"/>
    <x v="1"/>
    <n v="52"/>
    <x v="1"/>
    <x v="3"/>
    <n v="17.989999999999998"/>
    <n v="17.989999999999998"/>
    <n v="0"/>
    <s v="Debit Card"/>
    <n v="5"/>
    <n v="0.59"/>
    <n v="35"/>
    <x v="6"/>
    <n v="1101.45"/>
    <x v="0"/>
    <s v="Inactive"/>
  </r>
  <r>
    <s v="ead6bbc7-1708-4702-99d6-95f30ea755bb"/>
    <n v="59"/>
    <x v="2"/>
    <x v="2"/>
    <x v="1"/>
    <n v="16.350000000000001"/>
    <x v="0"/>
    <n v="1"/>
    <x v="2"/>
    <x v="0"/>
    <n v="13.99"/>
    <n v="13.99"/>
    <n v="0"/>
    <s v="PayPal"/>
    <n v="3"/>
    <n v="8.18"/>
    <n v="491"/>
    <x v="0"/>
    <n v="8027.85"/>
    <x v="0"/>
    <s v="Active"/>
  </r>
  <r>
    <s v="a2794c07-a79c-43a9-ba77-bcbc4cfb17ef"/>
    <n v="26"/>
    <x v="1"/>
    <x v="0"/>
    <x v="1"/>
    <n v="1.24"/>
    <x v="0"/>
    <n v="56"/>
    <x v="2"/>
    <x v="0"/>
    <n v="13.99"/>
    <n v="13.99"/>
    <n v="1"/>
    <s v="Debit Card"/>
    <n v="1"/>
    <n v="0.02"/>
    <n v="1"/>
    <x v="1"/>
    <n v="1.24"/>
    <x v="1"/>
    <s v="Inactive"/>
  </r>
  <r>
    <s v="d9fc180d-06dc-4976-b536-f86b54c3006f"/>
    <n v="36"/>
    <x v="3"/>
    <x v="0"/>
    <x v="2"/>
    <n v="2.98"/>
    <x v="0"/>
    <n v="60"/>
    <x v="4"/>
    <x v="1"/>
    <n v="17.989999999999998"/>
    <n v="17.989999999999998"/>
    <n v="1"/>
    <s v="Debit Card"/>
    <n v="4"/>
    <n v="0.05"/>
    <n v="3"/>
    <x v="2"/>
    <n v="8.94"/>
    <x v="1"/>
    <s v="Inactive"/>
  </r>
  <r>
    <s v="b80f6489-78a5-440f-8084-6db353891aeb"/>
    <n v="42"/>
    <x v="3"/>
    <x v="1"/>
    <x v="0"/>
    <n v="1.85"/>
    <x v="0"/>
    <n v="6"/>
    <x v="0"/>
    <x v="2"/>
    <n v="8.99"/>
    <n v="8.99"/>
    <n v="1"/>
    <s v="Crypto"/>
    <n v="5"/>
    <n v="0.26"/>
    <n v="16"/>
    <x v="3"/>
    <n v="29.6"/>
    <x v="1"/>
    <s v="Active"/>
  </r>
  <r>
    <s v="4fc4e447-3b9a-4414-aed8-894d34103034"/>
    <n v="45"/>
    <x v="3"/>
    <x v="1"/>
    <x v="1"/>
    <n v="1.77"/>
    <x v="0"/>
    <n v="11"/>
    <x v="0"/>
    <x v="1"/>
    <n v="13.99"/>
    <n v="13.99"/>
    <n v="1"/>
    <s v="PayPal"/>
    <n v="3"/>
    <n v="0.15"/>
    <n v="9"/>
    <x v="4"/>
    <n v="15.93"/>
    <x v="1"/>
    <s v="Risk"/>
  </r>
  <r>
    <s v="83bad4fe-fb54-4501-8bfc-0b1f728b523e"/>
    <n v="66"/>
    <x v="2"/>
    <x v="0"/>
    <x v="2"/>
    <n v="0.42"/>
    <x v="0"/>
    <n v="28"/>
    <x v="5"/>
    <x v="0"/>
    <n v="17.989999999999998"/>
    <n v="17.989999999999998"/>
    <n v="1"/>
    <s v="Crypto"/>
    <n v="5"/>
    <n v="0.01"/>
    <n v="1"/>
    <x v="2"/>
    <n v="0.42"/>
    <x v="1"/>
    <s v="Inactive"/>
  </r>
  <r>
    <s v="00ce9289-e055-4962-ad61-110ce7d37ff4"/>
    <n v="64"/>
    <x v="2"/>
    <x v="1"/>
    <x v="0"/>
    <n v="5.7"/>
    <x v="0"/>
    <n v="9"/>
    <x v="5"/>
    <x v="3"/>
    <n v="8.99"/>
    <n v="8.99"/>
    <n v="0"/>
    <s v="Credit Card"/>
    <n v="1"/>
    <n v="0.56999999999999995"/>
    <n v="34"/>
    <x v="5"/>
    <n v="193.8"/>
    <x v="0"/>
    <s v="Risk"/>
  </r>
  <r>
    <s v="9ac104ea-5967-4a62-8f82-3a14e82ecde0"/>
    <n v="54"/>
    <x v="0"/>
    <x v="0"/>
    <x v="0"/>
    <n v="0.51"/>
    <x v="0"/>
    <n v="11"/>
    <x v="4"/>
    <x v="4"/>
    <n v="8.99"/>
    <n v="8.99"/>
    <n v="1"/>
    <s v="PayPal"/>
    <n v="5"/>
    <n v="0.04"/>
    <n v="2"/>
    <x v="6"/>
    <n v="1.02"/>
    <x v="1"/>
    <s v="Risk"/>
  </r>
  <r>
    <s v="5055574d-e03a-4409-8940-5aa540f8c7b1"/>
    <n v="69"/>
    <x v="2"/>
    <x v="2"/>
    <x v="0"/>
    <n v="3.45"/>
    <x v="0"/>
    <n v="26"/>
    <x v="5"/>
    <x v="1"/>
    <n v="8.99"/>
    <n v="8.99"/>
    <n v="1"/>
    <s v="Debit Card"/>
    <n v="3"/>
    <n v="0.13"/>
    <n v="8"/>
    <x v="2"/>
    <n v="27.6"/>
    <x v="1"/>
    <s v="Inactive"/>
  </r>
  <r>
    <s v="886ecf0d-e049-42b3-bb10-c2e7993a5682"/>
    <n v="53"/>
    <x v="0"/>
    <x v="2"/>
    <x v="0"/>
    <n v="6.45"/>
    <x v="0"/>
    <n v="6"/>
    <x v="4"/>
    <x v="1"/>
    <n v="8.99"/>
    <n v="8.99"/>
    <n v="0"/>
    <s v="Credit Card"/>
    <n v="5"/>
    <n v="0.92"/>
    <n v="55"/>
    <x v="6"/>
    <n v="354.75"/>
    <x v="0"/>
    <s v="Active"/>
  </r>
  <r>
    <s v="2a8b672e-c40e-4884-a460-33c3a34a315e"/>
    <n v="31"/>
    <x v="1"/>
    <x v="0"/>
    <x v="0"/>
    <n v="5.16"/>
    <x v="0"/>
    <n v="41"/>
    <x v="1"/>
    <x v="1"/>
    <n v="8.99"/>
    <n v="8.99"/>
    <n v="1"/>
    <s v="Debit Card"/>
    <n v="2"/>
    <n v="0.12"/>
    <n v="7"/>
    <x v="4"/>
    <n v="36.120000000000005"/>
    <x v="1"/>
    <s v="Inactive"/>
  </r>
  <r>
    <s v="a0e1dbff-bcc6-41c4-97f6-1a3a032b39f4"/>
    <n v="27"/>
    <x v="1"/>
    <x v="2"/>
    <x v="0"/>
    <n v="1.41"/>
    <x v="0"/>
    <n v="0"/>
    <x v="5"/>
    <x v="4"/>
    <n v="8.99"/>
    <n v="8.99"/>
    <n v="0"/>
    <s v="Debit Card"/>
    <n v="5"/>
    <n v="1.41"/>
    <n v="85"/>
    <x v="0"/>
    <n v="119.85"/>
    <x v="2"/>
    <s v="Active"/>
  </r>
  <r>
    <s v="90e19cd2-bb3b-4fd6-bec6-db40cf203781"/>
    <n v="64"/>
    <x v="2"/>
    <x v="2"/>
    <x v="2"/>
    <n v="0.52"/>
    <x v="0"/>
    <n v="20"/>
    <x v="1"/>
    <x v="4"/>
    <n v="17.989999999999998"/>
    <n v="17.989999999999998"/>
    <n v="1"/>
    <s v="Credit Card"/>
    <n v="2"/>
    <n v="0.02"/>
    <n v="1"/>
    <x v="1"/>
    <n v="0.52"/>
    <x v="1"/>
    <s v="Risk"/>
  </r>
  <r>
    <s v="cb532b75-eac0-49c2-898e-6f86e94cd9ee"/>
    <n v="59"/>
    <x v="2"/>
    <x v="1"/>
    <x v="1"/>
    <n v="6.25"/>
    <x v="0"/>
    <n v="56"/>
    <x v="0"/>
    <x v="3"/>
    <n v="13.99"/>
    <n v="13.99"/>
    <n v="0"/>
    <s v="Debit Card"/>
    <n v="4"/>
    <n v="0.11"/>
    <n v="7"/>
    <x v="4"/>
    <n v="43.75"/>
    <x v="1"/>
    <s v="Inactive"/>
  </r>
  <r>
    <s v="a8013c09-772b-450f-9e42-403cdabc7b2d"/>
    <n v="31"/>
    <x v="1"/>
    <x v="1"/>
    <x v="1"/>
    <n v="8.58"/>
    <x v="0"/>
    <n v="16"/>
    <x v="4"/>
    <x v="2"/>
    <n v="13.99"/>
    <n v="13.99"/>
    <n v="0"/>
    <s v="Credit Card"/>
    <n v="2"/>
    <n v="0.5"/>
    <n v="30"/>
    <x v="2"/>
    <n v="257.39999999999998"/>
    <x v="0"/>
    <s v="Risk"/>
  </r>
  <r>
    <s v="2f313767-ac03-459d-9300-05962c229980"/>
    <n v="39"/>
    <x v="3"/>
    <x v="2"/>
    <x v="2"/>
    <n v="9.7799999999999994"/>
    <x v="0"/>
    <n v="54"/>
    <x v="0"/>
    <x v="3"/>
    <n v="17.989999999999998"/>
    <n v="17.989999999999998"/>
    <n v="0"/>
    <s v="Credit Card"/>
    <n v="4"/>
    <n v="0.18"/>
    <n v="11"/>
    <x v="4"/>
    <n v="107.58"/>
    <x v="2"/>
    <s v="Inactive"/>
  </r>
  <r>
    <s v="5294d27c-a856-43bb-a560-05cd5d08b939"/>
    <n v="27"/>
    <x v="1"/>
    <x v="0"/>
    <x v="0"/>
    <n v="0.14000000000000001"/>
    <x v="0"/>
    <n v="57"/>
    <x v="5"/>
    <x v="2"/>
    <n v="8.99"/>
    <n v="8.99"/>
    <n v="1"/>
    <s v="Debit Card"/>
    <n v="5"/>
    <n v="0"/>
    <n v="0"/>
    <x v="2"/>
    <n v="0"/>
    <x v="1"/>
    <s v="Inactive"/>
  </r>
  <r>
    <s v="673c0432-05df-4c54-98bb-2cf25801fc96"/>
    <n v="69"/>
    <x v="2"/>
    <x v="2"/>
    <x v="2"/>
    <n v="7.95"/>
    <x v="0"/>
    <n v="59"/>
    <x v="5"/>
    <x v="1"/>
    <n v="17.989999999999998"/>
    <n v="17.989999999999998"/>
    <n v="1"/>
    <s v="Crypto"/>
    <n v="2"/>
    <n v="0.13"/>
    <n v="8"/>
    <x v="6"/>
    <n v="63.6"/>
    <x v="2"/>
    <s v="Inactive"/>
  </r>
  <r>
    <s v="f749e2c8-e004-479b-b690-6a89ef434ddb"/>
    <n v="30"/>
    <x v="1"/>
    <x v="0"/>
    <x v="0"/>
    <n v="14.86"/>
    <x v="0"/>
    <n v="55"/>
    <x v="3"/>
    <x v="3"/>
    <n v="8.99"/>
    <n v="8.99"/>
    <n v="1"/>
    <s v="Debit Card"/>
    <n v="2"/>
    <n v="0.27"/>
    <n v="16"/>
    <x v="6"/>
    <n v="237.76"/>
    <x v="0"/>
    <s v="Inactive"/>
  </r>
  <r>
    <s v="05ec7918-ccd6-4042-9577-99ccf86b3031"/>
    <n v="43"/>
    <x v="3"/>
    <x v="0"/>
    <x v="1"/>
    <n v="4.09"/>
    <x v="0"/>
    <n v="7"/>
    <x v="1"/>
    <x v="0"/>
    <n v="13.99"/>
    <n v="13.99"/>
    <n v="0"/>
    <s v="Gift Card"/>
    <n v="5"/>
    <n v="0.51"/>
    <n v="31"/>
    <x v="6"/>
    <n v="126.78999999999999"/>
    <x v="2"/>
    <s v="Active"/>
  </r>
  <r>
    <s v="64a172b5-1f6b-4618-aeb1-50fef19ae22f"/>
    <n v="66"/>
    <x v="2"/>
    <x v="1"/>
    <x v="0"/>
    <n v="1.29"/>
    <x v="0"/>
    <n v="44"/>
    <x v="3"/>
    <x v="4"/>
    <n v="8.99"/>
    <n v="8.99"/>
    <n v="1"/>
    <s v="PayPal"/>
    <n v="3"/>
    <n v="0.03"/>
    <n v="2"/>
    <x v="4"/>
    <n v="2.58"/>
    <x v="1"/>
    <s v="Inactive"/>
  </r>
  <r>
    <s v="06ca1b4c-5275-4cf2-b1e3-44955c49c0aa"/>
    <n v="31"/>
    <x v="1"/>
    <x v="0"/>
    <x v="1"/>
    <n v="2.44"/>
    <x v="0"/>
    <n v="17"/>
    <x v="4"/>
    <x v="0"/>
    <n v="13.99"/>
    <n v="13.99"/>
    <n v="1"/>
    <s v="Credit Card"/>
    <n v="3"/>
    <n v="0.14000000000000001"/>
    <n v="8"/>
    <x v="1"/>
    <n v="19.52"/>
    <x v="1"/>
    <s v="Risk"/>
  </r>
  <r>
    <s v="64b4c226-5693-4b0c-a064-e5e7567ef883"/>
    <n v="36"/>
    <x v="3"/>
    <x v="2"/>
    <x v="2"/>
    <n v="6.16"/>
    <x v="0"/>
    <n v="53"/>
    <x v="1"/>
    <x v="1"/>
    <n v="17.989999999999998"/>
    <n v="17.989999999999998"/>
    <n v="0"/>
    <s v="Credit Card"/>
    <n v="4"/>
    <n v="0.11"/>
    <n v="7"/>
    <x v="1"/>
    <n v="43.120000000000005"/>
    <x v="1"/>
    <s v="Inactive"/>
  </r>
  <r>
    <s v="5a4745cf-5727-463f-a722-07eaf6b09ee6"/>
    <n v="60"/>
    <x v="2"/>
    <x v="0"/>
    <x v="2"/>
    <n v="15.16"/>
    <x v="0"/>
    <n v="45"/>
    <x v="1"/>
    <x v="2"/>
    <n v="17.989999999999998"/>
    <n v="17.989999999999998"/>
    <n v="1"/>
    <s v="Credit Card"/>
    <n v="2"/>
    <n v="0.33"/>
    <n v="20"/>
    <x v="6"/>
    <n v="303.2"/>
    <x v="0"/>
    <s v="Inactive"/>
  </r>
  <r>
    <s v="cfea570a-88d4-4f81-88ae-d89496ed6c87"/>
    <n v="32"/>
    <x v="1"/>
    <x v="2"/>
    <x v="1"/>
    <n v="7.57"/>
    <x v="0"/>
    <n v="18"/>
    <x v="0"/>
    <x v="4"/>
    <n v="13.99"/>
    <n v="13.99"/>
    <n v="0"/>
    <s v="Crypto"/>
    <n v="5"/>
    <n v="0.4"/>
    <n v="24"/>
    <x v="5"/>
    <n v="181.68"/>
    <x v="0"/>
    <s v="Risk"/>
  </r>
  <r>
    <s v="0be77627-7c87-403b-9aa1-35591b045fba"/>
    <n v="50"/>
    <x v="0"/>
    <x v="0"/>
    <x v="2"/>
    <n v="27.56"/>
    <x v="1"/>
    <n v="44"/>
    <x v="0"/>
    <x v="0"/>
    <n v="17.989999999999998"/>
    <n v="17.989999999999998"/>
    <n v="0"/>
    <s v="Gift Card"/>
    <n v="4"/>
    <n v="0.61"/>
    <n v="37"/>
    <x v="5"/>
    <n v="1019.7199999999999"/>
    <x v="0"/>
    <s v="Inactive"/>
  </r>
  <r>
    <s v="d50c7902-2f7e-4db5-b315-db3e9f0c2496"/>
    <n v="37"/>
    <x v="3"/>
    <x v="0"/>
    <x v="0"/>
    <n v="3.17"/>
    <x v="0"/>
    <n v="46"/>
    <x v="0"/>
    <x v="1"/>
    <n v="8.99"/>
    <n v="8.99"/>
    <n v="1"/>
    <s v="PayPal"/>
    <n v="1"/>
    <n v="7.0000000000000007E-2"/>
    <n v="4"/>
    <x v="2"/>
    <n v="12.68"/>
    <x v="1"/>
    <s v="Inactive"/>
  </r>
  <r>
    <s v="344c5424-1d19-4abe-9252-a8ca71cf5aca"/>
    <n v="20"/>
    <x v="4"/>
    <x v="2"/>
    <x v="2"/>
    <n v="36.39"/>
    <x v="1"/>
    <n v="49"/>
    <x v="4"/>
    <x v="0"/>
    <n v="17.989999999999998"/>
    <n v="17.989999999999998"/>
    <n v="0"/>
    <s v="Debit Card"/>
    <n v="4"/>
    <n v="0.73"/>
    <n v="44"/>
    <x v="5"/>
    <n v="1601.16"/>
    <x v="0"/>
    <s v="Inactive"/>
  </r>
  <r>
    <s v="8e927d87-d1c2-4694-8abb-afc222021faa"/>
    <n v="65"/>
    <x v="2"/>
    <x v="1"/>
    <x v="0"/>
    <n v="2.99"/>
    <x v="0"/>
    <n v="54"/>
    <x v="4"/>
    <x v="2"/>
    <n v="8.99"/>
    <n v="8.99"/>
    <n v="1"/>
    <s v="Crypto"/>
    <n v="1"/>
    <n v="0.05"/>
    <n v="3"/>
    <x v="2"/>
    <n v="8.9700000000000006"/>
    <x v="1"/>
    <s v="Inactive"/>
  </r>
  <r>
    <s v="44c26f24-daef-4b15-bed0-ec68547f0413"/>
    <n v="50"/>
    <x v="0"/>
    <x v="0"/>
    <x v="2"/>
    <n v="1.04"/>
    <x v="0"/>
    <n v="51"/>
    <x v="0"/>
    <x v="4"/>
    <n v="17.989999999999998"/>
    <n v="17.989999999999998"/>
    <n v="1"/>
    <s v="Credit Card"/>
    <n v="1"/>
    <n v="0.02"/>
    <n v="1"/>
    <x v="6"/>
    <n v="1.04"/>
    <x v="1"/>
    <s v="Inactive"/>
  </r>
  <r>
    <s v="22f875b0-1894-46a3-b73c-e077fa665873"/>
    <n v="48"/>
    <x v="0"/>
    <x v="2"/>
    <x v="1"/>
    <n v="6.52"/>
    <x v="0"/>
    <n v="25"/>
    <x v="2"/>
    <x v="1"/>
    <n v="13.99"/>
    <n v="13.99"/>
    <n v="0"/>
    <s v="Gift Card"/>
    <n v="2"/>
    <n v="0.25"/>
    <n v="15"/>
    <x v="1"/>
    <n v="97.8"/>
    <x v="2"/>
    <s v="Inactive"/>
  </r>
  <r>
    <s v="606e1bbd-36d5-45a1-9932-cf5aa3484e5c"/>
    <n v="40"/>
    <x v="3"/>
    <x v="2"/>
    <x v="1"/>
    <n v="3.11"/>
    <x v="0"/>
    <n v="51"/>
    <x v="3"/>
    <x v="4"/>
    <n v="13.99"/>
    <n v="13.99"/>
    <n v="1"/>
    <s v="Gift Card"/>
    <n v="5"/>
    <n v="0.06"/>
    <n v="4"/>
    <x v="2"/>
    <n v="12.44"/>
    <x v="1"/>
    <s v="Inactive"/>
  </r>
  <r>
    <s v="c69e8c4a-8081-46ab-9482-0147501a5603"/>
    <n v="51"/>
    <x v="0"/>
    <x v="2"/>
    <x v="2"/>
    <n v="9.77"/>
    <x v="0"/>
    <n v="29"/>
    <x v="2"/>
    <x v="0"/>
    <n v="17.989999999999998"/>
    <n v="17.989999999999998"/>
    <n v="0"/>
    <s v="Crypto"/>
    <n v="3"/>
    <n v="0.33"/>
    <n v="20"/>
    <x v="2"/>
    <n v="195.39999999999998"/>
    <x v="0"/>
    <s v="Inactive"/>
  </r>
  <r>
    <s v="b312c59e-92cd-4b0a-9baa-d6477c72a8a5"/>
    <n v="23"/>
    <x v="4"/>
    <x v="1"/>
    <x v="0"/>
    <n v="4.2699999999999996"/>
    <x v="0"/>
    <n v="23"/>
    <x v="5"/>
    <x v="0"/>
    <n v="8.99"/>
    <n v="8.99"/>
    <n v="1"/>
    <s v="Debit Card"/>
    <n v="1"/>
    <n v="0.18"/>
    <n v="11"/>
    <x v="1"/>
    <n v="46.97"/>
    <x v="1"/>
    <s v="Inactive"/>
  </r>
  <r>
    <s v="b9616946-7d01-4c68-ac7d-b7dcd62fb6ad"/>
    <n v="48"/>
    <x v="0"/>
    <x v="0"/>
    <x v="0"/>
    <n v="22.19"/>
    <x v="1"/>
    <n v="34"/>
    <x v="4"/>
    <x v="1"/>
    <n v="8.99"/>
    <n v="8.99"/>
    <n v="0"/>
    <s v="Credit Card"/>
    <n v="2"/>
    <n v="0.63"/>
    <n v="38"/>
    <x v="4"/>
    <n v="843.22"/>
    <x v="0"/>
    <s v="Inactive"/>
  </r>
  <r>
    <s v="d019d181-62ae-4042-80fc-61c843545bcd"/>
    <n v="21"/>
    <x v="4"/>
    <x v="1"/>
    <x v="1"/>
    <n v="6.43"/>
    <x v="0"/>
    <n v="39"/>
    <x v="0"/>
    <x v="1"/>
    <n v="13.99"/>
    <n v="13.99"/>
    <n v="0"/>
    <s v="Credit Card"/>
    <n v="5"/>
    <n v="0.16"/>
    <n v="10"/>
    <x v="3"/>
    <n v="64.3"/>
    <x v="2"/>
    <s v="Inactive"/>
  </r>
  <r>
    <s v="cd2b2235-3612-4d81-b143-1a3af5884238"/>
    <n v="62"/>
    <x v="2"/>
    <x v="2"/>
    <x v="2"/>
    <n v="2.15"/>
    <x v="0"/>
    <n v="42"/>
    <x v="1"/>
    <x v="2"/>
    <n v="17.989999999999998"/>
    <n v="17.989999999999998"/>
    <n v="1"/>
    <s v="Credit Card"/>
    <n v="2"/>
    <n v="0.05"/>
    <n v="3"/>
    <x v="5"/>
    <n v="6.4499999999999993"/>
    <x v="1"/>
    <s v="Inactive"/>
  </r>
  <r>
    <s v="f78f708e-fc00-4c1d-823b-8798f10c8b83"/>
    <n v="19"/>
    <x v="4"/>
    <x v="2"/>
    <x v="2"/>
    <n v="9.32"/>
    <x v="0"/>
    <n v="0"/>
    <x v="3"/>
    <x v="3"/>
    <n v="17.989999999999998"/>
    <n v="17.989999999999998"/>
    <n v="0"/>
    <s v="Debit Card"/>
    <n v="2"/>
    <n v="9.32"/>
    <n v="559"/>
    <x v="6"/>
    <n v="5209.88"/>
    <x v="0"/>
    <s v="Active"/>
  </r>
  <r>
    <s v="4c1a5dd9-a2d2-46f0-870e-a6142afbb3a9"/>
    <n v="55"/>
    <x v="0"/>
    <x v="0"/>
    <x v="1"/>
    <n v="47.76"/>
    <x v="1"/>
    <n v="39"/>
    <x v="3"/>
    <x v="3"/>
    <n v="13.99"/>
    <n v="13.99"/>
    <n v="0"/>
    <s v="Debit Card"/>
    <n v="2"/>
    <n v="1.19"/>
    <n v="71"/>
    <x v="3"/>
    <n v="3390.96"/>
    <x v="0"/>
    <s v="Inactive"/>
  </r>
  <r>
    <s v="4dc3204a-1c4f-4afd-9597-9dc4e9166bd9"/>
    <n v="27"/>
    <x v="1"/>
    <x v="0"/>
    <x v="1"/>
    <n v="5.08"/>
    <x v="0"/>
    <n v="25"/>
    <x v="2"/>
    <x v="4"/>
    <n v="13.99"/>
    <n v="13.99"/>
    <n v="0"/>
    <s v="Gift Card"/>
    <n v="1"/>
    <n v="0.2"/>
    <n v="12"/>
    <x v="4"/>
    <n v="60.96"/>
    <x v="2"/>
    <s v="Inactive"/>
  </r>
  <r>
    <s v="054d48d4-e95f-4bb8-a4cb-e1bd7c448dbc"/>
    <n v="42"/>
    <x v="3"/>
    <x v="2"/>
    <x v="1"/>
    <n v="4.79"/>
    <x v="0"/>
    <n v="58"/>
    <x v="4"/>
    <x v="0"/>
    <n v="13.99"/>
    <n v="13.99"/>
    <n v="1"/>
    <s v="Credit Card"/>
    <n v="3"/>
    <n v="0.08"/>
    <n v="5"/>
    <x v="1"/>
    <n v="23.95"/>
    <x v="1"/>
    <s v="Inactive"/>
  </r>
  <r>
    <s v="b0fde5ba-8a38-45ee-b7fb-6c35851e8975"/>
    <n v="56"/>
    <x v="2"/>
    <x v="0"/>
    <x v="1"/>
    <n v="4.09"/>
    <x v="0"/>
    <n v="56"/>
    <x v="1"/>
    <x v="0"/>
    <n v="13.99"/>
    <n v="13.99"/>
    <n v="1"/>
    <s v="PayPal"/>
    <n v="3"/>
    <n v="7.0000000000000007E-2"/>
    <n v="4"/>
    <x v="4"/>
    <n v="16.36"/>
    <x v="1"/>
    <s v="Inactive"/>
  </r>
  <r>
    <s v="c4a05da1-d840-47cf-baf8-d8f4005a4928"/>
    <n v="42"/>
    <x v="3"/>
    <x v="0"/>
    <x v="0"/>
    <n v="5.46"/>
    <x v="0"/>
    <n v="41"/>
    <x v="2"/>
    <x v="2"/>
    <n v="8.99"/>
    <n v="8.99"/>
    <n v="1"/>
    <s v="Debit Card"/>
    <n v="3"/>
    <n v="0.13"/>
    <n v="8"/>
    <x v="0"/>
    <n v="43.68"/>
    <x v="1"/>
    <s v="Inactive"/>
  </r>
  <r>
    <s v="caaa5ce7-686c-4498-add9-565eb0493c6d"/>
    <n v="59"/>
    <x v="2"/>
    <x v="0"/>
    <x v="1"/>
    <n v="11.65"/>
    <x v="0"/>
    <n v="44"/>
    <x v="2"/>
    <x v="1"/>
    <n v="13.99"/>
    <n v="13.99"/>
    <n v="1"/>
    <s v="Crypto"/>
    <n v="1"/>
    <n v="0.26"/>
    <n v="16"/>
    <x v="4"/>
    <n v="186.4"/>
    <x v="0"/>
    <s v="Inactive"/>
  </r>
  <r>
    <s v="9829890a-3880-439c-a2b4-80afeb217997"/>
    <n v="22"/>
    <x v="4"/>
    <x v="2"/>
    <x v="1"/>
    <n v="1.41"/>
    <x v="0"/>
    <n v="28"/>
    <x v="4"/>
    <x v="2"/>
    <n v="13.99"/>
    <n v="13.99"/>
    <n v="1"/>
    <s v="Gift Card"/>
    <n v="4"/>
    <n v="0.05"/>
    <n v="3"/>
    <x v="1"/>
    <n v="4.2299999999999995"/>
    <x v="1"/>
    <s v="Inactive"/>
  </r>
  <r>
    <s v="3c07805f-4275-40c9-ac26-921ea46824e8"/>
    <n v="42"/>
    <x v="3"/>
    <x v="0"/>
    <x v="1"/>
    <n v="3.69"/>
    <x v="0"/>
    <n v="45"/>
    <x v="0"/>
    <x v="4"/>
    <n v="13.99"/>
    <n v="13.99"/>
    <n v="1"/>
    <s v="Gift Card"/>
    <n v="2"/>
    <n v="0.08"/>
    <n v="5"/>
    <x v="3"/>
    <n v="18.45"/>
    <x v="1"/>
    <s v="Inactive"/>
  </r>
  <r>
    <s v="30f6a1ee-33d7-4a8a-a6cb-82c3aa6a16ae"/>
    <n v="31"/>
    <x v="1"/>
    <x v="2"/>
    <x v="0"/>
    <n v="10.99"/>
    <x v="0"/>
    <n v="33"/>
    <x v="2"/>
    <x v="2"/>
    <n v="8.99"/>
    <n v="8.99"/>
    <n v="1"/>
    <s v="Credit Card"/>
    <n v="3"/>
    <n v="0.32"/>
    <n v="19"/>
    <x v="1"/>
    <n v="208.81"/>
    <x v="0"/>
    <s v="Inactive"/>
  </r>
  <r>
    <s v="59adee7e-d7d6-4c22-b62c-1b42311f77a2"/>
    <n v="67"/>
    <x v="2"/>
    <x v="1"/>
    <x v="2"/>
    <n v="2.92"/>
    <x v="0"/>
    <n v="38"/>
    <x v="3"/>
    <x v="3"/>
    <n v="17.989999999999998"/>
    <n v="17.989999999999998"/>
    <n v="1"/>
    <s v="Gift Card"/>
    <n v="5"/>
    <n v="7.0000000000000007E-2"/>
    <n v="4"/>
    <x v="0"/>
    <n v="11.68"/>
    <x v="1"/>
    <s v="Inactive"/>
  </r>
  <r>
    <s v="bd4aab1a-8302-4e08-a648-a63609db66df"/>
    <n v="18"/>
    <x v="4"/>
    <x v="2"/>
    <x v="0"/>
    <n v="12.68"/>
    <x v="0"/>
    <n v="18"/>
    <x v="1"/>
    <x v="0"/>
    <n v="8.99"/>
    <n v="8.99"/>
    <n v="0"/>
    <s v="Debit Card"/>
    <n v="3"/>
    <n v="0.67"/>
    <n v="40"/>
    <x v="2"/>
    <n v="507.2"/>
    <x v="0"/>
    <s v="Risk"/>
  </r>
  <r>
    <s v="11373011-9e1b-41f4-ab76-15ee1c916105"/>
    <n v="25"/>
    <x v="4"/>
    <x v="1"/>
    <x v="0"/>
    <n v="1.91"/>
    <x v="0"/>
    <n v="18"/>
    <x v="0"/>
    <x v="3"/>
    <n v="8.99"/>
    <n v="8.99"/>
    <n v="1"/>
    <s v="Crypto"/>
    <n v="3"/>
    <n v="0.1"/>
    <n v="6"/>
    <x v="6"/>
    <n v="11.459999999999999"/>
    <x v="1"/>
    <s v="Risk"/>
  </r>
  <r>
    <s v="e9087e86-8089-43bc-be36-a876aeb5ceb6"/>
    <n v="24"/>
    <x v="4"/>
    <x v="2"/>
    <x v="1"/>
    <n v="5.37"/>
    <x v="0"/>
    <n v="2"/>
    <x v="5"/>
    <x v="0"/>
    <n v="13.99"/>
    <n v="13.99"/>
    <n v="0"/>
    <s v="Gift Card"/>
    <n v="2"/>
    <n v="1.79"/>
    <n v="107"/>
    <x v="5"/>
    <n v="574.59"/>
    <x v="0"/>
    <s v="Active"/>
  </r>
  <r>
    <s v="0ad6fe46-9b24-46fc-9698-7001aa3c071b"/>
    <n v="64"/>
    <x v="2"/>
    <x v="2"/>
    <x v="1"/>
    <n v="0.31"/>
    <x v="0"/>
    <n v="52"/>
    <x v="1"/>
    <x v="3"/>
    <n v="13.99"/>
    <n v="13.99"/>
    <n v="1"/>
    <s v="Debit Card"/>
    <n v="1"/>
    <n v="0.01"/>
    <n v="1"/>
    <x v="5"/>
    <n v="0.31"/>
    <x v="1"/>
    <s v="Inactive"/>
  </r>
  <r>
    <s v="2f8c9d54-7c13-4902-bc95-dca665d28276"/>
    <n v="66"/>
    <x v="2"/>
    <x v="2"/>
    <x v="0"/>
    <n v="27.65"/>
    <x v="1"/>
    <n v="12"/>
    <x v="1"/>
    <x v="2"/>
    <n v="8.99"/>
    <n v="8.99"/>
    <n v="0"/>
    <s v="Debit Card"/>
    <n v="1"/>
    <n v="2.13"/>
    <n v="128"/>
    <x v="1"/>
    <n v="3539.2"/>
    <x v="0"/>
    <s v="Risk"/>
  </r>
  <r>
    <s v="3ee5c136-2055-4e39-a9b9-46da20b123a7"/>
    <n v="39"/>
    <x v="3"/>
    <x v="2"/>
    <x v="2"/>
    <n v="7.45"/>
    <x v="0"/>
    <n v="24"/>
    <x v="0"/>
    <x v="1"/>
    <n v="17.989999999999998"/>
    <n v="17.989999999999998"/>
    <n v="0"/>
    <s v="Debit Card"/>
    <n v="1"/>
    <n v="0.3"/>
    <n v="18"/>
    <x v="1"/>
    <n v="134.1"/>
    <x v="2"/>
    <s v="Inactive"/>
  </r>
  <r>
    <s v="9274feb4-b477-492e-8ebe-8e6a3466bbdf"/>
    <n v="30"/>
    <x v="1"/>
    <x v="2"/>
    <x v="0"/>
    <n v="5.73"/>
    <x v="0"/>
    <n v="41"/>
    <x v="3"/>
    <x v="2"/>
    <n v="8.99"/>
    <n v="8.99"/>
    <n v="1"/>
    <s v="Gift Card"/>
    <n v="3"/>
    <n v="0.14000000000000001"/>
    <n v="8"/>
    <x v="4"/>
    <n v="45.84"/>
    <x v="1"/>
    <s v="Inactive"/>
  </r>
  <r>
    <s v="7bb73ff8-9bb9-4f6d-866f-240f38cc21ee"/>
    <n v="52"/>
    <x v="0"/>
    <x v="1"/>
    <x v="1"/>
    <n v="31.15"/>
    <x v="1"/>
    <n v="57"/>
    <x v="1"/>
    <x v="0"/>
    <n v="13.99"/>
    <n v="13.99"/>
    <n v="0"/>
    <s v="PayPal"/>
    <n v="5"/>
    <n v="0.54"/>
    <n v="32"/>
    <x v="3"/>
    <n v="996.8"/>
    <x v="0"/>
    <s v="Inactive"/>
  </r>
  <r>
    <s v="09676128-1363-46d4-8e65-fb15aab4502c"/>
    <n v="19"/>
    <x v="4"/>
    <x v="0"/>
    <x v="2"/>
    <n v="8.11"/>
    <x v="0"/>
    <n v="56"/>
    <x v="5"/>
    <x v="2"/>
    <n v="17.989999999999998"/>
    <n v="17.989999999999998"/>
    <n v="0"/>
    <s v="PayPal"/>
    <n v="5"/>
    <n v="0.14000000000000001"/>
    <n v="8"/>
    <x v="3"/>
    <n v="64.88"/>
    <x v="2"/>
    <s v="Inactive"/>
  </r>
  <r>
    <s v="3117ae22-8768-4682-b37c-f6788ee60ace"/>
    <n v="47"/>
    <x v="0"/>
    <x v="2"/>
    <x v="2"/>
    <n v="7.02"/>
    <x v="0"/>
    <n v="44"/>
    <x v="5"/>
    <x v="3"/>
    <n v="17.989999999999998"/>
    <n v="17.989999999999998"/>
    <n v="1"/>
    <s v="Gift Card"/>
    <n v="5"/>
    <n v="0.16"/>
    <n v="10"/>
    <x v="0"/>
    <n v="70.199999999999989"/>
    <x v="2"/>
    <s v="Inactive"/>
  </r>
  <r>
    <s v="e5697b4f-3b1f-40d0-a27f-ffbe199aa1fa"/>
    <n v="40"/>
    <x v="3"/>
    <x v="1"/>
    <x v="1"/>
    <n v="9.36"/>
    <x v="0"/>
    <n v="27"/>
    <x v="2"/>
    <x v="2"/>
    <n v="13.99"/>
    <n v="13.99"/>
    <n v="0"/>
    <s v="Debit Card"/>
    <n v="3"/>
    <n v="0.33"/>
    <n v="20"/>
    <x v="3"/>
    <n v="187.2"/>
    <x v="0"/>
    <s v="Inactive"/>
  </r>
  <r>
    <s v="1829ac6c-bf86-4add-93af-ef3534a06c28"/>
    <n v="30"/>
    <x v="1"/>
    <x v="2"/>
    <x v="1"/>
    <n v="9.6999999999999993"/>
    <x v="0"/>
    <n v="37"/>
    <x v="5"/>
    <x v="1"/>
    <n v="13.99"/>
    <n v="13.99"/>
    <n v="1"/>
    <s v="Crypto"/>
    <n v="1"/>
    <n v="0.26"/>
    <n v="16"/>
    <x v="0"/>
    <n v="155.19999999999999"/>
    <x v="0"/>
    <s v="Inactive"/>
  </r>
  <r>
    <s v="7d44b140-388b-45e7-90be-3989f2c186ef"/>
    <n v="24"/>
    <x v="4"/>
    <x v="0"/>
    <x v="0"/>
    <n v="15.34"/>
    <x v="0"/>
    <n v="43"/>
    <x v="1"/>
    <x v="3"/>
    <n v="8.99"/>
    <n v="8.99"/>
    <n v="1"/>
    <s v="Crypto"/>
    <n v="3"/>
    <n v="0.35"/>
    <n v="21"/>
    <x v="5"/>
    <n v="322.14"/>
    <x v="0"/>
    <s v="Inactive"/>
  </r>
  <r>
    <s v="7f720eb2-a80f-4b4d-8daf-1f6829e1e9ae"/>
    <n v="44"/>
    <x v="3"/>
    <x v="2"/>
    <x v="2"/>
    <n v="1.68"/>
    <x v="0"/>
    <n v="16"/>
    <x v="3"/>
    <x v="3"/>
    <n v="17.989999999999998"/>
    <n v="17.989999999999998"/>
    <n v="1"/>
    <s v="Debit Card"/>
    <n v="2"/>
    <n v="0.1"/>
    <n v="6"/>
    <x v="2"/>
    <n v="10.08"/>
    <x v="1"/>
    <s v="Risk"/>
  </r>
  <r>
    <s v="a854b579-3d98-44fb-9d45-00ab83f24a6f"/>
    <n v="36"/>
    <x v="3"/>
    <x v="1"/>
    <x v="1"/>
    <n v="3.88"/>
    <x v="0"/>
    <n v="41"/>
    <x v="4"/>
    <x v="2"/>
    <n v="13.99"/>
    <n v="13.99"/>
    <n v="1"/>
    <s v="PayPal"/>
    <n v="4"/>
    <n v="0.09"/>
    <n v="5"/>
    <x v="3"/>
    <n v="19.399999999999999"/>
    <x v="1"/>
    <s v="Inactive"/>
  </r>
  <r>
    <s v="c614659a-26da-476a-864b-718733fe9da3"/>
    <n v="41"/>
    <x v="3"/>
    <x v="1"/>
    <x v="2"/>
    <n v="10.47"/>
    <x v="0"/>
    <n v="37"/>
    <x v="2"/>
    <x v="0"/>
    <n v="17.989999999999998"/>
    <n v="17.989999999999998"/>
    <n v="0"/>
    <s v="Debit Card"/>
    <n v="4"/>
    <n v="0.28000000000000003"/>
    <n v="17"/>
    <x v="1"/>
    <n v="177.99"/>
    <x v="0"/>
    <s v="Inactive"/>
  </r>
  <r>
    <s v="948ce2cb-69d0-44e8-82d3-77e8e7e8faef"/>
    <n v="19"/>
    <x v="4"/>
    <x v="2"/>
    <x v="1"/>
    <n v="8.32"/>
    <x v="0"/>
    <n v="2"/>
    <x v="2"/>
    <x v="2"/>
    <n v="13.99"/>
    <n v="13.99"/>
    <n v="0"/>
    <s v="PayPal"/>
    <n v="2"/>
    <n v="2.77"/>
    <n v="166"/>
    <x v="3"/>
    <n v="1381.1200000000001"/>
    <x v="0"/>
    <s v="Active"/>
  </r>
  <r>
    <s v="7d08d89e-8404-4b5f-9997-bf9e6b5fb250"/>
    <n v="36"/>
    <x v="3"/>
    <x v="0"/>
    <x v="2"/>
    <n v="54.48"/>
    <x v="2"/>
    <n v="25"/>
    <x v="0"/>
    <x v="1"/>
    <n v="17.989999999999998"/>
    <n v="17.989999999999998"/>
    <n v="0"/>
    <s v="Gift Card"/>
    <n v="2"/>
    <n v="2.1"/>
    <n v="126"/>
    <x v="6"/>
    <n v="6864.48"/>
    <x v="0"/>
    <s v="Inactive"/>
  </r>
  <r>
    <s v="8ca4333b-e984-423e-8c3b-359064e08c95"/>
    <n v="46"/>
    <x v="0"/>
    <x v="0"/>
    <x v="1"/>
    <n v="38.53"/>
    <x v="1"/>
    <n v="49"/>
    <x v="1"/>
    <x v="2"/>
    <n v="13.99"/>
    <n v="13.99"/>
    <n v="0"/>
    <s v="Crypto"/>
    <n v="2"/>
    <n v="0.77"/>
    <n v="46"/>
    <x v="1"/>
    <n v="1772.38"/>
    <x v="0"/>
    <s v="Inactive"/>
  </r>
  <r>
    <s v="bfa1ea14-554f-4ea6-bdde-025e9f3797f5"/>
    <n v="46"/>
    <x v="0"/>
    <x v="0"/>
    <x v="0"/>
    <n v="6.69"/>
    <x v="0"/>
    <n v="13"/>
    <x v="3"/>
    <x v="3"/>
    <n v="8.99"/>
    <n v="8.99"/>
    <n v="1"/>
    <s v="Crypto"/>
    <n v="1"/>
    <n v="0.48"/>
    <n v="29"/>
    <x v="4"/>
    <n v="194.01000000000002"/>
    <x v="0"/>
    <s v="Risk"/>
  </r>
  <r>
    <s v="b188eb5c-8e85-49e6-be94-ebd9f6c8db61"/>
    <n v="35"/>
    <x v="1"/>
    <x v="0"/>
    <x v="1"/>
    <n v="8.18"/>
    <x v="0"/>
    <n v="36"/>
    <x v="4"/>
    <x v="1"/>
    <n v="13.99"/>
    <n v="13.99"/>
    <n v="1"/>
    <s v="Debit Card"/>
    <n v="2"/>
    <n v="0.22"/>
    <n v="13"/>
    <x v="4"/>
    <n v="106.34"/>
    <x v="2"/>
    <s v="Inactive"/>
  </r>
  <r>
    <s v="e5cd7a56-d6f1-4023-81ab-11a379047f1d"/>
    <n v="67"/>
    <x v="2"/>
    <x v="1"/>
    <x v="1"/>
    <n v="21.36"/>
    <x v="1"/>
    <n v="19"/>
    <x v="5"/>
    <x v="3"/>
    <n v="13.99"/>
    <n v="13.99"/>
    <n v="0"/>
    <s v="PayPal"/>
    <n v="4"/>
    <n v="1.07"/>
    <n v="64"/>
    <x v="3"/>
    <n v="1367.04"/>
    <x v="0"/>
    <s v="Risk"/>
  </r>
  <r>
    <s v="1532673a-a236-4238-8071-860e099bd870"/>
    <n v="66"/>
    <x v="2"/>
    <x v="1"/>
    <x v="1"/>
    <n v="36.700000000000003"/>
    <x v="1"/>
    <n v="48"/>
    <x v="4"/>
    <x v="0"/>
    <n v="13.99"/>
    <n v="13.99"/>
    <n v="0"/>
    <s v="Crypto"/>
    <n v="3"/>
    <n v="0.75"/>
    <n v="45"/>
    <x v="4"/>
    <n v="1651.5000000000002"/>
    <x v="0"/>
    <s v="Inactive"/>
  </r>
  <r>
    <s v="760e2c65-f8d5-4600-802d-36cb875e9a19"/>
    <n v="20"/>
    <x v="4"/>
    <x v="1"/>
    <x v="1"/>
    <n v="7.66"/>
    <x v="0"/>
    <n v="36"/>
    <x v="5"/>
    <x v="3"/>
    <n v="13.99"/>
    <n v="13.99"/>
    <n v="0"/>
    <s v="Debit Card"/>
    <n v="5"/>
    <n v="0.21"/>
    <n v="13"/>
    <x v="1"/>
    <n v="99.58"/>
    <x v="2"/>
    <s v="Inactive"/>
  </r>
  <r>
    <s v="15717c27-c14f-451f-9cd6-8cfa0a2d24e1"/>
    <n v="22"/>
    <x v="4"/>
    <x v="0"/>
    <x v="0"/>
    <n v="10.85"/>
    <x v="0"/>
    <n v="44"/>
    <x v="5"/>
    <x v="2"/>
    <n v="8.99"/>
    <n v="8.99"/>
    <n v="1"/>
    <s v="Gift Card"/>
    <n v="4"/>
    <n v="0.24"/>
    <n v="14"/>
    <x v="2"/>
    <n v="151.9"/>
    <x v="0"/>
    <s v="Inactive"/>
  </r>
  <r>
    <s v="9352be40-839f-4dcc-af25-f8edd6a94669"/>
    <n v="62"/>
    <x v="2"/>
    <x v="2"/>
    <x v="1"/>
    <n v="9.73"/>
    <x v="0"/>
    <n v="52"/>
    <x v="5"/>
    <x v="4"/>
    <n v="13.99"/>
    <n v="13.99"/>
    <n v="1"/>
    <s v="Crypto"/>
    <n v="1"/>
    <n v="0.18"/>
    <n v="11"/>
    <x v="2"/>
    <n v="107.03"/>
    <x v="2"/>
    <s v="Inactive"/>
  </r>
  <r>
    <s v="416b8522-14e6-4803-8f23-a434add52670"/>
    <n v="24"/>
    <x v="4"/>
    <x v="2"/>
    <x v="0"/>
    <n v="7.95"/>
    <x v="0"/>
    <n v="33"/>
    <x v="0"/>
    <x v="4"/>
    <n v="8.99"/>
    <n v="8.99"/>
    <n v="1"/>
    <s v="PayPal"/>
    <n v="3"/>
    <n v="0.23"/>
    <n v="14"/>
    <x v="2"/>
    <n v="111.3"/>
    <x v="2"/>
    <s v="Inactive"/>
  </r>
  <r>
    <s v="cd60de06-e3c0-4b41-914f-f63e856ddd67"/>
    <n v="55"/>
    <x v="0"/>
    <x v="0"/>
    <x v="0"/>
    <n v="1.92"/>
    <x v="0"/>
    <n v="32"/>
    <x v="4"/>
    <x v="2"/>
    <n v="8.99"/>
    <n v="8.99"/>
    <n v="1"/>
    <s v="Gift Card"/>
    <n v="5"/>
    <n v="0.06"/>
    <n v="4"/>
    <x v="3"/>
    <n v="7.68"/>
    <x v="1"/>
    <s v="Inactive"/>
  </r>
  <r>
    <s v="2026cff5-8c58-4355-8d63-cd1bd67114a1"/>
    <n v="45"/>
    <x v="3"/>
    <x v="0"/>
    <x v="1"/>
    <n v="82.63"/>
    <x v="2"/>
    <n v="44"/>
    <x v="3"/>
    <x v="4"/>
    <n v="13.99"/>
    <n v="13.99"/>
    <n v="0"/>
    <s v="PayPal"/>
    <n v="4"/>
    <n v="1.84"/>
    <n v="110"/>
    <x v="0"/>
    <n v="9089.2999999999993"/>
    <x v="0"/>
    <s v="Inactive"/>
  </r>
  <r>
    <s v="9ad724af-34b1-4dc6-913d-291f9a5e5d26"/>
    <n v="63"/>
    <x v="2"/>
    <x v="0"/>
    <x v="2"/>
    <n v="27.92"/>
    <x v="1"/>
    <n v="14"/>
    <x v="0"/>
    <x v="2"/>
    <n v="17.989999999999998"/>
    <n v="17.989999999999998"/>
    <n v="0"/>
    <s v="Gift Card"/>
    <n v="3"/>
    <n v="1.86"/>
    <n v="112"/>
    <x v="2"/>
    <n v="3127.04"/>
    <x v="0"/>
    <s v="Risk"/>
  </r>
  <r>
    <s v="0ce8e49e-5fe9-4acc-a9fa-9cc3afcfde73"/>
    <n v="44"/>
    <x v="3"/>
    <x v="0"/>
    <x v="2"/>
    <n v="11.7"/>
    <x v="0"/>
    <n v="28"/>
    <x v="1"/>
    <x v="3"/>
    <n v="17.989999999999998"/>
    <n v="17.989999999999998"/>
    <n v="0"/>
    <s v="Debit Card"/>
    <n v="3"/>
    <n v="0.4"/>
    <n v="24"/>
    <x v="3"/>
    <n v="280.79999999999995"/>
    <x v="0"/>
    <s v="Inactive"/>
  </r>
  <r>
    <s v="2fcd7184-dbcc-40ba-9107-01eb946cd492"/>
    <n v="45"/>
    <x v="3"/>
    <x v="1"/>
    <x v="2"/>
    <n v="30.42"/>
    <x v="1"/>
    <n v="14"/>
    <x v="2"/>
    <x v="1"/>
    <n v="17.989999999999998"/>
    <n v="17.989999999999998"/>
    <n v="0"/>
    <s v="Debit Card"/>
    <n v="3"/>
    <n v="2.0299999999999998"/>
    <n v="122"/>
    <x v="4"/>
    <n v="3711.2400000000002"/>
    <x v="0"/>
    <s v="Risk"/>
  </r>
  <r>
    <s v="8b5b904f-29d5-4933-ba64-957976fa103c"/>
    <n v="39"/>
    <x v="3"/>
    <x v="1"/>
    <x v="1"/>
    <n v="12.72"/>
    <x v="0"/>
    <n v="16"/>
    <x v="5"/>
    <x v="3"/>
    <n v="13.99"/>
    <n v="13.99"/>
    <n v="0"/>
    <s v="Gift Card"/>
    <n v="3"/>
    <n v="0.75"/>
    <n v="45"/>
    <x v="3"/>
    <n v="572.4"/>
    <x v="0"/>
    <s v="Risk"/>
  </r>
  <r>
    <s v="9b509a70-72ae-4d6a-8ec3-7501f5220d76"/>
    <n v="66"/>
    <x v="2"/>
    <x v="0"/>
    <x v="2"/>
    <n v="6.66"/>
    <x v="0"/>
    <n v="39"/>
    <x v="2"/>
    <x v="0"/>
    <n v="17.989999999999998"/>
    <n v="17.989999999999998"/>
    <n v="1"/>
    <s v="Debit Card"/>
    <n v="1"/>
    <n v="0.17"/>
    <n v="10"/>
    <x v="1"/>
    <n v="66.599999999999994"/>
    <x v="2"/>
    <s v="Inactive"/>
  </r>
  <r>
    <s v="76410bb6-7942-4be9-a862-94701d4dcbd3"/>
    <n v="65"/>
    <x v="2"/>
    <x v="0"/>
    <x v="2"/>
    <n v="0.76"/>
    <x v="0"/>
    <n v="2"/>
    <x v="2"/>
    <x v="1"/>
    <n v="17.989999999999998"/>
    <n v="17.989999999999998"/>
    <n v="0"/>
    <s v="Debit Card"/>
    <n v="2"/>
    <n v="0.25"/>
    <n v="15"/>
    <x v="5"/>
    <n v="11.4"/>
    <x v="1"/>
    <s v="Active"/>
  </r>
  <r>
    <s v="9d93da93-4af0-4ee3-a33a-e9113bb9e909"/>
    <n v="26"/>
    <x v="1"/>
    <x v="0"/>
    <x v="1"/>
    <n v="11.13"/>
    <x v="0"/>
    <n v="2"/>
    <x v="4"/>
    <x v="2"/>
    <n v="13.99"/>
    <n v="13.99"/>
    <n v="0"/>
    <s v="Credit Card"/>
    <n v="2"/>
    <n v="3.71"/>
    <n v="223"/>
    <x v="1"/>
    <n v="2481.9900000000002"/>
    <x v="0"/>
    <s v="Active"/>
  </r>
  <r>
    <s v="38769edf-d82f-4be4-98b2-324b1295e6d9"/>
    <n v="21"/>
    <x v="4"/>
    <x v="2"/>
    <x v="0"/>
    <n v="24.86"/>
    <x v="1"/>
    <n v="54"/>
    <x v="5"/>
    <x v="0"/>
    <n v="8.99"/>
    <n v="8.99"/>
    <n v="1"/>
    <s v="PayPal"/>
    <n v="2"/>
    <n v="0.45"/>
    <n v="27"/>
    <x v="5"/>
    <n v="671.22"/>
    <x v="0"/>
    <s v="Inactive"/>
  </r>
  <r>
    <s v="1bc9bedd-0caf-425e-aed3-5faf9a0c2d27"/>
    <n v="20"/>
    <x v="4"/>
    <x v="1"/>
    <x v="1"/>
    <n v="22.67"/>
    <x v="1"/>
    <n v="55"/>
    <x v="1"/>
    <x v="4"/>
    <n v="13.99"/>
    <n v="13.99"/>
    <n v="1"/>
    <s v="Gift Card"/>
    <n v="1"/>
    <n v="0.4"/>
    <n v="24"/>
    <x v="6"/>
    <n v="544.08000000000004"/>
    <x v="0"/>
    <s v="Inactive"/>
  </r>
  <r>
    <s v="9aa74495-95c3-4d40-afa8-6b352ea283ae"/>
    <n v="66"/>
    <x v="2"/>
    <x v="2"/>
    <x v="1"/>
    <n v="17.66"/>
    <x v="0"/>
    <n v="19"/>
    <x v="4"/>
    <x v="4"/>
    <n v="13.99"/>
    <n v="13.99"/>
    <n v="0"/>
    <s v="Debit Card"/>
    <n v="2"/>
    <n v="0.88"/>
    <n v="53"/>
    <x v="4"/>
    <n v="935.98"/>
    <x v="0"/>
    <s v="Risk"/>
  </r>
  <r>
    <s v="24920cb3-62f7-4d92-85b5-ad23f9c29103"/>
    <n v="48"/>
    <x v="0"/>
    <x v="2"/>
    <x v="2"/>
    <n v="12.66"/>
    <x v="0"/>
    <n v="45"/>
    <x v="3"/>
    <x v="0"/>
    <n v="17.989999999999998"/>
    <n v="17.989999999999998"/>
    <n v="1"/>
    <s v="PayPal"/>
    <n v="1"/>
    <n v="0.28000000000000003"/>
    <n v="17"/>
    <x v="6"/>
    <n v="215.22"/>
    <x v="0"/>
    <s v="Inactive"/>
  </r>
  <r>
    <s v="5fd6b79c-c1c6-45e2-9604-58cece9a92f7"/>
    <n v="40"/>
    <x v="3"/>
    <x v="2"/>
    <x v="2"/>
    <n v="1.85"/>
    <x v="0"/>
    <n v="46"/>
    <x v="5"/>
    <x v="1"/>
    <n v="17.989999999999998"/>
    <n v="17.989999999999998"/>
    <n v="1"/>
    <s v="Crypto"/>
    <n v="1"/>
    <n v="0.04"/>
    <n v="2"/>
    <x v="0"/>
    <n v="3.7"/>
    <x v="1"/>
    <s v="Inactive"/>
  </r>
  <r>
    <s v="6d029724-a31c-4ef1-aea2-59c572067d27"/>
    <n v="69"/>
    <x v="2"/>
    <x v="1"/>
    <x v="2"/>
    <n v="36.479999999999997"/>
    <x v="1"/>
    <n v="33"/>
    <x v="1"/>
    <x v="2"/>
    <n v="17.989999999999998"/>
    <n v="17.989999999999998"/>
    <n v="0"/>
    <s v="Debit Card"/>
    <n v="3"/>
    <n v="1.07"/>
    <n v="64"/>
    <x v="2"/>
    <n v="2334.7199999999998"/>
    <x v="0"/>
    <s v="Inactive"/>
  </r>
  <r>
    <s v="b918e3f7-644c-4be8-9b94-e079f0e57adb"/>
    <n v="22"/>
    <x v="4"/>
    <x v="0"/>
    <x v="1"/>
    <n v="1.42"/>
    <x v="0"/>
    <n v="37"/>
    <x v="5"/>
    <x v="4"/>
    <n v="13.99"/>
    <n v="13.99"/>
    <n v="1"/>
    <s v="Gift Card"/>
    <n v="2"/>
    <n v="0.04"/>
    <n v="2"/>
    <x v="1"/>
    <n v="2.84"/>
    <x v="1"/>
    <s v="Inactive"/>
  </r>
  <r>
    <s v="4b7b3437-9e9b-476a-93e2-b566045c069e"/>
    <n v="67"/>
    <x v="2"/>
    <x v="0"/>
    <x v="0"/>
    <n v="10.31"/>
    <x v="0"/>
    <n v="14"/>
    <x v="1"/>
    <x v="4"/>
    <n v="8.99"/>
    <n v="8.99"/>
    <n v="0"/>
    <s v="PayPal"/>
    <n v="1"/>
    <n v="0.69"/>
    <n v="41"/>
    <x v="0"/>
    <n v="422.71000000000004"/>
    <x v="0"/>
    <s v="Risk"/>
  </r>
  <r>
    <s v="051f8977-2874-40a1-b3ff-2374156b1ea0"/>
    <n v="36"/>
    <x v="3"/>
    <x v="1"/>
    <x v="2"/>
    <n v="8.8000000000000007"/>
    <x v="0"/>
    <n v="10"/>
    <x v="3"/>
    <x v="1"/>
    <n v="17.989999999999998"/>
    <n v="17.989999999999998"/>
    <n v="0"/>
    <s v="Debit Card"/>
    <n v="2"/>
    <n v="0.8"/>
    <n v="48"/>
    <x v="5"/>
    <n v="422.40000000000003"/>
    <x v="0"/>
    <s v="Risk"/>
  </r>
  <r>
    <s v="23dbe855-88b7-49e6-8afd-c87e6e7a3789"/>
    <n v="65"/>
    <x v="2"/>
    <x v="1"/>
    <x v="2"/>
    <n v="6.18"/>
    <x v="0"/>
    <n v="36"/>
    <x v="1"/>
    <x v="2"/>
    <n v="17.989999999999998"/>
    <n v="17.989999999999998"/>
    <n v="1"/>
    <s v="Crypto"/>
    <n v="3"/>
    <n v="0.17"/>
    <n v="10"/>
    <x v="2"/>
    <n v="61.8"/>
    <x v="2"/>
    <s v="Inactive"/>
  </r>
  <r>
    <s v="c5070e45-4a31-420c-aa42-6c8733276b63"/>
    <n v="57"/>
    <x v="2"/>
    <x v="0"/>
    <x v="2"/>
    <n v="28.19"/>
    <x v="1"/>
    <n v="10"/>
    <x v="1"/>
    <x v="4"/>
    <n v="17.989999999999998"/>
    <n v="17.989999999999998"/>
    <n v="0"/>
    <s v="Debit Card"/>
    <n v="1"/>
    <n v="2.56"/>
    <n v="154"/>
    <x v="4"/>
    <n v="4341.26"/>
    <x v="0"/>
    <s v="Risk"/>
  </r>
  <r>
    <s v="b5acd69b-8cd3-401d-88c2-40c7d6ce48c6"/>
    <n v="23"/>
    <x v="4"/>
    <x v="2"/>
    <x v="2"/>
    <n v="4.2300000000000004"/>
    <x v="0"/>
    <n v="14"/>
    <x v="4"/>
    <x v="3"/>
    <n v="17.989999999999998"/>
    <n v="17.989999999999998"/>
    <n v="0"/>
    <s v="Credit Card"/>
    <n v="5"/>
    <n v="0.28000000000000003"/>
    <n v="17"/>
    <x v="6"/>
    <n v="71.910000000000011"/>
    <x v="2"/>
    <s v="Risk"/>
  </r>
  <r>
    <s v="595dbdea-9fbb-419c-9e52-4bf9e64d802e"/>
    <n v="54"/>
    <x v="0"/>
    <x v="2"/>
    <x v="2"/>
    <n v="4.93"/>
    <x v="0"/>
    <n v="3"/>
    <x v="2"/>
    <x v="0"/>
    <n v="17.989999999999998"/>
    <n v="17.989999999999998"/>
    <n v="0"/>
    <s v="Crypto"/>
    <n v="1"/>
    <n v="1.23"/>
    <n v="74"/>
    <x v="6"/>
    <n v="364.82"/>
    <x v="0"/>
    <s v="Active"/>
  </r>
  <r>
    <s v="3c7f59b3-1c9e-4dc6-9b84-9ef32bde9b1a"/>
    <n v="58"/>
    <x v="2"/>
    <x v="1"/>
    <x v="2"/>
    <n v="1.21"/>
    <x v="0"/>
    <n v="24"/>
    <x v="2"/>
    <x v="4"/>
    <n v="17.989999999999998"/>
    <n v="17.989999999999998"/>
    <n v="0"/>
    <s v="Debit Card"/>
    <n v="5"/>
    <n v="0.05"/>
    <n v="3"/>
    <x v="4"/>
    <n v="3.63"/>
    <x v="1"/>
    <s v="Inactive"/>
  </r>
  <r>
    <s v="891545a3-c612-41af-b037-c9513bd65f4d"/>
    <n v="44"/>
    <x v="3"/>
    <x v="0"/>
    <x v="0"/>
    <n v="18.32"/>
    <x v="0"/>
    <n v="52"/>
    <x v="3"/>
    <x v="4"/>
    <n v="8.99"/>
    <n v="8.99"/>
    <n v="1"/>
    <s v="Crypto"/>
    <n v="5"/>
    <n v="0.35"/>
    <n v="21"/>
    <x v="5"/>
    <n v="384.72"/>
    <x v="0"/>
    <s v="Inactive"/>
  </r>
  <r>
    <s v="a897c8ea-28f4-4fc2-a050-9b41f2188f72"/>
    <n v="60"/>
    <x v="2"/>
    <x v="0"/>
    <x v="1"/>
    <n v="12.7"/>
    <x v="0"/>
    <n v="35"/>
    <x v="0"/>
    <x v="2"/>
    <n v="13.99"/>
    <n v="13.99"/>
    <n v="0"/>
    <s v="Credit Card"/>
    <n v="5"/>
    <n v="0.35"/>
    <n v="21"/>
    <x v="2"/>
    <n v="266.7"/>
    <x v="0"/>
    <s v="Inactive"/>
  </r>
  <r>
    <s v="f3fd9e3a-3a0c-4290-8368-4ec6535a24fa"/>
    <n v="65"/>
    <x v="2"/>
    <x v="1"/>
    <x v="1"/>
    <n v="47.81"/>
    <x v="1"/>
    <n v="11"/>
    <x v="0"/>
    <x v="3"/>
    <n v="13.99"/>
    <n v="13.99"/>
    <n v="0"/>
    <s v="Crypto"/>
    <n v="4"/>
    <n v="3.98"/>
    <n v="239"/>
    <x v="0"/>
    <n v="11426.59"/>
    <x v="0"/>
    <s v="Risk"/>
  </r>
  <r>
    <s v="fb7ccdf3-68c3-4ed8-bc57-04ba93357cfd"/>
    <n v="59"/>
    <x v="2"/>
    <x v="1"/>
    <x v="0"/>
    <n v="2.63"/>
    <x v="0"/>
    <n v="42"/>
    <x v="5"/>
    <x v="1"/>
    <n v="8.99"/>
    <n v="8.99"/>
    <n v="1"/>
    <s v="Gift Card"/>
    <n v="2"/>
    <n v="0.06"/>
    <n v="4"/>
    <x v="2"/>
    <n v="10.52"/>
    <x v="1"/>
    <s v="Inactive"/>
  </r>
  <r>
    <s v="069324d5-5b98-413b-b77a-f60ebb7a0342"/>
    <n v="41"/>
    <x v="3"/>
    <x v="1"/>
    <x v="2"/>
    <n v="5.18"/>
    <x v="0"/>
    <n v="33"/>
    <x v="4"/>
    <x v="2"/>
    <n v="17.989999999999998"/>
    <n v="17.989999999999998"/>
    <n v="1"/>
    <s v="Gift Card"/>
    <n v="1"/>
    <n v="0.15"/>
    <n v="9"/>
    <x v="0"/>
    <n v="46.62"/>
    <x v="1"/>
    <s v="Inactive"/>
  </r>
  <r>
    <s v="cf4022df-7092-48f3-8264-878f8fba98e5"/>
    <n v="64"/>
    <x v="2"/>
    <x v="1"/>
    <x v="0"/>
    <n v="6.99"/>
    <x v="0"/>
    <n v="11"/>
    <x v="3"/>
    <x v="4"/>
    <n v="8.99"/>
    <n v="8.99"/>
    <n v="0"/>
    <s v="Crypto"/>
    <n v="1"/>
    <n v="0.57999999999999996"/>
    <n v="35"/>
    <x v="1"/>
    <n v="244.65"/>
    <x v="0"/>
    <s v="Risk"/>
  </r>
  <r>
    <s v="bbfa791d-bf59-4022-b8fc-3c0a64e7c2f4"/>
    <n v="32"/>
    <x v="1"/>
    <x v="0"/>
    <x v="0"/>
    <n v="0.49"/>
    <x v="0"/>
    <n v="4"/>
    <x v="5"/>
    <x v="3"/>
    <n v="8.99"/>
    <n v="8.99"/>
    <n v="1"/>
    <s v="Gift Card"/>
    <n v="2"/>
    <n v="0.1"/>
    <n v="6"/>
    <x v="6"/>
    <n v="2.94"/>
    <x v="1"/>
    <s v="Active"/>
  </r>
  <r>
    <s v="2aa44138-b15c-461f-ba7b-6b1718fc3f8f"/>
    <n v="27"/>
    <x v="1"/>
    <x v="0"/>
    <x v="2"/>
    <n v="11.61"/>
    <x v="0"/>
    <n v="21"/>
    <x v="1"/>
    <x v="2"/>
    <n v="17.989999999999998"/>
    <n v="17.989999999999998"/>
    <n v="0"/>
    <s v="Credit Card"/>
    <n v="4"/>
    <n v="0.53"/>
    <n v="32"/>
    <x v="3"/>
    <n v="371.52"/>
    <x v="0"/>
    <s v="Risk"/>
  </r>
  <r>
    <s v="ae174d75-414d-4847-b752-44d73211df8e"/>
    <n v="48"/>
    <x v="0"/>
    <x v="1"/>
    <x v="2"/>
    <n v="17.579999999999998"/>
    <x v="0"/>
    <n v="33"/>
    <x v="1"/>
    <x v="2"/>
    <n v="17.989999999999998"/>
    <n v="17.989999999999998"/>
    <n v="0"/>
    <s v="Crypto"/>
    <n v="2"/>
    <n v="0.52"/>
    <n v="31"/>
    <x v="1"/>
    <n v="544.9799999999999"/>
    <x v="0"/>
    <s v="Inactive"/>
  </r>
  <r>
    <s v="8a61f494-bab5-4e82-a508-a7120e973db8"/>
    <n v="49"/>
    <x v="0"/>
    <x v="1"/>
    <x v="0"/>
    <n v="18.37"/>
    <x v="0"/>
    <n v="1"/>
    <x v="5"/>
    <x v="2"/>
    <n v="8.99"/>
    <n v="8.99"/>
    <n v="0"/>
    <s v="PayPal"/>
    <n v="2"/>
    <n v="9.19"/>
    <n v="551"/>
    <x v="2"/>
    <n v="10121.870000000001"/>
    <x v="0"/>
    <s v="Active"/>
  </r>
  <r>
    <s v="47a75ee0-4752-4838-9962-891abdb5c0ea"/>
    <n v="47"/>
    <x v="0"/>
    <x v="0"/>
    <x v="0"/>
    <n v="1.71"/>
    <x v="0"/>
    <n v="56"/>
    <x v="3"/>
    <x v="0"/>
    <n v="8.99"/>
    <n v="8.99"/>
    <n v="1"/>
    <s v="Crypto"/>
    <n v="3"/>
    <n v="0.03"/>
    <n v="2"/>
    <x v="5"/>
    <n v="3.42"/>
    <x v="1"/>
    <s v="Inactive"/>
  </r>
  <r>
    <s v="745745e9-e354-486c-952d-1cf7bcc6451f"/>
    <n v="61"/>
    <x v="2"/>
    <x v="0"/>
    <x v="0"/>
    <n v="9.33"/>
    <x v="0"/>
    <n v="51"/>
    <x v="3"/>
    <x v="3"/>
    <n v="8.99"/>
    <n v="8.99"/>
    <n v="1"/>
    <s v="Gift Card"/>
    <n v="4"/>
    <n v="0.18"/>
    <n v="11"/>
    <x v="4"/>
    <n v="102.63"/>
    <x v="2"/>
    <s v="Inactive"/>
  </r>
  <r>
    <s v="a41dd9ef-0764-4f95-9101-e9d5bb30c03a"/>
    <n v="54"/>
    <x v="0"/>
    <x v="1"/>
    <x v="1"/>
    <n v="4.28"/>
    <x v="0"/>
    <n v="36"/>
    <x v="1"/>
    <x v="2"/>
    <n v="13.99"/>
    <n v="13.99"/>
    <n v="1"/>
    <s v="PayPal"/>
    <n v="4"/>
    <n v="0.12"/>
    <n v="7"/>
    <x v="4"/>
    <n v="29.96"/>
    <x v="1"/>
    <s v="Inactive"/>
  </r>
  <r>
    <s v="f31c3891-2944-40ab-a8ef-92b11b3f4334"/>
    <n v="25"/>
    <x v="4"/>
    <x v="2"/>
    <x v="2"/>
    <n v="13.12"/>
    <x v="0"/>
    <n v="47"/>
    <x v="2"/>
    <x v="1"/>
    <n v="17.989999999999998"/>
    <n v="17.989999999999998"/>
    <n v="1"/>
    <s v="Crypto"/>
    <n v="5"/>
    <n v="0.27"/>
    <n v="16"/>
    <x v="2"/>
    <n v="209.92"/>
    <x v="0"/>
    <s v="Inactive"/>
  </r>
  <r>
    <s v="a63f5214-db0f-4cac-a315-64d3499cde08"/>
    <n v="58"/>
    <x v="2"/>
    <x v="1"/>
    <x v="0"/>
    <n v="21.67"/>
    <x v="1"/>
    <n v="45"/>
    <x v="1"/>
    <x v="0"/>
    <n v="8.99"/>
    <n v="8.99"/>
    <n v="0"/>
    <s v="Debit Card"/>
    <n v="4"/>
    <n v="0.47"/>
    <n v="28"/>
    <x v="1"/>
    <n v="606.76"/>
    <x v="0"/>
    <s v="Inactive"/>
  </r>
  <r>
    <s v="66cd6ce6-43f8-4f9b-920c-03fe32f6b3c1"/>
    <n v="49"/>
    <x v="0"/>
    <x v="0"/>
    <x v="2"/>
    <n v="27.9"/>
    <x v="1"/>
    <n v="38"/>
    <x v="0"/>
    <x v="2"/>
    <n v="17.989999999999998"/>
    <n v="17.989999999999998"/>
    <n v="0"/>
    <s v="Debit Card"/>
    <n v="1"/>
    <n v="0.72"/>
    <n v="43"/>
    <x v="6"/>
    <n v="1199.7"/>
    <x v="0"/>
    <s v="Inactive"/>
  </r>
  <r>
    <s v="adbfc678-4fe5-4b2e-b071-f72b8bdf9aa1"/>
    <n v="47"/>
    <x v="0"/>
    <x v="0"/>
    <x v="0"/>
    <n v="5.91"/>
    <x v="0"/>
    <n v="53"/>
    <x v="5"/>
    <x v="3"/>
    <n v="8.99"/>
    <n v="8.99"/>
    <n v="1"/>
    <s v="Credit Card"/>
    <n v="2"/>
    <n v="0.11"/>
    <n v="7"/>
    <x v="1"/>
    <n v="41.370000000000005"/>
    <x v="1"/>
    <s v="Inactive"/>
  </r>
  <r>
    <s v="fbe0177d-1a78-4759-91f1-ba62b03acc15"/>
    <n v="23"/>
    <x v="4"/>
    <x v="1"/>
    <x v="0"/>
    <n v="25.79"/>
    <x v="1"/>
    <n v="55"/>
    <x v="2"/>
    <x v="4"/>
    <n v="8.99"/>
    <n v="8.99"/>
    <n v="1"/>
    <s v="Debit Card"/>
    <n v="2"/>
    <n v="0.46"/>
    <n v="28"/>
    <x v="0"/>
    <n v="722.12"/>
    <x v="0"/>
    <s v="Inactive"/>
  </r>
  <r>
    <s v="27cea559-7785-44c0-ac70-6b3494eeb70b"/>
    <n v="26"/>
    <x v="1"/>
    <x v="2"/>
    <x v="0"/>
    <n v="25.49"/>
    <x v="1"/>
    <n v="35"/>
    <x v="4"/>
    <x v="1"/>
    <n v="8.99"/>
    <n v="8.99"/>
    <n v="0"/>
    <s v="Crypto"/>
    <n v="3"/>
    <n v="0.71"/>
    <n v="43"/>
    <x v="4"/>
    <n v="1096.07"/>
    <x v="0"/>
    <s v="Inactive"/>
  </r>
  <r>
    <s v="8a0848fd-4827-4f85-9b6f-007ffe391d30"/>
    <n v="26"/>
    <x v="1"/>
    <x v="2"/>
    <x v="1"/>
    <n v="4.87"/>
    <x v="0"/>
    <n v="59"/>
    <x v="3"/>
    <x v="1"/>
    <n v="13.99"/>
    <n v="13.99"/>
    <n v="1"/>
    <s v="Credit Card"/>
    <n v="3"/>
    <n v="0.08"/>
    <n v="5"/>
    <x v="0"/>
    <n v="24.35"/>
    <x v="1"/>
    <s v="Inactive"/>
  </r>
  <r>
    <s v="84ee2484-f659-41f0-b358-119262ea7d5d"/>
    <n v="28"/>
    <x v="1"/>
    <x v="0"/>
    <x v="2"/>
    <n v="17.100000000000001"/>
    <x v="0"/>
    <n v="28"/>
    <x v="0"/>
    <x v="0"/>
    <n v="17.989999999999998"/>
    <n v="17.989999999999998"/>
    <n v="0"/>
    <s v="Debit Card"/>
    <n v="4"/>
    <n v="0.59"/>
    <n v="35"/>
    <x v="0"/>
    <n v="598.5"/>
    <x v="0"/>
    <s v="Inactive"/>
  </r>
  <r>
    <s v="94135b4f-6a37-41c4-8625-d91c4926ec68"/>
    <n v="64"/>
    <x v="2"/>
    <x v="1"/>
    <x v="1"/>
    <n v="0.91"/>
    <x v="0"/>
    <n v="44"/>
    <x v="4"/>
    <x v="0"/>
    <n v="13.99"/>
    <n v="13.99"/>
    <n v="1"/>
    <s v="Debit Card"/>
    <n v="3"/>
    <n v="0.02"/>
    <n v="1"/>
    <x v="3"/>
    <n v="0.91"/>
    <x v="1"/>
    <s v="Inactive"/>
  </r>
  <r>
    <s v="8d2214a8-eef2-4345-ab43-dc9fa0719c72"/>
    <n v="58"/>
    <x v="2"/>
    <x v="1"/>
    <x v="0"/>
    <n v="26.03"/>
    <x v="1"/>
    <n v="26"/>
    <x v="4"/>
    <x v="3"/>
    <n v="8.99"/>
    <n v="8.99"/>
    <n v="0"/>
    <s v="Gift Card"/>
    <n v="5"/>
    <n v="0.96"/>
    <n v="58"/>
    <x v="3"/>
    <n v="1509.74"/>
    <x v="0"/>
    <s v="Inactive"/>
  </r>
  <r>
    <s v="b72a5d95-24ba-4440-8288-b9aacfee95b9"/>
    <n v="40"/>
    <x v="3"/>
    <x v="1"/>
    <x v="2"/>
    <n v="11.57"/>
    <x v="0"/>
    <n v="11"/>
    <x v="4"/>
    <x v="2"/>
    <n v="17.989999999999998"/>
    <n v="17.989999999999998"/>
    <n v="0"/>
    <s v="Debit Card"/>
    <n v="3"/>
    <n v="0.96"/>
    <n v="58"/>
    <x v="6"/>
    <n v="671.06000000000006"/>
    <x v="0"/>
    <s v="Risk"/>
  </r>
  <r>
    <s v="abb262e4-25f1-48a4-a322-879a563a00af"/>
    <n v="22"/>
    <x v="4"/>
    <x v="0"/>
    <x v="0"/>
    <n v="11.84"/>
    <x v="0"/>
    <n v="40"/>
    <x v="0"/>
    <x v="0"/>
    <n v="8.99"/>
    <n v="8.99"/>
    <n v="1"/>
    <s v="Debit Card"/>
    <n v="1"/>
    <n v="0.28999999999999998"/>
    <n v="17"/>
    <x v="0"/>
    <n v="201.28"/>
    <x v="0"/>
    <s v="Inactive"/>
  </r>
  <r>
    <s v="8f6dc546-9b9c-41fb-9ed2-afac4e5c5a9e"/>
    <n v="36"/>
    <x v="3"/>
    <x v="0"/>
    <x v="0"/>
    <n v="21.08"/>
    <x v="1"/>
    <n v="27"/>
    <x v="0"/>
    <x v="1"/>
    <n v="8.99"/>
    <n v="8.99"/>
    <n v="0"/>
    <s v="Debit Card"/>
    <n v="2"/>
    <n v="0.75"/>
    <n v="45"/>
    <x v="0"/>
    <n v="948.59999999999991"/>
    <x v="0"/>
    <s v="Inactive"/>
  </r>
  <r>
    <s v="ed668da3-d99b-4026-92a3-300a114142e7"/>
    <n v="46"/>
    <x v="0"/>
    <x v="0"/>
    <x v="1"/>
    <n v="0.96"/>
    <x v="0"/>
    <n v="46"/>
    <x v="3"/>
    <x v="3"/>
    <n v="13.99"/>
    <n v="13.99"/>
    <n v="1"/>
    <s v="PayPal"/>
    <n v="4"/>
    <n v="0.02"/>
    <n v="1"/>
    <x v="1"/>
    <n v="0.96"/>
    <x v="1"/>
    <s v="Inactive"/>
  </r>
  <r>
    <s v="ee57514c-eefb-44e1-a80d-8dfe36cee93b"/>
    <n v="62"/>
    <x v="2"/>
    <x v="1"/>
    <x v="1"/>
    <n v="24.45"/>
    <x v="1"/>
    <n v="13"/>
    <x v="0"/>
    <x v="2"/>
    <n v="13.99"/>
    <n v="13.99"/>
    <n v="0"/>
    <s v="Credit Card"/>
    <n v="3"/>
    <n v="1.75"/>
    <n v="105"/>
    <x v="6"/>
    <n v="2567.25"/>
    <x v="0"/>
    <s v="Risk"/>
  </r>
  <r>
    <s v="fa307a7f-4a55-4e3a-a385-0de816f61de8"/>
    <n v="37"/>
    <x v="3"/>
    <x v="0"/>
    <x v="0"/>
    <n v="7.72"/>
    <x v="0"/>
    <n v="31"/>
    <x v="4"/>
    <x v="0"/>
    <n v="8.99"/>
    <n v="8.99"/>
    <n v="1"/>
    <s v="Crypto"/>
    <n v="5"/>
    <n v="0.24"/>
    <n v="14"/>
    <x v="5"/>
    <n v="108.08"/>
    <x v="2"/>
    <s v="Inactive"/>
  </r>
  <r>
    <s v="30ce7dcc-c41f-48e9-8e16-b6cfb0e9d1a3"/>
    <n v="45"/>
    <x v="3"/>
    <x v="0"/>
    <x v="0"/>
    <n v="0.7"/>
    <x v="0"/>
    <n v="25"/>
    <x v="0"/>
    <x v="3"/>
    <n v="8.99"/>
    <n v="8.99"/>
    <n v="1"/>
    <s v="Crypto"/>
    <n v="5"/>
    <n v="0.03"/>
    <n v="2"/>
    <x v="0"/>
    <n v="1.4"/>
    <x v="1"/>
    <s v="Inactive"/>
  </r>
  <r>
    <s v="d8a6954a-bf7f-45fa-bde0-90266d3195fb"/>
    <n v="54"/>
    <x v="0"/>
    <x v="1"/>
    <x v="1"/>
    <n v="12.34"/>
    <x v="0"/>
    <n v="32"/>
    <x v="2"/>
    <x v="3"/>
    <n v="13.99"/>
    <n v="13.99"/>
    <n v="1"/>
    <s v="Gift Card"/>
    <n v="3"/>
    <n v="0.37"/>
    <n v="22"/>
    <x v="1"/>
    <n v="271.48"/>
    <x v="0"/>
    <s v="Inactive"/>
  </r>
  <r>
    <s v="bba14e0b-05f9-4cf4-b201-41398c6d4ec5"/>
    <n v="32"/>
    <x v="1"/>
    <x v="2"/>
    <x v="1"/>
    <n v="1.89"/>
    <x v="0"/>
    <n v="24"/>
    <x v="1"/>
    <x v="0"/>
    <n v="13.99"/>
    <n v="13.99"/>
    <n v="1"/>
    <s v="Credit Card"/>
    <n v="1"/>
    <n v="0.08"/>
    <n v="5"/>
    <x v="4"/>
    <n v="9.4499999999999993"/>
    <x v="1"/>
    <s v="Inactive"/>
  </r>
  <r>
    <s v="47537e18-5119-4d3c-934e-c0fa3646be77"/>
    <n v="30"/>
    <x v="1"/>
    <x v="1"/>
    <x v="0"/>
    <n v="11.4"/>
    <x v="0"/>
    <n v="50"/>
    <x v="2"/>
    <x v="3"/>
    <n v="8.99"/>
    <n v="8.99"/>
    <n v="1"/>
    <s v="Debit Card"/>
    <n v="5"/>
    <n v="0.22"/>
    <n v="13"/>
    <x v="4"/>
    <n v="148.20000000000002"/>
    <x v="2"/>
    <s v="Inactive"/>
  </r>
  <r>
    <s v="1f70867f-6022-4521-8138-3116b8a88a5c"/>
    <n v="18"/>
    <x v="4"/>
    <x v="2"/>
    <x v="2"/>
    <n v="2.75"/>
    <x v="0"/>
    <n v="5"/>
    <x v="2"/>
    <x v="0"/>
    <n v="17.989999999999998"/>
    <n v="17.989999999999998"/>
    <n v="1"/>
    <s v="Crypto"/>
    <n v="1"/>
    <n v="0.46"/>
    <n v="28"/>
    <x v="2"/>
    <n v="77"/>
    <x v="2"/>
    <s v="Active"/>
  </r>
  <r>
    <s v="49261e9e-fdd0-48df-87f7-3eab7d66fa81"/>
    <n v="18"/>
    <x v="4"/>
    <x v="0"/>
    <x v="1"/>
    <n v="3.54"/>
    <x v="0"/>
    <n v="45"/>
    <x v="3"/>
    <x v="1"/>
    <n v="13.99"/>
    <n v="13.99"/>
    <n v="1"/>
    <s v="Debit Card"/>
    <n v="5"/>
    <n v="0.08"/>
    <n v="5"/>
    <x v="3"/>
    <n v="17.7"/>
    <x v="1"/>
    <s v="Inactive"/>
  </r>
  <r>
    <s v="a065e7e1-f8a6-429b-90be-e5b35e78f22a"/>
    <n v="48"/>
    <x v="0"/>
    <x v="0"/>
    <x v="0"/>
    <n v="39.47"/>
    <x v="1"/>
    <n v="32"/>
    <x v="1"/>
    <x v="3"/>
    <n v="8.99"/>
    <n v="8.99"/>
    <n v="0"/>
    <s v="Crypto"/>
    <n v="4"/>
    <n v="1.2"/>
    <n v="72"/>
    <x v="0"/>
    <n v="2841.84"/>
    <x v="0"/>
    <s v="Inactive"/>
  </r>
  <r>
    <s v="9f43a60a-bd6e-42de-9707-0a3b942d97fc"/>
    <n v="64"/>
    <x v="2"/>
    <x v="1"/>
    <x v="0"/>
    <n v="7.82"/>
    <x v="0"/>
    <n v="34"/>
    <x v="5"/>
    <x v="1"/>
    <n v="8.99"/>
    <n v="8.99"/>
    <n v="1"/>
    <s v="Debit Card"/>
    <n v="2"/>
    <n v="0.22"/>
    <n v="13"/>
    <x v="5"/>
    <n v="101.66"/>
    <x v="2"/>
    <s v="Inactive"/>
  </r>
  <r>
    <s v="5cdde76b-50a8-4d41-a799-177a2e77e581"/>
    <n v="67"/>
    <x v="2"/>
    <x v="1"/>
    <x v="2"/>
    <n v="4.01"/>
    <x v="0"/>
    <n v="55"/>
    <x v="4"/>
    <x v="2"/>
    <n v="17.989999999999998"/>
    <n v="17.989999999999998"/>
    <n v="1"/>
    <s v="Debit Card"/>
    <n v="4"/>
    <n v="7.0000000000000007E-2"/>
    <n v="4"/>
    <x v="2"/>
    <n v="16.04"/>
    <x v="1"/>
    <s v="Inactive"/>
  </r>
  <r>
    <s v="b21baa2a-9c93-4d91-92bc-88f708dabe32"/>
    <n v="30"/>
    <x v="1"/>
    <x v="2"/>
    <x v="0"/>
    <n v="5.42"/>
    <x v="0"/>
    <n v="43"/>
    <x v="0"/>
    <x v="4"/>
    <n v="8.99"/>
    <n v="8.99"/>
    <n v="1"/>
    <s v="Gift Card"/>
    <n v="4"/>
    <n v="0.12"/>
    <n v="7"/>
    <x v="2"/>
    <n v="37.94"/>
    <x v="1"/>
    <s v="Inactive"/>
  </r>
  <r>
    <s v="73a4b76c-1e0c-4d55-9ef4-cfce29a688ba"/>
    <n v="45"/>
    <x v="3"/>
    <x v="2"/>
    <x v="2"/>
    <n v="17.850000000000001"/>
    <x v="0"/>
    <n v="57"/>
    <x v="1"/>
    <x v="3"/>
    <n v="17.989999999999998"/>
    <n v="17.989999999999998"/>
    <n v="1"/>
    <s v="Crypto"/>
    <n v="3"/>
    <n v="0.31"/>
    <n v="19"/>
    <x v="1"/>
    <n v="339.15000000000003"/>
    <x v="0"/>
    <s v="Inactive"/>
  </r>
  <r>
    <s v="1e89c820-f686-4a32-aeab-924d79f6d288"/>
    <n v="28"/>
    <x v="1"/>
    <x v="2"/>
    <x v="1"/>
    <n v="3.57"/>
    <x v="0"/>
    <n v="60"/>
    <x v="5"/>
    <x v="1"/>
    <n v="13.99"/>
    <n v="13.99"/>
    <n v="1"/>
    <s v="Crypto"/>
    <n v="4"/>
    <n v="0.06"/>
    <n v="4"/>
    <x v="3"/>
    <n v="14.28"/>
    <x v="1"/>
    <s v="Inactive"/>
  </r>
  <r>
    <s v="f8520665-cd2a-42c9-ba24-3da9505579a9"/>
    <n v="46"/>
    <x v="0"/>
    <x v="2"/>
    <x v="1"/>
    <n v="0.86"/>
    <x v="0"/>
    <n v="23"/>
    <x v="2"/>
    <x v="4"/>
    <n v="13.99"/>
    <n v="13.99"/>
    <n v="0"/>
    <s v="Debit Card"/>
    <n v="4"/>
    <n v="0.04"/>
    <n v="2"/>
    <x v="3"/>
    <n v="1.72"/>
    <x v="1"/>
    <s v="Inactive"/>
  </r>
  <r>
    <s v="7e06975c-0bf7-4fe1-b884-8e7de13b702d"/>
    <n v="45"/>
    <x v="3"/>
    <x v="1"/>
    <x v="0"/>
    <n v="15.8"/>
    <x v="0"/>
    <n v="57"/>
    <x v="3"/>
    <x v="1"/>
    <n v="8.99"/>
    <n v="8.99"/>
    <n v="1"/>
    <s v="Credit Card"/>
    <n v="1"/>
    <n v="0.27"/>
    <n v="16"/>
    <x v="6"/>
    <n v="252.8"/>
    <x v="0"/>
    <s v="Inactive"/>
  </r>
  <r>
    <s v="f6abaaad-45a9-4879-8e66-3b1d4d5c3cbc"/>
    <n v="25"/>
    <x v="4"/>
    <x v="1"/>
    <x v="1"/>
    <n v="10.36"/>
    <x v="0"/>
    <n v="52"/>
    <x v="0"/>
    <x v="1"/>
    <n v="13.99"/>
    <n v="13.99"/>
    <n v="0"/>
    <s v="Credit Card"/>
    <n v="4"/>
    <n v="0.2"/>
    <n v="12"/>
    <x v="3"/>
    <n v="124.32"/>
    <x v="2"/>
    <s v="Inactive"/>
  </r>
  <r>
    <s v="f1c437f2-b4be-40fb-9007-03dece9b63bd"/>
    <n v="42"/>
    <x v="3"/>
    <x v="0"/>
    <x v="1"/>
    <n v="7.51"/>
    <x v="0"/>
    <n v="28"/>
    <x v="1"/>
    <x v="2"/>
    <n v="13.99"/>
    <n v="13.99"/>
    <n v="0"/>
    <s v="Gift Card"/>
    <n v="1"/>
    <n v="0.26"/>
    <n v="16"/>
    <x v="6"/>
    <n v="120.16"/>
    <x v="2"/>
    <s v="Inactive"/>
  </r>
  <r>
    <s v="1b217597-8e8c-475f-bfc2-df1b648f3ec8"/>
    <n v="33"/>
    <x v="1"/>
    <x v="0"/>
    <x v="0"/>
    <n v="2.36"/>
    <x v="0"/>
    <n v="10"/>
    <x v="0"/>
    <x v="1"/>
    <n v="8.99"/>
    <n v="8.99"/>
    <n v="1"/>
    <s v="PayPal"/>
    <n v="3"/>
    <n v="0.21"/>
    <n v="13"/>
    <x v="0"/>
    <n v="30.68"/>
    <x v="1"/>
    <s v="Risk"/>
  </r>
  <r>
    <s v="a7b7aed8-c00a-4d06-8ffc-bf527572f7bb"/>
    <n v="44"/>
    <x v="3"/>
    <x v="1"/>
    <x v="0"/>
    <n v="9.35"/>
    <x v="0"/>
    <n v="56"/>
    <x v="0"/>
    <x v="4"/>
    <n v="8.99"/>
    <n v="8.99"/>
    <n v="1"/>
    <s v="Crypto"/>
    <n v="5"/>
    <n v="0.16"/>
    <n v="10"/>
    <x v="1"/>
    <n v="93.5"/>
    <x v="2"/>
    <s v="Inactive"/>
  </r>
  <r>
    <s v="ccbcbfcb-32f4-4cfb-be96-79bb84daf04b"/>
    <n v="19"/>
    <x v="4"/>
    <x v="1"/>
    <x v="1"/>
    <n v="18.18"/>
    <x v="0"/>
    <n v="48"/>
    <x v="2"/>
    <x v="0"/>
    <n v="13.99"/>
    <n v="13.99"/>
    <n v="1"/>
    <s v="Gift Card"/>
    <n v="3"/>
    <n v="0.37"/>
    <n v="22"/>
    <x v="4"/>
    <n v="399.96"/>
    <x v="0"/>
    <s v="Inactive"/>
  </r>
  <r>
    <s v="febacab1-7c87-4a27-b2a5-6aaa51021c13"/>
    <n v="43"/>
    <x v="3"/>
    <x v="1"/>
    <x v="0"/>
    <n v="11.02"/>
    <x v="0"/>
    <n v="47"/>
    <x v="3"/>
    <x v="0"/>
    <n v="8.99"/>
    <n v="8.99"/>
    <n v="1"/>
    <s v="Crypto"/>
    <n v="4"/>
    <n v="0.23"/>
    <n v="14"/>
    <x v="4"/>
    <n v="154.28"/>
    <x v="0"/>
    <s v="Inactive"/>
  </r>
  <r>
    <s v="deadc085-ed13-47fb-81b4-45eadc08353d"/>
    <n v="32"/>
    <x v="1"/>
    <x v="1"/>
    <x v="1"/>
    <n v="7.07"/>
    <x v="0"/>
    <n v="21"/>
    <x v="2"/>
    <x v="3"/>
    <n v="13.99"/>
    <n v="13.99"/>
    <n v="0"/>
    <s v="Crypto"/>
    <n v="1"/>
    <n v="0.32"/>
    <n v="19"/>
    <x v="3"/>
    <n v="134.33000000000001"/>
    <x v="2"/>
    <s v="Risk"/>
  </r>
  <r>
    <s v="5b9fc53d-960a-475a-b189-b54d9c7564a6"/>
    <n v="35"/>
    <x v="1"/>
    <x v="1"/>
    <x v="2"/>
    <n v="8.44"/>
    <x v="0"/>
    <n v="47"/>
    <x v="2"/>
    <x v="2"/>
    <n v="17.989999999999998"/>
    <n v="17.989999999999998"/>
    <n v="1"/>
    <s v="Crypto"/>
    <n v="4"/>
    <n v="0.18"/>
    <n v="11"/>
    <x v="1"/>
    <n v="92.839999999999989"/>
    <x v="2"/>
    <s v="Inactive"/>
  </r>
  <r>
    <s v="065fe85d-0373-4737-bbf9-0880fc13ad44"/>
    <n v="66"/>
    <x v="2"/>
    <x v="2"/>
    <x v="1"/>
    <n v="26.72"/>
    <x v="1"/>
    <n v="35"/>
    <x v="3"/>
    <x v="0"/>
    <n v="13.99"/>
    <n v="13.99"/>
    <n v="0"/>
    <s v="PayPal"/>
    <n v="5"/>
    <n v="0.74"/>
    <n v="44"/>
    <x v="2"/>
    <n v="1175.6799999999998"/>
    <x v="0"/>
    <s v="Inactive"/>
  </r>
  <r>
    <s v="88fd7813-ff27-47be-9470-b4ad4044ccef"/>
    <n v="68"/>
    <x v="2"/>
    <x v="1"/>
    <x v="1"/>
    <n v="1.45"/>
    <x v="0"/>
    <n v="27"/>
    <x v="5"/>
    <x v="3"/>
    <n v="13.99"/>
    <n v="13.99"/>
    <n v="0"/>
    <s v="Debit Card"/>
    <n v="5"/>
    <n v="0.05"/>
    <n v="3"/>
    <x v="4"/>
    <n v="4.3499999999999996"/>
    <x v="1"/>
    <s v="Inactive"/>
  </r>
  <r>
    <s v="20eb5fec-6d12-4d6a-b791-c984c662cd33"/>
    <n v="46"/>
    <x v="0"/>
    <x v="0"/>
    <x v="0"/>
    <n v="0.04"/>
    <x v="0"/>
    <n v="2"/>
    <x v="4"/>
    <x v="4"/>
    <n v="8.99"/>
    <n v="8.99"/>
    <n v="1"/>
    <s v="Credit Card"/>
    <n v="4"/>
    <n v="0.01"/>
    <n v="1"/>
    <x v="0"/>
    <n v="0.04"/>
    <x v="1"/>
    <s v="Active"/>
  </r>
  <r>
    <s v="c1c6bed5-6167-4c79-bd6f-4c27851ce580"/>
    <n v="20"/>
    <x v="4"/>
    <x v="2"/>
    <x v="2"/>
    <n v="3.26"/>
    <x v="0"/>
    <n v="32"/>
    <x v="1"/>
    <x v="1"/>
    <n v="17.989999999999998"/>
    <n v="17.989999999999998"/>
    <n v="1"/>
    <s v="PayPal"/>
    <n v="2"/>
    <n v="0.1"/>
    <n v="6"/>
    <x v="0"/>
    <n v="19.559999999999999"/>
    <x v="1"/>
    <s v="Inactive"/>
  </r>
  <r>
    <s v="c4da46c8-aadf-4aca-98c3-b2e9422c1e93"/>
    <n v="33"/>
    <x v="1"/>
    <x v="2"/>
    <x v="1"/>
    <n v="4.63"/>
    <x v="0"/>
    <n v="0"/>
    <x v="1"/>
    <x v="0"/>
    <n v="13.99"/>
    <n v="13.99"/>
    <n v="0"/>
    <s v="Debit Card"/>
    <n v="1"/>
    <n v="4.63"/>
    <n v="278"/>
    <x v="1"/>
    <n v="1287.1399999999999"/>
    <x v="0"/>
    <s v="Active"/>
  </r>
  <r>
    <s v="089c7011-1dec-412d-a160-d029ac6eb0a5"/>
    <n v="63"/>
    <x v="2"/>
    <x v="1"/>
    <x v="2"/>
    <n v="6.24"/>
    <x v="0"/>
    <n v="17"/>
    <x v="5"/>
    <x v="4"/>
    <n v="17.989999999999998"/>
    <n v="17.989999999999998"/>
    <n v="0"/>
    <s v="PayPal"/>
    <n v="1"/>
    <n v="0.35"/>
    <n v="21"/>
    <x v="2"/>
    <n v="131.04"/>
    <x v="2"/>
    <s v="Risk"/>
  </r>
  <r>
    <s v="20971458-c879-4bdc-bf4f-6a4758552a35"/>
    <n v="33"/>
    <x v="1"/>
    <x v="2"/>
    <x v="0"/>
    <n v="21.02"/>
    <x v="1"/>
    <n v="45"/>
    <x v="2"/>
    <x v="3"/>
    <n v="8.99"/>
    <n v="8.99"/>
    <n v="1"/>
    <s v="Gift Card"/>
    <n v="1"/>
    <n v="0.46"/>
    <n v="28"/>
    <x v="2"/>
    <n v="588.55999999999995"/>
    <x v="0"/>
    <s v="Inactive"/>
  </r>
  <r>
    <s v="c3144388-5e8f-4c1c-83ff-3129e562ba4e"/>
    <n v="40"/>
    <x v="3"/>
    <x v="0"/>
    <x v="1"/>
    <n v="1.46"/>
    <x v="0"/>
    <n v="44"/>
    <x v="1"/>
    <x v="2"/>
    <n v="13.99"/>
    <n v="13.99"/>
    <n v="1"/>
    <s v="Credit Card"/>
    <n v="3"/>
    <n v="0.03"/>
    <n v="2"/>
    <x v="6"/>
    <n v="2.92"/>
    <x v="1"/>
    <s v="Inactive"/>
  </r>
  <r>
    <s v="4489b67d-456a-40da-941e-68facbe3bdb4"/>
    <n v="66"/>
    <x v="2"/>
    <x v="2"/>
    <x v="0"/>
    <n v="7.42"/>
    <x v="0"/>
    <n v="22"/>
    <x v="0"/>
    <x v="3"/>
    <n v="8.99"/>
    <n v="8.99"/>
    <n v="1"/>
    <s v="PayPal"/>
    <n v="1"/>
    <n v="0.32"/>
    <n v="19"/>
    <x v="6"/>
    <n v="140.97999999999999"/>
    <x v="2"/>
    <s v="Inactive"/>
  </r>
  <r>
    <s v="90acaef3-45c4-49e4-bd9f-1faf1b350e71"/>
    <n v="44"/>
    <x v="3"/>
    <x v="1"/>
    <x v="0"/>
    <n v="9.89"/>
    <x v="0"/>
    <n v="39"/>
    <x v="2"/>
    <x v="1"/>
    <n v="8.99"/>
    <n v="8.99"/>
    <n v="1"/>
    <s v="Gift Card"/>
    <n v="4"/>
    <n v="0.25"/>
    <n v="15"/>
    <x v="1"/>
    <n v="148.35000000000002"/>
    <x v="2"/>
    <s v="Inactive"/>
  </r>
  <r>
    <s v="c42b0dd0-9d7e-47eb-9b16-18c2195e9fce"/>
    <n v="41"/>
    <x v="3"/>
    <x v="0"/>
    <x v="0"/>
    <n v="19.100000000000001"/>
    <x v="0"/>
    <n v="2"/>
    <x v="1"/>
    <x v="1"/>
    <n v="8.99"/>
    <n v="8.99"/>
    <n v="0"/>
    <s v="PayPal"/>
    <n v="1"/>
    <n v="6.37"/>
    <n v="382"/>
    <x v="1"/>
    <n v="7296.2000000000007"/>
    <x v="0"/>
    <s v="Active"/>
  </r>
  <r>
    <s v="590d4fc0-17ef-42af-aa91-778aa0d317d6"/>
    <n v="67"/>
    <x v="2"/>
    <x v="1"/>
    <x v="1"/>
    <n v="5.78"/>
    <x v="0"/>
    <n v="47"/>
    <x v="0"/>
    <x v="3"/>
    <n v="13.99"/>
    <n v="13.99"/>
    <n v="1"/>
    <s v="Debit Card"/>
    <n v="3"/>
    <n v="0.12"/>
    <n v="7"/>
    <x v="0"/>
    <n v="40.46"/>
    <x v="1"/>
    <s v="Inactive"/>
  </r>
  <r>
    <s v="55125abd-2493-40cf-8843-604709af81e7"/>
    <n v="29"/>
    <x v="1"/>
    <x v="1"/>
    <x v="2"/>
    <n v="5.97"/>
    <x v="0"/>
    <n v="2"/>
    <x v="1"/>
    <x v="4"/>
    <n v="17.989999999999998"/>
    <n v="17.989999999999998"/>
    <n v="0"/>
    <s v="PayPal"/>
    <n v="4"/>
    <n v="1.99"/>
    <n v="119"/>
    <x v="0"/>
    <n v="710.43"/>
    <x v="0"/>
    <s v="Active"/>
  </r>
  <r>
    <s v="24d6f90a-ea1f-44cb-a83b-4d3d53c4d152"/>
    <n v="34"/>
    <x v="1"/>
    <x v="1"/>
    <x v="1"/>
    <n v="0.22"/>
    <x v="0"/>
    <n v="52"/>
    <x v="3"/>
    <x v="4"/>
    <n v="13.99"/>
    <n v="13.99"/>
    <n v="1"/>
    <s v="PayPal"/>
    <n v="4"/>
    <n v="0"/>
    <n v="0"/>
    <x v="6"/>
    <n v="0"/>
    <x v="1"/>
    <s v="Inactive"/>
  </r>
  <r>
    <s v="a525e81a-ceac-45bf-9aaf-312b292c0ab2"/>
    <n v="23"/>
    <x v="4"/>
    <x v="0"/>
    <x v="1"/>
    <n v="20.75"/>
    <x v="1"/>
    <n v="51"/>
    <x v="2"/>
    <x v="3"/>
    <n v="13.99"/>
    <n v="13.99"/>
    <n v="0"/>
    <s v="Credit Card"/>
    <n v="4"/>
    <n v="0.4"/>
    <n v="24"/>
    <x v="6"/>
    <n v="498"/>
    <x v="0"/>
    <s v="Inactive"/>
  </r>
  <r>
    <s v="4e16202d-72c0-4a59-974b-ba3e9c9fb04d"/>
    <n v="44"/>
    <x v="3"/>
    <x v="0"/>
    <x v="0"/>
    <n v="3.53"/>
    <x v="0"/>
    <n v="56"/>
    <x v="5"/>
    <x v="3"/>
    <n v="8.99"/>
    <n v="8.99"/>
    <n v="1"/>
    <s v="Crypto"/>
    <n v="1"/>
    <n v="0.06"/>
    <n v="4"/>
    <x v="5"/>
    <n v="14.12"/>
    <x v="1"/>
    <s v="Inactive"/>
  </r>
  <r>
    <s v="b74fff72-ab6f-46d9-a86c-66e7b580c4f3"/>
    <n v="62"/>
    <x v="2"/>
    <x v="2"/>
    <x v="0"/>
    <n v="7.6"/>
    <x v="0"/>
    <n v="38"/>
    <x v="3"/>
    <x v="2"/>
    <n v="8.99"/>
    <n v="8.99"/>
    <n v="1"/>
    <s v="PayPal"/>
    <n v="1"/>
    <n v="0.19"/>
    <n v="11"/>
    <x v="4"/>
    <n v="83.6"/>
    <x v="2"/>
    <s v="Inactive"/>
  </r>
  <r>
    <s v="ecf5d19d-4bb9-4dd4-9b1f-1e34cf7b03cf"/>
    <n v="49"/>
    <x v="0"/>
    <x v="2"/>
    <x v="0"/>
    <n v="11.25"/>
    <x v="0"/>
    <n v="9"/>
    <x v="4"/>
    <x v="1"/>
    <n v="8.99"/>
    <n v="8.99"/>
    <n v="0"/>
    <s v="Debit Card"/>
    <n v="1"/>
    <n v="1.1200000000000001"/>
    <n v="67"/>
    <x v="0"/>
    <n v="753.75"/>
    <x v="0"/>
    <s v="Risk"/>
  </r>
  <r>
    <s v="cb28901c-b8a3-43aa-9580-f116d219bf30"/>
    <n v="68"/>
    <x v="2"/>
    <x v="0"/>
    <x v="1"/>
    <n v="35.61"/>
    <x v="1"/>
    <n v="40"/>
    <x v="4"/>
    <x v="3"/>
    <n v="13.99"/>
    <n v="13.99"/>
    <n v="0"/>
    <s v="Debit Card"/>
    <n v="4"/>
    <n v="0.87"/>
    <n v="52"/>
    <x v="6"/>
    <n v="1851.72"/>
    <x v="0"/>
    <s v="Inactive"/>
  </r>
  <r>
    <s v="3db02ad4-41a1-4582-975d-a3a19e873c5a"/>
    <n v="20"/>
    <x v="4"/>
    <x v="1"/>
    <x v="2"/>
    <n v="9.92"/>
    <x v="0"/>
    <n v="25"/>
    <x v="5"/>
    <x v="3"/>
    <n v="17.989999999999998"/>
    <n v="17.989999999999998"/>
    <n v="0"/>
    <s v="Gift Card"/>
    <n v="2"/>
    <n v="0.38"/>
    <n v="23"/>
    <x v="1"/>
    <n v="228.16"/>
    <x v="0"/>
    <s v="Inactive"/>
  </r>
  <r>
    <s v="39c2f74d-e634-4686-b4a4-7f3617f6db10"/>
    <n v="28"/>
    <x v="1"/>
    <x v="1"/>
    <x v="2"/>
    <n v="0.12"/>
    <x v="0"/>
    <n v="9"/>
    <x v="1"/>
    <x v="0"/>
    <n v="17.989999999999998"/>
    <n v="17.989999999999998"/>
    <n v="1"/>
    <s v="Crypto"/>
    <n v="2"/>
    <n v="0.01"/>
    <n v="1"/>
    <x v="4"/>
    <n v="0.12"/>
    <x v="1"/>
    <s v="Risk"/>
  </r>
  <r>
    <s v="b4c1296b-4b42-4988-8541-0e5e848c4488"/>
    <n v="53"/>
    <x v="0"/>
    <x v="0"/>
    <x v="1"/>
    <n v="52.23"/>
    <x v="2"/>
    <n v="7"/>
    <x v="3"/>
    <x v="3"/>
    <n v="13.99"/>
    <n v="13.99"/>
    <n v="0"/>
    <s v="PayPal"/>
    <n v="3"/>
    <n v="6.53"/>
    <n v="392"/>
    <x v="2"/>
    <n v="20474.16"/>
    <x v="0"/>
    <s v="Active"/>
  </r>
  <r>
    <s v="18c08dd6-5cd2-49ff-b9d4-d1e5d3b4aaf1"/>
    <n v="29"/>
    <x v="1"/>
    <x v="2"/>
    <x v="1"/>
    <n v="11.46"/>
    <x v="0"/>
    <n v="54"/>
    <x v="5"/>
    <x v="2"/>
    <n v="13.99"/>
    <n v="13.99"/>
    <n v="1"/>
    <s v="Gift Card"/>
    <n v="4"/>
    <n v="0.21"/>
    <n v="13"/>
    <x v="2"/>
    <n v="148.98000000000002"/>
    <x v="2"/>
    <s v="Inactive"/>
  </r>
  <r>
    <s v="33a14e13-98be-4886-8707-28184c66ae0d"/>
    <n v="33"/>
    <x v="1"/>
    <x v="2"/>
    <x v="2"/>
    <n v="13.95"/>
    <x v="0"/>
    <n v="53"/>
    <x v="5"/>
    <x v="2"/>
    <n v="17.989999999999998"/>
    <n v="17.989999999999998"/>
    <n v="0"/>
    <s v="Credit Card"/>
    <n v="4"/>
    <n v="0.26"/>
    <n v="16"/>
    <x v="3"/>
    <n v="223.2"/>
    <x v="0"/>
    <s v="Inactive"/>
  </r>
  <r>
    <s v="0658b8ed-13e8-4ea7-a31f-8afeb49acd60"/>
    <n v="57"/>
    <x v="2"/>
    <x v="1"/>
    <x v="0"/>
    <n v="24.97"/>
    <x v="1"/>
    <n v="53"/>
    <x v="2"/>
    <x v="0"/>
    <n v="8.99"/>
    <n v="8.99"/>
    <n v="1"/>
    <s v="Gift Card"/>
    <n v="5"/>
    <n v="0.46"/>
    <n v="28"/>
    <x v="3"/>
    <n v="699.16"/>
    <x v="0"/>
    <s v="Inactive"/>
  </r>
  <r>
    <s v="f49a225d-d3da-4584-8f5b-2d17ebb19bd7"/>
    <n v="42"/>
    <x v="3"/>
    <x v="2"/>
    <x v="2"/>
    <n v="18.09"/>
    <x v="0"/>
    <n v="10"/>
    <x v="4"/>
    <x v="0"/>
    <n v="17.989999999999998"/>
    <n v="17.989999999999998"/>
    <n v="0"/>
    <s v="Debit Card"/>
    <n v="2"/>
    <n v="1.64"/>
    <n v="98"/>
    <x v="3"/>
    <n v="1772.82"/>
    <x v="0"/>
    <s v="Risk"/>
  </r>
  <r>
    <s v="2d41aa15-7acd-4ab4-b5df-2d6a316ddb17"/>
    <n v="27"/>
    <x v="1"/>
    <x v="1"/>
    <x v="1"/>
    <n v="33.25"/>
    <x v="1"/>
    <n v="34"/>
    <x v="4"/>
    <x v="2"/>
    <n v="13.99"/>
    <n v="13.99"/>
    <n v="0"/>
    <s v="Debit Card"/>
    <n v="3"/>
    <n v="0.95"/>
    <n v="57"/>
    <x v="6"/>
    <n v="1895.25"/>
    <x v="0"/>
    <s v="Inactive"/>
  </r>
  <r>
    <s v="3f593c64-f2eb-4736-974a-5efadabce25a"/>
    <n v="18"/>
    <x v="4"/>
    <x v="2"/>
    <x v="1"/>
    <n v="3.62"/>
    <x v="0"/>
    <n v="20"/>
    <x v="4"/>
    <x v="4"/>
    <n v="13.99"/>
    <n v="13.99"/>
    <n v="1"/>
    <s v="Gift Card"/>
    <n v="1"/>
    <n v="0.17"/>
    <n v="10"/>
    <x v="1"/>
    <n v="36.200000000000003"/>
    <x v="1"/>
    <s v="Risk"/>
  </r>
  <r>
    <s v="8966b795-f82f-4c5d-a80c-5244a1016339"/>
    <n v="53"/>
    <x v="0"/>
    <x v="1"/>
    <x v="2"/>
    <n v="1.62"/>
    <x v="0"/>
    <n v="60"/>
    <x v="0"/>
    <x v="0"/>
    <n v="17.989999999999998"/>
    <n v="17.989999999999998"/>
    <n v="1"/>
    <s v="Debit Card"/>
    <n v="3"/>
    <n v="0.03"/>
    <n v="2"/>
    <x v="2"/>
    <n v="3.24"/>
    <x v="1"/>
    <s v="Inactive"/>
  </r>
  <r>
    <s v="88023604-f612-409e-9761-9fe2336a43e4"/>
    <n v="41"/>
    <x v="3"/>
    <x v="1"/>
    <x v="2"/>
    <n v="7.53"/>
    <x v="0"/>
    <n v="28"/>
    <x v="3"/>
    <x v="3"/>
    <n v="17.989999999999998"/>
    <n v="17.989999999999998"/>
    <n v="0"/>
    <s v="Debit Card"/>
    <n v="2"/>
    <n v="0.26"/>
    <n v="16"/>
    <x v="5"/>
    <n v="120.48"/>
    <x v="2"/>
    <s v="Inactive"/>
  </r>
  <r>
    <s v="2635a91a-d4db-4458-8100-c8aa01ee55f1"/>
    <n v="35"/>
    <x v="1"/>
    <x v="2"/>
    <x v="0"/>
    <n v="5.07"/>
    <x v="0"/>
    <n v="41"/>
    <x v="4"/>
    <x v="0"/>
    <n v="8.99"/>
    <n v="8.99"/>
    <n v="1"/>
    <s v="Debit Card"/>
    <n v="2"/>
    <n v="0.12"/>
    <n v="7"/>
    <x v="3"/>
    <n v="35.49"/>
    <x v="1"/>
    <s v="Inactive"/>
  </r>
  <r>
    <s v="e3852e2b-3a3c-466a-916e-edd403c5353f"/>
    <n v="69"/>
    <x v="2"/>
    <x v="2"/>
    <x v="2"/>
    <n v="36.44"/>
    <x v="1"/>
    <n v="10"/>
    <x v="5"/>
    <x v="2"/>
    <n v="17.989999999999998"/>
    <n v="17.989999999999998"/>
    <n v="0"/>
    <s v="Debit Card"/>
    <n v="4"/>
    <n v="3.31"/>
    <n v="199"/>
    <x v="6"/>
    <n v="7251.5599999999995"/>
    <x v="0"/>
    <s v="Risk"/>
  </r>
  <r>
    <s v="eeca7e99-fc70-4609-aeb1-5ba88fd7daef"/>
    <n v="53"/>
    <x v="0"/>
    <x v="2"/>
    <x v="2"/>
    <n v="6.61"/>
    <x v="0"/>
    <n v="54"/>
    <x v="1"/>
    <x v="2"/>
    <n v="17.989999999999998"/>
    <n v="17.989999999999998"/>
    <n v="1"/>
    <s v="PayPal"/>
    <n v="2"/>
    <n v="0.12"/>
    <n v="7"/>
    <x v="5"/>
    <n v="46.27"/>
    <x v="1"/>
    <s v="Inactive"/>
  </r>
  <r>
    <s v="8632438c-1adb-4a0f-9d3b-9eed17db3536"/>
    <n v="51"/>
    <x v="0"/>
    <x v="1"/>
    <x v="2"/>
    <n v="35.22"/>
    <x v="1"/>
    <n v="53"/>
    <x v="2"/>
    <x v="2"/>
    <n v="17.989999999999998"/>
    <n v="17.989999999999998"/>
    <n v="0"/>
    <s v="PayPal"/>
    <n v="5"/>
    <n v="0.65"/>
    <n v="39"/>
    <x v="6"/>
    <n v="1373.58"/>
    <x v="0"/>
    <s v="Inactive"/>
  </r>
  <r>
    <s v="4020ae84-bece-4f52-bee7-b9ea56435b36"/>
    <n v="67"/>
    <x v="2"/>
    <x v="2"/>
    <x v="2"/>
    <n v="27.23"/>
    <x v="1"/>
    <n v="45"/>
    <x v="3"/>
    <x v="1"/>
    <n v="17.989999999999998"/>
    <n v="17.989999999999998"/>
    <n v="0"/>
    <s v="PayPal"/>
    <n v="2"/>
    <n v="0.59"/>
    <n v="35"/>
    <x v="6"/>
    <n v="953.05000000000007"/>
    <x v="0"/>
    <s v="Inactive"/>
  </r>
  <r>
    <s v="8918b03e-e245-4ebf-b05f-158b557fcaea"/>
    <n v="38"/>
    <x v="3"/>
    <x v="1"/>
    <x v="2"/>
    <n v="20.14"/>
    <x v="1"/>
    <n v="40"/>
    <x v="0"/>
    <x v="3"/>
    <n v="17.989999999999998"/>
    <n v="17.989999999999998"/>
    <n v="0"/>
    <s v="PayPal"/>
    <n v="3"/>
    <n v="0.49"/>
    <n v="29"/>
    <x v="2"/>
    <n v="584.06000000000006"/>
    <x v="0"/>
    <s v="Inactive"/>
  </r>
  <r>
    <s v="67b67fc6-7750-44bd-896c-3260f78d8e53"/>
    <n v="29"/>
    <x v="1"/>
    <x v="2"/>
    <x v="0"/>
    <n v="11.32"/>
    <x v="0"/>
    <n v="48"/>
    <x v="0"/>
    <x v="0"/>
    <n v="8.99"/>
    <n v="8.99"/>
    <n v="1"/>
    <s v="Credit Card"/>
    <n v="2"/>
    <n v="0.23"/>
    <n v="14"/>
    <x v="1"/>
    <n v="158.48000000000002"/>
    <x v="0"/>
    <s v="Inactive"/>
  </r>
  <r>
    <s v="f8839f01-4286-4f45-a675-f09d869146c1"/>
    <n v="34"/>
    <x v="1"/>
    <x v="0"/>
    <x v="2"/>
    <n v="1.92"/>
    <x v="0"/>
    <n v="44"/>
    <x v="4"/>
    <x v="0"/>
    <n v="17.989999999999998"/>
    <n v="17.989999999999998"/>
    <n v="1"/>
    <s v="Gift Card"/>
    <n v="2"/>
    <n v="0.04"/>
    <n v="2"/>
    <x v="6"/>
    <n v="3.84"/>
    <x v="1"/>
    <s v="Inactive"/>
  </r>
  <r>
    <s v="3cb37e51-569d-4238-9854-5e659abf16c4"/>
    <n v="18"/>
    <x v="4"/>
    <x v="1"/>
    <x v="2"/>
    <n v="0.82"/>
    <x v="0"/>
    <n v="59"/>
    <x v="4"/>
    <x v="4"/>
    <n v="17.989999999999998"/>
    <n v="17.989999999999998"/>
    <n v="1"/>
    <s v="PayPal"/>
    <n v="3"/>
    <n v="0.01"/>
    <n v="1"/>
    <x v="0"/>
    <n v="0.82"/>
    <x v="1"/>
    <s v="Inactive"/>
  </r>
  <r>
    <s v="d64c129e-b523-4e14-ab3a-ec621137c3af"/>
    <n v="28"/>
    <x v="1"/>
    <x v="1"/>
    <x v="1"/>
    <n v="6.72"/>
    <x v="0"/>
    <n v="15"/>
    <x v="5"/>
    <x v="3"/>
    <n v="13.99"/>
    <n v="13.99"/>
    <n v="0"/>
    <s v="PayPal"/>
    <n v="5"/>
    <n v="0.42"/>
    <n v="25"/>
    <x v="5"/>
    <n v="168"/>
    <x v="0"/>
    <s v="Risk"/>
  </r>
  <r>
    <s v="d08e5984-dcc6-4e82-9190-c0532bbb7cae"/>
    <n v="57"/>
    <x v="2"/>
    <x v="1"/>
    <x v="2"/>
    <n v="12.51"/>
    <x v="0"/>
    <n v="4"/>
    <x v="0"/>
    <x v="0"/>
    <n v="17.989999999999998"/>
    <n v="17.989999999999998"/>
    <n v="0"/>
    <s v="Gift Card"/>
    <n v="2"/>
    <n v="2.5"/>
    <n v="150"/>
    <x v="6"/>
    <n v="1876.5"/>
    <x v="0"/>
    <s v="Active"/>
  </r>
  <r>
    <s v="5299c7dd-6117-44fb-b316-41e3c6ca0e8f"/>
    <n v="34"/>
    <x v="1"/>
    <x v="0"/>
    <x v="2"/>
    <n v="16.670000000000002"/>
    <x v="0"/>
    <n v="11"/>
    <x v="2"/>
    <x v="4"/>
    <n v="17.989999999999998"/>
    <n v="17.989999999999998"/>
    <n v="0"/>
    <s v="Crypto"/>
    <n v="1"/>
    <n v="1.39"/>
    <n v="83"/>
    <x v="0"/>
    <n v="1383.6100000000001"/>
    <x v="0"/>
    <s v="Risk"/>
  </r>
  <r>
    <s v="187a5666-9d16-459c-a524-35b1789ba1ae"/>
    <n v="32"/>
    <x v="1"/>
    <x v="2"/>
    <x v="1"/>
    <n v="15.29"/>
    <x v="0"/>
    <n v="23"/>
    <x v="2"/>
    <x v="4"/>
    <n v="13.99"/>
    <n v="13.99"/>
    <n v="0"/>
    <s v="Credit Card"/>
    <n v="5"/>
    <n v="0.64"/>
    <n v="38"/>
    <x v="6"/>
    <n v="581.02"/>
    <x v="0"/>
    <s v="Inactive"/>
  </r>
  <r>
    <s v="3fd34d59-ed02-4b2a-a7b7-7c8dba676ef9"/>
    <n v="60"/>
    <x v="2"/>
    <x v="1"/>
    <x v="2"/>
    <n v="1.0900000000000001"/>
    <x v="0"/>
    <n v="6"/>
    <x v="4"/>
    <x v="2"/>
    <n v="17.989999999999998"/>
    <n v="17.989999999999998"/>
    <n v="1"/>
    <s v="Credit Card"/>
    <n v="1"/>
    <n v="0.16"/>
    <n v="10"/>
    <x v="3"/>
    <n v="10.9"/>
    <x v="1"/>
    <s v="Active"/>
  </r>
  <r>
    <s v="79b3f0bd-b45f-444d-a121-5b7a374c0780"/>
    <n v="21"/>
    <x v="4"/>
    <x v="1"/>
    <x v="0"/>
    <n v="17.28"/>
    <x v="0"/>
    <n v="18"/>
    <x v="0"/>
    <x v="1"/>
    <n v="8.99"/>
    <n v="8.99"/>
    <n v="0"/>
    <s v="PayPal"/>
    <n v="4"/>
    <n v="0.91"/>
    <n v="55"/>
    <x v="6"/>
    <n v="950.40000000000009"/>
    <x v="0"/>
    <s v="Risk"/>
  </r>
  <r>
    <s v="d74761a3-27c1-4593-92ee-084f86b6c7f5"/>
    <n v="70"/>
    <x v="2"/>
    <x v="0"/>
    <x v="2"/>
    <n v="5.52"/>
    <x v="0"/>
    <n v="29"/>
    <x v="4"/>
    <x v="3"/>
    <n v="17.989999999999998"/>
    <n v="17.989999999999998"/>
    <n v="0"/>
    <s v="Crypto"/>
    <n v="4"/>
    <n v="0.18"/>
    <n v="11"/>
    <x v="6"/>
    <n v="60.72"/>
    <x v="2"/>
    <s v="Inactive"/>
  </r>
  <r>
    <s v="14e1fddb-7d3b-4098-b5f5-98d0467d9921"/>
    <n v="69"/>
    <x v="2"/>
    <x v="0"/>
    <x v="0"/>
    <n v="22.17"/>
    <x v="1"/>
    <n v="51"/>
    <x v="1"/>
    <x v="2"/>
    <n v="8.99"/>
    <n v="8.99"/>
    <n v="1"/>
    <s v="Gift Card"/>
    <n v="2"/>
    <n v="0.43"/>
    <n v="26"/>
    <x v="2"/>
    <n v="576.42000000000007"/>
    <x v="0"/>
    <s v="Inactive"/>
  </r>
  <r>
    <s v="d3cdf140-4887-4f53-a5d3-ec891892c883"/>
    <n v="36"/>
    <x v="3"/>
    <x v="2"/>
    <x v="2"/>
    <n v="0.98"/>
    <x v="0"/>
    <n v="55"/>
    <x v="3"/>
    <x v="1"/>
    <n v="17.989999999999998"/>
    <n v="17.989999999999998"/>
    <n v="1"/>
    <s v="Debit Card"/>
    <n v="2"/>
    <n v="0.02"/>
    <n v="1"/>
    <x v="5"/>
    <n v="0.98"/>
    <x v="1"/>
    <s v="Inactive"/>
  </r>
  <r>
    <s v="2fae4d1f-9063-4947-aac3-ec1c00169d35"/>
    <n v="70"/>
    <x v="2"/>
    <x v="0"/>
    <x v="0"/>
    <n v="61.47"/>
    <x v="2"/>
    <n v="7"/>
    <x v="1"/>
    <x v="1"/>
    <n v="8.99"/>
    <n v="8.99"/>
    <n v="0"/>
    <s v="PayPal"/>
    <n v="1"/>
    <n v="7.68"/>
    <n v="461"/>
    <x v="4"/>
    <n v="28337.67"/>
    <x v="0"/>
    <s v="Active"/>
  </r>
  <r>
    <s v="4beaf71e-a65e-4ddd-a643-c8e5acf5bd55"/>
    <n v="22"/>
    <x v="4"/>
    <x v="2"/>
    <x v="0"/>
    <n v="20.87"/>
    <x v="1"/>
    <n v="45"/>
    <x v="3"/>
    <x v="4"/>
    <n v="8.99"/>
    <n v="8.99"/>
    <n v="1"/>
    <s v="PayPal"/>
    <n v="1"/>
    <n v="0.45"/>
    <n v="27"/>
    <x v="2"/>
    <n v="563.49"/>
    <x v="0"/>
    <s v="Inactive"/>
  </r>
  <r>
    <s v="d0c512fc-8212-4d61-9ad2-dce10af1dbf7"/>
    <n v="52"/>
    <x v="0"/>
    <x v="1"/>
    <x v="0"/>
    <n v="3.59"/>
    <x v="0"/>
    <n v="42"/>
    <x v="0"/>
    <x v="0"/>
    <n v="8.99"/>
    <n v="8.99"/>
    <n v="1"/>
    <s v="Gift Card"/>
    <n v="4"/>
    <n v="0.08"/>
    <n v="5"/>
    <x v="1"/>
    <n v="17.95"/>
    <x v="1"/>
    <s v="Inactive"/>
  </r>
  <r>
    <s v="76a7587e-4288-4134-acd3-1c161865573a"/>
    <n v="19"/>
    <x v="4"/>
    <x v="1"/>
    <x v="1"/>
    <n v="8.85"/>
    <x v="0"/>
    <n v="20"/>
    <x v="3"/>
    <x v="2"/>
    <n v="13.99"/>
    <n v="13.99"/>
    <n v="0"/>
    <s v="PayPal"/>
    <n v="4"/>
    <n v="0.42"/>
    <n v="25"/>
    <x v="2"/>
    <n v="221.25"/>
    <x v="0"/>
    <s v="Risk"/>
  </r>
  <r>
    <s v="8868e07d-acc4-4b62-808a-ad4553109922"/>
    <n v="42"/>
    <x v="3"/>
    <x v="2"/>
    <x v="0"/>
    <n v="7.09"/>
    <x v="0"/>
    <n v="21"/>
    <x v="0"/>
    <x v="0"/>
    <n v="8.99"/>
    <n v="8.99"/>
    <n v="1"/>
    <s v="Debit Card"/>
    <n v="1"/>
    <n v="0.32"/>
    <n v="19"/>
    <x v="0"/>
    <n v="134.71"/>
    <x v="2"/>
    <s v="Risk"/>
  </r>
  <r>
    <s v="91a11dc0-b609-434f-a1d2-3ecd42d2321b"/>
    <n v="35"/>
    <x v="1"/>
    <x v="0"/>
    <x v="0"/>
    <n v="1.21"/>
    <x v="0"/>
    <n v="4"/>
    <x v="3"/>
    <x v="3"/>
    <n v="8.99"/>
    <n v="8.99"/>
    <n v="1"/>
    <s v="Gift Card"/>
    <n v="2"/>
    <n v="0.24"/>
    <n v="14"/>
    <x v="0"/>
    <n v="16.939999999999998"/>
    <x v="1"/>
    <s v="Active"/>
  </r>
  <r>
    <s v="3bca6390-0c4b-4f47-a993-8e49139361c3"/>
    <n v="18"/>
    <x v="4"/>
    <x v="1"/>
    <x v="1"/>
    <n v="2.2599999999999998"/>
    <x v="0"/>
    <n v="48"/>
    <x v="0"/>
    <x v="3"/>
    <n v="13.99"/>
    <n v="13.99"/>
    <n v="1"/>
    <s v="PayPal"/>
    <n v="1"/>
    <n v="0.05"/>
    <n v="3"/>
    <x v="0"/>
    <n v="6.7799999999999994"/>
    <x v="1"/>
    <s v="Inactive"/>
  </r>
  <r>
    <s v="f6aa3008-2137-480e-ac38-70d58514af59"/>
    <n v="21"/>
    <x v="4"/>
    <x v="0"/>
    <x v="2"/>
    <n v="16.71"/>
    <x v="0"/>
    <n v="12"/>
    <x v="5"/>
    <x v="3"/>
    <n v="17.989999999999998"/>
    <n v="17.989999999999998"/>
    <n v="0"/>
    <s v="Credit Card"/>
    <n v="3"/>
    <n v="1.29"/>
    <n v="77"/>
    <x v="1"/>
    <n v="1286.67"/>
    <x v="0"/>
    <s v="Risk"/>
  </r>
  <r>
    <s v="6fb2caa8-9389-4816-91cb-d1134a7b15a1"/>
    <n v="57"/>
    <x v="2"/>
    <x v="2"/>
    <x v="0"/>
    <n v="2.89"/>
    <x v="0"/>
    <n v="27"/>
    <x v="0"/>
    <x v="1"/>
    <n v="8.99"/>
    <n v="8.99"/>
    <n v="1"/>
    <s v="PayPal"/>
    <n v="4"/>
    <n v="0.1"/>
    <n v="6"/>
    <x v="3"/>
    <n v="17.34"/>
    <x v="1"/>
    <s v="Inactive"/>
  </r>
  <r>
    <s v="a96d856f-c265-4f78-80d5-f6d85c2e3e48"/>
    <n v="38"/>
    <x v="3"/>
    <x v="1"/>
    <x v="0"/>
    <n v="3.08"/>
    <x v="0"/>
    <n v="53"/>
    <x v="5"/>
    <x v="3"/>
    <n v="8.99"/>
    <n v="8.99"/>
    <n v="1"/>
    <s v="Gift Card"/>
    <n v="2"/>
    <n v="0.06"/>
    <n v="4"/>
    <x v="5"/>
    <n v="12.32"/>
    <x v="1"/>
    <s v="Inactive"/>
  </r>
  <r>
    <s v="0769f070-5b48-4e47-9507-35259b4dfc71"/>
    <n v="50"/>
    <x v="0"/>
    <x v="0"/>
    <x v="2"/>
    <n v="7.44"/>
    <x v="0"/>
    <n v="32"/>
    <x v="4"/>
    <x v="4"/>
    <n v="17.989999999999998"/>
    <n v="17.989999999999998"/>
    <n v="0"/>
    <s v="Credit Card"/>
    <n v="4"/>
    <n v="0.23"/>
    <n v="14"/>
    <x v="5"/>
    <n v="104.16000000000001"/>
    <x v="2"/>
    <s v="Inactive"/>
  </r>
  <r>
    <s v="57b1d167-a660-48d5-8fca-f75fa0837d41"/>
    <n v="57"/>
    <x v="2"/>
    <x v="2"/>
    <x v="1"/>
    <n v="18.93"/>
    <x v="0"/>
    <n v="42"/>
    <x v="0"/>
    <x v="0"/>
    <n v="13.99"/>
    <n v="13.99"/>
    <n v="1"/>
    <s v="Gift Card"/>
    <n v="5"/>
    <n v="0.44"/>
    <n v="26"/>
    <x v="4"/>
    <n v="492.18"/>
    <x v="0"/>
    <s v="Inactive"/>
  </r>
  <r>
    <s v="9bc6420a-4fe7-4bda-97db-6689849cc101"/>
    <n v="65"/>
    <x v="2"/>
    <x v="0"/>
    <x v="2"/>
    <n v="9.7100000000000009"/>
    <x v="0"/>
    <n v="47"/>
    <x v="0"/>
    <x v="3"/>
    <n v="17.989999999999998"/>
    <n v="17.989999999999998"/>
    <n v="0"/>
    <s v="PayPal"/>
    <n v="4"/>
    <n v="0.2"/>
    <n v="12"/>
    <x v="6"/>
    <n v="116.52000000000001"/>
    <x v="2"/>
    <s v="Inactive"/>
  </r>
  <r>
    <s v="9127fd59-f25d-4b74-a710-7f60b1804252"/>
    <n v="29"/>
    <x v="1"/>
    <x v="2"/>
    <x v="2"/>
    <n v="1.61"/>
    <x v="0"/>
    <n v="59"/>
    <x v="5"/>
    <x v="3"/>
    <n v="17.989999999999998"/>
    <n v="17.989999999999998"/>
    <n v="1"/>
    <s v="Credit Card"/>
    <n v="2"/>
    <n v="0.03"/>
    <n v="2"/>
    <x v="3"/>
    <n v="3.22"/>
    <x v="1"/>
    <s v="Inactive"/>
  </r>
  <r>
    <s v="39a2da01-6445-4ba4-8dd5-846b8fe23c43"/>
    <n v="62"/>
    <x v="2"/>
    <x v="1"/>
    <x v="2"/>
    <n v="4.2"/>
    <x v="0"/>
    <n v="37"/>
    <x v="0"/>
    <x v="2"/>
    <n v="17.989999999999998"/>
    <n v="17.989999999999998"/>
    <n v="1"/>
    <s v="Crypto"/>
    <n v="1"/>
    <n v="0.11"/>
    <n v="7"/>
    <x v="5"/>
    <n v="29.400000000000002"/>
    <x v="1"/>
    <s v="Inactive"/>
  </r>
  <r>
    <s v="ac511430-85a0-40ed-bac6-423c3fe14a63"/>
    <n v="58"/>
    <x v="2"/>
    <x v="0"/>
    <x v="0"/>
    <n v="15.24"/>
    <x v="0"/>
    <n v="16"/>
    <x v="2"/>
    <x v="4"/>
    <n v="8.99"/>
    <n v="8.99"/>
    <n v="0"/>
    <s v="Crypto"/>
    <n v="5"/>
    <n v="0.9"/>
    <n v="54"/>
    <x v="5"/>
    <n v="822.96"/>
    <x v="0"/>
    <s v="Risk"/>
  </r>
  <r>
    <s v="c42c5dc0-22f1-464b-9aa8-9ff0661a54c3"/>
    <n v="50"/>
    <x v="0"/>
    <x v="2"/>
    <x v="2"/>
    <n v="5.93"/>
    <x v="0"/>
    <n v="51"/>
    <x v="2"/>
    <x v="3"/>
    <n v="17.989999999999998"/>
    <n v="17.989999999999998"/>
    <n v="1"/>
    <s v="Crypto"/>
    <n v="1"/>
    <n v="0.11"/>
    <n v="7"/>
    <x v="3"/>
    <n v="41.51"/>
    <x v="1"/>
    <s v="Inactive"/>
  </r>
  <r>
    <s v="7d756761-f638-4e9b-8c0a-00492281d68d"/>
    <n v="28"/>
    <x v="1"/>
    <x v="0"/>
    <x v="1"/>
    <n v="9.61"/>
    <x v="0"/>
    <n v="50"/>
    <x v="5"/>
    <x v="1"/>
    <n v="13.99"/>
    <n v="13.99"/>
    <n v="1"/>
    <s v="Crypto"/>
    <n v="4"/>
    <n v="0.19"/>
    <n v="11"/>
    <x v="2"/>
    <n v="105.71"/>
    <x v="2"/>
    <s v="Inactive"/>
  </r>
  <r>
    <s v="cade9688-a34c-4bf1-a49a-962d5d8fb7c4"/>
    <n v="49"/>
    <x v="0"/>
    <x v="1"/>
    <x v="1"/>
    <n v="17.61"/>
    <x v="0"/>
    <n v="60"/>
    <x v="4"/>
    <x v="2"/>
    <n v="13.99"/>
    <n v="13.99"/>
    <n v="1"/>
    <s v="PayPal"/>
    <n v="1"/>
    <n v="0.28999999999999998"/>
    <n v="17"/>
    <x v="1"/>
    <n v="299.37"/>
    <x v="0"/>
    <s v="Inactive"/>
  </r>
  <r>
    <s v="466eaa12-9e20-4d53-860f-a8dccfb242b8"/>
    <n v="25"/>
    <x v="4"/>
    <x v="1"/>
    <x v="0"/>
    <n v="5.49"/>
    <x v="0"/>
    <n v="41"/>
    <x v="3"/>
    <x v="3"/>
    <n v="8.99"/>
    <n v="8.99"/>
    <n v="1"/>
    <s v="Debit Card"/>
    <n v="3"/>
    <n v="0.13"/>
    <n v="8"/>
    <x v="6"/>
    <n v="43.92"/>
    <x v="1"/>
    <s v="Inactive"/>
  </r>
  <r>
    <s v="57a0a7ed-21ea-4587-b519-ab35689cc9c8"/>
    <n v="40"/>
    <x v="3"/>
    <x v="1"/>
    <x v="1"/>
    <n v="7.66"/>
    <x v="0"/>
    <n v="57"/>
    <x v="2"/>
    <x v="3"/>
    <n v="13.99"/>
    <n v="13.99"/>
    <n v="1"/>
    <s v="Crypto"/>
    <n v="1"/>
    <n v="0.13"/>
    <n v="8"/>
    <x v="0"/>
    <n v="61.28"/>
    <x v="2"/>
    <s v="Inactive"/>
  </r>
  <r>
    <s v="4e091ec6-3c1b-4649-aed7-cf99cc9da60d"/>
    <n v="29"/>
    <x v="1"/>
    <x v="1"/>
    <x v="1"/>
    <n v="4.88"/>
    <x v="0"/>
    <n v="39"/>
    <x v="3"/>
    <x v="1"/>
    <n v="13.99"/>
    <n v="13.99"/>
    <n v="1"/>
    <s v="Credit Card"/>
    <n v="4"/>
    <n v="0.12"/>
    <n v="7"/>
    <x v="3"/>
    <n v="34.159999999999997"/>
    <x v="1"/>
    <s v="Inactive"/>
  </r>
  <r>
    <s v="3afd0a8c-2d06-41f8-954a-e439e193f21d"/>
    <n v="43"/>
    <x v="3"/>
    <x v="1"/>
    <x v="1"/>
    <n v="12.58"/>
    <x v="0"/>
    <n v="16"/>
    <x v="3"/>
    <x v="3"/>
    <n v="13.99"/>
    <n v="13.99"/>
    <n v="0"/>
    <s v="Credit Card"/>
    <n v="4"/>
    <n v="0.74"/>
    <n v="44"/>
    <x v="3"/>
    <n v="553.52"/>
    <x v="0"/>
    <s v="Risk"/>
  </r>
  <r>
    <s v="63fb5a17-b9fc-4191-8cec-ca2848cc3e54"/>
    <n v="69"/>
    <x v="2"/>
    <x v="0"/>
    <x v="2"/>
    <n v="26.07"/>
    <x v="1"/>
    <n v="5"/>
    <x v="3"/>
    <x v="2"/>
    <n v="17.989999999999998"/>
    <n v="17.989999999999998"/>
    <n v="0"/>
    <s v="PayPal"/>
    <n v="1"/>
    <n v="4.34"/>
    <n v="260"/>
    <x v="4"/>
    <n v="6778.2"/>
    <x v="0"/>
    <s v="Active"/>
  </r>
  <r>
    <s v="1c663855-e700-49cf-8512-224b34d1efac"/>
    <n v="37"/>
    <x v="3"/>
    <x v="0"/>
    <x v="2"/>
    <n v="14.54"/>
    <x v="0"/>
    <n v="22"/>
    <x v="5"/>
    <x v="4"/>
    <n v="17.989999999999998"/>
    <n v="17.989999999999998"/>
    <n v="0"/>
    <s v="Debit Card"/>
    <n v="2"/>
    <n v="0.63"/>
    <n v="38"/>
    <x v="2"/>
    <n v="552.52"/>
    <x v="0"/>
    <s v="Inactive"/>
  </r>
  <r>
    <s v="ca44d69c-f059-423e-82e2-65550f1314be"/>
    <n v="31"/>
    <x v="1"/>
    <x v="1"/>
    <x v="0"/>
    <n v="9.44"/>
    <x v="0"/>
    <n v="46"/>
    <x v="2"/>
    <x v="4"/>
    <n v="8.99"/>
    <n v="8.99"/>
    <n v="1"/>
    <s v="PayPal"/>
    <n v="2"/>
    <n v="0.2"/>
    <n v="12"/>
    <x v="0"/>
    <n v="113.28"/>
    <x v="2"/>
    <s v="Inactive"/>
  </r>
  <r>
    <s v="07b638bb-a4bf-4938-9b81-3160ecf59053"/>
    <n v="27"/>
    <x v="1"/>
    <x v="0"/>
    <x v="0"/>
    <n v="5.84"/>
    <x v="0"/>
    <n v="42"/>
    <x v="1"/>
    <x v="1"/>
    <n v="8.99"/>
    <n v="8.99"/>
    <n v="1"/>
    <s v="Crypto"/>
    <n v="1"/>
    <n v="0.14000000000000001"/>
    <n v="8"/>
    <x v="3"/>
    <n v="46.72"/>
    <x v="1"/>
    <s v="Inactive"/>
  </r>
  <r>
    <s v="10187a53-e499-45ef-b5b2-0c0d16ffaef7"/>
    <n v="65"/>
    <x v="2"/>
    <x v="2"/>
    <x v="2"/>
    <n v="0.74"/>
    <x v="0"/>
    <n v="20"/>
    <x v="1"/>
    <x v="2"/>
    <n v="17.989999999999998"/>
    <n v="17.989999999999998"/>
    <n v="1"/>
    <s v="Debit Card"/>
    <n v="3"/>
    <n v="0.04"/>
    <n v="2"/>
    <x v="1"/>
    <n v="1.48"/>
    <x v="1"/>
    <s v="Risk"/>
  </r>
  <r>
    <s v="fe5bdcb9-aa57-47ff-b123-33e4842057da"/>
    <n v="29"/>
    <x v="1"/>
    <x v="1"/>
    <x v="0"/>
    <n v="12.37"/>
    <x v="0"/>
    <n v="44"/>
    <x v="3"/>
    <x v="1"/>
    <n v="8.99"/>
    <n v="8.99"/>
    <n v="1"/>
    <s v="Gift Card"/>
    <n v="3"/>
    <n v="0.27"/>
    <n v="16"/>
    <x v="2"/>
    <n v="197.92"/>
    <x v="0"/>
    <s v="Inactive"/>
  </r>
  <r>
    <s v="dc67ab9c-2786-4c67-8b27-3891f2676446"/>
    <n v="63"/>
    <x v="2"/>
    <x v="2"/>
    <x v="1"/>
    <n v="5.16"/>
    <x v="0"/>
    <n v="53"/>
    <x v="5"/>
    <x v="3"/>
    <n v="13.99"/>
    <n v="13.99"/>
    <n v="0"/>
    <s v="Debit Card"/>
    <n v="5"/>
    <n v="0.1"/>
    <n v="6"/>
    <x v="4"/>
    <n v="30.96"/>
    <x v="1"/>
    <s v="Inactive"/>
  </r>
  <r>
    <s v="92ea3113-82a0-40c9-8d98-142d22f0799b"/>
    <n v="54"/>
    <x v="0"/>
    <x v="1"/>
    <x v="2"/>
    <n v="14.52"/>
    <x v="0"/>
    <n v="24"/>
    <x v="0"/>
    <x v="0"/>
    <n v="17.989999999999998"/>
    <n v="17.989999999999998"/>
    <n v="0"/>
    <s v="Debit Card"/>
    <n v="2"/>
    <n v="0.57999999999999996"/>
    <n v="35"/>
    <x v="1"/>
    <n v="508.2"/>
    <x v="0"/>
    <s v="Inactive"/>
  </r>
  <r>
    <s v="834274e5-cea9-4d78-a673-89b85674de2a"/>
    <n v="27"/>
    <x v="1"/>
    <x v="2"/>
    <x v="0"/>
    <n v="6.11"/>
    <x v="0"/>
    <n v="35"/>
    <x v="2"/>
    <x v="1"/>
    <n v="8.99"/>
    <n v="8.99"/>
    <n v="1"/>
    <s v="Credit Card"/>
    <n v="3"/>
    <n v="0.17"/>
    <n v="10"/>
    <x v="1"/>
    <n v="61.1"/>
    <x v="2"/>
    <s v="Inactive"/>
  </r>
  <r>
    <s v="68fcc8f2-4100-4fb8-bc83-efdca9a49322"/>
    <n v="70"/>
    <x v="2"/>
    <x v="2"/>
    <x v="0"/>
    <n v="11.19"/>
    <x v="0"/>
    <n v="40"/>
    <x v="1"/>
    <x v="0"/>
    <n v="8.99"/>
    <n v="8.99"/>
    <n v="1"/>
    <s v="PayPal"/>
    <n v="2"/>
    <n v="0.27"/>
    <n v="16"/>
    <x v="0"/>
    <n v="179.04"/>
    <x v="0"/>
    <s v="Inactive"/>
  </r>
  <r>
    <s v="e0306a29-e5de-43f9-a455-6955498cd3ed"/>
    <n v="31"/>
    <x v="1"/>
    <x v="0"/>
    <x v="1"/>
    <n v="0.67"/>
    <x v="0"/>
    <n v="22"/>
    <x v="3"/>
    <x v="0"/>
    <n v="13.99"/>
    <n v="13.99"/>
    <n v="1"/>
    <s v="Gift Card"/>
    <n v="5"/>
    <n v="0.03"/>
    <n v="2"/>
    <x v="2"/>
    <n v="1.34"/>
    <x v="1"/>
    <s v="Inactive"/>
  </r>
  <r>
    <s v="27482340-b055-4041-aeb1-1a0feb5dec60"/>
    <n v="36"/>
    <x v="3"/>
    <x v="2"/>
    <x v="1"/>
    <n v="12.66"/>
    <x v="0"/>
    <n v="34"/>
    <x v="5"/>
    <x v="3"/>
    <n v="13.99"/>
    <n v="13.99"/>
    <n v="1"/>
    <s v="PayPal"/>
    <n v="1"/>
    <n v="0.36"/>
    <n v="22"/>
    <x v="6"/>
    <n v="278.52"/>
    <x v="0"/>
    <s v="Inactive"/>
  </r>
  <r>
    <s v="ab2d8fa6-2f40-4122-ae99-bf400c1301b1"/>
    <n v="19"/>
    <x v="4"/>
    <x v="2"/>
    <x v="2"/>
    <n v="5.04"/>
    <x v="0"/>
    <n v="22"/>
    <x v="1"/>
    <x v="3"/>
    <n v="17.989999999999998"/>
    <n v="17.989999999999998"/>
    <n v="0"/>
    <s v="Debit Card"/>
    <n v="1"/>
    <n v="0.22"/>
    <n v="13"/>
    <x v="0"/>
    <n v="65.52"/>
    <x v="2"/>
    <s v="Inactive"/>
  </r>
  <r>
    <s v="4f6ec262-da69-45ec-914c-026309454e98"/>
    <n v="47"/>
    <x v="0"/>
    <x v="2"/>
    <x v="2"/>
    <n v="1.75"/>
    <x v="0"/>
    <n v="12"/>
    <x v="1"/>
    <x v="3"/>
    <n v="17.989999999999998"/>
    <n v="17.989999999999998"/>
    <n v="0"/>
    <s v="Credit Card"/>
    <n v="5"/>
    <n v="0.13"/>
    <n v="8"/>
    <x v="2"/>
    <n v="14"/>
    <x v="1"/>
    <s v="Risk"/>
  </r>
  <r>
    <s v="fbdb9c05-f713-42da-acbc-426247e3dae8"/>
    <n v="20"/>
    <x v="4"/>
    <x v="0"/>
    <x v="0"/>
    <n v="26.06"/>
    <x v="1"/>
    <n v="1"/>
    <x v="1"/>
    <x v="1"/>
    <n v="8.99"/>
    <n v="8.99"/>
    <n v="0"/>
    <s v="Debit Card"/>
    <n v="1"/>
    <n v="13.03"/>
    <n v="782"/>
    <x v="1"/>
    <n v="20378.919999999998"/>
    <x v="0"/>
    <s v="Active"/>
  </r>
  <r>
    <s v="63fefe7d-6134-49fb-95fc-5b011b8583c7"/>
    <n v="56"/>
    <x v="2"/>
    <x v="0"/>
    <x v="0"/>
    <n v="30.55"/>
    <x v="1"/>
    <n v="11"/>
    <x v="0"/>
    <x v="0"/>
    <n v="8.99"/>
    <n v="8.99"/>
    <n v="0"/>
    <s v="Credit Card"/>
    <n v="1"/>
    <n v="2.5499999999999998"/>
    <n v="153"/>
    <x v="5"/>
    <n v="4674.1500000000005"/>
    <x v="0"/>
    <s v="Risk"/>
  </r>
  <r>
    <s v="72913cf5-928b-4c70-9fdf-23f320b7387e"/>
    <n v="48"/>
    <x v="0"/>
    <x v="2"/>
    <x v="0"/>
    <n v="13.29"/>
    <x v="0"/>
    <n v="45"/>
    <x v="3"/>
    <x v="4"/>
    <n v="8.99"/>
    <n v="8.99"/>
    <n v="1"/>
    <s v="Debit Card"/>
    <n v="2"/>
    <n v="0.28999999999999998"/>
    <n v="17"/>
    <x v="4"/>
    <n v="225.92999999999998"/>
    <x v="0"/>
    <s v="Inactive"/>
  </r>
  <r>
    <s v="e9ecd068-dda1-43b9-a4fb-c17b3e2c9455"/>
    <n v="48"/>
    <x v="0"/>
    <x v="1"/>
    <x v="0"/>
    <n v="19.86"/>
    <x v="0"/>
    <n v="26"/>
    <x v="1"/>
    <x v="3"/>
    <n v="8.99"/>
    <n v="8.99"/>
    <n v="0"/>
    <s v="Debit Card"/>
    <n v="5"/>
    <n v="0.74"/>
    <n v="44"/>
    <x v="1"/>
    <n v="873.83999999999992"/>
    <x v="0"/>
    <s v="Inactive"/>
  </r>
  <r>
    <s v="aa56b066-fb34-4c3c-8ffa-913e48221d38"/>
    <n v="64"/>
    <x v="2"/>
    <x v="1"/>
    <x v="1"/>
    <n v="7.4"/>
    <x v="0"/>
    <n v="49"/>
    <x v="0"/>
    <x v="3"/>
    <n v="13.99"/>
    <n v="13.99"/>
    <n v="1"/>
    <s v="Crypto"/>
    <n v="2"/>
    <n v="0.15"/>
    <n v="9"/>
    <x v="3"/>
    <n v="66.600000000000009"/>
    <x v="2"/>
    <s v="Inactive"/>
  </r>
  <r>
    <s v="4b34b055-d1b3-401e-8b73-b8c3297396d0"/>
    <n v="25"/>
    <x v="4"/>
    <x v="2"/>
    <x v="1"/>
    <n v="5.73"/>
    <x v="0"/>
    <n v="37"/>
    <x v="0"/>
    <x v="2"/>
    <n v="13.99"/>
    <n v="13.99"/>
    <n v="1"/>
    <s v="Debit Card"/>
    <n v="1"/>
    <n v="0.15"/>
    <n v="9"/>
    <x v="6"/>
    <n v="51.570000000000007"/>
    <x v="2"/>
    <s v="Inactive"/>
  </r>
  <r>
    <s v="2c4ab875-d3c3-429d-9dad-fdf4c0f850d7"/>
    <n v="48"/>
    <x v="0"/>
    <x v="1"/>
    <x v="2"/>
    <n v="1.84"/>
    <x v="0"/>
    <n v="9"/>
    <x v="5"/>
    <x v="2"/>
    <n v="17.989999999999998"/>
    <n v="17.989999999999998"/>
    <n v="1"/>
    <s v="Crypto"/>
    <n v="2"/>
    <n v="0.18"/>
    <n v="11"/>
    <x v="5"/>
    <n v="20.240000000000002"/>
    <x v="1"/>
    <s v="Risk"/>
  </r>
  <r>
    <s v="dba01592-6410-4be2-b930-10d122fabfef"/>
    <n v="50"/>
    <x v="0"/>
    <x v="0"/>
    <x v="1"/>
    <n v="4.3600000000000003"/>
    <x v="0"/>
    <n v="9"/>
    <x v="2"/>
    <x v="4"/>
    <n v="13.99"/>
    <n v="13.99"/>
    <n v="1"/>
    <s v="PayPal"/>
    <n v="2"/>
    <n v="0.44"/>
    <n v="26"/>
    <x v="0"/>
    <n v="113.36000000000001"/>
    <x v="2"/>
    <s v="Risk"/>
  </r>
  <r>
    <s v="35119411-b270-46a9-b807-5f703dc512e5"/>
    <n v="38"/>
    <x v="3"/>
    <x v="0"/>
    <x v="1"/>
    <n v="0.08"/>
    <x v="0"/>
    <n v="35"/>
    <x v="1"/>
    <x v="2"/>
    <n v="13.99"/>
    <n v="13.99"/>
    <n v="1"/>
    <s v="Gift Card"/>
    <n v="1"/>
    <n v="0"/>
    <n v="0"/>
    <x v="5"/>
    <n v="0"/>
    <x v="1"/>
    <s v="Inactive"/>
  </r>
  <r>
    <s v="63d9d93c-1c27-4123-951c-81f49f5bcc38"/>
    <n v="46"/>
    <x v="0"/>
    <x v="2"/>
    <x v="2"/>
    <n v="10.11"/>
    <x v="0"/>
    <n v="52"/>
    <x v="4"/>
    <x v="4"/>
    <n v="17.989999999999998"/>
    <n v="17.989999999999998"/>
    <n v="1"/>
    <s v="Credit Card"/>
    <n v="1"/>
    <n v="0.19"/>
    <n v="11"/>
    <x v="6"/>
    <n v="111.21"/>
    <x v="2"/>
    <s v="Inactive"/>
  </r>
  <r>
    <s v="794a55aa-41e8-4973-a92d-e694ac1d2c10"/>
    <n v="18"/>
    <x v="4"/>
    <x v="0"/>
    <x v="2"/>
    <n v="12.72"/>
    <x v="0"/>
    <n v="15"/>
    <x v="1"/>
    <x v="4"/>
    <n v="17.989999999999998"/>
    <n v="17.989999999999998"/>
    <n v="0"/>
    <s v="Debit Card"/>
    <n v="1"/>
    <n v="0.8"/>
    <n v="48"/>
    <x v="0"/>
    <n v="610.56000000000006"/>
    <x v="0"/>
    <s v="Risk"/>
  </r>
  <r>
    <s v="8ca9ce9b-95f1-480a-bdf8-7ab9b97535ce"/>
    <n v="30"/>
    <x v="1"/>
    <x v="1"/>
    <x v="1"/>
    <n v="15.45"/>
    <x v="0"/>
    <n v="11"/>
    <x v="1"/>
    <x v="1"/>
    <n v="13.99"/>
    <n v="13.99"/>
    <n v="0"/>
    <s v="Credit Card"/>
    <n v="1"/>
    <n v="1.29"/>
    <n v="77"/>
    <x v="1"/>
    <n v="1189.6499999999999"/>
    <x v="0"/>
    <s v="Risk"/>
  </r>
  <r>
    <s v="9c5b8ee6-d18b-4614-8c23-4a4fcac04d80"/>
    <n v="48"/>
    <x v="0"/>
    <x v="2"/>
    <x v="2"/>
    <n v="2.84"/>
    <x v="0"/>
    <n v="35"/>
    <x v="5"/>
    <x v="3"/>
    <n v="17.989999999999998"/>
    <n v="17.989999999999998"/>
    <n v="1"/>
    <s v="Debit Card"/>
    <n v="2"/>
    <n v="0.08"/>
    <n v="5"/>
    <x v="0"/>
    <n v="14.2"/>
    <x v="1"/>
    <s v="Inactive"/>
  </r>
  <r>
    <s v="604f83af-4c1b-4e00-897c-82ce3d3a5727"/>
    <n v="22"/>
    <x v="4"/>
    <x v="2"/>
    <x v="0"/>
    <n v="4.6399999999999997"/>
    <x v="0"/>
    <n v="30"/>
    <x v="1"/>
    <x v="0"/>
    <n v="8.99"/>
    <n v="8.99"/>
    <n v="1"/>
    <s v="Crypto"/>
    <n v="3"/>
    <n v="0.15"/>
    <n v="9"/>
    <x v="1"/>
    <n v="41.76"/>
    <x v="1"/>
    <s v="Inactive"/>
  </r>
  <r>
    <s v="2e1aad64-26cc-449a-b08c-fbedd731de31"/>
    <n v="36"/>
    <x v="3"/>
    <x v="2"/>
    <x v="2"/>
    <n v="11.69"/>
    <x v="0"/>
    <n v="23"/>
    <x v="2"/>
    <x v="0"/>
    <n v="17.989999999999998"/>
    <n v="17.989999999999998"/>
    <n v="0"/>
    <s v="Gift Card"/>
    <n v="3"/>
    <n v="0.49"/>
    <n v="29"/>
    <x v="2"/>
    <n v="339.01"/>
    <x v="0"/>
    <s v="Inactive"/>
  </r>
  <r>
    <s v="7aa81ae5-8879-4d6b-ac2c-e30ddadbbef6"/>
    <n v="42"/>
    <x v="3"/>
    <x v="0"/>
    <x v="1"/>
    <n v="14.09"/>
    <x v="0"/>
    <n v="57"/>
    <x v="0"/>
    <x v="1"/>
    <n v="13.99"/>
    <n v="13.99"/>
    <n v="0"/>
    <s v="Debit Card"/>
    <n v="4"/>
    <n v="0.24"/>
    <n v="14"/>
    <x v="0"/>
    <n v="197.26"/>
    <x v="0"/>
    <s v="Inactive"/>
  </r>
  <r>
    <s v="73c16c1b-0b24-47d3-b7c8-41a1fac54b48"/>
    <n v="48"/>
    <x v="0"/>
    <x v="1"/>
    <x v="1"/>
    <n v="49.33"/>
    <x v="1"/>
    <n v="37"/>
    <x v="1"/>
    <x v="1"/>
    <n v="13.99"/>
    <n v="13.99"/>
    <n v="0"/>
    <s v="Credit Card"/>
    <n v="3"/>
    <n v="1.3"/>
    <n v="78"/>
    <x v="0"/>
    <n v="3847.74"/>
    <x v="0"/>
    <s v="Inactive"/>
  </r>
  <r>
    <s v="58540f35-ed97-4eef-9638-9039f8eddb3d"/>
    <n v="30"/>
    <x v="1"/>
    <x v="2"/>
    <x v="1"/>
    <n v="3.17"/>
    <x v="0"/>
    <n v="24"/>
    <x v="3"/>
    <x v="4"/>
    <n v="13.99"/>
    <n v="13.99"/>
    <n v="0"/>
    <s v="PayPal"/>
    <n v="5"/>
    <n v="0.13"/>
    <n v="8"/>
    <x v="5"/>
    <n v="25.36"/>
    <x v="1"/>
    <s v="Inactive"/>
  </r>
  <r>
    <s v="59631c00-9348-44af-a232-40e34ec07c22"/>
    <n v="35"/>
    <x v="1"/>
    <x v="1"/>
    <x v="0"/>
    <n v="6.03"/>
    <x v="0"/>
    <n v="42"/>
    <x v="1"/>
    <x v="1"/>
    <n v="8.99"/>
    <n v="8.99"/>
    <n v="1"/>
    <s v="Credit Card"/>
    <n v="3"/>
    <n v="0.14000000000000001"/>
    <n v="8"/>
    <x v="2"/>
    <n v="48.24"/>
    <x v="1"/>
    <s v="Inactive"/>
  </r>
  <r>
    <s v="2b59d33a-1b53-4131-a0d5-4d3e56e07d85"/>
    <n v="29"/>
    <x v="1"/>
    <x v="0"/>
    <x v="1"/>
    <n v="1.6"/>
    <x v="0"/>
    <n v="7"/>
    <x v="2"/>
    <x v="4"/>
    <n v="13.99"/>
    <n v="13.99"/>
    <n v="0"/>
    <s v="Debit Card"/>
    <n v="4"/>
    <n v="0.2"/>
    <n v="12"/>
    <x v="1"/>
    <n v="19.200000000000003"/>
    <x v="1"/>
    <s v="Active"/>
  </r>
  <r>
    <s v="1f736007-b6d2-447a-840d-89c0ee65629b"/>
    <n v="42"/>
    <x v="3"/>
    <x v="0"/>
    <x v="2"/>
    <n v="9.19"/>
    <x v="0"/>
    <n v="5"/>
    <x v="4"/>
    <x v="1"/>
    <n v="17.989999999999998"/>
    <n v="17.989999999999998"/>
    <n v="0"/>
    <s v="PayPal"/>
    <n v="5"/>
    <n v="1.53"/>
    <n v="92"/>
    <x v="3"/>
    <n v="845.4799999999999"/>
    <x v="0"/>
    <s v="Active"/>
  </r>
  <r>
    <s v="02421d84-5f78-429d-a2f6-be81c656dc0a"/>
    <n v="20"/>
    <x v="4"/>
    <x v="2"/>
    <x v="0"/>
    <n v="16.96"/>
    <x v="0"/>
    <n v="53"/>
    <x v="5"/>
    <x v="4"/>
    <n v="8.99"/>
    <n v="8.99"/>
    <n v="1"/>
    <s v="Gift Card"/>
    <n v="1"/>
    <n v="0.31"/>
    <n v="19"/>
    <x v="0"/>
    <n v="322.24"/>
    <x v="0"/>
    <s v="Inactive"/>
  </r>
  <r>
    <s v="797e3a2d-50ad-478d-9f62-48f49771dd87"/>
    <n v="44"/>
    <x v="3"/>
    <x v="0"/>
    <x v="0"/>
    <n v="1.06"/>
    <x v="0"/>
    <n v="37"/>
    <x v="2"/>
    <x v="3"/>
    <n v="8.99"/>
    <n v="8.99"/>
    <n v="1"/>
    <s v="Crypto"/>
    <n v="1"/>
    <n v="0.03"/>
    <n v="2"/>
    <x v="5"/>
    <n v="2.12"/>
    <x v="1"/>
    <s v="Inactive"/>
  </r>
  <r>
    <s v="98850d40-9bb7-46e5-bf51-9c36ff13ccf1"/>
    <n v="54"/>
    <x v="0"/>
    <x v="1"/>
    <x v="1"/>
    <n v="6.61"/>
    <x v="0"/>
    <n v="26"/>
    <x v="3"/>
    <x v="4"/>
    <n v="13.99"/>
    <n v="13.99"/>
    <n v="0"/>
    <s v="Gift Card"/>
    <n v="3"/>
    <n v="0.24"/>
    <n v="14"/>
    <x v="0"/>
    <n v="92.54"/>
    <x v="2"/>
    <s v="Inactive"/>
  </r>
  <r>
    <s v="6df50497-d522-4c9e-ae35-b570fc2656cf"/>
    <n v="66"/>
    <x v="2"/>
    <x v="1"/>
    <x v="2"/>
    <n v="20.010000000000002"/>
    <x v="1"/>
    <n v="30"/>
    <x v="0"/>
    <x v="4"/>
    <n v="17.989999999999998"/>
    <n v="17.989999999999998"/>
    <n v="0"/>
    <s v="PayPal"/>
    <n v="2"/>
    <n v="0.65"/>
    <n v="39"/>
    <x v="3"/>
    <n v="780.3900000000001"/>
    <x v="0"/>
    <s v="Inactive"/>
  </r>
  <r>
    <s v="1e7bde1f-8158-40b9-9aa5-97cf0312ed3f"/>
    <n v="60"/>
    <x v="2"/>
    <x v="0"/>
    <x v="0"/>
    <n v="9.99"/>
    <x v="0"/>
    <n v="34"/>
    <x v="1"/>
    <x v="0"/>
    <n v="8.99"/>
    <n v="8.99"/>
    <n v="1"/>
    <s v="PayPal"/>
    <n v="3"/>
    <n v="0.28999999999999998"/>
    <n v="17"/>
    <x v="2"/>
    <n v="169.83"/>
    <x v="0"/>
    <s v="Inactive"/>
  </r>
  <r>
    <s v="5bc33d7d-2258-438c-9c77-7cfb0af09acb"/>
    <n v="21"/>
    <x v="4"/>
    <x v="0"/>
    <x v="2"/>
    <n v="8.5299999999999994"/>
    <x v="0"/>
    <n v="36"/>
    <x v="1"/>
    <x v="2"/>
    <n v="17.989999999999998"/>
    <n v="17.989999999999998"/>
    <n v="1"/>
    <s v="Crypto"/>
    <n v="4"/>
    <n v="0.23"/>
    <n v="14"/>
    <x v="4"/>
    <n v="119.41999999999999"/>
    <x v="2"/>
    <s v="Inactive"/>
  </r>
  <r>
    <s v="e40b9738-ff59-46b5-a2bb-3dc95a2a429c"/>
    <n v="51"/>
    <x v="0"/>
    <x v="1"/>
    <x v="2"/>
    <n v="4.9000000000000004"/>
    <x v="0"/>
    <n v="23"/>
    <x v="3"/>
    <x v="3"/>
    <n v="17.989999999999998"/>
    <n v="17.989999999999998"/>
    <n v="1"/>
    <s v="Gift Card"/>
    <n v="5"/>
    <n v="0.2"/>
    <n v="12"/>
    <x v="5"/>
    <n v="58.800000000000004"/>
    <x v="2"/>
    <s v="Inactive"/>
  </r>
  <r>
    <s v="12fa97b3-078a-4a97-b338-f130fb3762a4"/>
    <n v="41"/>
    <x v="3"/>
    <x v="2"/>
    <x v="1"/>
    <n v="8.6"/>
    <x v="0"/>
    <n v="47"/>
    <x v="0"/>
    <x v="1"/>
    <n v="13.99"/>
    <n v="13.99"/>
    <n v="1"/>
    <s v="PayPal"/>
    <n v="2"/>
    <n v="0.18"/>
    <n v="11"/>
    <x v="0"/>
    <n v="94.6"/>
    <x v="2"/>
    <s v="Inactive"/>
  </r>
  <r>
    <s v="1753bc3c-d5f3-4507-bbc9-3d8d2de87bf6"/>
    <n v="36"/>
    <x v="3"/>
    <x v="2"/>
    <x v="2"/>
    <n v="13.68"/>
    <x v="0"/>
    <n v="3"/>
    <x v="4"/>
    <x v="4"/>
    <n v="17.989999999999998"/>
    <n v="17.989999999999998"/>
    <n v="0"/>
    <s v="Crypto"/>
    <n v="3"/>
    <n v="3.42"/>
    <n v="205"/>
    <x v="5"/>
    <n v="2804.4"/>
    <x v="0"/>
    <s v="Active"/>
  </r>
  <r>
    <s v="b13b45b8-9130-4222-aced-db116c542c50"/>
    <n v="36"/>
    <x v="3"/>
    <x v="2"/>
    <x v="2"/>
    <n v="7.25"/>
    <x v="0"/>
    <n v="36"/>
    <x v="3"/>
    <x v="4"/>
    <n v="17.989999999999998"/>
    <n v="17.989999999999998"/>
    <n v="0"/>
    <s v="Credit Card"/>
    <n v="5"/>
    <n v="0.2"/>
    <n v="12"/>
    <x v="5"/>
    <n v="87"/>
    <x v="2"/>
    <s v="Inactive"/>
  </r>
  <r>
    <s v="5843bccd-c8a2-4294-b541-85481a633beb"/>
    <n v="54"/>
    <x v="0"/>
    <x v="2"/>
    <x v="2"/>
    <n v="2.2799999999999998"/>
    <x v="0"/>
    <n v="47"/>
    <x v="2"/>
    <x v="4"/>
    <n v="17.989999999999998"/>
    <n v="17.989999999999998"/>
    <n v="1"/>
    <s v="Crypto"/>
    <n v="3"/>
    <n v="0.05"/>
    <n v="3"/>
    <x v="2"/>
    <n v="6.84"/>
    <x v="1"/>
    <s v="Inactive"/>
  </r>
  <r>
    <s v="56e385b7-755f-4c91-917e-0a5a60db358a"/>
    <n v="31"/>
    <x v="1"/>
    <x v="0"/>
    <x v="1"/>
    <n v="18.09"/>
    <x v="0"/>
    <n v="34"/>
    <x v="1"/>
    <x v="0"/>
    <n v="13.99"/>
    <n v="13.99"/>
    <n v="0"/>
    <s v="Gift Card"/>
    <n v="4"/>
    <n v="0.52"/>
    <n v="31"/>
    <x v="0"/>
    <n v="560.79"/>
    <x v="0"/>
    <s v="Inactive"/>
  </r>
  <r>
    <s v="f2477cdd-25e4-47c2-8b0e-2194e62a4ea2"/>
    <n v="64"/>
    <x v="2"/>
    <x v="1"/>
    <x v="2"/>
    <n v="9.3699999999999992"/>
    <x v="0"/>
    <n v="16"/>
    <x v="4"/>
    <x v="4"/>
    <n v="17.989999999999998"/>
    <n v="17.989999999999998"/>
    <n v="0"/>
    <s v="Crypto"/>
    <n v="5"/>
    <n v="0.55000000000000004"/>
    <n v="33"/>
    <x v="2"/>
    <n v="309.20999999999998"/>
    <x v="0"/>
    <s v="Risk"/>
  </r>
  <r>
    <s v="153d426a-bfd4-47d8-9821-a84a5e9fee7b"/>
    <n v="55"/>
    <x v="0"/>
    <x v="1"/>
    <x v="0"/>
    <n v="11.36"/>
    <x v="0"/>
    <n v="0"/>
    <x v="5"/>
    <x v="2"/>
    <n v="8.99"/>
    <n v="8.99"/>
    <n v="0"/>
    <s v="PayPal"/>
    <n v="4"/>
    <n v="11.36"/>
    <n v="682"/>
    <x v="5"/>
    <n v="7747.5199999999995"/>
    <x v="0"/>
    <s v="Active"/>
  </r>
  <r>
    <s v="b512a9aa-3832-4ec2-bfc0-65cec94afd68"/>
    <n v="51"/>
    <x v="0"/>
    <x v="1"/>
    <x v="0"/>
    <n v="6.21"/>
    <x v="0"/>
    <n v="40"/>
    <x v="4"/>
    <x v="0"/>
    <n v="8.99"/>
    <n v="8.99"/>
    <n v="1"/>
    <s v="Debit Card"/>
    <n v="5"/>
    <n v="0.15"/>
    <n v="9"/>
    <x v="1"/>
    <n v="55.89"/>
    <x v="2"/>
    <s v="Inactive"/>
  </r>
  <r>
    <s v="19ef59d2-6a1c-4507-8b4c-8d8fbd68db12"/>
    <n v="66"/>
    <x v="2"/>
    <x v="1"/>
    <x v="2"/>
    <n v="1.37"/>
    <x v="0"/>
    <n v="36"/>
    <x v="5"/>
    <x v="3"/>
    <n v="17.989999999999998"/>
    <n v="17.989999999999998"/>
    <n v="1"/>
    <s v="PayPal"/>
    <n v="5"/>
    <n v="0.04"/>
    <n v="2"/>
    <x v="0"/>
    <n v="2.74"/>
    <x v="1"/>
    <s v="Inactive"/>
  </r>
  <r>
    <s v="7ccb2fc4-29ae-47d5-b9ca-c10d7e9dce63"/>
    <n v="57"/>
    <x v="2"/>
    <x v="2"/>
    <x v="1"/>
    <n v="8.27"/>
    <x v="0"/>
    <n v="59"/>
    <x v="1"/>
    <x v="3"/>
    <n v="13.99"/>
    <n v="13.99"/>
    <n v="0"/>
    <s v="Debit Card"/>
    <n v="4"/>
    <n v="0.14000000000000001"/>
    <n v="8"/>
    <x v="4"/>
    <n v="66.16"/>
    <x v="2"/>
    <s v="Inactive"/>
  </r>
  <r>
    <s v="51440c93-aa74-453e-a0ac-0fd9cb25409f"/>
    <n v="68"/>
    <x v="2"/>
    <x v="1"/>
    <x v="1"/>
    <n v="26.58"/>
    <x v="1"/>
    <n v="36"/>
    <x v="3"/>
    <x v="3"/>
    <n v="13.99"/>
    <n v="13.99"/>
    <n v="0"/>
    <s v="Debit Card"/>
    <n v="4"/>
    <n v="0.72"/>
    <n v="43"/>
    <x v="4"/>
    <n v="1142.9399999999998"/>
    <x v="0"/>
    <s v="Inactive"/>
  </r>
  <r>
    <s v="d78f5876-1525-463f-9790-58f96401020d"/>
    <n v="31"/>
    <x v="1"/>
    <x v="1"/>
    <x v="0"/>
    <n v="9.11"/>
    <x v="0"/>
    <n v="51"/>
    <x v="4"/>
    <x v="2"/>
    <n v="8.99"/>
    <n v="8.99"/>
    <n v="1"/>
    <s v="PayPal"/>
    <n v="3"/>
    <n v="0.18"/>
    <n v="11"/>
    <x v="5"/>
    <n v="100.21"/>
    <x v="2"/>
    <s v="Inactive"/>
  </r>
  <r>
    <s v="b4a4ef53-4da5-4b3a-818d-7a2db7b6dc3c"/>
    <n v="39"/>
    <x v="3"/>
    <x v="0"/>
    <x v="2"/>
    <n v="12.34"/>
    <x v="0"/>
    <n v="30"/>
    <x v="0"/>
    <x v="0"/>
    <n v="17.989999999999998"/>
    <n v="17.989999999999998"/>
    <n v="0"/>
    <s v="Debit Card"/>
    <n v="5"/>
    <n v="0.4"/>
    <n v="24"/>
    <x v="5"/>
    <n v="296.15999999999997"/>
    <x v="0"/>
    <s v="Inactive"/>
  </r>
  <r>
    <s v="5e5dcb10-52c2-4611-b0a2-c083f94dde3c"/>
    <n v="31"/>
    <x v="1"/>
    <x v="1"/>
    <x v="0"/>
    <n v="6.71"/>
    <x v="0"/>
    <n v="7"/>
    <x v="4"/>
    <x v="4"/>
    <n v="8.99"/>
    <n v="8.99"/>
    <n v="0"/>
    <s v="Crypto"/>
    <n v="5"/>
    <n v="0.84"/>
    <n v="50"/>
    <x v="1"/>
    <n v="335.5"/>
    <x v="0"/>
    <s v="Active"/>
  </r>
  <r>
    <s v="0244ba1e-f643-4f1a-9ed1-2531650a2ace"/>
    <n v="63"/>
    <x v="2"/>
    <x v="2"/>
    <x v="1"/>
    <n v="8.51"/>
    <x v="0"/>
    <n v="55"/>
    <x v="4"/>
    <x v="2"/>
    <n v="13.99"/>
    <n v="13.99"/>
    <n v="1"/>
    <s v="Gift Card"/>
    <n v="4"/>
    <n v="0.15"/>
    <n v="9"/>
    <x v="1"/>
    <n v="76.59"/>
    <x v="2"/>
    <s v="Inactive"/>
  </r>
  <r>
    <s v="43c345f1-1534-4f02-afed-866b3515059b"/>
    <n v="46"/>
    <x v="0"/>
    <x v="1"/>
    <x v="0"/>
    <n v="6.75"/>
    <x v="0"/>
    <n v="37"/>
    <x v="4"/>
    <x v="3"/>
    <n v="8.99"/>
    <n v="8.99"/>
    <n v="1"/>
    <s v="Gift Card"/>
    <n v="2"/>
    <n v="0.18"/>
    <n v="11"/>
    <x v="5"/>
    <n v="74.25"/>
    <x v="2"/>
    <s v="Inactive"/>
  </r>
  <r>
    <s v="31a08a9f-e3b2-46ed-80fc-4cdc63f2e593"/>
    <n v="22"/>
    <x v="4"/>
    <x v="2"/>
    <x v="1"/>
    <n v="7.67"/>
    <x v="0"/>
    <n v="53"/>
    <x v="4"/>
    <x v="0"/>
    <n v="13.99"/>
    <n v="13.99"/>
    <n v="1"/>
    <s v="Crypto"/>
    <n v="3"/>
    <n v="0.14000000000000001"/>
    <n v="8"/>
    <x v="6"/>
    <n v="61.36"/>
    <x v="2"/>
    <s v="Inactive"/>
  </r>
  <r>
    <s v="0abfd213-ef70-4c96-979a-95401f2d222a"/>
    <n v="59"/>
    <x v="2"/>
    <x v="0"/>
    <x v="2"/>
    <n v="16.600000000000001"/>
    <x v="0"/>
    <n v="23"/>
    <x v="2"/>
    <x v="2"/>
    <n v="17.989999999999998"/>
    <n v="17.989999999999998"/>
    <n v="0"/>
    <s v="Crypto"/>
    <n v="3"/>
    <n v="0.69"/>
    <n v="41"/>
    <x v="2"/>
    <n v="680.6"/>
    <x v="0"/>
    <s v="Inactive"/>
  </r>
  <r>
    <s v="9318ddca-73d1-425f-8cf2-180b30bf5c37"/>
    <n v="36"/>
    <x v="3"/>
    <x v="1"/>
    <x v="1"/>
    <n v="22.11"/>
    <x v="1"/>
    <n v="6"/>
    <x v="1"/>
    <x v="2"/>
    <n v="13.99"/>
    <n v="13.99"/>
    <n v="0"/>
    <s v="Credit Card"/>
    <n v="4"/>
    <n v="3.16"/>
    <n v="190"/>
    <x v="0"/>
    <n v="4200.8999999999996"/>
    <x v="0"/>
    <s v="Active"/>
  </r>
  <r>
    <s v="e95ba0a7-3085-4358-9fac-b404fdb198b3"/>
    <n v="55"/>
    <x v="0"/>
    <x v="0"/>
    <x v="2"/>
    <n v="0.44"/>
    <x v="0"/>
    <n v="27"/>
    <x v="3"/>
    <x v="0"/>
    <n v="17.989999999999998"/>
    <n v="17.989999999999998"/>
    <n v="1"/>
    <s v="Crypto"/>
    <n v="3"/>
    <n v="0.02"/>
    <n v="1"/>
    <x v="2"/>
    <n v="0.44"/>
    <x v="1"/>
    <s v="Inactive"/>
  </r>
  <r>
    <s v="5405f752-cb3f-4f59-9206-4e7cdc662738"/>
    <n v="58"/>
    <x v="2"/>
    <x v="0"/>
    <x v="0"/>
    <n v="37.24"/>
    <x v="1"/>
    <n v="8"/>
    <x v="1"/>
    <x v="0"/>
    <n v="8.99"/>
    <n v="8.99"/>
    <n v="0"/>
    <s v="Gift Card"/>
    <n v="3"/>
    <n v="4.1399999999999997"/>
    <n v="248"/>
    <x v="4"/>
    <n v="9235.52"/>
    <x v="0"/>
    <s v="Risk"/>
  </r>
  <r>
    <s v="bfb8411b-0e6a-4f69-b072-24ed44cc094e"/>
    <n v="57"/>
    <x v="2"/>
    <x v="0"/>
    <x v="0"/>
    <n v="10.24"/>
    <x v="0"/>
    <n v="19"/>
    <x v="0"/>
    <x v="0"/>
    <n v="8.99"/>
    <n v="8.99"/>
    <n v="0"/>
    <s v="PayPal"/>
    <n v="2"/>
    <n v="0.51"/>
    <n v="31"/>
    <x v="5"/>
    <n v="317.44"/>
    <x v="0"/>
    <s v="Risk"/>
  </r>
  <r>
    <s v="9fbafa7f-e3de-4166-b71b-e4bc230715a5"/>
    <n v="67"/>
    <x v="2"/>
    <x v="0"/>
    <x v="2"/>
    <n v="28.86"/>
    <x v="1"/>
    <n v="1"/>
    <x v="4"/>
    <x v="2"/>
    <n v="17.989999999999998"/>
    <n v="17.989999999999998"/>
    <n v="0"/>
    <s v="Gift Card"/>
    <n v="2"/>
    <n v="14.43"/>
    <n v="866"/>
    <x v="2"/>
    <n v="24992.76"/>
    <x v="0"/>
    <s v="Active"/>
  </r>
  <r>
    <s v="575e8cef-5ce2-4bbc-80a0-bdf68bd29505"/>
    <n v="54"/>
    <x v="0"/>
    <x v="2"/>
    <x v="0"/>
    <n v="25.24"/>
    <x v="1"/>
    <n v="43"/>
    <x v="4"/>
    <x v="0"/>
    <n v="8.99"/>
    <n v="8.99"/>
    <n v="0"/>
    <s v="Debit Card"/>
    <n v="5"/>
    <n v="0.56999999999999995"/>
    <n v="34"/>
    <x v="5"/>
    <n v="858.16"/>
    <x v="0"/>
    <s v="Inactive"/>
  </r>
  <r>
    <s v="17bd8bda-c161-413a-bb7d-8453978c974b"/>
    <n v="46"/>
    <x v="0"/>
    <x v="2"/>
    <x v="2"/>
    <n v="1.48"/>
    <x v="0"/>
    <n v="10"/>
    <x v="2"/>
    <x v="4"/>
    <n v="17.989999999999998"/>
    <n v="17.989999999999998"/>
    <n v="0"/>
    <s v="Credit Card"/>
    <n v="4"/>
    <n v="0.13"/>
    <n v="8"/>
    <x v="4"/>
    <n v="11.84"/>
    <x v="1"/>
    <s v="Risk"/>
  </r>
  <r>
    <s v="a36af881-f75f-42aa-bb55-aa8f43cd2c1f"/>
    <n v="37"/>
    <x v="3"/>
    <x v="2"/>
    <x v="1"/>
    <n v="5.43"/>
    <x v="0"/>
    <n v="46"/>
    <x v="0"/>
    <x v="0"/>
    <n v="13.99"/>
    <n v="13.99"/>
    <n v="0"/>
    <s v="PayPal"/>
    <n v="5"/>
    <n v="0.12"/>
    <n v="7"/>
    <x v="6"/>
    <n v="38.01"/>
    <x v="1"/>
    <s v="Inactive"/>
  </r>
  <r>
    <s v="dd222a27-27ab-459a-994a-8c5ad58ddeeb"/>
    <n v="60"/>
    <x v="2"/>
    <x v="0"/>
    <x v="0"/>
    <n v="6.84"/>
    <x v="0"/>
    <n v="40"/>
    <x v="5"/>
    <x v="4"/>
    <n v="8.99"/>
    <n v="8.99"/>
    <n v="1"/>
    <s v="Crypto"/>
    <n v="2"/>
    <n v="0.17"/>
    <n v="10"/>
    <x v="1"/>
    <n v="68.400000000000006"/>
    <x v="2"/>
    <s v="Inactive"/>
  </r>
  <r>
    <s v="9216acf7-bc86-44f9-95d5-2d5e96d459d4"/>
    <n v="61"/>
    <x v="2"/>
    <x v="1"/>
    <x v="2"/>
    <n v="1.3"/>
    <x v="0"/>
    <n v="44"/>
    <x v="5"/>
    <x v="1"/>
    <n v="17.989999999999998"/>
    <n v="17.989999999999998"/>
    <n v="1"/>
    <s v="PayPal"/>
    <n v="5"/>
    <n v="0.03"/>
    <n v="2"/>
    <x v="4"/>
    <n v="2.6"/>
    <x v="1"/>
    <s v="Inactive"/>
  </r>
  <r>
    <s v="1b673fc7-2b1b-4f12-ae55-6f61e739c483"/>
    <n v="59"/>
    <x v="2"/>
    <x v="2"/>
    <x v="1"/>
    <n v="17.329999999999998"/>
    <x v="0"/>
    <n v="59"/>
    <x v="3"/>
    <x v="0"/>
    <n v="13.99"/>
    <n v="13.99"/>
    <n v="0"/>
    <s v="Debit Card"/>
    <n v="5"/>
    <n v="0.28999999999999998"/>
    <n v="17"/>
    <x v="5"/>
    <n v="294.60999999999996"/>
    <x v="0"/>
    <s v="Inactive"/>
  </r>
  <r>
    <s v="8643fbb4-e91f-40d3-bb3d-9da4cf47d8d2"/>
    <n v="20"/>
    <x v="4"/>
    <x v="2"/>
    <x v="0"/>
    <n v="0.61"/>
    <x v="0"/>
    <n v="3"/>
    <x v="2"/>
    <x v="2"/>
    <n v="8.99"/>
    <n v="8.99"/>
    <n v="1"/>
    <s v="PayPal"/>
    <n v="3"/>
    <n v="0.15"/>
    <n v="9"/>
    <x v="6"/>
    <n v="5.49"/>
    <x v="1"/>
    <s v="Active"/>
  </r>
  <r>
    <s v="efa05e12-91f5-4de0-886d-7efe2b13e3df"/>
    <n v="47"/>
    <x v="0"/>
    <x v="1"/>
    <x v="2"/>
    <n v="2.2000000000000002"/>
    <x v="0"/>
    <n v="39"/>
    <x v="3"/>
    <x v="0"/>
    <n v="17.989999999999998"/>
    <n v="17.989999999999998"/>
    <n v="1"/>
    <s v="Debit Card"/>
    <n v="2"/>
    <n v="0.06"/>
    <n v="4"/>
    <x v="5"/>
    <n v="8.8000000000000007"/>
    <x v="1"/>
    <s v="Inactive"/>
  </r>
  <r>
    <s v="de40d774-89d7-43ef-81f2-a845c85cb3a3"/>
    <n v="69"/>
    <x v="2"/>
    <x v="2"/>
    <x v="0"/>
    <n v="5.31"/>
    <x v="0"/>
    <n v="52"/>
    <x v="4"/>
    <x v="1"/>
    <n v="8.99"/>
    <n v="8.99"/>
    <n v="1"/>
    <s v="PayPal"/>
    <n v="4"/>
    <n v="0.1"/>
    <n v="6"/>
    <x v="0"/>
    <n v="31.86"/>
    <x v="1"/>
    <s v="Inactive"/>
  </r>
  <r>
    <s v="e3b0394b-c1e2-4d2a-8f3e-881750fa9401"/>
    <n v="65"/>
    <x v="2"/>
    <x v="0"/>
    <x v="1"/>
    <n v="28.56"/>
    <x v="1"/>
    <n v="18"/>
    <x v="0"/>
    <x v="2"/>
    <n v="13.99"/>
    <n v="13.99"/>
    <n v="0"/>
    <s v="Crypto"/>
    <n v="4"/>
    <n v="1.5"/>
    <n v="90"/>
    <x v="6"/>
    <n v="2570.4"/>
    <x v="0"/>
    <s v="Risk"/>
  </r>
  <r>
    <s v="c42c3176-bb7e-411d-a769-0b2ad9e8ed2a"/>
    <n v="58"/>
    <x v="2"/>
    <x v="1"/>
    <x v="2"/>
    <n v="16.329999999999998"/>
    <x v="0"/>
    <n v="43"/>
    <x v="1"/>
    <x v="2"/>
    <n v="17.989999999999998"/>
    <n v="17.989999999999998"/>
    <n v="1"/>
    <s v="Gift Card"/>
    <n v="1"/>
    <n v="0.37"/>
    <n v="22"/>
    <x v="5"/>
    <n v="359.26"/>
    <x v="0"/>
    <s v="Inactive"/>
  </r>
  <r>
    <s v="433c3f13-1127-42b6-bff7-8801b71cdaf6"/>
    <n v="36"/>
    <x v="3"/>
    <x v="0"/>
    <x v="0"/>
    <n v="5.39"/>
    <x v="0"/>
    <n v="4"/>
    <x v="2"/>
    <x v="4"/>
    <n v="8.99"/>
    <n v="8.99"/>
    <n v="0"/>
    <s v="Debit Card"/>
    <n v="2"/>
    <n v="1.08"/>
    <n v="65"/>
    <x v="2"/>
    <n v="350.34999999999997"/>
    <x v="0"/>
    <s v="Active"/>
  </r>
  <r>
    <s v="e8e4d4ec-8d71-4f31-9a49-18b68cb209b8"/>
    <n v="32"/>
    <x v="1"/>
    <x v="0"/>
    <x v="2"/>
    <n v="9.15"/>
    <x v="0"/>
    <n v="58"/>
    <x v="1"/>
    <x v="4"/>
    <n v="17.989999999999998"/>
    <n v="17.989999999999998"/>
    <n v="1"/>
    <s v="Credit Card"/>
    <n v="2"/>
    <n v="0.16"/>
    <n v="10"/>
    <x v="4"/>
    <n v="91.5"/>
    <x v="2"/>
    <s v="Inactive"/>
  </r>
  <r>
    <s v="3b6ad87b-8320-46b3-8cd0-ba38c3def845"/>
    <n v="63"/>
    <x v="2"/>
    <x v="0"/>
    <x v="1"/>
    <n v="1.77"/>
    <x v="0"/>
    <n v="56"/>
    <x v="5"/>
    <x v="1"/>
    <n v="13.99"/>
    <n v="13.99"/>
    <n v="1"/>
    <s v="Debit Card"/>
    <n v="5"/>
    <n v="0.03"/>
    <n v="2"/>
    <x v="3"/>
    <n v="3.54"/>
    <x v="1"/>
    <s v="Inactive"/>
  </r>
  <r>
    <s v="b239abd3-b75b-4da5-9794-0de700a9d4a7"/>
    <n v="67"/>
    <x v="2"/>
    <x v="0"/>
    <x v="0"/>
    <n v="25.25"/>
    <x v="1"/>
    <n v="25"/>
    <x v="2"/>
    <x v="0"/>
    <n v="8.99"/>
    <n v="8.99"/>
    <n v="0"/>
    <s v="Debit Card"/>
    <n v="3"/>
    <n v="0.97"/>
    <n v="58"/>
    <x v="5"/>
    <n v="1464.5"/>
    <x v="0"/>
    <s v="Inactive"/>
  </r>
  <r>
    <s v="87dd331e-af28-4193-ad16-3fa4dde9f4df"/>
    <n v="43"/>
    <x v="3"/>
    <x v="1"/>
    <x v="0"/>
    <n v="15.64"/>
    <x v="0"/>
    <n v="8"/>
    <x v="3"/>
    <x v="1"/>
    <n v="8.99"/>
    <n v="8.99"/>
    <n v="0"/>
    <s v="Debit Card"/>
    <n v="1"/>
    <n v="1.74"/>
    <n v="104"/>
    <x v="0"/>
    <n v="1626.56"/>
    <x v="0"/>
    <s v="Risk"/>
  </r>
  <r>
    <s v="1a222df2-070f-4549-b164-a9baa2bbdafe"/>
    <n v="52"/>
    <x v="0"/>
    <x v="0"/>
    <x v="0"/>
    <n v="5.56"/>
    <x v="0"/>
    <n v="48"/>
    <x v="0"/>
    <x v="3"/>
    <n v="8.99"/>
    <n v="8.99"/>
    <n v="1"/>
    <s v="PayPal"/>
    <n v="1"/>
    <n v="0.11"/>
    <n v="7"/>
    <x v="4"/>
    <n v="38.919999999999995"/>
    <x v="1"/>
    <s v="Inactive"/>
  </r>
  <r>
    <s v="dd06b1e7-368e-4a14-9c4b-1167e1751312"/>
    <n v="57"/>
    <x v="2"/>
    <x v="0"/>
    <x v="1"/>
    <n v="35.520000000000003"/>
    <x v="1"/>
    <n v="12"/>
    <x v="3"/>
    <x v="1"/>
    <n v="13.99"/>
    <n v="13.99"/>
    <n v="0"/>
    <s v="Debit Card"/>
    <n v="4"/>
    <n v="2.73"/>
    <n v="164"/>
    <x v="5"/>
    <n v="5825.2800000000007"/>
    <x v="0"/>
    <s v="Risk"/>
  </r>
  <r>
    <s v="bdeb4f47-097c-49b8-956a-d9fa25802324"/>
    <n v="21"/>
    <x v="4"/>
    <x v="0"/>
    <x v="2"/>
    <n v="6.27"/>
    <x v="0"/>
    <n v="53"/>
    <x v="5"/>
    <x v="3"/>
    <n v="17.989999999999998"/>
    <n v="17.989999999999998"/>
    <n v="1"/>
    <s v="Crypto"/>
    <n v="5"/>
    <n v="0.12"/>
    <n v="7"/>
    <x v="4"/>
    <n v="43.89"/>
    <x v="1"/>
    <s v="Inactive"/>
  </r>
  <r>
    <s v="23983a3b-9ddb-44ee-b02d-7128ffc31a36"/>
    <n v="56"/>
    <x v="2"/>
    <x v="0"/>
    <x v="2"/>
    <n v="9.9600000000000009"/>
    <x v="0"/>
    <n v="51"/>
    <x v="3"/>
    <x v="4"/>
    <n v="17.989999999999998"/>
    <n v="17.989999999999998"/>
    <n v="1"/>
    <s v="Gift Card"/>
    <n v="3"/>
    <n v="0.19"/>
    <n v="11"/>
    <x v="2"/>
    <n v="109.56"/>
    <x v="2"/>
    <s v="Inactive"/>
  </r>
  <r>
    <s v="1f21093e-a068-4fd4-a23a-3bdbe2a2ac90"/>
    <n v="64"/>
    <x v="2"/>
    <x v="1"/>
    <x v="1"/>
    <n v="0.02"/>
    <x v="0"/>
    <n v="36"/>
    <x v="4"/>
    <x v="0"/>
    <n v="13.99"/>
    <n v="13.99"/>
    <n v="1"/>
    <s v="Gift Card"/>
    <n v="3"/>
    <n v="0"/>
    <n v="0"/>
    <x v="6"/>
    <n v="0"/>
    <x v="1"/>
    <s v="Inactive"/>
  </r>
  <r>
    <s v="452e1227-fdcd-4f2a-b51d-93c972870576"/>
    <n v="54"/>
    <x v="0"/>
    <x v="2"/>
    <x v="0"/>
    <n v="20"/>
    <x v="0"/>
    <n v="45"/>
    <x v="1"/>
    <x v="3"/>
    <n v="8.99"/>
    <n v="8.99"/>
    <n v="1"/>
    <s v="Credit Card"/>
    <n v="2"/>
    <n v="0.43"/>
    <n v="26"/>
    <x v="4"/>
    <n v="520"/>
    <x v="0"/>
    <s v="Inactive"/>
  </r>
  <r>
    <s v="f53aabeb-9951-48d4-a47c-ee92be30b9ef"/>
    <n v="62"/>
    <x v="2"/>
    <x v="1"/>
    <x v="2"/>
    <n v="3.99"/>
    <x v="0"/>
    <n v="25"/>
    <x v="4"/>
    <x v="0"/>
    <n v="17.989999999999998"/>
    <n v="17.989999999999998"/>
    <n v="1"/>
    <s v="Crypto"/>
    <n v="5"/>
    <n v="0.15"/>
    <n v="9"/>
    <x v="6"/>
    <n v="35.910000000000004"/>
    <x v="1"/>
    <s v="Inactive"/>
  </r>
  <r>
    <s v="d0478dc6-40b3-4217-b23b-1e5d368d99e3"/>
    <n v="63"/>
    <x v="2"/>
    <x v="2"/>
    <x v="1"/>
    <n v="2.31"/>
    <x v="0"/>
    <n v="29"/>
    <x v="3"/>
    <x v="2"/>
    <n v="13.99"/>
    <n v="13.99"/>
    <n v="1"/>
    <s v="Gift Card"/>
    <n v="2"/>
    <n v="0.08"/>
    <n v="5"/>
    <x v="4"/>
    <n v="11.55"/>
    <x v="1"/>
    <s v="Inactive"/>
  </r>
  <r>
    <s v="9b97bbce-cee3-4f9f-929a-91a55540665a"/>
    <n v="69"/>
    <x v="2"/>
    <x v="1"/>
    <x v="1"/>
    <n v="10.33"/>
    <x v="0"/>
    <n v="42"/>
    <x v="1"/>
    <x v="4"/>
    <n v="13.99"/>
    <n v="13.99"/>
    <n v="1"/>
    <s v="Debit Card"/>
    <n v="3"/>
    <n v="0.24"/>
    <n v="14"/>
    <x v="0"/>
    <n v="144.62"/>
    <x v="2"/>
    <s v="Inactive"/>
  </r>
  <r>
    <s v="1a4dc981-f642-40e7-be57-eb92abdce2cd"/>
    <n v="38"/>
    <x v="3"/>
    <x v="0"/>
    <x v="2"/>
    <n v="0.55000000000000004"/>
    <x v="0"/>
    <n v="3"/>
    <x v="0"/>
    <x v="3"/>
    <n v="17.989999999999998"/>
    <n v="17.989999999999998"/>
    <n v="1"/>
    <s v="Debit Card"/>
    <n v="1"/>
    <n v="0.14000000000000001"/>
    <n v="8"/>
    <x v="6"/>
    <n v="4.4000000000000004"/>
    <x v="1"/>
    <s v="Active"/>
  </r>
  <r>
    <s v="789522f8-c4a7-458c-8303-68262a0f458a"/>
    <n v="69"/>
    <x v="2"/>
    <x v="1"/>
    <x v="1"/>
    <n v="9.14"/>
    <x v="0"/>
    <n v="48"/>
    <x v="4"/>
    <x v="2"/>
    <n v="13.99"/>
    <n v="13.99"/>
    <n v="0"/>
    <s v="Debit Card"/>
    <n v="5"/>
    <n v="0.19"/>
    <n v="11"/>
    <x v="0"/>
    <n v="100.54"/>
    <x v="2"/>
    <s v="Inactive"/>
  </r>
  <r>
    <s v="ca235c75-ef56-4b6e-b147-144484fc7a68"/>
    <n v="18"/>
    <x v="4"/>
    <x v="1"/>
    <x v="0"/>
    <n v="4.37"/>
    <x v="0"/>
    <n v="46"/>
    <x v="1"/>
    <x v="0"/>
    <n v="8.99"/>
    <n v="8.99"/>
    <n v="1"/>
    <s v="PayPal"/>
    <n v="1"/>
    <n v="0.09"/>
    <n v="5"/>
    <x v="0"/>
    <n v="21.85"/>
    <x v="1"/>
    <s v="Inactive"/>
  </r>
  <r>
    <s v="e7be6384-c0d8-4762-8490-1242e245f14a"/>
    <n v="26"/>
    <x v="1"/>
    <x v="2"/>
    <x v="1"/>
    <n v="10.42"/>
    <x v="0"/>
    <n v="28"/>
    <x v="4"/>
    <x v="2"/>
    <n v="13.99"/>
    <n v="13.99"/>
    <n v="0"/>
    <s v="Crypto"/>
    <n v="1"/>
    <n v="0.36"/>
    <n v="22"/>
    <x v="5"/>
    <n v="229.24"/>
    <x v="0"/>
    <s v="Inactive"/>
  </r>
  <r>
    <s v="530f7589-89c5-487c-a14a-d1500bb9fc21"/>
    <n v="44"/>
    <x v="3"/>
    <x v="1"/>
    <x v="1"/>
    <n v="3.08"/>
    <x v="0"/>
    <n v="58"/>
    <x v="2"/>
    <x v="0"/>
    <n v="13.99"/>
    <n v="13.99"/>
    <n v="1"/>
    <s v="PayPal"/>
    <n v="1"/>
    <n v="0.05"/>
    <n v="3"/>
    <x v="4"/>
    <n v="9.24"/>
    <x v="1"/>
    <s v="Inactive"/>
  </r>
  <r>
    <s v="cc1eecc4-1916-4342-9400-b18c036d98e5"/>
    <n v="43"/>
    <x v="3"/>
    <x v="1"/>
    <x v="1"/>
    <n v="1.86"/>
    <x v="0"/>
    <n v="52"/>
    <x v="2"/>
    <x v="4"/>
    <n v="13.99"/>
    <n v="13.99"/>
    <n v="1"/>
    <s v="Gift Card"/>
    <n v="3"/>
    <n v="0.04"/>
    <n v="2"/>
    <x v="5"/>
    <n v="3.72"/>
    <x v="1"/>
    <s v="Inactive"/>
  </r>
  <r>
    <s v="8629cc72-e810-4acd-89b5-51614d21b070"/>
    <n v="39"/>
    <x v="3"/>
    <x v="1"/>
    <x v="1"/>
    <n v="6.5"/>
    <x v="0"/>
    <n v="12"/>
    <x v="2"/>
    <x v="4"/>
    <n v="13.99"/>
    <n v="13.99"/>
    <n v="0"/>
    <s v="Crypto"/>
    <n v="4"/>
    <n v="0.5"/>
    <n v="30"/>
    <x v="1"/>
    <n v="195"/>
    <x v="0"/>
    <s v="Risk"/>
  </r>
  <r>
    <s v="fa0f95cd-a763-4ca0-b86c-dc7d1e93f8a9"/>
    <n v="70"/>
    <x v="2"/>
    <x v="0"/>
    <x v="0"/>
    <n v="9.65"/>
    <x v="0"/>
    <n v="12"/>
    <x v="5"/>
    <x v="3"/>
    <n v="8.99"/>
    <n v="8.99"/>
    <n v="0"/>
    <s v="Crypto"/>
    <n v="5"/>
    <n v="0.74"/>
    <n v="44"/>
    <x v="6"/>
    <n v="424.6"/>
    <x v="0"/>
    <s v="Risk"/>
  </r>
  <r>
    <s v="f58d7d36-bc85-44c4-b74a-e7de9cf5104a"/>
    <n v="19"/>
    <x v="4"/>
    <x v="1"/>
    <x v="2"/>
    <n v="0.1"/>
    <x v="0"/>
    <n v="24"/>
    <x v="0"/>
    <x v="1"/>
    <n v="17.989999999999998"/>
    <n v="17.989999999999998"/>
    <n v="0"/>
    <s v="Debit Card"/>
    <n v="5"/>
    <n v="0"/>
    <n v="0"/>
    <x v="1"/>
    <n v="0"/>
    <x v="1"/>
    <s v="Inactive"/>
  </r>
  <r>
    <s v="094fe1ea-c59b-434b-afd9-be895740dea7"/>
    <n v="23"/>
    <x v="4"/>
    <x v="0"/>
    <x v="2"/>
    <n v="33.47"/>
    <x v="1"/>
    <n v="29"/>
    <x v="1"/>
    <x v="2"/>
    <n v="17.989999999999998"/>
    <n v="17.989999999999998"/>
    <n v="0"/>
    <s v="PayPal"/>
    <n v="3"/>
    <n v="1.1200000000000001"/>
    <n v="67"/>
    <x v="4"/>
    <n v="2242.4899999999998"/>
    <x v="0"/>
    <s v="Inactive"/>
  </r>
  <r>
    <s v="a35dfad2-b67f-40ea-871c-37c1ec686bda"/>
    <n v="39"/>
    <x v="3"/>
    <x v="1"/>
    <x v="2"/>
    <n v="4.67"/>
    <x v="0"/>
    <n v="9"/>
    <x v="3"/>
    <x v="0"/>
    <n v="17.989999999999998"/>
    <n v="17.989999999999998"/>
    <n v="1"/>
    <s v="Crypto"/>
    <n v="3"/>
    <n v="0.47"/>
    <n v="28"/>
    <x v="1"/>
    <n v="130.76"/>
    <x v="2"/>
    <s v="Risk"/>
  </r>
  <r>
    <s v="234a89e9-0793-4c4b-8855-8afaf76b3bc7"/>
    <n v="19"/>
    <x v="4"/>
    <x v="1"/>
    <x v="2"/>
    <n v="1.73"/>
    <x v="0"/>
    <n v="22"/>
    <x v="3"/>
    <x v="2"/>
    <n v="17.989999999999998"/>
    <n v="17.989999999999998"/>
    <n v="1"/>
    <s v="Credit Card"/>
    <n v="3"/>
    <n v="0.08"/>
    <n v="5"/>
    <x v="1"/>
    <n v="8.65"/>
    <x v="1"/>
    <s v="Inactive"/>
  </r>
  <r>
    <s v="7a889b45-8ea4-416d-b58f-d38b5eb7ea45"/>
    <n v="30"/>
    <x v="1"/>
    <x v="2"/>
    <x v="0"/>
    <n v="0.25"/>
    <x v="0"/>
    <n v="29"/>
    <x v="1"/>
    <x v="4"/>
    <n v="8.99"/>
    <n v="8.99"/>
    <n v="1"/>
    <s v="Gift Card"/>
    <n v="2"/>
    <n v="0.01"/>
    <n v="1"/>
    <x v="5"/>
    <n v="0.25"/>
    <x v="1"/>
    <s v="Inactive"/>
  </r>
  <r>
    <s v="6818695a-d9b5-47c0-98dc-c1b0c1c379ce"/>
    <n v="22"/>
    <x v="4"/>
    <x v="0"/>
    <x v="2"/>
    <n v="17.649999999999999"/>
    <x v="0"/>
    <n v="9"/>
    <x v="0"/>
    <x v="0"/>
    <n v="17.989999999999998"/>
    <n v="17.989999999999998"/>
    <n v="0"/>
    <s v="PayPal"/>
    <n v="2"/>
    <n v="1.76"/>
    <n v="106"/>
    <x v="2"/>
    <n v="1870.8999999999999"/>
    <x v="0"/>
    <s v="Risk"/>
  </r>
  <r>
    <s v="0cff8cd5-ab3c-4116-8edb-fa314b5a3273"/>
    <n v="56"/>
    <x v="2"/>
    <x v="2"/>
    <x v="1"/>
    <n v="0.49"/>
    <x v="0"/>
    <n v="44"/>
    <x v="1"/>
    <x v="0"/>
    <n v="13.99"/>
    <n v="13.99"/>
    <n v="1"/>
    <s v="Gift Card"/>
    <n v="3"/>
    <n v="0.01"/>
    <n v="1"/>
    <x v="4"/>
    <n v="0.49"/>
    <x v="1"/>
    <s v="Inactive"/>
  </r>
  <r>
    <s v="2774bcf2-ddec-44c9-a3bc-ff87a8a96dee"/>
    <n v="61"/>
    <x v="2"/>
    <x v="2"/>
    <x v="1"/>
    <n v="83.55"/>
    <x v="2"/>
    <n v="25"/>
    <x v="4"/>
    <x v="3"/>
    <n v="13.99"/>
    <n v="13.99"/>
    <n v="0"/>
    <s v="Debit Card"/>
    <n v="5"/>
    <n v="3.21"/>
    <n v="193"/>
    <x v="4"/>
    <n v="16125.15"/>
    <x v="0"/>
    <s v="Inactive"/>
  </r>
  <r>
    <s v="eb0251cf-302e-4e08-a31d-a9a5ab2baef3"/>
    <n v="24"/>
    <x v="4"/>
    <x v="0"/>
    <x v="0"/>
    <n v="1.25"/>
    <x v="0"/>
    <n v="27"/>
    <x v="4"/>
    <x v="3"/>
    <n v="8.99"/>
    <n v="8.99"/>
    <n v="1"/>
    <s v="Credit Card"/>
    <n v="2"/>
    <n v="0.04"/>
    <n v="2"/>
    <x v="0"/>
    <n v="2.5"/>
    <x v="1"/>
    <s v="Inactive"/>
  </r>
  <r>
    <s v="e001f24e-444b-4781-84bf-a90a3b374710"/>
    <n v="26"/>
    <x v="1"/>
    <x v="1"/>
    <x v="0"/>
    <n v="11.36"/>
    <x v="0"/>
    <n v="22"/>
    <x v="0"/>
    <x v="2"/>
    <n v="8.99"/>
    <n v="8.99"/>
    <n v="0"/>
    <s v="PayPal"/>
    <n v="2"/>
    <n v="0.49"/>
    <n v="29"/>
    <x v="3"/>
    <n v="329.44"/>
    <x v="0"/>
    <s v="Inactive"/>
  </r>
  <r>
    <s v="83913311-e86f-4750-98dc-e9d4bf78e544"/>
    <n v="47"/>
    <x v="0"/>
    <x v="0"/>
    <x v="1"/>
    <n v="19.899999999999999"/>
    <x v="0"/>
    <n v="31"/>
    <x v="4"/>
    <x v="4"/>
    <n v="13.99"/>
    <n v="13.99"/>
    <n v="0"/>
    <s v="PayPal"/>
    <n v="2"/>
    <n v="0.62"/>
    <n v="37"/>
    <x v="4"/>
    <n v="736.3"/>
    <x v="0"/>
    <s v="Inactive"/>
  </r>
  <r>
    <s v="463a6397-5c89-4ad4-8d08-f9c6e3081f25"/>
    <n v="66"/>
    <x v="2"/>
    <x v="0"/>
    <x v="1"/>
    <n v="4.41"/>
    <x v="0"/>
    <n v="48"/>
    <x v="2"/>
    <x v="1"/>
    <n v="13.99"/>
    <n v="13.99"/>
    <n v="1"/>
    <s v="Gift Card"/>
    <n v="5"/>
    <n v="0.09"/>
    <n v="5"/>
    <x v="1"/>
    <n v="22.05"/>
    <x v="1"/>
    <s v="Inactive"/>
  </r>
  <r>
    <s v="7dae8155-8114-4ead-acab-712cdb9fecda"/>
    <n v="36"/>
    <x v="3"/>
    <x v="1"/>
    <x v="1"/>
    <n v="9.16"/>
    <x v="0"/>
    <n v="47"/>
    <x v="4"/>
    <x v="3"/>
    <n v="13.99"/>
    <n v="13.99"/>
    <n v="1"/>
    <s v="Crypto"/>
    <n v="5"/>
    <n v="0.19"/>
    <n v="11"/>
    <x v="0"/>
    <n v="100.76"/>
    <x v="2"/>
    <s v="Inactive"/>
  </r>
  <r>
    <s v="1d0e9016-5635-4615-b5aa-defaadffcc7f"/>
    <n v="49"/>
    <x v="0"/>
    <x v="2"/>
    <x v="1"/>
    <n v="15.37"/>
    <x v="0"/>
    <n v="34"/>
    <x v="1"/>
    <x v="2"/>
    <n v="13.99"/>
    <n v="13.99"/>
    <n v="0"/>
    <s v="PayPal"/>
    <n v="5"/>
    <n v="0.44"/>
    <n v="26"/>
    <x v="0"/>
    <n v="399.62"/>
    <x v="0"/>
    <s v="Inactive"/>
  </r>
  <r>
    <s v="4d84f911-ed8d-42bd-a583-924e3b9dafd8"/>
    <n v="69"/>
    <x v="2"/>
    <x v="1"/>
    <x v="1"/>
    <n v="4.5599999999999996"/>
    <x v="0"/>
    <n v="37"/>
    <x v="4"/>
    <x v="0"/>
    <n v="13.99"/>
    <n v="13.99"/>
    <n v="1"/>
    <s v="PayPal"/>
    <n v="2"/>
    <n v="0.12"/>
    <n v="7"/>
    <x v="2"/>
    <n v="31.919999999999998"/>
    <x v="1"/>
    <s v="Inactive"/>
  </r>
  <r>
    <s v="0a77605c-e86e-4b72-91a1-7a49969c1ac1"/>
    <n v="18"/>
    <x v="4"/>
    <x v="1"/>
    <x v="0"/>
    <n v="7.65"/>
    <x v="0"/>
    <n v="49"/>
    <x v="1"/>
    <x v="3"/>
    <n v="8.99"/>
    <n v="8.99"/>
    <n v="1"/>
    <s v="Debit Card"/>
    <n v="1"/>
    <n v="0.15"/>
    <n v="9"/>
    <x v="2"/>
    <n v="68.850000000000009"/>
    <x v="2"/>
    <s v="Inactive"/>
  </r>
  <r>
    <s v="17edb2d1-c14b-4e51-a874-2f1658336201"/>
    <n v="29"/>
    <x v="1"/>
    <x v="1"/>
    <x v="1"/>
    <n v="6.87"/>
    <x v="0"/>
    <n v="27"/>
    <x v="0"/>
    <x v="4"/>
    <n v="13.99"/>
    <n v="13.99"/>
    <n v="0"/>
    <s v="Gift Card"/>
    <n v="4"/>
    <n v="0.25"/>
    <n v="15"/>
    <x v="4"/>
    <n v="103.05"/>
    <x v="2"/>
    <s v="Inactive"/>
  </r>
  <r>
    <s v="f8bef0a9-79f7-4d01-9699-f7d9ca36129b"/>
    <n v="49"/>
    <x v="0"/>
    <x v="1"/>
    <x v="1"/>
    <n v="30.07"/>
    <x v="1"/>
    <n v="34"/>
    <x v="2"/>
    <x v="0"/>
    <n v="13.99"/>
    <n v="13.99"/>
    <n v="0"/>
    <s v="Debit Card"/>
    <n v="4"/>
    <n v="0.86"/>
    <n v="52"/>
    <x v="1"/>
    <n v="1563.64"/>
    <x v="0"/>
    <s v="Inactive"/>
  </r>
  <r>
    <s v="5eaaffbf-db92-48f4-88e2-6d0924f6bc9c"/>
    <n v="20"/>
    <x v="4"/>
    <x v="0"/>
    <x v="2"/>
    <n v="25.68"/>
    <x v="1"/>
    <n v="3"/>
    <x v="2"/>
    <x v="2"/>
    <n v="17.989999999999998"/>
    <n v="17.989999999999998"/>
    <n v="0"/>
    <s v="Credit Card"/>
    <n v="5"/>
    <n v="6.42"/>
    <n v="385"/>
    <x v="5"/>
    <n v="9886.7999999999993"/>
    <x v="0"/>
    <s v="Active"/>
  </r>
  <r>
    <s v="b2ec2304-01bd-4336-8a61-f0b0abbba0db"/>
    <n v="70"/>
    <x v="2"/>
    <x v="2"/>
    <x v="0"/>
    <n v="2.2200000000000002"/>
    <x v="0"/>
    <n v="12"/>
    <x v="2"/>
    <x v="2"/>
    <n v="8.99"/>
    <n v="8.99"/>
    <n v="1"/>
    <s v="PayPal"/>
    <n v="3"/>
    <n v="0.17"/>
    <n v="10"/>
    <x v="4"/>
    <n v="22.200000000000003"/>
    <x v="1"/>
    <s v="Risk"/>
  </r>
  <r>
    <s v="1a3b4d35-f6d2-4645-a156-55305464e7ae"/>
    <n v="26"/>
    <x v="1"/>
    <x v="2"/>
    <x v="2"/>
    <n v="13.17"/>
    <x v="0"/>
    <n v="37"/>
    <x v="4"/>
    <x v="4"/>
    <n v="17.989999999999998"/>
    <n v="17.989999999999998"/>
    <n v="0"/>
    <s v="Credit Card"/>
    <n v="4"/>
    <n v="0.35"/>
    <n v="21"/>
    <x v="0"/>
    <n v="276.57"/>
    <x v="0"/>
    <s v="Inactive"/>
  </r>
  <r>
    <s v="9eec9d5c-6e0e-4796-b55f-75b8b68180b4"/>
    <n v="65"/>
    <x v="2"/>
    <x v="1"/>
    <x v="1"/>
    <n v="13.88"/>
    <x v="0"/>
    <n v="57"/>
    <x v="3"/>
    <x v="2"/>
    <n v="13.99"/>
    <n v="13.99"/>
    <n v="1"/>
    <s v="Crypto"/>
    <n v="5"/>
    <n v="0.24"/>
    <n v="14"/>
    <x v="5"/>
    <n v="194.32000000000002"/>
    <x v="0"/>
    <s v="Inactive"/>
  </r>
  <r>
    <s v="5f426a25-b218-474f-8d86-484cb97d3a29"/>
    <n v="53"/>
    <x v="0"/>
    <x v="0"/>
    <x v="1"/>
    <n v="1.55"/>
    <x v="0"/>
    <n v="30"/>
    <x v="2"/>
    <x v="2"/>
    <n v="13.99"/>
    <n v="13.99"/>
    <n v="1"/>
    <s v="Credit Card"/>
    <n v="3"/>
    <n v="0.05"/>
    <n v="3"/>
    <x v="6"/>
    <n v="4.6500000000000004"/>
    <x v="1"/>
    <s v="Inactive"/>
  </r>
  <r>
    <s v="c40c9949-8c3e-4002-9ad3-3e98abf9d759"/>
    <n v="33"/>
    <x v="1"/>
    <x v="0"/>
    <x v="1"/>
    <n v="11.4"/>
    <x v="0"/>
    <n v="42"/>
    <x v="5"/>
    <x v="3"/>
    <n v="13.99"/>
    <n v="13.99"/>
    <n v="1"/>
    <s v="Crypto"/>
    <n v="4"/>
    <n v="0.27"/>
    <n v="16"/>
    <x v="0"/>
    <n v="182.4"/>
    <x v="0"/>
    <s v="Inactive"/>
  </r>
  <r>
    <s v="629cdfb3-3b30-4a6d-8112-8a323da83e34"/>
    <n v="33"/>
    <x v="1"/>
    <x v="2"/>
    <x v="1"/>
    <n v="6.6"/>
    <x v="0"/>
    <n v="55"/>
    <x v="1"/>
    <x v="3"/>
    <n v="13.99"/>
    <n v="13.99"/>
    <n v="1"/>
    <s v="Gift Card"/>
    <n v="2"/>
    <n v="0.12"/>
    <n v="7"/>
    <x v="6"/>
    <n v="46.199999999999996"/>
    <x v="1"/>
    <s v="Inactive"/>
  </r>
  <r>
    <s v="9e095556-c0fe-4ebd-9e42-00fdbd49a5e6"/>
    <n v="19"/>
    <x v="4"/>
    <x v="1"/>
    <x v="2"/>
    <n v="8.2899999999999991"/>
    <x v="0"/>
    <n v="28"/>
    <x v="1"/>
    <x v="0"/>
    <n v="17.989999999999998"/>
    <n v="17.989999999999998"/>
    <n v="0"/>
    <s v="Crypto"/>
    <n v="5"/>
    <n v="0.28999999999999998"/>
    <n v="17"/>
    <x v="2"/>
    <n v="140.92999999999998"/>
    <x v="2"/>
    <s v="Inactive"/>
  </r>
  <r>
    <s v="54c05598-365d-4f0a-9053-47c773d60fb0"/>
    <n v="58"/>
    <x v="2"/>
    <x v="2"/>
    <x v="1"/>
    <n v="4.38"/>
    <x v="0"/>
    <n v="25"/>
    <x v="0"/>
    <x v="4"/>
    <n v="13.99"/>
    <n v="13.99"/>
    <n v="1"/>
    <s v="Credit Card"/>
    <n v="1"/>
    <n v="0.17"/>
    <n v="10"/>
    <x v="4"/>
    <n v="43.8"/>
    <x v="1"/>
    <s v="Inactive"/>
  </r>
  <r>
    <s v="33b1d71a-a301-4ff5-b31e-e0ae15703dc6"/>
    <n v="63"/>
    <x v="2"/>
    <x v="0"/>
    <x v="0"/>
    <n v="14.16"/>
    <x v="0"/>
    <n v="45"/>
    <x v="1"/>
    <x v="2"/>
    <n v="8.99"/>
    <n v="8.99"/>
    <n v="1"/>
    <s v="Credit Card"/>
    <n v="4"/>
    <n v="0.31"/>
    <n v="19"/>
    <x v="4"/>
    <n v="269.04000000000002"/>
    <x v="0"/>
    <s v="Inactive"/>
  </r>
  <r>
    <s v="a7e66b70-b8a9-466c-83c2-28f7ee12b1f5"/>
    <n v="50"/>
    <x v="0"/>
    <x v="1"/>
    <x v="1"/>
    <n v="23.31"/>
    <x v="1"/>
    <n v="5"/>
    <x v="4"/>
    <x v="4"/>
    <n v="13.99"/>
    <n v="13.99"/>
    <n v="0"/>
    <s v="Credit Card"/>
    <n v="1"/>
    <n v="3.88"/>
    <n v="233"/>
    <x v="0"/>
    <n v="5431.23"/>
    <x v="0"/>
    <s v="Active"/>
  </r>
  <r>
    <s v="23738ea6-6051-407f-b134-54b5abf97c76"/>
    <n v="43"/>
    <x v="3"/>
    <x v="0"/>
    <x v="2"/>
    <n v="4.96"/>
    <x v="0"/>
    <n v="34"/>
    <x v="1"/>
    <x v="0"/>
    <n v="17.989999999999998"/>
    <n v="17.989999999999998"/>
    <n v="1"/>
    <s v="Crypto"/>
    <n v="3"/>
    <n v="0.14000000000000001"/>
    <n v="8"/>
    <x v="6"/>
    <n v="39.68"/>
    <x v="1"/>
    <s v="Inactive"/>
  </r>
  <r>
    <s v="127c0924-f08c-4b58-826e-eaba5d7e5684"/>
    <n v="46"/>
    <x v="0"/>
    <x v="2"/>
    <x v="1"/>
    <n v="18.14"/>
    <x v="0"/>
    <n v="45"/>
    <x v="1"/>
    <x v="3"/>
    <n v="13.99"/>
    <n v="13.99"/>
    <n v="1"/>
    <s v="Credit Card"/>
    <n v="2"/>
    <n v="0.39"/>
    <n v="23"/>
    <x v="1"/>
    <n v="417.22"/>
    <x v="0"/>
    <s v="Inactive"/>
  </r>
  <r>
    <s v="5db3f1f4-2a78-4905-a404-38b184a190d4"/>
    <n v="19"/>
    <x v="4"/>
    <x v="0"/>
    <x v="0"/>
    <n v="4.42"/>
    <x v="0"/>
    <n v="0"/>
    <x v="1"/>
    <x v="2"/>
    <n v="8.99"/>
    <n v="8.99"/>
    <n v="0"/>
    <s v="Credit Card"/>
    <n v="3"/>
    <n v="4.42"/>
    <n v="265"/>
    <x v="2"/>
    <n v="1171.3"/>
    <x v="0"/>
    <s v="Active"/>
  </r>
  <r>
    <s v="ca048e28-c4a0-423c-abe2-a0da5ead69a1"/>
    <n v="64"/>
    <x v="2"/>
    <x v="0"/>
    <x v="1"/>
    <n v="19.87"/>
    <x v="0"/>
    <n v="41"/>
    <x v="4"/>
    <x v="1"/>
    <n v="13.99"/>
    <n v="13.99"/>
    <n v="0"/>
    <s v="Credit Card"/>
    <n v="5"/>
    <n v="0.47"/>
    <n v="28"/>
    <x v="4"/>
    <n v="556.36"/>
    <x v="0"/>
    <s v="Inactive"/>
  </r>
  <r>
    <s v="ece55bb3-fc9a-4a30-92b0-fb95a55aec51"/>
    <n v="59"/>
    <x v="2"/>
    <x v="2"/>
    <x v="1"/>
    <n v="25.89"/>
    <x v="1"/>
    <n v="58"/>
    <x v="5"/>
    <x v="3"/>
    <n v="13.99"/>
    <n v="13.99"/>
    <n v="0"/>
    <s v="Debit Card"/>
    <n v="1"/>
    <n v="0.44"/>
    <n v="26"/>
    <x v="6"/>
    <n v="673.14"/>
    <x v="0"/>
    <s v="Inactive"/>
  </r>
  <r>
    <s v="2f262b29-6001-432d-9f5c-0f6558826627"/>
    <n v="66"/>
    <x v="2"/>
    <x v="0"/>
    <x v="2"/>
    <n v="51.07"/>
    <x v="2"/>
    <n v="9"/>
    <x v="0"/>
    <x v="2"/>
    <n v="17.989999999999998"/>
    <n v="17.989999999999998"/>
    <n v="0"/>
    <s v="Crypto"/>
    <n v="5"/>
    <n v="5.1100000000000003"/>
    <n v="307"/>
    <x v="0"/>
    <n v="15678.49"/>
    <x v="0"/>
    <s v="Risk"/>
  </r>
  <r>
    <s v="bc7703f4-a5d9-4d99-955e-158eb11751ef"/>
    <n v="51"/>
    <x v="0"/>
    <x v="1"/>
    <x v="2"/>
    <n v="3.89"/>
    <x v="0"/>
    <n v="1"/>
    <x v="1"/>
    <x v="4"/>
    <n v="17.989999999999998"/>
    <n v="17.989999999999998"/>
    <n v="0"/>
    <s v="Credit Card"/>
    <n v="2"/>
    <n v="1.95"/>
    <n v="117"/>
    <x v="2"/>
    <n v="455.13"/>
    <x v="0"/>
    <s v="Active"/>
  </r>
  <r>
    <s v="9253a50a-fd90-4a43-a419-1a8725cdaaad"/>
    <n v="27"/>
    <x v="1"/>
    <x v="0"/>
    <x v="1"/>
    <n v="10.69"/>
    <x v="0"/>
    <n v="4"/>
    <x v="2"/>
    <x v="1"/>
    <n v="13.99"/>
    <n v="13.99"/>
    <n v="0"/>
    <s v="Crypto"/>
    <n v="3"/>
    <n v="2.14"/>
    <n v="128"/>
    <x v="2"/>
    <n v="1368.32"/>
    <x v="0"/>
    <s v="Active"/>
  </r>
  <r>
    <s v="6dd30fa8-e9be-4ba1-831d-ec479489390d"/>
    <n v="60"/>
    <x v="2"/>
    <x v="1"/>
    <x v="1"/>
    <n v="1.1299999999999999"/>
    <x v="0"/>
    <n v="12"/>
    <x v="2"/>
    <x v="2"/>
    <n v="13.99"/>
    <n v="13.99"/>
    <n v="1"/>
    <s v="Credit Card"/>
    <n v="2"/>
    <n v="0.09"/>
    <n v="5"/>
    <x v="4"/>
    <n v="5.6499999999999995"/>
    <x v="1"/>
    <s v="Risk"/>
  </r>
  <r>
    <s v="0f3aff18-a29f-48d1-96fd-3dce25aa3f30"/>
    <n v="41"/>
    <x v="3"/>
    <x v="1"/>
    <x v="0"/>
    <n v="23.74"/>
    <x v="1"/>
    <n v="8"/>
    <x v="5"/>
    <x v="1"/>
    <n v="8.99"/>
    <n v="8.99"/>
    <n v="0"/>
    <s v="Crypto"/>
    <n v="2"/>
    <n v="2.64"/>
    <n v="158"/>
    <x v="6"/>
    <n v="3750.9199999999996"/>
    <x v="0"/>
    <s v="Risk"/>
  </r>
  <r>
    <s v="b2ac1325-4f88-49f8-b626-c339c8a839b8"/>
    <n v="37"/>
    <x v="3"/>
    <x v="0"/>
    <x v="2"/>
    <n v="11.15"/>
    <x v="0"/>
    <n v="60"/>
    <x v="3"/>
    <x v="3"/>
    <n v="17.989999999999998"/>
    <n v="17.989999999999998"/>
    <n v="0"/>
    <s v="PayPal"/>
    <n v="4"/>
    <n v="0.18"/>
    <n v="11"/>
    <x v="6"/>
    <n v="122.65"/>
    <x v="2"/>
    <s v="Inactive"/>
  </r>
  <r>
    <s v="2cea2e6f-6ac0-451e-bc97-28c032b6431b"/>
    <n v="26"/>
    <x v="1"/>
    <x v="1"/>
    <x v="2"/>
    <n v="2.92"/>
    <x v="0"/>
    <n v="32"/>
    <x v="4"/>
    <x v="4"/>
    <n v="17.989999999999998"/>
    <n v="17.989999999999998"/>
    <n v="1"/>
    <s v="Crypto"/>
    <n v="2"/>
    <n v="0.09"/>
    <n v="5"/>
    <x v="1"/>
    <n v="14.6"/>
    <x v="1"/>
    <s v="Inactive"/>
  </r>
  <r>
    <s v="daba8bad-2131-40db-9fa3-467c7da43703"/>
    <n v="69"/>
    <x v="2"/>
    <x v="0"/>
    <x v="2"/>
    <n v="13.61"/>
    <x v="0"/>
    <n v="5"/>
    <x v="1"/>
    <x v="0"/>
    <n v="17.989999999999998"/>
    <n v="17.989999999999998"/>
    <n v="0"/>
    <s v="Credit Card"/>
    <n v="3"/>
    <n v="2.27"/>
    <n v="136"/>
    <x v="4"/>
    <n v="1850.96"/>
    <x v="0"/>
    <s v="Active"/>
  </r>
  <r>
    <s v="ad2be0d3-7744-43bd-b4b8-5b61799756a1"/>
    <n v="42"/>
    <x v="3"/>
    <x v="0"/>
    <x v="0"/>
    <n v="2.65"/>
    <x v="0"/>
    <n v="30"/>
    <x v="0"/>
    <x v="0"/>
    <n v="8.99"/>
    <n v="8.99"/>
    <n v="1"/>
    <s v="Gift Card"/>
    <n v="1"/>
    <n v="0.09"/>
    <n v="5"/>
    <x v="6"/>
    <n v="13.25"/>
    <x v="1"/>
    <s v="Inactive"/>
  </r>
  <r>
    <s v="2e6ffbc2-aaf8-41c1-9d30-47ae9260fb4b"/>
    <n v="19"/>
    <x v="4"/>
    <x v="1"/>
    <x v="2"/>
    <n v="7.43"/>
    <x v="0"/>
    <n v="10"/>
    <x v="1"/>
    <x v="4"/>
    <n v="17.989999999999998"/>
    <n v="17.989999999999998"/>
    <n v="0"/>
    <s v="Debit Card"/>
    <n v="4"/>
    <n v="0.68"/>
    <n v="41"/>
    <x v="2"/>
    <n v="304.63"/>
    <x v="0"/>
    <s v="Risk"/>
  </r>
  <r>
    <s v="13fc0db0-35b8-4902-a770-11a2aade369d"/>
    <n v="61"/>
    <x v="2"/>
    <x v="2"/>
    <x v="1"/>
    <n v="5.61"/>
    <x v="0"/>
    <n v="56"/>
    <x v="1"/>
    <x v="2"/>
    <n v="13.99"/>
    <n v="13.99"/>
    <n v="1"/>
    <s v="Debit Card"/>
    <n v="1"/>
    <n v="0.1"/>
    <n v="6"/>
    <x v="3"/>
    <n v="33.660000000000004"/>
    <x v="1"/>
    <s v="Inactive"/>
  </r>
  <r>
    <s v="286e9bc1-b9d2-4d4d-9b46-8f823a170139"/>
    <n v="34"/>
    <x v="1"/>
    <x v="1"/>
    <x v="1"/>
    <n v="0.32"/>
    <x v="0"/>
    <n v="58"/>
    <x v="2"/>
    <x v="1"/>
    <n v="13.99"/>
    <n v="13.99"/>
    <n v="1"/>
    <s v="Gift Card"/>
    <n v="1"/>
    <n v="0.01"/>
    <n v="1"/>
    <x v="5"/>
    <n v="0.32"/>
    <x v="1"/>
    <s v="Inactive"/>
  </r>
  <r>
    <s v="a9bac7bd-9fb2-43cc-b170-fb3a6c9772f7"/>
    <n v="68"/>
    <x v="2"/>
    <x v="0"/>
    <x v="1"/>
    <n v="12.66"/>
    <x v="0"/>
    <n v="7"/>
    <x v="2"/>
    <x v="4"/>
    <n v="13.99"/>
    <n v="13.99"/>
    <n v="0"/>
    <s v="Credit Card"/>
    <n v="2"/>
    <n v="1.58"/>
    <n v="95"/>
    <x v="4"/>
    <n v="1202.7"/>
    <x v="0"/>
    <s v="Active"/>
  </r>
  <r>
    <s v="6e498648-f7cf-4fd0-9315-df66b413fba8"/>
    <n v="32"/>
    <x v="1"/>
    <x v="1"/>
    <x v="0"/>
    <n v="8.94"/>
    <x v="0"/>
    <n v="6"/>
    <x v="5"/>
    <x v="3"/>
    <n v="8.99"/>
    <n v="8.99"/>
    <n v="0"/>
    <s v="Crypto"/>
    <n v="5"/>
    <n v="1.28"/>
    <n v="77"/>
    <x v="0"/>
    <n v="688.38"/>
    <x v="0"/>
    <s v="Active"/>
  </r>
  <r>
    <s v="0acb8995-d92d-46a1-b80a-2c5d7fac4df3"/>
    <n v="21"/>
    <x v="4"/>
    <x v="2"/>
    <x v="0"/>
    <n v="11.25"/>
    <x v="0"/>
    <n v="59"/>
    <x v="4"/>
    <x v="1"/>
    <n v="8.99"/>
    <n v="8.99"/>
    <n v="1"/>
    <s v="Debit Card"/>
    <n v="2"/>
    <n v="0.19"/>
    <n v="11"/>
    <x v="0"/>
    <n v="123.75"/>
    <x v="2"/>
    <s v="Inactive"/>
  </r>
  <r>
    <s v="b81c524a-a1a3-4047-a9ca-a656564f9ad2"/>
    <n v="24"/>
    <x v="4"/>
    <x v="0"/>
    <x v="2"/>
    <n v="14.15"/>
    <x v="0"/>
    <n v="58"/>
    <x v="1"/>
    <x v="0"/>
    <n v="17.989999999999998"/>
    <n v="17.989999999999998"/>
    <n v="1"/>
    <s v="PayPal"/>
    <n v="1"/>
    <n v="0.24"/>
    <n v="14"/>
    <x v="4"/>
    <n v="198.1"/>
    <x v="0"/>
    <s v="Inactive"/>
  </r>
  <r>
    <s v="8c722fa9-57be-4fa0-a466-f43e61d35f94"/>
    <n v="55"/>
    <x v="0"/>
    <x v="2"/>
    <x v="2"/>
    <n v="0.44"/>
    <x v="0"/>
    <n v="45"/>
    <x v="4"/>
    <x v="3"/>
    <n v="17.989999999999998"/>
    <n v="17.989999999999998"/>
    <n v="1"/>
    <s v="Debit Card"/>
    <n v="1"/>
    <n v="0.01"/>
    <n v="1"/>
    <x v="1"/>
    <n v="0.44"/>
    <x v="1"/>
    <s v="Inactive"/>
  </r>
  <r>
    <s v="67261644-d5d8-4867-a359-22d606e2dcc9"/>
    <n v="65"/>
    <x v="2"/>
    <x v="2"/>
    <x v="1"/>
    <n v="4.05"/>
    <x v="0"/>
    <n v="45"/>
    <x v="2"/>
    <x v="1"/>
    <n v="13.99"/>
    <n v="13.99"/>
    <n v="1"/>
    <s v="Gift Card"/>
    <n v="4"/>
    <n v="0.09"/>
    <n v="5"/>
    <x v="1"/>
    <n v="20.25"/>
    <x v="1"/>
    <s v="Inactive"/>
  </r>
  <r>
    <s v="3cbf2873-561b-4ef3-a946-fc8693dab3bc"/>
    <n v="25"/>
    <x v="4"/>
    <x v="0"/>
    <x v="1"/>
    <n v="18.23"/>
    <x v="0"/>
    <n v="26"/>
    <x v="0"/>
    <x v="3"/>
    <n v="13.99"/>
    <n v="13.99"/>
    <n v="0"/>
    <s v="PayPal"/>
    <n v="2"/>
    <n v="0.68"/>
    <n v="41"/>
    <x v="3"/>
    <n v="747.43000000000006"/>
    <x v="0"/>
    <s v="Inactive"/>
  </r>
  <r>
    <s v="d021c19c-289d-44b2-959c-bb3231f5f23a"/>
    <n v="63"/>
    <x v="2"/>
    <x v="1"/>
    <x v="1"/>
    <n v="6.42"/>
    <x v="0"/>
    <n v="17"/>
    <x v="1"/>
    <x v="4"/>
    <n v="13.99"/>
    <n v="13.99"/>
    <n v="0"/>
    <s v="Crypto"/>
    <n v="4"/>
    <n v="0.36"/>
    <n v="22"/>
    <x v="0"/>
    <n v="141.24"/>
    <x v="2"/>
    <s v="Risk"/>
  </r>
  <r>
    <s v="d73ea6c0-c6a3-43ef-b4df-34d432f0295f"/>
    <n v="56"/>
    <x v="2"/>
    <x v="1"/>
    <x v="2"/>
    <n v="14.39"/>
    <x v="0"/>
    <n v="38"/>
    <x v="2"/>
    <x v="4"/>
    <n v="17.989999999999998"/>
    <n v="17.989999999999998"/>
    <n v="1"/>
    <s v="Credit Card"/>
    <n v="3"/>
    <n v="0.37"/>
    <n v="22"/>
    <x v="5"/>
    <n v="316.58000000000004"/>
    <x v="0"/>
    <s v="Inactive"/>
  </r>
  <r>
    <s v="9ab55bb5-1957-46a6-8472-d26b2fda624a"/>
    <n v="47"/>
    <x v="0"/>
    <x v="0"/>
    <x v="0"/>
    <n v="13.22"/>
    <x v="0"/>
    <n v="8"/>
    <x v="5"/>
    <x v="1"/>
    <n v="8.99"/>
    <n v="8.99"/>
    <n v="0"/>
    <s v="Crypto"/>
    <n v="4"/>
    <n v="1.47"/>
    <n v="88"/>
    <x v="0"/>
    <n v="1163.3600000000001"/>
    <x v="0"/>
    <s v="Risk"/>
  </r>
  <r>
    <s v="7492f32f-8c97-4a80-81ad-78749329c8f3"/>
    <n v="29"/>
    <x v="1"/>
    <x v="1"/>
    <x v="1"/>
    <n v="1.1200000000000001"/>
    <x v="0"/>
    <n v="60"/>
    <x v="2"/>
    <x v="3"/>
    <n v="13.99"/>
    <n v="13.99"/>
    <n v="1"/>
    <s v="PayPal"/>
    <n v="5"/>
    <n v="0.02"/>
    <n v="1"/>
    <x v="3"/>
    <n v="1.1200000000000001"/>
    <x v="1"/>
    <s v="Inactive"/>
  </r>
  <r>
    <s v="d9ea07b7-ffa7-4165-8d37-04fdfe0fd5fa"/>
    <n v="52"/>
    <x v="0"/>
    <x v="1"/>
    <x v="1"/>
    <n v="8.4499999999999993"/>
    <x v="0"/>
    <n v="28"/>
    <x v="5"/>
    <x v="2"/>
    <n v="13.99"/>
    <n v="13.99"/>
    <n v="0"/>
    <s v="Gift Card"/>
    <n v="2"/>
    <n v="0.28999999999999998"/>
    <n v="17"/>
    <x v="0"/>
    <n v="143.64999999999998"/>
    <x v="2"/>
    <s v="Inactive"/>
  </r>
  <r>
    <s v="ad0caecf-9b95-4921-8a81-7bb311564c2a"/>
    <n v="26"/>
    <x v="1"/>
    <x v="2"/>
    <x v="1"/>
    <n v="0.89"/>
    <x v="0"/>
    <n v="25"/>
    <x v="4"/>
    <x v="0"/>
    <n v="13.99"/>
    <n v="13.99"/>
    <n v="1"/>
    <s v="Credit Card"/>
    <n v="2"/>
    <n v="0.03"/>
    <n v="2"/>
    <x v="0"/>
    <n v="1.78"/>
    <x v="1"/>
    <s v="Inactive"/>
  </r>
  <r>
    <s v="5b2ec7eb-5ee5-4b1a-a409-88f9b0dba73e"/>
    <n v="39"/>
    <x v="3"/>
    <x v="1"/>
    <x v="2"/>
    <n v="7.21"/>
    <x v="0"/>
    <n v="42"/>
    <x v="0"/>
    <x v="4"/>
    <n v="17.989999999999998"/>
    <n v="17.989999999999998"/>
    <n v="1"/>
    <s v="PayPal"/>
    <n v="2"/>
    <n v="0.17"/>
    <n v="10"/>
    <x v="0"/>
    <n v="72.099999999999994"/>
    <x v="2"/>
    <s v="Inactive"/>
  </r>
  <r>
    <s v="9fa65636-ca49-40ef-bd85-85dac00a0612"/>
    <n v="46"/>
    <x v="0"/>
    <x v="0"/>
    <x v="1"/>
    <n v="40.93"/>
    <x v="1"/>
    <n v="39"/>
    <x v="5"/>
    <x v="4"/>
    <n v="13.99"/>
    <n v="13.99"/>
    <n v="0"/>
    <s v="Crypto"/>
    <n v="4"/>
    <n v="1.02"/>
    <n v="61"/>
    <x v="3"/>
    <n v="2496.73"/>
    <x v="0"/>
    <s v="Inactive"/>
  </r>
  <r>
    <s v="f916f25f-2303-4145-af99-99a0b8e8de5b"/>
    <n v="22"/>
    <x v="4"/>
    <x v="2"/>
    <x v="0"/>
    <n v="0.75"/>
    <x v="0"/>
    <n v="10"/>
    <x v="4"/>
    <x v="1"/>
    <n v="8.99"/>
    <n v="8.99"/>
    <n v="1"/>
    <s v="Gift Card"/>
    <n v="3"/>
    <n v="7.0000000000000007E-2"/>
    <n v="4"/>
    <x v="1"/>
    <n v="3"/>
    <x v="1"/>
    <s v="Risk"/>
  </r>
  <r>
    <s v="37b1f7e9-731b-45f0-8b64-0019780a7c3c"/>
    <n v="36"/>
    <x v="3"/>
    <x v="2"/>
    <x v="2"/>
    <n v="25.23"/>
    <x v="1"/>
    <n v="53"/>
    <x v="0"/>
    <x v="1"/>
    <n v="17.989999999999998"/>
    <n v="17.989999999999998"/>
    <n v="0"/>
    <s v="Crypto"/>
    <n v="2"/>
    <n v="0.47"/>
    <n v="28"/>
    <x v="1"/>
    <n v="706.44"/>
    <x v="0"/>
    <s v="Inactive"/>
  </r>
  <r>
    <s v="0c65fd72-9e3b-4033-99ed-4397ccf9346f"/>
    <n v="40"/>
    <x v="3"/>
    <x v="0"/>
    <x v="0"/>
    <n v="4.68"/>
    <x v="0"/>
    <n v="25"/>
    <x v="0"/>
    <x v="4"/>
    <n v="8.99"/>
    <n v="8.99"/>
    <n v="1"/>
    <s v="PayPal"/>
    <n v="5"/>
    <n v="0.18"/>
    <n v="11"/>
    <x v="0"/>
    <n v="51.48"/>
    <x v="2"/>
    <s v="Inactive"/>
  </r>
  <r>
    <s v="9212f1ee-8fcc-49de-9379-496677369ec0"/>
    <n v="29"/>
    <x v="1"/>
    <x v="2"/>
    <x v="1"/>
    <n v="35.97"/>
    <x v="1"/>
    <n v="10"/>
    <x v="4"/>
    <x v="3"/>
    <n v="13.99"/>
    <n v="13.99"/>
    <n v="0"/>
    <s v="Debit Card"/>
    <n v="4"/>
    <n v="3.27"/>
    <n v="196"/>
    <x v="4"/>
    <n v="7050.12"/>
    <x v="0"/>
    <s v="Risk"/>
  </r>
  <r>
    <s v="245a68d0-ff48-4300-8fd9-94cc361e02c9"/>
    <n v="53"/>
    <x v="0"/>
    <x v="1"/>
    <x v="1"/>
    <n v="6.2"/>
    <x v="0"/>
    <n v="5"/>
    <x v="3"/>
    <x v="3"/>
    <n v="13.99"/>
    <n v="13.99"/>
    <n v="0"/>
    <s v="Gift Card"/>
    <n v="4"/>
    <n v="1.03"/>
    <n v="62"/>
    <x v="6"/>
    <n v="384.40000000000003"/>
    <x v="0"/>
    <s v="Active"/>
  </r>
  <r>
    <s v="88d0c4cb-a32d-45df-b849-536859b8ba10"/>
    <n v="43"/>
    <x v="3"/>
    <x v="0"/>
    <x v="1"/>
    <n v="13.53"/>
    <x v="0"/>
    <n v="15"/>
    <x v="1"/>
    <x v="4"/>
    <n v="13.99"/>
    <n v="13.99"/>
    <n v="0"/>
    <s v="Debit Card"/>
    <n v="4"/>
    <n v="0.85"/>
    <n v="51"/>
    <x v="5"/>
    <n v="690.03"/>
    <x v="0"/>
    <s v="Risk"/>
  </r>
  <r>
    <s v="9b18d52f-d169-4ac0-aae9-840d5b8fd937"/>
    <n v="40"/>
    <x v="3"/>
    <x v="1"/>
    <x v="2"/>
    <n v="0.17"/>
    <x v="0"/>
    <n v="58"/>
    <x v="4"/>
    <x v="3"/>
    <n v="17.989999999999998"/>
    <n v="17.989999999999998"/>
    <n v="1"/>
    <s v="Gift Card"/>
    <n v="5"/>
    <n v="0"/>
    <n v="0"/>
    <x v="3"/>
    <n v="0"/>
    <x v="1"/>
    <s v="Inactive"/>
  </r>
  <r>
    <s v="85f3c893-5cb4-402f-893a-563686a5a644"/>
    <n v="40"/>
    <x v="3"/>
    <x v="1"/>
    <x v="2"/>
    <n v="30.61"/>
    <x v="1"/>
    <n v="35"/>
    <x v="1"/>
    <x v="0"/>
    <n v="17.989999999999998"/>
    <n v="17.989999999999998"/>
    <n v="0"/>
    <s v="Debit Card"/>
    <n v="3"/>
    <n v="0.85"/>
    <n v="51"/>
    <x v="4"/>
    <n v="1561.11"/>
    <x v="0"/>
    <s v="Inactive"/>
  </r>
  <r>
    <s v="ff5354ce-5deb-4dc4-8d39-a68c03938af3"/>
    <n v="69"/>
    <x v="2"/>
    <x v="1"/>
    <x v="1"/>
    <n v="4.53"/>
    <x v="0"/>
    <n v="16"/>
    <x v="1"/>
    <x v="2"/>
    <n v="13.99"/>
    <n v="13.99"/>
    <n v="1"/>
    <s v="Crypto"/>
    <n v="2"/>
    <n v="0.27"/>
    <n v="16"/>
    <x v="3"/>
    <n v="72.48"/>
    <x v="2"/>
    <s v="Risk"/>
  </r>
  <r>
    <s v="e60d2e98-1236-4d67-aa6c-b5b3ca28e7a0"/>
    <n v="29"/>
    <x v="1"/>
    <x v="2"/>
    <x v="0"/>
    <n v="14.23"/>
    <x v="0"/>
    <n v="4"/>
    <x v="1"/>
    <x v="3"/>
    <n v="8.99"/>
    <n v="8.99"/>
    <n v="0"/>
    <s v="Credit Card"/>
    <n v="2"/>
    <n v="2.85"/>
    <n v="171"/>
    <x v="6"/>
    <n v="2433.33"/>
    <x v="0"/>
    <s v="Active"/>
  </r>
  <r>
    <s v="d6dbab58-a030-43a9-9873-06b044b65052"/>
    <n v="24"/>
    <x v="4"/>
    <x v="1"/>
    <x v="2"/>
    <n v="42.14"/>
    <x v="1"/>
    <n v="8"/>
    <x v="4"/>
    <x v="2"/>
    <n v="17.989999999999998"/>
    <n v="17.989999999999998"/>
    <n v="0"/>
    <s v="Gift Card"/>
    <n v="3"/>
    <n v="4.68"/>
    <n v="281"/>
    <x v="3"/>
    <n v="11841.34"/>
    <x v="0"/>
    <s v="Risk"/>
  </r>
  <r>
    <s v="f290c3ba-8bc9-48c3-8b9f-d4c878f405fa"/>
    <n v="59"/>
    <x v="2"/>
    <x v="2"/>
    <x v="1"/>
    <n v="2.41"/>
    <x v="0"/>
    <n v="4"/>
    <x v="2"/>
    <x v="4"/>
    <n v="13.99"/>
    <n v="13.99"/>
    <n v="0"/>
    <s v="Debit Card"/>
    <n v="2"/>
    <n v="0.48"/>
    <n v="29"/>
    <x v="0"/>
    <n v="69.89"/>
    <x v="2"/>
    <s v="Active"/>
  </r>
  <r>
    <s v="a12e71fd-b9d2-4a9f-aa23-ec9901dd1fc3"/>
    <n v="51"/>
    <x v="0"/>
    <x v="0"/>
    <x v="1"/>
    <n v="10.19"/>
    <x v="0"/>
    <n v="22"/>
    <x v="1"/>
    <x v="0"/>
    <n v="13.99"/>
    <n v="13.99"/>
    <n v="0"/>
    <s v="PayPal"/>
    <n v="3"/>
    <n v="0.44"/>
    <n v="26"/>
    <x v="3"/>
    <n v="264.94"/>
    <x v="0"/>
    <s v="Inactive"/>
  </r>
  <r>
    <s v="44bf9ce1-bd7d-40f8-a16c-abce926888ae"/>
    <n v="40"/>
    <x v="3"/>
    <x v="0"/>
    <x v="2"/>
    <n v="4.13"/>
    <x v="0"/>
    <n v="58"/>
    <x v="5"/>
    <x v="3"/>
    <n v="17.989999999999998"/>
    <n v="17.989999999999998"/>
    <n v="1"/>
    <s v="Crypto"/>
    <n v="3"/>
    <n v="7.0000000000000007E-2"/>
    <n v="4"/>
    <x v="0"/>
    <n v="16.52"/>
    <x v="1"/>
    <s v="Inactive"/>
  </r>
  <r>
    <s v="10b310c8-dca5-4bbc-a54e-696beba345f2"/>
    <n v="19"/>
    <x v="4"/>
    <x v="2"/>
    <x v="1"/>
    <n v="6.08"/>
    <x v="0"/>
    <n v="44"/>
    <x v="0"/>
    <x v="1"/>
    <n v="13.99"/>
    <n v="13.99"/>
    <n v="1"/>
    <s v="Crypto"/>
    <n v="1"/>
    <n v="0.14000000000000001"/>
    <n v="8"/>
    <x v="2"/>
    <n v="48.64"/>
    <x v="1"/>
    <s v="Inactive"/>
  </r>
  <r>
    <s v="38d1c68c-e901-4446-a303-9ea123048b89"/>
    <n v="52"/>
    <x v="0"/>
    <x v="2"/>
    <x v="2"/>
    <n v="33.130000000000003"/>
    <x v="1"/>
    <n v="27"/>
    <x v="5"/>
    <x v="0"/>
    <n v="17.989999999999998"/>
    <n v="17.989999999999998"/>
    <n v="0"/>
    <s v="Crypto"/>
    <n v="4"/>
    <n v="1.18"/>
    <n v="71"/>
    <x v="1"/>
    <n v="2352.23"/>
    <x v="0"/>
    <s v="Inactive"/>
  </r>
  <r>
    <s v="795a4e3f-5b2a-4d74-94c7-0879c68f7140"/>
    <n v="20"/>
    <x v="4"/>
    <x v="2"/>
    <x v="1"/>
    <n v="5.0599999999999996"/>
    <x v="0"/>
    <n v="25"/>
    <x v="2"/>
    <x v="0"/>
    <n v="13.99"/>
    <n v="13.99"/>
    <n v="0"/>
    <s v="Gift Card"/>
    <n v="4"/>
    <n v="0.19"/>
    <n v="11"/>
    <x v="6"/>
    <n v="55.66"/>
    <x v="2"/>
    <s v="Inactive"/>
  </r>
  <r>
    <s v="5eb42c33-ba38-441a-8c46-55726449543b"/>
    <n v="26"/>
    <x v="1"/>
    <x v="1"/>
    <x v="1"/>
    <n v="11.7"/>
    <x v="0"/>
    <n v="7"/>
    <x v="5"/>
    <x v="4"/>
    <n v="13.99"/>
    <n v="13.99"/>
    <n v="0"/>
    <s v="Crypto"/>
    <n v="5"/>
    <n v="1.46"/>
    <n v="88"/>
    <x v="0"/>
    <n v="1029.5999999999999"/>
    <x v="0"/>
    <s v="Active"/>
  </r>
  <r>
    <s v="6bbbd9ca-d3d6-443d-aed6-a5c6d9a6aa03"/>
    <n v="66"/>
    <x v="2"/>
    <x v="2"/>
    <x v="0"/>
    <n v="7"/>
    <x v="0"/>
    <n v="39"/>
    <x v="2"/>
    <x v="0"/>
    <n v="8.99"/>
    <n v="8.99"/>
    <n v="1"/>
    <s v="Debit Card"/>
    <n v="2"/>
    <n v="0.17"/>
    <n v="10"/>
    <x v="1"/>
    <n v="70"/>
    <x v="2"/>
    <s v="Inactive"/>
  </r>
  <r>
    <s v="7c517774-77b3-4c4c-acb6-8d338fcb3a6f"/>
    <n v="48"/>
    <x v="0"/>
    <x v="0"/>
    <x v="0"/>
    <n v="21.91"/>
    <x v="1"/>
    <n v="52"/>
    <x v="5"/>
    <x v="3"/>
    <n v="8.99"/>
    <n v="8.99"/>
    <n v="1"/>
    <s v="Gift Card"/>
    <n v="5"/>
    <n v="0.41"/>
    <n v="25"/>
    <x v="5"/>
    <n v="547.75"/>
    <x v="0"/>
    <s v="Inactive"/>
  </r>
  <r>
    <s v="3485b497-ec38-4c7f-abdb-05c2bad0e25b"/>
    <n v="56"/>
    <x v="2"/>
    <x v="1"/>
    <x v="1"/>
    <n v="21.44"/>
    <x v="1"/>
    <n v="47"/>
    <x v="1"/>
    <x v="0"/>
    <n v="13.99"/>
    <n v="13.99"/>
    <n v="1"/>
    <s v="Crypto"/>
    <n v="1"/>
    <n v="0.45"/>
    <n v="27"/>
    <x v="5"/>
    <n v="578.88"/>
    <x v="0"/>
    <s v="Inactive"/>
  </r>
  <r>
    <s v="4b02c88c-a29d-46c6-aa87-2dae9f140e4e"/>
    <n v="52"/>
    <x v="0"/>
    <x v="2"/>
    <x v="1"/>
    <n v="0.33"/>
    <x v="0"/>
    <n v="14"/>
    <x v="3"/>
    <x v="3"/>
    <n v="13.99"/>
    <n v="13.99"/>
    <n v="1"/>
    <s v="Gift Card"/>
    <n v="2"/>
    <n v="0.02"/>
    <n v="1"/>
    <x v="5"/>
    <n v="0.33"/>
    <x v="1"/>
    <s v="Risk"/>
  </r>
  <r>
    <s v="1f0e4cc1-431d-4fbe-89ca-3bd42241cd29"/>
    <n v="28"/>
    <x v="1"/>
    <x v="0"/>
    <x v="1"/>
    <n v="2.06"/>
    <x v="0"/>
    <n v="59"/>
    <x v="2"/>
    <x v="1"/>
    <n v="13.99"/>
    <n v="13.99"/>
    <n v="1"/>
    <s v="Crypto"/>
    <n v="2"/>
    <n v="0.03"/>
    <n v="2"/>
    <x v="4"/>
    <n v="4.12"/>
    <x v="1"/>
    <s v="Inactive"/>
  </r>
  <r>
    <s v="2a059484-209d-4e60-8329-4344aac42bbb"/>
    <n v="26"/>
    <x v="1"/>
    <x v="1"/>
    <x v="0"/>
    <n v="11.07"/>
    <x v="0"/>
    <n v="54"/>
    <x v="1"/>
    <x v="2"/>
    <n v="8.99"/>
    <n v="8.99"/>
    <n v="1"/>
    <s v="Credit Card"/>
    <n v="4"/>
    <n v="0.2"/>
    <n v="12"/>
    <x v="2"/>
    <n v="132.84"/>
    <x v="2"/>
    <s v="Inactive"/>
  </r>
  <r>
    <s v="1ee12cc7-48c9-452c-83d0-aaf89ee786ff"/>
    <n v="50"/>
    <x v="0"/>
    <x v="2"/>
    <x v="1"/>
    <n v="15.65"/>
    <x v="0"/>
    <n v="27"/>
    <x v="5"/>
    <x v="0"/>
    <n v="13.99"/>
    <n v="13.99"/>
    <n v="0"/>
    <s v="Gift Card"/>
    <n v="2"/>
    <n v="0.56000000000000005"/>
    <n v="34"/>
    <x v="2"/>
    <n v="532.1"/>
    <x v="0"/>
    <s v="Inactive"/>
  </r>
  <r>
    <s v="2fb99e15-5e31-4f4e-acaa-78dc5da4b8bf"/>
    <n v="49"/>
    <x v="0"/>
    <x v="1"/>
    <x v="1"/>
    <n v="5.21"/>
    <x v="0"/>
    <n v="33"/>
    <x v="2"/>
    <x v="3"/>
    <n v="13.99"/>
    <n v="13.99"/>
    <n v="1"/>
    <s v="Crypto"/>
    <n v="4"/>
    <n v="0.15"/>
    <n v="9"/>
    <x v="6"/>
    <n v="46.89"/>
    <x v="1"/>
    <s v="Inactive"/>
  </r>
  <r>
    <s v="75609f51-5ee6-4cac-ad28-a3821e94554e"/>
    <n v="37"/>
    <x v="3"/>
    <x v="1"/>
    <x v="0"/>
    <n v="4.6900000000000004"/>
    <x v="0"/>
    <n v="25"/>
    <x v="1"/>
    <x v="4"/>
    <n v="8.99"/>
    <n v="8.99"/>
    <n v="1"/>
    <s v="Gift Card"/>
    <n v="4"/>
    <n v="0.18"/>
    <n v="11"/>
    <x v="4"/>
    <n v="51.59"/>
    <x v="2"/>
    <s v="Inactive"/>
  </r>
  <r>
    <s v="f33d248f-0bb4-4189-919e-61f1a239d69e"/>
    <n v="38"/>
    <x v="3"/>
    <x v="2"/>
    <x v="2"/>
    <n v="2.2400000000000002"/>
    <x v="0"/>
    <n v="58"/>
    <x v="0"/>
    <x v="2"/>
    <n v="17.989999999999998"/>
    <n v="17.989999999999998"/>
    <n v="1"/>
    <s v="Debit Card"/>
    <n v="4"/>
    <n v="0.04"/>
    <n v="2"/>
    <x v="6"/>
    <n v="4.4800000000000004"/>
    <x v="1"/>
    <s v="Inactive"/>
  </r>
  <r>
    <s v="43cb53f5-d22c-4cb2-ae1c-879ffabb8b97"/>
    <n v="62"/>
    <x v="2"/>
    <x v="1"/>
    <x v="1"/>
    <n v="26.88"/>
    <x v="1"/>
    <n v="55"/>
    <x v="2"/>
    <x v="0"/>
    <n v="13.99"/>
    <n v="13.99"/>
    <n v="0"/>
    <s v="PayPal"/>
    <n v="4"/>
    <n v="0.48"/>
    <n v="29"/>
    <x v="4"/>
    <n v="779.52"/>
    <x v="0"/>
    <s v="Inactive"/>
  </r>
  <r>
    <s v="85629d48-5eda-4610-b233-c4e4d562c796"/>
    <n v="63"/>
    <x v="2"/>
    <x v="1"/>
    <x v="1"/>
    <n v="2.84"/>
    <x v="0"/>
    <n v="18"/>
    <x v="3"/>
    <x v="4"/>
    <n v="13.99"/>
    <n v="13.99"/>
    <n v="1"/>
    <s v="Gift Card"/>
    <n v="3"/>
    <n v="0.15"/>
    <n v="9"/>
    <x v="3"/>
    <n v="25.56"/>
    <x v="1"/>
    <s v="Risk"/>
  </r>
  <r>
    <s v="207f99b4-fa1e-4ed8-ad8e-7fb58d76e1aa"/>
    <n v="26"/>
    <x v="1"/>
    <x v="0"/>
    <x v="0"/>
    <n v="9.9700000000000006"/>
    <x v="0"/>
    <n v="37"/>
    <x v="5"/>
    <x v="0"/>
    <n v="8.99"/>
    <n v="8.99"/>
    <n v="1"/>
    <s v="Credit Card"/>
    <n v="1"/>
    <n v="0.26"/>
    <n v="16"/>
    <x v="2"/>
    <n v="159.52000000000001"/>
    <x v="0"/>
    <s v="Inactive"/>
  </r>
  <r>
    <s v="39319e9d-faad-4026-bac4-4270b7853cd0"/>
    <n v="40"/>
    <x v="3"/>
    <x v="2"/>
    <x v="2"/>
    <n v="46.29"/>
    <x v="1"/>
    <n v="26"/>
    <x v="0"/>
    <x v="2"/>
    <n v="17.989999999999998"/>
    <n v="17.989999999999998"/>
    <n v="0"/>
    <s v="Crypto"/>
    <n v="4"/>
    <n v="1.71"/>
    <n v="103"/>
    <x v="2"/>
    <n v="4767.87"/>
    <x v="0"/>
    <s v="Inactive"/>
  </r>
  <r>
    <s v="a5c028fb-e6fd-43ab-a87c-bd591558b580"/>
    <n v="68"/>
    <x v="2"/>
    <x v="2"/>
    <x v="2"/>
    <n v="9.36"/>
    <x v="0"/>
    <n v="15"/>
    <x v="1"/>
    <x v="0"/>
    <n v="17.989999999999998"/>
    <n v="17.989999999999998"/>
    <n v="0"/>
    <s v="Crypto"/>
    <n v="5"/>
    <n v="0.57999999999999996"/>
    <n v="35"/>
    <x v="0"/>
    <n v="327.59999999999997"/>
    <x v="0"/>
    <s v="Risk"/>
  </r>
  <r>
    <s v="1a19714f-fc3f-4023-8006-84d562378a9b"/>
    <n v="23"/>
    <x v="4"/>
    <x v="1"/>
    <x v="1"/>
    <n v="0.89"/>
    <x v="0"/>
    <n v="18"/>
    <x v="1"/>
    <x v="4"/>
    <n v="13.99"/>
    <n v="13.99"/>
    <n v="1"/>
    <s v="PayPal"/>
    <n v="1"/>
    <n v="0.05"/>
    <n v="3"/>
    <x v="0"/>
    <n v="2.67"/>
    <x v="1"/>
    <s v="Risk"/>
  </r>
  <r>
    <s v="96506b65-616a-497c-a3e4-888b830db1c3"/>
    <n v="31"/>
    <x v="1"/>
    <x v="0"/>
    <x v="1"/>
    <n v="1.17"/>
    <x v="0"/>
    <n v="36"/>
    <x v="1"/>
    <x v="2"/>
    <n v="13.99"/>
    <n v="13.99"/>
    <n v="1"/>
    <s v="PayPal"/>
    <n v="1"/>
    <n v="0.03"/>
    <n v="2"/>
    <x v="5"/>
    <n v="2.34"/>
    <x v="1"/>
    <s v="Inactive"/>
  </r>
  <r>
    <s v="2d7ebb9d-93bb-495c-80de-4346c8a4cbee"/>
    <n v="47"/>
    <x v="0"/>
    <x v="2"/>
    <x v="0"/>
    <n v="1.25"/>
    <x v="0"/>
    <n v="44"/>
    <x v="4"/>
    <x v="1"/>
    <n v="8.99"/>
    <n v="8.99"/>
    <n v="1"/>
    <s v="Credit Card"/>
    <n v="1"/>
    <n v="0.03"/>
    <n v="2"/>
    <x v="1"/>
    <n v="2.5"/>
    <x v="1"/>
    <s v="Inactive"/>
  </r>
  <r>
    <s v="9d34ab95-164d-4c46-8f82-38b03ea4a17f"/>
    <n v="67"/>
    <x v="2"/>
    <x v="2"/>
    <x v="2"/>
    <n v="13.19"/>
    <x v="0"/>
    <n v="55"/>
    <x v="4"/>
    <x v="3"/>
    <n v="17.989999999999998"/>
    <n v="17.989999999999998"/>
    <n v="1"/>
    <s v="Crypto"/>
    <n v="3"/>
    <n v="0.24"/>
    <n v="14"/>
    <x v="5"/>
    <n v="184.66"/>
    <x v="0"/>
    <s v="Inactive"/>
  </r>
  <r>
    <s v="025f67d8-5ff0-4e79-9463-ec829fec6755"/>
    <n v="63"/>
    <x v="2"/>
    <x v="0"/>
    <x v="0"/>
    <n v="1.25"/>
    <x v="0"/>
    <n v="3"/>
    <x v="2"/>
    <x v="4"/>
    <n v="8.99"/>
    <n v="8.99"/>
    <n v="1"/>
    <s v="Debit Card"/>
    <n v="5"/>
    <n v="0.31"/>
    <n v="19"/>
    <x v="5"/>
    <n v="23.75"/>
    <x v="1"/>
    <s v="Active"/>
  </r>
  <r>
    <s v="72795539-6b5f-4f9a-8105-7f15dba34e9d"/>
    <n v="59"/>
    <x v="2"/>
    <x v="1"/>
    <x v="0"/>
    <n v="1.2"/>
    <x v="0"/>
    <n v="32"/>
    <x v="5"/>
    <x v="0"/>
    <n v="8.99"/>
    <n v="8.99"/>
    <n v="1"/>
    <s v="Credit Card"/>
    <n v="2"/>
    <n v="0.04"/>
    <n v="2"/>
    <x v="5"/>
    <n v="2.4"/>
    <x v="1"/>
    <s v="Inactive"/>
  </r>
  <r>
    <s v="610b1d2e-92ab-4c35-868a-3227a0e36ba5"/>
    <n v="34"/>
    <x v="1"/>
    <x v="2"/>
    <x v="1"/>
    <n v="7.38"/>
    <x v="0"/>
    <n v="26"/>
    <x v="4"/>
    <x v="3"/>
    <n v="13.99"/>
    <n v="13.99"/>
    <n v="0"/>
    <s v="Debit Card"/>
    <n v="1"/>
    <n v="0.27"/>
    <n v="16"/>
    <x v="1"/>
    <n v="118.08"/>
    <x v="2"/>
    <s v="Inactive"/>
  </r>
  <r>
    <s v="7b2c7b95-8650-4966-80b5-50bcedc9ef73"/>
    <n v="35"/>
    <x v="1"/>
    <x v="1"/>
    <x v="2"/>
    <n v="3.59"/>
    <x v="0"/>
    <n v="53"/>
    <x v="2"/>
    <x v="4"/>
    <n v="17.989999999999998"/>
    <n v="17.989999999999998"/>
    <n v="1"/>
    <s v="Crypto"/>
    <n v="3"/>
    <n v="7.0000000000000007E-2"/>
    <n v="4"/>
    <x v="4"/>
    <n v="14.36"/>
    <x v="1"/>
    <s v="Inactive"/>
  </r>
  <r>
    <s v="2ce755db-5314-4c64-b00b-ad8c71df90f8"/>
    <n v="21"/>
    <x v="4"/>
    <x v="1"/>
    <x v="1"/>
    <n v="4.17"/>
    <x v="0"/>
    <n v="38"/>
    <x v="4"/>
    <x v="1"/>
    <n v="13.99"/>
    <n v="13.99"/>
    <n v="1"/>
    <s v="Crypto"/>
    <n v="1"/>
    <n v="0.11"/>
    <n v="7"/>
    <x v="3"/>
    <n v="29.189999999999998"/>
    <x v="1"/>
    <s v="Inactive"/>
  </r>
  <r>
    <s v="905edc2c-831c-4d3a-90e1-c80fd7f63a97"/>
    <n v="29"/>
    <x v="1"/>
    <x v="1"/>
    <x v="2"/>
    <n v="15.26"/>
    <x v="0"/>
    <n v="49"/>
    <x v="5"/>
    <x v="4"/>
    <n v="17.989999999999998"/>
    <n v="17.989999999999998"/>
    <n v="1"/>
    <s v="Credit Card"/>
    <n v="1"/>
    <n v="0.31"/>
    <n v="19"/>
    <x v="1"/>
    <n v="289.94"/>
    <x v="0"/>
    <s v="Inactive"/>
  </r>
  <r>
    <s v="b3210d44-92c1-40ad-b881-b560dda637c1"/>
    <n v="55"/>
    <x v="0"/>
    <x v="2"/>
    <x v="1"/>
    <n v="2.7"/>
    <x v="0"/>
    <n v="31"/>
    <x v="2"/>
    <x v="0"/>
    <n v="13.99"/>
    <n v="13.99"/>
    <n v="1"/>
    <s v="Debit Card"/>
    <n v="4"/>
    <n v="0.08"/>
    <n v="5"/>
    <x v="1"/>
    <n v="13.5"/>
    <x v="1"/>
    <s v="Inactive"/>
  </r>
  <r>
    <s v="9e87210e-05ee-4e33-9e89-9cd544cf9a4e"/>
    <n v="51"/>
    <x v="0"/>
    <x v="1"/>
    <x v="2"/>
    <n v="3.82"/>
    <x v="0"/>
    <n v="34"/>
    <x v="2"/>
    <x v="0"/>
    <n v="17.989999999999998"/>
    <n v="17.989999999999998"/>
    <n v="1"/>
    <s v="Gift Card"/>
    <n v="1"/>
    <n v="0.11"/>
    <n v="7"/>
    <x v="3"/>
    <n v="26.74"/>
    <x v="1"/>
    <s v="Inactive"/>
  </r>
  <r>
    <s v="6380741d-7d1c-4c91-8df5-cb4db02fbac7"/>
    <n v="23"/>
    <x v="4"/>
    <x v="2"/>
    <x v="0"/>
    <n v="6.7"/>
    <x v="0"/>
    <n v="48"/>
    <x v="5"/>
    <x v="1"/>
    <n v="8.99"/>
    <n v="8.99"/>
    <n v="1"/>
    <s v="Credit Card"/>
    <n v="4"/>
    <n v="0.14000000000000001"/>
    <n v="8"/>
    <x v="1"/>
    <n v="53.6"/>
    <x v="2"/>
    <s v="Inactive"/>
  </r>
  <r>
    <s v="67f97be2-f7bd-4fe4-b6f9-5b5f3fd1da4c"/>
    <n v="63"/>
    <x v="2"/>
    <x v="1"/>
    <x v="1"/>
    <n v="12.08"/>
    <x v="0"/>
    <n v="17"/>
    <x v="4"/>
    <x v="3"/>
    <n v="13.99"/>
    <n v="13.99"/>
    <n v="0"/>
    <s v="Credit Card"/>
    <n v="4"/>
    <n v="0.67"/>
    <n v="40"/>
    <x v="3"/>
    <n v="483.2"/>
    <x v="0"/>
    <s v="Risk"/>
  </r>
  <r>
    <s v="3b02d521-586b-4e03-88dc-a0e6f9d01eda"/>
    <n v="42"/>
    <x v="3"/>
    <x v="0"/>
    <x v="2"/>
    <n v="10.89"/>
    <x v="0"/>
    <n v="31"/>
    <x v="4"/>
    <x v="4"/>
    <n v="17.989999999999998"/>
    <n v="17.989999999999998"/>
    <n v="0"/>
    <s v="PayPal"/>
    <n v="5"/>
    <n v="0.34"/>
    <n v="20"/>
    <x v="2"/>
    <n v="217.8"/>
    <x v="0"/>
    <s v="Inactive"/>
  </r>
  <r>
    <s v="053a53a2-0627-432e-b93b-ae6465d32095"/>
    <n v="51"/>
    <x v="0"/>
    <x v="0"/>
    <x v="1"/>
    <n v="1.23"/>
    <x v="0"/>
    <n v="4"/>
    <x v="4"/>
    <x v="2"/>
    <n v="13.99"/>
    <n v="13.99"/>
    <n v="0"/>
    <s v="Credit Card"/>
    <n v="5"/>
    <n v="0.25"/>
    <n v="15"/>
    <x v="4"/>
    <n v="18.45"/>
    <x v="1"/>
    <s v="Active"/>
  </r>
  <r>
    <s v="a2e3e19d-086e-4e27-9fcd-4677c429156f"/>
    <n v="20"/>
    <x v="4"/>
    <x v="2"/>
    <x v="0"/>
    <n v="0.76"/>
    <x v="0"/>
    <n v="28"/>
    <x v="2"/>
    <x v="2"/>
    <n v="8.99"/>
    <n v="8.99"/>
    <n v="1"/>
    <s v="PayPal"/>
    <n v="3"/>
    <n v="0.03"/>
    <n v="2"/>
    <x v="2"/>
    <n v="1.52"/>
    <x v="1"/>
    <s v="Inactive"/>
  </r>
  <r>
    <s v="559d5073-6ed9-4e7a-ab5c-4cabe918406b"/>
    <n v="26"/>
    <x v="1"/>
    <x v="2"/>
    <x v="2"/>
    <n v="6.15"/>
    <x v="0"/>
    <n v="42"/>
    <x v="4"/>
    <x v="1"/>
    <n v="17.989999999999998"/>
    <n v="17.989999999999998"/>
    <n v="1"/>
    <s v="Gift Card"/>
    <n v="2"/>
    <n v="0.14000000000000001"/>
    <n v="8"/>
    <x v="2"/>
    <n v="49.2"/>
    <x v="1"/>
    <s v="Inactive"/>
  </r>
  <r>
    <s v="6be63f37-9c93-4781-b9d3-ee6e4170a2c5"/>
    <n v="50"/>
    <x v="0"/>
    <x v="1"/>
    <x v="0"/>
    <n v="6.01"/>
    <x v="0"/>
    <n v="43"/>
    <x v="2"/>
    <x v="3"/>
    <n v="8.99"/>
    <n v="8.99"/>
    <n v="1"/>
    <s v="Crypto"/>
    <n v="1"/>
    <n v="0.14000000000000001"/>
    <n v="8"/>
    <x v="1"/>
    <n v="48.08"/>
    <x v="1"/>
    <s v="Inactive"/>
  </r>
  <r>
    <s v="0ba4451f-8bef-4373-99e9-338665b1faaf"/>
    <n v="60"/>
    <x v="2"/>
    <x v="0"/>
    <x v="1"/>
    <n v="82.61"/>
    <x v="2"/>
    <n v="33"/>
    <x v="5"/>
    <x v="1"/>
    <n v="13.99"/>
    <n v="13.99"/>
    <n v="0"/>
    <s v="PayPal"/>
    <n v="3"/>
    <n v="2.4300000000000002"/>
    <n v="146"/>
    <x v="1"/>
    <n v="12061.06"/>
    <x v="0"/>
    <s v="Inactive"/>
  </r>
  <r>
    <s v="d4a3ccb8-d383-49aa-8b56-259c70e96ec1"/>
    <n v="50"/>
    <x v="0"/>
    <x v="1"/>
    <x v="1"/>
    <n v="8.2100000000000009"/>
    <x v="0"/>
    <n v="22"/>
    <x v="3"/>
    <x v="1"/>
    <n v="13.99"/>
    <n v="13.99"/>
    <n v="0"/>
    <s v="PayPal"/>
    <n v="5"/>
    <n v="0.36"/>
    <n v="22"/>
    <x v="0"/>
    <n v="180.62"/>
    <x v="0"/>
    <s v="Inactive"/>
  </r>
  <r>
    <s v="1b5e5fe1-2e6d-44d7-9a7c-e5bccbfe2c6d"/>
    <n v="53"/>
    <x v="0"/>
    <x v="0"/>
    <x v="0"/>
    <n v="11.01"/>
    <x v="0"/>
    <n v="44"/>
    <x v="1"/>
    <x v="3"/>
    <n v="8.99"/>
    <n v="8.99"/>
    <n v="1"/>
    <s v="Credit Card"/>
    <n v="1"/>
    <n v="0.24"/>
    <n v="14"/>
    <x v="1"/>
    <n v="154.13999999999999"/>
    <x v="0"/>
    <s v="Inactive"/>
  </r>
  <r>
    <s v="febcc30f-5bb3-4977-ba96-f546920d93c9"/>
    <n v="55"/>
    <x v="0"/>
    <x v="0"/>
    <x v="0"/>
    <n v="0.21"/>
    <x v="0"/>
    <n v="34"/>
    <x v="4"/>
    <x v="2"/>
    <n v="8.99"/>
    <n v="8.99"/>
    <n v="1"/>
    <s v="Debit Card"/>
    <n v="5"/>
    <n v="0.01"/>
    <n v="1"/>
    <x v="3"/>
    <n v="0.21"/>
    <x v="1"/>
    <s v="Inactive"/>
  </r>
  <r>
    <s v="362b51e7-e0eb-49f2-aa16-2e94b8062820"/>
    <n v="34"/>
    <x v="1"/>
    <x v="2"/>
    <x v="1"/>
    <n v="1.22"/>
    <x v="0"/>
    <n v="9"/>
    <x v="5"/>
    <x v="3"/>
    <n v="13.99"/>
    <n v="13.99"/>
    <n v="0"/>
    <s v="Debit Card"/>
    <n v="5"/>
    <n v="0.12"/>
    <n v="7"/>
    <x v="0"/>
    <n v="8.5399999999999991"/>
    <x v="1"/>
    <s v="Risk"/>
  </r>
  <r>
    <s v="759ff976-7636-4958-8a91-acb48aa80dfe"/>
    <n v="49"/>
    <x v="0"/>
    <x v="1"/>
    <x v="0"/>
    <n v="9.81"/>
    <x v="0"/>
    <n v="39"/>
    <x v="3"/>
    <x v="0"/>
    <n v="8.99"/>
    <n v="8.99"/>
    <n v="1"/>
    <s v="PayPal"/>
    <n v="5"/>
    <n v="0.25"/>
    <n v="15"/>
    <x v="1"/>
    <n v="147.15"/>
    <x v="2"/>
    <s v="Inactive"/>
  </r>
  <r>
    <s v="33522bd5-ca92-4999-9077-ded7f2fb1e49"/>
    <n v="55"/>
    <x v="0"/>
    <x v="0"/>
    <x v="2"/>
    <n v="3.15"/>
    <x v="0"/>
    <n v="51"/>
    <x v="2"/>
    <x v="4"/>
    <n v="17.989999999999998"/>
    <n v="17.989999999999998"/>
    <n v="1"/>
    <s v="Debit Card"/>
    <n v="5"/>
    <n v="0.06"/>
    <n v="4"/>
    <x v="1"/>
    <n v="12.6"/>
    <x v="1"/>
    <s v="Inactive"/>
  </r>
  <r>
    <s v="32d86b8c-cf94-4d2e-9963-baae45c6b1ea"/>
    <n v="61"/>
    <x v="2"/>
    <x v="2"/>
    <x v="0"/>
    <n v="1.1000000000000001"/>
    <x v="0"/>
    <n v="2"/>
    <x v="4"/>
    <x v="2"/>
    <n v="8.99"/>
    <n v="8.99"/>
    <n v="1"/>
    <s v="PayPal"/>
    <n v="5"/>
    <n v="0.37"/>
    <n v="22"/>
    <x v="4"/>
    <n v="24.200000000000003"/>
    <x v="1"/>
    <s v="Active"/>
  </r>
  <r>
    <s v="b58920d7-b06e-4602-8f17-6351acee76bb"/>
    <n v="33"/>
    <x v="1"/>
    <x v="1"/>
    <x v="1"/>
    <n v="32.18"/>
    <x v="1"/>
    <n v="29"/>
    <x v="4"/>
    <x v="3"/>
    <n v="13.99"/>
    <n v="13.99"/>
    <n v="0"/>
    <s v="PayPal"/>
    <n v="1"/>
    <n v="1.07"/>
    <n v="64"/>
    <x v="0"/>
    <n v="2059.52"/>
    <x v="0"/>
    <s v="Inactive"/>
  </r>
  <r>
    <s v="40426e9f-3686-43a6-b231-f0d6d435df43"/>
    <n v="34"/>
    <x v="1"/>
    <x v="2"/>
    <x v="2"/>
    <n v="3.58"/>
    <x v="0"/>
    <n v="4"/>
    <x v="1"/>
    <x v="3"/>
    <n v="17.989999999999998"/>
    <n v="17.989999999999998"/>
    <n v="0"/>
    <s v="Gift Card"/>
    <n v="1"/>
    <n v="0.72"/>
    <n v="43"/>
    <x v="1"/>
    <n v="153.94"/>
    <x v="0"/>
    <s v="Active"/>
  </r>
  <r>
    <s v="34ce66fa-96d9-43d5-a840-7d0f624e6686"/>
    <n v="69"/>
    <x v="2"/>
    <x v="2"/>
    <x v="0"/>
    <n v="1.07"/>
    <x v="0"/>
    <n v="47"/>
    <x v="1"/>
    <x v="1"/>
    <n v="8.99"/>
    <n v="8.99"/>
    <n v="1"/>
    <s v="PayPal"/>
    <n v="2"/>
    <n v="0.02"/>
    <n v="1"/>
    <x v="0"/>
    <n v="1.07"/>
    <x v="1"/>
    <s v="Inactive"/>
  </r>
  <r>
    <s v="9ae7d36b-12f9-4d0d-a13e-dbade0db9f8e"/>
    <n v="59"/>
    <x v="2"/>
    <x v="2"/>
    <x v="1"/>
    <n v="14.46"/>
    <x v="0"/>
    <n v="28"/>
    <x v="3"/>
    <x v="2"/>
    <n v="13.99"/>
    <n v="13.99"/>
    <n v="0"/>
    <s v="Crypto"/>
    <n v="2"/>
    <n v="0.5"/>
    <n v="30"/>
    <x v="3"/>
    <n v="433.8"/>
    <x v="0"/>
    <s v="Inactive"/>
  </r>
  <r>
    <s v="06571e46-9baa-43e8-a233-e03930636b84"/>
    <n v="59"/>
    <x v="2"/>
    <x v="1"/>
    <x v="0"/>
    <n v="2.44"/>
    <x v="0"/>
    <n v="55"/>
    <x v="0"/>
    <x v="4"/>
    <n v="8.99"/>
    <n v="8.99"/>
    <n v="1"/>
    <s v="Crypto"/>
    <n v="1"/>
    <n v="0.04"/>
    <n v="2"/>
    <x v="5"/>
    <n v="4.88"/>
    <x v="1"/>
    <s v="Inactive"/>
  </r>
  <r>
    <s v="3fd709e6-3919-422b-a31f-5d087936d68b"/>
    <n v="21"/>
    <x v="4"/>
    <x v="0"/>
    <x v="2"/>
    <n v="6.14"/>
    <x v="0"/>
    <n v="7"/>
    <x v="1"/>
    <x v="3"/>
    <n v="17.989999999999998"/>
    <n v="17.989999999999998"/>
    <n v="0"/>
    <s v="Crypto"/>
    <n v="4"/>
    <n v="0.77"/>
    <n v="46"/>
    <x v="6"/>
    <n v="282.44"/>
    <x v="0"/>
    <s v="Active"/>
  </r>
  <r>
    <s v="8701ef59-597f-4cb4-abf3-c2fac543e7e4"/>
    <n v="58"/>
    <x v="2"/>
    <x v="0"/>
    <x v="2"/>
    <n v="12.9"/>
    <x v="0"/>
    <n v="38"/>
    <x v="3"/>
    <x v="2"/>
    <n v="17.989999999999998"/>
    <n v="17.989999999999998"/>
    <n v="0"/>
    <s v="Credit Card"/>
    <n v="4"/>
    <n v="0.33"/>
    <n v="20"/>
    <x v="4"/>
    <n v="258"/>
    <x v="0"/>
    <s v="Inactive"/>
  </r>
  <r>
    <s v="cd226887-22a7-4f48-ab87-03e7b874b9cb"/>
    <n v="20"/>
    <x v="4"/>
    <x v="0"/>
    <x v="1"/>
    <n v="5.31"/>
    <x v="0"/>
    <n v="25"/>
    <x v="2"/>
    <x v="0"/>
    <n v="13.99"/>
    <n v="13.99"/>
    <n v="0"/>
    <s v="Credit Card"/>
    <n v="3"/>
    <n v="0.2"/>
    <n v="12"/>
    <x v="5"/>
    <n v="63.72"/>
    <x v="2"/>
    <s v="Inactive"/>
  </r>
  <r>
    <s v="2eba8457-300a-470e-add1-a90f68e6b02a"/>
    <n v="31"/>
    <x v="1"/>
    <x v="0"/>
    <x v="0"/>
    <n v="2.36"/>
    <x v="0"/>
    <n v="46"/>
    <x v="5"/>
    <x v="0"/>
    <n v="8.99"/>
    <n v="8.99"/>
    <n v="1"/>
    <s v="Credit Card"/>
    <n v="2"/>
    <n v="0.05"/>
    <n v="3"/>
    <x v="4"/>
    <n v="7.08"/>
    <x v="1"/>
    <s v="Inactive"/>
  </r>
  <r>
    <s v="115385ba-4d05-41c3-8437-4c6892265daa"/>
    <n v="69"/>
    <x v="2"/>
    <x v="2"/>
    <x v="2"/>
    <n v="0.24"/>
    <x v="0"/>
    <n v="20"/>
    <x v="3"/>
    <x v="0"/>
    <n v="17.989999999999998"/>
    <n v="17.989999999999998"/>
    <n v="1"/>
    <s v="Gift Card"/>
    <n v="1"/>
    <n v="0.01"/>
    <n v="1"/>
    <x v="1"/>
    <n v="0.24"/>
    <x v="1"/>
    <s v="Risk"/>
  </r>
  <r>
    <s v="d42b27cf-7d96-4bd9-8752-2a3e2dbc0def"/>
    <n v="68"/>
    <x v="2"/>
    <x v="2"/>
    <x v="2"/>
    <n v="18.88"/>
    <x v="0"/>
    <n v="34"/>
    <x v="2"/>
    <x v="0"/>
    <n v="17.989999999999998"/>
    <n v="17.989999999999998"/>
    <n v="0"/>
    <s v="PayPal"/>
    <n v="4"/>
    <n v="0.54"/>
    <n v="32"/>
    <x v="3"/>
    <n v="604.16"/>
    <x v="0"/>
    <s v="Inactive"/>
  </r>
  <r>
    <s v="64c6a3d1-570a-4835-9f8a-295e5f4f5607"/>
    <n v="32"/>
    <x v="1"/>
    <x v="1"/>
    <x v="1"/>
    <n v="11.47"/>
    <x v="0"/>
    <n v="4"/>
    <x v="2"/>
    <x v="2"/>
    <n v="13.99"/>
    <n v="13.99"/>
    <n v="0"/>
    <s v="PayPal"/>
    <n v="1"/>
    <n v="2.29"/>
    <n v="137"/>
    <x v="2"/>
    <n v="1571.39"/>
    <x v="0"/>
    <s v="Active"/>
  </r>
  <r>
    <s v="1ab284de-6a45-4a1e-bccb-f31c7e8304b9"/>
    <n v="67"/>
    <x v="2"/>
    <x v="0"/>
    <x v="2"/>
    <n v="8.2799999999999994"/>
    <x v="0"/>
    <n v="59"/>
    <x v="4"/>
    <x v="0"/>
    <n v="17.989999999999998"/>
    <n v="17.989999999999998"/>
    <n v="1"/>
    <s v="Gift Card"/>
    <n v="3"/>
    <n v="0.14000000000000001"/>
    <n v="8"/>
    <x v="6"/>
    <n v="66.239999999999995"/>
    <x v="2"/>
    <s v="Inactive"/>
  </r>
  <r>
    <s v="3da7720a-a9fb-48f9-835c-45d6eba9a95c"/>
    <n v="19"/>
    <x v="4"/>
    <x v="2"/>
    <x v="2"/>
    <n v="29.48"/>
    <x v="1"/>
    <n v="60"/>
    <x v="0"/>
    <x v="2"/>
    <n v="17.989999999999998"/>
    <n v="17.989999999999998"/>
    <n v="0"/>
    <s v="Gift Card"/>
    <n v="3"/>
    <n v="0.48"/>
    <n v="29"/>
    <x v="2"/>
    <n v="854.92"/>
    <x v="0"/>
    <s v="Inactive"/>
  </r>
  <r>
    <s v="501815fc-7cd1-4680-8c34-93a69e69f7eb"/>
    <n v="37"/>
    <x v="3"/>
    <x v="2"/>
    <x v="1"/>
    <n v="8.39"/>
    <x v="0"/>
    <n v="8"/>
    <x v="3"/>
    <x v="3"/>
    <n v="13.99"/>
    <n v="13.99"/>
    <n v="0"/>
    <s v="Crypto"/>
    <n v="5"/>
    <n v="0.93"/>
    <n v="56"/>
    <x v="0"/>
    <n v="469.84000000000003"/>
    <x v="0"/>
    <s v="Risk"/>
  </r>
  <r>
    <s v="8a86d03a-5e09-42ff-bd95-e5195e959450"/>
    <n v="35"/>
    <x v="1"/>
    <x v="1"/>
    <x v="2"/>
    <n v="26.28"/>
    <x v="1"/>
    <n v="23"/>
    <x v="1"/>
    <x v="3"/>
    <n v="17.989999999999998"/>
    <n v="17.989999999999998"/>
    <n v="0"/>
    <s v="Debit Card"/>
    <n v="1"/>
    <n v="1.0900000000000001"/>
    <n v="65"/>
    <x v="2"/>
    <n v="1708.2"/>
    <x v="0"/>
    <s v="Inactive"/>
  </r>
  <r>
    <s v="9aaa979e-72ef-477c-b2ea-e1e373a1533e"/>
    <n v="51"/>
    <x v="0"/>
    <x v="2"/>
    <x v="2"/>
    <n v="3.79"/>
    <x v="0"/>
    <n v="2"/>
    <x v="2"/>
    <x v="2"/>
    <n v="17.989999999999998"/>
    <n v="17.989999999999998"/>
    <n v="0"/>
    <s v="Credit Card"/>
    <n v="3"/>
    <n v="1.26"/>
    <n v="76"/>
    <x v="1"/>
    <n v="288.04000000000002"/>
    <x v="0"/>
    <s v="Active"/>
  </r>
  <r>
    <s v="dcf5f39e-43d4-4d3e-bd9a-217b4ef016b8"/>
    <n v="37"/>
    <x v="3"/>
    <x v="2"/>
    <x v="0"/>
    <n v="37.369999999999997"/>
    <x v="1"/>
    <n v="52"/>
    <x v="0"/>
    <x v="3"/>
    <n v="8.99"/>
    <n v="8.99"/>
    <n v="0"/>
    <s v="PayPal"/>
    <n v="3"/>
    <n v="0.71"/>
    <n v="43"/>
    <x v="2"/>
    <n v="1606.9099999999999"/>
    <x v="0"/>
    <s v="Inactive"/>
  </r>
  <r>
    <s v="193ff2d8-d842-4028-837d-b13263e2f08f"/>
    <n v="60"/>
    <x v="2"/>
    <x v="1"/>
    <x v="0"/>
    <n v="21.66"/>
    <x v="1"/>
    <n v="11"/>
    <x v="4"/>
    <x v="3"/>
    <n v="8.99"/>
    <n v="8.99"/>
    <n v="0"/>
    <s v="Crypto"/>
    <n v="2"/>
    <n v="1.8"/>
    <n v="108"/>
    <x v="5"/>
    <n v="2339.2800000000002"/>
    <x v="0"/>
    <s v="Risk"/>
  </r>
  <r>
    <s v="8798f187-18cb-42aa-a3bf-698dfd72a880"/>
    <n v="45"/>
    <x v="3"/>
    <x v="1"/>
    <x v="2"/>
    <n v="3.45"/>
    <x v="0"/>
    <n v="3"/>
    <x v="0"/>
    <x v="3"/>
    <n v="17.989999999999998"/>
    <n v="17.989999999999998"/>
    <n v="0"/>
    <s v="Crypto"/>
    <n v="3"/>
    <n v="0.86"/>
    <n v="52"/>
    <x v="3"/>
    <n v="179.4"/>
    <x v="0"/>
    <s v="Active"/>
  </r>
  <r>
    <s v="81ff625a-3b7d-4d84-8a40-c0e42881eab7"/>
    <n v="44"/>
    <x v="3"/>
    <x v="2"/>
    <x v="0"/>
    <n v="19.82"/>
    <x v="0"/>
    <n v="43"/>
    <x v="4"/>
    <x v="1"/>
    <n v="8.99"/>
    <n v="8.99"/>
    <n v="1"/>
    <s v="PayPal"/>
    <n v="2"/>
    <n v="0.45"/>
    <n v="27"/>
    <x v="5"/>
    <n v="535.14"/>
    <x v="0"/>
    <s v="Inactive"/>
  </r>
  <r>
    <s v="af59c21c-5c00-4051-b1a8-96b84b8c46be"/>
    <n v="26"/>
    <x v="1"/>
    <x v="1"/>
    <x v="2"/>
    <n v="4.78"/>
    <x v="0"/>
    <n v="18"/>
    <x v="3"/>
    <x v="1"/>
    <n v="17.989999999999998"/>
    <n v="17.989999999999998"/>
    <n v="1"/>
    <s v="Gift Card"/>
    <n v="4"/>
    <n v="0.25"/>
    <n v="15"/>
    <x v="1"/>
    <n v="71.7"/>
    <x v="2"/>
    <s v="Risk"/>
  </r>
  <r>
    <s v="25af57e2-b956-4155-bf4c-3d7687b5d3b8"/>
    <n v="69"/>
    <x v="2"/>
    <x v="0"/>
    <x v="2"/>
    <n v="32.54"/>
    <x v="1"/>
    <n v="45"/>
    <x v="4"/>
    <x v="4"/>
    <n v="17.989999999999998"/>
    <n v="17.989999999999998"/>
    <n v="0"/>
    <s v="Crypto"/>
    <n v="4"/>
    <n v="0.71"/>
    <n v="43"/>
    <x v="6"/>
    <n v="1399.22"/>
    <x v="0"/>
    <s v="Inactive"/>
  </r>
  <r>
    <s v="4fc64b59-3f7e-4560-b434-027440fd4e30"/>
    <n v="18"/>
    <x v="4"/>
    <x v="0"/>
    <x v="1"/>
    <n v="4.6399999999999997"/>
    <x v="0"/>
    <n v="21"/>
    <x v="5"/>
    <x v="2"/>
    <n v="13.99"/>
    <n v="13.99"/>
    <n v="1"/>
    <s v="Debit Card"/>
    <n v="3"/>
    <n v="0.21"/>
    <n v="13"/>
    <x v="6"/>
    <n v="60.319999999999993"/>
    <x v="2"/>
    <s v="Risk"/>
  </r>
  <r>
    <s v="e8dd552e-5b29-4c98-b499-ac4be92ea012"/>
    <n v="33"/>
    <x v="1"/>
    <x v="2"/>
    <x v="1"/>
    <n v="2.71"/>
    <x v="0"/>
    <n v="22"/>
    <x v="1"/>
    <x v="1"/>
    <n v="13.99"/>
    <n v="13.99"/>
    <n v="1"/>
    <s v="Crypto"/>
    <n v="3"/>
    <n v="0.12"/>
    <n v="7"/>
    <x v="2"/>
    <n v="18.97"/>
    <x v="1"/>
    <s v="Inactive"/>
  </r>
  <r>
    <s v="2a0d5401-4f2f-49e7-811e-f0ea4fe51a48"/>
    <n v="39"/>
    <x v="3"/>
    <x v="2"/>
    <x v="0"/>
    <n v="22.24"/>
    <x v="1"/>
    <n v="47"/>
    <x v="5"/>
    <x v="2"/>
    <n v="8.99"/>
    <n v="8.99"/>
    <n v="1"/>
    <s v="Debit Card"/>
    <n v="3"/>
    <n v="0.46"/>
    <n v="28"/>
    <x v="0"/>
    <n v="622.71999999999991"/>
    <x v="0"/>
    <s v="Inactive"/>
  </r>
  <r>
    <s v="1feead91-6d5b-4113-84f7-8a01c3112fa4"/>
    <n v="22"/>
    <x v="4"/>
    <x v="2"/>
    <x v="1"/>
    <n v="13.78"/>
    <x v="0"/>
    <n v="0"/>
    <x v="3"/>
    <x v="0"/>
    <n v="13.99"/>
    <n v="13.99"/>
    <n v="0"/>
    <s v="PayPal"/>
    <n v="2"/>
    <n v="13.78"/>
    <n v="827"/>
    <x v="1"/>
    <n v="11396.06"/>
    <x v="0"/>
    <s v="Active"/>
  </r>
  <r>
    <s v="5508c3b7-0927-40eb-9e4f-b9fed144ab44"/>
    <n v="62"/>
    <x v="2"/>
    <x v="1"/>
    <x v="0"/>
    <n v="5.64"/>
    <x v="0"/>
    <n v="36"/>
    <x v="1"/>
    <x v="4"/>
    <n v="8.99"/>
    <n v="8.99"/>
    <n v="1"/>
    <s v="Gift Card"/>
    <n v="5"/>
    <n v="0.15"/>
    <n v="9"/>
    <x v="3"/>
    <n v="50.76"/>
    <x v="2"/>
    <s v="Inactive"/>
  </r>
  <r>
    <s v="47fe2c0b-aac3-4406-9d6f-fac41aa6ef9b"/>
    <n v="32"/>
    <x v="1"/>
    <x v="0"/>
    <x v="0"/>
    <n v="41.97"/>
    <x v="1"/>
    <n v="34"/>
    <x v="1"/>
    <x v="3"/>
    <n v="8.99"/>
    <n v="8.99"/>
    <n v="0"/>
    <s v="Credit Card"/>
    <n v="1"/>
    <n v="1.2"/>
    <n v="72"/>
    <x v="3"/>
    <n v="3021.84"/>
    <x v="0"/>
    <s v="Inactive"/>
  </r>
  <r>
    <s v="ec4b1929-7af9-4042-af0d-580378d7fd70"/>
    <n v="64"/>
    <x v="2"/>
    <x v="2"/>
    <x v="2"/>
    <n v="0.01"/>
    <x v="0"/>
    <n v="16"/>
    <x v="0"/>
    <x v="0"/>
    <n v="17.989999999999998"/>
    <n v="17.989999999999998"/>
    <n v="0"/>
    <s v="PayPal"/>
    <n v="5"/>
    <n v="0"/>
    <n v="0"/>
    <x v="3"/>
    <n v="0"/>
    <x v="1"/>
    <s v="Risk"/>
  </r>
  <r>
    <s v="b81d84e9-720c-4ebf-88d1-76fb220fec64"/>
    <n v="58"/>
    <x v="2"/>
    <x v="2"/>
    <x v="2"/>
    <n v="2.83"/>
    <x v="0"/>
    <n v="58"/>
    <x v="5"/>
    <x v="0"/>
    <n v="17.989999999999998"/>
    <n v="17.989999999999998"/>
    <n v="1"/>
    <s v="Gift Card"/>
    <n v="4"/>
    <n v="0.05"/>
    <n v="3"/>
    <x v="4"/>
    <n v="8.49"/>
    <x v="1"/>
    <s v="Inactive"/>
  </r>
  <r>
    <s v="dc750f45-8d0f-4d97-9c14-5f2c12b388df"/>
    <n v="35"/>
    <x v="1"/>
    <x v="2"/>
    <x v="2"/>
    <n v="9.2899999999999991"/>
    <x v="0"/>
    <n v="20"/>
    <x v="0"/>
    <x v="4"/>
    <n v="17.989999999999998"/>
    <n v="17.989999999999998"/>
    <n v="0"/>
    <s v="Debit Card"/>
    <n v="4"/>
    <n v="0.44"/>
    <n v="26"/>
    <x v="5"/>
    <n v="241.53999999999996"/>
    <x v="0"/>
    <s v="Risk"/>
  </r>
  <r>
    <s v="35183e0c-9d34-4de7-8e56-c02d8150d52a"/>
    <n v="59"/>
    <x v="2"/>
    <x v="1"/>
    <x v="1"/>
    <n v="30.59"/>
    <x v="1"/>
    <n v="37"/>
    <x v="2"/>
    <x v="4"/>
    <n v="13.99"/>
    <n v="13.99"/>
    <n v="0"/>
    <s v="PayPal"/>
    <n v="1"/>
    <n v="0.81"/>
    <n v="49"/>
    <x v="5"/>
    <n v="1498.91"/>
    <x v="0"/>
    <s v="Inactive"/>
  </r>
  <r>
    <s v="ea0ee4eb-bc26-492d-a755-e024bd41fc86"/>
    <n v="33"/>
    <x v="1"/>
    <x v="2"/>
    <x v="2"/>
    <n v="12.28"/>
    <x v="0"/>
    <n v="43"/>
    <x v="0"/>
    <x v="0"/>
    <n v="17.989999999999998"/>
    <n v="17.989999999999998"/>
    <n v="0"/>
    <s v="PayPal"/>
    <n v="4"/>
    <n v="0.28000000000000003"/>
    <n v="17"/>
    <x v="5"/>
    <n v="208.76"/>
    <x v="0"/>
    <s v="Inactive"/>
  </r>
  <r>
    <s v="e68ca7ad-262c-4faa-8f72-31acf9b3520c"/>
    <n v="60"/>
    <x v="2"/>
    <x v="1"/>
    <x v="2"/>
    <n v="3.92"/>
    <x v="0"/>
    <n v="7"/>
    <x v="5"/>
    <x v="0"/>
    <n v="17.989999999999998"/>
    <n v="17.989999999999998"/>
    <n v="1"/>
    <s v="Crypto"/>
    <n v="2"/>
    <n v="0.49"/>
    <n v="29"/>
    <x v="5"/>
    <n v="113.67999999999999"/>
    <x v="2"/>
    <s v="Active"/>
  </r>
  <r>
    <s v="5cbb9981-6f2d-424f-af91-af52901b2f54"/>
    <n v="65"/>
    <x v="2"/>
    <x v="1"/>
    <x v="0"/>
    <n v="4.12"/>
    <x v="0"/>
    <n v="9"/>
    <x v="4"/>
    <x v="4"/>
    <n v="8.99"/>
    <n v="8.99"/>
    <n v="1"/>
    <s v="Credit Card"/>
    <n v="5"/>
    <n v="0.41"/>
    <n v="25"/>
    <x v="4"/>
    <n v="103"/>
    <x v="2"/>
    <s v="Risk"/>
  </r>
  <r>
    <s v="c7d5fd94-65a7-44d0-9950-cbd4a81baefc"/>
    <n v="49"/>
    <x v="0"/>
    <x v="2"/>
    <x v="1"/>
    <n v="24.88"/>
    <x v="1"/>
    <n v="36"/>
    <x v="5"/>
    <x v="1"/>
    <n v="13.99"/>
    <n v="13.99"/>
    <n v="0"/>
    <s v="Gift Card"/>
    <n v="3"/>
    <n v="0.67"/>
    <n v="40"/>
    <x v="5"/>
    <n v="995.19999999999993"/>
    <x v="0"/>
    <s v="Inactive"/>
  </r>
  <r>
    <s v="5ff73d3c-2fab-46f6-9b67-48982872780e"/>
    <n v="25"/>
    <x v="4"/>
    <x v="2"/>
    <x v="2"/>
    <n v="12.73"/>
    <x v="0"/>
    <n v="59"/>
    <x v="0"/>
    <x v="0"/>
    <n v="17.989999999999998"/>
    <n v="17.989999999999998"/>
    <n v="0"/>
    <s v="PayPal"/>
    <n v="5"/>
    <n v="0.21"/>
    <n v="13"/>
    <x v="6"/>
    <n v="165.49"/>
    <x v="0"/>
    <s v="Inactive"/>
  </r>
  <r>
    <s v="1d278ed7-0ab6-4012-8ab9-58513b6242e1"/>
    <n v="46"/>
    <x v="0"/>
    <x v="0"/>
    <x v="2"/>
    <n v="2.98"/>
    <x v="0"/>
    <n v="12"/>
    <x v="1"/>
    <x v="2"/>
    <n v="17.989999999999998"/>
    <n v="17.989999999999998"/>
    <n v="1"/>
    <s v="Debit Card"/>
    <n v="2"/>
    <n v="0.23"/>
    <n v="14"/>
    <x v="0"/>
    <n v="41.72"/>
    <x v="1"/>
    <s v="Risk"/>
  </r>
  <r>
    <s v="37371173-515b-475e-afc8-832445a40a2a"/>
    <n v="19"/>
    <x v="4"/>
    <x v="2"/>
    <x v="2"/>
    <n v="17.420000000000002"/>
    <x v="0"/>
    <n v="40"/>
    <x v="4"/>
    <x v="3"/>
    <n v="17.989999999999998"/>
    <n v="17.989999999999998"/>
    <n v="1"/>
    <s v="PayPal"/>
    <n v="3"/>
    <n v="0.42"/>
    <n v="25"/>
    <x v="2"/>
    <n v="435.50000000000006"/>
    <x v="0"/>
    <s v="Inactive"/>
  </r>
  <r>
    <s v="175442f3-3430-402e-8032-bd875f2163c2"/>
    <n v="47"/>
    <x v="0"/>
    <x v="2"/>
    <x v="1"/>
    <n v="3.71"/>
    <x v="0"/>
    <n v="54"/>
    <x v="4"/>
    <x v="3"/>
    <n v="13.99"/>
    <n v="13.99"/>
    <n v="1"/>
    <s v="Crypto"/>
    <n v="5"/>
    <n v="7.0000000000000007E-2"/>
    <n v="4"/>
    <x v="0"/>
    <n v="14.84"/>
    <x v="1"/>
    <s v="Inactive"/>
  </r>
  <r>
    <s v="74c58c56-4bbd-4e7c-8ff9-1853e03f0e7b"/>
    <n v="51"/>
    <x v="0"/>
    <x v="0"/>
    <x v="0"/>
    <n v="8.34"/>
    <x v="0"/>
    <n v="33"/>
    <x v="1"/>
    <x v="0"/>
    <n v="8.99"/>
    <n v="8.99"/>
    <n v="1"/>
    <s v="Credit Card"/>
    <n v="1"/>
    <n v="0.25"/>
    <n v="15"/>
    <x v="6"/>
    <n v="125.1"/>
    <x v="2"/>
    <s v="Inactive"/>
  </r>
  <r>
    <s v="1367ea74-884b-4db8-b4be-43a00413f280"/>
    <n v="32"/>
    <x v="1"/>
    <x v="1"/>
    <x v="1"/>
    <n v="5.93"/>
    <x v="0"/>
    <n v="41"/>
    <x v="1"/>
    <x v="1"/>
    <n v="13.99"/>
    <n v="13.99"/>
    <n v="0"/>
    <s v="PayPal"/>
    <n v="4"/>
    <n v="0.14000000000000001"/>
    <n v="8"/>
    <x v="0"/>
    <n v="47.44"/>
    <x v="1"/>
    <s v="Inactive"/>
  </r>
  <r>
    <s v="b5632911-eebb-4df5-98e5-68ba421fee57"/>
    <n v="59"/>
    <x v="2"/>
    <x v="1"/>
    <x v="0"/>
    <n v="19.32"/>
    <x v="0"/>
    <n v="36"/>
    <x v="5"/>
    <x v="4"/>
    <n v="8.99"/>
    <n v="8.99"/>
    <n v="1"/>
    <s v="PayPal"/>
    <n v="3"/>
    <n v="0.52"/>
    <n v="31"/>
    <x v="5"/>
    <n v="598.91999999999996"/>
    <x v="0"/>
    <s v="Inactive"/>
  </r>
  <r>
    <s v="10b6a948-69ee-4074-8e15-c15ce0304f8f"/>
    <n v="64"/>
    <x v="2"/>
    <x v="1"/>
    <x v="1"/>
    <n v="8.5299999999999994"/>
    <x v="0"/>
    <n v="48"/>
    <x v="5"/>
    <x v="4"/>
    <n v="13.99"/>
    <n v="13.99"/>
    <n v="0"/>
    <s v="Debit Card"/>
    <n v="4"/>
    <n v="0.17"/>
    <n v="10"/>
    <x v="4"/>
    <n v="85.3"/>
    <x v="2"/>
    <s v="Inactive"/>
  </r>
  <r>
    <s v="05cc6f25-3ad7-48e3-b37d-cd542f0facd8"/>
    <n v="29"/>
    <x v="1"/>
    <x v="1"/>
    <x v="1"/>
    <n v="6.13"/>
    <x v="0"/>
    <n v="9"/>
    <x v="5"/>
    <x v="1"/>
    <n v="13.99"/>
    <n v="13.99"/>
    <n v="0"/>
    <s v="Gift Card"/>
    <n v="3"/>
    <n v="0.61"/>
    <n v="37"/>
    <x v="1"/>
    <n v="226.81"/>
    <x v="0"/>
    <s v="Risk"/>
  </r>
  <r>
    <s v="1170be2f-64e5-4819-856d-961cd44a38d4"/>
    <n v="57"/>
    <x v="2"/>
    <x v="2"/>
    <x v="0"/>
    <n v="4.3499999999999996"/>
    <x v="0"/>
    <n v="39"/>
    <x v="4"/>
    <x v="2"/>
    <n v="8.99"/>
    <n v="8.99"/>
    <n v="1"/>
    <s v="Debit Card"/>
    <n v="1"/>
    <n v="0.11"/>
    <n v="7"/>
    <x v="0"/>
    <n v="30.449999999999996"/>
    <x v="1"/>
    <s v="Inactive"/>
  </r>
  <r>
    <s v="c6a8e5fa-5432-47ce-b361-ae6096451a27"/>
    <n v="49"/>
    <x v="0"/>
    <x v="0"/>
    <x v="0"/>
    <n v="76.16"/>
    <x v="2"/>
    <n v="13"/>
    <x v="5"/>
    <x v="0"/>
    <n v="8.99"/>
    <n v="8.99"/>
    <n v="0"/>
    <s v="PayPal"/>
    <n v="5"/>
    <n v="5.44"/>
    <n v="326"/>
    <x v="5"/>
    <n v="24828.16"/>
    <x v="0"/>
    <s v="Risk"/>
  </r>
  <r>
    <s v="ec9db0f2-3043-427d-a332-28ec111524de"/>
    <n v="65"/>
    <x v="2"/>
    <x v="1"/>
    <x v="0"/>
    <n v="2.39"/>
    <x v="0"/>
    <n v="26"/>
    <x v="1"/>
    <x v="1"/>
    <n v="8.99"/>
    <n v="8.99"/>
    <n v="1"/>
    <s v="Gift Card"/>
    <n v="3"/>
    <n v="0.09"/>
    <n v="5"/>
    <x v="3"/>
    <n v="11.950000000000001"/>
    <x v="1"/>
    <s v="Inactive"/>
  </r>
  <r>
    <s v="2773e85d-c7cf-4a74-885e-e2f0d15c50f5"/>
    <n v="21"/>
    <x v="4"/>
    <x v="1"/>
    <x v="2"/>
    <n v="5.25"/>
    <x v="0"/>
    <n v="53"/>
    <x v="3"/>
    <x v="4"/>
    <n v="17.989999999999998"/>
    <n v="17.989999999999998"/>
    <n v="1"/>
    <s v="Debit Card"/>
    <n v="2"/>
    <n v="0.1"/>
    <n v="6"/>
    <x v="5"/>
    <n v="31.5"/>
    <x v="1"/>
    <s v="Inactive"/>
  </r>
  <r>
    <s v="82f97023-7abf-4356-9b04-437f708c843a"/>
    <n v="66"/>
    <x v="2"/>
    <x v="0"/>
    <x v="1"/>
    <n v="16.52"/>
    <x v="0"/>
    <n v="56"/>
    <x v="2"/>
    <x v="3"/>
    <n v="13.99"/>
    <n v="13.99"/>
    <n v="1"/>
    <s v="Gift Card"/>
    <n v="5"/>
    <n v="0.28999999999999998"/>
    <n v="17"/>
    <x v="1"/>
    <n v="280.83999999999997"/>
    <x v="0"/>
    <s v="Inactive"/>
  </r>
  <r>
    <s v="7cdbbdf7-d057-4b7f-b595-38a19016ad63"/>
    <n v="69"/>
    <x v="2"/>
    <x v="0"/>
    <x v="1"/>
    <n v="8.57"/>
    <x v="0"/>
    <n v="40"/>
    <x v="3"/>
    <x v="4"/>
    <n v="13.99"/>
    <n v="13.99"/>
    <n v="1"/>
    <s v="PayPal"/>
    <n v="3"/>
    <n v="0.21"/>
    <n v="13"/>
    <x v="2"/>
    <n v="111.41"/>
    <x v="2"/>
    <s v="Inactive"/>
  </r>
  <r>
    <s v="7d6adea2-0428-4b69-b74a-83be5a20dcdd"/>
    <n v="38"/>
    <x v="3"/>
    <x v="1"/>
    <x v="1"/>
    <n v="1.69"/>
    <x v="0"/>
    <n v="12"/>
    <x v="0"/>
    <x v="1"/>
    <n v="13.99"/>
    <n v="13.99"/>
    <n v="1"/>
    <s v="Debit Card"/>
    <n v="3"/>
    <n v="0.13"/>
    <n v="8"/>
    <x v="2"/>
    <n v="13.52"/>
    <x v="1"/>
    <s v="Risk"/>
  </r>
  <r>
    <s v="58c2d13e-80d1-4d13-ba1b-c10fdb76845d"/>
    <n v="63"/>
    <x v="2"/>
    <x v="1"/>
    <x v="0"/>
    <n v="15.81"/>
    <x v="0"/>
    <n v="9"/>
    <x v="1"/>
    <x v="1"/>
    <n v="8.99"/>
    <n v="8.99"/>
    <n v="0"/>
    <s v="PayPal"/>
    <n v="3"/>
    <n v="1.58"/>
    <n v="95"/>
    <x v="5"/>
    <n v="1501.95"/>
    <x v="0"/>
    <s v="Risk"/>
  </r>
  <r>
    <s v="fd0bbc67-8b8e-4ced-ae4b-67e27c0e854e"/>
    <n v="31"/>
    <x v="1"/>
    <x v="2"/>
    <x v="2"/>
    <n v="5.04"/>
    <x v="0"/>
    <n v="28"/>
    <x v="1"/>
    <x v="2"/>
    <n v="17.989999999999998"/>
    <n v="17.989999999999998"/>
    <n v="0"/>
    <s v="Debit Card"/>
    <n v="3"/>
    <n v="0.17"/>
    <n v="10"/>
    <x v="1"/>
    <n v="50.4"/>
    <x v="2"/>
    <s v="Inactive"/>
  </r>
  <r>
    <s v="0b3ee497-e62e-42de-907d-169ab8c05e41"/>
    <n v="42"/>
    <x v="3"/>
    <x v="2"/>
    <x v="2"/>
    <n v="2.81"/>
    <x v="0"/>
    <n v="32"/>
    <x v="1"/>
    <x v="3"/>
    <n v="17.989999999999998"/>
    <n v="17.989999999999998"/>
    <n v="1"/>
    <s v="Gift Card"/>
    <n v="2"/>
    <n v="0.09"/>
    <n v="5"/>
    <x v="5"/>
    <n v="14.05"/>
    <x v="1"/>
    <s v="Inactive"/>
  </r>
  <r>
    <s v="578a0a90-3fed-4c72-ba24-bb08903f1d4e"/>
    <n v="48"/>
    <x v="0"/>
    <x v="2"/>
    <x v="2"/>
    <n v="19.559999999999999"/>
    <x v="0"/>
    <n v="58"/>
    <x v="1"/>
    <x v="1"/>
    <n v="17.989999999999998"/>
    <n v="17.989999999999998"/>
    <n v="1"/>
    <s v="Credit Card"/>
    <n v="1"/>
    <n v="0.33"/>
    <n v="20"/>
    <x v="0"/>
    <n v="391.2"/>
    <x v="0"/>
    <s v="Inactive"/>
  </r>
  <r>
    <s v="7a9a43fb-a99f-4468-a7df-8b037e5723d7"/>
    <n v="67"/>
    <x v="2"/>
    <x v="1"/>
    <x v="1"/>
    <n v="10.88"/>
    <x v="0"/>
    <n v="30"/>
    <x v="4"/>
    <x v="0"/>
    <n v="13.99"/>
    <n v="13.99"/>
    <n v="0"/>
    <s v="Gift Card"/>
    <n v="5"/>
    <n v="0.35"/>
    <n v="21"/>
    <x v="4"/>
    <n v="228.48000000000002"/>
    <x v="0"/>
    <s v="Inactive"/>
  </r>
  <r>
    <s v="9bdf15cd-9bb1-498f-ae9f-182f09db433a"/>
    <n v="70"/>
    <x v="2"/>
    <x v="0"/>
    <x v="0"/>
    <n v="5.74"/>
    <x v="0"/>
    <n v="48"/>
    <x v="4"/>
    <x v="0"/>
    <n v="8.99"/>
    <n v="8.99"/>
    <n v="1"/>
    <s v="Gift Card"/>
    <n v="5"/>
    <n v="0.12"/>
    <n v="7"/>
    <x v="5"/>
    <n v="40.18"/>
    <x v="1"/>
    <s v="Inactive"/>
  </r>
  <r>
    <s v="c3f7aa56-f0bd-416c-8351-b4a71bb9cc03"/>
    <n v="49"/>
    <x v="0"/>
    <x v="2"/>
    <x v="2"/>
    <n v="8.49"/>
    <x v="0"/>
    <n v="7"/>
    <x v="4"/>
    <x v="2"/>
    <n v="17.989999999999998"/>
    <n v="17.989999999999998"/>
    <n v="0"/>
    <s v="Crypto"/>
    <n v="1"/>
    <n v="1.06"/>
    <n v="64"/>
    <x v="1"/>
    <n v="543.36"/>
    <x v="0"/>
    <s v="Active"/>
  </r>
  <r>
    <s v="b21933f8-6d51-47a5-8cc3-800b518ebd77"/>
    <n v="46"/>
    <x v="0"/>
    <x v="2"/>
    <x v="1"/>
    <n v="14.29"/>
    <x v="0"/>
    <n v="35"/>
    <x v="4"/>
    <x v="3"/>
    <n v="13.99"/>
    <n v="13.99"/>
    <n v="0"/>
    <s v="Debit Card"/>
    <n v="5"/>
    <n v="0.4"/>
    <n v="24"/>
    <x v="1"/>
    <n v="342.96"/>
    <x v="0"/>
    <s v="Inactive"/>
  </r>
  <r>
    <s v="816f0519-7f1f-4840-b216-b8c08471d1c9"/>
    <n v="31"/>
    <x v="1"/>
    <x v="1"/>
    <x v="2"/>
    <n v="9.9499999999999993"/>
    <x v="0"/>
    <n v="6"/>
    <x v="5"/>
    <x v="1"/>
    <n v="17.989999999999998"/>
    <n v="17.989999999999998"/>
    <n v="0"/>
    <s v="Debit Card"/>
    <n v="2"/>
    <n v="1.42"/>
    <n v="85"/>
    <x v="6"/>
    <n v="845.74999999999989"/>
    <x v="0"/>
    <s v="Active"/>
  </r>
  <r>
    <s v="fbf49131-0d40-4538-b833-61f2853232f7"/>
    <n v="41"/>
    <x v="3"/>
    <x v="1"/>
    <x v="1"/>
    <n v="18.04"/>
    <x v="0"/>
    <n v="49"/>
    <x v="4"/>
    <x v="0"/>
    <n v="13.99"/>
    <n v="13.99"/>
    <n v="0"/>
    <s v="PayPal"/>
    <n v="4"/>
    <n v="0.36"/>
    <n v="22"/>
    <x v="4"/>
    <n v="396.88"/>
    <x v="0"/>
    <s v="Inactive"/>
  </r>
  <r>
    <s v="fca823b8-3edd-4563-a0cf-b232af5e2b5b"/>
    <n v="62"/>
    <x v="2"/>
    <x v="1"/>
    <x v="1"/>
    <n v="35.130000000000003"/>
    <x v="1"/>
    <n v="4"/>
    <x v="1"/>
    <x v="3"/>
    <n v="13.99"/>
    <n v="13.99"/>
    <n v="0"/>
    <s v="Crypto"/>
    <n v="4"/>
    <n v="7.03"/>
    <n v="422"/>
    <x v="5"/>
    <n v="14824.86"/>
    <x v="0"/>
    <s v="Active"/>
  </r>
  <r>
    <s v="003a0b79-bbe0-4fc3-a472-6f41163304f6"/>
    <n v="38"/>
    <x v="3"/>
    <x v="1"/>
    <x v="2"/>
    <n v="34.08"/>
    <x v="1"/>
    <n v="1"/>
    <x v="5"/>
    <x v="2"/>
    <n v="17.989999999999998"/>
    <n v="17.989999999999998"/>
    <n v="0"/>
    <s v="Credit Card"/>
    <n v="4"/>
    <n v="17.04"/>
    <n v="1022"/>
    <x v="2"/>
    <n v="34829.759999999995"/>
    <x v="0"/>
    <s v="Active"/>
  </r>
  <r>
    <s v="9df42ee9-00e2-45dc-90a7-f5111edb1dd4"/>
    <n v="45"/>
    <x v="3"/>
    <x v="1"/>
    <x v="2"/>
    <n v="17.829999999999998"/>
    <x v="0"/>
    <n v="45"/>
    <x v="1"/>
    <x v="0"/>
    <n v="17.989999999999998"/>
    <n v="17.989999999999998"/>
    <n v="1"/>
    <s v="Debit Card"/>
    <n v="1"/>
    <n v="0.39"/>
    <n v="23"/>
    <x v="2"/>
    <n v="410.09"/>
    <x v="0"/>
    <s v="Inactive"/>
  </r>
  <r>
    <s v="a5274505-ce99-404d-91d2-7eb2b196c891"/>
    <n v="20"/>
    <x v="4"/>
    <x v="1"/>
    <x v="2"/>
    <n v="9.9600000000000009"/>
    <x v="0"/>
    <n v="17"/>
    <x v="5"/>
    <x v="0"/>
    <n v="17.989999999999998"/>
    <n v="17.989999999999998"/>
    <n v="0"/>
    <s v="Gift Card"/>
    <n v="4"/>
    <n v="0.55000000000000004"/>
    <n v="33"/>
    <x v="3"/>
    <n v="328.68"/>
    <x v="0"/>
    <s v="Risk"/>
  </r>
  <r>
    <s v="ab0b6855-52b4-4535-bde3-ef4e0941742b"/>
    <n v="18"/>
    <x v="4"/>
    <x v="2"/>
    <x v="2"/>
    <n v="23.07"/>
    <x v="1"/>
    <n v="8"/>
    <x v="4"/>
    <x v="0"/>
    <n v="17.989999999999998"/>
    <n v="17.989999999999998"/>
    <n v="0"/>
    <s v="Credit Card"/>
    <n v="1"/>
    <n v="2.56"/>
    <n v="154"/>
    <x v="2"/>
    <n v="3552.78"/>
    <x v="0"/>
    <s v="Risk"/>
  </r>
  <r>
    <s v="b69cfa34-4ed4-4990-91ba-4e92acf4365d"/>
    <n v="28"/>
    <x v="1"/>
    <x v="1"/>
    <x v="2"/>
    <n v="28.72"/>
    <x v="1"/>
    <n v="40"/>
    <x v="4"/>
    <x v="2"/>
    <n v="17.989999999999998"/>
    <n v="17.989999999999998"/>
    <n v="0"/>
    <s v="Gift Card"/>
    <n v="2"/>
    <n v="0.7"/>
    <n v="42"/>
    <x v="4"/>
    <n v="1206.24"/>
    <x v="0"/>
    <s v="Inactive"/>
  </r>
  <r>
    <s v="9ec86251-a006-474a-a64e-cdca8f8c125d"/>
    <n v="34"/>
    <x v="1"/>
    <x v="0"/>
    <x v="1"/>
    <n v="26.66"/>
    <x v="1"/>
    <n v="55"/>
    <x v="5"/>
    <x v="3"/>
    <n v="13.99"/>
    <n v="13.99"/>
    <n v="0"/>
    <s v="PayPal"/>
    <n v="2"/>
    <n v="0.48"/>
    <n v="29"/>
    <x v="5"/>
    <n v="773.14"/>
    <x v="0"/>
    <s v="Inactive"/>
  </r>
  <r>
    <s v="28da7e28-603e-4b58-90d9-084ffdc09314"/>
    <n v="53"/>
    <x v="0"/>
    <x v="1"/>
    <x v="0"/>
    <n v="0.33"/>
    <x v="0"/>
    <n v="35"/>
    <x v="3"/>
    <x v="1"/>
    <n v="8.99"/>
    <n v="8.99"/>
    <n v="1"/>
    <s v="Credit Card"/>
    <n v="1"/>
    <n v="0.01"/>
    <n v="1"/>
    <x v="0"/>
    <n v="0.33"/>
    <x v="1"/>
    <s v="Inactive"/>
  </r>
  <r>
    <s v="168a2180-feec-4b0e-82e7-a717621851ad"/>
    <n v="56"/>
    <x v="2"/>
    <x v="0"/>
    <x v="0"/>
    <n v="29"/>
    <x v="1"/>
    <n v="23"/>
    <x v="3"/>
    <x v="4"/>
    <n v="8.99"/>
    <n v="8.99"/>
    <n v="0"/>
    <s v="Gift Card"/>
    <n v="4"/>
    <n v="1.21"/>
    <n v="73"/>
    <x v="0"/>
    <n v="2117"/>
    <x v="0"/>
    <s v="Inactive"/>
  </r>
  <r>
    <s v="66b059d7-75da-4083-ae90-baf7321930ba"/>
    <n v="29"/>
    <x v="1"/>
    <x v="1"/>
    <x v="0"/>
    <n v="1.88"/>
    <x v="0"/>
    <n v="46"/>
    <x v="2"/>
    <x v="3"/>
    <n v="8.99"/>
    <n v="8.99"/>
    <n v="1"/>
    <s v="Crypto"/>
    <n v="4"/>
    <n v="0.04"/>
    <n v="2"/>
    <x v="1"/>
    <n v="3.76"/>
    <x v="1"/>
    <s v="Inactive"/>
  </r>
  <r>
    <s v="1fda63bb-9af0-4c63-b275-92e1711d8c2f"/>
    <n v="62"/>
    <x v="2"/>
    <x v="1"/>
    <x v="2"/>
    <n v="5.81"/>
    <x v="0"/>
    <n v="29"/>
    <x v="2"/>
    <x v="2"/>
    <n v="17.989999999999998"/>
    <n v="17.989999999999998"/>
    <n v="0"/>
    <s v="PayPal"/>
    <n v="2"/>
    <n v="0.19"/>
    <n v="11"/>
    <x v="2"/>
    <n v="63.91"/>
    <x v="2"/>
    <s v="Inactive"/>
  </r>
  <r>
    <s v="1e5ea5bb-78d0-44d0-8ed9-1ab9ee0f5ec6"/>
    <n v="40"/>
    <x v="3"/>
    <x v="2"/>
    <x v="0"/>
    <n v="23.44"/>
    <x v="1"/>
    <n v="40"/>
    <x v="5"/>
    <x v="0"/>
    <n v="8.99"/>
    <n v="8.99"/>
    <n v="0"/>
    <s v="Gift Card"/>
    <n v="4"/>
    <n v="0.56999999999999995"/>
    <n v="34"/>
    <x v="3"/>
    <n v="796.96"/>
    <x v="0"/>
    <s v="Inactive"/>
  </r>
  <r>
    <s v="3e7541bd-bfd7-4c88-a7f6-bcdb0c97507a"/>
    <n v="54"/>
    <x v="0"/>
    <x v="0"/>
    <x v="2"/>
    <n v="4.79"/>
    <x v="0"/>
    <n v="49"/>
    <x v="0"/>
    <x v="0"/>
    <n v="17.989999999999998"/>
    <n v="17.989999999999998"/>
    <n v="1"/>
    <s v="Gift Card"/>
    <n v="4"/>
    <n v="0.1"/>
    <n v="6"/>
    <x v="0"/>
    <n v="28.740000000000002"/>
    <x v="1"/>
    <s v="Inactive"/>
  </r>
  <r>
    <s v="5ce962cf-4737-4fed-b993-de3e16546c74"/>
    <n v="63"/>
    <x v="2"/>
    <x v="1"/>
    <x v="0"/>
    <n v="24.97"/>
    <x v="1"/>
    <n v="23"/>
    <x v="4"/>
    <x v="1"/>
    <n v="8.99"/>
    <n v="8.99"/>
    <n v="0"/>
    <s v="Credit Card"/>
    <n v="1"/>
    <n v="1.04"/>
    <n v="62"/>
    <x v="1"/>
    <n v="1548.1399999999999"/>
    <x v="0"/>
    <s v="Inactive"/>
  </r>
  <r>
    <s v="3fe2608c-c96b-44ba-9bd4-3b9815ca30a8"/>
    <n v="34"/>
    <x v="1"/>
    <x v="2"/>
    <x v="0"/>
    <n v="12.84"/>
    <x v="0"/>
    <n v="42"/>
    <x v="5"/>
    <x v="1"/>
    <n v="8.99"/>
    <n v="8.99"/>
    <n v="1"/>
    <s v="PayPal"/>
    <n v="4"/>
    <n v="0.3"/>
    <n v="18"/>
    <x v="1"/>
    <n v="231.12"/>
    <x v="0"/>
    <s v="Inactive"/>
  </r>
  <r>
    <s v="0518f586-beca-4a14-89bc-b8084bcf6599"/>
    <n v="29"/>
    <x v="1"/>
    <x v="1"/>
    <x v="0"/>
    <n v="18.68"/>
    <x v="0"/>
    <n v="51"/>
    <x v="4"/>
    <x v="4"/>
    <n v="8.99"/>
    <n v="8.99"/>
    <n v="1"/>
    <s v="PayPal"/>
    <n v="3"/>
    <n v="0.36"/>
    <n v="22"/>
    <x v="1"/>
    <n v="410.96"/>
    <x v="0"/>
    <s v="Inactive"/>
  </r>
  <r>
    <s v="2841bec1-e995-44c2-a8a3-461e3eb33cb6"/>
    <n v="31"/>
    <x v="1"/>
    <x v="2"/>
    <x v="2"/>
    <n v="2.7"/>
    <x v="0"/>
    <n v="51"/>
    <x v="1"/>
    <x v="4"/>
    <n v="17.989999999999998"/>
    <n v="17.989999999999998"/>
    <n v="1"/>
    <s v="Crypto"/>
    <n v="5"/>
    <n v="0.05"/>
    <n v="3"/>
    <x v="3"/>
    <n v="8.1000000000000014"/>
    <x v="1"/>
    <s v="Inactive"/>
  </r>
  <r>
    <s v="79834450-f52d-498e-902b-cb69d3f6c6a4"/>
    <n v="26"/>
    <x v="1"/>
    <x v="1"/>
    <x v="2"/>
    <n v="16.27"/>
    <x v="0"/>
    <n v="34"/>
    <x v="2"/>
    <x v="1"/>
    <n v="17.989999999999998"/>
    <n v="17.989999999999998"/>
    <n v="1"/>
    <s v="Crypto"/>
    <n v="3"/>
    <n v="0.46"/>
    <n v="28"/>
    <x v="2"/>
    <n v="455.56"/>
    <x v="0"/>
    <s v="Inactive"/>
  </r>
  <r>
    <s v="2efa1510-6349-40ab-8c60-5b5abec779a6"/>
    <n v="23"/>
    <x v="4"/>
    <x v="2"/>
    <x v="2"/>
    <n v="16.010000000000002"/>
    <x v="0"/>
    <n v="2"/>
    <x v="1"/>
    <x v="2"/>
    <n v="17.989999999999998"/>
    <n v="17.989999999999998"/>
    <n v="0"/>
    <s v="PayPal"/>
    <n v="1"/>
    <n v="5.34"/>
    <n v="320"/>
    <x v="1"/>
    <n v="5123.2000000000007"/>
    <x v="0"/>
    <s v="Active"/>
  </r>
  <r>
    <s v="2adb38da-c9e8-43dc-b500-4ebdfc5187e1"/>
    <n v="45"/>
    <x v="3"/>
    <x v="2"/>
    <x v="0"/>
    <n v="1.98"/>
    <x v="0"/>
    <n v="53"/>
    <x v="1"/>
    <x v="2"/>
    <n v="8.99"/>
    <n v="8.99"/>
    <n v="1"/>
    <s v="Crypto"/>
    <n v="5"/>
    <n v="0.04"/>
    <n v="2"/>
    <x v="6"/>
    <n v="3.96"/>
    <x v="1"/>
    <s v="Inactive"/>
  </r>
  <r>
    <s v="fa4ec32f-55e7-4609-bb12-293d41b042f6"/>
    <n v="22"/>
    <x v="4"/>
    <x v="2"/>
    <x v="1"/>
    <n v="39.11"/>
    <x v="1"/>
    <n v="13"/>
    <x v="4"/>
    <x v="1"/>
    <n v="13.99"/>
    <n v="13.99"/>
    <n v="0"/>
    <s v="Crypto"/>
    <n v="2"/>
    <n v="2.79"/>
    <n v="167"/>
    <x v="2"/>
    <n v="6531.37"/>
    <x v="0"/>
    <s v="Risk"/>
  </r>
  <r>
    <s v="54ef27f9-1c05-4e92-8b3d-adbaf901c73f"/>
    <n v="62"/>
    <x v="2"/>
    <x v="1"/>
    <x v="2"/>
    <n v="6.17"/>
    <x v="0"/>
    <n v="1"/>
    <x v="2"/>
    <x v="0"/>
    <n v="17.989999999999998"/>
    <n v="17.989999999999998"/>
    <n v="0"/>
    <s v="Debit Card"/>
    <n v="2"/>
    <n v="3.08"/>
    <n v="185"/>
    <x v="5"/>
    <n v="1141.45"/>
    <x v="0"/>
    <s v="Active"/>
  </r>
  <r>
    <s v="6a973e51-c068-46f4-92f7-8eec5d2028cd"/>
    <n v="33"/>
    <x v="1"/>
    <x v="1"/>
    <x v="2"/>
    <n v="14.93"/>
    <x v="0"/>
    <n v="7"/>
    <x v="1"/>
    <x v="2"/>
    <n v="17.989999999999998"/>
    <n v="17.989999999999998"/>
    <n v="0"/>
    <s v="Debit Card"/>
    <n v="3"/>
    <n v="1.87"/>
    <n v="112"/>
    <x v="0"/>
    <n v="1672.1599999999999"/>
    <x v="0"/>
    <s v="Active"/>
  </r>
  <r>
    <s v="6c9531ae-10ec-45cf-99bc-971287abef2a"/>
    <n v="68"/>
    <x v="2"/>
    <x v="0"/>
    <x v="2"/>
    <n v="25.21"/>
    <x v="1"/>
    <n v="50"/>
    <x v="1"/>
    <x v="1"/>
    <n v="17.989999999999998"/>
    <n v="17.989999999999998"/>
    <n v="0"/>
    <s v="Credit Card"/>
    <n v="4"/>
    <n v="0.49"/>
    <n v="29"/>
    <x v="2"/>
    <n v="731.09"/>
    <x v="0"/>
    <s v="Inactive"/>
  </r>
  <r>
    <s v="b6b5ba74-46cf-4df3-aeae-c16d3338d3e3"/>
    <n v="59"/>
    <x v="2"/>
    <x v="0"/>
    <x v="2"/>
    <n v="2.4500000000000002"/>
    <x v="0"/>
    <n v="51"/>
    <x v="4"/>
    <x v="2"/>
    <n v="17.989999999999998"/>
    <n v="17.989999999999998"/>
    <n v="1"/>
    <s v="Debit Card"/>
    <n v="5"/>
    <n v="0.05"/>
    <n v="3"/>
    <x v="0"/>
    <n v="7.3500000000000005"/>
    <x v="1"/>
    <s v="Inactive"/>
  </r>
  <r>
    <s v="04df6b31-22ff-4a64-b1f9-fde97eed25f8"/>
    <n v="37"/>
    <x v="3"/>
    <x v="0"/>
    <x v="1"/>
    <n v="26.94"/>
    <x v="1"/>
    <n v="12"/>
    <x v="0"/>
    <x v="3"/>
    <n v="13.99"/>
    <n v="13.99"/>
    <n v="0"/>
    <s v="Gift Card"/>
    <n v="3"/>
    <n v="2.0699999999999998"/>
    <n v="124"/>
    <x v="6"/>
    <n v="3340.56"/>
    <x v="0"/>
    <s v="Risk"/>
  </r>
  <r>
    <s v="aa9475e4-00e1-4e7c-9c1b-780632d33b3d"/>
    <n v="39"/>
    <x v="3"/>
    <x v="2"/>
    <x v="0"/>
    <n v="7.67"/>
    <x v="0"/>
    <n v="27"/>
    <x v="0"/>
    <x v="4"/>
    <n v="8.99"/>
    <n v="8.99"/>
    <n v="0"/>
    <s v="Credit Card"/>
    <n v="3"/>
    <n v="0.27"/>
    <n v="16"/>
    <x v="5"/>
    <n v="122.72"/>
    <x v="2"/>
    <s v="Inactive"/>
  </r>
  <r>
    <s v="aa019cbc-24d5-4898-93ee-5b2f4b89ef68"/>
    <n v="47"/>
    <x v="0"/>
    <x v="0"/>
    <x v="1"/>
    <n v="2.11"/>
    <x v="0"/>
    <n v="24"/>
    <x v="0"/>
    <x v="1"/>
    <n v="13.99"/>
    <n v="13.99"/>
    <n v="1"/>
    <s v="Crypto"/>
    <n v="4"/>
    <n v="0.08"/>
    <n v="5"/>
    <x v="5"/>
    <n v="10.549999999999999"/>
    <x v="1"/>
    <s v="Inactive"/>
  </r>
  <r>
    <s v="f8b2fc02-c42f-48c0-a07b-56e4d8eb9d85"/>
    <n v="64"/>
    <x v="2"/>
    <x v="2"/>
    <x v="0"/>
    <n v="22.69"/>
    <x v="1"/>
    <n v="43"/>
    <x v="4"/>
    <x v="1"/>
    <n v="8.99"/>
    <n v="8.99"/>
    <n v="0"/>
    <s v="PayPal"/>
    <n v="2"/>
    <n v="0.52"/>
    <n v="31"/>
    <x v="2"/>
    <n v="703.39"/>
    <x v="0"/>
    <s v="Inactive"/>
  </r>
  <r>
    <s v="57e85db6-af70-499c-9d7d-c89dcc29a52d"/>
    <n v="55"/>
    <x v="0"/>
    <x v="2"/>
    <x v="1"/>
    <n v="0.53"/>
    <x v="0"/>
    <n v="32"/>
    <x v="2"/>
    <x v="1"/>
    <n v="13.99"/>
    <n v="13.99"/>
    <n v="1"/>
    <s v="Credit Card"/>
    <n v="5"/>
    <n v="0.02"/>
    <n v="1"/>
    <x v="2"/>
    <n v="0.53"/>
    <x v="1"/>
    <s v="Inactive"/>
  </r>
  <r>
    <s v="86b5d63b-5dd5-4d9b-907e-ef44a55e3c9e"/>
    <n v="55"/>
    <x v="0"/>
    <x v="0"/>
    <x v="0"/>
    <n v="12.26"/>
    <x v="0"/>
    <n v="1"/>
    <x v="3"/>
    <x v="3"/>
    <n v="8.99"/>
    <n v="8.99"/>
    <n v="0"/>
    <s v="PayPal"/>
    <n v="1"/>
    <n v="6.13"/>
    <n v="368"/>
    <x v="5"/>
    <n v="4511.68"/>
    <x v="0"/>
    <s v="Active"/>
  </r>
  <r>
    <s v="15e35649-01d8-4a27-849b-6aab102fce77"/>
    <n v="56"/>
    <x v="2"/>
    <x v="2"/>
    <x v="1"/>
    <n v="9.9700000000000006"/>
    <x v="0"/>
    <n v="10"/>
    <x v="2"/>
    <x v="1"/>
    <n v="13.99"/>
    <n v="13.99"/>
    <n v="0"/>
    <s v="Credit Card"/>
    <n v="5"/>
    <n v="0.91"/>
    <n v="55"/>
    <x v="0"/>
    <n v="548.35"/>
    <x v="0"/>
    <s v="Risk"/>
  </r>
  <r>
    <s v="5bf04dcf-b209-4833-a2b7-be6c11aa6a41"/>
    <n v="38"/>
    <x v="3"/>
    <x v="1"/>
    <x v="1"/>
    <n v="2.44"/>
    <x v="0"/>
    <n v="11"/>
    <x v="3"/>
    <x v="2"/>
    <n v="13.99"/>
    <n v="13.99"/>
    <n v="1"/>
    <s v="Gift Card"/>
    <n v="5"/>
    <n v="0.2"/>
    <n v="12"/>
    <x v="6"/>
    <n v="29.28"/>
    <x v="1"/>
    <s v="Risk"/>
  </r>
  <r>
    <s v="3cf947ab-e2d5-43cf-8dee-e8b8566d5dee"/>
    <n v="56"/>
    <x v="2"/>
    <x v="0"/>
    <x v="2"/>
    <n v="18.149999999999999"/>
    <x v="0"/>
    <n v="40"/>
    <x v="5"/>
    <x v="1"/>
    <n v="17.989999999999998"/>
    <n v="17.989999999999998"/>
    <n v="0"/>
    <s v="PayPal"/>
    <n v="4"/>
    <n v="0.44"/>
    <n v="26"/>
    <x v="2"/>
    <n v="471.9"/>
    <x v="0"/>
    <s v="Inactive"/>
  </r>
  <r>
    <s v="3a5fcf0b-57a7-4e8d-8afd-7bcf84b8adc5"/>
    <n v="63"/>
    <x v="2"/>
    <x v="1"/>
    <x v="1"/>
    <n v="32.06"/>
    <x v="1"/>
    <n v="24"/>
    <x v="1"/>
    <x v="3"/>
    <n v="13.99"/>
    <n v="13.99"/>
    <n v="0"/>
    <s v="Debit Card"/>
    <n v="3"/>
    <n v="1.28"/>
    <n v="77"/>
    <x v="6"/>
    <n v="2468.6200000000003"/>
    <x v="0"/>
    <s v="Inactive"/>
  </r>
  <r>
    <s v="61ae1e60-0d02-409b-b105-b64c3f2ecf90"/>
    <n v="38"/>
    <x v="3"/>
    <x v="2"/>
    <x v="2"/>
    <n v="5.89"/>
    <x v="0"/>
    <n v="2"/>
    <x v="1"/>
    <x v="3"/>
    <n v="17.989999999999998"/>
    <n v="17.989999999999998"/>
    <n v="0"/>
    <s v="Crypto"/>
    <n v="1"/>
    <n v="1.96"/>
    <n v="118"/>
    <x v="4"/>
    <n v="695.02"/>
    <x v="0"/>
    <s v="Active"/>
  </r>
  <r>
    <s v="884c5fad-a79e-457f-be31-813997b37cf6"/>
    <n v="34"/>
    <x v="1"/>
    <x v="2"/>
    <x v="0"/>
    <n v="8.25"/>
    <x v="0"/>
    <n v="27"/>
    <x v="1"/>
    <x v="4"/>
    <n v="8.99"/>
    <n v="8.99"/>
    <n v="0"/>
    <s v="Credit Card"/>
    <n v="5"/>
    <n v="0.28999999999999998"/>
    <n v="17"/>
    <x v="5"/>
    <n v="140.25"/>
    <x v="2"/>
    <s v="Inactive"/>
  </r>
  <r>
    <s v="3414e470-95a7-4043-b8ce-b7c876fa0969"/>
    <n v="33"/>
    <x v="1"/>
    <x v="2"/>
    <x v="2"/>
    <n v="1.42"/>
    <x v="0"/>
    <n v="50"/>
    <x v="2"/>
    <x v="1"/>
    <n v="17.989999999999998"/>
    <n v="17.989999999999998"/>
    <n v="1"/>
    <s v="Gift Card"/>
    <n v="3"/>
    <n v="0.03"/>
    <n v="2"/>
    <x v="5"/>
    <n v="2.84"/>
    <x v="1"/>
    <s v="Inactive"/>
  </r>
  <r>
    <s v="2a4f3f62-fb1c-4854-b2d0-8078586f0eff"/>
    <n v="43"/>
    <x v="3"/>
    <x v="2"/>
    <x v="1"/>
    <n v="12.79"/>
    <x v="0"/>
    <n v="36"/>
    <x v="0"/>
    <x v="4"/>
    <n v="13.99"/>
    <n v="13.99"/>
    <n v="0"/>
    <s v="Credit Card"/>
    <n v="5"/>
    <n v="0.35"/>
    <n v="21"/>
    <x v="6"/>
    <n v="268.58999999999997"/>
    <x v="0"/>
    <s v="Inactive"/>
  </r>
  <r>
    <s v="6d118c34-ab50-4536-a2a2-b07a214e2343"/>
    <n v="43"/>
    <x v="3"/>
    <x v="1"/>
    <x v="1"/>
    <n v="5.74"/>
    <x v="0"/>
    <n v="6"/>
    <x v="3"/>
    <x v="1"/>
    <n v="13.99"/>
    <n v="13.99"/>
    <n v="0"/>
    <s v="Credit Card"/>
    <n v="3"/>
    <n v="0.82"/>
    <n v="49"/>
    <x v="2"/>
    <n v="281.26"/>
    <x v="0"/>
    <s v="Active"/>
  </r>
  <r>
    <s v="147bda63-2552-4e10-a3d7-3ad43264b5e2"/>
    <n v="26"/>
    <x v="1"/>
    <x v="1"/>
    <x v="2"/>
    <n v="2.99"/>
    <x v="0"/>
    <n v="59"/>
    <x v="2"/>
    <x v="0"/>
    <n v="17.989999999999998"/>
    <n v="17.989999999999998"/>
    <n v="1"/>
    <s v="Debit Card"/>
    <n v="3"/>
    <n v="0.05"/>
    <n v="3"/>
    <x v="0"/>
    <n v="8.9700000000000006"/>
    <x v="1"/>
    <s v="Inactive"/>
  </r>
  <r>
    <s v="43711252-d3df-41aa-98bf-b17bd33ad95e"/>
    <n v="23"/>
    <x v="4"/>
    <x v="0"/>
    <x v="1"/>
    <n v="39.630000000000003"/>
    <x v="1"/>
    <n v="20"/>
    <x v="2"/>
    <x v="4"/>
    <n v="13.99"/>
    <n v="13.99"/>
    <n v="0"/>
    <s v="Credit Card"/>
    <n v="3"/>
    <n v="1.89"/>
    <n v="113"/>
    <x v="1"/>
    <n v="4478.1900000000005"/>
    <x v="0"/>
    <s v="Risk"/>
  </r>
  <r>
    <s v="755df1c3-0358-4107-9e92-d5bcc92e25ff"/>
    <n v="39"/>
    <x v="3"/>
    <x v="1"/>
    <x v="1"/>
    <n v="15.89"/>
    <x v="0"/>
    <n v="21"/>
    <x v="3"/>
    <x v="3"/>
    <n v="13.99"/>
    <n v="13.99"/>
    <n v="0"/>
    <s v="Gift Card"/>
    <n v="4"/>
    <n v="0.72"/>
    <n v="43"/>
    <x v="1"/>
    <n v="683.27"/>
    <x v="0"/>
    <s v="Risk"/>
  </r>
  <r>
    <s v="a29dec9d-fc5a-4d29-9c63-5d4465de58c6"/>
    <n v="28"/>
    <x v="1"/>
    <x v="2"/>
    <x v="0"/>
    <n v="11.24"/>
    <x v="0"/>
    <n v="37"/>
    <x v="2"/>
    <x v="4"/>
    <n v="8.99"/>
    <n v="8.99"/>
    <n v="1"/>
    <s v="Crypto"/>
    <n v="4"/>
    <n v="0.3"/>
    <n v="18"/>
    <x v="3"/>
    <n v="202.32"/>
    <x v="0"/>
    <s v="Inactive"/>
  </r>
  <r>
    <s v="4e50ad61-f951-418f-88ca-cbdaf2b57e8d"/>
    <n v="63"/>
    <x v="2"/>
    <x v="1"/>
    <x v="0"/>
    <n v="1.07"/>
    <x v="0"/>
    <n v="5"/>
    <x v="4"/>
    <x v="0"/>
    <n v="8.99"/>
    <n v="8.99"/>
    <n v="1"/>
    <s v="Credit Card"/>
    <n v="4"/>
    <n v="0.18"/>
    <n v="11"/>
    <x v="0"/>
    <n v="11.770000000000001"/>
    <x v="1"/>
    <s v="Active"/>
  </r>
  <r>
    <s v="cc3ba241-0ca3-40b2-a1f9-a8e88cb724e8"/>
    <n v="66"/>
    <x v="2"/>
    <x v="0"/>
    <x v="1"/>
    <n v="9.8800000000000008"/>
    <x v="0"/>
    <n v="25"/>
    <x v="1"/>
    <x v="1"/>
    <n v="13.99"/>
    <n v="13.99"/>
    <n v="0"/>
    <s v="Credit Card"/>
    <n v="3"/>
    <n v="0.38"/>
    <n v="23"/>
    <x v="0"/>
    <n v="227.24"/>
    <x v="0"/>
    <s v="Inactive"/>
  </r>
  <r>
    <s v="a8eeb6ff-e4e6-4fa6-b4dd-2147d66e5234"/>
    <n v="62"/>
    <x v="2"/>
    <x v="0"/>
    <x v="2"/>
    <n v="3.8"/>
    <x v="0"/>
    <n v="58"/>
    <x v="0"/>
    <x v="3"/>
    <n v="17.989999999999998"/>
    <n v="17.989999999999998"/>
    <n v="1"/>
    <s v="Debit Card"/>
    <n v="4"/>
    <n v="0.06"/>
    <n v="4"/>
    <x v="5"/>
    <n v="15.2"/>
    <x v="1"/>
    <s v="Inactive"/>
  </r>
  <r>
    <s v="81a4ab80-32bd-4d9a-9e23-6cecbebf2173"/>
    <n v="57"/>
    <x v="2"/>
    <x v="1"/>
    <x v="1"/>
    <n v="3.47"/>
    <x v="0"/>
    <n v="36"/>
    <x v="4"/>
    <x v="4"/>
    <n v="13.99"/>
    <n v="13.99"/>
    <n v="1"/>
    <s v="Crypto"/>
    <n v="4"/>
    <n v="0.09"/>
    <n v="5"/>
    <x v="4"/>
    <n v="17.350000000000001"/>
    <x v="1"/>
    <s v="Inactive"/>
  </r>
  <r>
    <s v="9677ed5d-0bf2-4ccc-92ca-c176e3ed5ab2"/>
    <n v="49"/>
    <x v="0"/>
    <x v="2"/>
    <x v="0"/>
    <n v="1.64"/>
    <x v="0"/>
    <n v="32"/>
    <x v="1"/>
    <x v="2"/>
    <n v="8.99"/>
    <n v="8.99"/>
    <n v="1"/>
    <s v="PayPal"/>
    <n v="5"/>
    <n v="0.05"/>
    <n v="3"/>
    <x v="2"/>
    <n v="4.92"/>
    <x v="1"/>
    <s v="Inactive"/>
  </r>
  <r>
    <s v="bc860dfd-b813-4828-a17c-0b55c994de44"/>
    <n v="30"/>
    <x v="1"/>
    <x v="2"/>
    <x v="1"/>
    <n v="10.47"/>
    <x v="0"/>
    <n v="50"/>
    <x v="0"/>
    <x v="1"/>
    <n v="13.99"/>
    <n v="13.99"/>
    <n v="1"/>
    <s v="Crypto"/>
    <n v="4"/>
    <n v="0.21"/>
    <n v="13"/>
    <x v="1"/>
    <n v="136.11000000000001"/>
    <x v="2"/>
    <s v="Inactive"/>
  </r>
  <r>
    <s v="a5f996c0-05a7-4654-b5ee-46b897cfbb83"/>
    <n v="23"/>
    <x v="4"/>
    <x v="0"/>
    <x v="0"/>
    <n v="18.23"/>
    <x v="0"/>
    <n v="47"/>
    <x v="2"/>
    <x v="4"/>
    <n v="8.99"/>
    <n v="8.99"/>
    <n v="1"/>
    <s v="Debit Card"/>
    <n v="4"/>
    <n v="0.38"/>
    <n v="23"/>
    <x v="4"/>
    <n v="419.29"/>
    <x v="0"/>
    <s v="Inactive"/>
  </r>
  <r>
    <s v="ac99a3e4-fbf6-4b32-82cc-76d8d2d528f1"/>
    <n v="57"/>
    <x v="2"/>
    <x v="0"/>
    <x v="2"/>
    <n v="16.09"/>
    <x v="0"/>
    <n v="30"/>
    <x v="1"/>
    <x v="3"/>
    <n v="17.989999999999998"/>
    <n v="17.989999999999998"/>
    <n v="0"/>
    <s v="Crypto"/>
    <n v="1"/>
    <n v="0.52"/>
    <n v="31"/>
    <x v="3"/>
    <n v="498.79"/>
    <x v="0"/>
    <s v="Inactive"/>
  </r>
  <r>
    <s v="dc8a8278-a2ed-47b1-aa4f-c0693a216b8f"/>
    <n v="63"/>
    <x v="2"/>
    <x v="2"/>
    <x v="1"/>
    <n v="11.89"/>
    <x v="0"/>
    <n v="52"/>
    <x v="1"/>
    <x v="2"/>
    <n v="13.99"/>
    <n v="13.99"/>
    <n v="1"/>
    <s v="Debit Card"/>
    <n v="1"/>
    <n v="0.22"/>
    <n v="13"/>
    <x v="4"/>
    <n v="154.57"/>
    <x v="0"/>
    <s v="Inactive"/>
  </r>
  <r>
    <s v="19f92e26-27ea-420a-803a-fffce53367a5"/>
    <n v="69"/>
    <x v="2"/>
    <x v="0"/>
    <x v="0"/>
    <n v="2.95"/>
    <x v="0"/>
    <n v="40"/>
    <x v="5"/>
    <x v="1"/>
    <n v="8.99"/>
    <n v="8.99"/>
    <n v="1"/>
    <s v="Crypto"/>
    <n v="1"/>
    <n v="7.0000000000000007E-2"/>
    <n v="4"/>
    <x v="6"/>
    <n v="11.8"/>
    <x v="1"/>
    <s v="Inactive"/>
  </r>
  <r>
    <s v="1ada8db6-b7b4-4bfc-ae3d-600e0fce87c6"/>
    <n v="42"/>
    <x v="3"/>
    <x v="0"/>
    <x v="2"/>
    <n v="25.84"/>
    <x v="1"/>
    <n v="59"/>
    <x v="5"/>
    <x v="4"/>
    <n v="17.989999999999998"/>
    <n v="17.989999999999998"/>
    <n v="0"/>
    <s v="PayPal"/>
    <n v="3"/>
    <n v="0.43"/>
    <n v="26"/>
    <x v="5"/>
    <n v="671.84"/>
    <x v="0"/>
    <s v="Inactive"/>
  </r>
  <r>
    <s v="9e87a156-02ad-45a1-b98f-e218859f3d38"/>
    <n v="64"/>
    <x v="2"/>
    <x v="2"/>
    <x v="2"/>
    <n v="14.53"/>
    <x v="0"/>
    <n v="29"/>
    <x v="4"/>
    <x v="0"/>
    <n v="17.989999999999998"/>
    <n v="17.989999999999998"/>
    <n v="0"/>
    <s v="Credit Card"/>
    <n v="2"/>
    <n v="0.48"/>
    <n v="29"/>
    <x v="3"/>
    <n v="421.37"/>
    <x v="0"/>
    <s v="Inactive"/>
  </r>
  <r>
    <s v="eb5b6e30-6cc5-4abf-a0e0-99faac5951e6"/>
    <n v="41"/>
    <x v="3"/>
    <x v="2"/>
    <x v="0"/>
    <n v="9.42"/>
    <x v="0"/>
    <n v="19"/>
    <x v="4"/>
    <x v="1"/>
    <n v="8.99"/>
    <n v="8.99"/>
    <n v="1"/>
    <s v="PayPal"/>
    <n v="1"/>
    <n v="0.47"/>
    <n v="28"/>
    <x v="6"/>
    <n v="263.76"/>
    <x v="0"/>
    <s v="Risk"/>
  </r>
  <r>
    <s v="4abe31be-3910-4fe0-9b6b-17481304f2c6"/>
    <n v="23"/>
    <x v="4"/>
    <x v="1"/>
    <x v="2"/>
    <n v="5.81"/>
    <x v="0"/>
    <n v="45"/>
    <x v="2"/>
    <x v="2"/>
    <n v="17.989999999999998"/>
    <n v="17.989999999999998"/>
    <n v="1"/>
    <s v="Crypto"/>
    <n v="2"/>
    <n v="0.13"/>
    <n v="8"/>
    <x v="5"/>
    <n v="46.48"/>
    <x v="1"/>
    <s v="Inactive"/>
  </r>
  <r>
    <s v="99e90dad-2eaa-46e0-838a-ed38065dcef8"/>
    <n v="37"/>
    <x v="3"/>
    <x v="1"/>
    <x v="0"/>
    <n v="4.76"/>
    <x v="0"/>
    <n v="41"/>
    <x v="2"/>
    <x v="3"/>
    <n v="8.99"/>
    <n v="8.99"/>
    <n v="1"/>
    <s v="PayPal"/>
    <n v="3"/>
    <n v="0.11"/>
    <n v="7"/>
    <x v="4"/>
    <n v="33.32"/>
    <x v="1"/>
    <s v="Inactive"/>
  </r>
  <r>
    <s v="012bcaff-f27c-444f-bba9-0e8d362980d6"/>
    <n v="20"/>
    <x v="4"/>
    <x v="1"/>
    <x v="2"/>
    <n v="1.22"/>
    <x v="0"/>
    <n v="50"/>
    <x v="1"/>
    <x v="2"/>
    <n v="17.989999999999998"/>
    <n v="17.989999999999998"/>
    <n v="1"/>
    <s v="Crypto"/>
    <n v="3"/>
    <n v="0.02"/>
    <n v="1"/>
    <x v="1"/>
    <n v="1.22"/>
    <x v="1"/>
    <s v="Inactive"/>
  </r>
  <r>
    <s v="67370c23-ea2c-4fae-a662-bac10e67fb5d"/>
    <n v="40"/>
    <x v="3"/>
    <x v="1"/>
    <x v="2"/>
    <n v="3.93"/>
    <x v="0"/>
    <n v="30"/>
    <x v="5"/>
    <x v="4"/>
    <n v="17.989999999999998"/>
    <n v="17.989999999999998"/>
    <n v="0"/>
    <s v="Debit Card"/>
    <n v="4"/>
    <n v="0.13"/>
    <n v="8"/>
    <x v="6"/>
    <n v="31.44"/>
    <x v="1"/>
    <s v="Inactive"/>
  </r>
  <r>
    <s v="d58c60e4-282f-48df-a284-f965335453a6"/>
    <n v="37"/>
    <x v="3"/>
    <x v="0"/>
    <x v="2"/>
    <n v="5.97"/>
    <x v="0"/>
    <n v="57"/>
    <x v="3"/>
    <x v="3"/>
    <n v="17.989999999999998"/>
    <n v="17.989999999999998"/>
    <n v="0"/>
    <s v="Credit Card"/>
    <n v="5"/>
    <n v="0.1"/>
    <n v="6"/>
    <x v="0"/>
    <n v="35.82"/>
    <x v="1"/>
    <s v="Inactive"/>
  </r>
  <r>
    <s v="2a7592d1-a98b-47f9-9b78-1da8608e4ba2"/>
    <n v="49"/>
    <x v="0"/>
    <x v="0"/>
    <x v="1"/>
    <n v="9.91"/>
    <x v="0"/>
    <n v="14"/>
    <x v="1"/>
    <x v="2"/>
    <n v="13.99"/>
    <n v="13.99"/>
    <n v="0"/>
    <s v="Credit Card"/>
    <n v="3"/>
    <n v="0.66"/>
    <n v="40"/>
    <x v="6"/>
    <n v="396.4"/>
    <x v="0"/>
    <s v="Risk"/>
  </r>
  <r>
    <s v="fb89a317-d2a8-4415-b75b-923bc1f30e87"/>
    <n v="32"/>
    <x v="1"/>
    <x v="2"/>
    <x v="0"/>
    <n v="4"/>
    <x v="0"/>
    <n v="26"/>
    <x v="0"/>
    <x v="3"/>
    <n v="8.99"/>
    <n v="8.99"/>
    <n v="1"/>
    <s v="Gift Card"/>
    <n v="2"/>
    <n v="0.15"/>
    <n v="9"/>
    <x v="3"/>
    <n v="36"/>
    <x v="1"/>
    <s v="Inactive"/>
  </r>
  <r>
    <s v="eae91e7a-6c46-4327-b6d4-a5ad5d813d39"/>
    <n v="43"/>
    <x v="3"/>
    <x v="0"/>
    <x v="1"/>
    <n v="12.39"/>
    <x v="0"/>
    <n v="31"/>
    <x v="1"/>
    <x v="0"/>
    <n v="13.99"/>
    <n v="13.99"/>
    <n v="1"/>
    <s v="PayPal"/>
    <n v="3"/>
    <n v="0.39"/>
    <n v="23"/>
    <x v="5"/>
    <n v="284.97000000000003"/>
    <x v="0"/>
    <s v="Inactive"/>
  </r>
  <r>
    <s v="c2e7c00e-db9d-4789-89ad-76d415275d8d"/>
    <n v="18"/>
    <x v="4"/>
    <x v="1"/>
    <x v="0"/>
    <n v="3.68"/>
    <x v="0"/>
    <n v="60"/>
    <x v="4"/>
    <x v="2"/>
    <n v="8.99"/>
    <n v="8.99"/>
    <n v="1"/>
    <s v="Debit Card"/>
    <n v="4"/>
    <n v="0.06"/>
    <n v="4"/>
    <x v="0"/>
    <n v="14.72"/>
    <x v="1"/>
    <s v="Inactive"/>
  </r>
  <r>
    <s v="95b33d84-4e8c-487c-80e1-3612c7911294"/>
    <n v="70"/>
    <x v="2"/>
    <x v="2"/>
    <x v="1"/>
    <n v="10.5"/>
    <x v="0"/>
    <n v="55"/>
    <x v="4"/>
    <x v="1"/>
    <n v="13.99"/>
    <n v="13.99"/>
    <n v="0"/>
    <s v="Debit Card"/>
    <n v="5"/>
    <n v="0.19"/>
    <n v="11"/>
    <x v="3"/>
    <n v="115.5"/>
    <x v="2"/>
    <s v="Inactive"/>
  </r>
  <r>
    <s v="9691b88b-4dcc-4c06-a61b-7703cc740491"/>
    <n v="60"/>
    <x v="2"/>
    <x v="0"/>
    <x v="0"/>
    <n v="28.75"/>
    <x v="1"/>
    <n v="39"/>
    <x v="1"/>
    <x v="4"/>
    <n v="8.99"/>
    <n v="8.99"/>
    <n v="0"/>
    <s v="Debit Card"/>
    <n v="4"/>
    <n v="0.72"/>
    <n v="43"/>
    <x v="0"/>
    <n v="1236.25"/>
    <x v="0"/>
    <s v="Inactive"/>
  </r>
  <r>
    <s v="819a11d2-8939-4883-84fb-7983e1326cbb"/>
    <n v="26"/>
    <x v="1"/>
    <x v="0"/>
    <x v="2"/>
    <n v="6.46"/>
    <x v="0"/>
    <n v="27"/>
    <x v="0"/>
    <x v="0"/>
    <n v="17.989999999999998"/>
    <n v="17.989999999999998"/>
    <n v="0"/>
    <s v="Debit Card"/>
    <n v="5"/>
    <n v="0.23"/>
    <n v="14"/>
    <x v="2"/>
    <n v="90.44"/>
    <x v="2"/>
    <s v="Inactive"/>
  </r>
  <r>
    <s v="09cb6244-abf9-46b2-98fe-24e87b26170e"/>
    <n v="56"/>
    <x v="2"/>
    <x v="0"/>
    <x v="1"/>
    <n v="4.4400000000000004"/>
    <x v="0"/>
    <n v="29"/>
    <x v="4"/>
    <x v="4"/>
    <n v="13.99"/>
    <n v="13.99"/>
    <n v="0"/>
    <s v="Debit Card"/>
    <n v="4"/>
    <n v="0.15"/>
    <n v="9"/>
    <x v="0"/>
    <n v="39.96"/>
    <x v="1"/>
    <s v="Inactive"/>
  </r>
  <r>
    <s v="eb9c8e47-3f0f-4851-95fc-9edd7ff39aa2"/>
    <n v="22"/>
    <x v="4"/>
    <x v="0"/>
    <x v="1"/>
    <n v="3.31"/>
    <x v="0"/>
    <n v="35"/>
    <x v="1"/>
    <x v="3"/>
    <n v="13.99"/>
    <n v="13.99"/>
    <n v="1"/>
    <s v="Crypto"/>
    <n v="2"/>
    <n v="0.09"/>
    <n v="5"/>
    <x v="4"/>
    <n v="16.55"/>
    <x v="1"/>
    <s v="Inactive"/>
  </r>
  <r>
    <s v="d2947208-73ad-4e8c-9665-809f51d636fb"/>
    <n v="44"/>
    <x v="3"/>
    <x v="1"/>
    <x v="0"/>
    <n v="50.38"/>
    <x v="2"/>
    <n v="53"/>
    <x v="5"/>
    <x v="1"/>
    <n v="8.99"/>
    <n v="8.99"/>
    <n v="0"/>
    <s v="Crypto"/>
    <n v="4"/>
    <n v="0.93"/>
    <n v="56"/>
    <x v="3"/>
    <n v="2821.28"/>
    <x v="0"/>
    <s v="Inactive"/>
  </r>
  <r>
    <s v="cc7fca45-d81c-4971-8fd7-2a953250de71"/>
    <n v="44"/>
    <x v="3"/>
    <x v="2"/>
    <x v="1"/>
    <n v="0.91"/>
    <x v="0"/>
    <n v="39"/>
    <x v="5"/>
    <x v="2"/>
    <n v="13.99"/>
    <n v="13.99"/>
    <n v="1"/>
    <s v="Crypto"/>
    <n v="2"/>
    <n v="0.02"/>
    <n v="1"/>
    <x v="5"/>
    <n v="0.91"/>
    <x v="1"/>
    <s v="Inactive"/>
  </r>
  <r>
    <s v="28da3fe8-e182-4b9e-874c-0ac4c7cdf9cd"/>
    <n v="56"/>
    <x v="2"/>
    <x v="2"/>
    <x v="0"/>
    <n v="10.45"/>
    <x v="0"/>
    <n v="38"/>
    <x v="1"/>
    <x v="4"/>
    <n v="8.99"/>
    <n v="8.99"/>
    <n v="1"/>
    <s v="PayPal"/>
    <n v="4"/>
    <n v="0.27"/>
    <n v="16"/>
    <x v="1"/>
    <n v="167.2"/>
    <x v="0"/>
    <s v="Inactive"/>
  </r>
  <r>
    <s v="6ef6129f-8d85-4be9-a20a-bd1e67689ab7"/>
    <n v="32"/>
    <x v="1"/>
    <x v="1"/>
    <x v="2"/>
    <n v="8.77"/>
    <x v="0"/>
    <n v="50"/>
    <x v="2"/>
    <x v="4"/>
    <n v="17.989999999999998"/>
    <n v="17.989999999999998"/>
    <n v="1"/>
    <s v="Credit Card"/>
    <n v="3"/>
    <n v="0.17"/>
    <n v="10"/>
    <x v="2"/>
    <n v="87.699999999999989"/>
    <x v="2"/>
    <s v="Inactive"/>
  </r>
  <r>
    <s v="bead6a43-11a4-4f53-af77-0d537fe06928"/>
    <n v="32"/>
    <x v="1"/>
    <x v="1"/>
    <x v="2"/>
    <n v="9.11"/>
    <x v="0"/>
    <n v="40"/>
    <x v="5"/>
    <x v="0"/>
    <n v="17.989999999999998"/>
    <n v="17.989999999999998"/>
    <n v="1"/>
    <s v="PayPal"/>
    <n v="3"/>
    <n v="0.22"/>
    <n v="13"/>
    <x v="4"/>
    <n v="118.42999999999999"/>
    <x v="2"/>
    <s v="Inactive"/>
  </r>
  <r>
    <s v="e2f70790-f0ed-4ad8-8985-bc89def534a9"/>
    <n v="29"/>
    <x v="1"/>
    <x v="0"/>
    <x v="0"/>
    <n v="12.54"/>
    <x v="0"/>
    <n v="26"/>
    <x v="5"/>
    <x v="4"/>
    <n v="8.99"/>
    <n v="8.99"/>
    <n v="0"/>
    <s v="Debit Card"/>
    <n v="2"/>
    <n v="0.46"/>
    <n v="28"/>
    <x v="1"/>
    <n v="351.12"/>
    <x v="0"/>
    <s v="Inactive"/>
  </r>
  <r>
    <s v="8710f794-e3ec-4fd0-b4aa-f9feff298048"/>
    <n v="26"/>
    <x v="1"/>
    <x v="0"/>
    <x v="1"/>
    <n v="18.760000000000002"/>
    <x v="0"/>
    <n v="34"/>
    <x v="1"/>
    <x v="4"/>
    <n v="13.99"/>
    <n v="13.99"/>
    <n v="0"/>
    <s v="Credit Card"/>
    <n v="2"/>
    <n v="0.54"/>
    <n v="32"/>
    <x v="4"/>
    <n v="600.32000000000005"/>
    <x v="0"/>
    <s v="Inactive"/>
  </r>
  <r>
    <s v="35ccb42a-5b8f-4a56-b979-56ef4df94413"/>
    <n v="47"/>
    <x v="0"/>
    <x v="2"/>
    <x v="1"/>
    <n v="0.18"/>
    <x v="0"/>
    <n v="50"/>
    <x v="0"/>
    <x v="3"/>
    <n v="13.99"/>
    <n v="13.99"/>
    <n v="1"/>
    <s v="PayPal"/>
    <n v="4"/>
    <n v="0"/>
    <n v="0"/>
    <x v="3"/>
    <n v="0"/>
    <x v="1"/>
    <s v="Inactive"/>
  </r>
  <r>
    <s v="3032fb1b-eee1-4e0b-8b51-30b6a52cd563"/>
    <n v="55"/>
    <x v="0"/>
    <x v="0"/>
    <x v="2"/>
    <n v="1.43"/>
    <x v="0"/>
    <n v="60"/>
    <x v="2"/>
    <x v="2"/>
    <n v="17.989999999999998"/>
    <n v="17.989999999999998"/>
    <n v="1"/>
    <s v="Debit Card"/>
    <n v="1"/>
    <n v="0.02"/>
    <n v="1"/>
    <x v="4"/>
    <n v="1.43"/>
    <x v="1"/>
    <s v="Inactive"/>
  </r>
  <r>
    <s v="a47b3283-a619-43f4-8ae0-b649ee493a8e"/>
    <n v="68"/>
    <x v="2"/>
    <x v="1"/>
    <x v="2"/>
    <n v="5.94"/>
    <x v="0"/>
    <n v="23"/>
    <x v="3"/>
    <x v="1"/>
    <n v="17.989999999999998"/>
    <n v="17.989999999999998"/>
    <n v="0"/>
    <s v="Gift Card"/>
    <n v="5"/>
    <n v="0.25"/>
    <n v="15"/>
    <x v="3"/>
    <n v="89.100000000000009"/>
    <x v="2"/>
    <s v="Inactive"/>
  </r>
  <r>
    <s v="e27f7ce7-451e-43a1-921d-805411db2e25"/>
    <n v="57"/>
    <x v="2"/>
    <x v="0"/>
    <x v="2"/>
    <n v="10.89"/>
    <x v="0"/>
    <n v="3"/>
    <x v="5"/>
    <x v="3"/>
    <n v="17.989999999999998"/>
    <n v="17.989999999999998"/>
    <n v="0"/>
    <s v="Crypto"/>
    <n v="5"/>
    <n v="2.72"/>
    <n v="163"/>
    <x v="1"/>
    <n v="1775.0700000000002"/>
    <x v="0"/>
    <s v="Active"/>
  </r>
  <r>
    <s v="985405ca-0c9a-41bb-b747-4c142f3e339a"/>
    <n v="46"/>
    <x v="0"/>
    <x v="1"/>
    <x v="0"/>
    <n v="35.85"/>
    <x v="1"/>
    <n v="39"/>
    <x v="2"/>
    <x v="4"/>
    <n v="8.99"/>
    <n v="8.99"/>
    <n v="0"/>
    <s v="Credit Card"/>
    <n v="1"/>
    <n v="0.9"/>
    <n v="54"/>
    <x v="1"/>
    <n v="1935.9"/>
    <x v="0"/>
    <s v="Inactive"/>
  </r>
  <r>
    <s v="d8a243e7-f547-459a-929c-4105fd3f8b38"/>
    <n v="65"/>
    <x v="2"/>
    <x v="2"/>
    <x v="0"/>
    <n v="8.06"/>
    <x v="0"/>
    <n v="24"/>
    <x v="0"/>
    <x v="0"/>
    <n v="8.99"/>
    <n v="8.99"/>
    <n v="0"/>
    <s v="PayPal"/>
    <n v="4"/>
    <n v="0.32"/>
    <n v="19"/>
    <x v="1"/>
    <n v="153.14000000000001"/>
    <x v="0"/>
    <s v="Inactive"/>
  </r>
  <r>
    <s v="ca6b3804-bb03-4b9b-b835-76b2fe647189"/>
    <n v="60"/>
    <x v="2"/>
    <x v="0"/>
    <x v="2"/>
    <n v="11.77"/>
    <x v="0"/>
    <n v="18"/>
    <x v="4"/>
    <x v="2"/>
    <n v="17.989999999999998"/>
    <n v="17.989999999999998"/>
    <n v="0"/>
    <s v="Crypto"/>
    <n v="1"/>
    <n v="0.62"/>
    <n v="37"/>
    <x v="5"/>
    <n v="435.49"/>
    <x v="0"/>
    <s v="Risk"/>
  </r>
  <r>
    <s v="1bbee03c-aa9a-43ba-a760-10d789b2bb68"/>
    <n v="47"/>
    <x v="0"/>
    <x v="1"/>
    <x v="2"/>
    <n v="2.25"/>
    <x v="0"/>
    <n v="53"/>
    <x v="1"/>
    <x v="1"/>
    <n v="17.989999999999998"/>
    <n v="17.989999999999998"/>
    <n v="1"/>
    <s v="Gift Card"/>
    <n v="2"/>
    <n v="0.04"/>
    <n v="2"/>
    <x v="4"/>
    <n v="4.5"/>
    <x v="1"/>
    <s v="Inactive"/>
  </r>
  <r>
    <s v="b8c8c57b-903f-448b-88fc-0313c24694b7"/>
    <n v="24"/>
    <x v="4"/>
    <x v="0"/>
    <x v="1"/>
    <n v="10.72"/>
    <x v="0"/>
    <n v="40"/>
    <x v="2"/>
    <x v="0"/>
    <n v="13.99"/>
    <n v="13.99"/>
    <n v="1"/>
    <s v="Debit Card"/>
    <n v="3"/>
    <n v="0.26"/>
    <n v="16"/>
    <x v="5"/>
    <n v="171.52"/>
    <x v="0"/>
    <s v="Inactive"/>
  </r>
  <r>
    <s v="39414f09-6fcd-4d7e-a1f0-f4345620df82"/>
    <n v="21"/>
    <x v="4"/>
    <x v="0"/>
    <x v="1"/>
    <n v="2.77"/>
    <x v="0"/>
    <n v="8"/>
    <x v="0"/>
    <x v="0"/>
    <n v="13.99"/>
    <n v="13.99"/>
    <n v="1"/>
    <s v="Gift Card"/>
    <n v="4"/>
    <n v="0.31"/>
    <n v="19"/>
    <x v="3"/>
    <n v="52.63"/>
    <x v="2"/>
    <s v="Risk"/>
  </r>
  <r>
    <s v="b4aebd19-20bf-4d4e-a458-45038b95a910"/>
    <n v="54"/>
    <x v="0"/>
    <x v="0"/>
    <x v="1"/>
    <n v="13.19"/>
    <x v="0"/>
    <n v="10"/>
    <x v="5"/>
    <x v="4"/>
    <n v="13.99"/>
    <n v="13.99"/>
    <n v="0"/>
    <s v="Gift Card"/>
    <n v="2"/>
    <n v="1.2"/>
    <n v="72"/>
    <x v="0"/>
    <n v="949.68"/>
    <x v="0"/>
    <s v="Risk"/>
  </r>
  <r>
    <s v="4ca1ccbe-5e66-4bdc-b1d4-282060b755ed"/>
    <n v="67"/>
    <x v="2"/>
    <x v="1"/>
    <x v="2"/>
    <n v="2.34"/>
    <x v="0"/>
    <n v="54"/>
    <x v="4"/>
    <x v="1"/>
    <n v="17.989999999999998"/>
    <n v="17.989999999999998"/>
    <n v="1"/>
    <s v="Credit Card"/>
    <n v="4"/>
    <n v="0.04"/>
    <n v="2"/>
    <x v="6"/>
    <n v="4.68"/>
    <x v="1"/>
    <s v="Inactive"/>
  </r>
  <r>
    <s v="c5bfe476-a505-42d5-8a63-9ec89b17d347"/>
    <n v="67"/>
    <x v="2"/>
    <x v="0"/>
    <x v="2"/>
    <n v="16.71"/>
    <x v="0"/>
    <n v="9"/>
    <x v="1"/>
    <x v="0"/>
    <n v="17.989999999999998"/>
    <n v="17.989999999999998"/>
    <n v="0"/>
    <s v="Crypto"/>
    <n v="4"/>
    <n v="1.67"/>
    <n v="100"/>
    <x v="4"/>
    <n v="1671"/>
    <x v="0"/>
    <s v="Risk"/>
  </r>
  <r>
    <s v="2d9e4af8-9f66-4585-9e71-d42609937bb8"/>
    <n v="37"/>
    <x v="3"/>
    <x v="2"/>
    <x v="2"/>
    <n v="4.12"/>
    <x v="0"/>
    <n v="28"/>
    <x v="3"/>
    <x v="1"/>
    <n v="17.989999999999998"/>
    <n v="17.989999999999998"/>
    <n v="1"/>
    <s v="PayPal"/>
    <n v="1"/>
    <n v="0.14000000000000001"/>
    <n v="8"/>
    <x v="2"/>
    <n v="32.96"/>
    <x v="1"/>
    <s v="Inactive"/>
  </r>
  <r>
    <s v="0bf9c06d-e909-461d-9505-147648fc9e80"/>
    <n v="46"/>
    <x v="0"/>
    <x v="2"/>
    <x v="2"/>
    <n v="3.84"/>
    <x v="0"/>
    <n v="15"/>
    <x v="0"/>
    <x v="1"/>
    <n v="17.989999999999998"/>
    <n v="17.989999999999998"/>
    <n v="0"/>
    <s v="PayPal"/>
    <n v="4"/>
    <n v="0.24"/>
    <n v="14"/>
    <x v="6"/>
    <n v="53.76"/>
    <x v="2"/>
    <s v="Risk"/>
  </r>
  <r>
    <s v="730c39fa-5f30-44a1-9ca8-0fb76e80cd16"/>
    <n v="37"/>
    <x v="3"/>
    <x v="2"/>
    <x v="0"/>
    <n v="17.29"/>
    <x v="0"/>
    <n v="49"/>
    <x v="5"/>
    <x v="4"/>
    <n v="8.99"/>
    <n v="8.99"/>
    <n v="1"/>
    <s v="PayPal"/>
    <n v="3"/>
    <n v="0.35"/>
    <n v="21"/>
    <x v="3"/>
    <n v="363.09"/>
    <x v="0"/>
    <s v="Inactive"/>
  </r>
  <r>
    <s v="dd50e0b3-cece-4441-881f-09eee537b752"/>
    <n v="64"/>
    <x v="2"/>
    <x v="2"/>
    <x v="0"/>
    <n v="7.29"/>
    <x v="0"/>
    <n v="18"/>
    <x v="2"/>
    <x v="2"/>
    <n v="8.99"/>
    <n v="8.99"/>
    <n v="0"/>
    <s v="PayPal"/>
    <n v="2"/>
    <n v="0.38"/>
    <n v="23"/>
    <x v="1"/>
    <n v="167.67"/>
    <x v="0"/>
    <s v="Risk"/>
  </r>
  <r>
    <s v="7ebf8b63-c79a-41b3-b418-e06465b5d3ee"/>
    <n v="64"/>
    <x v="2"/>
    <x v="2"/>
    <x v="1"/>
    <n v="54.34"/>
    <x v="2"/>
    <n v="9"/>
    <x v="2"/>
    <x v="3"/>
    <n v="13.99"/>
    <n v="13.99"/>
    <n v="0"/>
    <s v="Debit Card"/>
    <n v="3"/>
    <n v="5.43"/>
    <n v="326"/>
    <x v="6"/>
    <n v="17714.84"/>
    <x v="0"/>
    <s v="Risk"/>
  </r>
  <r>
    <s v="95f04ac9-d1ae-4d72-874a-8e2927626532"/>
    <n v="50"/>
    <x v="0"/>
    <x v="2"/>
    <x v="0"/>
    <n v="2.0499999999999998"/>
    <x v="0"/>
    <n v="59"/>
    <x v="5"/>
    <x v="0"/>
    <n v="8.99"/>
    <n v="8.99"/>
    <n v="1"/>
    <s v="Debit Card"/>
    <n v="5"/>
    <n v="0.03"/>
    <n v="2"/>
    <x v="0"/>
    <n v="4.0999999999999996"/>
    <x v="1"/>
    <s v="Inactive"/>
  </r>
  <r>
    <s v="a76291ab-bfb6-4bb9-8467-2c5c89ce0c01"/>
    <n v="31"/>
    <x v="1"/>
    <x v="0"/>
    <x v="2"/>
    <n v="8.18"/>
    <x v="0"/>
    <n v="43"/>
    <x v="1"/>
    <x v="3"/>
    <n v="17.989999999999998"/>
    <n v="17.989999999999998"/>
    <n v="1"/>
    <s v="PayPal"/>
    <n v="1"/>
    <n v="0.19"/>
    <n v="11"/>
    <x v="3"/>
    <n v="89.97999999999999"/>
    <x v="2"/>
    <s v="Inactive"/>
  </r>
  <r>
    <s v="3d0adeac-cb46-4796-8548-b37987c94581"/>
    <n v="44"/>
    <x v="3"/>
    <x v="1"/>
    <x v="0"/>
    <n v="1.75"/>
    <x v="0"/>
    <n v="52"/>
    <x v="0"/>
    <x v="0"/>
    <n v="8.99"/>
    <n v="8.99"/>
    <n v="1"/>
    <s v="Crypto"/>
    <n v="5"/>
    <n v="0.03"/>
    <n v="2"/>
    <x v="2"/>
    <n v="3.5"/>
    <x v="1"/>
    <s v="Inactive"/>
  </r>
  <r>
    <s v="54b96af4-ca5c-4846-a42d-4d6f8698163d"/>
    <n v="64"/>
    <x v="2"/>
    <x v="2"/>
    <x v="0"/>
    <n v="24.36"/>
    <x v="1"/>
    <n v="32"/>
    <x v="3"/>
    <x v="2"/>
    <n v="8.99"/>
    <n v="8.99"/>
    <n v="0"/>
    <s v="Crypto"/>
    <n v="3"/>
    <n v="0.74"/>
    <n v="44"/>
    <x v="1"/>
    <n v="1071.8399999999999"/>
    <x v="0"/>
    <s v="Inactive"/>
  </r>
  <r>
    <s v="e6a7df09-1068-494e-86b1-382393fc5ee9"/>
    <n v="54"/>
    <x v="0"/>
    <x v="0"/>
    <x v="1"/>
    <n v="5.07"/>
    <x v="0"/>
    <n v="20"/>
    <x v="2"/>
    <x v="4"/>
    <n v="13.99"/>
    <n v="13.99"/>
    <n v="0"/>
    <s v="Credit Card"/>
    <n v="5"/>
    <n v="0.24"/>
    <n v="14"/>
    <x v="6"/>
    <n v="70.98"/>
    <x v="2"/>
    <s v="Risk"/>
  </r>
  <r>
    <s v="b96e7dcf-5d14-4745-bb48-28c661562440"/>
    <n v="69"/>
    <x v="2"/>
    <x v="2"/>
    <x v="1"/>
    <n v="17.010000000000002"/>
    <x v="0"/>
    <n v="47"/>
    <x v="4"/>
    <x v="2"/>
    <n v="13.99"/>
    <n v="13.99"/>
    <n v="1"/>
    <s v="Crypto"/>
    <n v="2"/>
    <n v="0.35"/>
    <n v="21"/>
    <x v="2"/>
    <n v="357.21000000000004"/>
    <x v="0"/>
    <s v="Inactive"/>
  </r>
  <r>
    <s v="ad17bae3-ef4b-43ea-95f6-c26fd969493e"/>
    <n v="65"/>
    <x v="2"/>
    <x v="2"/>
    <x v="0"/>
    <n v="0.14000000000000001"/>
    <x v="0"/>
    <n v="16"/>
    <x v="4"/>
    <x v="1"/>
    <n v="8.99"/>
    <n v="8.99"/>
    <n v="1"/>
    <s v="Gift Card"/>
    <n v="1"/>
    <n v="0.01"/>
    <n v="1"/>
    <x v="2"/>
    <n v="0.14000000000000001"/>
    <x v="1"/>
    <s v="Risk"/>
  </r>
  <r>
    <s v="2cb5d01b-9a5a-4270-a03f-d487eb11ae88"/>
    <n v="58"/>
    <x v="2"/>
    <x v="0"/>
    <x v="2"/>
    <n v="23.9"/>
    <x v="1"/>
    <n v="38"/>
    <x v="5"/>
    <x v="0"/>
    <n v="17.989999999999998"/>
    <n v="17.989999999999998"/>
    <n v="0"/>
    <s v="Debit Card"/>
    <n v="1"/>
    <n v="0.61"/>
    <n v="37"/>
    <x v="4"/>
    <n v="884.3"/>
    <x v="0"/>
    <s v="Inactive"/>
  </r>
  <r>
    <s v="b832a589-8dc2-48a0-8a58-25d1035941ec"/>
    <n v="21"/>
    <x v="4"/>
    <x v="1"/>
    <x v="2"/>
    <n v="4.12"/>
    <x v="0"/>
    <n v="35"/>
    <x v="5"/>
    <x v="2"/>
    <n v="17.989999999999998"/>
    <n v="17.989999999999998"/>
    <n v="1"/>
    <s v="Gift Card"/>
    <n v="2"/>
    <n v="0.11"/>
    <n v="7"/>
    <x v="5"/>
    <n v="28.84"/>
    <x v="1"/>
    <s v="Inactive"/>
  </r>
  <r>
    <s v="728a8191-97ca-408b-882e-f8f5ec540146"/>
    <n v="28"/>
    <x v="1"/>
    <x v="1"/>
    <x v="2"/>
    <n v="29.83"/>
    <x v="1"/>
    <n v="32"/>
    <x v="5"/>
    <x v="3"/>
    <n v="17.989999999999998"/>
    <n v="17.989999999999998"/>
    <n v="0"/>
    <s v="Crypto"/>
    <n v="4"/>
    <n v="0.9"/>
    <n v="54"/>
    <x v="2"/>
    <n v="1610.82"/>
    <x v="0"/>
    <s v="Inactive"/>
  </r>
  <r>
    <s v="10d74e3d-d297-4008-9a90-bd424fd2423e"/>
    <n v="70"/>
    <x v="2"/>
    <x v="1"/>
    <x v="2"/>
    <n v="7.13"/>
    <x v="0"/>
    <n v="29"/>
    <x v="0"/>
    <x v="3"/>
    <n v="17.989999999999998"/>
    <n v="17.989999999999998"/>
    <n v="0"/>
    <s v="PayPal"/>
    <n v="5"/>
    <n v="0.24"/>
    <n v="14"/>
    <x v="0"/>
    <n v="99.82"/>
    <x v="2"/>
    <s v="Inactive"/>
  </r>
  <r>
    <s v="8492a1da-4c16-458f-b27f-7f3127b402bb"/>
    <n v="69"/>
    <x v="2"/>
    <x v="0"/>
    <x v="0"/>
    <n v="9.77"/>
    <x v="0"/>
    <n v="12"/>
    <x v="3"/>
    <x v="3"/>
    <n v="8.99"/>
    <n v="8.99"/>
    <n v="0"/>
    <s v="Credit Card"/>
    <n v="3"/>
    <n v="0.75"/>
    <n v="45"/>
    <x v="4"/>
    <n v="439.65"/>
    <x v="0"/>
    <s v="Risk"/>
  </r>
  <r>
    <s v="ac9e9c4b-a50e-4c0c-9f68-d0a2b3a657f5"/>
    <n v="28"/>
    <x v="1"/>
    <x v="2"/>
    <x v="0"/>
    <n v="13.44"/>
    <x v="0"/>
    <n v="20"/>
    <x v="3"/>
    <x v="0"/>
    <n v="8.99"/>
    <n v="8.99"/>
    <n v="0"/>
    <s v="Credit Card"/>
    <n v="1"/>
    <n v="0.64"/>
    <n v="38"/>
    <x v="5"/>
    <n v="510.71999999999997"/>
    <x v="0"/>
    <s v="Risk"/>
  </r>
  <r>
    <s v="ccddfb15-797a-4e9e-b571-4675290b071d"/>
    <n v="42"/>
    <x v="3"/>
    <x v="1"/>
    <x v="1"/>
    <n v="4.16"/>
    <x v="0"/>
    <n v="46"/>
    <x v="2"/>
    <x v="2"/>
    <n v="13.99"/>
    <n v="13.99"/>
    <n v="1"/>
    <s v="Debit Card"/>
    <n v="5"/>
    <n v="0.09"/>
    <n v="5"/>
    <x v="3"/>
    <n v="20.8"/>
    <x v="1"/>
    <s v="Inactive"/>
  </r>
  <r>
    <s v="414f08d4-5a4c-4113-b152-09813060f9a4"/>
    <n v="27"/>
    <x v="1"/>
    <x v="2"/>
    <x v="0"/>
    <n v="0.4"/>
    <x v="0"/>
    <n v="9"/>
    <x v="3"/>
    <x v="4"/>
    <n v="8.99"/>
    <n v="8.99"/>
    <n v="1"/>
    <s v="Debit Card"/>
    <n v="5"/>
    <n v="0.04"/>
    <n v="2"/>
    <x v="0"/>
    <n v="0.8"/>
    <x v="1"/>
    <s v="Risk"/>
  </r>
  <r>
    <s v="16bb271f-9990-42ef-a49e-5563fb1d11b9"/>
    <n v="30"/>
    <x v="1"/>
    <x v="2"/>
    <x v="0"/>
    <n v="0.39"/>
    <x v="0"/>
    <n v="4"/>
    <x v="0"/>
    <x v="1"/>
    <n v="8.99"/>
    <n v="8.99"/>
    <n v="1"/>
    <s v="Credit Card"/>
    <n v="2"/>
    <n v="0.08"/>
    <n v="5"/>
    <x v="5"/>
    <n v="1.9500000000000002"/>
    <x v="1"/>
    <s v="Active"/>
  </r>
  <r>
    <s v="724493ea-fdfc-4cb1-914c-4f157f8803a8"/>
    <n v="41"/>
    <x v="3"/>
    <x v="0"/>
    <x v="0"/>
    <n v="1.06"/>
    <x v="0"/>
    <n v="30"/>
    <x v="2"/>
    <x v="4"/>
    <n v="8.99"/>
    <n v="8.99"/>
    <n v="1"/>
    <s v="Debit Card"/>
    <n v="4"/>
    <n v="0.03"/>
    <n v="2"/>
    <x v="3"/>
    <n v="2.12"/>
    <x v="1"/>
    <s v="Inactive"/>
  </r>
  <r>
    <s v="525028b4-ea2d-463f-892f-86a839621ee9"/>
    <n v="27"/>
    <x v="1"/>
    <x v="2"/>
    <x v="0"/>
    <n v="26.34"/>
    <x v="1"/>
    <n v="18"/>
    <x v="5"/>
    <x v="3"/>
    <n v="8.99"/>
    <n v="8.99"/>
    <n v="0"/>
    <s v="Gift Card"/>
    <n v="2"/>
    <n v="1.39"/>
    <n v="83"/>
    <x v="4"/>
    <n v="2186.2199999999998"/>
    <x v="0"/>
    <s v="Risk"/>
  </r>
  <r>
    <s v="ea3decc3-11cf-464e-8b9b-91e394e97d41"/>
    <n v="57"/>
    <x v="2"/>
    <x v="1"/>
    <x v="0"/>
    <n v="7.46"/>
    <x v="0"/>
    <n v="10"/>
    <x v="2"/>
    <x v="3"/>
    <n v="8.99"/>
    <n v="8.99"/>
    <n v="0"/>
    <s v="Debit Card"/>
    <n v="1"/>
    <n v="0.68"/>
    <n v="41"/>
    <x v="5"/>
    <n v="305.86"/>
    <x v="0"/>
    <s v="Risk"/>
  </r>
  <r>
    <s v="ad8bfdb0-341b-4c9c-8e83-d96aed9203e5"/>
    <n v="69"/>
    <x v="2"/>
    <x v="2"/>
    <x v="0"/>
    <n v="24.18"/>
    <x v="1"/>
    <n v="56"/>
    <x v="1"/>
    <x v="2"/>
    <n v="8.99"/>
    <n v="8.99"/>
    <n v="1"/>
    <s v="Gift Card"/>
    <n v="2"/>
    <n v="0.42"/>
    <n v="25"/>
    <x v="4"/>
    <n v="604.5"/>
    <x v="0"/>
    <s v="Inactive"/>
  </r>
  <r>
    <s v="b146adf9-cdfd-48d7-bc1c-0748cca548b2"/>
    <n v="38"/>
    <x v="3"/>
    <x v="2"/>
    <x v="0"/>
    <n v="15.01"/>
    <x v="0"/>
    <n v="11"/>
    <x v="4"/>
    <x v="0"/>
    <n v="8.99"/>
    <n v="8.99"/>
    <n v="0"/>
    <s v="Debit Card"/>
    <n v="3"/>
    <n v="1.25"/>
    <n v="75"/>
    <x v="6"/>
    <n v="1125.75"/>
    <x v="0"/>
    <s v="Risk"/>
  </r>
  <r>
    <s v="b488bac9-04c0-425b-a671-70598580c686"/>
    <n v="55"/>
    <x v="0"/>
    <x v="1"/>
    <x v="2"/>
    <n v="3.72"/>
    <x v="0"/>
    <n v="54"/>
    <x v="5"/>
    <x v="2"/>
    <n v="17.989999999999998"/>
    <n v="17.989999999999998"/>
    <n v="1"/>
    <s v="Crypto"/>
    <n v="5"/>
    <n v="7.0000000000000007E-2"/>
    <n v="4"/>
    <x v="0"/>
    <n v="14.88"/>
    <x v="1"/>
    <s v="Inactive"/>
  </r>
  <r>
    <s v="d29365dc-c4e0-4b7e-a094-b3aee49a99f4"/>
    <n v="26"/>
    <x v="1"/>
    <x v="1"/>
    <x v="0"/>
    <n v="0.11"/>
    <x v="0"/>
    <n v="55"/>
    <x v="4"/>
    <x v="2"/>
    <n v="8.99"/>
    <n v="8.99"/>
    <n v="1"/>
    <s v="Crypto"/>
    <n v="4"/>
    <n v="0"/>
    <n v="0"/>
    <x v="1"/>
    <n v="0"/>
    <x v="1"/>
    <s v="Inactive"/>
  </r>
  <r>
    <s v="63f9d986-7068-49e3-b822-fab8e0a49bc1"/>
    <n v="31"/>
    <x v="1"/>
    <x v="2"/>
    <x v="0"/>
    <n v="7.69"/>
    <x v="0"/>
    <n v="57"/>
    <x v="0"/>
    <x v="3"/>
    <n v="8.99"/>
    <n v="8.99"/>
    <n v="1"/>
    <s v="Debit Card"/>
    <n v="2"/>
    <n v="0.13"/>
    <n v="8"/>
    <x v="5"/>
    <n v="61.52"/>
    <x v="2"/>
    <s v="Inactive"/>
  </r>
  <r>
    <s v="d2bbf3a7-d910-4d8b-b554-497251508886"/>
    <n v="36"/>
    <x v="3"/>
    <x v="0"/>
    <x v="1"/>
    <n v="3.89"/>
    <x v="0"/>
    <n v="37"/>
    <x v="4"/>
    <x v="0"/>
    <n v="13.99"/>
    <n v="13.99"/>
    <n v="1"/>
    <s v="Crypto"/>
    <n v="3"/>
    <n v="0.1"/>
    <n v="6"/>
    <x v="4"/>
    <n v="23.34"/>
    <x v="1"/>
    <s v="Inactive"/>
  </r>
  <r>
    <s v="0ceddb1d-533e-46bc-967f-823b87b432fa"/>
    <n v="70"/>
    <x v="2"/>
    <x v="0"/>
    <x v="0"/>
    <n v="13.74"/>
    <x v="0"/>
    <n v="44"/>
    <x v="4"/>
    <x v="1"/>
    <n v="8.99"/>
    <n v="8.99"/>
    <n v="1"/>
    <s v="PayPal"/>
    <n v="3"/>
    <n v="0.31"/>
    <n v="19"/>
    <x v="4"/>
    <n v="261.06"/>
    <x v="0"/>
    <s v="Inactive"/>
  </r>
  <r>
    <s v="9747ed12-6f16-46af-8c59-c54fcd947b73"/>
    <n v="49"/>
    <x v="0"/>
    <x v="0"/>
    <x v="2"/>
    <n v="18.55"/>
    <x v="0"/>
    <n v="50"/>
    <x v="5"/>
    <x v="0"/>
    <n v="17.989999999999998"/>
    <n v="17.989999999999998"/>
    <n v="1"/>
    <s v="Crypto"/>
    <n v="3"/>
    <n v="0.36"/>
    <n v="22"/>
    <x v="1"/>
    <n v="408.1"/>
    <x v="0"/>
    <s v="Inactive"/>
  </r>
  <r>
    <s v="08dbcf43-5ce6-4326-a997-8da4cf6f731f"/>
    <n v="47"/>
    <x v="0"/>
    <x v="1"/>
    <x v="1"/>
    <n v="13.27"/>
    <x v="0"/>
    <n v="26"/>
    <x v="3"/>
    <x v="2"/>
    <n v="13.99"/>
    <n v="13.99"/>
    <n v="0"/>
    <s v="Credit Card"/>
    <n v="3"/>
    <n v="0.49"/>
    <n v="29"/>
    <x v="6"/>
    <n v="384.83"/>
    <x v="0"/>
    <s v="Inactive"/>
  </r>
  <r>
    <s v="3c78a99f-e9a5-4f6a-9bd4-9bea5f137515"/>
    <n v="31"/>
    <x v="1"/>
    <x v="0"/>
    <x v="1"/>
    <n v="15.37"/>
    <x v="0"/>
    <n v="4"/>
    <x v="4"/>
    <x v="2"/>
    <n v="13.99"/>
    <n v="13.99"/>
    <n v="0"/>
    <s v="Crypto"/>
    <n v="3"/>
    <n v="3.07"/>
    <n v="184"/>
    <x v="5"/>
    <n v="2828.08"/>
    <x v="0"/>
    <s v="Active"/>
  </r>
  <r>
    <s v="99cbb3de-fe56-4704-82c1-ffa8dd5c7a36"/>
    <n v="40"/>
    <x v="3"/>
    <x v="1"/>
    <x v="0"/>
    <n v="3"/>
    <x v="0"/>
    <n v="0"/>
    <x v="3"/>
    <x v="2"/>
    <n v="8.99"/>
    <n v="8.99"/>
    <n v="0"/>
    <s v="Debit Card"/>
    <n v="4"/>
    <n v="3"/>
    <n v="180"/>
    <x v="2"/>
    <n v="540"/>
    <x v="0"/>
    <s v="Active"/>
  </r>
  <r>
    <s v="ae2fd5ac-59e1-4433-b26b-3ac43b42a4bf"/>
    <n v="69"/>
    <x v="2"/>
    <x v="1"/>
    <x v="1"/>
    <n v="9.43"/>
    <x v="0"/>
    <n v="1"/>
    <x v="1"/>
    <x v="3"/>
    <n v="13.99"/>
    <n v="13.99"/>
    <n v="0"/>
    <s v="Credit Card"/>
    <n v="3"/>
    <n v="4.71"/>
    <n v="283"/>
    <x v="0"/>
    <n v="2668.69"/>
    <x v="0"/>
    <s v="Active"/>
  </r>
  <r>
    <s v="0a82244e-e72e-46a5-9d96-76eedc5674c6"/>
    <n v="19"/>
    <x v="4"/>
    <x v="0"/>
    <x v="0"/>
    <n v="5.62"/>
    <x v="0"/>
    <n v="13"/>
    <x v="1"/>
    <x v="0"/>
    <n v="8.99"/>
    <n v="8.99"/>
    <n v="0"/>
    <s v="PayPal"/>
    <n v="4"/>
    <n v="0.4"/>
    <n v="24"/>
    <x v="2"/>
    <n v="134.88"/>
    <x v="2"/>
    <s v="Risk"/>
  </r>
  <r>
    <s v="8316d994-9295-49d6-b608-7a27856fa6cf"/>
    <n v="30"/>
    <x v="1"/>
    <x v="2"/>
    <x v="1"/>
    <n v="4.62"/>
    <x v="0"/>
    <n v="46"/>
    <x v="1"/>
    <x v="2"/>
    <n v="13.99"/>
    <n v="13.99"/>
    <n v="1"/>
    <s v="PayPal"/>
    <n v="3"/>
    <n v="0.1"/>
    <n v="6"/>
    <x v="0"/>
    <n v="27.72"/>
    <x v="1"/>
    <s v="Inactive"/>
  </r>
  <r>
    <s v="e1b71893-1f20-45ab-b9e6-0edacceaf9d3"/>
    <n v="29"/>
    <x v="1"/>
    <x v="2"/>
    <x v="0"/>
    <n v="26.48"/>
    <x v="1"/>
    <n v="53"/>
    <x v="0"/>
    <x v="1"/>
    <n v="8.99"/>
    <n v="8.99"/>
    <n v="1"/>
    <s v="Debit Card"/>
    <n v="3"/>
    <n v="0.49"/>
    <n v="29"/>
    <x v="4"/>
    <n v="767.92"/>
    <x v="0"/>
    <s v="Inactive"/>
  </r>
  <r>
    <s v="00c85c4a-478b-411c-a06f-8d229eea4684"/>
    <n v="62"/>
    <x v="2"/>
    <x v="1"/>
    <x v="1"/>
    <n v="24.14"/>
    <x v="1"/>
    <n v="2"/>
    <x v="0"/>
    <x v="3"/>
    <n v="13.99"/>
    <n v="13.99"/>
    <n v="0"/>
    <s v="Crypto"/>
    <n v="4"/>
    <n v="8.0500000000000007"/>
    <n v="483"/>
    <x v="3"/>
    <n v="11659.62"/>
    <x v="0"/>
    <s v="Active"/>
  </r>
  <r>
    <s v="77601669-57ba-4d83-822b-2c9d3fbee785"/>
    <n v="38"/>
    <x v="3"/>
    <x v="1"/>
    <x v="2"/>
    <n v="12.49"/>
    <x v="0"/>
    <n v="38"/>
    <x v="3"/>
    <x v="0"/>
    <n v="17.989999999999998"/>
    <n v="17.989999999999998"/>
    <n v="1"/>
    <s v="Credit Card"/>
    <n v="1"/>
    <n v="0.32"/>
    <n v="19"/>
    <x v="1"/>
    <n v="237.31"/>
    <x v="0"/>
    <s v="Inactive"/>
  </r>
  <r>
    <s v="aa3d931e-f2c1-4a87-ac26-f4feed539178"/>
    <n v="47"/>
    <x v="0"/>
    <x v="2"/>
    <x v="2"/>
    <n v="37.49"/>
    <x v="1"/>
    <n v="56"/>
    <x v="4"/>
    <x v="4"/>
    <n v="17.989999999999998"/>
    <n v="17.989999999999998"/>
    <n v="0"/>
    <s v="Crypto"/>
    <n v="5"/>
    <n v="0.66"/>
    <n v="40"/>
    <x v="1"/>
    <n v="1499.6000000000001"/>
    <x v="0"/>
    <s v="Inactive"/>
  </r>
  <r>
    <s v="4abb2b16-b493-4d53-a738-9475abc94756"/>
    <n v="64"/>
    <x v="2"/>
    <x v="1"/>
    <x v="2"/>
    <n v="31.88"/>
    <x v="1"/>
    <n v="16"/>
    <x v="1"/>
    <x v="1"/>
    <n v="17.989999999999998"/>
    <n v="17.989999999999998"/>
    <n v="0"/>
    <s v="PayPal"/>
    <n v="4"/>
    <n v="1.88"/>
    <n v="113"/>
    <x v="5"/>
    <n v="3602.44"/>
    <x v="0"/>
    <s v="Risk"/>
  </r>
  <r>
    <s v="dbee2c1d-4003-4723-b0db-0cdd117d341d"/>
    <n v="21"/>
    <x v="4"/>
    <x v="2"/>
    <x v="2"/>
    <n v="3.13"/>
    <x v="0"/>
    <n v="53"/>
    <x v="2"/>
    <x v="1"/>
    <n v="17.989999999999998"/>
    <n v="17.989999999999998"/>
    <n v="1"/>
    <s v="Gift Card"/>
    <n v="4"/>
    <n v="0.06"/>
    <n v="4"/>
    <x v="2"/>
    <n v="12.52"/>
    <x v="1"/>
    <s v="Inactive"/>
  </r>
  <r>
    <s v="06ad36eb-67ec-4eb4-93d7-fa5c1a4abded"/>
    <n v="22"/>
    <x v="4"/>
    <x v="1"/>
    <x v="0"/>
    <n v="11.2"/>
    <x v="0"/>
    <n v="14"/>
    <x v="0"/>
    <x v="4"/>
    <n v="8.99"/>
    <n v="8.99"/>
    <n v="0"/>
    <s v="Gift Card"/>
    <n v="4"/>
    <n v="0.75"/>
    <n v="45"/>
    <x v="3"/>
    <n v="503.99999999999994"/>
    <x v="0"/>
    <s v="Risk"/>
  </r>
  <r>
    <s v="74296717-7313-49b7-a0ff-17281751b037"/>
    <n v="60"/>
    <x v="2"/>
    <x v="0"/>
    <x v="2"/>
    <n v="14.41"/>
    <x v="0"/>
    <n v="41"/>
    <x v="5"/>
    <x v="4"/>
    <n v="17.989999999999998"/>
    <n v="17.989999999999998"/>
    <n v="0"/>
    <s v="Debit Card"/>
    <n v="4"/>
    <n v="0.34"/>
    <n v="20"/>
    <x v="1"/>
    <n v="288.2"/>
    <x v="0"/>
    <s v="Inactive"/>
  </r>
  <r>
    <s v="10374c5a-0a9b-46c9-a19a-4b9acbfe6322"/>
    <n v="27"/>
    <x v="1"/>
    <x v="2"/>
    <x v="2"/>
    <n v="7.92"/>
    <x v="0"/>
    <n v="9"/>
    <x v="4"/>
    <x v="3"/>
    <n v="17.989999999999998"/>
    <n v="17.989999999999998"/>
    <n v="0"/>
    <s v="Debit Card"/>
    <n v="5"/>
    <n v="0.79"/>
    <n v="47"/>
    <x v="3"/>
    <n v="372.24"/>
    <x v="0"/>
    <s v="Risk"/>
  </r>
  <r>
    <s v="107f9e60-e4ce-4fe0-b90f-7f478b64e346"/>
    <n v="36"/>
    <x v="3"/>
    <x v="1"/>
    <x v="0"/>
    <n v="9.02"/>
    <x v="0"/>
    <n v="32"/>
    <x v="1"/>
    <x v="4"/>
    <n v="8.99"/>
    <n v="8.99"/>
    <n v="1"/>
    <s v="PayPal"/>
    <n v="2"/>
    <n v="0.27"/>
    <n v="16"/>
    <x v="1"/>
    <n v="144.32"/>
    <x v="2"/>
    <s v="Inactive"/>
  </r>
  <r>
    <s v="e6f5aad8-3d0d-482c-b377-0399c888f984"/>
    <n v="22"/>
    <x v="4"/>
    <x v="1"/>
    <x v="0"/>
    <n v="5.59"/>
    <x v="0"/>
    <n v="57"/>
    <x v="4"/>
    <x v="3"/>
    <n v="8.99"/>
    <n v="8.99"/>
    <n v="1"/>
    <s v="Gift Card"/>
    <n v="3"/>
    <n v="0.1"/>
    <n v="6"/>
    <x v="0"/>
    <n v="33.54"/>
    <x v="1"/>
    <s v="Inactive"/>
  </r>
  <r>
    <s v="e88ae0bf-e5ca-4295-ab09-1ea14e389b70"/>
    <n v="43"/>
    <x v="3"/>
    <x v="1"/>
    <x v="0"/>
    <n v="3.17"/>
    <x v="0"/>
    <n v="30"/>
    <x v="5"/>
    <x v="2"/>
    <n v="8.99"/>
    <n v="8.99"/>
    <n v="1"/>
    <s v="PayPal"/>
    <n v="4"/>
    <n v="0.1"/>
    <n v="6"/>
    <x v="4"/>
    <n v="19.02"/>
    <x v="1"/>
    <s v="Inactive"/>
  </r>
  <r>
    <s v="3c748cc8-fab5-41d0-971e-eba32b247a66"/>
    <n v="50"/>
    <x v="0"/>
    <x v="0"/>
    <x v="1"/>
    <n v="26.57"/>
    <x v="1"/>
    <n v="34"/>
    <x v="0"/>
    <x v="1"/>
    <n v="13.99"/>
    <n v="13.99"/>
    <n v="0"/>
    <s v="Credit Card"/>
    <n v="5"/>
    <n v="0.76"/>
    <n v="46"/>
    <x v="6"/>
    <n v="1222.22"/>
    <x v="0"/>
    <s v="Inactive"/>
  </r>
  <r>
    <s v="bd3ee325-8a00-419a-b1a6-e976080197f5"/>
    <n v="67"/>
    <x v="2"/>
    <x v="2"/>
    <x v="0"/>
    <n v="7.17"/>
    <x v="0"/>
    <n v="41"/>
    <x v="1"/>
    <x v="0"/>
    <n v="8.99"/>
    <n v="8.99"/>
    <n v="1"/>
    <s v="Crypto"/>
    <n v="4"/>
    <n v="0.17"/>
    <n v="10"/>
    <x v="5"/>
    <n v="71.7"/>
    <x v="2"/>
    <s v="Inactive"/>
  </r>
  <r>
    <s v="ce5f31e7-101e-4709-ac71-b46dfd8c8c59"/>
    <n v="59"/>
    <x v="2"/>
    <x v="1"/>
    <x v="2"/>
    <n v="19.86"/>
    <x v="0"/>
    <n v="37"/>
    <x v="1"/>
    <x v="1"/>
    <n v="17.989999999999998"/>
    <n v="17.989999999999998"/>
    <n v="0"/>
    <s v="Gift Card"/>
    <n v="3"/>
    <n v="0.52"/>
    <n v="31"/>
    <x v="1"/>
    <n v="615.66"/>
    <x v="0"/>
    <s v="Inactive"/>
  </r>
  <r>
    <s v="f9aae5f5-3f3b-4afe-ba24-4f313a94ec46"/>
    <n v="33"/>
    <x v="1"/>
    <x v="0"/>
    <x v="0"/>
    <n v="40.049999999999997"/>
    <x v="1"/>
    <n v="47"/>
    <x v="1"/>
    <x v="4"/>
    <n v="8.99"/>
    <n v="8.99"/>
    <n v="0"/>
    <s v="Crypto"/>
    <n v="5"/>
    <n v="0.83"/>
    <n v="50"/>
    <x v="3"/>
    <n v="2002.4999999999998"/>
    <x v="0"/>
    <s v="Inactive"/>
  </r>
  <r>
    <s v="46942525-7197-40ab-a5d1-79e46f5e09f4"/>
    <n v="50"/>
    <x v="0"/>
    <x v="2"/>
    <x v="1"/>
    <n v="8.9"/>
    <x v="0"/>
    <n v="42"/>
    <x v="3"/>
    <x v="3"/>
    <n v="13.99"/>
    <n v="13.99"/>
    <n v="1"/>
    <s v="Gift Card"/>
    <n v="3"/>
    <n v="0.21"/>
    <n v="13"/>
    <x v="3"/>
    <n v="115.7"/>
    <x v="2"/>
    <s v="Inactive"/>
  </r>
  <r>
    <s v="eca3b2cc-7fa6-4731-93c2-c2af38d448ad"/>
    <n v="55"/>
    <x v="0"/>
    <x v="0"/>
    <x v="0"/>
    <n v="22.18"/>
    <x v="1"/>
    <n v="29"/>
    <x v="3"/>
    <x v="1"/>
    <n v="8.99"/>
    <n v="8.99"/>
    <n v="0"/>
    <s v="Credit Card"/>
    <n v="3"/>
    <n v="0.74"/>
    <n v="44"/>
    <x v="0"/>
    <n v="975.92"/>
    <x v="0"/>
    <s v="Inactive"/>
  </r>
  <r>
    <s v="17f77859-2514-41c7-95be-cd3570d0025c"/>
    <n v="46"/>
    <x v="0"/>
    <x v="1"/>
    <x v="1"/>
    <n v="4.38"/>
    <x v="0"/>
    <n v="37"/>
    <x v="5"/>
    <x v="4"/>
    <n v="13.99"/>
    <n v="13.99"/>
    <n v="1"/>
    <s v="Crypto"/>
    <n v="4"/>
    <n v="0.12"/>
    <n v="7"/>
    <x v="4"/>
    <n v="30.66"/>
    <x v="1"/>
    <s v="Inactive"/>
  </r>
  <r>
    <s v="e0795841-bcb5-499e-86e6-cb0f87f9870f"/>
    <n v="51"/>
    <x v="0"/>
    <x v="1"/>
    <x v="0"/>
    <n v="12.08"/>
    <x v="0"/>
    <n v="41"/>
    <x v="5"/>
    <x v="1"/>
    <n v="8.99"/>
    <n v="8.99"/>
    <n v="1"/>
    <s v="Debit Card"/>
    <n v="5"/>
    <n v="0.28999999999999998"/>
    <n v="17"/>
    <x v="3"/>
    <n v="205.36"/>
    <x v="0"/>
    <s v="Inactive"/>
  </r>
  <r>
    <s v="c76969cd-336d-4838-a240-8002d91705f2"/>
    <n v="67"/>
    <x v="2"/>
    <x v="0"/>
    <x v="2"/>
    <n v="6.7"/>
    <x v="0"/>
    <n v="30"/>
    <x v="0"/>
    <x v="1"/>
    <n v="17.989999999999998"/>
    <n v="17.989999999999998"/>
    <n v="0"/>
    <s v="Credit Card"/>
    <n v="5"/>
    <n v="0.22"/>
    <n v="13"/>
    <x v="5"/>
    <n v="87.100000000000009"/>
    <x v="2"/>
    <s v="Inactive"/>
  </r>
  <r>
    <s v="74dcb7c7-74c6-43e6-9034-d1a72adad651"/>
    <n v="44"/>
    <x v="3"/>
    <x v="1"/>
    <x v="0"/>
    <n v="9.0299999999999994"/>
    <x v="0"/>
    <n v="49"/>
    <x v="3"/>
    <x v="3"/>
    <n v="8.99"/>
    <n v="8.99"/>
    <n v="1"/>
    <s v="Credit Card"/>
    <n v="2"/>
    <n v="0.18"/>
    <n v="11"/>
    <x v="6"/>
    <n v="99.33"/>
    <x v="2"/>
    <s v="Inactive"/>
  </r>
  <r>
    <s v="9ee5c445-56ec-4208-b47c-759c3b7f01bb"/>
    <n v="58"/>
    <x v="2"/>
    <x v="0"/>
    <x v="1"/>
    <n v="4.6900000000000004"/>
    <x v="0"/>
    <n v="49"/>
    <x v="0"/>
    <x v="0"/>
    <n v="13.99"/>
    <n v="13.99"/>
    <n v="1"/>
    <s v="Crypto"/>
    <n v="1"/>
    <n v="0.09"/>
    <n v="5"/>
    <x v="4"/>
    <n v="23.450000000000003"/>
    <x v="1"/>
    <s v="Inactive"/>
  </r>
  <r>
    <s v="999d8e4e-1e8e-46fa-818e-9657afcc0068"/>
    <n v="59"/>
    <x v="2"/>
    <x v="0"/>
    <x v="0"/>
    <n v="7.17"/>
    <x v="0"/>
    <n v="31"/>
    <x v="4"/>
    <x v="1"/>
    <n v="8.99"/>
    <n v="8.99"/>
    <n v="1"/>
    <s v="Gift Card"/>
    <n v="3"/>
    <n v="0.22"/>
    <n v="13"/>
    <x v="3"/>
    <n v="93.21"/>
    <x v="2"/>
    <s v="Inactive"/>
  </r>
  <r>
    <s v="a1743e4c-9e2c-4f48-a208-dba3b8df1c91"/>
    <n v="22"/>
    <x v="4"/>
    <x v="0"/>
    <x v="0"/>
    <n v="25.18"/>
    <x v="1"/>
    <n v="39"/>
    <x v="3"/>
    <x v="0"/>
    <n v="8.99"/>
    <n v="8.99"/>
    <n v="0"/>
    <s v="Debit Card"/>
    <n v="5"/>
    <n v="0.63"/>
    <n v="38"/>
    <x v="0"/>
    <n v="956.84"/>
    <x v="0"/>
    <s v="Inactive"/>
  </r>
  <r>
    <s v="32b42dc3-6e82-44bb-b5d0-f323244aba7c"/>
    <n v="44"/>
    <x v="3"/>
    <x v="1"/>
    <x v="0"/>
    <n v="7.25"/>
    <x v="0"/>
    <n v="19"/>
    <x v="3"/>
    <x v="3"/>
    <n v="8.99"/>
    <n v="8.99"/>
    <n v="1"/>
    <s v="Credit Card"/>
    <n v="1"/>
    <n v="0.36"/>
    <n v="22"/>
    <x v="3"/>
    <n v="159.5"/>
    <x v="0"/>
    <s v="Risk"/>
  </r>
  <r>
    <s v="1386123c-5f7c-459e-ae51-08ae5fbe47bb"/>
    <n v="63"/>
    <x v="2"/>
    <x v="2"/>
    <x v="2"/>
    <n v="1.43"/>
    <x v="0"/>
    <n v="57"/>
    <x v="2"/>
    <x v="0"/>
    <n v="17.989999999999998"/>
    <n v="17.989999999999998"/>
    <n v="1"/>
    <s v="Gift Card"/>
    <n v="5"/>
    <n v="0.02"/>
    <n v="1"/>
    <x v="5"/>
    <n v="1.43"/>
    <x v="1"/>
    <s v="Inactive"/>
  </r>
  <r>
    <s v="b1298a61-b99b-4b75-a99a-ad94966f69f6"/>
    <n v="57"/>
    <x v="2"/>
    <x v="2"/>
    <x v="1"/>
    <n v="2.34"/>
    <x v="0"/>
    <n v="0"/>
    <x v="5"/>
    <x v="3"/>
    <n v="13.99"/>
    <n v="13.99"/>
    <n v="0"/>
    <s v="Debit Card"/>
    <n v="5"/>
    <n v="2.34"/>
    <n v="140"/>
    <x v="1"/>
    <n v="327.59999999999997"/>
    <x v="0"/>
    <s v="Active"/>
  </r>
  <r>
    <s v="71f9b5da-cd65-4d82-aadc-03be9f0d0822"/>
    <n v="43"/>
    <x v="3"/>
    <x v="2"/>
    <x v="2"/>
    <n v="14.21"/>
    <x v="0"/>
    <n v="11"/>
    <x v="4"/>
    <x v="0"/>
    <n v="17.989999999999998"/>
    <n v="17.989999999999998"/>
    <n v="0"/>
    <s v="PayPal"/>
    <n v="3"/>
    <n v="1.18"/>
    <n v="71"/>
    <x v="3"/>
    <n v="1008.9100000000001"/>
    <x v="0"/>
    <s v="Risk"/>
  </r>
  <r>
    <s v="feb0dafb-ef3c-4cd8-a3e4-530babafb063"/>
    <n v="55"/>
    <x v="0"/>
    <x v="1"/>
    <x v="1"/>
    <n v="5.36"/>
    <x v="0"/>
    <n v="42"/>
    <x v="0"/>
    <x v="3"/>
    <n v="13.99"/>
    <n v="13.99"/>
    <n v="0"/>
    <s v="Debit Card"/>
    <n v="5"/>
    <n v="0.12"/>
    <n v="7"/>
    <x v="3"/>
    <n v="37.520000000000003"/>
    <x v="1"/>
    <s v="Inactive"/>
  </r>
  <r>
    <s v="68fd098e-d088-47eb-b14f-bd5e306322a0"/>
    <n v="19"/>
    <x v="4"/>
    <x v="1"/>
    <x v="1"/>
    <n v="5.42"/>
    <x v="0"/>
    <n v="60"/>
    <x v="5"/>
    <x v="0"/>
    <n v="13.99"/>
    <n v="13.99"/>
    <n v="1"/>
    <s v="Credit Card"/>
    <n v="1"/>
    <n v="0.09"/>
    <n v="5"/>
    <x v="5"/>
    <n v="27.1"/>
    <x v="1"/>
    <s v="Inactive"/>
  </r>
  <r>
    <s v="ad293cc0-f9c5-41cc-b98b-d30104acd571"/>
    <n v="64"/>
    <x v="2"/>
    <x v="0"/>
    <x v="2"/>
    <n v="11.09"/>
    <x v="0"/>
    <n v="26"/>
    <x v="0"/>
    <x v="3"/>
    <n v="17.989999999999998"/>
    <n v="17.989999999999998"/>
    <n v="0"/>
    <s v="Debit Card"/>
    <n v="5"/>
    <n v="0.41"/>
    <n v="25"/>
    <x v="2"/>
    <n v="277.25"/>
    <x v="0"/>
    <s v="Inactive"/>
  </r>
  <r>
    <s v="2d709119-8028-4486-8e2c-d140c42a3e33"/>
    <n v="61"/>
    <x v="2"/>
    <x v="1"/>
    <x v="2"/>
    <n v="1.91"/>
    <x v="0"/>
    <n v="52"/>
    <x v="5"/>
    <x v="0"/>
    <n v="17.989999999999998"/>
    <n v="17.989999999999998"/>
    <n v="1"/>
    <s v="Debit Card"/>
    <n v="1"/>
    <n v="0.04"/>
    <n v="2"/>
    <x v="4"/>
    <n v="3.82"/>
    <x v="1"/>
    <s v="Inactive"/>
  </r>
  <r>
    <s v="2619177e-ff09-4d89-b00b-f61e7dad8bf9"/>
    <n v="44"/>
    <x v="3"/>
    <x v="2"/>
    <x v="2"/>
    <n v="1.22"/>
    <x v="0"/>
    <n v="24"/>
    <x v="3"/>
    <x v="4"/>
    <n v="17.989999999999998"/>
    <n v="17.989999999999998"/>
    <n v="1"/>
    <s v="Crypto"/>
    <n v="3"/>
    <n v="0.05"/>
    <n v="3"/>
    <x v="3"/>
    <n v="3.66"/>
    <x v="1"/>
    <s v="Inactive"/>
  </r>
  <r>
    <s v="a2fa6fbd-35f8-4db0-aff2-2673727dc84c"/>
    <n v="40"/>
    <x v="3"/>
    <x v="1"/>
    <x v="1"/>
    <n v="3.21"/>
    <x v="0"/>
    <n v="58"/>
    <x v="1"/>
    <x v="3"/>
    <n v="13.99"/>
    <n v="13.99"/>
    <n v="1"/>
    <s v="PayPal"/>
    <n v="2"/>
    <n v="0.05"/>
    <n v="3"/>
    <x v="0"/>
    <n v="9.629999999999999"/>
    <x v="1"/>
    <s v="Inactive"/>
  </r>
  <r>
    <s v="dc3a0a45-0717-4baa-86f2-8d6573d5cd0c"/>
    <n v="33"/>
    <x v="1"/>
    <x v="1"/>
    <x v="1"/>
    <n v="13.21"/>
    <x v="0"/>
    <n v="21"/>
    <x v="3"/>
    <x v="4"/>
    <n v="13.99"/>
    <n v="13.99"/>
    <n v="0"/>
    <s v="Debit Card"/>
    <n v="4"/>
    <n v="0.6"/>
    <n v="36"/>
    <x v="5"/>
    <n v="475.56000000000006"/>
    <x v="0"/>
    <s v="Risk"/>
  </r>
  <r>
    <s v="5fa5ca82-b81d-40df-a054-96e09acb28ea"/>
    <n v="47"/>
    <x v="0"/>
    <x v="0"/>
    <x v="1"/>
    <n v="8.01"/>
    <x v="0"/>
    <n v="11"/>
    <x v="1"/>
    <x v="1"/>
    <n v="13.99"/>
    <n v="13.99"/>
    <n v="0"/>
    <s v="Gift Card"/>
    <n v="4"/>
    <n v="0.67"/>
    <n v="40"/>
    <x v="3"/>
    <n v="320.39999999999998"/>
    <x v="0"/>
    <s v="Risk"/>
  </r>
  <r>
    <s v="ce71d08b-80b9-4b6a-a055-d07ad964b74e"/>
    <n v="48"/>
    <x v="0"/>
    <x v="0"/>
    <x v="2"/>
    <n v="6.53"/>
    <x v="0"/>
    <n v="55"/>
    <x v="2"/>
    <x v="1"/>
    <n v="17.989999999999998"/>
    <n v="17.989999999999998"/>
    <n v="1"/>
    <s v="Gift Card"/>
    <n v="2"/>
    <n v="0.12"/>
    <n v="7"/>
    <x v="6"/>
    <n v="45.71"/>
    <x v="1"/>
    <s v="Inactive"/>
  </r>
  <r>
    <s v="3f0c299b-2856-4fcd-9da8-a1d19afa1365"/>
    <n v="69"/>
    <x v="2"/>
    <x v="1"/>
    <x v="0"/>
    <n v="20.61"/>
    <x v="1"/>
    <n v="37"/>
    <x v="4"/>
    <x v="4"/>
    <n v="8.99"/>
    <n v="8.99"/>
    <n v="0"/>
    <s v="Crypto"/>
    <n v="5"/>
    <n v="0.54"/>
    <n v="32"/>
    <x v="4"/>
    <n v="659.52"/>
    <x v="0"/>
    <s v="Inactive"/>
  </r>
  <r>
    <s v="c298405c-4f93-4e45-b8ce-de46bc13b51a"/>
    <n v="37"/>
    <x v="3"/>
    <x v="0"/>
    <x v="0"/>
    <n v="6.29"/>
    <x v="0"/>
    <n v="16"/>
    <x v="0"/>
    <x v="4"/>
    <n v="8.99"/>
    <n v="8.99"/>
    <n v="0"/>
    <s v="Debit Card"/>
    <n v="2"/>
    <n v="0.37"/>
    <n v="22"/>
    <x v="2"/>
    <n v="138.38"/>
    <x v="2"/>
    <s v="Risk"/>
  </r>
  <r>
    <s v="107b7ac2-d69a-482e-ba42-0707d07983f5"/>
    <n v="36"/>
    <x v="3"/>
    <x v="1"/>
    <x v="1"/>
    <n v="2.06"/>
    <x v="0"/>
    <n v="24"/>
    <x v="0"/>
    <x v="2"/>
    <n v="13.99"/>
    <n v="13.99"/>
    <n v="1"/>
    <s v="Crypto"/>
    <n v="1"/>
    <n v="0.08"/>
    <n v="5"/>
    <x v="4"/>
    <n v="10.3"/>
    <x v="1"/>
    <s v="Inactive"/>
  </r>
  <r>
    <s v="a9414457-2c36-4d97-8820-4dcc8349368e"/>
    <n v="25"/>
    <x v="4"/>
    <x v="0"/>
    <x v="2"/>
    <n v="0.56999999999999995"/>
    <x v="0"/>
    <n v="53"/>
    <x v="5"/>
    <x v="1"/>
    <n v="17.989999999999998"/>
    <n v="17.989999999999998"/>
    <n v="1"/>
    <s v="PayPal"/>
    <n v="4"/>
    <n v="0.01"/>
    <n v="1"/>
    <x v="4"/>
    <n v="0.56999999999999995"/>
    <x v="1"/>
    <s v="Inactive"/>
  </r>
  <r>
    <s v="db07d34d-d62e-4cee-a65b-00f8a336c73b"/>
    <n v="37"/>
    <x v="3"/>
    <x v="2"/>
    <x v="0"/>
    <n v="9.34"/>
    <x v="0"/>
    <n v="43"/>
    <x v="2"/>
    <x v="4"/>
    <n v="8.99"/>
    <n v="8.99"/>
    <n v="1"/>
    <s v="Crypto"/>
    <n v="3"/>
    <n v="0.21"/>
    <n v="13"/>
    <x v="1"/>
    <n v="121.42"/>
    <x v="2"/>
    <s v="Inactive"/>
  </r>
  <r>
    <s v="a1fa1e89-c730-4c7f-b615-5fc51f92abfc"/>
    <n v="54"/>
    <x v="0"/>
    <x v="2"/>
    <x v="1"/>
    <n v="3.6"/>
    <x v="0"/>
    <n v="39"/>
    <x v="5"/>
    <x v="1"/>
    <n v="13.99"/>
    <n v="13.99"/>
    <n v="1"/>
    <s v="Credit Card"/>
    <n v="3"/>
    <n v="0.09"/>
    <n v="5"/>
    <x v="2"/>
    <n v="18"/>
    <x v="1"/>
    <s v="Inactive"/>
  </r>
  <r>
    <s v="df2e5ee6-a486-4cd8-b452-959e63e397c6"/>
    <n v="67"/>
    <x v="2"/>
    <x v="2"/>
    <x v="2"/>
    <n v="2.2400000000000002"/>
    <x v="0"/>
    <n v="34"/>
    <x v="0"/>
    <x v="0"/>
    <n v="17.989999999999998"/>
    <n v="17.989999999999998"/>
    <n v="1"/>
    <s v="Crypto"/>
    <n v="2"/>
    <n v="0.06"/>
    <n v="4"/>
    <x v="0"/>
    <n v="8.9600000000000009"/>
    <x v="1"/>
    <s v="Inactive"/>
  </r>
  <r>
    <s v="5dbd7687-5f99-4393-93cd-22ad811b4d22"/>
    <n v="63"/>
    <x v="2"/>
    <x v="0"/>
    <x v="1"/>
    <n v="3.8"/>
    <x v="0"/>
    <n v="57"/>
    <x v="5"/>
    <x v="0"/>
    <n v="13.99"/>
    <n v="13.99"/>
    <n v="1"/>
    <s v="Crypto"/>
    <n v="3"/>
    <n v="7.0000000000000007E-2"/>
    <n v="4"/>
    <x v="0"/>
    <n v="15.2"/>
    <x v="1"/>
    <s v="Inactive"/>
  </r>
  <r>
    <s v="3f8f748f-aae8-4ebd-8e6d-a88ed721f2fd"/>
    <n v="69"/>
    <x v="2"/>
    <x v="0"/>
    <x v="0"/>
    <n v="32.42"/>
    <x v="1"/>
    <n v="43"/>
    <x v="5"/>
    <x v="3"/>
    <n v="8.99"/>
    <n v="8.99"/>
    <n v="0"/>
    <s v="Credit Card"/>
    <n v="3"/>
    <n v="0.74"/>
    <n v="44"/>
    <x v="0"/>
    <n v="1426.48"/>
    <x v="0"/>
    <s v="Inactive"/>
  </r>
  <r>
    <s v="dfb72a40-99ce-419c-8bb8-a7e6d80f8d0f"/>
    <n v="45"/>
    <x v="3"/>
    <x v="1"/>
    <x v="0"/>
    <n v="42.32"/>
    <x v="1"/>
    <n v="30"/>
    <x v="2"/>
    <x v="0"/>
    <n v="8.99"/>
    <n v="8.99"/>
    <n v="0"/>
    <s v="Crypto"/>
    <n v="4"/>
    <n v="1.37"/>
    <n v="82"/>
    <x v="6"/>
    <n v="3470.2400000000002"/>
    <x v="0"/>
    <s v="Inactive"/>
  </r>
  <r>
    <s v="2c9893fa-7934-40a5-8ddb-85f934f5dbe0"/>
    <n v="68"/>
    <x v="2"/>
    <x v="0"/>
    <x v="1"/>
    <n v="3.68"/>
    <x v="0"/>
    <n v="53"/>
    <x v="4"/>
    <x v="4"/>
    <n v="13.99"/>
    <n v="13.99"/>
    <n v="1"/>
    <s v="Credit Card"/>
    <n v="3"/>
    <n v="7.0000000000000007E-2"/>
    <n v="4"/>
    <x v="3"/>
    <n v="14.72"/>
    <x v="1"/>
    <s v="Inactive"/>
  </r>
  <r>
    <s v="45c38e06-d28c-46b6-b473-bd983b259d4c"/>
    <n v="20"/>
    <x v="4"/>
    <x v="2"/>
    <x v="1"/>
    <n v="2.97"/>
    <x v="0"/>
    <n v="35"/>
    <x v="4"/>
    <x v="0"/>
    <n v="13.99"/>
    <n v="13.99"/>
    <n v="1"/>
    <s v="PayPal"/>
    <n v="2"/>
    <n v="0.08"/>
    <n v="5"/>
    <x v="4"/>
    <n v="14.850000000000001"/>
    <x v="1"/>
    <s v="Inactive"/>
  </r>
  <r>
    <s v="64d85f24-42f8-48b1-8675-590db42d23e5"/>
    <n v="18"/>
    <x v="4"/>
    <x v="2"/>
    <x v="1"/>
    <n v="28.66"/>
    <x v="1"/>
    <n v="0"/>
    <x v="3"/>
    <x v="3"/>
    <n v="13.99"/>
    <n v="13.99"/>
    <n v="0"/>
    <s v="Gift Card"/>
    <n v="5"/>
    <n v="28.66"/>
    <n v="1720"/>
    <x v="2"/>
    <n v="49295.199999999997"/>
    <x v="0"/>
    <s v="Active"/>
  </r>
  <r>
    <s v="0aa018d1-6f8d-493a-bd1b-7d79b803fd22"/>
    <n v="26"/>
    <x v="1"/>
    <x v="0"/>
    <x v="1"/>
    <n v="2"/>
    <x v="0"/>
    <n v="11"/>
    <x v="0"/>
    <x v="3"/>
    <n v="13.99"/>
    <n v="13.99"/>
    <n v="1"/>
    <s v="PayPal"/>
    <n v="3"/>
    <n v="0.17"/>
    <n v="10"/>
    <x v="6"/>
    <n v="20"/>
    <x v="1"/>
    <s v="Risk"/>
  </r>
  <r>
    <s v="d50276ec-30c4-4e33-94b1-68cb83eaf5a7"/>
    <n v="59"/>
    <x v="2"/>
    <x v="0"/>
    <x v="0"/>
    <n v="5.65"/>
    <x v="0"/>
    <n v="37"/>
    <x v="0"/>
    <x v="4"/>
    <n v="8.99"/>
    <n v="8.99"/>
    <n v="1"/>
    <s v="Debit Card"/>
    <n v="2"/>
    <n v="0.15"/>
    <n v="9"/>
    <x v="5"/>
    <n v="50.85"/>
    <x v="2"/>
    <s v="Inactive"/>
  </r>
  <r>
    <s v="76cc2999-f28b-46ee-b31d-a27407c1f421"/>
    <n v="36"/>
    <x v="3"/>
    <x v="2"/>
    <x v="2"/>
    <n v="22.32"/>
    <x v="1"/>
    <n v="55"/>
    <x v="2"/>
    <x v="0"/>
    <n v="17.989999999999998"/>
    <n v="17.989999999999998"/>
    <n v="0"/>
    <s v="Gift Card"/>
    <n v="3"/>
    <n v="0.4"/>
    <n v="24"/>
    <x v="2"/>
    <n v="535.68000000000006"/>
    <x v="0"/>
    <s v="Inactive"/>
  </r>
  <r>
    <s v="9ae4fd75-7402-4539-8d0d-a5d7d1ac9596"/>
    <n v="51"/>
    <x v="0"/>
    <x v="0"/>
    <x v="2"/>
    <n v="9.5299999999999994"/>
    <x v="0"/>
    <n v="23"/>
    <x v="3"/>
    <x v="2"/>
    <n v="17.989999999999998"/>
    <n v="17.989999999999998"/>
    <n v="0"/>
    <s v="Credit Card"/>
    <n v="2"/>
    <n v="0.4"/>
    <n v="24"/>
    <x v="5"/>
    <n v="228.71999999999997"/>
    <x v="0"/>
    <s v="Inactive"/>
  </r>
  <r>
    <s v="1b9db6e9-6522-4731-9474-7b1f63da1fc9"/>
    <n v="44"/>
    <x v="3"/>
    <x v="2"/>
    <x v="0"/>
    <n v="21.72"/>
    <x v="1"/>
    <n v="0"/>
    <x v="2"/>
    <x v="4"/>
    <n v="8.99"/>
    <n v="8.99"/>
    <n v="0"/>
    <s v="Crypto"/>
    <n v="2"/>
    <n v="21.72"/>
    <n v="1303"/>
    <x v="6"/>
    <n v="28301.16"/>
    <x v="0"/>
    <s v="Active"/>
  </r>
  <r>
    <s v="0c7a461a-e6f9-45c9-a1ba-b9745a6b3b17"/>
    <n v="57"/>
    <x v="2"/>
    <x v="1"/>
    <x v="0"/>
    <n v="1.22"/>
    <x v="0"/>
    <n v="8"/>
    <x v="3"/>
    <x v="0"/>
    <n v="8.99"/>
    <n v="8.99"/>
    <n v="1"/>
    <s v="Credit Card"/>
    <n v="5"/>
    <n v="0.14000000000000001"/>
    <n v="8"/>
    <x v="3"/>
    <n v="9.76"/>
    <x v="1"/>
    <s v="Risk"/>
  </r>
  <r>
    <s v="37dd41be-f537-46b1-8e2e-905604a8cdad"/>
    <n v="24"/>
    <x v="4"/>
    <x v="0"/>
    <x v="2"/>
    <n v="6.21"/>
    <x v="0"/>
    <n v="25"/>
    <x v="4"/>
    <x v="3"/>
    <n v="17.989999999999998"/>
    <n v="17.989999999999998"/>
    <n v="0"/>
    <s v="PayPal"/>
    <n v="4"/>
    <n v="0.24"/>
    <n v="14"/>
    <x v="3"/>
    <n v="86.94"/>
    <x v="2"/>
    <s v="Inactive"/>
  </r>
  <r>
    <s v="2fa9fc55-ecbd-428f-a0e6-7ce6f60e8975"/>
    <n v="54"/>
    <x v="0"/>
    <x v="1"/>
    <x v="2"/>
    <n v="22.73"/>
    <x v="1"/>
    <n v="39"/>
    <x v="1"/>
    <x v="0"/>
    <n v="17.989999999999998"/>
    <n v="17.989999999999998"/>
    <n v="0"/>
    <s v="PayPal"/>
    <n v="5"/>
    <n v="0.56999999999999995"/>
    <n v="34"/>
    <x v="1"/>
    <n v="772.82"/>
    <x v="0"/>
    <s v="Inactive"/>
  </r>
  <r>
    <s v="76f5fba2-0349-4f73-84aa-475fa2f8c789"/>
    <n v="63"/>
    <x v="2"/>
    <x v="2"/>
    <x v="0"/>
    <n v="0.24"/>
    <x v="0"/>
    <n v="21"/>
    <x v="1"/>
    <x v="2"/>
    <n v="8.99"/>
    <n v="8.99"/>
    <n v="1"/>
    <s v="Credit Card"/>
    <n v="5"/>
    <n v="0.01"/>
    <n v="1"/>
    <x v="0"/>
    <n v="0.24"/>
    <x v="1"/>
    <s v="Risk"/>
  </r>
  <r>
    <s v="cf48d58a-217e-40c4-b6c5-72bbbe03fd56"/>
    <n v="20"/>
    <x v="4"/>
    <x v="0"/>
    <x v="1"/>
    <n v="11.07"/>
    <x v="0"/>
    <n v="23"/>
    <x v="5"/>
    <x v="2"/>
    <n v="13.99"/>
    <n v="13.99"/>
    <n v="0"/>
    <s v="PayPal"/>
    <n v="1"/>
    <n v="0.46"/>
    <n v="28"/>
    <x v="3"/>
    <n v="309.96000000000004"/>
    <x v="0"/>
    <s v="Inactive"/>
  </r>
  <r>
    <s v="ac919ac2-e711-45b2-8d74-f2d164585c15"/>
    <n v="37"/>
    <x v="3"/>
    <x v="1"/>
    <x v="1"/>
    <n v="11.8"/>
    <x v="0"/>
    <n v="23"/>
    <x v="0"/>
    <x v="2"/>
    <n v="13.99"/>
    <n v="13.99"/>
    <n v="0"/>
    <s v="Debit Card"/>
    <n v="3"/>
    <n v="0.49"/>
    <n v="29"/>
    <x v="5"/>
    <n v="342.20000000000005"/>
    <x v="0"/>
    <s v="Inactive"/>
  </r>
  <r>
    <s v="dbdab0cd-577e-49b5-b94e-4c5d8162c4f5"/>
    <n v="66"/>
    <x v="2"/>
    <x v="2"/>
    <x v="1"/>
    <n v="7.95"/>
    <x v="0"/>
    <n v="47"/>
    <x v="2"/>
    <x v="3"/>
    <n v="13.99"/>
    <n v="13.99"/>
    <n v="1"/>
    <s v="Gift Card"/>
    <n v="2"/>
    <n v="0.17"/>
    <n v="10"/>
    <x v="6"/>
    <n v="79.5"/>
    <x v="2"/>
    <s v="Inactive"/>
  </r>
  <r>
    <s v="d85e4916-857b-4008-b7a5-20ea8157e9af"/>
    <n v="36"/>
    <x v="3"/>
    <x v="2"/>
    <x v="1"/>
    <n v="4.34"/>
    <x v="0"/>
    <n v="57"/>
    <x v="4"/>
    <x v="2"/>
    <n v="13.99"/>
    <n v="13.99"/>
    <n v="1"/>
    <s v="Debit Card"/>
    <n v="3"/>
    <n v="7.0000000000000007E-2"/>
    <n v="4"/>
    <x v="4"/>
    <n v="17.36"/>
    <x v="1"/>
    <s v="Inactive"/>
  </r>
  <r>
    <s v="17ed341d-de04-4466-8b18-bda03f5e38fd"/>
    <n v="35"/>
    <x v="1"/>
    <x v="1"/>
    <x v="2"/>
    <n v="12.01"/>
    <x v="0"/>
    <n v="5"/>
    <x v="2"/>
    <x v="1"/>
    <n v="17.989999999999998"/>
    <n v="17.989999999999998"/>
    <n v="0"/>
    <s v="Debit Card"/>
    <n v="4"/>
    <n v="2"/>
    <n v="120"/>
    <x v="3"/>
    <n v="1441.2"/>
    <x v="0"/>
    <s v="Active"/>
  </r>
  <r>
    <s v="274599c6-5a23-4d2e-a471-22fa0e76e24e"/>
    <n v="51"/>
    <x v="0"/>
    <x v="2"/>
    <x v="0"/>
    <n v="89.83"/>
    <x v="2"/>
    <n v="53"/>
    <x v="4"/>
    <x v="2"/>
    <n v="8.99"/>
    <n v="8.99"/>
    <n v="0"/>
    <s v="Gift Card"/>
    <n v="5"/>
    <n v="1.66"/>
    <n v="100"/>
    <x v="2"/>
    <n v="8983"/>
    <x v="0"/>
    <s v="Inactive"/>
  </r>
  <r>
    <s v="dc5b0984-88d3-4ff3-b093-f0cfdb80070d"/>
    <n v="22"/>
    <x v="4"/>
    <x v="1"/>
    <x v="2"/>
    <n v="0.79"/>
    <x v="0"/>
    <n v="17"/>
    <x v="5"/>
    <x v="1"/>
    <n v="17.989999999999998"/>
    <n v="17.989999999999998"/>
    <n v="1"/>
    <s v="Crypto"/>
    <n v="4"/>
    <n v="0.04"/>
    <n v="2"/>
    <x v="3"/>
    <n v="1.58"/>
    <x v="1"/>
    <s v="Risk"/>
  </r>
  <r>
    <s v="ca23a8be-fef8-4b6c-afba-136af304b2d5"/>
    <n v="19"/>
    <x v="4"/>
    <x v="1"/>
    <x v="1"/>
    <n v="13.89"/>
    <x v="0"/>
    <n v="30"/>
    <x v="2"/>
    <x v="3"/>
    <n v="13.99"/>
    <n v="13.99"/>
    <n v="0"/>
    <s v="Crypto"/>
    <n v="3"/>
    <n v="0.45"/>
    <n v="27"/>
    <x v="1"/>
    <n v="375.03000000000003"/>
    <x v="0"/>
    <s v="Inactive"/>
  </r>
  <r>
    <s v="4099d31a-cc4b-4948-bcb8-d3270cf3a9f5"/>
    <n v="58"/>
    <x v="2"/>
    <x v="0"/>
    <x v="0"/>
    <n v="20.100000000000001"/>
    <x v="1"/>
    <n v="25"/>
    <x v="4"/>
    <x v="1"/>
    <n v="8.99"/>
    <n v="8.99"/>
    <n v="0"/>
    <s v="PayPal"/>
    <n v="2"/>
    <n v="0.77"/>
    <n v="46"/>
    <x v="0"/>
    <n v="924.6"/>
    <x v="0"/>
    <s v="Inactive"/>
  </r>
  <r>
    <s v="37c521d5-e042-4dc6-a38a-be7eafeb9092"/>
    <n v="37"/>
    <x v="3"/>
    <x v="0"/>
    <x v="1"/>
    <n v="0.44"/>
    <x v="0"/>
    <n v="35"/>
    <x v="0"/>
    <x v="0"/>
    <n v="13.99"/>
    <n v="13.99"/>
    <n v="1"/>
    <s v="Gift Card"/>
    <n v="2"/>
    <n v="0.01"/>
    <n v="1"/>
    <x v="3"/>
    <n v="0.44"/>
    <x v="1"/>
    <s v="Inactive"/>
  </r>
  <r>
    <s v="17ce1fd9-fa04-4c76-b7c0-f23519005371"/>
    <n v="34"/>
    <x v="1"/>
    <x v="1"/>
    <x v="0"/>
    <n v="13.6"/>
    <x v="0"/>
    <n v="1"/>
    <x v="5"/>
    <x v="1"/>
    <n v="8.99"/>
    <n v="8.99"/>
    <n v="0"/>
    <s v="Debit Card"/>
    <n v="2"/>
    <n v="6.8"/>
    <n v="408"/>
    <x v="4"/>
    <n v="5548.8"/>
    <x v="0"/>
    <s v="Active"/>
  </r>
  <r>
    <s v="c1660018-6e78-4bd4-88f0-3a1faa017c4c"/>
    <n v="47"/>
    <x v="0"/>
    <x v="1"/>
    <x v="0"/>
    <n v="2.57"/>
    <x v="0"/>
    <n v="10"/>
    <x v="4"/>
    <x v="4"/>
    <n v="8.99"/>
    <n v="8.99"/>
    <n v="1"/>
    <s v="Gift Card"/>
    <n v="5"/>
    <n v="0.23"/>
    <n v="14"/>
    <x v="1"/>
    <n v="35.979999999999997"/>
    <x v="1"/>
    <s v="Risk"/>
  </r>
  <r>
    <s v="86079cfc-0cd9-4487-ac31-0e38a2859cd2"/>
    <n v="26"/>
    <x v="1"/>
    <x v="2"/>
    <x v="2"/>
    <n v="16.34"/>
    <x v="0"/>
    <n v="5"/>
    <x v="2"/>
    <x v="0"/>
    <n v="17.989999999999998"/>
    <n v="17.989999999999998"/>
    <n v="0"/>
    <s v="Credit Card"/>
    <n v="2"/>
    <n v="2.72"/>
    <n v="163"/>
    <x v="2"/>
    <n v="2663.42"/>
    <x v="0"/>
    <s v="Active"/>
  </r>
  <r>
    <s v="3e3cfb79-20ef-4690-a186-7f69adb9c1c6"/>
    <n v="35"/>
    <x v="1"/>
    <x v="0"/>
    <x v="0"/>
    <n v="14.78"/>
    <x v="0"/>
    <n v="24"/>
    <x v="2"/>
    <x v="1"/>
    <n v="8.99"/>
    <n v="8.99"/>
    <n v="0"/>
    <s v="Crypto"/>
    <n v="4"/>
    <n v="0.59"/>
    <n v="35"/>
    <x v="1"/>
    <n v="517.29999999999995"/>
    <x v="0"/>
    <s v="Inactive"/>
  </r>
  <r>
    <s v="c726aec5-29ec-4b62-b752-7d9f91d7ebd1"/>
    <n v="41"/>
    <x v="3"/>
    <x v="0"/>
    <x v="1"/>
    <n v="2.14"/>
    <x v="0"/>
    <n v="59"/>
    <x v="5"/>
    <x v="3"/>
    <n v="13.99"/>
    <n v="13.99"/>
    <n v="1"/>
    <s v="Credit Card"/>
    <n v="1"/>
    <n v="0.04"/>
    <n v="2"/>
    <x v="3"/>
    <n v="4.28"/>
    <x v="1"/>
    <s v="Inactive"/>
  </r>
  <r>
    <s v="7911e6e5-fad9-423b-b343-c74a045ad2ae"/>
    <n v="65"/>
    <x v="2"/>
    <x v="2"/>
    <x v="0"/>
    <n v="0.71"/>
    <x v="0"/>
    <n v="54"/>
    <x v="3"/>
    <x v="2"/>
    <n v="8.99"/>
    <n v="8.99"/>
    <n v="1"/>
    <s v="Crypto"/>
    <n v="3"/>
    <n v="0.01"/>
    <n v="1"/>
    <x v="6"/>
    <n v="0.71"/>
    <x v="1"/>
    <s v="Inactive"/>
  </r>
  <r>
    <s v="0a5ee218-5618-44fe-b90d-cae6da8f6859"/>
    <n v="63"/>
    <x v="2"/>
    <x v="2"/>
    <x v="2"/>
    <n v="45.68"/>
    <x v="1"/>
    <n v="52"/>
    <x v="4"/>
    <x v="3"/>
    <n v="17.989999999999998"/>
    <n v="17.989999999999998"/>
    <n v="0"/>
    <s v="Gift Card"/>
    <n v="1"/>
    <n v="0.86"/>
    <n v="52"/>
    <x v="1"/>
    <n v="2375.36"/>
    <x v="0"/>
    <s v="Inactive"/>
  </r>
  <r>
    <s v="99b365a9-075d-4ed6-b3a4-539d4245cd22"/>
    <n v="54"/>
    <x v="0"/>
    <x v="0"/>
    <x v="1"/>
    <n v="2.91"/>
    <x v="0"/>
    <n v="26"/>
    <x v="1"/>
    <x v="2"/>
    <n v="13.99"/>
    <n v="13.99"/>
    <n v="1"/>
    <s v="Gift Card"/>
    <n v="5"/>
    <n v="0.11"/>
    <n v="7"/>
    <x v="6"/>
    <n v="20.37"/>
    <x v="1"/>
    <s v="Inactive"/>
  </r>
  <r>
    <s v="20b10142-39c2-4061-8573-a1e5f91ad019"/>
    <n v="26"/>
    <x v="1"/>
    <x v="2"/>
    <x v="1"/>
    <n v="3.81"/>
    <x v="0"/>
    <n v="41"/>
    <x v="4"/>
    <x v="0"/>
    <n v="13.99"/>
    <n v="13.99"/>
    <n v="1"/>
    <s v="Crypto"/>
    <n v="4"/>
    <n v="0.09"/>
    <n v="5"/>
    <x v="6"/>
    <n v="19.05"/>
    <x v="1"/>
    <s v="Inactive"/>
  </r>
  <r>
    <s v="2b784338-d744-4800-b6f8-4508260255b7"/>
    <n v="69"/>
    <x v="2"/>
    <x v="2"/>
    <x v="2"/>
    <n v="11.8"/>
    <x v="0"/>
    <n v="53"/>
    <x v="3"/>
    <x v="4"/>
    <n v="17.989999999999998"/>
    <n v="17.989999999999998"/>
    <n v="1"/>
    <s v="Crypto"/>
    <n v="5"/>
    <n v="0.22"/>
    <n v="13"/>
    <x v="5"/>
    <n v="153.4"/>
    <x v="0"/>
    <s v="Inactive"/>
  </r>
  <r>
    <s v="ac8576dd-8167-485c-9452-c8fc0e559ed8"/>
    <n v="45"/>
    <x v="3"/>
    <x v="1"/>
    <x v="0"/>
    <n v="9.77"/>
    <x v="0"/>
    <n v="16"/>
    <x v="2"/>
    <x v="2"/>
    <n v="8.99"/>
    <n v="8.99"/>
    <n v="0"/>
    <s v="Gift Card"/>
    <n v="2"/>
    <n v="0.56999999999999995"/>
    <n v="34"/>
    <x v="4"/>
    <n v="332.18"/>
    <x v="0"/>
    <s v="Risk"/>
  </r>
  <r>
    <s v="e95a32d7-dbb3-457d-b655-df5765b3ea84"/>
    <n v="18"/>
    <x v="4"/>
    <x v="1"/>
    <x v="0"/>
    <n v="0.33"/>
    <x v="0"/>
    <n v="28"/>
    <x v="3"/>
    <x v="4"/>
    <n v="8.99"/>
    <n v="8.99"/>
    <n v="1"/>
    <s v="PayPal"/>
    <n v="3"/>
    <n v="0.01"/>
    <n v="1"/>
    <x v="0"/>
    <n v="0.33"/>
    <x v="1"/>
    <s v="Inactive"/>
  </r>
  <r>
    <s v="a22b2cef-2032-47d9-8fb4-36f3dcf93b94"/>
    <n v="30"/>
    <x v="1"/>
    <x v="0"/>
    <x v="1"/>
    <n v="7.51"/>
    <x v="0"/>
    <n v="45"/>
    <x v="1"/>
    <x v="4"/>
    <n v="13.99"/>
    <n v="13.99"/>
    <n v="1"/>
    <s v="Crypto"/>
    <n v="3"/>
    <n v="0.16"/>
    <n v="10"/>
    <x v="3"/>
    <n v="75.099999999999994"/>
    <x v="2"/>
    <s v="Inactive"/>
  </r>
  <r>
    <s v="ba13ed63-7cc2-4a1e-9d77-d45bfe793cc5"/>
    <n v="58"/>
    <x v="2"/>
    <x v="1"/>
    <x v="2"/>
    <n v="24.06"/>
    <x v="1"/>
    <n v="38"/>
    <x v="5"/>
    <x v="1"/>
    <n v="17.989999999999998"/>
    <n v="17.989999999999998"/>
    <n v="0"/>
    <s v="PayPal"/>
    <n v="5"/>
    <n v="0.62"/>
    <n v="37"/>
    <x v="3"/>
    <n v="890.21999999999991"/>
    <x v="0"/>
    <s v="Inactive"/>
  </r>
  <r>
    <s v="8bdf4628-437d-4675-a5bd-c0e70adb590d"/>
    <n v="37"/>
    <x v="3"/>
    <x v="0"/>
    <x v="1"/>
    <n v="8.25"/>
    <x v="0"/>
    <n v="4"/>
    <x v="5"/>
    <x v="2"/>
    <n v="13.99"/>
    <n v="13.99"/>
    <n v="0"/>
    <s v="PayPal"/>
    <n v="1"/>
    <n v="1.65"/>
    <n v="99"/>
    <x v="3"/>
    <n v="816.75"/>
    <x v="0"/>
    <s v="Active"/>
  </r>
  <r>
    <s v="e203e4ef-dc62-4e97-884d-77a46ddf3813"/>
    <n v="18"/>
    <x v="4"/>
    <x v="1"/>
    <x v="1"/>
    <n v="0.27"/>
    <x v="0"/>
    <n v="20"/>
    <x v="3"/>
    <x v="3"/>
    <n v="13.99"/>
    <n v="13.99"/>
    <n v="1"/>
    <s v="Credit Card"/>
    <n v="1"/>
    <n v="0.01"/>
    <n v="1"/>
    <x v="5"/>
    <n v="0.27"/>
    <x v="1"/>
    <s v="Risk"/>
  </r>
  <r>
    <s v="5b4c2040-0725-49cd-b8bb-0c1848fe1577"/>
    <n v="57"/>
    <x v="2"/>
    <x v="1"/>
    <x v="2"/>
    <n v="0.98"/>
    <x v="0"/>
    <n v="59"/>
    <x v="0"/>
    <x v="2"/>
    <n v="17.989999999999998"/>
    <n v="17.989999999999998"/>
    <n v="1"/>
    <s v="Debit Card"/>
    <n v="2"/>
    <n v="0.02"/>
    <n v="1"/>
    <x v="6"/>
    <n v="0.98"/>
    <x v="1"/>
    <s v="Inactive"/>
  </r>
  <r>
    <s v="cdd7611f-d900-43cf-b218-71d45bca9a13"/>
    <n v="59"/>
    <x v="2"/>
    <x v="1"/>
    <x v="2"/>
    <n v="0.1"/>
    <x v="0"/>
    <n v="20"/>
    <x v="5"/>
    <x v="2"/>
    <n v="17.989999999999998"/>
    <n v="17.989999999999998"/>
    <n v="1"/>
    <s v="Crypto"/>
    <n v="1"/>
    <n v="0"/>
    <n v="0"/>
    <x v="1"/>
    <n v="0"/>
    <x v="1"/>
    <s v="Risk"/>
  </r>
  <r>
    <s v="11d562cc-a296-442c-8ad0-4c2a5f5f2e1f"/>
    <n v="29"/>
    <x v="1"/>
    <x v="0"/>
    <x v="2"/>
    <n v="8.1300000000000008"/>
    <x v="0"/>
    <n v="17"/>
    <x v="3"/>
    <x v="0"/>
    <n v="17.989999999999998"/>
    <n v="17.989999999999998"/>
    <n v="0"/>
    <s v="Credit Card"/>
    <n v="2"/>
    <n v="0.45"/>
    <n v="27"/>
    <x v="1"/>
    <n v="219.51000000000002"/>
    <x v="0"/>
    <s v="Risk"/>
  </r>
  <r>
    <s v="1fb210c3-6369-4fb9-9abc-f56736df9f47"/>
    <n v="66"/>
    <x v="2"/>
    <x v="2"/>
    <x v="1"/>
    <n v="3.46"/>
    <x v="0"/>
    <n v="44"/>
    <x v="3"/>
    <x v="4"/>
    <n v="13.99"/>
    <n v="13.99"/>
    <n v="1"/>
    <s v="Crypto"/>
    <n v="4"/>
    <n v="0.08"/>
    <n v="5"/>
    <x v="5"/>
    <n v="17.3"/>
    <x v="1"/>
    <s v="Inactive"/>
  </r>
  <r>
    <s v="1aab7315-184d-4e18-8338-071aab257e63"/>
    <n v="55"/>
    <x v="0"/>
    <x v="2"/>
    <x v="0"/>
    <n v="2.74"/>
    <x v="0"/>
    <n v="44"/>
    <x v="4"/>
    <x v="2"/>
    <n v="8.99"/>
    <n v="8.99"/>
    <n v="1"/>
    <s v="Credit Card"/>
    <n v="4"/>
    <n v="0.06"/>
    <n v="4"/>
    <x v="6"/>
    <n v="10.96"/>
    <x v="1"/>
    <s v="Inactive"/>
  </r>
  <r>
    <s v="33e54062-d5b6-400e-9f34-fe98abbe476c"/>
    <n v="39"/>
    <x v="3"/>
    <x v="2"/>
    <x v="2"/>
    <n v="21.09"/>
    <x v="1"/>
    <n v="57"/>
    <x v="5"/>
    <x v="2"/>
    <n v="17.989999999999998"/>
    <n v="17.989999999999998"/>
    <n v="0"/>
    <s v="Gift Card"/>
    <n v="2"/>
    <n v="0.36"/>
    <n v="22"/>
    <x v="2"/>
    <n v="463.98"/>
    <x v="0"/>
    <s v="Inactive"/>
  </r>
  <r>
    <s v="5d0fd4a3-dc03-4a99-8cb0-087424513a52"/>
    <n v="51"/>
    <x v="0"/>
    <x v="0"/>
    <x v="2"/>
    <n v="4.43"/>
    <x v="0"/>
    <n v="9"/>
    <x v="4"/>
    <x v="2"/>
    <n v="17.989999999999998"/>
    <n v="17.989999999999998"/>
    <n v="1"/>
    <s v="Gift Card"/>
    <n v="3"/>
    <n v="0.44"/>
    <n v="26"/>
    <x v="3"/>
    <n v="115.17999999999999"/>
    <x v="2"/>
    <s v="Risk"/>
  </r>
  <r>
    <s v="d16fcf8a-89ce-4b6c-9083-bf9e43fbd8d7"/>
    <n v="57"/>
    <x v="2"/>
    <x v="1"/>
    <x v="1"/>
    <n v="1.41"/>
    <x v="0"/>
    <n v="11"/>
    <x v="1"/>
    <x v="4"/>
    <n v="13.99"/>
    <n v="13.99"/>
    <n v="0"/>
    <s v="PayPal"/>
    <n v="5"/>
    <n v="0.12"/>
    <n v="7"/>
    <x v="4"/>
    <n v="9.8699999999999992"/>
    <x v="1"/>
    <s v="Risk"/>
  </r>
  <r>
    <s v="609e1a47-614a-4c12-b0c7-50c6a27c83bb"/>
    <n v="48"/>
    <x v="0"/>
    <x v="0"/>
    <x v="0"/>
    <n v="3.04"/>
    <x v="0"/>
    <n v="20"/>
    <x v="1"/>
    <x v="1"/>
    <n v="8.99"/>
    <n v="8.99"/>
    <n v="1"/>
    <s v="Debit Card"/>
    <n v="2"/>
    <n v="0.14000000000000001"/>
    <n v="8"/>
    <x v="0"/>
    <n v="24.32"/>
    <x v="1"/>
    <s v="Risk"/>
  </r>
  <r>
    <s v="c3fc2a8b-b9e3-48b3-9c46-b3a64b62157d"/>
    <n v="26"/>
    <x v="1"/>
    <x v="1"/>
    <x v="2"/>
    <n v="4.66"/>
    <x v="0"/>
    <n v="38"/>
    <x v="4"/>
    <x v="2"/>
    <n v="17.989999999999998"/>
    <n v="17.989999999999998"/>
    <n v="1"/>
    <s v="Debit Card"/>
    <n v="5"/>
    <n v="0.12"/>
    <n v="7"/>
    <x v="6"/>
    <n v="32.620000000000005"/>
    <x v="1"/>
    <s v="Inactive"/>
  </r>
  <r>
    <s v="6af2ef31-7637-45a5-8a64-201ec7cb3065"/>
    <n v="34"/>
    <x v="1"/>
    <x v="1"/>
    <x v="0"/>
    <n v="18.39"/>
    <x v="0"/>
    <n v="53"/>
    <x v="3"/>
    <x v="2"/>
    <n v="8.99"/>
    <n v="8.99"/>
    <n v="1"/>
    <s v="Debit Card"/>
    <n v="1"/>
    <n v="0.34"/>
    <n v="20"/>
    <x v="0"/>
    <n v="367.8"/>
    <x v="0"/>
    <s v="Inactive"/>
  </r>
  <r>
    <s v="a35b0e4d-c43a-48cb-8c56-e49d6879c391"/>
    <n v="18"/>
    <x v="4"/>
    <x v="2"/>
    <x v="1"/>
    <n v="3.03"/>
    <x v="0"/>
    <n v="22"/>
    <x v="3"/>
    <x v="4"/>
    <n v="13.99"/>
    <n v="13.99"/>
    <n v="1"/>
    <s v="Gift Card"/>
    <n v="5"/>
    <n v="0.13"/>
    <n v="8"/>
    <x v="0"/>
    <n v="24.24"/>
    <x v="1"/>
    <s v="Inactive"/>
  </r>
  <r>
    <s v="1c904da9-0232-449d-a20e-43a3c0e409b7"/>
    <n v="51"/>
    <x v="0"/>
    <x v="2"/>
    <x v="0"/>
    <n v="6.65"/>
    <x v="0"/>
    <n v="2"/>
    <x v="5"/>
    <x v="0"/>
    <n v="8.99"/>
    <n v="8.99"/>
    <n v="0"/>
    <s v="PayPal"/>
    <n v="4"/>
    <n v="2.2200000000000002"/>
    <n v="133"/>
    <x v="3"/>
    <n v="884.45"/>
    <x v="0"/>
    <s v="Active"/>
  </r>
  <r>
    <s v="3f0b4a45-5ec6-4a10-a6f0-dfab7d32c292"/>
    <n v="55"/>
    <x v="0"/>
    <x v="2"/>
    <x v="0"/>
    <n v="7.22"/>
    <x v="0"/>
    <n v="3"/>
    <x v="5"/>
    <x v="4"/>
    <n v="8.99"/>
    <n v="8.99"/>
    <n v="0"/>
    <s v="Gift Card"/>
    <n v="2"/>
    <n v="1.8"/>
    <n v="108"/>
    <x v="4"/>
    <n v="779.76"/>
    <x v="0"/>
    <s v="Active"/>
  </r>
  <r>
    <s v="696ead93-5262-4d00-a2ab-042f737bcb9c"/>
    <n v="20"/>
    <x v="4"/>
    <x v="2"/>
    <x v="0"/>
    <n v="1.81"/>
    <x v="0"/>
    <n v="0"/>
    <x v="0"/>
    <x v="1"/>
    <n v="8.99"/>
    <n v="8.99"/>
    <n v="0"/>
    <s v="Credit Card"/>
    <n v="3"/>
    <n v="1.81"/>
    <n v="109"/>
    <x v="1"/>
    <n v="197.29"/>
    <x v="0"/>
    <s v="Active"/>
  </r>
  <r>
    <s v="eacf58bf-9e97-4299-b176-75e028554818"/>
    <n v="21"/>
    <x v="4"/>
    <x v="0"/>
    <x v="2"/>
    <n v="27.46"/>
    <x v="1"/>
    <n v="43"/>
    <x v="5"/>
    <x v="4"/>
    <n v="17.989999999999998"/>
    <n v="17.989999999999998"/>
    <n v="0"/>
    <s v="Gift Card"/>
    <n v="2"/>
    <n v="0.62"/>
    <n v="37"/>
    <x v="6"/>
    <n v="1016.02"/>
    <x v="0"/>
    <s v="Inactive"/>
  </r>
  <r>
    <s v="75c9cb84-d05c-4a42-8ab2-828d008f94ba"/>
    <n v="70"/>
    <x v="2"/>
    <x v="0"/>
    <x v="0"/>
    <n v="18.36"/>
    <x v="0"/>
    <n v="46"/>
    <x v="5"/>
    <x v="2"/>
    <n v="8.99"/>
    <n v="8.99"/>
    <n v="1"/>
    <s v="Gift Card"/>
    <n v="2"/>
    <n v="0.39"/>
    <n v="23"/>
    <x v="3"/>
    <n v="422.28"/>
    <x v="0"/>
    <s v="Inactive"/>
  </r>
  <r>
    <s v="dac932ff-cdf8-4b8d-a369-7a25f9bd7a0e"/>
    <n v="70"/>
    <x v="2"/>
    <x v="1"/>
    <x v="0"/>
    <n v="1.26"/>
    <x v="0"/>
    <n v="20"/>
    <x v="0"/>
    <x v="0"/>
    <n v="8.99"/>
    <n v="8.99"/>
    <n v="1"/>
    <s v="Debit Card"/>
    <n v="5"/>
    <n v="0.06"/>
    <n v="4"/>
    <x v="2"/>
    <n v="5.04"/>
    <x v="1"/>
    <s v="Risk"/>
  </r>
  <r>
    <s v="39000a6b-840b-4387-8278-74242df72456"/>
    <n v="66"/>
    <x v="2"/>
    <x v="2"/>
    <x v="1"/>
    <n v="0.28999999999999998"/>
    <x v="0"/>
    <n v="2"/>
    <x v="3"/>
    <x v="2"/>
    <n v="13.99"/>
    <n v="13.99"/>
    <n v="1"/>
    <s v="Gift Card"/>
    <n v="2"/>
    <n v="0.1"/>
    <n v="6"/>
    <x v="0"/>
    <n v="1.7399999999999998"/>
    <x v="1"/>
    <s v="Active"/>
  </r>
  <r>
    <s v="0c1633dd-ffdf-4a8e-acf3-6b8726513703"/>
    <n v="55"/>
    <x v="0"/>
    <x v="1"/>
    <x v="2"/>
    <n v="13.7"/>
    <x v="0"/>
    <n v="59"/>
    <x v="4"/>
    <x v="3"/>
    <n v="17.989999999999998"/>
    <n v="17.989999999999998"/>
    <n v="1"/>
    <s v="PayPal"/>
    <n v="3"/>
    <n v="0.23"/>
    <n v="14"/>
    <x v="0"/>
    <n v="191.79999999999998"/>
    <x v="0"/>
    <s v="Inactive"/>
  </r>
  <r>
    <s v="4c9b0d0f-1fa8-439e-af1f-8282130cf0bf"/>
    <n v="28"/>
    <x v="1"/>
    <x v="1"/>
    <x v="1"/>
    <n v="2.25"/>
    <x v="0"/>
    <n v="30"/>
    <x v="4"/>
    <x v="2"/>
    <n v="13.99"/>
    <n v="13.99"/>
    <n v="1"/>
    <s v="Crypto"/>
    <n v="3"/>
    <n v="7.0000000000000007E-2"/>
    <n v="4"/>
    <x v="0"/>
    <n v="9"/>
    <x v="1"/>
    <s v="Inactive"/>
  </r>
  <r>
    <s v="dbaf9169-5442-4b8c-b41d-b9f87f96e404"/>
    <n v="47"/>
    <x v="0"/>
    <x v="0"/>
    <x v="2"/>
    <n v="7.74"/>
    <x v="0"/>
    <n v="25"/>
    <x v="0"/>
    <x v="3"/>
    <n v="17.989999999999998"/>
    <n v="17.989999999999998"/>
    <n v="0"/>
    <s v="Debit Card"/>
    <n v="1"/>
    <n v="0.3"/>
    <n v="18"/>
    <x v="6"/>
    <n v="139.32"/>
    <x v="2"/>
    <s v="Inactive"/>
  </r>
  <r>
    <s v="56eae98d-0f94-42e9-bc74-b87ee559adc0"/>
    <n v="38"/>
    <x v="3"/>
    <x v="1"/>
    <x v="0"/>
    <n v="7.99"/>
    <x v="0"/>
    <n v="27"/>
    <x v="4"/>
    <x v="1"/>
    <n v="8.99"/>
    <n v="8.99"/>
    <n v="0"/>
    <s v="Credit Card"/>
    <n v="3"/>
    <n v="0.28999999999999998"/>
    <n v="17"/>
    <x v="5"/>
    <n v="135.83000000000001"/>
    <x v="2"/>
    <s v="Inactive"/>
  </r>
  <r>
    <s v="4234d7ee-c5d2-43be-ad24-1545623c4983"/>
    <n v="63"/>
    <x v="2"/>
    <x v="0"/>
    <x v="2"/>
    <n v="26.2"/>
    <x v="1"/>
    <n v="52"/>
    <x v="5"/>
    <x v="2"/>
    <n v="17.989999999999998"/>
    <n v="17.989999999999998"/>
    <n v="0"/>
    <s v="Gift Card"/>
    <n v="2"/>
    <n v="0.49"/>
    <n v="29"/>
    <x v="3"/>
    <n v="759.8"/>
    <x v="0"/>
    <s v="Inactive"/>
  </r>
  <r>
    <s v="a880a8d5-fd6c-4056-8fea-151329ac0bc0"/>
    <n v="29"/>
    <x v="1"/>
    <x v="0"/>
    <x v="1"/>
    <n v="8.15"/>
    <x v="0"/>
    <n v="13"/>
    <x v="5"/>
    <x v="0"/>
    <n v="13.99"/>
    <n v="13.99"/>
    <n v="0"/>
    <s v="Crypto"/>
    <n v="2"/>
    <n v="0.57999999999999996"/>
    <n v="35"/>
    <x v="2"/>
    <n v="285.25"/>
    <x v="0"/>
    <s v="Risk"/>
  </r>
  <r>
    <s v="fe3fe07b-85b9-4f24-aef0-78a120ffca7d"/>
    <n v="39"/>
    <x v="3"/>
    <x v="2"/>
    <x v="2"/>
    <n v="4.84"/>
    <x v="0"/>
    <n v="0"/>
    <x v="0"/>
    <x v="2"/>
    <n v="17.989999999999998"/>
    <n v="17.989999999999998"/>
    <n v="0"/>
    <s v="Debit Card"/>
    <n v="2"/>
    <n v="4.84"/>
    <n v="290"/>
    <x v="5"/>
    <n v="1403.6"/>
    <x v="0"/>
    <s v="Active"/>
  </r>
  <r>
    <s v="da3695da-d79e-4240-be6f-e5252500e74c"/>
    <n v="23"/>
    <x v="4"/>
    <x v="2"/>
    <x v="0"/>
    <n v="0.6"/>
    <x v="0"/>
    <n v="6"/>
    <x v="3"/>
    <x v="3"/>
    <n v="8.99"/>
    <n v="8.99"/>
    <n v="1"/>
    <s v="PayPal"/>
    <n v="3"/>
    <n v="0.09"/>
    <n v="5"/>
    <x v="6"/>
    <n v="3"/>
    <x v="1"/>
    <s v="Active"/>
  </r>
  <r>
    <s v="45556d1e-cca3-4681-91f0-c400a3523511"/>
    <n v="58"/>
    <x v="2"/>
    <x v="1"/>
    <x v="0"/>
    <n v="10.42"/>
    <x v="0"/>
    <n v="6"/>
    <x v="3"/>
    <x v="4"/>
    <n v="8.99"/>
    <n v="8.99"/>
    <n v="0"/>
    <s v="Debit Card"/>
    <n v="2"/>
    <n v="1.49"/>
    <n v="89"/>
    <x v="6"/>
    <n v="927.38"/>
    <x v="0"/>
    <s v="Active"/>
  </r>
  <r>
    <s v="755ce452-4079-48bb-bc47-4ba2b2ecd942"/>
    <n v="26"/>
    <x v="1"/>
    <x v="2"/>
    <x v="1"/>
    <n v="2.35"/>
    <x v="0"/>
    <n v="25"/>
    <x v="3"/>
    <x v="4"/>
    <n v="13.99"/>
    <n v="13.99"/>
    <n v="0"/>
    <s v="PayPal"/>
    <n v="5"/>
    <n v="0.09"/>
    <n v="5"/>
    <x v="4"/>
    <n v="11.75"/>
    <x v="1"/>
    <s v="Inactive"/>
  </r>
  <r>
    <s v="fa010757-b01a-4f20-abed-bce22f5a810a"/>
    <n v="63"/>
    <x v="2"/>
    <x v="2"/>
    <x v="2"/>
    <n v="3.17"/>
    <x v="0"/>
    <n v="14"/>
    <x v="3"/>
    <x v="4"/>
    <n v="17.989999999999998"/>
    <n v="17.989999999999998"/>
    <n v="1"/>
    <s v="Gift Card"/>
    <n v="5"/>
    <n v="0.21"/>
    <n v="13"/>
    <x v="5"/>
    <n v="41.21"/>
    <x v="1"/>
    <s v="Risk"/>
  </r>
  <r>
    <s v="e2dfa569-35ea-412e-9a4e-2b194f5d62c8"/>
    <n v="37"/>
    <x v="3"/>
    <x v="2"/>
    <x v="2"/>
    <n v="24.13"/>
    <x v="1"/>
    <n v="31"/>
    <x v="4"/>
    <x v="0"/>
    <n v="17.989999999999998"/>
    <n v="17.989999999999998"/>
    <n v="0"/>
    <s v="Crypto"/>
    <n v="2"/>
    <n v="0.75"/>
    <n v="45"/>
    <x v="0"/>
    <n v="1085.8499999999999"/>
    <x v="0"/>
    <s v="Inactive"/>
  </r>
  <r>
    <s v="003e8ce2-25ac-44b6-91db-fc2784528c36"/>
    <n v="48"/>
    <x v="0"/>
    <x v="1"/>
    <x v="1"/>
    <n v="3.84"/>
    <x v="0"/>
    <n v="23"/>
    <x v="4"/>
    <x v="4"/>
    <n v="13.99"/>
    <n v="13.99"/>
    <n v="1"/>
    <s v="Crypto"/>
    <n v="1"/>
    <n v="0.16"/>
    <n v="10"/>
    <x v="4"/>
    <n v="38.4"/>
    <x v="1"/>
    <s v="Inactive"/>
  </r>
  <r>
    <s v="e25b97a4-daab-4243-8698-14b71b085a13"/>
    <n v="32"/>
    <x v="1"/>
    <x v="0"/>
    <x v="2"/>
    <n v="14.31"/>
    <x v="0"/>
    <n v="43"/>
    <x v="1"/>
    <x v="3"/>
    <n v="17.989999999999998"/>
    <n v="17.989999999999998"/>
    <n v="0"/>
    <s v="Credit Card"/>
    <n v="5"/>
    <n v="0.33"/>
    <n v="20"/>
    <x v="3"/>
    <n v="286.2"/>
    <x v="0"/>
    <s v="Inactive"/>
  </r>
  <r>
    <s v="8acd78db-f4ed-4bc0-a385-0764a60e7b9f"/>
    <n v="64"/>
    <x v="2"/>
    <x v="1"/>
    <x v="0"/>
    <n v="6.74"/>
    <x v="0"/>
    <n v="46"/>
    <x v="5"/>
    <x v="4"/>
    <n v="8.99"/>
    <n v="8.99"/>
    <n v="1"/>
    <s v="Credit Card"/>
    <n v="5"/>
    <n v="0.14000000000000001"/>
    <n v="8"/>
    <x v="6"/>
    <n v="53.92"/>
    <x v="2"/>
    <s v="Inactive"/>
  </r>
  <r>
    <s v="8a3af76b-7153-48c0-a775-3534fd49fe16"/>
    <n v="47"/>
    <x v="0"/>
    <x v="1"/>
    <x v="0"/>
    <n v="10.89"/>
    <x v="0"/>
    <n v="48"/>
    <x v="3"/>
    <x v="1"/>
    <n v="8.99"/>
    <n v="8.99"/>
    <n v="1"/>
    <s v="Debit Card"/>
    <n v="5"/>
    <n v="0.22"/>
    <n v="13"/>
    <x v="5"/>
    <n v="141.57"/>
    <x v="2"/>
    <s v="Inactive"/>
  </r>
  <r>
    <s v="8661f083-bf8b-497e-80af-74b5442aa691"/>
    <n v="48"/>
    <x v="0"/>
    <x v="1"/>
    <x v="1"/>
    <n v="21.16"/>
    <x v="1"/>
    <n v="28"/>
    <x v="4"/>
    <x v="1"/>
    <n v="13.99"/>
    <n v="13.99"/>
    <n v="0"/>
    <s v="PayPal"/>
    <n v="5"/>
    <n v="0.73"/>
    <n v="44"/>
    <x v="5"/>
    <n v="931.04"/>
    <x v="0"/>
    <s v="Inactive"/>
  </r>
  <r>
    <s v="e444d340-ba14-40bd-99f4-85f85f98cf78"/>
    <n v="44"/>
    <x v="3"/>
    <x v="0"/>
    <x v="0"/>
    <n v="22.22"/>
    <x v="1"/>
    <n v="42"/>
    <x v="2"/>
    <x v="4"/>
    <n v="8.99"/>
    <n v="8.99"/>
    <n v="0"/>
    <s v="Gift Card"/>
    <n v="5"/>
    <n v="0.52"/>
    <n v="31"/>
    <x v="5"/>
    <n v="688.81999999999994"/>
    <x v="0"/>
    <s v="Inactive"/>
  </r>
  <r>
    <s v="e12dbde6-af94-4fed-8392-75efd9f8c1a8"/>
    <n v="44"/>
    <x v="3"/>
    <x v="2"/>
    <x v="1"/>
    <n v="27.08"/>
    <x v="1"/>
    <n v="16"/>
    <x v="2"/>
    <x v="3"/>
    <n v="13.99"/>
    <n v="13.99"/>
    <n v="0"/>
    <s v="Crypto"/>
    <n v="3"/>
    <n v="1.59"/>
    <n v="95"/>
    <x v="3"/>
    <n v="2572.6"/>
    <x v="0"/>
    <s v="Risk"/>
  </r>
  <r>
    <s v="095b2666-34f3-42ba-aaa6-f9512b8d30cc"/>
    <n v="49"/>
    <x v="0"/>
    <x v="1"/>
    <x v="0"/>
    <n v="7.69"/>
    <x v="0"/>
    <n v="2"/>
    <x v="0"/>
    <x v="1"/>
    <n v="8.99"/>
    <n v="8.99"/>
    <n v="0"/>
    <s v="Gift Card"/>
    <n v="1"/>
    <n v="2.56"/>
    <n v="154"/>
    <x v="5"/>
    <n v="1184.26"/>
    <x v="0"/>
    <s v="Active"/>
  </r>
  <r>
    <s v="d3c3d095-8b42-45d2-9c19-7e3fa96ca787"/>
    <n v="60"/>
    <x v="2"/>
    <x v="1"/>
    <x v="0"/>
    <n v="15.01"/>
    <x v="0"/>
    <n v="20"/>
    <x v="4"/>
    <x v="1"/>
    <n v="8.99"/>
    <n v="8.99"/>
    <n v="0"/>
    <s v="Crypto"/>
    <n v="1"/>
    <n v="0.71"/>
    <n v="43"/>
    <x v="1"/>
    <n v="645.42999999999995"/>
    <x v="0"/>
    <s v="Risk"/>
  </r>
  <r>
    <s v="1aa16b12-fff7-48b4-9b72-fa22e08d058d"/>
    <n v="61"/>
    <x v="2"/>
    <x v="0"/>
    <x v="2"/>
    <n v="12.59"/>
    <x v="0"/>
    <n v="11"/>
    <x v="5"/>
    <x v="0"/>
    <n v="17.989999999999998"/>
    <n v="17.989999999999998"/>
    <n v="0"/>
    <s v="Crypto"/>
    <n v="5"/>
    <n v="1.05"/>
    <n v="63"/>
    <x v="4"/>
    <n v="793.17"/>
    <x v="0"/>
    <s v="Risk"/>
  </r>
  <r>
    <s v="f8aa86e5-518a-4051-9727-74947064db92"/>
    <n v="68"/>
    <x v="2"/>
    <x v="1"/>
    <x v="0"/>
    <n v="6.43"/>
    <x v="0"/>
    <n v="38"/>
    <x v="2"/>
    <x v="3"/>
    <n v="8.99"/>
    <n v="8.99"/>
    <n v="1"/>
    <s v="Crypto"/>
    <n v="3"/>
    <n v="0.16"/>
    <n v="10"/>
    <x v="5"/>
    <n v="64.3"/>
    <x v="2"/>
    <s v="Inactive"/>
  </r>
  <r>
    <s v="a92a788b-ae74-4716-9bea-7eb0b3cef793"/>
    <n v="55"/>
    <x v="0"/>
    <x v="2"/>
    <x v="1"/>
    <n v="22.74"/>
    <x v="1"/>
    <n v="5"/>
    <x v="1"/>
    <x v="1"/>
    <n v="13.99"/>
    <n v="13.99"/>
    <n v="0"/>
    <s v="PayPal"/>
    <n v="3"/>
    <n v="3.79"/>
    <n v="227"/>
    <x v="3"/>
    <n v="5161.9799999999996"/>
    <x v="0"/>
    <s v="Active"/>
  </r>
  <r>
    <s v="17183448-1fc2-4e97-a5f2-36d1d5a9ca1e"/>
    <n v="54"/>
    <x v="0"/>
    <x v="2"/>
    <x v="2"/>
    <n v="10.36"/>
    <x v="0"/>
    <n v="50"/>
    <x v="1"/>
    <x v="0"/>
    <n v="17.989999999999998"/>
    <n v="17.989999999999998"/>
    <n v="0"/>
    <s v="Credit Card"/>
    <n v="5"/>
    <n v="0.2"/>
    <n v="12"/>
    <x v="1"/>
    <n v="124.32"/>
    <x v="2"/>
    <s v="Inactive"/>
  </r>
  <r>
    <s v="cdb0c59c-6086-4985-a133-bd141e1bb6ca"/>
    <n v="29"/>
    <x v="1"/>
    <x v="1"/>
    <x v="0"/>
    <n v="0.65"/>
    <x v="0"/>
    <n v="12"/>
    <x v="1"/>
    <x v="4"/>
    <n v="8.99"/>
    <n v="8.99"/>
    <n v="1"/>
    <s v="Crypto"/>
    <n v="3"/>
    <n v="0.05"/>
    <n v="3"/>
    <x v="2"/>
    <n v="1.9500000000000002"/>
    <x v="1"/>
    <s v="Risk"/>
  </r>
  <r>
    <s v="dcb91836-142b-4bcd-b42c-f0b34c272121"/>
    <n v="56"/>
    <x v="2"/>
    <x v="0"/>
    <x v="2"/>
    <n v="0.85"/>
    <x v="0"/>
    <n v="29"/>
    <x v="3"/>
    <x v="0"/>
    <n v="17.989999999999998"/>
    <n v="17.989999999999998"/>
    <n v="1"/>
    <s v="Crypto"/>
    <n v="5"/>
    <n v="0.03"/>
    <n v="2"/>
    <x v="1"/>
    <n v="1.7"/>
    <x v="1"/>
    <s v="Inactive"/>
  </r>
  <r>
    <s v="828e263c-a5a2-4390-8880-5851ba9395c1"/>
    <n v="18"/>
    <x v="4"/>
    <x v="0"/>
    <x v="2"/>
    <n v="6.61"/>
    <x v="0"/>
    <n v="50"/>
    <x v="4"/>
    <x v="2"/>
    <n v="17.989999999999998"/>
    <n v="17.989999999999998"/>
    <n v="1"/>
    <s v="Gift Card"/>
    <n v="2"/>
    <n v="0.13"/>
    <n v="8"/>
    <x v="3"/>
    <n v="52.88"/>
    <x v="2"/>
    <s v="Inactive"/>
  </r>
  <r>
    <s v="c54f6982-c7af-4460-b1ca-661c411ee091"/>
    <n v="26"/>
    <x v="1"/>
    <x v="0"/>
    <x v="1"/>
    <n v="5.59"/>
    <x v="0"/>
    <n v="1"/>
    <x v="5"/>
    <x v="4"/>
    <n v="13.99"/>
    <n v="13.99"/>
    <n v="0"/>
    <s v="Debit Card"/>
    <n v="3"/>
    <n v="2.79"/>
    <n v="167"/>
    <x v="4"/>
    <n v="933.53"/>
    <x v="0"/>
    <s v="Active"/>
  </r>
  <r>
    <s v="e7c17a68-7cb0-445f-8d31-f2c1d07aab3d"/>
    <n v="24"/>
    <x v="4"/>
    <x v="2"/>
    <x v="1"/>
    <n v="2.65"/>
    <x v="0"/>
    <n v="32"/>
    <x v="4"/>
    <x v="0"/>
    <n v="13.99"/>
    <n v="13.99"/>
    <n v="1"/>
    <s v="Credit Card"/>
    <n v="4"/>
    <n v="0.08"/>
    <n v="5"/>
    <x v="2"/>
    <n v="13.25"/>
    <x v="1"/>
    <s v="Inactive"/>
  </r>
  <r>
    <s v="da5099cc-9057-4fcd-a133-8873336c7697"/>
    <n v="26"/>
    <x v="1"/>
    <x v="2"/>
    <x v="1"/>
    <n v="10.62"/>
    <x v="0"/>
    <n v="60"/>
    <x v="4"/>
    <x v="1"/>
    <n v="13.99"/>
    <n v="13.99"/>
    <n v="0"/>
    <s v="Debit Card"/>
    <n v="5"/>
    <n v="0.17"/>
    <n v="10"/>
    <x v="0"/>
    <n v="106.19999999999999"/>
    <x v="2"/>
    <s v="Inactive"/>
  </r>
  <r>
    <s v="2d6081cb-4964-472e-ad69-86ebf0dd7c1c"/>
    <n v="47"/>
    <x v="0"/>
    <x v="2"/>
    <x v="1"/>
    <n v="4.22"/>
    <x v="0"/>
    <n v="12"/>
    <x v="4"/>
    <x v="1"/>
    <n v="13.99"/>
    <n v="13.99"/>
    <n v="1"/>
    <s v="Debit Card"/>
    <n v="3"/>
    <n v="0.32"/>
    <n v="19"/>
    <x v="2"/>
    <n v="80.179999999999993"/>
    <x v="2"/>
    <s v="Risk"/>
  </r>
  <r>
    <s v="45edfde5-88c9-424d-8d71-709998c94939"/>
    <n v="59"/>
    <x v="2"/>
    <x v="2"/>
    <x v="1"/>
    <n v="7.33"/>
    <x v="0"/>
    <n v="21"/>
    <x v="3"/>
    <x v="1"/>
    <n v="13.99"/>
    <n v="13.99"/>
    <n v="0"/>
    <s v="PayPal"/>
    <n v="4"/>
    <n v="0.33"/>
    <n v="20"/>
    <x v="6"/>
    <n v="146.6"/>
    <x v="2"/>
    <s v="Risk"/>
  </r>
  <r>
    <s v="55e8d23c-b8a3-4bb1-9c03-3e14641639ac"/>
    <n v="25"/>
    <x v="4"/>
    <x v="0"/>
    <x v="1"/>
    <n v="9.92"/>
    <x v="0"/>
    <n v="3"/>
    <x v="1"/>
    <x v="4"/>
    <n v="13.99"/>
    <n v="13.99"/>
    <n v="0"/>
    <s v="Crypto"/>
    <n v="5"/>
    <n v="2.48"/>
    <n v="149"/>
    <x v="3"/>
    <n v="1478.08"/>
    <x v="0"/>
    <s v="Active"/>
  </r>
  <r>
    <s v="def3e5b6-5ce0-4d69-b0b5-b39fad417a6d"/>
    <n v="35"/>
    <x v="1"/>
    <x v="2"/>
    <x v="2"/>
    <n v="9.51"/>
    <x v="0"/>
    <n v="2"/>
    <x v="3"/>
    <x v="3"/>
    <n v="17.989999999999998"/>
    <n v="17.989999999999998"/>
    <n v="0"/>
    <s v="Gift Card"/>
    <n v="1"/>
    <n v="3.17"/>
    <n v="190"/>
    <x v="3"/>
    <n v="1806.8999999999999"/>
    <x v="0"/>
    <s v="Active"/>
  </r>
  <r>
    <s v="b27e3290-ca39-4779-89db-6402ae280a3d"/>
    <n v="37"/>
    <x v="3"/>
    <x v="0"/>
    <x v="0"/>
    <n v="23.55"/>
    <x v="1"/>
    <n v="17"/>
    <x v="1"/>
    <x v="1"/>
    <n v="8.99"/>
    <n v="8.99"/>
    <n v="0"/>
    <s v="Crypto"/>
    <n v="2"/>
    <n v="1.31"/>
    <n v="79"/>
    <x v="5"/>
    <n v="1860.45"/>
    <x v="0"/>
    <s v="Risk"/>
  </r>
  <r>
    <s v="3a23e4a5-22f8-4647-8717-8331fa5eba94"/>
    <n v="27"/>
    <x v="1"/>
    <x v="1"/>
    <x v="1"/>
    <n v="3.4"/>
    <x v="0"/>
    <n v="46"/>
    <x v="0"/>
    <x v="2"/>
    <n v="13.99"/>
    <n v="13.99"/>
    <n v="1"/>
    <s v="PayPal"/>
    <n v="1"/>
    <n v="7.0000000000000007E-2"/>
    <n v="4"/>
    <x v="0"/>
    <n v="13.6"/>
    <x v="1"/>
    <s v="Inactive"/>
  </r>
  <r>
    <s v="b945055d-449d-47e8-9f14-574ea7cea9a1"/>
    <n v="54"/>
    <x v="0"/>
    <x v="0"/>
    <x v="1"/>
    <n v="3.47"/>
    <x v="0"/>
    <n v="31"/>
    <x v="0"/>
    <x v="2"/>
    <n v="13.99"/>
    <n v="13.99"/>
    <n v="1"/>
    <s v="PayPal"/>
    <n v="5"/>
    <n v="0.11"/>
    <n v="7"/>
    <x v="6"/>
    <n v="24.290000000000003"/>
    <x v="1"/>
    <s v="Inactive"/>
  </r>
  <r>
    <s v="c5dc62ac-e177-461a-bc76-d7842de60ca8"/>
    <n v="66"/>
    <x v="2"/>
    <x v="1"/>
    <x v="1"/>
    <n v="0.06"/>
    <x v="0"/>
    <n v="58"/>
    <x v="1"/>
    <x v="1"/>
    <n v="13.99"/>
    <n v="13.99"/>
    <n v="1"/>
    <s v="PayPal"/>
    <n v="2"/>
    <n v="0"/>
    <n v="0"/>
    <x v="6"/>
    <n v="0"/>
    <x v="1"/>
    <s v="Inactive"/>
  </r>
  <r>
    <s v="035988be-2cdb-4a69-a630-6d76bc1b97f6"/>
    <n v="64"/>
    <x v="2"/>
    <x v="1"/>
    <x v="1"/>
    <n v="31.14"/>
    <x v="1"/>
    <n v="39"/>
    <x v="3"/>
    <x v="2"/>
    <n v="13.99"/>
    <n v="13.99"/>
    <n v="0"/>
    <s v="Debit Card"/>
    <n v="3"/>
    <n v="0.78"/>
    <n v="47"/>
    <x v="6"/>
    <n v="1463.58"/>
    <x v="0"/>
    <s v="Inactive"/>
  </r>
  <r>
    <s v="8a0a4ccf-0708-43c7-8b95-12cf9b4fb001"/>
    <n v="38"/>
    <x v="3"/>
    <x v="1"/>
    <x v="0"/>
    <n v="5.61"/>
    <x v="0"/>
    <n v="12"/>
    <x v="4"/>
    <x v="3"/>
    <n v="8.99"/>
    <n v="8.99"/>
    <n v="1"/>
    <s v="Gift Card"/>
    <n v="2"/>
    <n v="0.43"/>
    <n v="26"/>
    <x v="2"/>
    <n v="145.86000000000001"/>
    <x v="2"/>
    <s v="Risk"/>
  </r>
  <r>
    <s v="f044c71b-3fed-4121-9cd6-b3a3d0be4cf6"/>
    <n v="53"/>
    <x v="0"/>
    <x v="2"/>
    <x v="1"/>
    <n v="3.74"/>
    <x v="0"/>
    <n v="21"/>
    <x v="0"/>
    <x v="2"/>
    <n v="13.99"/>
    <n v="13.99"/>
    <n v="1"/>
    <s v="Debit Card"/>
    <n v="3"/>
    <n v="0.17"/>
    <n v="10"/>
    <x v="4"/>
    <n v="37.400000000000006"/>
    <x v="1"/>
    <s v="Risk"/>
  </r>
  <r>
    <s v="77a6c968-3ec1-4c82-ae01-a2e5b4db0931"/>
    <n v="51"/>
    <x v="0"/>
    <x v="1"/>
    <x v="2"/>
    <n v="0.46"/>
    <x v="0"/>
    <n v="7"/>
    <x v="0"/>
    <x v="0"/>
    <n v="17.989999999999998"/>
    <n v="17.989999999999998"/>
    <n v="1"/>
    <s v="PayPal"/>
    <n v="2"/>
    <n v="0.06"/>
    <n v="4"/>
    <x v="2"/>
    <n v="1.84"/>
    <x v="1"/>
    <s v="Active"/>
  </r>
  <r>
    <s v="6a53dd10-b7e8-44f2-8f4a-56015f9a5c61"/>
    <n v="69"/>
    <x v="2"/>
    <x v="2"/>
    <x v="0"/>
    <n v="4.88"/>
    <x v="0"/>
    <n v="29"/>
    <x v="4"/>
    <x v="3"/>
    <n v="8.99"/>
    <n v="8.99"/>
    <n v="1"/>
    <s v="PayPal"/>
    <n v="1"/>
    <n v="0.16"/>
    <n v="10"/>
    <x v="5"/>
    <n v="48.8"/>
    <x v="1"/>
    <s v="Inactive"/>
  </r>
  <r>
    <s v="bbe577b2-0e7e-44de-aec5-8d54cbb0eed8"/>
    <n v="61"/>
    <x v="2"/>
    <x v="2"/>
    <x v="1"/>
    <n v="8.85"/>
    <x v="0"/>
    <n v="13"/>
    <x v="0"/>
    <x v="4"/>
    <n v="13.99"/>
    <n v="13.99"/>
    <n v="0"/>
    <s v="Crypto"/>
    <n v="2"/>
    <n v="0.63"/>
    <n v="38"/>
    <x v="5"/>
    <n v="336.3"/>
    <x v="0"/>
    <s v="Risk"/>
  </r>
  <r>
    <s v="8b412cdc-c03a-456c-af50-3d045bc026ee"/>
    <n v="18"/>
    <x v="4"/>
    <x v="2"/>
    <x v="0"/>
    <n v="4.91"/>
    <x v="0"/>
    <n v="44"/>
    <x v="0"/>
    <x v="4"/>
    <n v="8.99"/>
    <n v="8.99"/>
    <n v="1"/>
    <s v="Gift Card"/>
    <n v="1"/>
    <n v="0.11"/>
    <n v="7"/>
    <x v="4"/>
    <n v="34.370000000000005"/>
    <x v="1"/>
    <s v="Inactive"/>
  </r>
  <r>
    <s v="735190c8-4a3d-46a6-885f-795f3ecdad42"/>
    <n v="31"/>
    <x v="1"/>
    <x v="1"/>
    <x v="0"/>
    <n v="2.82"/>
    <x v="0"/>
    <n v="51"/>
    <x v="5"/>
    <x v="3"/>
    <n v="8.99"/>
    <n v="8.99"/>
    <n v="1"/>
    <s v="Credit Card"/>
    <n v="2"/>
    <n v="0.05"/>
    <n v="3"/>
    <x v="0"/>
    <n v="8.4599999999999991"/>
    <x v="1"/>
    <s v="Inactive"/>
  </r>
  <r>
    <s v="f60e85aa-2c80-4282-9a7e-885c5b1801fd"/>
    <n v="29"/>
    <x v="1"/>
    <x v="0"/>
    <x v="1"/>
    <n v="2.2200000000000002"/>
    <x v="0"/>
    <n v="34"/>
    <x v="5"/>
    <x v="4"/>
    <n v="13.99"/>
    <n v="13.99"/>
    <n v="1"/>
    <s v="Debit Card"/>
    <n v="4"/>
    <n v="0.06"/>
    <n v="4"/>
    <x v="0"/>
    <n v="8.8800000000000008"/>
    <x v="1"/>
    <s v="Inactive"/>
  </r>
  <r>
    <s v="43316923-630e-4b9d-97af-cc263e0b56e3"/>
    <n v="45"/>
    <x v="3"/>
    <x v="1"/>
    <x v="2"/>
    <n v="9.2799999999999994"/>
    <x v="0"/>
    <n v="34"/>
    <x v="1"/>
    <x v="2"/>
    <n v="17.989999999999998"/>
    <n v="17.989999999999998"/>
    <n v="1"/>
    <s v="Credit Card"/>
    <n v="2"/>
    <n v="0.27"/>
    <n v="16"/>
    <x v="3"/>
    <n v="148.47999999999999"/>
    <x v="2"/>
    <s v="Inactive"/>
  </r>
  <r>
    <s v="67ce86b7-0f74-4af8-acf1-5987206db796"/>
    <n v="41"/>
    <x v="3"/>
    <x v="2"/>
    <x v="2"/>
    <n v="10.7"/>
    <x v="0"/>
    <n v="50"/>
    <x v="4"/>
    <x v="4"/>
    <n v="17.989999999999998"/>
    <n v="17.989999999999998"/>
    <n v="0"/>
    <s v="PayPal"/>
    <n v="5"/>
    <n v="0.21"/>
    <n v="13"/>
    <x v="2"/>
    <n v="139.1"/>
    <x v="2"/>
    <s v="Inactive"/>
  </r>
  <r>
    <s v="87d5811f-29bd-480a-b53e-8b2775331cfe"/>
    <n v="69"/>
    <x v="2"/>
    <x v="1"/>
    <x v="0"/>
    <n v="9.9499999999999993"/>
    <x v="0"/>
    <n v="34"/>
    <x v="0"/>
    <x v="2"/>
    <n v="8.99"/>
    <n v="8.99"/>
    <n v="1"/>
    <s v="Crypto"/>
    <n v="4"/>
    <n v="0.28000000000000003"/>
    <n v="17"/>
    <x v="6"/>
    <n v="169.14999999999998"/>
    <x v="0"/>
    <s v="Inactive"/>
  </r>
  <r>
    <s v="6d446445-a1b2-455d-bba9-d7f3077c0a10"/>
    <n v="33"/>
    <x v="1"/>
    <x v="2"/>
    <x v="1"/>
    <n v="2.31"/>
    <x v="0"/>
    <n v="46"/>
    <x v="2"/>
    <x v="4"/>
    <n v="13.99"/>
    <n v="13.99"/>
    <n v="1"/>
    <s v="Credit Card"/>
    <n v="1"/>
    <n v="0.05"/>
    <n v="3"/>
    <x v="1"/>
    <n v="6.93"/>
    <x v="1"/>
    <s v="Inactive"/>
  </r>
  <r>
    <s v="dce7ccc8-e51c-4cb3-9aed-7f952220a2d1"/>
    <n v="55"/>
    <x v="0"/>
    <x v="1"/>
    <x v="2"/>
    <n v="2.59"/>
    <x v="0"/>
    <n v="17"/>
    <x v="5"/>
    <x v="1"/>
    <n v="17.989999999999998"/>
    <n v="17.989999999999998"/>
    <n v="0"/>
    <s v="PayPal"/>
    <n v="5"/>
    <n v="0.14000000000000001"/>
    <n v="8"/>
    <x v="2"/>
    <n v="20.72"/>
    <x v="1"/>
    <s v="Risk"/>
  </r>
  <r>
    <s v="688d52ac-3051-4780-b1f1-5436fdb4d51b"/>
    <n v="34"/>
    <x v="1"/>
    <x v="1"/>
    <x v="2"/>
    <n v="14.62"/>
    <x v="0"/>
    <n v="47"/>
    <x v="5"/>
    <x v="4"/>
    <n v="17.989999999999998"/>
    <n v="17.989999999999998"/>
    <n v="1"/>
    <s v="Crypto"/>
    <n v="5"/>
    <n v="0.3"/>
    <n v="18"/>
    <x v="2"/>
    <n v="263.15999999999997"/>
    <x v="0"/>
    <s v="Inactive"/>
  </r>
  <r>
    <s v="efe57503-644e-4224-a159-a8d880e1676b"/>
    <n v="68"/>
    <x v="2"/>
    <x v="0"/>
    <x v="0"/>
    <n v="2.39"/>
    <x v="0"/>
    <n v="47"/>
    <x v="3"/>
    <x v="1"/>
    <n v="8.99"/>
    <n v="8.99"/>
    <n v="1"/>
    <s v="Credit Card"/>
    <n v="5"/>
    <n v="0.05"/>
    <n v="3"/>
    <x v="1"/>
    <n v="7.17"/>
    <x v="1"/>
    <s v="Inactive"/>
  </r>
  <r>
    <s v="8a965066-832a-445b-a5d3-6935102c89a0"/>
    <n v="32"/>
    <x v="1"/>
    <x v="2"/>
    <x v="0"/>
    <n v="26.07"/>
    <x v="1"/>
    <n v="37"/>
    <x v="3"/>
    <x v="2"/>
    <n v="8.99"/>
    <n v="8.99"/>
    <n v="0"/>
    <s v="Credit Card"/>
    <n v="2"/>
    <n v="0.69"/>
    <n v="41"/>
    <x v="2"/>
    <n v="1068.8700000000001"/>
    <x v="0"/>
    <s v="Inactive"/>
  </r>
  <r>
    <s v="211cc3e6-2493-4cb5-a05d-648a8b62339e"/>
    <n v="64"/>
    <x v="2"/>
    <x v="2"/>
    <x v="0"/>
    <n v="15.08"/>
    <x v="0"/>
    <n v="36"/>
    <x v="1"/>
    <x v="3"/>
    <n v="8.99"/>
    <n v="8.99"/>
    <n v="1"/>
    <s v="Credit Card"/>
    <n v="3"/>
    <n v="0.41"/>
    <n v="25"/>
    <x v="4"/>
    <n v="377"/>
    <x v="0"/>
    <s v="Inactive"/>
  </r>
  <r>
    <s v="827b839a-2a40-41e8-a668-3e84708aab8d"/>
    <n v="44"/>
    <x v="3"/>
    <x v="1"/>
    <x v="0"/>
    <n v="47.4"/>
    <x v="1"/>
    <n v="9"/>
    <x v="5"/>
    <x v="3"/>
    <n v="8.99"/>
    <n v="8.99"/>
    <n v="0"/>
    <s v="Debit Card"/>
    <n v="5"/>
    <n v="4.74"/>
    <n v="284"/>
    <x v="4"/>
    <n v="13461.6"/>
    <x v="0"/>
    <s v="Risk"/>
  </r>
  <r>
    <s v="5a434596-ec80-4d47-a472-46587f20a98f"/>
    <n v="29"/>
    <x v="1"/>
    <x v="0"/>
    <x v="1"/>
    <n v="0.53"/>
    <x v="0"/>
    <n v="13"/>
    <x v="0"/>
    <x v="3"/>
    <n v="13.99"/>
    <n v="13.99"/>
    <n v="1"/>
    <s v="Debit Card"/>
    <n v="3"/>
    <n v="0.04"/>
    <n v="2"/>
    <x v="0"/>
    <n v="1.06"/>
    <x v="1"/>
    <s v="Risk"/>
  </r>
  <r>
    <s v="6c297fda-c973-4435-ac49-c330b5e20030"/>
    <n v="40"/>
    <x v="3"/>
    <x v="2"/>
    <x v="0"/>
    <n v="2.2400000000000002"/>
    <x v="0"/>
    <n v="9"/>
    <x v="3"/>
    <x v="3"/>
    <n v="8.99"/>
    <n v="8.99"/>
    <n v="1"/>
    <s v="Debit Card"/>
    <n v="2"/>
    <n v="0.22"/>
    <n v="13"/>
    <x v="2"/>
    <n v="29.120000000000005"/>
    <x v="1"/>
    <s v="Risk"/>
  </r>
  <r>
    <s v="e7336493-b9bd-47ee-9298-a74a91625ab9"/>
    <n v="57"/>
    <x v="2"/>
    <x v="0"/>
    <x v="0"/>
    <n v="6.73"/>
    <x v="0"/>
    <n v="51"/>
    <x v="5"/>
    <x v="3"/>
    <n v="8.99"/>
    <n v="8.99"/>
    <n v="1"/>
    <s v="Debit Card"/>
    <n v="1"/>
    <n v="0.13"/>
    <n v="8"/>
    <x v="4"/>
    <n v="53.84"/>
    <x v="2"/>
    <s v="Inactive"/>
  </r>
  <r>
    <s v="14ef7d6f-0c7f-448e-8bb2-a718401cd8a9"/>
    <n v="47"/>
    <x v="0"/>
    <x v="0"/>
    <x v="2"/>
    <n v="12.6"/>
    <x v="0"/>
    <n v="52"/>
    <x v="0"/>
    <x v="0"/>
    <n v="17.989999999999998"/>
    <n v="17.989999999999998"/>
    <n v="1"/>
    <s v="Crypto"/>
    <n v="5"/>
    <n v="0.24"/>
    <n v="14"/>
    <x v="1"/>
    <n v="176.4"/>
    <x v="0"/>
    <s v="Inactive"/>
  </r>
  <r>
    <s v="3914fd90-24cd-4681-a26a-2ba4a2a159f9"/>
    <n v="31"/>
    <x v="1"/>
    <x v="0"/>
    <x v="1"/>
    <n v="0.21"/>
    <x v="0"/>
    <n v="16"/>
    <x v="0"/>
    <x v="2"/>
    <n v="13.99"/>
    <n v="13.99"/>
    <n v="1"/>
    <s v="Debit Card"/>
    <n v="1"/>
    <n v="0.01"/>
    <n v="1"/>
    <x v="2"/>
    <n v="0.21"/>
    <x v="1"/>
    <s v="Risk"/>
  </r>
  <r>
    <s v="5f056e77-b597-4372-81ec-74cfa153e832"/>
    <n v="66"/>
    <x v="2"/>
    <x v="1"/>
    <x v="2"/>
    <n v="19.190000000000001"/>
    <x v="0"/>
    <n v="40"/>
    <x v="0"/>
    <x v="3"/>
    <n v="17.989999999999998"/>
    <n v="17.989999999999998"/>
    <n v="1"/>
    <s v="Credit Card"/>
    <n v="3"/>
    <n v="0.47"/>
    <n v="28"/>
    <x v="6"/>
    <n v="537.32000000000005"/>
    <x v="0"/>
    <s v="Inactive"/>
  </r>
  <r>
    <s v="f1f834a6-23c4-405a-b5f2-dfd604ce318b"/>
    <n v="32"/>
    <x v="1"/>
    <x v="0"/>
    <x v="2"/>
    <n v="5.09"/>
    <x v="0"/>
    <n v="37"/>
    <x v="3"/>
    <x v="3"/>
    <n v="17.989999999999998"/>
    <n v="17.989999999999998"/>
    <n v="0"/>
    <s v="Credit Card"/>
    <n v="5"/>
    <n v="0.13"/>
    <n v="8"/>
    <x v="2"/>
    <n v="40.72"/>
    <x v="1"/>
    <s v="Inactive"/>
  </r>
  <r>
    <s v="2cf69775-8761-45e2-a44d-b4bd0669b757"/>
    <n v="55"/>
    <x v="0"/>
    <x v="0"/>
    <x v="2"/>
    <n v="1.63"/>
    <x v="0"/>
    <n v="52"/>
    <x v="0"/>
    <x v="4"/>
    <n v="17.989999999999998"/>
    <n v="17.989999999999998"/>
    <n v="1"/>
    <s v="Gift Card"/>
    <n v="1"/>
    <n v="0.03"/>
    <n v="2"/>
    <x v="0"/>
    <n v="3.26"/>
    <x v="1"/>
    <s v="Inactive"/>
  </r>
  <r>
    <s v="4f25b8c4-d5c9-4131-af78-55e3ffeed2dd"/>
    <n v="48"/>
    <x v="0"/>
    <x v="1"/>
    <x v="0"/>
    <n v="4.59"/>
    <x v="0"/>
    <n v="55"/>
    <x v="4"/>
    <x v="4"/>
    <n v="8.99"/>
    <n v="8.99"/>
    <n v="1"/>
    <s v="Debit Card"/>
    <n v="1"/>
    <n v="0.08"/>
    <n v="5"/>
    <x v="2"/>
    <n v="22.95"/>
    <x v="1"/>
    <s v="Inactive"/>
  </r>
  <r>
    <s v="c51b4715-3ce4-49e7-9102-508107212399"/>
    <n v="66"/>
    <x v="2"/>
    <x v="1"/>
    <x v="2"/>
    <n v="2.29"/>
    <x v="0"/>
    <n v="52"/>
    <x v="1"/>
    <x v="3"/>
    <n v="17.989999999999998"/>
    <n v="17.989999999999998"/>
    <n v="1"/>
    <s v="Crypto"/>
    <n v="2"/>
    <n v="0.04"/>
    <n v="2"/>
    <x v="4"/>
    <n v="4.58"/>
    <x v="1"/>
    <s v="Inactive"/>
  </r>
  <r>
    <s v="2430b31a-ab1d-4aeb-9d8f-5b5bb2427ff5"/>
    <n v="60"/>
    <x v="2"/>
    <x v="1"/>
    <x v="2"/>
    <n v="2.09"/>
    <x v="0"/>
    <n v="14"/>
    <x v="5"/>
    <x v="2"/>
    <n v="17.989999999999998"/>
    <n v="17.989999999999998"/>
    <n v="1"/>
    <s v="Gift Card"/>
    <n v="2"/>
    <n v="0.14000000000000001"/>
    <n v="8"/>
    <x v="5"/>
    <n v="16.72"/>
    <x v="1"/>
    <s v="Risk"/>
  </r>
  <r>
    <s v="a06f6ebb-cdf1-4d0a-ab74-c3c1b86d53ae"/>
    <n v="34"/>
    <x v="1"/>
    <x v="2"/>
    <x v="2"/>
    <n v="27.92"/>
    <x v="1"/>
    <n v="35"/>
    <x v="0"/>
    <x v="0"/>
    <n v="17.989999999999998"/>
    <n v="17.989999999999998"/>
    <n v="0"/>
    <s v="Crypto"/>
    <n v="4"/>
    <n v="0.78"/>
    <n v="47"/>
    <x v="3"/>
    <n v="1312.24"/>
    <x v="0"/>
    <s v="Inactive"/>
  </r>
  <r>
    <s v="b160aa5f-532a-4e17-999d-5d17abb3926f"/>
    <n v="38"/>
    <x v="3"/>
    <x v="0"/>
    <x v="1"/>
    <n v="32.69"/>
    <x v="1"/>
    <n v="7"/>
    <x v="2"/>
    <x v="4"/>
    <n v="13.99"/>
    <n v="13.99"/>
    <n v="0"/>
    <s v="Gift Card"/>
    <n v="4"/>
    <n v="4.09"/>
    <n v="245"/>
    <x v="6"/>
    <n v="8009.0499999999993"/>
    <x v="0"/>
    <s v="Active"/>
  </r>
  <r>
    <s v="f7f78b0a-14a9-43c0-8ab4-dbae4364badc"/>
    <n v="22"/>
    <x v="4"/>
    <x v="2"/>
    <x v="2"/>
    <n v="1.78"/>
    <x v="0"/>
    <n v="17"/>
    <x v="0"/>
    <x v="3"/>
    <n v="17.989999999999998"/>
    <n v="17.989999999999998"/>
    <n v="1"/>
    <s v="Gift Card"/>
    <n v="4"/>
    <n v="0.1"/>
    <n v="6"/>
    <x v="6"/>
    <n v="10.68"/>
    <x v="1"/>
    <s v="Risk"/>
  </r>
  <r>
    <s v="6516706c-08dd-4be3-9bcf-d8cc39b8e59b"/>
    <n v="24"/>
    <x v="4"/>
    <x v="1"/>
    <x v="0"/>
    <n v="8.27"/>
    <x v="0"/>
    <n v="14"/>
    <x v="0"/>
    <x v="0"/>
    <n v="8.99"/>
    <n v="8.99"/>
    <n v="0"/>
    <s v="Credit Card"/>
    <n v="3"/>
    <n v="0.55000000000000004"/>
    <n v="33"/>
    <x v="1"/>
    <n v="272.90999999999997"/>
    <x v="0"/>
    <s v="Risk"/>
  </r>
  <r>
    <s v="e518b0d5-b916-43a0-9f3e-23030ae34aa7"/>
    <n v="65"/>
    <x v="2"/>
    <x v="0"/>
    <x v="1"/>
    <n v="10.38"/>
    <x v="0"/>
    <n v="10"/>
    <x v="3"/>
    <x v="3"/>
    <n v="13.99"/>
    <n v="13.99"/>
    <n v="0"/>
    <s v="PayPal"/>
    <n v="4"/>
    <n v="0.94"/>
    <n v="56"/>
    <x v="3"/>
    <n v="581.28000000000009"/>
    <x v="0"/>
    <s v="Risk"/>
  </r>
  <r>
    <s v="ca6e759e-e5b0-4f69-b548-2acfba9ef338"/>
    <n v="41"/>
    <x v="3"/>
    <x v="2"/>
    <x v="2"/>
    <n v="10.81"/>
    <x v="0"/>
    <n v="44"/>
    <x v="4"/>
    <x v="4"/>
    <n v="17.989999999999998"/>
    <n v="17.989999999999998"/>
    <n v="1"/>
    <s v="Gift Card"/>
    <n v="3"/>
    <n v="0.24"/>
    <n v="14"/>
    <x v="6"/>
    <n v="151.34"/>
    <x v="0"/>
    <s v="Inactive"/>
  </r>
  <r>
    <s v="b0d6c364-2083-42c5-9c6f-92fb5a21a71a"/>
    <n v="20"/>
    <x v="4"/>
    <x v="0"/>
    <x v="2"/>
    <n v="2.86"/>
    <x v="0"/>
    <n v="34"/>
    <x v="0"/>
    <x v="2"/>
    <n v="17.989999999999998"/>
    <n v="17.989999999999998"/>
    <n v="1"/>
    <s v="Credit Card"/>
    <n v="3"/>
    <n v="0.08"/>
    <n v="5"/>
    <x v="4"/>
    <n v="14.299999999999999"/>
    <x v="1"/>
    <s v="Inactive"/>
  </r>
  <r>
    <s v="5d26a7bf-3240-4197-a94c-369861b65c37"/>
    <n v="50"/>
    <x v="0"/>
    <x v="2"/>
    <x v="2"/>
    <n v="7.96"/>
    <x v="0"/>
    <n v="51"/>
    <x v="3"/>
    <x v="4"/>
    <n v="17.989999999999998"/>
    <n v="17.989999999999998"/>
    <n v="1"/>
    <s v="Gift Card"/>
    <n v="5"/>
    <n v="0.15"/>
    <n v="9"/>
    <x v="3"/>
    <n v="71.64"/>
    <x v="2"/>
    <s v="Inactive"/>
  </r>
  <r>
    <s v="58ae61ba-c2a5-4ae2-b3ec-3a99c8ea6357"/>
    <n v="38"/>
    <x v="3"/>
    <x v="0"/>
    <x v="1"/>
    <n v="29.16"/>
    <x v="1"/>
    <n v="46"/>
    <x v="5"/>
    <x v="4"/>
    <n v="13.99"/>
    <n v="13.99"/>
    <n v="0"/>
    <s v="Crypto"/>
    <n v="5"/>
    <n v="0.62"/>
    <n v="37"/>
    <x v="2"/>
    <n v="1078.92"/>
    <x v="0"/>
    <s v="Inactive"/>
  </r>
  <r>
    <s v="f55fe025-31da-4f50-ab61-f691c3fc3631"/>
    <n v="30"/>
    <x v="1"/>
    <x v="1"/>
    <x v="0"/>
    <n v="12.11"/>
    <x v="0"/>
    <n v="25"/>
    <x v="3"/>
    <x v="0"/>
    <n v="8.99"/>
    <n v="8.99"/>
    <n v="0"/>
    <s v="Gift Card"/>
    <n v="4"/>
    <n v="0.47"/>
    <n v="28"/>
    <x v="4"/>
    <n v="339.08"/>
    <x v="0"/>
    <s v="Inactive"/>
  </r>
  <r>
    <s v="b78b1bc6-d7d2-45a0-ba76-f10383ccc023"/>
    <n v="35"/>
    <x v="1"/>
    <x v="1"/>
    <x v="2"/>
    <n v="14.42"/>
    <x v="0"/>
    <n v="30"/>
    <x v="4"/>
    <x v="0"/>
    <n v="17.989999999999998"/>
    <n v="17.989999999999998"/>
    <n v="0"/>
    <s v="Gift Card"/>
    <n v="2"/>
    <n v="0.47"/>
    <n v="28"/>
    <x v="0"/>
    <n v="403.76"/>
    <x v="0"/>
    <s v="Inactive"/>
  </r>
  <r>
    <s v="7bb98f8f-da88-4641-9a18-990f20e1ec42"/>
    <n v="35"/>
    <x v="1"/>
    <x v="2"/>
    <x v="1"/>
    <n v="1.91"/>
    <x v="0"/>
    <n v="38"/>
    <x v="2"/>
    <x v="3"/>
    <n v="13.99"/>
    <n v="13.99"/>
    <n v="1"/>
    <s v="Debit Card"/>
    <n v="2"/>
    <n v="0.05"/>
    <n v="3"/>
    <x v="2"/>
    <n v="5.7299999999999995"/>
    <x v="1"/>
    <s v="Inactive"/>
  </r>
  <r>
    <s v="8639ee6f-b8d5-4f6a-949e-ede441e48612"/>
    <n v="59"/>
    <x v="2"/>
    <x v="2"/>
    <x v="2"/>
    <n v="9.49"/>
    <x v="0"/>
    <n v="42"/>
    <x v="3"/>
    <x v="3"/>
    <n v="17.989999999999998"/>
    <n v="17.989999999999998"/>
    <n v="1"/>
    <s v="Debit Card"/>
    <n v="2"/>
    <n v="0.22"/>
    <n v="13"/>
    <x v="0"/>
    <n v="123.37"/>
    <x v="2"/>
    <s v="Inactive"/>
  </r>
  <r>
    <s v="4cac4adf-90cb-4cce-a753-7aee0a1c21ae"/>
    <n v="27"/>
    <x v="1"/>
    <x v="2"/>
    <x v="2"/>
    <n v="2.83"/>
    <x v="0"/>
    <n v="37"/>
    <x v="3"/>
    <x v="4"/>
    <n v="17.989999999999998"/>
    <n v="17.989999999999998"/>
    <n v="1"/>
    <s v="Gift Card"/>
    <n v="2"/>
    <n v="7.0000000000000007E-2"/>
    <n v="4"/>
    <x v="0"/>
    <n v="11.32"/>
    <x v="1"/>
    <s v="Inactive"/>
  </r>
  <r>
    <s v="ed8ebb86-abad-4cd8-b5b9-c5a6fb6abac7"/>
    <n v="22"/>
    <x v="4"/>
    <x v="0"/>
    <x v="1"/>
    <n v="0.72"/>
    <x v="0"/>
    <n v="49"/>
    <x v="0"/>
    <x v="3"/>
    <n v="13.99"/>
    <n v="13.99"/>
    <n v="1"/>
    <s v="Gift Card"/>
    <n v="5"/>
    <n v="0.01"/>
    <n v="1"/>
    <x v="3"/>
    <n v="0.72"/>
    <x v="1"/>
    <s v="Inactive"/>
  </r>
  <r>
    <s v="d9ebed4c-cdb4-468e-a1e1-9e2cf8ad491d"/>
    <n v="23"/>
    <x v="4"/>
    <x v="1"/>
    <x v="2"/>
    <n v="5.48"/>
    <x v="0"/>
    <n v="16"/>
    <x v="1"/>
    <x v="4"/>
    <n v="17.989999999999998"/>
    <n v="17.989999999999998"/>
    <n v="0"/>
    <s v="Debit Card"/>
    <n v="1"/>
    <n v="0.32"/>
    <n v="19"/>
    <x v="2"/>
    <n v="104.12"/>
    <x v="2"/>
    <s v="Risk"/>
  </r>
  <r>
    <s v="ad1bd590-72fa-472e-9a02-22ec6cd82e5f"/>
    <n v="24"/>
    <x v="4"/>
    <x v="0"/>
    <x v="0"/>
    <n v="5.28"/>
    <x v="0"/>
    <n v="55"/>
    <x v="4"/>
    <x v="4"/>
    <n v="8.99"/>
    <n v="8.99"/>
    <n v="1"/>
    <s v="Credit Card"/>
    <n v="4"/>
    <n v="0.09"/>
    <n v="5"/>
    <x v="3"/>
    <n v="26.400000000000002"/>
    <x v="1"/>
    <s v="Inactive"/>
  </r>
  <r>
    <s v="e68fd0c3-ad0e-46be-b2c8-233662c68310"/>
    <n v="20"/>
    <x v="4"/>
    <x v="0"/>
    <x v="1"/>
    <n v="8.9600000000000009"/>
    <x v="0"/>
    <n v="34"/>
    <x v="0"/>
    <x v="4"/>
    <n v="13.99"/>
    <n v="13.99"/>
    <n v="1"/>
    <s v="Gift Card"/>
    <n v="1"/>
    <n v="0.26"/>
    <n v="16"/>
    <x v="5"/>
    <n v="143.36000000000001"/>
    <x v="2"/>
    <s v="Inactive"/>
  </r>
  <r>
    <s v="6b127fa4-cce8-4a17-8b7f-926b1d1edd42"/>
    <n v="19"/>
    <x v="4"/>
    <x v="2"/>
    <x v="2"/>
    <n v="14.47"/>
    <x v="0"/>
    <n v="27"/>
    <x v="2"/>
    <x v="1"/>
    <n v="17.989999999999998"/>
    <n v="17.989999999999998"/>
    <n v="0"/>
    <s v="Crypto"/>
    <n v="2"/>
    <n v="0.52"/>
    <n v="31"/>
    <x v="0"/>
    <n v="448.57"/>
    <x v="0"/>
    <s v="Inactive"/>
  </r>
  <r>
    <s v="c8cfc65c-6035-46d5-8c9c-d7bb68bf9f20"/>
    <n v="27"/>
    <x v="1"/>
    <x v="0"/>
    <x v="2"/>
    <n v="1.44"/>
    <x v="0"/>
    <n v="48"/>
    <x v="2"/>
    <x v="2"/>
    <n v="17.989999999999998"/>
    <n v="17.989999999999998"/>
    <n v="1"/>
    <s v="Credit Card"/>
    <n v="1"/>
    <n v="0.03"/>
    <n v="2"/>
    <x v="1"/>
    <n v="2.88"/>
    <x v="1"/>
    <s v="Inactive"/>
  </r>
  <r>
    <s v="c0670d76-1e6f-4c29-b07e-c28c5ce90b62"/>
    <n v="33"/>
    <x v="1"/>
    <x v="0"/>
    <x v="1"/>
    <n v="16.3"/>
    <x v="0"/>
    <n v="11"/>
    <x v="1"/>
    <x v="4"/>
    <n v="13.99"/>
    <n v="13.99"/>
    <n v="0"/>
    <s v="Gift Card"/>
    <n v="2"/>
    <n v="1.36"/>
    <n v="82"/>
    <x v="1"/>
    <n v="1336.6000000000001"/>
    <x v="0"/>
    <s v="Risk"/>
  </r>
  <r>
    <s v="dca23069-4f5f-4525-9277-eadd2bc97e9c"/>
    <n v="21"/>
    <x v="4"/>
    <x v="2"/>
    <x v="0"/>
    <n v="8.58"/>
    <x v="0"/>
    <n v="44"/>
    <x v="4"/>
    <x v="0"/>
    <n v="8.99"/>
    <n v="8.99"/>
    <n v="1"/>
    <s v="Crypto"/>
    <n v="2"/>
    <n v="0.19"/>
    <n v="11"/>
    <x v="1"/>
    <n v="94.38"/>
    <x v="2"/>
    <s v="Inactive"/>
  </r>
  <r>
    <s v="8e164955-faf6-4390-8b3f-f65a067bdf27"/>
    <n v="61"/>
    <x v="2"/>
    <x v="1"/>
    <x v="1"/>
    <n v="6.67"/>
    <x v="0"/>
    <n v="6"/>
    <x v="4"/>
    <x v="4"/>
    <n v="13.99"/>
    <n v="13.99"/>
    <n v="0"/>
    <s v="Gift Card"/>
    <n v="1"/>
    <n v="0.95"/>
    <n v="57"/>
    <x v="1"/>
    <n v="380.19"/>
    <x v="0"/>
    <s v="Active"/>
  </r>
  <r>
    <s v="8f0aadba-150a-48c7-a659-16e5cee03b2e"/>
    <n v="67"/>
    <x v="2"/>
    <x v="1"/>
    <x v="0"/>
    <n v="35.369999999999997"/>
    <x v="1"/>
    <n v="27"/>
    <x v="4"/>
    <x v="3"/>
    <n v="8.99"/>
    <n v="8.99"/>
    <n v="0"/>
    <s v="Debit Card"/>
    <n v="4"/>
    <n v="1.26"/>
    <n v="76"/>
    <x v="1"/>
    <n v="2688.12"/>
    <x v="0"/>
    <s v="Inactive"/>
  </r>
  <r>
    <s v="9836211a-c1be-4ccd-b56c-fe50e8f975fd"/>
    <n v="18"/>
    <x v="4"/>
    <x v="2"/>
    <x v="1"/>
    <n v="3.57"/>
    <x v="0"/>
    <n v="50"/>
    <x v="0"/>
    <x v="3"/>
    <n v="13.99"/>
    <n v="13.99"/>
    <n v="1"/>
    <s v="Debit Card"/>
    <n v="4"/>
    <n v="7.0000000000000007E-2"/>
    <n v="4"/>
    <x v="3"/>
    <n v="14.28"/>
    <x v="1"/>
    <s v="Inactive"/>
  </r>
  <r>
    <s v="28f087f2-d7ca-4d0c-b8cc-17ac530ecd68"/>
    <n v="25"/>
    <x v="4"/>
    <x v="1"/>
    <x v="2"/>
    <n v="33.04"/>
    <x v="1"/>
    <n v="37"/>
    <x v="2"/>
    <x v="4"/>
    <n v="17.989999999999998"/>
    <n v="17.989999999999998"/>
    <n v="0"/>
    <s v="Crypto"/>
    <n v="2"/>
    <n v="0.87"/>
    <n v="52"/>
    <x v="3"/>
    <n v="1718.08"/>
    <x v="0"/>
    <s v="Inactive"/>
  </r>
  <r>
    <s v="b392aeef-57c0-4bfd-95a8-0d91d61a7493"/>
    <n v="48"/>
    <x v="0"/>
    <x v="2"/>
    <x v="0"/>
    <n v="6.44"/>
    <x v="0"/>
    <n v="40"/>
    <x v="2"/>
    <x v="3"/>
    <n v="8.99"/>
    <n v="8.99"/>
    <n v="1"/>
    <s v="Crypto"/>
    <n v="5"/>
    <n v="0.16"/>
    <n v="10"/>
    <x v="6"/>
    <n v="64.400000000000006"/>
    <x v="2"/>
    <s v="Inactive"/>
  </r>
  <r>
    <s v="be65e2d8-f330-4919-af85-108de70426dd"/>
    <n v="60"/>
    <x v="2"/>
    <x v="0"/>
    <x v="1"/>
    <n v="10.1"/>
    <x v="0"/>
    <n v="28"/>
    <x v="5"/>
    <x v="1"/>
    <n v="13.99"/>
    <n v="13.99"/>
    <n v="0"/>
    <s v="Crypto"/>
    <n v="5"/>
    <n v="0.35"/>
    <n v="21"/>
    <x v="4"/>
    <n v="212.1"/>
    <x v="0"/>
    <s v="Inactive"/>
  </r>
  <r>
    <s v="2b853bf7-98c9-4980-8425-80cf8a0b472b"/>
    <n v="50"/>
    <x v="0"/>
    <x v="0"/>
    <x v="0"/>
    <n v="3.37"/>
    <x v="0"/>
    <n v="3"/>
    <x v="4"/>
    <x v="1"/>
    <n v="8.99"/>
    <n v="8.99"/>
    <n v="0"/>
    <s v="Credit Card"/>
    <n v="3"/>
    <n v="0.84"/>
    <n v="50"/>
    <x v="6"/>
    <n v="168.5"/>
    <x v="0"/>
    <s v="Active"/>
  </r>
  <r>
    <s v="48231d68-14ab-4cff-a17c-f9fb1022ba1a"/>
    <n v="43"/>
    <x v="3"/>
    <x v="2"/>
    <x v="1"/>
    <n v="16.440000000000001"/>
    <x v="0"/>
    <n v="60"/>
    <x v="0"/>
    <x v="2"/>
    <n v="13.99"/>
    <n v="13.99"/>
    <n v="1"/>
    <s v="Gift Card"/>
    <n v="4"/>
    <n v="0.27"/>
    <n v="16"/>
    <x v="2"/>
    <n v="263.04000000000002"/>
    <x v="0"/>
    <s v="Inactive"/>
  </r>
  <r>
    <s v="7501de45-fff5-4212-8179-1c1877baab45"/>
    <n v="26"/>
    <x v="1"/>
    <x v="2"/>
    <x v="1"/>
    <n v="11.12"/>
    <x v="0"/>
    <n v="2"/>
    <x v="2"/>
    <x v="0"/>
    <n v="13.99"/>
    <n v="13.99"/>
    <n v="0"/>
    <s v="Debit Card"/>
    <n v="4"/>
    <n v="3.71"/>
    <n v="223"/>
    <x v="3"/>
    <n v="2479.7599999999998"/>
    <x v="0"/>
    <s v="Active"/>
  </r>
  <r>
    <s v="c8dd50f4-f755-486a-a904-024a1be2ba69"/>
    <n v="25"/>
    <x v="4"/>
    <x v="1"/>
    <x v="2"/>
    <n v="11.67"/>
    <x v="0"/>
    <n v="17"/>
    <x v="0"/>
    <x v="3"/>
    <n v="17.989999999999998"/>
    <n v="17.989999999999998"/>
    <n v="0"/>
    <s v="Gift Card"/>
    <n v="4"/>
    <n v="0.65"/>
    <n v="39"/>
    <x v="1"/>
    <n v="455.13"/>
    <x v="0"/>
    <s v="Risk"/>
  </r>
  <r>
    <s v="f739acc1-b74a-4659-87ee-b634e946c9b5"/>
    <n v="26"/>
    <x v="1"/>
    <x v="2"/>
    <x v="0"/>
    <n v="10.54"/>
    <x v="0"/>
    <n v="27"/>
    <x v="3"/>
    <x v="0"/>
    <n v="8.99"/>
    <n v="8.99"/>
    <n v="1"/>
    <s v="PayPal"/>
    <n v="1"/>
    <n v="0.38"/>
    <n v="23"/>
    <x v="3"/>
    <n v="242.42"/>
    <x v="0"/>
    <s v="Inactive"/>
  </r>
  <r>
    <s v="5095a93a-4007-4f71-b9c0-063e9a8f41e5"/>
    <n v="67"/>
    <x v="2"/>
    <x v="0"/>
    <x v="1"/>
    <n v="17.13"/>
    <x v="0"/>
    <n v="42"/>
    <x v="5"/>
    <x v="4"/>
    <n v="13.99"/>
    <n v="13.99"/>
    <n v="0"/>
    <s v="PayPal"/>
    <n v="4"/>
    <n v="0.4"/>
    <n v="24"/>
    <x v="2"/>
    <n v="411.12"/>
    <x v="0"/>
    <s v="Inactive"/>
  </r>
  <r>
    <s v="927b4844-c0e6-41ba-bb80-76019beb67c8"/>
    <n v="47"/>
    <x v="0"/>
    <x v="0"/>
    <x v="2"/>
    <n v="33.79"/>
    <x v="1"/>
    <n v="52"/>
    <x v="2"/>
    <x v="4"/>
    <n v="17.989999999999998"/>
    <n v="17.989999999999998"/>
    <n v="0"/>
    <s v="Debit Card"/>
    <n v="3"/>
    <n v="0.64"/>
    <n v="38"/>
    <x v="2"/>
    <n v="1284.02"/>
    <x v="0"/>
    <s v="Inactive"/>
  </r>
  <r>
    <s v="a4d87de9-69bf-459a-b5e9-95b76b21badb"/>
    <n v="33"/>
    <x v="1"/>
    <x v="2"/>
    <x v="2"/>
    <n v="32.700000000000003"/>
    <x v="1"/>
    <n v="47"/>
    <x v="2"/>
    <x v="0"/>
    <n v="17.989999999999998"/>
    <n v="17.989999999999998"/>
    <n v="0"/>
    <s v="Debit Card"/>
    <n v="2"/>
    <n v="0.68"/>
    <n v="41"/>
    <x v="5"/>
    <n v="1340.7"/>
    <x v="0"/>
    <s v="Inactive"/>
  </r>
  <r>
    <s v="625dc945-cbd7-42b5-9199-2f64f2abd664"/>
    <n v="41"/>
    <x v="3"/>
    <x v="0"/>
    <x v="1"/>
    <n v="3.59"/>
    <x v="0"/>
    <n v="41"/>
    <x v="0"/>
    <x v="2"/>
    <n v="13.99"/>
    <n v="13.99"/>
    <n v="1"/>
    <s v="Gift Card"/>
    <n v="5"/>
    <n v="0.09"/>
    <n v="5"/>
    <x v="5"/>
    <n v="17.95"/>
    <x v="1"/>
    <s v="Inactive"/>
  </r>
  <r>
    <s v="72adca9f-6269-4e59-a56b-cb03c699549c"/>
    <n v="47"/>
    <x v="0"/>
    <x v="2"/>
    <x v="2"/>
    <n v="22.31"/>
    <x v="1"/>
    <n v="6"/>
    <x v="0"/>
    <x v="0"/>
    <n v="17.989999999999998"/>
    <n v="17.989999999999998"/>
    <n v="0"/>
    <s v="Gift Card"/>
    <n v="3"/>
    <n v="3.19"/>
    <n v="191"/>
    <x v="5"/>
    <n v="4261.21"/>
    <x v="0"/>
    <s v="Active"/>
  </r>
  <r>
    <s v="fce4863c-99e6-4058-ab31-561b8607bbe4"/>
    <n v="50"/>
    <x v="0"/>
    <x v="1"/>
    <x v="0"/>
    <n v="7.45"/>
    <x v="0"/>
    <n v="2"/>
    <x v="1"/>
    <x v="2"/>
    <n v="8.99"/>
    <n v="8.99"/>
    <n v="0"/>
    <s v="Gift Card"/>
    <n v="3"/>
    <n v="2.48"/>
    <n v="149"/>
    <x v="1"/>
    <n v="1110.05"/>
    <x v="0"/>
    <s v="Active"/>
  </r>
  <r>
    <s v="f6652572-c33f-4cf6-ba8e-db6ce43bf4b9"/>
    <n v="56"/>
    <x v="2"/>
    <x v="0"/>
    <x v="2"/>
    <n v="3.41"/>
    <x v="0"/>
    <n v="53"/>
    <x v="2"/>
    <x v="4"/>
    <n v="17.989999999999998"/>
    <n v="17.989999999999998"/>
    <n v="1"/>
    <s v="PayPal"/>
    <n v="4"/>
    <n v="0.06"/>
    <n v="4"/>
    <x v="3"/>
    <n v="13.64"/>
    <x v="1"/>
    <s v="Inactive"/>
  </r>
  <r>
    <s v="b9380b2a-266e-4475-a158-19726cfc98f7"/>
    <n v="26"/>
    <x v="1"/>
    <x v="1"/>
    <x v="0"/>
    <n v="14.85"/>
    <x v="0"/>
    <n v="26"/>
    <x v="5"/>
    <x v="1"/>
    <n v="8.99"/>
    <n v="8.99"/>
    <n v="0"/>
    <s v="Crypto"/>
    <n v="4"/>
    <n v="0.55000000000000004"/>
    <n v="33"/>
    <x v="0"/>
    <n v="490.05"/>
    <x v="0"/>
    <s v="Inactive"/>
  </r>
  <r>
    <s v="e9b2749d-d99a-4826-96f7-a9b971b69714"/>
    <n v="24"/>
    <x v="4"/>
    <x v="0"/>
    <x v="0"/>
    <n v="17.04"/>
    <x v="0"/>
    <n v="23"/>
    <x v="1"/>
    <x v="1"/>
    <n v="8.99"/>
    <n v="8.99"/>
    <n v="0"/>
    <s v="Credit Card"/>
    <n v="4"/>
    <n v="0.71"/>
    <n v="43"/>
    <x v="4"/>
    <n v="732.71999999999991"/>
    <x v="0"/>
    <s v="Inactive"/>
  </r>
  <r>
    <s v="c448fef8-33e2-4067-b717-ae7f77695a51"/>
    <n v="51"/>
    <x v="0"/>
    <x v="2"/>
    <x v="2"/>
    <n v="0.19"/>
    <x v="0"/>
    <n v="20"/>
    <x v="0"/>
    <x v="0"/>
    <n v="17.989999999999998"/>
    <n v="17.989999999999998"/>
    <n v="0"/>
    <s v="Debit Card"/>
    <n v="4"/>
    <n v="0.01"/>
    <n v="1"/>
    <x v="4"/>
    <n v="0.19"/>
    <x v="1"/>
    <s v="Risk"/>
  </r>
  <r>
    <s v="aed594ac-9218-427f-8d52-d137f7604c5f"/>
    <n v="50"/>
    <x v="0"/>
    <x v="2"/>
    <x v="2"/>
    <n v="13.05"/>
    <x v="0"/>
    <n v="31"/>
    <x v="2"/>
    <x v="4"/>
    <n v="17.989999999999998"/>
    <n v="17.989999999999998"/>
    <n v="0"/>
    <s v="Debit Card"/>
    <n v="4"/>
    <n v="0.41"/>
    <n v="25"/>
    <x v="3"/>
    <n v="326.25"/>
    <x v="0"/>
    <s v="Inactive"/>
  </r>
  <r>
    <s v="7370e647-9b05-42bd-8ede-b893eebcbafc"/>
    <n v="35"/>
    <x v="1"/>
    <x v="0"/>
    <x v="0"/>
    <n v="0.87"/>
    <x v="0"/>
    <n v="58"/>
    <x v="5"/>
    <x v="4"/>
    <n v="8.99"/>
    <n v="8.99"/>
    <n v="1"/>
    <s v="Debit Card"/>
    <n v="5"/>
    <n v="0.01"/>
    <n v="1"/>
    <x v="0"/>
    <n v="0.87"/>
    <x v="1"/>
    <s v="Inactive"/>
  </r>
  <r>
    <s v="60d0282f-3849-479f-a487-9a3b59e0c727"/>
    <n v="53"/>
    <x v="0"/>
    <x v="2"/>
    <x v="2"/>
    <n v="1.83"/>
    <x v="0"/>
    <n v="15"/>
    <x v="5"/>
    <x v="4"/>
    <n v="17.989999999999998"/>
    <n v="17.989999999999998"/>
    <n v="1"/>
    <s v="PayPal"/>
    <n v="3"/>
    <n v="0.11"/>
    <n v="7"/>
    <x v="2"/>
    <n v="12.81"/>
    <x v="1"/>
    <s v="Risk"/>
  </r>
  <r>
    <s v="3f92d3cc-76cc-4fc6-a6fb-cfea5a0292be"/>
    <n v="32"/>
    <x v="1"/>
    <x v="1"/>
    <x v="1"/>
    <n v="52.67"/>
    <x v="2"/>
    <n v="34"/>
    <x v="2"/>
    <x v="2"/>
    <n v="13.99"/>
    <n v="13.99"/>
    <n v="0"/>
    <s v="Gift Card"/>
    <n v="3"/>
    <n v="1.5"/>
    <n v="90"/>
    <x v="1"/>
    <n v="4740.3"/>
    <x v="0"/>
    <s v="Inactive"/>
  </r>
  <r>
    <s v="c98b0d35-2af6-43a6-8589-e358859de87f"/>
    <n v="34"/>
    <x v="1"/>
    <x v="1"/>
    <x v="0"/>
    <n v="37.61"/>
    <x v="1"/>
    <n v="50"/>
    <x v="2"/>
    <x v="0"/>
    <n v="8.99"/>
    <n v="8.99"/>
    <n v="0"/>
    <s v="Credit Card"/>
    <n v="5"/>
    <n v="0.74"/>
    <n v="44"/>
    <x v="0"/>
    <n v="1654.84"/>
    <x v="0"/>
    <s v="Inactive"/>
  </r>
  <r>
    <s v="052e5ea6-7c77-4cc2-9437-1baf5694adb5"/>
    <n v="69"/>
    <x v="2"/>
    <x v="2"/>
    <x v="1"/>
    <n v="11.83"/>
    <x v="0"/>
    <n v="7"/>
    <x v="3"/>
    <x v="0"/>
    <n v="13.99"/>
    <n v="13.99"/>
    <n v="0"/>
    <s v="Debit Card"/>
    <n v="4"/>
    <n v="1.48"/>
    <n v="89"/>
    <x v="6"/>
    <n v="1052.8700000000001"/>
    <x v="0"/>
    <s v="Active"/>
  </r>
  <r>
    <s v="2452bd61-488e-4fa5-a947-3329c9d4aac3"/>
    <n v="31"/>
    <x v="1"/>
    <x v="2"/>
    <x v="2"/>
    <n v="2.62"/>
    <x v="0"/>
    <n v="34"/>
    <x v="3"/>
    <x v="3"/>
    <n v="17.989999999999998"/>
    <n v="17.989999999999998"/>
    <n v="1"/>
    <s v="Crypto"/>
    <n v="4"/>
    <n v="7.0000000000000007E-2"/>
    <n v="4"/>
    <x v="5"/>
    <n v="10.48"/>
    <x v="1"/>
    <s v="Inactive"/>
  </r>
  <r>
    <s v="800c65d1-ea65-45d2-843e-b710461c44fd"/>
    <n v="58"/>
    <x v="2"/>
    <x v="1"/>
    <x v="2"/>
    <n v="25.6"/>
    <x v="1"/>
    <n v="55"/>
    <x v="2"/>
    <x v="4"/>
    <n v="17.989999999999998"/>
    <n v="17.989999999999998"/>
    <n v="0"/>
    <s v="PayPal"/>
    <n v="1"/>
    <n v="0.46"/>
    <n v="28"/>
    <x v="0"/>
    <n v="716.80000000000007"/>
    <x v="0"/>
    <s v="Inactive"/>
  </r>
  <r>
    <s v="00dda31e-daec-401f-af63-32a4bd2be0f9"/>
    <n v="42"/>
    <x v="3"/>
    <x v="1"/>
    <x v="0"/>
    <n v="9.75"/>
    <x v="0"/>
    <n v="48"/>
    <x v="4"/>
    <x v="2"/>
    <n v="8.99"/>
    <n v="8.99"/>
    <n v="1"/>
    <s v="Crypto"/>
    <n v="5"/>
    <n v="0.2"/>
    <n v="12"/>
    <x v="1"/>
    <n v="117"/>
    <x v="2"/>
    <s v="Inactive"/>
  </r>
  <r>
    <s v="62d7e157-addd-463a-8fa3-07f8f309d8ca"/>
    <n v="35"/>
    <x v="1"/>
    <x v="0"/>
    <x v="0"/>
    <n v="0.03"/>
    <x v="0"/>
    <n v="5"/>
    <x v="2"/>
    <x v="0"/>
    <n v="8.99"/>
    <n v="8.99"/>
    <n v="1"/>
    <s v="PayPal"/>
    <n v="3"/>
    <n v="0.01"/>
    <n v="1"/>
    <x v="3"/>
    <n v="0.03"/>
    <x v="1"/>
    <s v="Active"/>
  </r>
  <r>
    <s v="134fda45-9bd5-42dd-8192-f1b24ff87fc8"/>
    <n v="61"/>
    <x v="2"/>
    <x v="1"/>
    <x v="2"/>
    <n v="16.440000000000001"/>
    <x v="0"/>
    <n v="22"/>
    <x v="1"/>
    <x v="1"/>
    <n v="17.989999999999998"/>
    <n v="17.989999999999998"/>
    <n v="0"/>
    <s v="Credit Card"/>
    <n v="2"/>
    <n v="0.71"/>
    <n v="43"/>
    <x v="1"/>
    <n v="706.92000000000007"/>
    <x v="0"/>
    <s v="Inactive"/>
  </r>
  <r>
    <s v="5df7e878-2b99-4215-813e-76ddff65867e"/>
    <n v="19"/>
    <x v="4"/>
    <x v="1"/>
    <x v="1"/>
    <n v="2.38"/>
    <x v="0"/>
    <n v="19"/>
    <x v="1"/>
    <x v="3"/>
    <n v="13.99"/>
    <n v="13.99"/>
    <n v="1"/>
    <s v="Crypto"/>
    <n v="3"/>
    <n v="0.12"/>
    <n v="7"/>
    <x v="0"/>
    <n v="16.66"/>
    <x v="1"/>
    <s v="Risk"/>
  </r>
  <r>
    <s v="f6b53553-e1df-4c96-ab51-1b9f5d512011"/>
    <n v="65"/>
    <x v="2"/>
    <x v="2"/>
    <x v="1"/>
    <n v="19.079999999999998"/>
    <x v="0"/>
    <n v="52"/>
    <x v="2"/>
    <x v="4"/>
    <n v="13.99"/>
    <n v="13.99"/>
    <n v="1"/>
    <s v="PayPal"/>
    <n v="2"/>
    <n v="0.36"/>
    <n v="22"/>
    <x v="2"/>
    <n v="419.76"/>
    <x v="0"/>
    <s v="Inactive"/>
  </r>
  <r>
    <s v="4bcc6a9a-9a97-477c-9fef-531b6bee4626"/>
    <n v="24"/>
    <x v="4"/>
    <x v="2"/>
    <x v="1"/>
    <n v="19.5"/>
    <x v="0"/>
    <n v="44"/>
    <x v="0"/>
    <x v="3"/>
    <n v="13.99"/>
    <n v="13.99"/>
    <n v="1"/>
    <s v="Crypto"/>
    <n v="5"/>
    <n v="0.43"/>
    <n v="26"/>
    <x v="1"/>
    <n v="507"/>
    <x v="0"/>
    <s v="Inactive"/>
  </r>
  <r>
    <s v="4b1239ba-6b62-4d21-a8a6-2b59b284a1b9"/>
    <n v="25"/>
    <x v="4"/>
    <x v="0"/>
    <x v="2"/>
    <n v="11.65"/>
    <x v="0"/>
    <n v="18"/>
    <x v="0"/>
    <x v="3"/>
    <n v="17.989999999999998"/>
    <n v="17.989999999999998"/>
    <n v="0"/>
    <s v="Credit Card"/>
    <n v="3"/>
    <n v="0.61"/>
    <n v="37"/>
    <x v="5"/>
    <n v="431.05"/>
    <x v="0"/>
    <s v="Risk"/>
  </r>
  <r>
    <s v="10180c1a-d001-46c9-910a-1a232602a1e2"/>
    <n v="20"/>
    <x v="4"/>
    <x v="2"/>
    <x v="0"/>
    <n v="10.81"/>
    <x v="0"/>
    <n v="22"/>
    <x v="4"/>
    <x v="4"/>
    <n v="8.99"/>
    <n v="8.99"/>
    <n v="1"/>
    <s v="Gift Card"/>
    <n v="2"/>
    <n v="0.47"/>
    <n v="28"/>
    <x v="2"/>
    <n v="302.68"/>
    <x v="0"/>
    <s v="Inactive"/>
  </r>
  <r>
    <s v="91d28d6e-d797-43b0-918a-180131e67a89"/>
    <n v="37"/>
    <x v="3"/>
    <x v="2"/>
    <x v="1"/>
    <n v="21.24"/>
    <x v="1"/>
    <n v="41"/>
    <x v="3"/>
    <x v="1"/>
    <n v="13.99"/>
    <n v="13.99"/>
    <n v="0"/>
    <s v="Debit Card"/>
    <n v="4"/>
    <n v="0.51"/>
    <n v="31"/>
    <x v="2"/>
    <n v="658.43999999999994"/>
    <x v="0"/>
    <s v="Inactive"/>
  </r>
  <r>
    <s v="0e25484d-2192-4933-af25-8c1ce66ddef1"/>
    <n v="30"/>
    <x v="1"/>
    <x v="1"/>
    <x v="0"/>
    <n v="19.21"/>
    <x v="0"/>
    <n v="22"/>
    <x v="2"/>
    <x v="1"/>
    <n v="8.99"/>
    <n v="8.99"/>
    <n v="0"/>
    <s v="PayPal"/>
    <n v="4"/>
    <n v="0.84"/>
    <n v="50"/>
    <x v="4"/>
    <n v="960.5"/>
    <x v="0"/>
    <s v="Inactive"/>
  </r>
  <r>
    <s v="b8109934-3350-4d7d-a4a2-4665cbbac2b0"/>
    <n v="44"/>
    <x v="3"/>
    <x v="0"/>
    <x v="1"/>
    <n v="7.64"/>
    <x v="0"/>
    <n v="35"/>
    <x v="0"/>
    <x v="2"/>
    <n v="13.99"/>
    <n v="13.99"/>
    <n v="0"/>
    <s v="Credit Card"/>
    <n v="4"/>
    <n v="0.21"/>
    <n v="13"/>
    <x v="5"/>
    <n v="99.32"/>
    <x v="2"/>
    <s v="Inactive"/>
  </r>
  <r>
    <s v="37efe8d4-f30b-4839-8707-67cfb77cc1ff"/>
    <n v="62"/>
    <x v="2"/>
    <x v="1"/>
    <x v="0"/>
    <n v="1.8"/>
    <x v="0"/>
    <n v="4"/>
    <x v="4"/>
    <x v="1"/>
    <n v="8.99"/>
    <n v="8.99"/>
    <n v="1"/>
    <s v="Crypto"/>
    <n v="5"/>
    <n v="0.36"/>
    <n v="22"/>
    <x v="2"/>
    <n v="39.6"/>
    <x v="1"/>
    <s v="Active"/>
  </r>
  <r>
    <s v="3127338f-47d9-4aa7-b9f6-79107e057b80"/>
    <n v="46"/>
    <x v="0"/>
    <x v="0"/>
    <x v="0"/>
    <n v="8.48"/>
    <x v="0"/>
    <n v="34"/>
    <x v="4"/>
    <x v="0"/>
    <n v="8.99"/>
    <n v="8.99"/>
    <n v="1"/>
    <s v="Debit Card"/>
    <n v="5"/>
    <n v="0.24"/>
    <n v="14"/>
    <x v="5"/>
    <n v="118.72"/>
    <x v="2"/>
    <s v="Inactive"/>
  </r>
  <r>
    <s v="0a8aa6a2-ba3d-4042-b959-8cb224db42f2"/>
    <n v="63"/>
    <x v="2"/>
    <x v="0"/>
    <x v="2"/>
    <n v="20.27"/>
    <x v="1"/>
    <n v="57"/>
    <x v="4"/>
    <x v="1"/>
    <n v="17.989999999999998"/>
    <n v="17.989999999999998"/>
    <n v="0"/>
    <s v="PayPal"/>
    <n v="4"/>
    <n v="0.35"/>
    <n v="21"/>
    <x v="6"/>
    <n v="425.67"/>
    <x v="0"/>
    <s v="Inactive"/>
  </r>
  <r>
    <s v="f267db4a-af7e-447d-b5b2-09798e3160a4"/>
    <n v="41"/>
    <x v="3"/>
    <x v="2"/>
    <x v="0"/>
    <n v="17.87"/>
    <x v="0"/>
    <n v="6"/>
    <x v="5"/>
    <x v="4"/>
    <n v="8.99"/>
    <n v="8.99"/>
    <n v="0"/>
    <s v="PayPal"/>
    <n v="1"/>
    <n v="2.5499999999999998"/>
    <n v="153"/>
    <x v="2"/>
    <n v="2734.11"/>
    <x v="0"/>
    <s v="Active"/>
  </r>
  <r>
    <s v="7e3de2a4-1eda-4822-9414-edf630b56ca0"/>
    <n v="63"/>
    <x v="2"/>
    <x v="2"/>
    <x v="1"/>
    <n v="3.82"/>
    <x v="0"/>
    <n v="31"/>
    <x v="3"/>
    <x v="4"/>
    <n v="13.99"/>
    <n v="13.99"/>
    <n v="1"/>
    <s v="PayPal"/>
    <n v="4"/>
    <n v="0.12"/>
    <n v="7"/>
    <x v="0"/>
    <n v="26.74"/>
    <x v="1"/>
    <s v="Inactive"/>
  </r>
  <r>
    <s v="c08952b5-9e61-464b-8118-851535b2f0a0"/>
    <n v="52"/>
    <x v="0"/>
    <x v="1"/>
    <x v="0"/>
    <n v="41.33"/>
    <x v="1"/>
    <n v="41"/>
    <x v="5"/>
    <x v="2"/>
    <n v="8.99"/>
    <n v="8.99"/>
    <n v="1"/>
    <s v="Gift Card"/>
    <n v="1"/>
    <n v="0.98"/>
    <n v="59"/>
    <x v="1"/>
    <n v="2438.4699999999998"/>
    <x v="0"/>
    <s v="Inactive"/>
  </r>
  <r>
    <s v="e183f03b-e7ec-425a-b5be-b5c7ee8010b2"/>
    <n v="50"/>
    <x v="0"/>
    <x v="2"/>
    <x v="2"/>
    <n v="25.98"/>
    <x v="1"/>
    <n v="37"/>
    <x v="3"/>
    <x v="4"/>
    <n v="17.989999999999998"/>
    <n v="17.989999999999998"/>
    <n v="0"/>
    <s v="PayPal"/>
    <n v="5"/>
    <n v="0.68"/>
    <n v="41"/>
    <x v="2"/>
    <n v="1065.18"/>
    <x v="0"/>
    <s v="Inactive"/>
  </r>
  <r>
    <s v="fa9e2423-d295-4fb8-af3c-4197ee5b7435"/>
    <n v="30"/>
    <x v="1"/>
    <x v="2"/>
    <x v="1"/>
    <n v="1.87"/>
    <x v="0"/>
    <n v="28"/>
    <x v="5"/>
    <x v="3"/>
    <n v="13.99"/>
    <n v="13.99"/>
    <n v="0"/>
    <s v="Debit Card"/>
    <n v="4"/>
    <n v="0.06"/>
    <n v="4"/>
    <x v="1"/>
    <n v="7.48"/>
    <x v="1"/>
    <s v="Inactive"/>
  </r>
  <r>
    <s v="ed914a01-62e5-4b18-b4ad-1e9a28c3a68c"/>
    <n v="50"/>
    <x v="0"/>
    <x v="0"/>
    <x v="0"/>
    <n v="2.85"/>
    <x v="0"/>
    <n v="22"/>
    <x v="1"/>
    <x v="3"/>
    <n v="8.99"/>
    <n v="8.99"/>
    <n v="1"/>
    <s v="Debit Card"/>
    <n v="1"/>
    <n v="0.12"/>
    <n v="7"/>
    <x v="2"/>
    <n v="19.95"/>
    <x v="1"/>
    <s v="Inactive"/>
  </r>
  <r>
    <s v="53c0345a-7d19-48bd-b659-70d4a6781dfb"/>
    <n v="61"/>
    <x v="2"/>
    <x v="1"/>
    <x v="1"/>
    <n v="5.84"/>
    <x v="0"/>
    <n v="58"/>
    <x v="5"/>
    <x v="3"/>
    <n v="13.99"/>
    <n v="13.99"/>
    <n v="0"/>
    <s v="PayPal"/>
    <n v="5"/>
    <n v="0.1"/>
    <n v="6"/>
    <x v="3"/>
    <n v="35.04"/>
    <x v="1"/>
    <s v="Inactive"/>
  </r>
  <r>
    <s v="6d6a8d7b-f943-4279-ba4f-f2fcc8df2fc0"/>
    <n v="30"/>
    <x v="1"/>
    <x v="2"/>
    <x v="0"/>
    <n v="1.07"/>
    <x v="0"/>
    <n v="35"/>
    <x v="3"/>
    <x v="4"/>
    <n v="8.99"/>
    <n v="8.99"/>
    <n v="1"/>
    <s v="Credit Card"/>
    <n v="3"/>
    <n v="0.03"/>
    <n v="2"/>
    <x v="3"/>
    <n v="2.14"/>
    <x v="1"/>
    <s v="Inactive"/>
  </r>
  <r>
    <s v="783898c5-a397-44be-9556-e1fd61bf35e9"/>
    <n v="43"/>
    <x v="3"/>
    <x v="1"/>
    <x v="0"/>
    <n v="12.52"/>
    <x v="0"/>
    <n v="26"/>
    <x v="1"/>
    <x v="0"/>
    <n v="8.99"/>
    <n v="8.99"/>
    <n v="0"/>
    <s v="Credit Card"/>
    <n v="2"/>
    <n v="0.46"/>
    <n v="28"/>
    <x v="3"/>
    <n v="350.56"/>
    <x v="0"/>
    <s v="Inactive"/>
  </r>
  <r>
    <s v="82dee3af-9f17-421c-8d3e-2177420183e1"/>
    <n v="56"/>
    <x v="2"/>
    <x v="0"/>
    <x v="2"/>
    <n v="2.04"/>
    <x v="0"/>
    <n v="27"/>
    <x v="3"/>
    <x v="0"/>
    <n v="17.989999999999998"/>
    <n v="17.989999999999998"/>
    <n v="1"/>
    <s v="Debit Card"/>
    <n v="1"/>
    <n v="7.0000000000000007E-2"/>
    <n v="4"/>
    <x v="4"/>
    <n v="8.16"/>
    <x v="1"/>
    <s v="Inactive"/>
  </r>
  <r>
    <s v="05aa98f7-b533-4184-9f57-bafe5be92e11"/>
    <n v="35"/>
    <x v="1"/>
    <x v="1"/>
    <x v="0"/>
    <n v="7.06"/>
    <x v="0"/>
    <n v="14"/>
    <x v="0"/>
    <x v="4"/>
    <n v="8.99"/>
    <n v="8.99"/>
    <n v="0"/>
    <s v="Gift Card"/>
    <n v="5"/>
    <n v="0.47"/>
    <n v="28"/>
    <x v="6"/>
    <n v="197.67999999999998"/>
    <x v="0"/>
    <s v="Risk"/>
  </r>
  <r>
    <s v="a16eabd8-7500-401f-a09f-c196e8084525"/>
    <n v="61"/>
    <x v="2"/>
    <x v="0"/>
    <x v="1"/>
    <n v="12.41"/>
    <x v="0"/>
    <n v="10"/>
    <x v="1"/>
    <x v="0"/>
    <n v="13.99"/>
    <n v="13.99"/>
    <n v="0"/>
    <s v="Crypto"/>
    <n v="2"/>
    <n v="1.1299999999999999"/>
    <n v="68"/>
    <x v="4"/>
    <n v="843.88"/>
    <x v="0"/>
    <s v="Risk"/>
  </r>
  <r>
    <s v="125660b9-b996-4330-b1c1-c12ecf075f80"/>
    <n v="40"/>
    <x v="3"/>
    <x v="0"/>
    <x v="0"/>
    <n v="75.989999999999995"/>
    <x v="2"/>
    <n v="9"/>
    <x v="0"/>
    <x v="1"/>
    <n v="8.99"/>
    <n v="8.99"/>
    <n v="0"/>
    <s v="Credit Card"/>
    <n v="1"/>
    <n v="7.6"/>
    <n v="456"/>
    <x v="5"/>
    <n v="34651.439999999995"/>
    <x v="0"/>
    <s v="Risk"/>
  </r>
  <r>
    <s v="c214433b-2cd5-42bb-8b59-657928b311a6"/>
    <n v="57"/>
    <x v="2"/>
    <x v="0"/>
    <x v="1"/>
    <n v="4.99"/>
    <x v="0"/>
    <n v="9"/>
    <x v="5"/>
    <x v="4"/>
    <n v="13.99"/>
    <n v="13.99"/>
    <n v="0"/>
    <s v="Crypto"/>
    <n v="5"/>
    <n v="0.5"/>
    <n v="30"/>
    <x v="4"/>
    <n v="149.70000000000002"/>
    <x v="2"/>
    <s v="Risk"/>
  </r>
  <r>
    <s v="ff769f45-e8c0-4224-8fef-763d9b9cf9b6"/>
    <n v="19"/>
    <x v="4"/>
    <x v="0"/>
    <x v="1"/>
    <n v="12.97"/>
    <x v="0"/>
    <n v="36"/>
    <x v="4"/>
    <x v="3"/>
    <n v="13.99"/>
    <n v="13.99"/>
    <n v="0"/>
    <s v="Debit Card"/>
    <n v="4"/>
    <n v="0.35"/>
    <n v="21"/>
    <x v="4"/>
    <n v="272.37"/>
    <x v="0"/>
    <s v="Inactive"/>
  </r>
  <r>
    <s v="7aaf4a07-bbee-41cc-b800-8084935b8b7c"/>
    <n v="55"/>
    <x v="0"/>
    <x v="1"/>
    <x v="2"/>
    <n v="9.52"/>
    <x v="0"/>
    <n v="15"/>
    <x v="2"/>
    <x v="4"/>
    <n v="17.989999999999998"/>
    <n v="17.989999999999998"/>
    <n v="0"/>
    <s v="PayPal"/>
    <n v="2"/>
    <n v="0.59"/>
    <n v="35"/>
    <x v="5"/>
    <n v="333.2"/>
    <x v="0"/>
    <s v="Risk"/>
  </r>
  <r>
    <s v="7cd4a8f6-a14a-4c46-9c67-d52b2279855e"/>
    <n v="41"/>
    <x v="3"/>
    <x v="0"/>
    <x v="0"/>
    <n v="2.09"/>
    <x v="0"/>
    <n v="52"/>
    <x v="2"/>
    <x v="2"/>
    <n v="8.99"/>
    <n v="8.99"/>
    <n v="1"/>
    <s v="Crypto"/>
    <n v="3"/>
    <n v="0.04"/>
    <n v="2"/>
    <x v="5"/>
    <n v="4.18"/>
    <x v="1"/>
    <s v="Inactive"/>
  </r>
  <r>
    <s v="4231d1df-7cdf-491d-b0ca-794940a56bfd"/>
    <n v="22"/>
    <x v="4"/>
    <x v="1"/>
    <x v="1"/>
    <n v="19.190000000000001"/>
    <x v="0"/>
    <n v="29"/>
    <x v="2"/>
    <x v="0"/>
    <n v="13.99"/>
    <n v="13.99"/>
    <n v="0"/>
    <s v="Debit Card"/>
    <n v="1"/>
    <n v="0.64"/>
    <n v="38"/>
    <x v="1"/>
    <n v="729.22"/>
    <x v="0"/>
    <s v="Inactive"/>
  </r>
  <r>
    <s v="f1cfed63-b6f3-4af8-b406-dc92beac76ce"/>
    <n v="35"/>
    <x v="1"/>
    <x v="1"/>
    <x v="1"/>
    <n v="0.45"/>
    <x v="0"/>
    <n v="7"/>
    <x v="3"/>
    <x v="2"/>
    <n v="13.99"/>
    <n v="13.99"/>
    <n v="0"/>
    <s v="Debit Card"/>
    <n v="5"/>
    <n v="0.06"/>
    <n v="4"/>
    <x v="6"/>
    <n v="1.8"/>
    <x v="1"/>
    <s v="Active"/>
  </r>
  <r>
    <s v="914a0ec2-9ccc-4c89-a18e-4a95f8f38049"/>
    <n v="35"/>
    <x v="1"/>
    <x v="0"/>
    <x v="2"/>
    <n v="5.39"/>
    <x v="0"/>
    <n v="54"/>
    <x v="4"/>
    <x v="0"/>
    <n v="17.989999999999998"/>
    <n v="17.989999999999998"/>
    <n v="1"/>
    <s v="Debit Card"/>
    <n v="1"/>
    <n v="0.1"/>
    <n v="6"/>
    <x v="5"/>
    <n v="32.339999999999996"/>
    <x v="1"/>
    <s v="Inactive"/>
  </r>
  <r>
    <s v="c39ca4e9-d9f8-440e-a74b-56d91473dd2c"/>
    <n v="70"/>
    <x v="2"/>
    <x v="2"/>
    <x v="2"/>
    <n v="15.73"/>
    <x v="0"/>
    <n v="56"/>
    <x v="5"/>
    <x v="1"/>
    <n v="17.989999999999998"/>
    <n v="17.989999999999998"/>
    <n v="1"/>
    <s v="Crypto"/>
    <n v="3"/>
    <n v="0.28000000000000003"/>
    <n v="17"/>
    <x v="2"/>
    <n v="267.41000000000003"/>
    <x v="0"/>
    <s v="Inactive"/>
  </r>
  <r>
    <s v="edfd175f-6d64-4ba5-9c17-5ed2312cfb32"/>
    <n v="32"/>
    <x v="1"/>
    <x v="1"/>
    <x v="2"/>
    <n v="14.36"/>
    <x v="0"/>
    <n v="0"/>
    <x v="4"/>
    <x v="3"/>
    <n v="17.989999999999998"/>
    <n v="17.989999999999998"/>
    <n v="0"/>
    <s v="PayPal"/>
    <n v="2"/>
    <n v="14.36"/>
    <n v="862"/>
    <x v="4"/>
    <n v="12378.32"/>
    <x v="0"/>
    <s v="Active"/>
  </r>
  <r>
    <s v="c251eb3b-1929-4c6a-a29e-7bb49e637a0a"/>
    <n v="25"/>
    <x v="4"/>
    <x v="0"/>
    <x v="0"/>
    <n v="15.26"/>
    <x v="0"/>
    <n v="34"/>
    <x v="2"/>
    <x v="2"/>
    <n v="8.99"/>
    <n v="8.99"/>
    <n v="1"/>
    <s v="Credit Card"/>
    <n v="4"/>
    <n v="0.44"/>
    <n v="26"/>
    <x v="5"/>
    <n v="396.76"/>
    <x v="0"/>
    <s v="Inactive"/>
  </r>
  <r>
    <s v="4c80103d-ac0a-4e95-a494-7ba0f6388867"/>
    <n v="49"/>
    <x v="0"/>
    <x v="1"/>
    <x v="0"/>
    <n v="1.58"/>
    <x v="0"/>
    <n v="29"/>
    <x v="5"/>
    <x v="4"/>
    <n v="8.99"/>
    <n v="8.99"/>
    <n v="1"/>
    <s v="Credit Card"/>
    <n v="4"/>
    <n v="0.05"/>
    <n v="3"/>
    <x v="5"/>
    <n v="4.74"/>
    <x v="1"/>
    <s v="Inactive"/>
  </r>
  <r>
    <s v="ae7ea312-9fa1-40ef-a563-25d4efa57399"/>
    <n v="49"/>
    <x v="0"/>
    <x v="0"/>
    <x v="1"/>
    <n v="2.76"/>
    <x v="0"/>
    <n v="20"/>
    <x v="1"/>
    <x v="1"/>
    <n v="13.99"/>
    <n v="13.99"/>
    <n v="0"/>
    <s v="Debit Card"/>
    <n v="4"/>
    <n v="0.13"/>
    <n v="8"/>
    <x v="0"/>
    <n v="22.08"/>
    <x v="1"/>
    <s v="Risk"/>
  </r>
  <r>
    <s v="9eec0f0f-8898-49ab-bdd4-59839a8a1d9d"/>
    <n v="67"/>
    <x v="2"/>
    <x v="1"/>
    <x v="0"/>
    <n v="6.88"/>
    <x v="0"/>
    <n v="44"/>
    <x v="0"/>
    <x v="2"/>
    <n v="8.99"/>
    <n v="8.99"/>
    <n v="1"/>
    <s v="Gift Card"/>
    <n v="4"/>
    <n v="0.15"/>
    <n v="9"/>
    <x v="3"/>
    <n v="61.92"/>
    <x v="2"/>
    <s v="Inactive"/>
  </r>
  <r>
    <s v="0b97eae3-769e-4f45-bdc7-47173286870f"/>
    <n v="39"/>
    <x v="3"/>
    <x v="2"/>
    <x v="2"/>
    <n v="4.22"/>
    <x v="0"/>
    <n v="33"/>
    <x v="2"/>
    <x v="3"/>
    <n v="17.989999999999998"/>
    <n v="17.989999999999998"/>
    <n v="1"/>
    <s v="PayPal"/>
    <n v="2"/>
    <n v="0.12"/>
    <n v="7"/>
    <x v="2"/>
    <n v="29.54"/>
    <x v="1"/>
    <s v="Inactive"/>
  </r>
  <r>
    <s v="97b3ebca-2895-42c0-8c95-d75f212b5efa"/>
    <n v="34"/>
    <x v="1"/>
    <x v="0"/>
    <x v="0"/>
    <n v="4.43"/>
    <x v="0"/>
    <n v="33"/>
    <x v="3"/>
    <x v="2"/>
    <n v="8.99"/>
    <n v="8.99"/>
    <n v="1"/>
    <s v="Gift Card"/>
    <n v="2"/>
    <n v="0.13"/>
    <n v="8"/>
    <x v="4"/>
    <n v="35.44"/>
    <x v="1"/>
    <s v="Inactive"/>
  </r>
  <r>
    <s v="72b5dad8-35cd-4e5b-b5f6-9fd189e46db5"/>
    <n v="27"/>
    <x v="1"/>
    <x v="0"/>
    <x v="2"/>
    <n v="5.05"/>
    <x v="0"/>
    <n v="47"/>
    <x v="4"/>
    <x v="4"/>
    <n v="17.989999999999998"/>
    <n v="17.989999999999998"/>
    <n v="1"/>
    <s v="Crypto"/>
    <n v="5"/>
    <n v="0.11"/>
    <n v="7"/>
    <x v="4"/>
    <n v="35.35"/>
    <x v="1"/>
    <s v="Inactive"/>
  </r>
  <r>
    <s v="bc0deac4-46d4-46a3-aa7f-7e4f7d0cd88c"/>
    <n v="53"/>
    <x v="0"/>
    <x v="1"/>
    <x v="1"/>
    <n v="3.47"/>
    <x v="0"/>
    <n v="38"/>
    <x v="2"/>
    <x v="1"/>
    <n v="13.99"/>
    <n v="13.99"/>
    <n v="1"/>
    <s v="Crypto"/>
    <n v="1"/>
    <n v="0.09"/>
    <n v="5"/>
    <x v="3"/>
    <n v="17.350000000000001"/>
    <x v="1"/>
    <s v="Inactive"/>
  </r>
  <r>
    <s v="33ce32b1-a79b-4b4f-8e3f-a73a326be03a"/>
    <n v="31"/>
    <x v="1"/>
    <x v="2"/>
    <x v="2"/>
    <n v="8.8800000000000008"/>
    <x v="0"/>
    <n v="25"/>
    <x v="2"/>
    <x v="0"/>
    <n v="17.989999999999998"/>
    <n v="17.989999999999998"/>
    <n v="0"/>
    <s v="Debit Card"/>
    <n v="4"/>
    <n v="0.34"/>
    <n v="20"/>
    <x v="0"/>
    <n v="177.60000000000002"/>
    <x v="0"/>
    <s v="Inactive"/>
  </r>
  <r>
    <s v="0d5125bb-9a77-46fd-a008-e12965c68f6e"/>
    <n v="46"/>
    <x v="0"/>
    <x v="0"/>
    <x v="0"/>
    <n v="19.72"/>
    <x v="0"/>
    <n v="47"/>
    <x v="3"/>
    <x v="3"/>
    <n v="8.99"/>
    <n v="8.99"/>
    <n v="1"/>
    <s v="Credit Card"/>
    <n v="1"/>
    <n v="0.41"/>
    <n v="25"/>
    <x v="3"/>
    <n v="493"/>
    <x v="0"/>
    <s v="Inactive"/>
  </r>
  <r>
    <s v="7c554923-0fc8-4af4-9482-48ddaa9af4ce"/>
    <n v="30"/>
    <x v="1"/>
    <x v="1"/>
    <x v="1"/>
    <n v="28.52"/>
    <x v="1"/>
    <n v="28"/>
    <x v="0"/>
    <x v="0"/>
    <n v="13.99"/>
    <n v="13.99"/>
    <n v="0"/>
    <s v="Credit Card"/>
    <n v="4"/>
    <n v="0.98"/>
    <n v="59"/>
    <x v="6"/>
    <n v="1682.68"/>
    <x v="0"/>
    <s v="Inactive"/>
  </r>
  <r>
    <s v="4aaa4b30-0995-42b2-86f8-acd420bd1f27"/>
    <n v="65"/>
    <x v="2"/>
    <x v="0"/>
    <x v="1"/>
    <n v="3.26"/>
    <x v="0"/>
    <n v="41"/>
    <x v="2"/>
    <x v="3"/>
    <n v="13.99"/>
    <n v="13.99"/>
    <n v="1"/>
    <s v="PayPal"/>
    <n v="5"/>
    <n v="0.08"/>
    <n v="5"/>
    <x v="0"/>
    <n v="16.299999999999997"/>
    <x v="1"/>
    <s v="Inactive"/>
  </r>
  <r>
    <s v="0b4d9c35-a743-4c45-acac-1953cacbac29"/>
    <n v="64"/>
    <x v="2"/>
    <x v="2"/>
    <x v="1"/>
    <n v="1.24"/>
    <x v="0"/>
    <n v="9"/>
    <x v="0"/>
    <x v="1"/>
    <n v="13.99"/>
    <n v="13.99"/>
    <n v="0"/>
    <s v="Credit Card"/>
    <n v="4"/>
    <n v="0.12"/>
    <n v="7"/>
    <x v="1"/>
    <n v="8.68"/>
    <x v="1"/>
    <s v="Risk"/>
  </r>
  <r>
    <s v="6f2eb696-241e-4d07-b0dd-f8fa78955fc7"/>
    <n v="38"/>
    <x v="3"/>
    <x v="0"/>
    <x v="1"/>
    <n v="32.729999999999997"/>
    <x v="1"/>
    <n v="21"/>
    <x v="2"/>
    <x v="1"/>
    <n v="13.99"/>
    <n v="13.99"/>
    <n v="0"/>
    <s v="Debit Card"/>
    <n v="5"/>
    <n v="1.49"/>
    <n v="89"/>
    <x v="6"/>
    <n v="2912.97"/>
    <x v="0"/>
    <s v="Risk"/>
  </r>
  <r>
    <s v="37eab84e-f904-41ee-9fa0-9160d1a8ac85"/>
    <n v="56"/>
    <x v="2"/>
    <x v="1"/>
    <x v="0"/>
    <n v="20.91"/>
    <x v="1"/>
    <n v="35"/>
    <x v="5"/>
    <x v="4"/>
    <n v="8.99"/>
    <n v="8.99"/>
    <n v="0"/>
    <s v="Credit Card"/>
    <n v="4"/>
    <n v="0.57999999999999996"/>
    <n v="35"/>
    <x v="6"/>
    <n v="731.85"/>
    <x v="0"/>
    <s v="Inactive"/>
  </r>
  <r>
    <s v="07d39ac7-4f54-407c-9065-d2de9017092b"/>
    <n v="34"/>
    <x v="1"/>
    <x v="2"/>
    <x v="1"/>
    <n v="8.59"/>
    <x v="0"/>
    <n v="17"/>
    <x v="4"/>
    <x v="0"/>
    <n v="13.99"/>
    <n v="13.99"/>
    <n v="0"/>
    <s v="Gift Card"/>
    <n v="3"/>
    <n v="0.48"/>
    <n v="29"/>
    <x v="2"/>
    <n v="249.10999999999999"/>
    <x v="0"/>
    <s v="Risk"/>
  </r>
  <r>
    <s v="a816aad2-ddc6-4714-9013-8d76b4de89e5"/>
    <n v="35"/>
    <x v="1"/>
    <x v="1"/>
    <x v="0"/>
    <n v="7.37"/>
    <x v="0"/>
    <n v="9"/>
    <x v="2"/>
    <x v="4"/>
    <n v="8.99"/>
    <n v="8.99"/>
    <n v="0"/>
    <s v="PayPal"/>
    <n v="4"/>
    <n v="0.74"/>
    <n v="44"/>
    <x v="3"/>
    <n v="324.28000000000003"/>
    <x v="0"/>
    <s v="Risk"/>
  </r>
  <r>
    <s v="4825a472-0710-4ab2-824d-2fdd30ed23ca"/>
    <n v="27"/>
    <x v="1"/>
    <x v="2"/>
    <x v="2"/>
    <n v="18.7"/>
    <x v="0"/>
    <n v="29"/>
    <x v="1"/>
    <x v="1"/>
    <n v="17.989999999999998"/>
    <n v="17.989999999999998"/>
    <n v="0"/>
    <s v="Credit Card"/>
    <n v="4"/>
    <n v="0.62"/>
    <n v="37"/>
    <x v="0"/>
    <n v="691.9"/>
    <x v="0"/>
    <s v="Inactive"/>
  </r>
  <r>
    <s v="934908b3-41b9-4415-bbad-0f3032a18506"/>
    <n v="52"/>
    <x v="0"/>
    <x v="0"/>
    <x v="0"/>
    <n v="2.11"/>
    <x v="0"/>
    <n v="46"/>
    <x v="2"/>
    <x v="1"/>
    <n v="8.99"/>
    <n v="8.99"/>
    <n v="1"/>
    <s v="PayPal"/>
    <n v="5"/>
    <n v="0.04"/>
    <n v="2"/>
    <x v="0"/>
    <n v="4.22"/>
    <x v="1"/>
    <s v="Inactive"/>
  </r>
  <r>
    <s v="c52a8297-84ec-4e1f-8193-4ee88a0fc34e"/>
    <n v="46"/>
    <x v="0"/>
    <x v="2"/>
    <x v="2"/>
    <n v="21.11"/>
    <x v="1"/>
    <n v="48"/>
    <x v="0"/>
    <x v="4"/>
    <n v="17.989999999999998"/>
    <n v="17.989999999999998"/>
    <n v="0"/>
    <s v="Gift Card"/>
    <n v="4"/>
    <n v="0.43"/>
    <n v="26"/>
    <x v="3"/>
    <n v="548.86"/>
    <x v="0"/>
    <s v="Inactive"/>
  </r>
  <r>
    <s v="b2161461-eb4c-4473-a193-e167ba3c784c"/>
    <n v="56"/>
    <x v="2"/>
    <x v="0"/>
    <x v="0"/>
    <n v="2.19"/>
    <x v="0"/>
    <n v="35"/>
    <x v="2"/>
    <x v="2"/>
    <n v="8.99"/>
    <n v="8.99"/>
    <n v="1"/>
    <s v="Credit Card"/>
    <n v="5"/>
    <n v="0.06"/>
    <n v="4"/>
    <x v="6"/>
    <n v="8.76"/>
    <x v="1"/>
    <s v="Inactive"/>
  </r>
  <r>
    <s v="c5fc233b-21e3-410c-85bf-742fca828d6a"/>
    <n v="44"/>
    <x v="3"/>
    <x v="2"/>
    <x v="2"/>
    <n v="30.04"/>
    <x v="1"/>
    <n v="56"/>
    <x v="2"/>
    <x v="1"/>
    <n v="17.989999999999998"/>
    <n v="17.989999999999998"/>
    <n v="0"/>
    <s v="Debit Card"/>
    <n v="5"/>
    <n v="0.53"/>
    <n v="32"/>
    <x v="4"/>
    <n v="961.28"/>
    <x v="0"/>
    <s v="Inactive"/>
  </r>
  <r>
    <s v="3ca556af-b4d6-4c39-bb53-f00960221cbf"/>
    <n v="36"/>
    <x v="3"/>
    <x v="2"/>
    <x v="0"/>
    <n v="12.52"/>
    <x v="0"/>
    <n v="6"/>
    <x v="2"/>
    <x v="2"/>
    <n v="8.99"/>
    <n v="8.99"/>
    <n v="0"/>
    <s v="Credit Card"/>
    <n v="4"/>
    <n v="1.79"/>
    <n v="107"/>
    <x v="6"/>
    <n v="1339.6399999999999"/>
    <x v="0"/>
    <s v="Active"/>
  </r>
  <r>
    <s v="5a11d8d0-cb62-456e-939d-ae4a8cbdde5c"/>
    <n v="62"/>
    <x v="2"/>
    <x v="2"/>
    <x v="1"/>
    <n v="21.13"/>
    <x v="1"/>
    <n v="36"/>
    <x v="2"/>
    <x v="1"/>
    <n v="13.99"/>
    <n v="13.99"/>
    <n v="0"/>
    <s v="PayPal"/>
    <n v="2"/>
    <n v="0.56999999999999995"/>
    <n v="34"/>
    <x v="6"/>
    <n v="718.42"/>
    <x v="0"/>
    <s v="Inactive"/>
  </r>
  <r>
    <s v="b7fd931c-d59d-466c-b104-dc8819641e5d"/>
    <n v="60"/>
    <x v="2"/>
    <x v="0"/>
    <x v="1"/>
    <n v="13.86"/>
    <x v="0"/>
    <n v="8"/>
    <x v="1"/>
    <x v="3"/>
    <n v="13.99"/>
    <n v="13.99"/>
    <n v="0"/>
    <s v="Debit Card"/>
    <n v="1"/>
    <n v="1.54"/>
    <n v="92"/>
    <x v="6"/>
    <n v="1275.1199999999999"/>
    <x v="0"/>
    <s v="Risk"/>
  </r>
  <r>
    <s v="c175fd94-acfe-41f0-9c92-0f5e386499fe"/>
    <n v="21"/>
    <x v="4"/>
    <x v="1"/>
    <x v="1"/>
    <n v="12.52"/>
    <x v="0"/>
    <n v="46"/>
    <x v="0"/>
    <x v="2"/>
    <n v="13.99"/>
    <n v="13.99"/>
    <n v="1"/>
    <s v="Crypto"/>
    <n v="5"/>
    <n v="0.27"/>
    <n v="16"/>
    <x v="3"/>
    <n v="200.32"/>
    <x v="0"/>
    <s v="Inactive"/>
  </r>
  <r>
    <s v="0a762b77-7701-436c-a5e6-2b4a2cff7d03"/>
    <n v="53"/>
    <x v="0"/>
    <x v="2"/>
    <x v="2"/>
    <n v="2.27"/>
    <x v="0"/>
    <n v="38"/>
    <x v="5"/>
    <x v="4"/>
    <n v="17.989999999999998"/>
    <n v="17.989999999999998"/>
    <n v="1"/>
    <s v="Crypto"/>
    <n v="4"/>
    <n v="0.06"/>
    <n v="4"/>
    <x v="2"/>
    <n v="9.08"/>
    <x v="1"/>
    <s v="Inactive"/>
  </r>
  <r>
    <s v="ffdf0f37-5ab0-4b5d-b33d-1a4a11e02c70"/>
    <n v="70"/>
    <x v="2"/>
    <x v="2"/>
    <x v="0"/>
    <n v="1.69"/>
    <x v="0"/>
    <n v="23"/>
    <x v="3"/>
    <x v="4"/>
    <n v="8.99"/>
    <n v="8.99"/>
    <n v="1"/>
    <s v="Crypto"/>
    <n v="3"/>
    <n v="7.0000000000000007E-2"/>
    <n v="4"/>
    <x v="1"/>
    <n v="6.76"/>
    <x v="1"/>
    <s v="Inactive"/>
  </r>
  <r>
    <s v="d4b6b1c5-e809-4a36-9126-c485c93c2099"/>
    <n v="32"/>
    <x v="1"/>
    <x v="2"/>
    <x v="2"/>
    <n v="0.53"/>
    <x v="0"/>
    <n v="23"/>
    <x v="5"/>
    <x v="1"/>
    <n v="17.989999999999998"/>
    <n v="17.989999999999998"/>
    <n v="1"/>
    <s v="Crypto"/>
    <n v="3"/>
    <n v="0.02"/>
    <n v="1"/>
    <x v="0"/>
    <n v="0.53"/>
    <x v="1"/>
    <s v="Inactive"/>
  </r>
  <r>
    <s v="fac8f5fe-151e-4991-98a9-7906520b9967"/>
    <n v="39"/>
    <x v="3"/>
    <x v="1"/>
    <x v="0"/>
    <n v="6.52"/>
    <x v="0"/>
    <n v="54"/>
    <x v="2"/>
    <x v="0"/>
    <n v="8.99"/>
    <n v="8.99"/>
    <n v="1"/>
    <s v="PayPal"/>
    <n v="4"/>
    <n v="0.12"/>
    <n v="7"/>
    <x v="4"/>
    <n v="45.64"/>
    <x v="1"/>
    <s v="Inactive"/>
  </r>
  <r>
    <s v="b794556e-1123-4c20-bc98-4ad400d68f76"/>
    <n v="35"/>
    <x v="1"/>
    <x v="1"/>
    <x v="1"/>
    <n v="2.19"/>
    <x v="0"/>
    <n v="57"/>
    <x v="3"/>
    <x v="4"/>
    <n v="13.99"/>
    <n v="13.99"/>
    <n v="1"/>
    <s v="Gift Card"/>
    <n v="2"/>
    <n v="0.04"/>
    <n v="2"/>
    <x v="5"/>
    <n v="4.38"/>
    <x v="1"/>
    <s v="Inactive"/>
  </r>
  <r>
    <s v="abcdc4df-ade6-4dc0-a29f-26751510f091"/>
    <n v="26"/>
    <x v="1"/>
    <x v="0"/>
    <x v="1"/>
    <n v="4.42"/>
    <x v="0"/>
    <n v="55"/>
    <x v="2"/>
    <x v="2"/>
    <n v="13.99"/>
    <n v="13.99"/>
    <n v="1"/>
    <s v="PayPal"/>
    <n v="4"/>
    <n v="0.08"/>
    <n v="5"/>
    <x v="3"/>
    <n v="22.1"/>
    <x v="1"/>
    <s v="Inactive"/>
  </r>
  <r>
    <s v="92a658bc-f2c1-4f19-ba0a-5f8627195a23"/>
    <n v="38"/>
    <x v="3"/>
    <x v="1"/>
    <x v="1"/>
    <n v="3.79"/>
    <x v="0"/>
    <n v="32"/>
    <x v="0"/>
    <x v="4"/>
    <n v="13.99"/>
    <n v="13.99"/>
    <n v="1"/>
    <s v="Crypto"/>
    <n v="3"/>
    <n v="0.11"/>
    <n v="7"/>
    <x v="2"/>
    <n v="26.53"/>
    <x v="1"/>
    <s v="Inactive"/>
  </r>
  <r>
    <s v="9176aa47-8f35-4b61-aa0c-7f5e82ef4315"/>
    <n v="31"/>
    <x v="1"/>
    <x v="1"/>
    <x v="0"/>
    <n v="0.42"/>
    <x v="0"/>
    <n v="43"/>
    <x v="3"/>
    <x v="4"/>
    <n v="8.99"/>
    <n v="8.99"/>
    <n v="1"/>
    <s v="Credit Card"/>
    <n v="3"/>
    <n v="0.01"/>
    <n v="1"/>
    <x v="6"/>
    <n v="0.42"/>
    <x v="1"/>
    <s v="Inactive"/>
  </r>
  <r>
    <s v="a74837e1-dc9c-4feb-a9f4-4091b15d15ea"/>
    <n v="43"/>
    <x v="3"/>
    <x v="2"/>
    <x v="2"/>
    <n v="0.05"/>
    <x v="0"/>
    <n v="33"/>
    <x v="1"/>
    <x v="4"/>
    <n v="17.989999999999998"/>
    <n v="17.989999999999998"/>
    <n v="1"/>
    <s v="Debit Card"/>
    <n v="4"/>
    <n v="0"/>
    <n v="0"/>
    <x v="1"/>
    <n v="0"/>
    <x v="1"/>
    <s v="Inactive"/>
  </r>
  <r>
    <s v="9e6a25d6-4014-4c58-a23f-6016815d6f31"/>
    <n v="62"/>
    <x v="2"/>
    <x v="0"/>
    <x v="0"/>
    <n v="6.72"/>
    <x v="0"/>
    <n v="19"/>
    <x v="3"/>
    <x v="4"/>
    <n v="8.99"/>
    <n v="8.99"/>
    <n v="0"/>
    <s v="Debit Card"/>
    <n v="5"/>
    <n v="0.34"/>
    <n v="20"/>
    <x v="4"/>
    <n v="134.4"/>
    <x v="2"/>
    <s v="Risk"/>
  </r>
  <r>
    <s v="c52e4d67-f98f-4f1e-83a0-ec401295cd65"/>
    <n v="28"/>
    <x v="1"/>
    <x v="2"/>
    <x v="1"/>
    <n v="1.05"/>
    <x v="0"/>
    <n v="26"/>
    <x v="1"/>
    <x v="2"/>
    <n v="13.99"/>
    <n v="13.99"/>
    <n v="0"/>
    <s v="PayPal"/>
    <n v="4"/>
    <n v="0.04"/>
    <n v="2"/>
    <x v="0"/>
    <n v="2.1"/>
    <x v="1"/>
    <s v="Inactive"/>
  </r>
  <r>
    <s v="6d40b2a3-6520-4f59-b076-276940e28dee"/>
    <n v="19"/>
    <x v="4"/>
    <x v="1"/>
    <x v="2"/>
    <n v="4.0599999999999996"/>
    <x v="0"/>
    <n v="7"/>
    <x v="0"/>
    <x v="2"/>
    <n v="17.989999999999998"/>
    <n v="17.989999999999998"/>
    <n v="0"/>
    <s v="PayPal"/>
    <n v="3"/>
    <n v="0.51"/>
    <n v="31"/>
    <x v="0"/>
    <n v="125.85999999999999"/>
    <x v="2"/>
    <s v="Active"/>
  </r>
  <r>
    <s v="65c8b6a9-0386-40de-b313-0ccfd413fda0"/>
    <n v="34"/>
    <x v="1"/>
    <x v="0"/>
    <x v="2"/>
    <n v="9.67"/>
    <x v="0"/>
    <n v="7"/>
    <x v="3"/>
    <x v="1"/>
    <n v="17.989999999999998"/>
    <n v="17.989999999999998"/>
    <n v="0"/>
    <s v="Credit Card"/>
    <n v="1"/>
    <n v="1.21"/>
    <n v="73"/>
    <x v="2"/>
    <n v="705.91"/>
    <x v="0"/>
    <s v="Active"/>
  </r>
  <r>
    <s v="eab869fb-6318-4e76-ad3d-453d4fd7a219"/>
    <n v="59"/>
    <x v="2"/>
    <x v="2"/>
    <x v="2"/>
    <n v="6.27"/>
    <x v="0"/>
    <n v="12"/>
    <x v="5"/>
    <x v="1"/>
    <n v="17.989999999999998"/>
    <n v="17.989999999999998"/>
    <n v="0"/>
    <s v="Debit Card"/>
    <n v="3"/>
    <n v="0.48"/>
    <n v="29"/>
    <x v="4"/>
    <n v="181.82999999999998"/>
    <x v="0"/>
    <s v="Risk"/>
  </r>
  <r>
    <s v="f30ef5c3-be17-4886-9bcf-a859532fbfef"/>
    <n v="27"/>
    <x v="1"/>
    <x v="0"/>
    <x v="0"/>
    <n v="2.58"/>
    <x v="0"/>
    <n v="6"/>
    <x v="4"/>
    <x v="4"/>
    <n v="8.99"/>
    <n v="8.99"/>
    <n v="1"/>
    <s v="Debit Card"/>
    <n v="3"/>
    <n v="0.37"/>
    <n v="22"/>
    <x v="4"/>
    <n v="56.760000000000005"/>
    <x v="2"/>
    <s v="Active"/>
  </r>
  <r>
    <s v="086bac2e-0490-4c8b-8b1e-5b9813ef2e72"/>
    <n v="65"/>
    <x v="2"/>
    <x v="0"/>
    <x v="1"/>
    <n v="10.07"/>
    <x v="0"/>
    <n v="20"/>
    <x v="0"/>
    <x v="1"/>
    <n v="13.99"/>
    <n v="13.99"/>
    <n v="0"/>
    <s v="Credit Card"/>
    <n v="1"/>
    <n v="0.48"/>
    <n v="29"/>
    <x v="4"/>
    <n v="292.03000000000003"/>
    <x v="0"/>
    <s v="Risk"/>
  </r>
  <r>
    <s v="13169809-d529-496b-a4f8-1d470a744300"/>
    <n v="22"/>
    <x v="4"/>
    <x v="0"/>
    <x v="1"/>
    <n v="2.12"/>
    <x v="0"/>
    <n v="58"/>
    <x v="1"/>
    <x v="1"/>
    <n v="13.99"/>
    <n v="13.99"/>
    <n v="1"/>
    <s v="Gift Card"/>
    <n v="1"/>
    <n v="0.04"/>
    <n v="2"/>
    <x v="0"/>
    <n v="4.24"/>
    <x v="1"/>
    <s v="Inactive"/>
  </r>
  <r>
    <s v="0a7127ae-3d90-4b6d-8249-484df4905aec"/>
    <n v="51"/>
    <x v="0"/>
    <x v="2"/>
    <x v="1"/>
    <n v="11.48"/>
    <x v="0"/>
    <n v="15"/>
    <x v="2"/>
    <x v="2"/>
    <n v="13.99"/>
    <n v="13.99"/>
    <n v="0"/>
    <s v="Crypto"/>
    <n v="2"/>
    <n v="0.72"/>
    <n v="43"/>
    <x v="4"/>
    <n v="493.64000000000004"/>
    <x v="0"/>
    <s v="Risk"/>
  </r>
  <r>
    <s v="d5dbc55b-8ef1-4988-a9b0-c45505ca2431"/>
    <n v="28"/>
    <x v="1"/>
    <x v="0"/>
    <x v="0"/>
    <n v="4.82"/>
    <x v="0"/>
    <n v="31"/>
    <x v="5"/>
    <x v="3"/>
    <n v="8.99"/>
    <n v="8.99"/>
    <n v="1"/>
    <s v="Crypto"/>
    <n v="5"/>
    <n v="0.15"/>
    <n v="9"/>
    <x v="2"/>
    <n v="43.38"/>
    <x v="1"/>
    <s v="Inactive"/>
  </r>
  <r>
    <s v="8afd45e9-d401-4a9b-b3c6-e20808c39073"/>
    <n v="27"/>
    <x v="1"/>
    <x v="2"/>
    <x v="0"/>
    <n v="46.09"/>
    <x v="1"/>
    <n v="3"/>
    <x v="3"/>
    <x v="0"/>
    <n v="8.99"/>
    <n v="8.99"/>
    <n v="0"/>
    <s v="Crypto"/>
    <n v="4"/>
    <n v="11.52"/>
    <n v="691"/>
    <x v="6"/>
    <n v="31848.190000000002"/>
    <x v="0"/>
    <s v="Active"/>
  </r>
  <r>
    <s v="7d40c105-0ae1-4235-aab9-f8ec0122145d"/>
    <n v="60"/>
    <x v="2"/>
    <x v="1"/>
    <x v="2"/>
    <n v="15.94"/>
    <x v="0"/>
    <n v="4"/>
    <x v="4"/>
    <x v="3"/>
    <n v="17.989999999999998"/>
    <n v="17.989999999999998"/>
    <n v="0"/>
    <s v="PayPal"/>
    <n v="3"/>
    <n v="3.19"/>
    <n v="191"/>
    <x v="0"/>
    <n v="3044.54"/>
    <x v="0"/>
    <s v="Active"/>
  </r>
  <r>
    <s v="4834dd77-26eb-49c2-9684-2ca5183ca4f0"/>
    <n v="47"/>
    <x v="0"/>
    <x v="1"/>
    <x v="1"/>
    <n v="20.83"/>
    <x v="1"/>
    <n v="58"/>
    <x v="2"/>
    <x v="0"/>
    <n v="13.99"/>
    <n v="13.99"/>
    <n v="0"/>
    <s v="Debit Card"/>
    <n v="3"/>
    <n v="0.35"/>
    <n v="21"/>
    <x v="3"/>
    <n v="437.42999999999995"/>
    <x v="0"/>
    <s v="Inactive"/>
  </r>
  <r>
    <s v="a2a1697f-7d68-4c9a-bd9f-82c6958a0222"/>
    <n v="40"/>
    <x v="3"/>
    <x v="1"/>
    <x v="2"/>
    <n v="2.66"/>
    <x v="0"/>
    <n v="52"/>
    <x v="4"/>
    <x v="2"/>
    <n v="17.989999999999998"/>
    <n v="17.989999999999998"/>
    <n v="1"/>
    <s v="PayPal"/>
    <n v="1"/>
    <n v="0.05"/>
    <n v="3"/>
    <x v="4"/>
    <n v="7.98"/>
    <x v="1"/>
    <s v="Inactive"/>
  </r>
  <r>
    <s v="a7a9bf50-f432-4336-b5ce-f5fc967c388d"/>
    <n v="45"/>
    <x v="3"/>
    <x v="1"/>
    <x v="0"/>
    <n v="31.15"/>
    <x v="1"/>
    <n v="22"/>
    <x v="2"/>
    <x v="4"/>
    <n v="8.99"/>
    <n v="8.99"/>
    <n v="0"/>
    <s v="Credit Card"/>
    <n v="5"/>
    <n v="1.35"/>
    <n v="81"/>
    <x v="2"/>
    <n v="2523.15"/>
    <x v="0"/>
    <s v="Inactive"/>
  </r>
  <r>
    <s v="4aa4cb4e-bb15-429c-88ae-00274c3fcebf"/>
    <n v="64"/>
    <x v="2"/>
    <x v="1"/>
    <x v="1"/>
    <n v="12.5"/>
    <x v="0"/>
    <n v="33"/>
    <x v="2"/>
    <x v="0"/>
    <n v="13.99"/>
    <n v="13.99"/>
    <n v="0"/>
    <s v="Debit Card"/>
    <n v="5"/>
    <n v="0.37"/>
    <n v="22"/>
    <x v="4"/>
    <n v="275"/>
    <x v="0"/>
    <s v="Inactive"/>
  </r>
  <r>
    <s v="938b3e5a-2269-45d3-9a05-b04df79d7719"/>
    <n v="22"/>
    <x v="4"/>
    <x v="0"/>
    <x v="2"/>
    <n v="2.15"/>
    <x v="0"/>
    <n v="30"/>
    <x v="4"/>
    <x v="4"/>
    <n v="17.989999999999998"/>
    <n v="17.989999999999998"/>
    <n v="1"/>
    <s v="Debit Card"/>
    <n v="3"/>
    <n v="7.0000000000000007E-2"/>
    <n v="4"/>
    <x v="2"/>
    <n v="8.6"/>
    <x v="1"/>
    <s v="Inactive"/>
  </r>
  <r>
    <s v="ea9ede30-ded4-475e-8bdb-6e6f74ef8557"/>
    <n v="55"/>
    <x v="0"/>
    <x v="1"/>
    <x v="2"/>
    <n v="17.760000000000002"/>
    <x v="0"/>
    <n v="49"/>
    <x v="1"/>
    <x v="4"/>
    <n v="17.989999999999998"/>
    <n v="17.989999999999998"/>
    <n v="1"/>
    <s v="Credit Card"/>
    <n v="3"/>
    <n v="0.36"/>
    <n v="22"/>
    <x v="2"/>
    <n v="390.72"/>
    <x v="0"/>
    <s v="Inactive"/>
  </r>
  <r>
    <s v="16cf6caf-bc65-4ec7-bf7b-ed1944ac741d"/>
    <n v="21"/>
    <x v="4"/>
    <x v="2"/>
    <x v="1"/>
    <n v="12.34"/>
    <x v="0"/>
    <n v="5"/>
    <x v="0"/>
    <x v="4"/>
    <n v="13.99"/>
    <n v="13.99"/>
    <n v="0"/>
    <s v="PayPal"/>
    <n v="2"/>
    <n v="2.06"/>
    <n v="124"/>
    <x v="1"/>
    <n v="1530.16"/>
    <x v="0"/>
    <s v="Active"/>
  </r>
  <r>
    <s v="57b01680-4141-4474-a48b-e78a987b9d2f"/>
    <n v="37"/>
    <x v="3"/>
    <x v="1"/>
    <x v="0"/>
    <n v="18.86"/>
    <x v="0"/>
    <n v="42"/>
    <x v="1"/>
    <x v="4"/>
    <n v="8.99"/>
    <n v="8.99"/>
    <n v="1"/>
    <s v="PayPal"/>
    <n v="5"/>
    <n v="0.44"/>
    <n v="26"/>
    <x v="5"/>
    <n v="490.36"/>
    <x v="0"/>
    <s v="Inactive"/>
  </r>
  <r>
    <s v="34c37623-852f-4ce4-92f1-f8c41322e3a3"/>
    <n v="21"/>
    <x v="4"/>
    <x v="0"/>
    <x v="2"/>
    <n v="13.66"/>
    <x v="0"/>
    <n v="36"/>
    <x v="3"/>
    <x v="4"/>
    <n v="17.989999999999998"/>
    <n v="17.989999999999998"/>
    <n v="1"/>
    <s v="Credit Card"/>
    <n v="3"/>
    <n v="0.37"/>
    <n v="22"/>
    <x v="3"/>
    <n v="300.52"/>
    <x v="0"/>
    <s v="Inactive"/>
  </r>
  <r>
    <s v="1de748fc-27f6-4d04-95b1-43185506ff98"/>
    <n v="32"/>
    <x v="1"/>
    <x v="2"/>
    <x v="2"/>
    <n v="13.09"/>
    <x v="0"/>
    <n v="51"/>
    <x v="5"/>
    <x v="4"/>
    <n v="17.989999999999998"/>
    <n v="17.989999999999998"/>
    <n v="1"/>
    <s v="Crypto"/>
    <n v="2"/>
    <n v="0.25"/>
    <n v="15"/>
    <x v="0"/>
    <n v="196.35"/>
    <x v="0"/>
    <s v="Inactive"/>
  </r>
  <r>
    <s v="f5463712-8752-4fb0-ae3f-30137078f44b"/>
    <n v="37"/>
    <x v="3"/>
    <x v="0"/>
    <x v="1"/>
    <n v="10.87"/>
    <x v="0"/>
    <n v="1"/>
    <x v="3"/>
    <x v="1"/>
    <n v="13.99"/>
    <n v="13.99"/>
    <n v="0"/>
    <s v="Gift Card"/>
    <n v="5"/>
    <n v="5.43"/>
    <n v="326"/>
    <x v="6"/>
    <n v="3543.62"/>
    <x v="0"/>
    <s v="Active"/>
  </r>
  <r>
    <s v="c1d63ea1-39ef-402c-aaac-6086bd3e3368"/>
    <n v="42"/>
    <x v="3"/>
    <x v="1"/>
    <x v="1"/>
    <n v="33.479999999999997"/>
    <x v="1"/>
    <n v="16"/>
    <x v="1"/>
    <x v="3"/>
    <n v="13.99"/>
    <n v="13.99"/>
    <n v="0"/>
    <s v="Debit Card"/>
    <n v="2"/>
    <n v="1.97"/>
    <n v="118"/>
    <x v="0"/>
    <n v="3950.6399999999994"/>
    <x v="0"/>
    <s v="Risk"/>
  </r>
  <r>
    <s v="c3892ced-e6d1-4218-aa88-6ed1d835de10"/>
    <n v="46"/>
    <x v="0"/>
    <x v="2"/>
    <x v="0"/>
    <n v="5.07"/>
    <x v="0"/>
    <n v="0"/>
    <x v="0"/>
    <x v="3"/>
    <n v="8.99"/>
    <n v="8.99"/>
    <n v="0"/>
    <s v="Debit Card"/>
    <n v="1"/>
    <n v="5.07"/>
    <n v="304"/>
    <x v="5"/>
    <n v="1541.2800000000002"/>
    <x v="0"/>
    <s v="Active"/>
  </r>
  <r>
    <s v="d7cbf38b-95b2-46b7-8ac3-50f4b316878c"/>
    <n v="59"/>
    <x v="2"/>
    <x v="1"/>
    <x v="2"/>
    <n v="26.54"/>
    <x v="1"/>
    <n v="33"/>
    <x v="3"/>
    <x v="2"/>
    <n v="17.989999999999998"/>
    <n v="17.989999999999998"/>
    <n v="0"/>
    <s v="Crypto"/>
    <n v="3"/>
    <n v="0.78"/>
    <n v="47"/>
    <x v="1"/>
    <n v="1247.3799999999999"/>
    <x v="0"/>
    <s v="Inactive"/>
  </r>
  <r>
    <s v="7ae851ab-037f-41f3-b58a-a54190149ed0"/>
    <n v="24"/>
    <x v="4"/>
    <x v="1"/>
    <x v="0"/>
    <n v="0.19"/>
    <x v="0"/>
    <n v="49"/>
    <x v="3"/>
    <x v="4"/>
    <n v="8.99"/>
    <n v="8.99"/>
    <n v="1"/>
    <s v="Crypto"/>
    <n v="3"/>
    <n v="0"/>
    <n v="0"/>
    <x v="4"/>
    <n v="0"/>
    <x v="1"/>
    <s v="Inactive"/>
  </r>
  <r>
    <s v="692b797c-2e2c-4907-a81a-24f394f25810"/>
    <n v="30"/>
    <x v="1"/>
    <x v="1"/>
    <x v="0"/>
    <n v="4.21"/>
    <x v="0"/>
    <n v="13"/>
    <x v="3"/>
    <x v="3"/>
    <n v="8.99"/>
    <n v="8.99"/>
    <n v="1"/>
    <s v="Debit Card"/>
    <n v="4"/>
    <n v="0.3"/>
    <n v="18"/>
    <x v="2"/>
    <n v="75.78"/>
    <x v="2"/>
    <s v="Risk"/>
  </r>
  <r>
    <s v="b3d7df66-3750-4afa-afd1-d217ac259eff"/>
    <n v="63"/>
    <x v="2"/>
    <x v="0"/>
    <x v="1"/>
    <n v="5.1100000000000003"/>
    <x v="0"/>
    <n v="18"/>
    <x v="2"/>
    <x v="4"/>
    <n v="13.99"/>
    <n v="13.99"/>
    <n v="0"/>
    <s v="Crypto"/>
    <n v="1"/>
    <n v="0.27"/>
    <n v="16"/>
    <x v="3"/>
    <n v="81.760000000000005"/>
    <x v="2"/>
    <s v="Risk"/>
  </r>
  <r>
    <s v="0ac9f17d-3658-4d74-9054-0f96a5460c54"/>
    <n v="51"/>
    <x v="0"/>
    <x v="2"/>
    <x v="2"/>
    <n v="3.41"/>
    <x v="0"/>
    <n v="46"/>
    <x v="2"/>
    <x v="3"/>
    <n v="17.989999999999998"/>
    <n v="17.989999999999998"/>
    <n v="1"/>
    <s v="Gift Card"/>
    <n v="2"/>
    <n v="7.0000000000000007E-2"/>
    <n v="4"/>
    <x v="5"/>
    <n v="13.64"/>
    <x v="1"/>
    <s v="Inactive"/>
  </r>
  <r>
    <s v="32c2a5bc-7e17-4fe3-85f0-b00105dde7dc"/>
    <n v="47"/>
    <x v="0"/>
    <x v="2"/>
    <x v="2"/>
    <n v="7.42"/>
    <x v="0"/>
    <n v="47"/>
    <x v="0"/>
    <x v="4"/>
    <n v="17.989999999999998"/>
    <n v="17.989999999999998"/>
    <n v="1"/>
    <s v="Crypto"/>
    <n v="4"/>
    <n v="0.15"/>
    <n v="9"/>
    <x v="3"/>
    <n v="66.78"/>
    <x v="2"/>
    <s v="Inactive"/>
  </r>
  <r>
    <s v="91898a2b-07f0-43d5-aecb-7933052c3f77"/>
    <n v="32"/>
    <x v="1"/>
    <x v="1"/>
    <x v="1"/>
    <n v="2.74"/>
    <x v="0"/>
    <n v="8"/>
    <x v="2"/>
    <x v="0"/>
    <n v="13.99"/>
    <n v="13.99"/>
    <n v="1"/>
    <s v="Credit Card"/>
    <n v="1"/>
    <n v="0.3"/>
    <n v="18"/>
    <x v="0"/>
    <n v="49.320000000000007"/>
    <x v="1"/>
    <s v="Risk"/>
  </r>
  <r>
    <s v="d11573bf-f68b-4134-89ff-659630bb63f3"/>
    <n v="60"/>
    <x v="2"/>
    <x v="0"/>
    <x v="2"/>
    <n v="2.56"/>
    <x v="0"/>
    <n v="22"/>
    <x v="2"/>
    <x v="1"/>
    <n v="17.989999999999998"/>
    <n v="17.989999999999998"/>
    <n v="1"/>
    <s v="Crypto"/>
    <n v="2"/>
    <n v="0.11"/>
    <n v="7"/>
    <x v="1"/>
    <n v="17.920000000000002"/>
    <x v="1"/>
    <s v="Inactive"/>
  </r>
  <r>
    <s v="aeca46b3-2f4a-4f8a-941a-bcc7c536f372"/>
    <n v="40"/>
    <x v="3"/>
    <x v="0"/>
    <x v="2"/>
    <n v="2.2799999999999998"/>
    <x v="0"/>
    <n v="37"/>
    <x v="0"/>
    <x v="2"/>
    <n v="17.989999999999998"/>
    <n v="17.989999999999998"/>
    <n v="1"/>
    <s v="Gift Card"/>
    <n v="2"/>
    <n v="0.06"/>
    <n v="4"/>
    <x v="0"/>
    <n v="9.1199999999999992"/>
    <x v="1"/>
    <s v="Inactive"/>
  </r>
  <r>
    <s v="c8117a2e-0ad2-4702-98d4-a91b9e29247c"/>
    <n v="46"/>
    <x v="0"/>
    <x v="0"/>
    <x v="0"/>
    <n v="6.46"/>
    <x v="0"/>
    <n v="35"/>
    <x v="1"/>
    <x v="3"/>
    <n v="8.99"/>
    <n v="8.99"/>
    <n v="1"/>
    <s v="Gift Card"/>
    <n v="4"/>
    <n v="0.18"/>
    <n v="11"/>
    <x v="1"/>
    <n v="71.06"/>
    <x v="2"/>
    <s v="Inactive"/>
  </r>
  <r>
    <s v="12be3d4b-67ef-4665-a7bb-f889989afe1a"/>
    <n v="33"/>
    <x v="1"/>
    <x v="1"/>
    <x v="2"/>
    <n v="11.3"/>
    <x v="0"/>
    <n v="7"/>
    <x v="5"/>
    <x v="4"/>
    <n v="17.989999999999998"/>
    <n v="17.989999999999998"/>
    <n v="0"/>
    <s v="Gift Card"/>
    <n v="1"/>
    <n v="1.41"/>
    <n v="85"/>
    <x v="2"/>
    <n v="960.50000000000011"/>
    <x v="0"/>
    <s v="Active"/>
  </r>
  <r>
    <s v="d14be48f-b54b-4b14-90b7-153e6c90a1ed"/>
    <n v="31"/>
    <x v="1"/>
    <x v="1"/>
    <x v="2"/>
    <n v="3.13"/>
    <x v="0"/>
    <n v="7"/>
    <x v="5"/>
    <x v="1"/>
    <n v="17.989999999999998"/>
    <n v="17.989999999999998"/>
    <n v="0"/>
    <s v="Debit Card"/>
    <n v="5"/>
    <n v="0.39"/>
    <n v="23"/>
    <x v="6"/>
    <n v="71.989999999999995"/>
    <x v="2"/>
    <s v="Active"/>
  </r>
  <r>
    <s v="89f7d229-8ad2-4553-8582-066a2af2ebed"/>
    <n v="39"/>
    <x v="3"/>
    <x v="0"/>
    <x v="0"/>
    <n v="9.89"/>
    <x v="0"/>
    <n v="45"/>
    <x v="0"/>
    <x v="1"/>
    <n v="8.99"/>
    <n v="8.99"/>
    <n v="1"/>
    <s v="Gift Card"/>
    <n v="4"/>
    <n v="0.22"/>
    <n v="13"/>
    <x v="6"/>
    <n v="128.57"/>
    <x v="2"/>
    <s v="Inactive"/>
  </r>
  <r>
    <s v="f4eaec8d-554b-40c5-9761-c74633a253b5"/>
    <n v="19"/>
    <x v="4"/>
    <x v="1"/>
    <x v="2"/>
    <n v="0.6"/>
    <x v="0"/>
    <n v="26"/>
    <x v="3"/>
    <x v="1"/>
    <n v="17.989999999999998"/>
    <n v="17.989999999999998"/>
    <n v="1"/>
    <s v="Gift Card"/>
    <n v="1"/>
    <n v="0.02"/>
    <n v="1"/>
    <x v="1"/>
    <n v="0.6"/>
    <x v="1"/>
    <s v="Inactive"/>
  </r>
  <r>
    <s v="1d72e7f2-4e93-471d-8d46-772c2d538fdd"/>
    <n v="25"/>
    <x v="4"/>
    <x v="2"/>
    <x v="2"/>
    <n v="44.46"/>
    <x v="1"/>
    <n v="33"/>
    <x v="3"/>
    <x v="4"/>
    <n v="17.989999999999998"/>
    <n v="17.989999999999998"/>
    <n v="0"/>
    <s v="PayPal"/>
    <n v="1"/>
    <n v="1.31"/>
    <n v="79"/>
    <x v="2"/>
    <n v="3512.34"/>
    <x v="0"/>
    <s v="Inactive"/>
  </r>
  <r>
    <s v="e408ee62-5313-4e04-bcec-e23b5202a7ab"/>
    <n v="49"/>
    <x v="0"/>
    <x v="2"/>
    <x v="0"/>
    <n v="9.67"/>
    <x v="0"/>
    <n v="57"/>
    <x v="1"/>
    <x v="1"/>
    <n v="8.99"/>
    <n v="8.99"/>
    <n v="1"/>
    <s v="Credit Card"/>
    <n v="1"/>
    <n v="0.17"/>
    <n v="10"/>
    <x v="3"/>
    <n v="96.7"/>
    <x v="2"/>
    <s v="Inactive"/>
  </r>
  <r>
    <s v="f1c83b47-42f3-43d3-8e18-4ea89c57773c"/>
    <n v="67"/>
    <x v="2"/>
    <x v="0"/>
    <x v="0"/>
    <n v="10.17"/>
    <x v="0"/>
    <n v="18"/>
    <x v="5"/>
    <x v="4"/>
    <n v="8.99"/>
    <n v="8.99"/>
    <n v="0"/>
    <s v="Gift Card"/>
    <n v="2"/>
    <n v="0.54"/>
    <n v="32"/>
    <x v="0"/>
    <n v="325.44"/>
    <x v="0"/>
    <s v="Risk"/>
  </r>
  <r>
    <s v="610d956e-f1f5-4b11-9d7c-441a37b21a17"/>
    <n v="55"/>
    <x v="0"/>
    <x v="2"/>
    <x v="1"/>
    <n v="1.88"/>
    <x v="0"/>
    <n v="44"/>
    <x v="1"/>
    <x v="4"/>
    <n v="13.99"/>
    <n v="13.99"/>
    <n v="1"/>
    <s v="PayPal"/>
    <n v="4"/>
    <n v="0.04"/>
    <n v="2"/>
    <x v="0"/>
    <n v="3.76"/>
    <x v="1"/>
    <s v="Inactive"/>
  </r>
  <r>
    <s v="f0c87ced-93a5-4494-a348-fcfcecb24541"/>
    <n v="19"/>
    <x v="4"/>
    <x v="2"/>
    <x v="2"/>
    <n v="0.36"/>
    <x v="0"/>
    <n v="28"/>
    <x v="3"/>
    <x v="3"/>
    <n v="17.989999999999998"/>
    <n v="17.989999999999998"/>
    <n v="1"/>
    <s v="Credit Card"/>
    <n v="1"/>
    <n v="0.01"/>
    <n v="1"/>
    <x v="5"/>
    <n v="0.36"/>
    <x v="1"/>
    <s v="Inactive"/>
  </r>
  <r>
    <s v="a32eee4c-69e9-41ee-a91d-f328cb381b15"/>
    <n v="59"/>
    <x v="2"/>
    <x v="1"/>
    <x v="2"/>
    <n v="0.61"/>
    <x v="0"/>
    <n v="17"/>
    <x v="0"/>
    <x v="4"/>
    <n v="17.989999999999998"/>
    <n v="17.989999999999998"/>
    <n v="0"/>
    <s v="Debit Card"/>
    <n v="5"/>
    <n v="0.03"/>
    <n v="2"/>
    <x v="6"/>
    <n v="1.22"/>
    <x v="1"/>
    <s v="Risk"/>
  </r>
  <r>
    <s v="a5e64288-3362-4735-be6e-a09c1c044761"/>
    <n v="26"/>
    <x v="1"/>
    <x v="0"/>
    <x v="0"/>
    <n v="23.33"/>
    <x v="1"/>
    <n v="27"/>
    <x v="5"/>
    <x v="1"/>
    <n v="8.99"/>
    <n v="8.99"/>
    <n v="0"/>
    <s v="Gift Card"/>
    <n v="1"/>
    <n v="0.83"/>
    <n v="50"/>
    <x v="0"/>
    <n v="1166.5"/>
    <x v="0"/>
    <s v="Inactive"/>
  </r>
  <r>
    <s v="2fe53083-6764-4dc3-bbaa-a88e030e71e2"/>
    <n v="58"/>
    <x v="2"/>
    <x v="1"/>
    <x v="1"/>
    <n v="76.290000000000006"/>
    <x v="2"/>
    <n v="5"/>
    <x v="1"/>
    <x v="1"/>
    <n v="13.99"/>
    <n v="13.99"/>
    <n v="0"/>
    <s v="Crypto"/>
    <n v="5"/>
    <n v="12.72"/>
    <n v="763"/>
    <x v="1"/>
    <n v="58209.270000000004"/>
    <x v="0"/>
    <s v="Active"/>
  </r>
  <r>
    <s v="44f7004f-4f0c-4ff0-848b-97da9a781eb0"/>
    <n v="18"/>
    <x v="4"/>
    <x v="2"/>
    <x v="2"/>
    <n v="10.08"/>
    <x v="0"/>
    <n v="33"/>
    <x v="3"/>
    <x v="1"/>
    <n v="17.989999999999998"/>
    <n v="17.989999999999998"/>
    <n v="1"/>
    <s v="Credit Card"/>
    <n v="2"/>
    <n v="0.3"/>
    <n v="18"/>
    <x v="6"/>
    <n v="181.44"/>
    <x v="0"/>
    <s v="Inactive"/>
  </r>
  <r>
    <s v="50ebca29-2130-4894-9f3c-63f3f938f819"/>
    <n v="59"/>
    <x v="2"/>
    <x v="0"/>
    <x v="0"/>
    <n v="8.48"/>
    <x v="0"/>
    <n v="24"/>
    <x v="5"/>
    <x v="0"/>
    <n v="8.99"/>
    <n v="8.99"/>
    <n v="1"/>
    <s v="Crypto"/>
    <n v="1"/>
    <n v="0.34"/>
    <n v="20"/>
    <x v="2"/>
    <n v="169.60000000000002"/>
    <x v="0"/>
    <s v="Inactive"/>
  </r>
  <r>
    <s v="48486230-b6dd-4d6c-8d2a-0c8a2b7f2f39"/>
    <n v="41"/>
    <x v="3"/>
    <x v="2"/>
    <x v="2"/>
    <n v="16.13"/>
    <x v="0"/>
    <n v="44"/>
    <x v="2"/>
    <x v="3"/>
    <n v="17.989999999999998"/>
    <n v="17.989999999999998"/>
    <n v="0"/>
    <s v="Debit Card"/>
    <n v="4"/>
    <n v="0.36"/>
    <n v="22"/>
    <x v="3"/>
    <n v="354.85999999999996"/>
    <x v="0"/>
    <s v="Inactive"/>
  </r>
  <r>
    <s v="47ea998f-01f4-4e7e-8c55-0fa01baecd11"/>
    <n v="28"/>
    <x v="1"/>
    <x v="2"/>
    <x v="0"/>
    <n v="0.43"/>
    <x v="0"/>
    <n v="6"/>
    <x v="4"/>
    <x v="0"/>
    <n v="8.99"/>
    <n v="8.99"/>
    <n v="1"/>
    <s v="Credit Card"/>
    <n v="3"/>
    <n v="0.06"/>
    <n v="4"/>
    <x v="2"/>
    <n v="1.72"/>
    <x v="1"/>
    <s v="Active"/>
  </r>
  <r>
    <s v="5af2d5bd-47aa-435f-8ea9-f18bba61da3f"/>
    <n v="35"/>
    <x v="1"/>
    <x v="2"/>
    <x v="0"/>
    <n v="43.84"/>
    <x v="1"/>
    <n v="24"/>
    <x v="4"/>
    <x v="0"/>
    <n v="8.99"/>
    <n v="8.99"/>
    <n v="0"/>
    <s v="Gift Card"/>
    <n v="4"/>
    <n v="1.75"/>
    <n v="105"/>
    <x v="0"/>
    <n v="4603.2000000000007"/>
    <x v="0"/>
    <s v="Inactive"/>
  </r>
  <r>
    <s v="39218d93-3485-4f1a-b7db-f501deb29f04"/>
    <n v="56"/>
    <x v="2"/>
    <x v="0"/>
    <x v="1"/>
    <n v="3.62"/>
    <x v="0"/>
    <n v="22"/>
    <x v="2"/>
    <x v="0"/>
    <n v="13.99"/>
    <n v="13.99"/>
    <n v="1"/>
    <s v="Crypto"/>
    <n v="1"/>
    <n v="0.16"/>
    <n v="10"/>
    <x v="3"/>
    <n v="36.200000000000003"/>
    <x v="1"/>
    <s v="Inactive"/>
  </r>
  <r>
    <s v="d763fc11-4943-4f8b-80c2-4de5ba439245"/>
    <n v="34"/>
    <x v="1"/>
    <x v="1"/>
    <x v="2"/>
    <n v="1.67"/>
    <x v="0"/>
    <n v="29"/>
    <x v="0"/>
    <x v="4"/>
    <n v="17.989999999999998"/>
    <n v="17.989999999999998"/>
    <n v="1"/>
    <s v="Credit Card"/>
    <n v="1"/>
    <n v="0.06"/>
    <n v="4"/>
    <x v="5"/>
    <n v="6.68"/>
    <x v="1"/>
    <s v="Inactive"/>
  </r>
  <r>
    <s v="aacd3fe3-fdd1-415f-bdaf-a0d23aeb3c37"/>
    <n v="41"/>
    <x v="3"/>
    <x v="1"/>
    <x v="1"/>
    <n v="7.91"/>
    <x v="0"/>
    <n v="41"/>
    <x v="2"/>
    <x v="3"/>
    <n v="13.99"/>
    <n v="13.99"/>
    <n v="0"/>
    <s v="PayPal"/>
    <n v="4"/>
    <n v="0.19"/>
    <n v="11"/>
    <x v="4"/>
    <n v="87.01"/>
    <x v="2"/>
    <s v="Inactive"/>
  </r>
  <r>
    <s v="26f6d31c-6d28-43f9-a56e-760eef8da91e"/>
    <n v="43"/>
    <x v="3"/>
    <x v="0"/>
    <x v="2"/>
    <n v="7.18"/>
    <x v="0"/>
    <n v="5"/>
    <x v="5"/>
    <x v="3"/>
    <n v="17.989999999999998"/>
    <n v="17.989999999999998"/>
    <n v="0"/>
    <s v="Crypto"/>
    <n v="5"/>
    <n v="1.2"/>
    <n v="72"/>
    <x v="1"/>
    <n v="516.96"/>
    <x v="0"/>
    <s v="Active"/>
  </r>
  <r>
    <s v="1fc5bc15-e2ed-47e0-a8c3-78632ffeae19"/>
    <n v="56"/>
    <x v="2"/>
    <x v="1"/>
    <x v="1"/>
    <n v="30.05"/>
    <x v="1"/>
    <n v="14"/>
    <x v="0"/>
    <x v="1"/>
    <n v="13.99"/>
    <n v="13.99"/>
    <n v="0"/>
    <s v="Gift Card"/>
    <n v="1"/>
    <n v="2"/>
    <n v="120"/>
    <x v="3"/>
    <n v="3606"/>
    <x v="0"/>
    <s v="Risk"/>
  </r>
  <r>
    <s v="d9930885-add6-474c-91bd-a2f9d0d2629d"/>
    <n v="31"/>
    <x v="1"/>
    <x v="1"/>
    <x v="2"/>
    <n v="0.56999999999999995"/>
    <x v="0"/>
    <n v="60"/>
    <x v="3"/>
    <x v="1"/>
    <n v="17.989999999999998"/>
    <n v="17.989999999999998"/>
    <n v="1"/>
    <s v="Crypto"/>
    <n v="3"/>
    <n v="0.01"/>
    <n v="1"/>
    <x v="0"/>
    <n v="0.56999999999999995"/>
    <x v="1"/>
    <s v="Inactive"/>
  </r>
  <r>
    <s v="b0204082-d07f-4b31-858a-7ece1b76fb30"/>
    <n v="46"/>
    <x v="0"/>
    <x v="0"/>
    <x v="1"/>
    <n v="28.66"/>
    <x v="1"/>
    <n v="37"/>
    <x v="0"/>
    <x v="2"/>
    <n v="13.99"/>
    <n v="13.99"/>
    <n v="0"/>
    <s v="PayPal"/>
    <n v="1"/>
    <n v="0.75"/>
    <n v="45"/>
    <x v="5"/>
    <n v="1289.7"/>
    <x v="0"/>
    <s v="Inactive"/>
  </r>
  <r>
    <s v="f10c6464-abf4-4120-a49d-2b80657f5324"/>
    <n v="45"/>
    <x v="3"/>
    <x v="2"/>
    <x v="2"/>
    <n v="18.07"/>
    <x v="0"/>
    <n v="4"/>
    <x v="2"/>
    <x v="4"/>
    <n v="17.989999999999998"/>
    <n v="17.989999999999998"/>
    <n v="0"/>
    <s v="Gift Card"/>
    <n v="1"/>
    <n v="3.61"/>
    <n v="217"/>
    <x v="4"/>
    <n v="3921.19"/>
    <x v="0"/>
    <s v="Active"/>
  </r>
  <r>
    <s v="23c526da-c76e-4a8c-82ea-838a7736f832"/>
    <n v="68"/>
    <x v="2"/>
    <x v="1"/>
    <x v="1"/>
    <n v="36.44"/>
    <x v="1"/>
    <n v="49"/>
    <x v="3"/>
    <x v="1"/>
    <n v="13.99"/>
    <n v="13.99"/>
    <n v="0"/>
    <s v="Gift Card"/>
    <n v="3"/>
    <n v="0.73"/>
    <n v="44"/>
    <x v="1"/>
    <n v="1603.36"/>
    <x v="0"/>
    <s v="Inactive"/>
  </r>
  <r>
    <s v="bf9a7e56-2737-4931-a68d-e0b9696b65d7"/>
    <n v="29"/>
    <x v="1"/>
    <x v="2"/>
    <x v="1"/>
    <n v="4.09"/>
    <x v="0"/>
    <n v="59"/>
    <x v="1"/>
    <x v="0"/>
    <n v="13.99"/>
    <n v="13.99"/>
    <n v="1"/>
    <s v="Credit Card"/>
    <n v="2"/>
    <n v="7.0000000000000007E-2"/>
    <n v="4"/>
    <x v="1"/>
    <n v="16.36"/>
    <x v="1"/>
    <s v="Inactive"/>
  </r>
  <r>
    <s v="a88f8e6a-cf81-47eb-b982-5f73f413cf84"/>
    <n v="45"/>
    <x v="3"/>
    <x v="0"/>
    <x v="2"/>
    <n v="8.9499999999999993"/>
    <x v="0"/>
    <n v="16"/>
    <x v="1"/>
    <x v="2"/>
    <n v="17.989999999999998"/>
    <n v="17.989999999999998"/>
    <n v="0"/>
    <s v="Credit Card"/>
    <n v="3"/>
    <n v="0.53"/>
    <n v="32"/>
    <x v="1"/>
    <n v="286.39999999999998"/>
    <x v="0"/>
    <s v="Risk"/>
  </r>
  <r>
    <s v="ee612990-fd6f-4b96-95c5-4c3d64a961a7"/>
    <n v="64"/>
    <x v="2"/>
    <x v="2"/>
    <x v="0"/>
    <n v="1.84"/>
    <x v="0"/>
    <n v="30"/>
    <x v="3"/>
    <x v="4"/>
    <n v="8.99"/>
    <n v="8.99"/>
    <n v="1"/>
    <s v="Credit Card"/>
    <n v="4"/>
    <n v="0.06"/>
    <n v="4"/>
    <x v="1"/>
    <n v="7.36"/>
    <x v="1"/>
    <s v="Inactive"/>
  </r>
  <r>
    <s v="70ef21fb-2720-408f-8d98-7070d307971b"/>
    <n v="57"/>
    <x v="2"/>
    <x v="0"/>
    <x v="1"/>
    <n v="2.93"/>
    <x v="0"/>
    <n v="35"/>
    <x v="4"/>
    <x v="2"/>
    <n v="13.99"/>
    <n v="13.99"/>
    <n v="1"/>
    <s v="PayPal"/>
    <n v="5"/>
    <n v="0.08"/>
    <n v="5"/>
    <x v="2"/>
    <n v="14.65"/>
    <x v="1"/>
    <s v="Inactive"/>
  </r>
  <r>
    <s v="44e03489-87f8-4024-8ad0-24eb139168fe"/>
    <n v="27"/>
    <x v="1"/>
    <x v="2"/>
    <x v="0"/>
    <n v="3.36"/>
    <x v="0"/>
    <n v="22"/>
    <x v="2"/>
    <x v="1"/>
    <n v="8.99"/>
    <n v="8.99"/>
    <n v="1"/>
    <s v="PayPal"/>
    <n v="3"/>
    <n v="0.15"/>
    <n v="9"/>
    <x v="4"/>
    <n v="30.24"/>
    <x v="1"/>
    <s v="Inactive"/>
  </r>
  <r>
    <s v="72556cf5-71a1-404b-bb96-e1d49e112ed3"/>
    <n v="30"/>
    <x v="1"/>
    <x v="2"/>
    <x v="2"/>
    <n v="1.84"/>
    <x v="0"/>
    <n v="2"/>
    <x v="3"/>
    <x v="4"/>
    <n v="17.989999999999998"/>
    <n v="17.989999999999998"/>
    <n v="0"/>
    <s v="PayPal"/>
    <n v="2"/>
    <n v="0.61"/>
    <n v="37"/>
    <x v="0"/>
    <n v="68.08"/>
    <x v="2"/>
    <s v="Active"/>
  </r>
  <r>
    <s v="94940860-8fc0-4fe9-a813-136e736dc785"/>
    <n v="69"/>
    <x v="2"/>
    <x v="1"/>
    <x v="1"/>
    <n v="5.7"/>
    <x v="0"/>
    <n v="27"/>
    <x v="4"/>
    <x v="2"/>
    <n v="13.99"/>
    <n v="13.99"/>
    <n v="0"/>
    <s v="Crypto"/>
    <n v="1"/>
    <n v="0.2"/>
    <n v="12"/>
    <x v="3"/>
    <n v="68.400000000000006"/>
    <x v="2"/>
    <s v="Inactive"/>
  </r>
  <r>
    <s v="5d4f942c-5e0c-4e72-b7e5-c03cc4dc020c"/>
    <n v="33"/>
    <x v="1"/>
    <x v="0"/>
    <x v="0"/>
    <n v="4.4400000000000004"/>
    <x v="0"/>
    <n v="28"/>
    <x v="2"/>
    <x v="1"/>
    <n v="8.99"/>
    <n v="8.99"/>
    <n v="1"/>
    <s v="Crypto"/>
    <n v="1"/>
    <n v="0.15"/>
    <n v="9"/>
    <x v="3"/>
    <n v="39.96"/>
    <x v="1"/>
    <s v="Inactive"/>
  </r>
  <r>
    <s v="6a1cf920-fbb2-4b70-881c-358c007bc43c"/>
    <n v="66"/>
    <x v="2"/>
    <x v="1"/>
    <x v="1"/>
    <n v="32.75"/>
    <x v="1"/>
    <n v="41"/>
    <x v="0"/>
    <x v="4"/>
    <n v="13.99"/>
    <n v="13.99"/>
    <n v="0"/>
    <s v="Credit Card"/>
    <n v="1"/>
    <n v="0.78"/>
    <n v="47"/>
    <x v="4"/>
    <n v="1539.25"/>
    <x v="0"/>
    <s v="Inactive"/>
  </r>
  <r>
    <s v="8e64c096-6cc3-468e-b5bc-63c64e8ea64a"/>
    <n v="24"/>
    <x v="4"/>
    <x v="1"/>
    <x v="2"/>
    <n v="15.52"/>
    <x v="0"/>
    <n v="33"/>
    <x v="1"/>
    <x v="0"/>
    <n v="17.989999999999998"/>
    <n v="17.989999999999998"/>
    <n v="1"/>
    <s v="Crypto"/>
    <n v="1"/>
    <n v="0.46"/>
    <n v="28"/>
    <x v="4"/>
    <n v="434.56"/>
    <x v="0"/>
    <s v="Inactive"/>
  </r>
  <r>
    <s v="c38f1921-4fc2-4350-a1e1-c0aaeedf1654"/>
    <n v="45"/>
    <x v="3"/>
    <x v="2"/>
    <x v="0"/>
    <n v="0.28999999999999998"/>
    <x v="0"/>
    <n v="45"/>
    <x v="3"/>
    <x v="4"/>
    <n v="8.99"/>
    <n v="8.99"/>
    <n v="1"/>
    <s v="Debit Card"/>
    <n v="2"/>
    <n v="0.01"/>
    <n v="1"/>
    <x v="6"/>
    <n v="0.28999999999999998"/>
    <x v="1"/>
    <s v="Inactive"/>
  </r>
  <r>
    <s v="dcc0039c-307a-4d72-a67e-a69688d676db"/>
    <n v="19"/>
    <x v="4"/>
    <x v="0"/>
    <x v="2"/>
    <n v="1.68"/>
    <x v="0"/>
    <n v="18"/>
    <x v="0"/>
    <x v="4"/>
    <n v="17.989999999999998"/>
    <n v="17.989999999999998"/>
    <n v="0"/>
    <s v="PayPal"/>
    <n v="4"/>
    <n v="0.09"/>
    <n v="5"/>
    <x v="3"/>
    <n v="8.4"/>
    <x v="1"/>
    <s v="Risk"/>
  </r>
  <r>
    <s v="6c89b2aa-65db-477b-8a60-5d8da393950f"/>
    <n v="33"/>
    <x v="1"/>
    <x v="2"/>
    <x v="2"/>
    <n v="22.26"/>
    <x v="1"/>
    <n v="35"/>
    <x v="1"/>
    <x v="4"/>
    <n v="17.989999999999998"/>
    <n v="17.989999999999998"/>
    <n v="0"/>
    <s v="Debit Card"/>
    <n v="3"/>
    <n v="0.62"/>
    <n v="37"/>
    <x v="2"/>
    <n v="823.62"/>
    <x v="0"/>
    <s v="Inactive"/>
  </r>
  <r>
    <s v="91c178ba-d603-4aa5-8a9f-f872b9e9ee38"/>
    <n v="43"/>
    <x v="3"/>
    <x v="2"/>
    <x v="1"/>
    <n v="26.79"/>
    <x v="1"/>
    <n v="6"/>
    <x v="0"/>
    <x v="0"/>
    <n v="13.99"/>
    <n v="13.99"/>
    <n v="0"/>
    <s v="Credit Card"/>
    <n v="3"/>
    <n v="3.83"/>
    <n v="230"/>
    <x v="5"/>
    <n v="6161.7"/>
    <x v="0"/>
    <s v="Active"/>
  </r>
  <r>
    <s v="2a2087f5-d137-4320-a395-2352acab3eef"/>
    <n v="19"/>
    <x v="4"/>
    <x v="1"/>
    <x v="0"/>
    <n v="48.49"/>
    <x v="1"/>
    <n v="7"/>
    <x v="1"/>
    <x v="0"/>
    <n v="8.99"/>
    <n v="8.99"/>
    <n v="0"/>
    <s v="Debit Card"/>
    <n v="4"/>
    <n v="6.06"/>
    <n v="364"/>
    <x v="0"/>
    <n v="17650.36"/>
    <x v="0"/>
    <s v="Active"/>
  </r>
  <r>
    <s v="e874713c-7349-4582-806f-1fb0d743ab6c"/>
    <n v="64"/>
    <x v="2"/>
    <x v="0"/>
    <x v="2"/>
    <n v="1.83"/>
    <x v="0"/>
    <n v="0"/>
    <x v="0"/>
    <x v="4"/>
    <n v="17.989999999999998"/>
    <n v="17.989999999999998"/>
    <n v="0"/>
    <s v="PayPal"/>
    <n v="1"/>
    <n v="1.83"/>
    <n v="110"/>
    <x v="4"/>
    <n v="201.3"/>
    <x v="0"/>
    <s v="Active"/>
  </r>
  <r>
    <s v="75bb1697-a008-4d94-9307-8652f6b88827"/>
    <n v="42"/>
    <x v="3"/>
    <x v="0"/>
    <x v="1"/>
    <n v="6.91"/>
    <x v="0"/>
    <n v="21"/>
    <x v="2"/>
    <x v="1"/>
    <n v="13.99"/>
    <n v="13.99"/>
    <n v="0"/>
    <s v="Gift Card"/>
    <n v="4"/>
    <n v="0.31"/>
    <n v="19"/>
    <x v="2"/>
    <n v="131.29"/>
    <x v="2"/>
    <s v="Risk"/>
  </r>
  <r>
    <s v="f5edc841-bc01-4908-ae59-2051c2757a7b"/>
    <n v="63"/>
    <x v="2"/>
    <x v="2"/>
    <x v="2"/>
    <n v="50.34"/>
    <x v="2"/>
    <n v="16"/>
    <x v="1"/>
    <x v="0"/>
    <n v="17.989999999999998"/>
    <n v="17.989999999999998"/>
    <n v="0"/>
    <s v="Crypto"/>
    <n v="5"/>
    <n v="2.96"/>
    <n v="178"/>
    <x v="4"/>
    <n v="8960.52"/>
    <x v="0"/>
    <s v="Risk"/>
  </r>
  <r>
    <s v="95da76ce-dc72-4192-b15d-57b576909335"/>
    <n v="37"/>
    <x v="3"/>
    <x v="0"/>
    <x v="0"/>
    <n v="11.16"/>
    <x v="0"/>
    <n v="23"/>
    <x v="5"/>
    <x v="4"/>
    <n v="8.99"/>
    <n v="8.99"/>
    <n v="0"/>
    <s v="PayPal"/>
    <n v="2"/>
    <n v="0.47"/>
    <n v="28"/>
    <x v="6"/>
    <n v="312.48"/>
    <x v="0"/>
    <s v="Inactive"/>
  </r>
  <r>
    <s v="5152898c-b43a-4087-93bc-4ec283f379b2"/>
    <n v="60"/>
    <x v="2"/>
    <x v="2"/>
    <x v="0"/>
    <n v="5.34"/>
    <x v="0"/>
    <n v="18"/>
    <x v="2"/>
    <x v="0"/>
    <n v="8.99"/>
    <n v="8.99"/>
    <n v="0"/>
    <s v="Credit Card"/>
    <n v="2"/>
    <n v="0.28000000000000003"/>
    <n v="17"/>
    <x v="2"/>
    <n v="90.78"/>
    <x v="2"/>
    <s v="Risk"/>
  </r>
  <r>
    <s v="eee51db1-409b-4642-becb-311ad53094a2"/>
    <n v="64"/>
    <x v="2"/>
    <x v="2"/>
    <x v="0"/>
    <n v="19.100000000000001"/>
    <x v="0"/>
    <n v="30"/>
    <x v="1"/>
    <x v="4"/>
    <n v="8.99"/>
    <n v="8.99"/>
    <n v="0"/>
    <s v="Credit Card"/>
    <n v="4"/>
    <n v="0.62"/>
    <n v="37"/>
    <x v="6"/>
    <n v="706.7"/>
    <x v="0"/>
    <s v="Inactive"/>
  </r>
  <r>
    <s v="c8363c4a-8478-4498-b1fb-f6c33222e11d"/>
    <n v="18"/>
    <x v="4"/>
    <x v="1"/>
    <x v="0"/>
    <n v="1.97"/>
    <x v="0"/>
    <n v="46"/>
    <x v="4"/>
    <x v="0"/>
    <n v="8.99"/>
    <n v="8.99"/>
    <n v="1"/>
    <s v="Crypto"/>
    <n v="2"/>
    <n v="0.04"/>
    <n v="2"/>
    <x v="0"/>
    <n v="3.94"/>
    <x v="1"/>
    <s v="Inactive"/>
  </r>
  <r>
    <s v="8ba829fb-fe7c-47f4-89db-241934a74db6"/>
    <n v="61"/>
    <x v="2"/>
    <x v="1"/>
    <x v="1"/>
    <n v="2.54"/>
    <x v="0"/>
    <n v="49"/>
    <x v="4"/>
    <x v="0"/>
    <n v="13.99"/>
    <n v="13.99"/>
    <n v="1"/>
    <s v="Gift Card"/>
    <n v="3"/>
    <n v="0.05"/>
    <n v="3"/>
    <x v="2"/>
    <n v="7.62"/>
    <x v="1"/>
    <s v="Inactive"/>
  </r>
  <r>
    <s v="6bf1d15a-7ede-4fa1-8ac3-ca10566780ea"/>
    <n v="70"/>
    <x v="2"/>
    <x v="0"/>
    <x v="0"/>
    <n v="13.09"/>
    <x v="0"/>
    <n v="13"/>
    <x v="2"/>
    <x v="4"/>
    <n v="8.99"/>
    <n v="8.99"/>
    <n v="0"/>
    <s v="Debit Card"/>
    <n v="2"/>
    <n v="0.93"/>
    <n v="56"/>
    <x v="5"/>
    <n v="733.04"/>
    <x v="0"/>
    <s v="Risk"/>
  </r>
  <r>
    <s v="c3f2e7fd-8b89-48a5-8327-6db568e73a64"/>
    <n v="43"/>
    <x v="3"/>
    <x v="1"/>
    <x v="1"/>
    <n v="3.16"/>
    <x v="0"/>
    <n v="7"/>
    <x v="2"/>
    <x v="1"/>
    <n v="13.99"/>
    <n v="13.99"/>
    <n v="1"/>
    <s v="PayPal"/>
    <n v="2"/>
    <n v="0.4"/>
    <n v="24"/>
    <x v="1"/>
    <n v="75.84"/>
    <x v="2"/>
    <s v="Active"/>
  </r>
  <r>
    <s v="ad7ef66f-b1ff-4e88-a13a-3a031501a8cb"/>
    <n v="20"/>
    <x v="4"/>
    <x v="2"/>
    <x v="0"/>
    <n v="3.38"/>
    <x v="0"/>
    <n v="34"/>
    <x v="1"/>
    <x v="0"/>
    <n v="8.99"/>
    <n v="8.99"/>
    <n v="1"/>
    <s v="Credit Card"/>
    <n v="5"/>
    <n v="0.1"/>
    <n v="6"/>
    <x v="4"/>
    <n v="20.28"/>
    <x v="1"/>
    <s v="Inactive"/>
  </r>
  <r>
    <s v="12ddaf98-d735-4343-954a-5269936b4d85"/>
    <n v="49"/>
    <x v="0"/>
    <x v="0"/>
    <x v="0"/>
    <n v="1.17"/>
    <x v="0"/>
    <n v="46"/>
    <x v="4"/>
    <x v="2"/>
    <n v="8.99"/>
    <n v="8.99"/>
    <n v="1"/>
    <s v="Debit Card"/>
    <n v="1"/>
    <n v="0.02"/>
    <n v="1"/>
    <x v="4"/>
    <n v="1.17"/>
    <x v="1"/>
    <s v="Inactive"/>
  </r>
  <r>
    <s v="28028f3f-af46-4e13-b3cd-d32ab1279c48"/>
    <n v="40"/>
    <x v="3"/>
    <x v="2"/>
    <x v="0"/>
    <n v="4.92"/>
    <x v="0"/>
    <n v="30"/>
    <x v="5"/>
    <x v="4"/>
    <n v="8.99"/>
    <n v="8.99"/>
    <n v="1"/>
    <s v="Credit Card"/>
    <n v="5"/>
    <n v="0.16"/>
    <n v="10"/>
    <x v="6"/>
    <n v="49.2"/>
    <x v="1"/>
    <s v="Inactive"/>
  </r>
  <r>
    <s v="ab76d3cc-b330-42c9-ad6b-28b5e707a64d"/>
    <n v="63"/>
    <x v="2"/>
    <x v="2"/>
    <x v="0"/>
    <n v="2.2400000000000002"/>
    <x v="0"/>
    <n v="27"/>
    <x v="0"/>
    <x v="1"/>
    <n v="8.99"/>
    <n v="8.99"/>
    <n v="1"/>
    <s v="Credit Card"/>
    <n v="4"/>
    <n v="0.08"/>
    <n v="5"/>
    <x v="2"/>
    <n v="11.200000000000001"/>
    <x v="1"/>
    <s v="Inactive"/>
  </r>
  <r>
    <s v="1adad285-b2b1-4090-84b5-21d9aa4d1922"/>
    <n v="30"/>
    <x v="1"/>
    <x v="0"/>
    <x v="2"/>
    <n v="4.45"/>
    <x v="0"/>
    <n v="43"/>
    <x v="1"/>
    <x v="1"/>
    <n v="17.989999999999998"/>
    <n v="17.989999999999998"/>
    <n v="1"/>
    <s v="Gift Card"/>
    <n v="4"/>
    <n v="0.1"/>
    <n v="6"/>
    <x v="0"/>
    <n v="26.700000000000003"/>
    <x v="1"/>
    <s v="Inactive"/>
  </r>
  <r>
    <s v="76ee5c7f-f3c8-49ae-b448-a2510b0bd954"/>
    <n v="53"/>
    <x v="0"/>
    <x v="2"/>
    <x v="2"/>
    <n v="11.18"/>
    <x v="0"/>
    <n v="19"/>
    <x v="4"/>
    <x v="4"/>
    <n v="17.989999999999998"/>
    <n v="17.989999999999998"/>
    <n v="0"/>
    <s v="PayPal"/>
    <n v="4"/>
    <n v="0.56000000000000005"/>
    <n v="34"/>
    <x v="5"/>
    <n v="380.12"/>
    <x v="0"/>
    <s v="Risk"/>
  </r>
  <r>
    <s v="23cfb542-2422-44ab-9acf-48096caccd3c"/>
    <n v="18"/>
    <x v="4"/>
    <x v="0"/>
    <x v="2"/>
    <n v="9.52"/>
    <x v="0"/>
    <n v="5"/>
    <x v="3"/>
    <x v="3"/>
    <n v="17.989999999999998"/>
    <n v="17.989999999999998"/>
    <n v="0"/>
    <s v="Gift Card"/>
    <n v="2"/>
    <n v="1.59"/>
    <n v="95"/>
    <x v="2"/>
    <n v="904.4"/>
    <x v="0"/>
    <s v="Active"/>
  </r>
  <r>
    <s v="c32bafe7-6744-4901-bf9a-fa83bda82088"/>
    <n v="39"/>
    <x v="3"/>
    <x v="0"/>
    <x v="1"/>
    <n v="0.75"/>
    <x v="0"/>
    <n v="27"/>
    <x v="0"/>
    <x v="2"/>
    <n v="13.99"/>
    <n v="13.99"/>
    <n v="1"/>
    <s v="Crypto"/>
    <n v="4"/>
    <n v="0.03"/>
    <n v="2"/>
    <x v="4"/>
    <n v="1.5"/>
    <x v="1"/>
    <s v="Inactive"/>
  </r>
  <r>
    <s v="c18a0290-a6c6-4d07-9641-5255c31da967"/>
    <n v="70"/>
    <x v="2"/>
    <x v="2"/>
    <x v="1"/>
    <n v="13.92"/>
    <x v="0"/>
    <n v="57"/>
    <x v="5"/>
    <x v="2"/>
    <n v="13.99"/>
    <n v="13.99"/>
    <n v="1"/>
    <s v="Crypto"/>
    <n v="1"/>
    <n v="0.24"/>
    <n v="14"/>
    <x v="0"/>
    <n v="194.88"/>
    <x v="0"/>
    <s v="Inactive"/>
  </r>
  <r>
    <s v="3ad7f42c-02c6-469e-915c-cc1d57bba996"/>
    <n v="19"/>
    <x v="4"/>
    <x v="2"/>
    <x v="2"/>
    <n v="5.34"/>
    <x v="0"/>
    <n v="0"/>
    <x v="1"/>
    <x v="4"/>
    <n v="17.989999999999998"/>
    <n v="17.989999999999998"/>
    <n v="0"/>
    <s v="Credit Card"/>
    <n v="3"/>
    <n v="5.34"/>
    <n v="320"/>
    <x v="6"/>
    <n v="1708.8"/>
    <x v="0"/>
    <s v="Active"/>
  </r>
  <r>
    <s v="ce97c787-6a6c-4162-aeda-19b2f014d2ff"/>
    <n v="48"/>
    <x v="0"/>
    <x v="0"/>
    <x v="0"/>
    <n v="10.9"/>
    <x v="0"/>
    <n v="26"/>
    <x v="3"/>
    <x v="1"/>
    <n v="8.99"/>
    <n v="8.99"/>
    <n v="1"/>
    <s v="Crypto"/>
    <n v="2"/>
    <n v="0.4"/>
    <n v="24"/>
    <x v="3"/>
    <n v="261.60000000000002"/>
    <x v="0"/>
    <s v="Inactive"/>
  </r>
  <r>
    <s v="4f064243-4e60-4a9b-ab4e-b4b262969f53"/>
    <n v="26"/>
    <x v="1"/>
    <x v="2"/>
    <x v="2"/>
    <n v="8.1300000000000008"/>
    <x v="0"/>
    <n v="12"/>
    <x v="4"/>
    <x v="2"/>
    <n v="17.989999999999998"/>
    <n v="17.989999999999998"/>
    <n v="0"/>
    <s v="Credit Card"/>
    <n v="4"/>
    <n v="0.63"/>
    <n v="38"/>
    <x v="1"/>
    <n v="308.94000000000005"/>
    <x v="0"/>
    <s v="Risk"/>
  </r>
  <r>
    <s v="87badf81-7a2d-4bbe-a869-321a3ca58275"/>
    <n v="48"/>
    <x v="0"/>
    <x v="1"/>
    <x v="1"/>
    <n v="17.03"/>
    <x v="0"/>
    <n v="57"/>
    <x v="1"/>
    <x v="0"/>
    <n v="13.99"/>
    <n v="13.99"/>
    <n v="0"/>
    <s v="Debit Card"/>
    <n v="5"/>
    <n v="0.28999999999999998"/>
    <n v="17"/>
    <x v="0"/>
    <n v="289.51"/>
    <x v="0"/>
    <s v="Inactive"/>
  </r>
  <r>
    <s v="3cd1c05f-5575-4a10-ac1f-b67337a7acaf"/>
    <n v="19"/>
    <x v="4"/>
    <x v="1"/>
    <x v="2"/>
    <n v="4.7300000000000004"/>
    <x v="0"/>
    <n v="41"/>
    <x v="2"/>
    <x v="4"/>
    <n v="17.989999999999998"/>
    <n v="17.989999999999998"/>
    <n v="1"/>
    <s v="Crypto"/>
    <n v="2"/>
    <n v="0.11"/>
    <n v="7"/>
    <x v="2"/>
    <n v="33.11"/>
    <x v="1"/>
    <s v="Inactive"/>
  </r>
  <r>
    <s v="336a2ae7-f0bc-4aa5-8fc8-540c138b7d3c"/>
    <n v="70"/>
    <x v="2"/>
    <x v="2"/>
    <x v="0"/>
    <n v="110.4"/>
    <x v="2"/>
    <n v="33"/>
    <x v="0"/>
    <x v="3"/>
    <n v="8.99"/>
    <n v="8.99"/>
    <n v="0"/>
    <s v="PayPal"/>
    <n v="5"/>
    <n v="3.25"/>
    <n v="195"/>
    <x v="3"/>
    <n v="21528"/>
    <x v="0"/>
    <s v="Inactive"/>
  </r>
  <r>
    <s v="7e9ddb87-4b17-40c9-aa12-a070f3720693"/>
    <n v="18"/>
    <x v="4"/>
    <x v="1"/>
    <x v="1"/>
    <n v="5.32"/>
    <x v="0"/>
    <n v="18"/>
    <x v="2"/>
    <x v="3"/>
    <n v="13.99"/>
    <n v="13.99"/>
    <n v="0"/>
    <s v="Gift Card"/>
    <n v="3"/>
    <n v="0.28000000000000003"/>
    <n v="17"/>
    <x v="1"/>
    <n v="90.44"/>
    <x v="2"/>
    <s v="Risk"/>
  </r>
  <r>
    <s v="c1d1ae44-0bc9-49ee-b2ae-e2d6fb2bf599"/>
    <n v="58"/>
    <x v="2"/>
    <x v="1"/>
    <x v="1"/>
    <n v="2.5099999999999998"/>
    <x v="0"/>
    <n v="31"/>
    <x v="5"/>
    <x v="3"/>
    <n v="13.99"/>
    <n v="13.99"/>
    <n v="1"/>
    <s v="PayPal"/>
    <n v="5"/>
    <n v="0.08"/>
    <n v="5"/>
    <x v="2"/>
    <n v="12.549999999999999"/>
    <x v="1"/>
    <s v="Inactive"/>
  </r>
  <r>
    <s v="b819383f-8219-47be-a119-7c9225b5436c"/>
    <n v="57"/>
    <x v="2"/>
    <x v="2"/>
    <x v="2"/>
    <n v="44.65"/>
    <x v="1"/>
    <n v="52"/>
    <x v="3"/>
    <x v="4"/>
    <n v="17.989999999999998"/>
    <n v="17.989999999999998"/>
    <n v="0"/>
    <s v="Credit Card"/>
    <n v="5"/>
    <n v="0.84"/>
    <n v="50"/>
    <x v="5"/>
    <n v="2232.5"/>
    <x v="0"/>
    <s v="Inactive"/>
  </r>
  <r>
    <s v="7c1dfa22-78a1-4be1-a9c9-929801f14b1c"/>
    <n v="47"/>
    <x v="0"/>
    <x v="0"/>
    <x v="1"/>
    <n v="1.59"/>
    <x v="0"/>
    <n v="34"/>
    <x v="3"/>
    <x v="1"/>
    <n v="13.99"/>
    <n v="13.99"/>
    <n v="1"/>
    <s v="Gift Card"/>
    <n v="1"/>
    <n v="0.05"/>
    <n v="3"/>
    <x v="5"/>
    <n v="4.7700000000000005"/>
    <x v="1"/>
    <s v="Inactive"/>
  </r>
  <r>
    <s v="a7ffdf22-b673-4b5a-aed8-8c53ed42814d"/>
    <n v="22"/>
    <x v="4"/>
    <x v="0"/>
    <x v="2"/>
    <n v="32.25"/>
    <x v="1"/>
    <n v="30"/>
    <x v="0"/>
    <x v="0"/>
    <n v="17.989999999999998"/>
    <n v="17.989999999999998"/>
    <n v="0"/>
    <s v="Gift Card"/>
    <n v="2"/>
    <n v="1.04"/>
    <n v="62"/>
    <x v="4"/>
    <n v="1999.5"/>
    <x v="0"/>
    <s v="Inactive"/>
  </r>
  <r>
    <s v="958219d9-6c45-4863-ae79-e0580f7936a0"/>
    <n v="52"/>
    <x v="0"/>
    <x v="0"/>
    <x v="2"/>
    <n v="1.42"/>
    <x v="0"/>
    <n v="45"/>
    <x v="5"/>
    <x v="4"/>
    <n v="17.989999999999998"/>
    <n v="17.989999999999998"/>
    <n v="1"/>
    <s v="PayPal"/>
    <n v="5"/>
    <n v="0.03"/>
    <n v="2"/>
    <x v="3"/>
    <n v="2.84"/>
    <x v="1"/>
    <s v="Inactive"/>
  </r>
  <r>
    <s v="cdcea36d-e4be-42ff-8df1-f792147643fc"/>
    <n v="53"/>
    <x v="0"/>
    <x v="0"/>
    <x v="1"/>
    <n v="3.68"/>
    <x v="0"/>
    <n v="55"/>
    <x v="3"/>
    <x v="4"/>
    <n v="13.99"/>
    <n v="13.99"/>
    <n v="1"/>
    <s v="PayPal"/>
    <n v="1"/>
    <n v="7.0000000000000007E-2"/>
    <n v="4"/>
    <x v="6"/>
    <n v="14.72"/>
    <x v="1"/>
    <s v="Inactive"/>
  </r>
  <r>
    <s v="71243054-81b6-43a9-bea5-0bb0a0b2cf11"/>
    <n v="34"/>
    <x v="1"/>
    <x v="0"/>
    <x v="2"/>
    <n v="1.41"/>
    <x v="0"/>
    <n v="20"/>
    <x v="4"/>
    <x v="0"/>
    <n v="17.989999999999998"/>
    <n v="17.989999999999998"/>
    <n v="0"/>
    <s v="Credit Card"/>
    <n v="4"/>
    <n v="7.0000000000000007E-2"/>
    <n v="4"/>
    <x v="0"/>
    <n v="5.64"/>
    <x v="1"/>
    <s v="Risk"/>
  </r>
  <r>
    <s v="f10cd6c5-f3ec-43e7-a296-ccfa7f15942e"/>
    <n v="46"/>
    <x v="0"/>
    <x v="2"/>
    <x v="0"/>
    <n v="1.6"/>
    <x v="0"/>
    <n v="31"/>
    <x v="5"/>
    <x v="3"/>
    <n v="8.99"/>
    <n v="8.99"/>
    <n v="1"/>
    <s v="Crypto"/>
    <n v="3"/>
    <n v="0.05"/>
    <n v="3"/>
    <x v="2"/>
    <n v="4.8000000000000007"/>
    <x v="1"/>
    <s v="Inactive"/>
  </r>
  <r>
    <s v="cde28795-9a83-4b21-85a4-2fdd628430a5"/>
    <n v="33"/>
    <x v="1"/>
    <x v="2"/>
    <x v="2"/>
    <n v="12"/>
    <x v="0"/>
    <n v="18"/>
    <x v="0"/>
    <x v="2"/>
    <n v="17.989999999999998"/>
    <n v="17.989999999999998"/>
    <n v="0"/>
    <s v="Debit Card"/>
    <n v="3"/>
    <n v="0.63"/>
    <n v="38"/>
    <x v="5"/>
    <n v="456"/>
    <x v="0"/>
    <s v="Risk"/>
  </r>
  <r>
    <s v="0d2e7cf3-53e8-4ff5-8385-3d2047301d5a"/>
    <n v="59"/>
    <x v="2"/>
    <x v="0"/>
    <x v="0"/>
    <n v="10.68"/>
    <x v="0"/>
    <n v="13"/>
    <x v="2"/>
    <x v="0"/>
    <n v="8.99"/>
    <n v="8.99"/>
    <n v="0"/>
    <s v="Debit Card"/>
    <n v="1"/>
    <n v="0.76"/>
    <n v="46"/>
    <x v="4"/>
    <n v="491.28"/>
    <x v="0"/>
    <s v="Risk"/>
  </r>
  <r>
    <s v="5816a80b-d30e-4f74-b896-66982b245ac2"/>
    <n v="51"/>
    <x v="0"/>
    <x v="0"/>
    <x v="1"/>
    <n v="1.23"/>
    <x v="0"/>
    <n v="4"/>
    <x v="1"/>
    <x v="4"/>
    <n v="13.99"/>
    <n v="13.99"/>
    <n v="0"/>
    <s v="Credit Card"/>
    <n v="4"/>
    <n v="0.25"/>
    <n v="15"/>
    <x v="5"/>
    <n v="18.45"/>
    <x v="1"/>
    <s v="Active"/>
  </r>
  <r>
    <s v="8b321e79-2eea-4412-8d82-1d3178d5bf05"/>
    <n v="36"/>
    <x v="3"/>
    <x v="2"/>
    <x v="0"/>
    <n v="0.38"/>
    <x v="0"/>
    <n v="44"/>
    <x v="3"/>
    <x v="2"/>
    <n v="8.99"/>
    <n v="8.99"/>
    <n v="1"/>
    <s v="Crypto"/>
    <n v="2"/>
    <n v="0.01"/>
    <n v="1"/>
    <x v="5"/>
    <n v="0.38"/>
    <x v="1"/>
    <s v="Inactive"/>
  </r>
  <r>
    <s v="dfcfa9b7-1cf2-4fc2-a671-12b758a6d6fd"/>
    <n v="31"/>
    <x v="1"/>
    <x v="1"/>
    <x v="0"/>
    <n v="9.3800000000000008"/>
    <x v="0"/>
    <n v="9"/>
    <x v="0"/>
    <x v="0"/>
    <n v="8.99"/>
    <n v="8.99"/>
    <n v="0"/>
    <s v="Crypto"/>
    <n v="1"/>
    <n v="0.94"/>
    <n v="56"/>
    <x v="3"/>
    <n v="525.28000000000009"/>
    <x v="0"/>
    <s v="Risk"/>
  </r>
  <r>
    <s v="e502bbd1-d79d-4705-b2f8-51d3d0da534a"/>
    <n v="22"/>
    <x v="4"/>
    <x v="0"/>
    <x v="2"/>
    <n v="10.69"/>
    <x v="0"/>
    <n v="7"/>
    <x v="0"/>
    <x v="0"/>
    <n v="17.989999999999998"/>
    <n v="17.989999999999998"/>
    <n v="0"/>
    <s v="Gift Card"/>
    <n v="2"/>
    <n v="1.34"/>
    <n v="80"/>
    <x v="2"/>
    <n v="855.19999999999993"/>
    <x v="0"/>
    <s v="Active"/>
  </r>
  <r>
    <s v="126bb497-94e7-4c3e-b7e4-58f87b347217"/>
    <n v="27"/>
    <x v="1"/>
    <x v="0"/>
    <x v="0"/>
    <n v="8.8800000000000008"/>
    <x v="0"/>
    <n v="46"/>
    <x v="2"/>
    <x v="0"/>
    <n v="8.99"/>
    <n v="8.99"/>
    <n v="1"/>
    <s v="Debit Card"/>
    <n v="2"/>
    <n v="0.19"/>
    <n v="11"/>
    <x v="0"/>
    <n v="97.68"/>
    <x v="2"/>
    <s v="Inactive"/>
  </r>
  <r>
    <s v="783256b2-4209-4768-8239-6c32fd358074"/>
    <n v="26"/>
    <x v="1"/>
    <x v="2"/>
    <x v="0"/>
    <n v="2.1800000000000002"/>
    <x v="0"/>
    <n v="37"/>
    <x v="1"/>
    <x v="1"/>
    <n v="8.99"/>
    <n v="8.99"/>
    <n v="1"/>
    <s v="PayPal"/>
    <n v="5"/>
    <n v="0.06"/>
    <n v="4"/>
    <x v="5"/>
    <n v="8.7200000000000006"/>
    <x v="1"/>
    <s v="Inactive"/>
  </r>
  <r>
    <s v="399c1cff-c016-45b4-b2b0-984443300064"/>
    <n v="54"/>
    <x v="0"/>
    <x v="2"/>
    <x v="0"/>
    <n v="30"/>
    <x v="1"/>
    <n v="9"/>
    <x v="2"/>
    <x v="4"/>
    <n v="8.99"/>
    <n v="8.99"/>
    <n v="0"/>
    <s v="Credit Card"/>
    <n v="4"/>
    <n v="3"/>
    <n v="180"/>
    <x v="2"/>
    <n v="5400"/>
    <x v="0"/>
    <s v="Risk"/>
  </r>
  <r>
    <s v="728cb69b-4920-4d86-83ce-8c89da725583"/>
    <n v="45"/>
    <x v="3"/>
    <x v="2"/>
    <x v="2"/>
    <n v="17.57"/>
    <x v="0"/>
    <n v="37"/>
    <x v="0"/>
    <x v="0"/>
    <n v="17.989999999999998"/>
    <n v="17.989999999999998"/>
    <n v="0"/>
    <s v="PayPal"/>
    <n v="4"/>
    <n v="0.46"/>
    <n v="28"/>
    <x v="3"/>
    <n v="491.96000000000004"/>
    <x v="0"/>
    <s v="Inactive"/>
  </r>
  <r>
    <s v="9347980b-009d-4c3f-99d8-e7c509a64747"/>
    <n v="44"/>
    <x v="3"/>
    <x v="1"/>
    <x v="0"/>
    <n v="6"/>
    <x v="0"/>
    <n v="44"/>
    <x v="1"/>
    <x v="2"/>
    <n v="8.99"/>
    <n v="8.99"/>
    <n v="1"/>
    <s v="Crypto"/>
    <n v="4"/>
    <n v="0.13"/>
    <n v="8"/>
    <x v="3"/>
    <n v="48"/>
    <x v="1"/>
    <s v="Inactive"/>
  </r>
  <r>
    <s v="1b8d684d-619c-41b0-9e21-ae96bf84dcf7"/>
    <n v="24"/>
    <x v="4"/>
    <x v="0"/>
    <x v="1"/>
    <n v="0.72"/>
    <x v="0"/>
    <n v="56"/>
    <x v="4"/>
    <x v="0"/>
    <n v="13.99"/>
    <n v="13.99"/>
    <n v="1"/>
    <s v="Crypto"/>
    <n v="2"/>
    <n v="0.01"/>
    <n v="1"/>
    <x v="4"/>
    <n v="0.72"/>
    <x v="1"/>
    <s v="Inactive"/>
  </r>
  <r>
    <s v="8f4a47f4-7b2a-4afc-b520-7b99b5ab2b37"/>
    <n v="64"/>
    <x v="2"/>
    <x v="2"/>
    <x v="2"/>
    <n v="2.66"/>
    <x v="0"/>
    <n v="57"/>
    <x v="5"/>
    <x v="3"/>
    <n v="17.989999999999998"/>
    <n v="17.989999999999998"/>
    <n v="1"/>
    <s v="Credit Card"/>
    <n v="2"/>
    <n v="0.05"/>
    <n v="3"/>
    <x v="4"/>
    <n v="7.98"/>
    <x v="1"/>
    <s v="Inactive"/>
  </r>
  <r>
    <s v="96ff8ebe-a6e9-4cdc-ba8f-cd8ab503887e"/>
    <n v="41"/>
    <x v="3"/>
    <x v="1"/>
    <x v="1"/>
    <n v="4.13"/>
    <x v="0"/>
    <n v="26"/>
    <x v="2"/>
    <x v="0"/>
    <n v="13.99"/>
    <n v="13.99"/>
    <n v="1"/>
    <s v="PayPal"/>
    <n v="3"/>
    <n v="0.15"/>
    <n v="9"/>
    <x v="3"/>
    <n v="37.17"/>
    <x v="1"/>
    <s v="Inactive"/>
  </r>
  <r>
    <s v="6e4404fd-2f42-4a86-8d30-769a4f940474"/>
    <n v="42"/>
    <x v="3"/>
    <x v="0"/>
    <x v="2"/>
    <n v="0.15"/>
    <x v="0"/>
    <n v="5"/>
    <x v="4"/>
    <x v="4"/>
    <n v="17.989999999999998"/>
    <n v="17.989999999999998"/>
    <n v="0"/>
    <s v="Debit Card"/>
    <n v="4"/>
    <n v="0.02"/>
    <n v="1"/>
    <x v="1"/>
    <n v="0.15"/>
    <x v="1"/>
    <s v="Active"/>
  </r>
  <r>
    <s v="aaddbc84-7ee8-4c0f-8e0c-16ca63dd7881"/>
    <n v="30"/>
    <x v="1"/>
    <x v="1"/>
    <x v="2"/>
    <n v="6.24"/>
    <x v="0"/>
    <n v="29"/>
    <x v="3"/>
    <x v="4"/>
    <n v="17.989999999999998"/>
    <n v="17.989999999999998"/>
    <n v="0"/>
    <s v="Gift Card"/>
    <n v="3"/>
    <n v="0.21"/>
    <n v="13"/>
    <x v="1"/>
    <n v="81.12"/>
    <x v="2"/>
    <s v="Inactive"/>
  </r>
  <r>
    <s v="8dc81534-c8a1-4a55-8f4c-5e34ba2ae7bc"/>
    <n v="28"/>
    <x v="1"/>
    <x v="2"/>
    <x v="1"/>
    <n v="10.69"/>
    <x v="0"/>
    <n v="51"/>
    <x v="2"/>
    <x v="2"/>
    <n v="13.99"/>
    <n v="13.99"/>
    <n v="1"/>
    <s v="Crypto"/>
    <n v="3"/>
    <n v="0.21"/>
    <n v="13"/>
    <x v="5"/>
    <n v="138.97"/>
    <x v="2"/>
    <s v="Inactive"/>
  </r>
  <r>
    <s v="ba083146-d48c-4d1f-aca2-ca4bc5d6178a"/>
    <n v="24"/>
    <x v="4"/>
    <x v="1"/>
    <x v="0"/>
    <n v="26.07"/>
    <x v="1"/>
    <n v="27"/>
    <x v="2"/>
    <x v="2"/>
    <n v="8.99"/>
    <n v="8.99"/>
    <n v="0"/>
    <s v="Credit Card"/>
    <n v="2"/>
    <n v="0.93"/>
    <n v="56"/>
    <x v="1"/>
    <n v="1459.92"/>
    <x v="0"/>
    <s v="Inactive"/>
  </r>
  <r>
    <s v="f6f6624a-b2d0-4655-a972-f9bec17a6ee4"/>
    <n v="23"/>
    <x v="4"/>
    <x v="0"/>
    <x v="2"/>
    <n v="12.51"/>
    <x v="0"/>
    <n v="11"/>
    <x v="1"/>
    <x v="1"/>
    <n v="17.989999999999998"/>
    <n v="17.989999999999998"/>
    <n v="0"/>
    <s v="Crypto"/>
    <n v="4"/>
    <n v="1.04"/>
    <n v="62"/>
    <x v="6"/>
    <n v="775.62"/>
    <x v="0"/>
    <s v="Risk"/>
  </r>
  <r>
    <s v="458dc247-15ed-4e76-aa27-d2f194e47d2a"/>
    <n v="30"/>
    <x v="1"/>
    <x v="1"/>
    <x v="0"/>
    <n v="1.6"/>
    <x v="0"/>
    <n v="56"/>
    <x v="1"/>
    <x v="3"/>
    <n v="8.99"/>
    <n v="8.99"/>
    <n v="1"/>
    <s v="Debit Card"/>
    <n v="2"/>
    <n v="0.03"/>
    <n v="2"/>
    <x v="3"/>
    <n v="3.2"/>
    <x v="1"/>
    <s v="Inactive"/>
  </r>
  <r>
    <s v="c889501d-97d7-4383-9fcf-9c87840e4a43"/>
    <n v="35"/>
    <x v="1"/>
    <x v="1"/>
    <x v="0"/>
    <n v="1.1000000000000001"/>
    <x v="0"/>
    <n v="25"/>
    <x v="5"/>
    <x v="2"/>
    <n v="8.99"/>
    <n v="8.99"/>
    <n v="1"/>
    <s v="PayPal"/>
    <n v="2"/>
    <n v="0.04"/>
    <n v="2"/>
    <x v="3"/>
    <n v="2.2000000000000002"/>
    <x v="1"/>
    <s v="Inactive"/>
  </r>
  <r>
    <s v="18fdd87e-1221-4b90-a8ac-c80d74f6511f"/>
    <n v="22"/>
    <x v="4"/>
    <x v="0"/>
    <x v="2"/>
    <n v="17.850000000000001"/>
    <x v="0"/>
    <n v="46"/>
    <x v="4"/>
    <x v="0"/>
    <n v="17.989999999999998"/>
    <n v="17.989999999999998"/>
    <n v="1"/>
    <s v="PayPal"/>
    <n v="2"/>
    <n v="0.38"/>
    <n v="23"/>
    <x v="4"/>
    <n v="410.55"/>
    <x v="0"/>
    <s v="Inactive"/>
  </r>
  <r>
    <s v="74e8480b-6d93-4e54-8298-026036832022"/>
    <n v="35"/>
    <x v="1"/>
    <x v="1"/>
    <x v="0"/>
    <n v="1.1000000000000001"/>
    <x v="0"/>
    <n v="35"/>
    <x v="0"/>
    <x v="0"/>
    <n v="8.99"/>
    <n v="8.99"/>
    <n v="1"/>
    <s v="PayPal"/>
    <n v="2"/>
    <n v="0.03"/>
    <n v="2"/>
    <x v="1"/>
    <n v="2.2000000000000002"/>
    <x v="1"/>
    <s v="Inactive"/>
  </r>
  <r>
    <s v="5f0daf72-991e-4edc-a8c2-c1a330351e9a"/>
    <n v="35"/>
    <x v="1"/>
    <x v="1"/>
    <x v="0"/>
    <n v="37.93"/>
    <x v="1"/>
    <n v="14"/>
    <x v="0"/>
    <x v="3"/>
    <n v="8.99"/>
    <n v="8.99"/>
    <n v="0"/>
    <s v="Crypto"/>
    <n v="4"/>
    <n v="2.5299999999999998"/>
    <n v="152"/>
    <x v="4"/>
    <n v="5765.36"/>
    <x v="0"/>
    <s v="Risk"/>
  </r>
  <r>
    <s v="ca75f885-2393-40f3-bd87-28f761ef8487"/>
    <n v="22"/>
    <x v="4"/>
    <x v="1"/>
    <x v="0"/>
    <n v="0.68"/>
    <x v="0"/>
    <n v="21"/>
    <x v="3"/>
    <x v="0"/>
    <n v="8.99"/>
    <n v="8.99"/>
    <n v="1"/>
    <s v="Debit Card"/>
    <n v="1"/>
    <n v="0.03"/>
    <n v="2"/>
    <x v="0"/>
    <n v="1.36"/>
    <x v="1"/>
    <s v="Risk"/>
  </r>
  <r>
    <s v="2bcf8e3c-c68d-4343-9d6f-8a0d4406a4cb"/>
    <n v="43"/>
    <x v="3"/>
    <x v="2"/>
    <x v="2"/>
    <n v="13.49"/>
    <x v="0"/>
    <n v="8"/>
    <x v="1"/>
    <x v="3"/>
    <n v="17.989999999999998"/>
    <n v="17.989999999999998"/>
    <n v="0"/>
    <s v="Gift Card"/>
    <n v="4"/>
    <n v="1.5"/>
    <n v="90"/>
    <x v="6"/>
    <n v="1214.0999999999999"/>
    <x v="0"/>
    <s v="Risk"/>
  </r>
  <r>
    <s v="984019b7-1f52-407c-a36f-8288f6a141a0"/>
    <n v="33"/>
    <x v="1"/>
    <x v="2"/>
    <x v="2"/>
    <n v="0.69"/>
    <x v="0"/>
    <n v="13"/>
    <x v="2"/>
    <x v="4"/>
    <n v="17.989999999999998"/>
    <n v="17.989999999999998"/>
    <n v="1"/>
    <s v="Crypto"/>
    <n v="4"/>
    <n v="0.05"/>
    <n v="3"/>
    <x v="6"/>
    <n v="2.0699999999999998"/>
    <x v="1"/>
    <s v="Risk"/>
  </r>
  <r>
    <s v="6f60718e-5a94-4ed6-9350-982f44c4166c"/>
    <n v="48"/>
    <x v="0"/>
    <x v="1"/>
    <x v="2"/>
    <n v="10.54"/>
    <x v="0"/>
    <n v="19"/>
    <x v="1"/>
    <x v="1"/>
    <n v="17.989999999999998"/>
    <n v="17.989999999999998"/>
    <n v="0"/>
    <s v="Credit Card"/>
    <n v="1"/>
    <n v="0.53"/>
    <n v="32"/>
    <x v="1"/>
    <n v="337.28"/>
    <x v="0"/>
    <s v="Risk"/>
  </r>
  <r>
    <s v="5d21578a-b614-4939-9ce3-0c2e84aed9a4"/>
    <n v="68"/>
    <x v="2"/>
    <x v="1"/>
    <x v="2"/>
    <n v="1.85"/>
    <x v="0"/>
    <n v="3"/>
    <x v="1"/>
    <x v="4"/>
    <n v="17.989999999999998"/>
    <n v="17.989999999999998"/>
    <n v="0"/>
    <s v="Gift Card"/>
    <n v="5"/>
    <n v="0.46"/>
    <n v="28"/>
    <x v="4"/>
    <n v="51.800000000000004"/>
    <x v="2"/>
    <s v="Active"/>
  </r>
  <r>
    <s v="9731c4f5-6e17-4efb-8757-47e7b6491b02"/>
    <n v="58"/>
    <x v="2"/>
    <x v="0"/>
    <x v="1"/>
    <n v="1.32"/>
    <x v="0"/>
    <n v="29"/>
    <x v="3"/>
    <x v="1"/>
    <n v="13.99"/>
    <n v="13.99"/>
    <n v="1"/>
    <s v="PayPal"/>
    <n v="2"/>
    <n v="0.04"/>
    <n v="2"/>
    <x v="6"/>
    <n v="2.64"/>
    <x v="1"/>
    <s v="Inactive"/>
  </r>
  <r>
    <s v="0601af52-dab0-4113-9231-3a750db99347"/>
    <n v="49"/>
    <x v="0"/>
    <x v="0"/>
    <x v="0"/>
    <n v="10.47"/>
    <x v="0"/>
    <n v="43"/>
    <x v="0"/>
    <x v="2"/>
    <n v="8.99"/>
    <n v="8.99"/>
    <n v="1"/>
    <s v="Debit Card"/>
    <n v="5"/>
    <n v="0.24"/>
    <n v="14"/>
    <x v="6"/>
    <n v="146.58000000000001"/>
    <x v="2"/>
    <s v="Inactive"/>
  </r>
  <r>
    <s v="bf7c20e7-a641-4744-b5f5-77726be8761b"/>
    <n v="24"/>
    <x v="4"/>
    <x v="0"/>
    <x v="0"/>
    <n v="2.59"/>
    <x v="0"/>
    <n v="24"/>
    <x v="5"/>
    <x v="1"/>
    <n v="8.99"/>
    <n v="8.99"/>
    <n v="1"/>
    <s v="Gift Card"/>
    <n v="3"/>
    <n v="0.1"/>
    <n v="6"/>
    <x v="3"/>
    <n v="15.54"/>
    <x v="1"/>
    <s v="Inactive"/>
  </r>
  <r>
    <s v="b1f58e6d-869a-4bcc-b8ef-85c692608b44"/>
    <n v="66"/>
    <x v="2"/>
    <x v="0"/>
    <x v="1"/>
    <n v="26.89"/>
    <x v="1"/>
    <n v="17"/>
    <x v="0"/>
    <x v="3"/>
    <n v="13.99"/>
    <n v="13.99"/>
    <n v="0"/>
    <s v="Gift Card"/>
    <n v="1"/>
    <n v="1.49"/>
    <n v="89"/>
    <x v="6"/>
    <n v="2393.21"/>
    <x v="0"/>
    <s v="Risk"/>
  </r>
  <r>
    <s v="615bf370-1547-4522-bd9a-095ea804c262"/>
    <n v="26"/>
    <x v="1"/>
    <x v="2"/>
    <x v="2"/>
    <n v="1.87"/>
    <x v="0"/>
    <n v="26"/>
    <x v="4"/>
    <x v="0"/>
    <n v="17.989999999999998"/>
    <n v="17.989999999999998"/>
    <n v="1"/>
    <s v="Crypto"/>
    <n v="3"/>
    <n v="7.0000000000000007E-2"/>
    <n v="4"/>
    <x v="5"/>
    <n v="7.48"/>
    <x v="1"/>
    <s v="Inactive"/>
  </r>
  <r>
    <s v="6b9ea7e4-5a75-4ad1-8e49-8b47731862a2"/>
    <n v="32"/>
    <x v="1"/>
    <x v="1"/>
    <x v="0"/>
    <n v="6.82"/>
    <x v="0"/>
    <n v="42"/>
    <x v="0"/>
    <x v="1"/>
    <n v="8.99"/>
    <n v="8.99"/>
    <n v="1"/>
    <s v="Credit Card"/>
    <n v="5"/>
    <n v="0.16"/>
    <n v="10"/>
    <x v="5"/>
    <n v="68.2"/>
    <x v="2"/>
    <s v="Inactive"/>
  </r>
  <r>
    <s v="28e352ce-75b6-4fe3-8f57-ea1b0757ae28"/>
    <n v="54"/>
    <x v="0"/>
    <x v="1"/>
    <x v="0"/>
    <n v="6.76"/>
    <x v="0"/>
    <n v="52"/>
    <x v="2"/>
    <x v="4"/>
    <n v="8.99"/>
    <n v="8.99"/>
    <n v="1"/>
    <s v="PayPal"/>
    <n v="5"/>
    <n v="0.13"/>
    <n v="8"/>
    <x v="2"/>
    <n v="54.08"/>
    <x v="2"/>
    <s v="Inactive"/>
  </r>
  <r>
    <s v="ca30626a-76d6-4200-a884-9883377bfbc5"/>
    <n v="45"/>
    <x v="3"/>
    <x v="1"/>
    <x v="2"/>
    <n v="1.85"/>
    <x v="0"/>
    <n v="23"/>
    <x v="2"/>
    <x v="0"/>
    <n v="17.989999999999998"/>
    <n v="17.989999999999998"/>
    <n v="1"/>
    <s v="Crypto"/>
    <n v="5"/>
    <n v="0.08"/>
    <n v="5"/>
    <x v="1"/>
    <n v="9.25"/>
    <x v="1"/>
    <s v="Inactive"/>
  </r>
  <r>
    <s v="5bf1d96e-c284-4dae-851a-3b2cc3922dc9"/>
    <n v="59"/>
    <x v="2"/>
    <x v="0"/>
    <x v="2"/>
    <n v="8.8800000000000008"/>
    <x v="0"/>
    <n v="16"/>
    <x v="4"/>
    <x v="1"/>
    <n v="17.989999999999998"/>
    <n v="17.989999999999998"/>
    <n v="0"/>
    <s v="Debit Card"/>
    <n v="1"/>
    <n v="0.52"/>
    <n v="31"/>
    <x v="4"/>
    <n v="275.28000000000003"/>
    <x v="0"/>
    <s v="Risk"/>
  </r>
  <r>
    <s v="2dd034c1-08b9-4b8a-9121-5ee5b4ff187e"/>
    <n v="67"/>
    <x v="2"/>
    <x v="0"/>
    <x v="0"/>
    <n v="17.079999999999998"/>
    <x v="0"/>
    <n v="33"/>
    <x v="4"/>
    <x v="0"/>
    <n v="8.99"/>
    <n v="8.99"/>
    <n v="0"/>
    <s v="Credit Card"/>
    <n v="5"/>
    <n v="0.5"/>
    <n v="30"/>
    <x v="2"/>
    <n v="512.4"/>
    <x v="0"/>
    <s v="Inactive"/>
  </r>
  <r>
    <s v="13b141f5-ad9b-49ea-9c0b-1fbbe042f285"/>
    <n v="61"/>
    <x v="2"/>
    <x v="1"/>
    <x v="0"/>
    <n v="12.55"/>
    <x v="0"/>
    <n v="8"/>
    <x v="0"/>
    <x v="0"/>
    <n v="8.99"/>
    <n v="8.99"/>
    <n v="0"/>
    <s v="PayPal"/>
    <n v="3"/>
    <n v="1.39"/>
    <n v="83"/>
    <x v="4"/>
    <n v="1041.6500000000001"/>
    <x v="0"/>
    <s v="Risk"/>
  </r>
  <r>
    <s v="411b6bce-947c-4e94-a92c-f9709d42f9ea"/>
    <n v="22"/>
    <x v="4"/>
    <x v="1"/>
    <x v="1"/>
    <n v="3.05"/>
    <x v="0"/>
    <n v="48"/>
    <x v="4"/>
    <x v="3"/>
    <n v="13.99"/>
    <n v="13.99"/>
    <n v="1"/>
    <s v="Crypto"/>
    <n v="4"/>
    <n v="0.06"/>
    <n v="4"/>
    <x v="6"/>
    <n v="12.2"/>
    <x v="1"/>
    <s v="Inactive"/>
  </r>
  <r>
    <s v="7d2e8c99-eba5-41d7-8a5a-6f5d58fecaca"/>
    <n v="23"/>
    <x v="4"/>
    <x v="0"/>
    <x v="0"/>
    <n v="14.42"/>
    <x v="0"/>
    <n v="2"/>
    <x v="0"/>
    <x v="4"/>
    <n v="8.99"/>
    <n v="8.99"/>
    <n v="0"/>
    <s v="Crypto"/>
    <n v="2"/>
    <n v="4.8099999999999996"/>
    <n v="289"/>
    <x v="4"/>
    <n v="4167.38"/>
    <x v="0"/>
    <s v="Active"/>
  </r>
  <r>
    <s v="c9a12c20-e602-4d0f-b036-4877d4e55e9a"/>
    <n v="61"/>
    <x v="2"/>
    <x v="1"/>
    <x v="1"/>
    <n v="16.829999999999998"/>
    <x v="0"/>
    <n v="46"/>
    <x v="4"/>
    <x v="1"/>
    <n v="13.99"/>
    <n v="13.99"/>
    <n v="0"/>
    <s v="PayPal"/>
    <n v="5"/>
    <n v="0.36"/>
    <n v="22"/>
    <x v="4"/>
    <n v="370.26"/>
    <x v="0"/>
    <s v="Inactive"/>
  </r>
  <r>
    <s v="df086863-9f4b-48ba-968b-0286614e5bd5"/>
    <n v="66"/>
    <x v="2"/>
    <x v="2"/>
    <x v="1"/>
    <n v="1.65"/>
    <x v="0"/>
    <n v="44"/>
    <x v="0"/>
    <x v="0"/>
    <n v="13.99"/>
    <n v="13.99"/>
    <n v="1"/>
    <s v="PayPal"/>
    <n v="2"/>
    <n v="0.04"/>
    <n v="2"/>
    <x v="4"/>
    <n v="3.3"/>
    <x v="1"/>
    <s v="Inactive"/>
  </r>
  <r>
    <s v="c9246e8b-545b-4719-88f1-ee69be75e652"/>
    <n v="39"/>
    <x v="3"/>
    <x v="1"/>
    <x v="1"/>
    <n v="2.76"/>
    <x v="0"/>
    <n v="1"/>
    <x v="4"/>
    <x v="1"/>
    <n v="13.99"/>
    <n v="13.99"/>
    <n v="0"/>
    <s v="PayPal"/>
    <n v="3"/>
    <n v="1.38"/>
    <n v="83"/>
    <x v="6"/>
    <n v="229.07999999999998"/>
    <x v="0"/>
    <s v="Active"/>
  </r>
  <r>
    <s v="1b5a59a3-7bd7-460a-8978-0a0d192fe774"/>
    <n v="68"/>
    <x v="2"/>
    <x v="0"/>
    <x v="2"/>
    <n v="1.23"/>
    <x v="0"/>
    <n v="12"/>
    <x v="2"/>
    <x v="1"/>
    <n v="17.989999999999998"/>
    <n v="17.989999999999998"/>
    <n v="1"/>
    <s v="Crypto"/>
    <n v="5"/>
    <n v="0.09"/>
    <n v="5"/>
    <x v="3"/>
    <n v="6.15"/>
    <x v="1"/>
    <s v="Risk"/>
  </r>
  <r>
    <s v="f6cbd08c-12fa-4eba-b860-da3b6c21eb39"/>
    <n v="52"/>
    <x v="0"/>
    <x v="0"/>
    <x v="2"/>
    <n v="3.1"/>
    <x v="0"/>
    <n v="6"/>
    <x v="1"/>
    <x v="4"/>
    <n v="17.989999999999998"/>
    <n v="17.989999999999998"/>
    <n v="0"/>
    <s v="Credit Card"/>
    <n v="3"/>
    <n v="0.44"/>
    <n v="26"/>
    <x v="6"/>
    <n v="80.600000000000009"/>
    <x v="2"/>
    <s v="Active"/>
  </r>
  <r>
    <s v="8443f57d-34f9-495c-9471-eb212212192e"/>
    <n v="21"/>
    <x v="4"/>
    <x v="1"/>
    <x v="2"/>
    <n v="34.18"/>
    <x v="1"/>
    <n v="47"/>
    <x v="1"/>
    <x v="1"/>
    <n v="17.989999999999998"/>
    <n v="17.989999999999998"/>
    <n v="0"/>
    <s v="Gift Card"/>
    <n v="1"/>
    <n v="0.71"/>
    <n v="43"/>
    <x v="5"/>
    <n v="1469.74"/>
    <x v="0"/>
    <s v="Inactive"/>
  </r>
  <r>
    <s v="d2a932ab-697b-4647-8f2c-dbc66caef165"/>
    <n v="53"/>
    <x v="0"/>
    <x v="2"/>
    <x v="1"/>
    <n v="16.059999999999999"/>
    <x v="0"/>
    <n v="57"/>
    <x v="5"/>
    <x v="4"/>
    <n v="13.99"/>
    <n v="13.99"/>
    <n v="1"/>
    <s v="Gift Card"/>
    <n v="4"/>
    <n v="0.28000000000000003"/>
    <n v="17"/>
    <x v="0"/>
    <n v="273.02"/>
    <x v="0"/>
    <s v="Inactive"/>
  </r>
  <r>
    <s v="e6c7d246-1773-48c1-ac58-689c3e68ac6b"/>
    <n v="68"/>
    <x v="2"/>
    <x v="2"/>
    <x v="0"/>
    <n v="5.26"/>
    <x v="0"/>
    <n v="45"/>
    <x v="2"/>
    <x v="3"/>
    <n v="8.99"/>
    <n v="8.99"/>
    <n v="1"/>
    <s v="Gift Card"/>
    <n v="1"/>
    <n v="0.11"/>
    <n v="7"/>
    <x v="0"/>
    <n v="36.82"/>
    <x v="1"/>
    <s v="Inactive"/>
  </r>
  <r>
    <s v="7a5a1c2d-4ddf-4ced-8b06-9fe87d4e0d77"/>
    <n v="46"/>
    <x v="0"/>
    <x v="1"/>
    <x v="1"/>
    <n v="4.76"/>
    <x v="0"/>
    <n v="43"/>
    <x v="1"/>
    <x v="3"/>
    <n v="13.99"/>
    <n v="13.99"/>
    <n v="1"/>
    <s v="PayPal"/>
    <n v="5"/>
    <n v="0.11"/>
    <n v="7"/>
    <x v="4"/>
    <n v="33.32"/>
    <x v="1"/>
    <s v="Inactive"/>
  </r>
  <r>
    <s v="eb1715dc-8db7-4781-a6fd-027e5f6bb5ac"/>
    <n v="20"/>
    <x v="4"/>
    <x v="0"/>
    <x v="2"/>
    <n v="1.78"/>
    <x v="0"/>
    <n v="34"/>
    <x v="2"/>
    <x v="3"/>
    <n v="17.989999999999998"/>
    <n v="17.989999999999998"/>
    <n v="1"/>
    <s v="Credit Card"/>
    <n v="5"/>
    <n v="0.05"/>
    <n v="3"/>
    <x v="0"/>
    <n v="5.34"/>
    <x v="1"/>
    <s v="Inactive"/>
  </r>
  <r>
    <s v="c2e9b503-386d-42dc-bac7-6a297a98e82c"/>
    <n v="34"/>
    <x v="1"/>
    <x v="2"/>
    <x v="0"/>
    <n v="10.48"/>
    <x v="0"/>
    <n v="60"/>
    <x v="1"/>
    <x v="3"/>
    <n v="8.99"/>
    <n v="8.99"/>
    <n v="1"/>
    <s v="Crypto"/>
    <n v="5"/>
    <n v="0.17"/>
    <n v="10"/>
    <x v="4"/>
    <n v="104.80000000000001"/>
    <x v="2"/>
    <s v="Inactive"/>
  </r>
  <r>
    <s v="3589dd2e-c79a-4239-99fb-f35c8b19f77c"/>
    <n v="31"/>
    <x v="1"/>
    <x v="2"/>
    <x v="0"/>
    <n v="1.61"/>
    <x v="0"/>
    <n v="41"/>
    <x v="5"/>
    <x v="4"/>
    <n v="8.99"/>
    <n v="8.99"/>
    <n v="1"/>
    <s v="Gift Card"/>
    <n v="2"/>
    <n v="0.04"/>
    <n v="2"/>
    <x v="1"/>
    <n v="3.22"/>
    <x v="1"/>
    <s v="Inactive"/>
  </r>
  <r>
    <s v="d487b07d-0a2d-49c5-81f9-0ca3d4a25069"/>
    <n v="31"/>
    <x v="1"/>
    <x v="2"/>
    <x v="2"/>
    <n v="4"/>
    <x v="0"/>
    <n v="10"/>
    <x v="4"/>
    <x v="1"/>
    <n v="17.989999999999998"/>
    <n v="17.989999999999998"/>
    <n v="0"/>
    <s v="Debit Card"/>
    <n v="5"/>
    <n v="0.36"/>
    <n v="22"/>
    <x v="5"/>
    <n v="88"/>
    <x v="2"/>
    <s v="Risk"/>
  </r>
  <r>
    <s v="e1844a6b-1068-4951-83f9-eb207e5b60d3"/>
    <n v="24"/>
    <x v="4"/>
    <x v="1"/>
    <x v="0"/>
    <n v="6.65"/>
    <x v="0"/>
    <n v="41"/>
    <x v="1"/>
    <x v="3"/>
    <n v="8.99"/>
    <n v="8.99"/>
    <n v="1"/>
    <s v="Crypto"/>
    <n v="2"/>
    <n v="0.16"/>
    <n v="10"/>
    <x v="4"/>
    <n v="66.5"/>
    <x v="2"/>
    <s v="Inactive"/>
  </r>
  <r>
    <s v="181fd400-afb0-4208-9315-759de2eb87d9"/>
    <n v="66"/>
    <x v="2"/>
    <x v="0"/>
    <x v="0"/>
    <n v="12.76"/>
    <x v="0"/>
    <n v="0"/>
    <x v="5"/>
    <x v="4"/>
    <n v="8.99"/>
    <n v="8.99"/>
    <n v="0"/>
    <s v="Credit Card"/>
    <n v="1"/>
    <n v="12.76"/>
    <n v="766"/>
    <x v="1"/>
    <n v="9774.16"/>
    <x v="0"/>
    <s v="Active"/>
  </r>
  <r>
    <s v="996b6673-00fa-4bf0-b45d-74d98888f537"/>
    <n v="26"/>
    <x v="1"/>
    <x v="1"/>
    <x v="0"/>
    <n v="7.83"/>
    <x v="0"/>
    <n v="1"/>
    <x v="5"/>
    <x v="4"/>
    <n v="8.99"/>
    <n v="8.99"/>
    <n v="0"/>
    <s v="Credit Card"/>
    <n v="1"/>
    <n v="3.92"/>
    <n v="235"/>
    <x v="6"/>
    <n v="1840.05"/>
    <x v="0"/>
    <s v="Active"/>
  </r>
  <r>
    <s v="47610273-6edd-4a7b-a38e-8299b453981e"/>
    <n v="53"/>
    <x v="0"/>
    <x v="1"/>
    <x v="1"/>
    <n v="2.34"/>
    <x v="0"/>
    <n v="46"/>
    <x v="2"/>
    <x v="3"/>
    <n v="13.99"/>
    <n v="13.99"/>
    <n v="1"/>
    <s v="PayPal"/>
    <n v="1"/>
    <n v="0.05"/>
    <n v="3"/>
    <x v="4"/>
    <n v="7.02"/>
    <x v="1"/>
    <s v="Inactive"/>
  </r>
  <r>
    <s v="01adeb52-273b-42eb-979a-3fb1a4440a75"/>
    <n v="32"/>
    <x v="1"/>
    <x v="0"/>
    <x v="0"/>
    <n v="8.18"/>
    <x v="0"/>
    <n v="16"/>
    <x v="3"/>
    <x v="3"/>
    <n v="8.99"/>
    <n v="8.99"/>
    <n v="0"/>
    <s v="Debit Card"/>
    <n v="4"/>
    <n v="0.48"/>
    <n v="29"/>
    <x v="1"/>
    <n v="237.22"/>
    <x v="0"/>
    <s v="Risk"/>
  </r>
  <r>
    <s v="1a3f4483-772d-43ea-a48a-605e0ebe7079"/>
    <n v="33"/>
    <x v="1"/>
    <x v="0"/>
    <x v="2"/>
    <n v="9.1"/>
    <x v="0"/>
    <n v="26"/>
    <x v="4"/>
    <x v="2"/>
    <n v="17.989999999999998"/>
    <n v="17.989999999999998"/>
    <n v="0"/>
    <s v="Gift Card"/>
    <n v="2"/>
    <n v="0.34"/>
    <n v="20"/>
    <x v="2"/>
    <n v="182"/>
    <x v="0"/>
    <s v="Inactive"/>
  </r>
  <r>
    <s v="e473c69f-6859-4428-844e-93814aaf0186"/>
    <n v="49"/>
    <x v="0"/>
    <x v="1"/>
    <x v="2"/>
    <n v="15.64"/>
    <x v="0"/>
    <n v="1"/>
    <x v="0"/>
    <x v="4"/>
    <n v="17.989999999999998"/>
    <n v="17.989999999999998"/>
    <n v="0"/>
    <s v="PayPal"/>
    <n v="4"/>
    <n v="7.82"/>
    <n v="469"/>
    <x v="3"/>
    <n v="7335.16"/>
    <x v="0"/>
    <s v="Active"/>
  </r>
  <r>
    <s v="5ee0ae54-f871-4dd1-9614-e4ca9f74659f"/>
    <n v="46"/>
    <x v="0"/>
    <x v="2"/>
    <x v="1"/>
    <n v="8.7200000000000006"/>
    <x v="0"/>
    <n v="8"/>
    <x v="1"/>
    <x v="3"/>
    <n v="13.99"/>
    <n v="13.99"/>
    <n v="0"/>
    <s v="Debit Card"/>
    <n v="5"/>
    <n v="0.97"/>
    <n v="58"/>
    <x v="6"/>
    <n v="505.76000000000005"/>
    <x v="0"/>
    <s v="Risk"/>
  </r>
  <r>
    <s v="a03ee82d-6ef9-4c38-976a-d121e6b7dea0"/>
    <n v="29"/>
    <x v="1"/>
    <x v="2"/>
    <x v="0"/>
    <n v="3.75"/>
    <x v="0"/>
    <n v="49"/>
    <x v="4"/>
    <x v="4"/>
    <n v="8.99"/>
    <n v="8.99"/>
    <n v="1"/>
    <s v="Crypto"/>
    <n v="1"/>
    <n v="7.0000000000000007E-2"/>
    <n v="4"/>
    <x v="4"/>
    <n v="15"/>
    <x v="1"/>
    <s v="Inactive"/>
  </r>
  <r>
    <s v="082c7632-daca-4f82-ba6e-dc1e7dca5624"/>
    <n v="69"/>
    <x v="2"/>
    <x v="0"/>
    <x v="0"/>
    <n v="2.86"/>
    <x v="0"/>
    <n v="1"/>
    <x v="4"/>
    <x v="2"/>
    <n v="8.99"/>
    <n v="8.99"/>
    <n v="0"/>
    <s v="Gift Card"/>
    <n v="4"/>
    <n v="1.43"/>
    <n v="86"/>
    <x v="0"/>
    <n v="245.95999999999998"/>
    <x v="0"/>
    <s v="Active"/>
  </r>
  <r>
    <s v="da9c8b84-7d45-457f-9038-dfe4a87751a1"/>
    <n v="54"/>
    <x v="0"/>
    <x v="2"/>
    <x v="0"/>
    <n v="1.29"/>
    <x v="0"/>
    <n v="49"/>
    <x v="1"/>
    <x v="2"/>
    <n v="8.99"/>
    <n v="8.99"/>
    <n v="1"/>
    <s v="Credit Card"/>
    <n v="4"/>
    <n v="0.03"/>
    <n v="2"/>
    <x v="1"/>
    <n v="2.58"/>
    <x v="1"/>
    <s v="Inactive"/>
  </r>
  <r>
    <s v="1e2cf6c0-3fb4-49d5-8aeb-af2a4c886d64"/>
    <n v="59"/>
    <x v="2"/>
    <x v="2"/>
    <x v="1"/>
    <n v="4.1399999999999997"/>
    <x v="0"/>
    <n v="55"/>
    <x v="4"/>
    <x v="3"/>
    <n v="13.99"/>
    <n v="13.99"/>
    <n v="1"/>
    <s v="Crypto"/>
    <n v="5"/>
    <n v="7.0000000000000007E-2"/>
    <n v="4"/>
    <x v="3"/>
    <n v="16.559999999999999"/>
    <x v="1"/>
    <s v="Inactive"/>
  </r>
  <r>
    <s v="b8004935-690f-401b-b365-33b40b1d5d4e"/>
    <n v="18"/>
    <x v="4"/>
    <x v="2"/>
    <x v="2"/>
    <n v="2.5299999999999998"/>
    <x v="0"/>
    <n v="38"/>
    <x v="2"/>
    <x v="1"/>
    <n v="17.989999999999998"/>
    <n v="17.989999999999998"/>
    <n v="1"/>
    <s v="Debit Card"/>
    <n v="3"/>
    <n v="0.06"/>
    <n v="4"/>
    <x v="1"/>
    <n v="10.119999999999999"/>
    <x v="1"/>
    <s v="Inactive"/>
  </r>
  <r>
    <s v="2de72af7-0363-4ede-bf96-c0003a896f72"/>
    <n v="42"/>
    <x v="3"/>
    <x v="2"/>
    <x v="2"/>
    <n v="22.19"/>
    <x v="1"/>
    <n v="6"/>
    <x v="2"/>
    <x v="3"/>
    <n v="17.989999999999998"/>
    <n v="17.989999999999998"/>
    <n v="0"/>
    <s v="PayPal"/>
    <n v="2"/>
    <n v="3.17"/>
    <n v="190"/>
    <x v="1"/>
    <n v="4216.1000000000004"/>
    <x v="0"/>
    <s v="Active"/>
  </r>
  <r>
    <s v="023674fd-9b81-45e5-8f9d-f8733d7d65d8"/>
    <n v="47"/>
    <x v="0"/>
    <x v="0"/>
    <x v="1"/>
    <n v="2.92"/>
    <x v="0"/>
    <n v="56"/>
    <x v="4"/>
    <x v="1"/>
    <n v="13.99"/>
    <n v="13.99"/>
    <n v="1"/>
    <s v="Debit Card"/>
    <n v="5"/>
    <n v="0.05"/>
    <n v="3"/>
    <x v="2"/>
    <n v="8.76"/>
    <x v="1"/>
    <s v="Inactive"/>
  </r>
  <r>
    <s v="77a52f9c-7768-491c-9b1d-723ead182bdf"/>
    <n v="23"/>
    <x v="4"/>
    <x v="0"/>
    <x v="0"/>
    <n v="10.62"/>
    <x v="0"/>
    <n v="52"/>
    <x v="5"/>
    <x v="1"/>
    <n v="8.99"/>
    <n v="8.99"/>
    <n v="1"/>
    <s v="Gift Card"/>
    <n v="4"/>
    <n v="0.2"/>
    <n v="12"/>
    <x v="5"/>
    <n v="127.44"/>
    <x v="2"/>
    <s v="Inactive"/>
  </r>
  <r>
    <s v="454fec46-8e0d-4393-8447-cd6a9e571728"/>
    <n v="51"/>
    <x v="0"/>
    <x v="2"/>
    <x v="1"/>
    <n v="18"/>
    <x v="0"/>
    <n v="60"/>
    <x v="4"/>
    <x v="3"/>
    <n v="13.99"/>
    <n v="13.99"/>
    <n v="0"/>
    <s v="Debit Card"/>
    <n v="4"/>
    <n v="0.3"/>
    <n v="18"/>
    <x v="4"/>
    <n v="324"/>
    <x v="0"/>
    <s v="Inactive"/>
  </r>
  <r>
    <s v="5cc8a992-4c30-43be-a159-973c513b4dd6"/>
    <n v="30"/>
    <x v="1"/>
    <x v="1"/>
    <x v="0"/>
    <n v="8.52"/>
    <x v="0"/>
    <n v="11"/>
    <x v="2"/>
    <x v="2"/>
    <n v="8.99"/>
    <n v="8.99"/>
    <n v="0"/>
    <s v="Gift Card"/>
    <n v="4"/>
    <n v="0.71"/>
    <n v="43"/>
    <x v="0"/>
    <n v="366.35999999999996"/>
    <x v="0"/>
    <s v="Risk"/>
  </r>
  <r>
    <s v="1a0e524e-c388-4abf-af21-46baf2798e0a"/>
    <n v="65"/>
    <x v="2"/>
    <x v="0"/>
    <x v="0"/>
    <n v="9.9499999999999993"/>
    <x v="0"/>
    <n v="8"/>
    <x v="5"/>
    <x v="2"/>
    <n v="8.99"/>
    <n v="8.99"/>
    <n v="0"/>
    <s v="Crypto"/>
    <n v="5"/>
    <n v="1.1100000000000001"/>
    <n v="67"/>
    <x v="5"/>
    <n v="666.65"/>
    <x v="0"/>
    <s v="Risk"/>
  </r>
  <r>
    <s v="2e4826ea-64a8-4eae-84f2-4e5e2c104656"/>
    <n v="70"/>
    <x v="2"/>
    <x v="1"/>
    <x v="2"/>
    <n v="9.25"/>
    <x v="0"/>
    <n v="8"/>
    <x v="4"/>
    <x v="4"/>
    <n v="17.989999999999998"/>
    <n v="17.989999999999998"/>
    <n v="0"/>
    <s v="PayPal"/>
    <n v="5"/>
    <n v="1.03"/>
    <n v="62"/>
    <x v="6"/>
    <n v="573.5"/>
    <x v="0"/>
    <s v="Risk"/>
  </r>
  <r>
    <s v="f4c54bfe-7854-4c8c-ad84-b9710932a4af"/>
    <n v="49"/>
    <x v="0"/>
    <x v="1"/>
    <x v="0"/>
    <n v="9.65"/>
    <x v="0"/>
    <n v="8"/>
    <x v="2"/>
    <x v="2"/>
    <n v="8.99"/>
    <n v="8.99"/>
    <n v="0"/>
    <s v="Crypto"/>
    <n v="3"/>
    <n v="1.07"/>
    <n v="64"/>
    <x v="4"/>
    <n v="617.6"/>
    <x v="0"/>
    <s v="Risk"/>
  </r>
  <r>
    <s v="7108b055-a04f-4eb1-b937-acf3b9eacbfc"/>
    <n v="37"/>
    <x v="3"/>
    <x v="2"/>
    <x v="2"/>
    <n v="0.64"/>
    <x v="0"/>
    <n v="10"/>
    <x v="1"/>
    <x v="3"/>
    <n v="17.989999999999998"/>
    <n v="17.989999999999998"/>
    <n v="1"/>
    <s v="Gift Card"/>
    <n v="5"/>
    <n v="0.06"/>
    <n v="4"/>
    <x v="5"/>
    <n v="2.56"/>
    <x v="1"/>
    <s v="Risk"/>
  </r>
  <r>
    <s v="72836765-0277-45c6-8517-86670c85cc1c"/>
    <n v="70"/>
    <x v="2"/>
    <x v="0"/>
    <x v="1"/>
    <n v="1.34"/>
    <x v="0"/>
    <n v="0"/>
    <x v="2"/>
    <x v="0"/>
    <n v="13.99"/>
    <n v="13.99"/>
    <n v="0"/>
    <s v="Debit Card"/>
    <n v="1"/>
    <n v="1.34"/>
    <n v="80"/>
    <x v="6"/>
    <n v="107.2"/>
    <x v="2"/>
    <s v="Active"/>
  </r>
  <r>
    <s v="fa628a8c-2284-4cd4-b893-92f7667cd544"/>
    <n v="26"/>
    <x v="1"/>
    <x v="2"/>
    <x v="2"/>
    <n v="10.65"/>
    <x v="0"/>
    <n v="37"/>
    <x v="4"/>
    <x v="0"/>
    <n v="17.989999999999998"/>
    <n v="17.989999999999998"/>
    <n v="1"/>
    <s v="Credit Card"/>
    <n v="3"/>
    <n v="0.28000000000000003"/>
    <n v="17"/>
    <x v="3"/>
    <n v="181.05"/>
    <x v="0"/>
    <s v="Inactive"/>
  </r>
  <r>
    <s v="bfc31455-3690-4b1c-8b1d-7c920788dacd"/>
    <n v="64"/>
    <x v="2"/>
    <x v="2"/>
    <x v="2"/>
    <n v="3.74"/>
    <x v="0"/>
    <n v="32"/>
    <x v="5"/>
    <x v="4"/>
    <n v="17.989999999999998"/>
    <n v="17.989999999999998"/>
    <n v="1"/>
    <s v="PayPal"/>
    <n v="3"/>
    <n v="0.11"/>
    <n v="7"/>
    <x v="2"/>
    <n v="26.18"/>
    <x v="1"/>
    <s v="Inactive"/>
  </r>
  <r>
    <s v="838a0849-d3c0-459d-be8a-3062f5c3c0f4"/>
    <n v="43"/>
    <x v="3"/>
    <x v="1"/>
    <x v="2"/>
    <n v="12.51"/>
    <x v="0"/>
    <n v="47"/>
    <x v="3"/>
    <x v="0"/>
    <n v="17.989999999999998"/>
    <n v="17.989999999999998"/>
    <n v="1"/>
    <s v="Credit Card"/>
    <n v="1"/>
    <n v="0.26"/>
    <n v="16"/>
    <x v="0"/>
    <n v="200.16"/>
    <x v="0"/>
    <s v="Inactive"/>
  </r>
  <r>
    <s v="9adb0b11-3199-438c-9b3c-59dee22c6b27"/>
    <n v="59"/>
    <x v="2"/>
    <x v="0"/>
    <x v="2"/>
    <n v="32.81"/>
    <x v="1"/>
    <n v="0"/>
    <x v="5"/>
    <x v="2"/>
    <n v="17.989999999999998"/>
    <n v="17.989999999999998"/>
    <n v="0"/>
    <s v="Debit Card"/>
    <n v="3"/>
    <n v="32.81"/>
    <n v="1969"/>
    <x v="1"/>
    <n v="64602.890000000007"/>
    <x v="0"/>
    <s v="Active"/>
  </r>
  <r>
    <s v="817458bd-a260-4430-b45e-f81d607fb449"/>
    <n v="60"/>
    <x v="2"/>
    <x v="2"/>
    <x v="2"/>
    <n v="6.91"/>
    <x v="0"/>
    <n v="46"/>
    <x v="5"/>
    <x v="4"/>
    <n v="17.989999999999998"/>
    <n v="17.989999999999998"/>
    <n v="1"/>
    <s v="Debit Card"/>
    <n v="1"/>
    <n v="0.15"/>
    <n v="9"/>
    <x v="0"/>
    <n v="62.19"/>
    <x v="2"/>
    <s v="Inactive"/>
  </r>
  <r>
    <s v="219a55d5-2799-4e22-9e75-ef4fe26ed9cd"/>
    <n v="60"/>
    <x v="2"/>
    <x v="1"/>
    <x v="0"/>
    <n v="4.46"/>
    <x v="0"/>
    <n v="10"/>
    <x v="1"/>
    <x v="2"/>
    <n v="8.99"/>
    <n v="8.99"/>
    <n v="1"/>
    <s v="Gift Card"/>
    <n v="5"/>
    <n v="0.41"/>
    <n v="25"/>
    <x v="0"/>
    <n v="111.5"/>
    <x v="2"/>
    <s v="Risk"/>
  </r>
  <r>
    <s v="6d10f486-9b5f-4cd3-b85b-fc27a5a5595d"/>
    <n v="69"/>
    <x v="2"/>
    <x v="0"/>
    <x v="0"/>
    <n v="2.16"/>
    <x v="0"/>
    <n v="57"/>
    <x v="1"/>
    <x v="4"/>
    <n v="8.99"/>
    <n v="8.99"/>
    <n v="1"/>
    <s v="Crypto"/>
    <n v="2"/>
    <n v="0.04"/>
    <n v="2"/>
    <x v="0"/>
    <n v="4.32"/>
    <x v="1"/>
    <s v="Inactive"/>
  </r>
  <r>
    <s v="082fd087-4859-4b03-9ec1-f51050cd285b"/>
    <n v="42"/>
    <x v="3"/>
    <x v="0"/>
    <x v="2"/>
    <n v="6.34"/>
    <x v="0"/>
    <n v="28"/>
    <x v="2"/>
    <x v="0"/>
    <n v="17.989999999999998"/>
    <n v="17.989999999999998"/>
    <n v="0"/>
    <s v="Gift Card"/>
    <n v="1"/>
    <n v="0.22"/>
    <n v="13"/>
    <x v="6"/>
    <n v="82.42"/>
    <x v="2"/>
    <s v="Inactive"/>
  </r>
  <r>
    <s v="c31a20bb-1b05-4448-801c-a8193f1b4f74"/>
    <n v="47"/>
    <x v="0"/>
    <x v="0"/>
    <x v="2"/>
    <n v="12.5"/>
    <x v="0"/>
    <n v="18"/>
    <x v="0"/>
    <x v="1"/>
    <n v="17.989999999999998"/>
    <n v="17.989999999999998"/>
    <n v="0"/>
    <s v="Credit Card"/>
    <n v="1"/>
    <n v="0.66"/>
    <n v="40"/>
    <x v="2"/>
    <n v="500"/>
    <x v="0"/>
    <s v="Risk"/>
  </r>
  <r>
    <s v="cbdd092b-08f0-4234-8418-feceb1f990d9"/>
    <n v="54"/>
    <x v="0"/>
    <x v="0"/>
    <x v="2"/>
    <n v="5.37"/>
    <x v="0"/>
    <n v="35"/>
    <x v="3"/>
    <x v="3"/>
    <n v="17.989999999999998"/>
    <n v="17.989999999999998"/>
    <n v="1"/>
    <s v="Crypto"/>
    <n v="4"/>
    <n v="0.15"/>
    <n v="9"/>
    <x v="4"/>
    <n v="48.33"/>
    <x v="1"/>
    <s v="Inactive"/>
  </r>
  <r>
    <s v="74bab484-aac9-4a5c-8e3d-d2a4504a1eff"/>
    <n v="35"/>
    <x v="1"/>
    <x v="2"/>
    <x v="1"/>
    <n v="32.86"/>
    <x v="1"/>
    <n v="25"/>
    <x v="3"/>
    <x v="0"/>
    <n v="13.99"/>
    <n v="13.99"/>
    <n v="0"/>
    <s v="Gift Card"/>
    <n v="4"/>
    <n v="1.26"/>
    <n v="76"/>
    <x v="4"/>
    <n v="2497.36"/>
    <x v="0"/>
    <s v="Inactive"/>
  </r>
  <r>
    <s v="c3614ddf-ee73-496a-b1ea-3e27f6a5288a"/>
    <n v="50"/>
    <x v="0"/>
    <x v="0"/>
    <x v="2"/>
    <n v="12.5"/>
    <x v="0"/>
    <n v="56"/>
    <x v="2"/>
    <x v="4"/>
    <n v="17.989999999999998"/>
    <n v="17.989999999999998"/>
    <n v="0"/>
    <s v="Credit Card"/>
    <n v="5"/>
    <n v="0.22"/>
    <n v="13"/>
    <x v="0"/>
    <n v="162.5"/>
    <x v="0"/>
    <s v="Inactive"/>
  </r>
  <r>
    <s v="26024fd4-7715-4460-ae23-4e78f477a652"/>
    <n v="69"/>
    <x v="2"/>
    <x v="1"/>
    <x v="2"/>
    <n v="1.75"/>
    <x v="0"/>
    <n v="6"/>
    <x v="3"/>
    <x v="1"/>
    <n v="17.989999999999998"/>
    <n v="17.989999999999998"/>
    <n v="0"/>
    <s v="PayPal"/>
    <n v="5"/>
    <n v="0.25"/>
    <n v="15"/>
    <x v="4"/>
    <n v="26.25"/>
    <x v="1"/>
    <s v="Active"/>
  </r>
  <r>
    <s v="c7cf1b97-cdd3-47cf-a147-a8ab731a5f19"/>
    <n v="25"/>
    <x v="4"/>
    <x v="0"/>
    <x v="0"/>
    <n v="19.309999999999999"/>
    <x v="0"/>
    <n v="5"/>
    <x v="0"/>
    <x v="1"/>
    <n v="8.99"/>
    <n v="8.99"/>
    <n v="0"/>
    <s v="PayPal"/>
    <n v="2"/>
    <n v="3.22"/>
    <n v="193"/>
    <x v="6"/>
    <n v="3726.83"/>
    <x v="0"/>
    <s v="Active"/>
  </r>
  <r>
    <s v="6004fb8d-885f-4bdc-bcef-d671742ba6f6"/>
    <n v="51"/>
    <x v="0"/>
    <x v="1"/>
    <x v="0"/>
    <n v="17.62"/>
    <x v="0"/>
    <n v="55"/>
    <x v="2"/>
    <x v="2"/>
    <n v="8.99"/>
    <n v="8.99"/>
    <n v="1"/>
    <s v="Debit Card"/>
    <n v="4"/>
    <n v="0.31"/>
    <n v="19"/>
    <x v="5"/>
    <n v="334.78000000000003"/>
    <x v="0"/>
    <s v="Inactive"/>
  </r>
  <r>
    <s v="19fc98f0-ad10-4ad2-9526-28254dca93e5"/>
    <n v="23"/>
    <x v="4"/>
    <x v="1"/>
    <x v="1"/>
    <n v="3.7"/>
    <x v="0"/>
    <n v="6"/>
    <x v="0"/>
    <x v="1"/>
    <n v="13.99"/>
    <n v="13.99"/>
    <n v="0"/>
    <s v="PayPal"/>
    <n v="3"/>
    <n v="0.53"/>
    <n v="32"/>
    <x v="2"/>
    <n v="118.4"/>
    <x v="2"/>
    <s v="Active"/>
  </r>
  <r>
    <s v="80b1fe1e-8ef5-42af-ada7-af43d8993352"/>
    <n v="39"/>
    <x v="3"/>
    <x v="0"/>
    <x v="2"/>
    <n v="7.99"/>
    <x v="0"/>
    <n v="50"/>
    <x v="2"/>
    <x v="1"/>
    <n v="17.989999999999998"/>
    <n v="17.989999999999998"/>
    <n v="1"/>
    <s v="PayPal"/>
    <n v="3"/>
    <n v="0.16"/>
    <n v="10"/>
    <x v="2"/>
    <n v="79.900000000000006"/>
    <x v="2"/>
    <s v="Inactive"/>
  </r>
  <r>
    <s v="c65be27e-f93b-4423-a704-e981640e344e"/>
    <n v="22"/>
    <x v="4"/>
    <x v="0"/>
    <x v="2"/>
    <n v="8.18"/>
    <x v="0"/>
    <n v="29"/>
    <x v="3"/>
    <x v="3"/>
    <n v="17.989999999999998"/>
    <n v="17.989999999999998"/>
    <n v="0"/>
    <s v="Gift Card"/>
    <n v="2"/>
    <n v="0.27"/>
    <n v="16"/>
    <x v="3"/>
    <n v="130.88"/>
    <x v="2"/>
    <s v="Inactive"/>
  </r>
  <r>
    <s v="e2bcc0cf-556c-4c71-93b4-f4e99a0e9520"/>
    <n v="51"/>
    <x v="0"/>
    <x v="0"/>
    <x v="2"/>
    <n v="12.41"/>
    <x v="0"/>
    <n v="53"/>
    <x v="2"/>
    <x v="2"/>
    <n v="17.989999999999998"/>
    <n v="17.989999999999998"/>
    <n v="1"/>
    <s v="Gift Card"/>
    <n v="3"/>
    <n v="0.23"/>
    <n v="14"/>
    <x v="4"/>
    <n v="173.74"/>
    <x v="0"/>
    <s v="Inactive"/>
  </r>
  <r>
    <s v="693dbaee-4cc2-4978-ab24-f5588acfe591"/>
    <n v="52"/>
    <x v="0"/>
    <x v="0"/>
    <x v="0"/>
    <n v="28.04"/>
    <x v="1"/>
    <n v="11"/>
    <x v="1"/>
    <x v="2"/>
    <n v="8.99"/>
    <n v="8.99"/>
    <n v="0"/>
    <s v="Debit Card"/>
    <n v="2"/>
    <n v="2.34"/>
    <n v="140"/>
    <x v="0"/>
    <n v="3925.6"/>
    <x v="0"/>
    <s v="Risk"/>
  </r>
  <r>
    <s v="cc439399-1ef2-4143-8924-b9e36668bdea"/>
    <n v="51"/>
    <x v="0"/>
    <x v="2"/>
    <x v="1"/>
    <n v="5.05"/>
    <x v="0"/>
    <n v="24"/>
    <x v="5"/>
    <x v="4"/>
    <n v="13.99"/>
    <n v="13.99"/>
    <n v="0"/>
    <s v="Gift Card"/>
    <n v="3"/>
    <n v="0.2"/>
    <n v="12"/>
    <x v="0"/>
    <n v="60.599999999999994"/>
    <x v="2"/>
    <s v="Inactive"/>
  </r>
  <r>
    <s v="4b051c08-de8a-4d4e-a445-efb30be01528"/>
    <n v="68"/>
    <x v="2"/>
    <x v="2"/>
    <x v="2"/>
    <n v="10"/>
    <x v="0"/>
    <n v="60"/>
    <x v="5"/>
    <x v="3"/>
    <n v="17.989999999999998"/>
    <n v="17.989999999999998"/>
    <n v="1"/>
    <s v="Crypto"/>
    <n v="4"/>
    <n v="0.16"/>
    <n v="10"/>
    <x v="3"/>
    <n v="100"/>
    <x v="2"/>
    <s v="Inactive"/>
  </r>
  <r>
    <s v="d1be299e-4ffd-47bf-9976-93a9c9456ba0"/>
    <n v="46"/>
    <x v="0"/>
    <x v="0"/>
    <x v="0"/>
    <n v="2.04"/>
    <x v="0"/>
    <n v="26"/>
    <x v="5"/>
    <x v="1"/>
    <n v="8.99"/>
    <n v="8.99"/>
    <n v="1"/>
    <s v="Gift Card"/>
    <n v="4"/>
    <n v="0.08"/>
    <n v="5"/>
    <x v="0"/>
    <n v="10.199999999999999"/>
    <x v="1"/>
    <s v="Inactive"/>
  </r>
  <r>
    <s v="2f01c18c-8ac5-4b63-873e-fe10605673e3"/>
    <n v="55"/>
    <x v="0"/>
    <x v="0"/>
    <x v="2"/>
    <n v="2.69"/>
    <x v="0"/>
    <n v="37"/>
    <x v="0"/>
    <x v="0"/>
    <n v="17.989999999999998"/>
    <n v="17.989999999999998"/>
    <n v="1"/>
    <s v="Debit Card"/>
    <n v="2"/>
    <n v="7.0000000000000007E-2"/>
    <n v="4"/>
    <x v="1"/>
    <n v="10.76"/>
    <x v="1"/>
    <s v="Inactive"/>
  </r>
  <r>
    <s v="ab672cb5-ca3c-4c41-8f60-05033fd5a24f"/>
    <n v="70"/>
    <x v="2"/>
    <x v="2"/>
    <x v="1"/>
    <n v="17.8"/>
    <x v="0"/>
    <n v="48"/>
    <x v="5"/>
    <x v="1"/>
    <n v="13.99"/>
    <n v="13.99"/>
    <n v="1"/>
    <s v="Gift Card"/>
    <n v="2"/>
    <n v="0.36"/>
    <n v="22"/>
    <x v="2"/>
    <n v="391.6"/>
    <x v="0"/>
    <s v="Inactive"/>
  </r>
  <r>
    <s v="5a322090-313f-4308-ab38-8fdf937cc37e"/>
    <n v="56"/>
    <x v="2"/>
    <x v="0"/>
    <x v="2"/>
    <n v="36.200000000000003"/>
    <x v="1"/>
    <n v="3"/>
    <x v="1"/>
    <x v="1"/>
    <n v="17.989999999999998"/>
    <n v="17.989999999999998"/>
    <n v="0"/>
    <s v="Gift Card"/>
    <n v="5"/>
    <n v="9.0500000000000007"/>
    <n v="543"/>
    <x v="1"/>
    <n v="19656.600000000002"/>
    <x v="0"/>
    <s v="Active"/>
  </r>
  <r>
    <s v="2b48ac28-5439-47a6-b935-4438f01794ee"/>
    <n v="24"/>
    <x v="4"/>
    <x v="2"/>
    <x v="1"/>
    <n v="0.49"/>
    <x v="0"/>
    <n v="2"/>
    <x v="3"/>
    <x v="2"/>
    <n v="13.99"/>
    <n v="13.99"/>
    <n v="0"/>
    <s v="Debit Card"/>
    <n v="2"/>
    <n v="0.16"/>
    <n v="10"/>
    <x v="4"/>
    <n v="4.9000000000000004"/>
    <x v="1"/>
    <s v="Active"/>
  </r>
  <r>
    <s v="612e9485-7864-4dcb-83be-bc58c403719e"/>
    <n v="68"/>
    <x v="2"/>
    <x v="2"/>
    <x v="1"/>
    <n v="0.88"/>
    <x v="0"/>
    <n v="32"/>
    <x v="1"/>
    <x v="2"/>
    <n v="13.99"/>
    <n v="13.99"/>
    <n v="1"/>
    <s v="Credit Card"/>
    <n v="3"/>
    <n v="0.03"/>
    <n v="2"/>
    <x v="6"/>
    <n v="1.76"/>
    <x v="1"/>
    <s v="Inactive"/>
  </r>
  <r>
    <s v="f140d0f2-16e8-44d1-b48c-2d1cc316939e"/>
    <n v="59"/>
    <x v="2"/>
    <x v="0"/>
    <x v="0"/>
    <n v="12.02"/>
    <x v="0"/>
    <n v="4"/>
    <x v="5"/>
    <x v="1"/>
    <n v="8.99"/>
    <n v="8.99"/>
    <n v="0"/>
    <s v="Crypto"/>
    <n v="2"/>
    <n v="2.4"/>
    <n v="144"/>
    <x v="0"/>
    <n v="1730.8799999999999"/>
    <x v="0"/>
    <s v="Active"/>
  </r>
  <r>
    <s v="1575ab22-bbac-4dc1-be66-e03431a9fc07"/>
    <n v="28"/>
    <x v="1"/>
    <x v="1"/>
    <x v="1"/>
    <n v="11.94"/>
    <x v="0"/>
    <n v="1"/>
    <x v="3"/>
    <x v="4"/>
    <n v="13.99"/>
    <n v="13.99"/>
    <n v="0"/>
    <s v="Crypto"/>
    <n v="2"/>
    <n v="5.97"/>
    <n v="358"/>
    <x v="5"/>
    <n v="4274.5199999999995"/>
    <x v="0"/>
    <s v="Active"/>
  </r>
  <r>
    <s v="3a68905f-037f-48eb-97b0-7e8c5a6f9c5a"/>
    <n v="36"/>
    <x v="3"/>
    <x v="2"/>
    <x v="2"/>
    <n v="3.28"/>
    <x v="0"/>
    <n v="15"/>
    <x v="4"/>
    <x v="4"/>
    <n v="17.989999999999998"/>
    <n v="17.989999999999998"/>
    <n v="1"/>
    <s v="PayPal"/>
    <n v="3"/>
    <n v="0.2"/>
    <n v="12"/>
    <x v="3"/>
    <n v="39.36"/>
    <x v="1"/>
    <s v="Risk"/>
  </r>
  <r>
    <s v="6ed1be2a-984e-4fe7-becc-351b913eb571"/>
    <n v="31"/>
    <x v="1"/>
    <x v="0"/>
    <x v="0"/>
    <n v="7.46"/>
    <x v="0"/>
    <n v="45"/>
    <x v="3"/>
    <x v="1"/>
    <n v="8.99"/>
    <n v="8.99"/>
    <n v="1"/>
    <s v="Credit Card"/>
    <n v="2"/>
    <n v="0.16"/>
    <n v="10"/>
    <x v="0"/>
    <n v="74.599999999999994"/>
    <x v="2"/>
    <s v="Inactive"/>
  </r>
  <r>
    <s v="79a31ced-93d3-4f11-a961-7ce4256ab073"/>
    <n v="18"/>
    <x v="4"/>
    <x v="1"/>
    <x v="1"/>
    <n v="25.19"/>
    <x v="1"/>
    <n v="11"/>
    <x v="5"/>
    <x v="0"/>
    <n v="13.99"/>
    <n v="13.99"/>
    <n v="0"/>
    <s v="PayPal"/>
    <n v="1"/>
    <n v="2.1"/>
    <n v="126"/>
    <x v="3"/>
    <n v="3173.94"/>
    <x v="0"/>
    <s v="Risk"/>
  </r>
  <r>
    <s v="1e0c89ad-a44c-479e-b2b5-eb8e35cc0f41"/>
    <n v="30"/>
    <x v="1"/>
    <x v="1"/>
    <x v="0"/>
    <n v="2.99"/>
    <x v="0"/>
    <n v="51"/>
    <x v="1"/>
    <x v="2"/>
    <n v="8.99"/>
    <n v="8.99"/>
    <n v="1"/>
    <s v="Credit Card"/>
    <n v="4"/>
    <n v="0.06"/>
    <n v="4"/>
    <x v="3"/>
    <n v="11.96"/>
    <x v="1"/>
    <s v="Inactive"/>
  </r>
  <r>
    <s v="f4223a44-e729-4eb9-afca-28680c9cdb21"/>
    <n v="58"/>
    <x v="2"/>
    <x v="2"/>
    <x v="0"/>
    <n v="14.69"/>
    <x v="0"/>
    <n v="30"/>
    <x v="1"/>
    <x v="0"/>
    <n v="8.99"/>
    <n v="8.99"/>
    <n v="1"/>
    <s v="Crypto"/>
    <n v="2"/>
    <n v="0.47"/>
    <n v="28"/>
    <x v="3"/>
    <n v="411.32"/>
    <x v="0"/>
    <s v="Inactive"/>
  </r>
  <r>
    <s v="96ba87e6-324e-4976-96e1-5359f74975f6"/>
    <n v="24"/>
    <x v="4"/>
    <x v="2"/>
    <x v="0"/>
    <n v="9.34"/>
    <x v="0"/>
    <n v="17"/>
    <x v="2"/>
    <x v="0"/>
    <n v="8.99"/>
    <n v="8.99"/>
    <n v="0"/>
    <s v="PayPal"/>
    <n v="4"/>
    <n v="0.52"/>
    <n v="31"/>
    <x v="1"/>
    <n v="289.54000000000002"/>
    <x v="0"/>
    <s v="Risk"/>
  </r>
  <r>
    <s v="4a019852-cd31-4f1a-ab65-fce6b1b4fa01"/>
    <n v="62"/>
    <x v="2"/>
    <x v="1"/>
    <x v="2"/>
    <n v="6.03"/>
    <x v="0"/>
    <n v="49"/>
    <x v="3"/>
    <x v="0"/>
    <n v="17.989999999999998"/>
    <n v="17.989999999999998"/>
    <n v="1"/>
    <s v="Debit Card"/>
    <n v="2"/>
    <n v="0.12"/>
    <n v="7"/>
    <x v="3"/>
    <n v="42.21"/>
    <x v="1"/>
    <s v="Inactive"/>
  </r>
  <r>
    <s v="31832db0-5f36-4c75-9226-07c279e0f707"/>
    <n v="35"/>
    <x v="1"/>
    <x v="0"/>
    <x v="2"/>
    <n v="1.45"/>
    <x v="0"/>
    <n v="12"/>
    <x v="0"/>
    <x v="2"/>
    <n v="17.989999999999998"/>
    <n v="17.989999999999998"/>
    <n v="1"/>
    <s v="Credit Card"/>
    <n v="2"/>
    <n v="0.11"/>
    <n v="7"/>
    <x v="6"/>
    <n v="10.15"/>
    <x v="1"/>
    <s v="Risk"/>
  </r>
  <r>
    <s v="9d3b9aa9-6ef6-40c3-990a-0b71d4e1cd32"/>
    <n v="54"/>
    <x v="0"/>
    <x v="0"/>
    <x v="0"/>
    <n v="29.19"/>
    <x v="1"/>
    <n v="28"/>
    <x v="2"/>
    <x v="4"/>
    <n v="8.99"/>
    <n v="8.99"/>
    <n v="0"/>
    <s v="Gift Card"/>
    <n v="2"/>
    <n v="1.01"/>
    <n v="61"/>
    <x v="4"/>
    <n v="1780.5900000000001"/>
    <x v="0"/>
    <s v="Inactive"/>
  </r>
  <r>
    <s v="d62d3551-4902-442d-8c64-0d6877a35934"/>
    <n v="42"/>
    <x v="3"/>
    <x v="0"/>
    <x v="0"/>
    <n v="8.18"/>
    <x v="0"/>
    <n v="15"/>
    <x v="4"/>
    <x v="2"/>
    <n v="8.99"/>
    <n v="8.99"/>
    <n v="0"/>
    <s v="Gift Card"/>
    <n v="2"/>
    <n v="0.51"/>
    <n v="31"/>
    <x v="3"/>
    <n v="253.57999999999998"/>
    <x v="0"/>
    <s v="Risk"/>
  </r>
  <r>
    <s v="84e03006-c72a-4d1f-bd72-d59d7854660a"/>
    <n v="36"/>
    <x v="3"/>
    <x v="1"/>
    <x v="1"/>
    <n v="7.28"/>
    <x v="0"/>
    <n v="2"/>
    <x v="5"/>
    <x v="4"/>
    <n v="13.99"/>
    <n v="13.99"/>
    <n v="0"/>
    <s v="Debit Card"/>
    <n v="4"/>
    <n v="2.4300000000000002"/>
    <n v="146"/>
    <x v="1"/>
    <n v="1062.8800000000001"/>
    <x v="0"/>
    <s v="Active"/>
  </r>
  <r>
    <s v="0ea4c14c-52be-4987-a6b8-396c00b47ee1"/>
    <n v="47"/>
    <x v="0"/>
    <x v="0"/>
    <x v="2"/>
    <n v="5.41"/>
    <x v="0"/>
    <n v="10"/>
    <x v="3"/>
    <x v="4"/>
    <n v="17.989999999999998"/>
    <n v="17.989999999999998"/>
    <n v="0"/>
    <s v="Debit Card"/>
    <n v="3"/>
    <n v="0.49"/>
    <n v="29"/>
    <x v="3"/>
    <n v="156.89000000000001"/>
    <x v="0"/>
    <s v="Risk"/>
  </r>
  <r>
    <s v="d736a739-cc2b-4884-ae4b-72c68825f391"/>
    <n v="45"/>
    <x v="3"/>
    <x v="0"/>
    <x v="1"/>
    <n v="4.13"/>
    <x v="0"/>
    <n v="4"/>
    <x v="4"/>
    <x v="4"/>
    <n v="13.99"/>
    <n v="13.99"/>
    <n v="0"/>
    <s v="Debit Card"/>
    <n v="2"/>
    <n v="0.83"/>
    <n v="50"/>
    <x v="5"/>
    <n v="206.5"/>
    <x v="0"/>
    <s v="Active"/>
  </r>
  <r>
    <s v="7fde535c-b503-4287-a277-ee12295cf580"/>
    <n v="36"/>
    <x v="3"/>
    <x v="0"/>
    <x v="2"/>
    <n v="5.09"/>
    <x v="0"/>
    <n v="26"/>
    <x v="1"/>
    <x v="2"/>
    <n v="17.989999999999998"/>
    <n v="17.989999999999998"/>
    <n v="0"/>
    <s v="Debit Card"/>
    <n v="4"/>
    <n v="0.19"/>
    <n v="11"/>
    <x v="6"/>
    <n v="55.989999999999995"/>
    <x v="2"/>
    <s v="Inactive"/>
  </r>
  <r>
    <s v="4ad47677-3633-4836-a9df-c0f173e50006"/>
    <n v="23"/>
    <x v="4"/>
    <x v="2"/>
    <x v="1"/>
    <n v="22.05"/>
    <x v="1"/>
    <n v="53"/>
    <x v="4"/>
    <x v="2"/>
    <n v="13.99"/>
    <n v="13.99"/>
    <n v="0"/>
    <s v="Debit Card"/>
    <n v="3"/>
    <n v="0.41"/>
    <n v="25"/>
    <x v="0"/>
    <n v="551.25"/>
    <x v="0"/>
    <s v="Inactive"/>
  </r>
  <r>
    <s v="8ad33487-24c0-448e-a75a-35ec18a47e30"/>
    <n v="58"/>
    <x v="2"/>
    <x v="0"/>
    <x v="1"/>
    <n v="14.37"/>
    <x v="0"/>
    <n v="1"/>
    <x v="5"/>
    <x v="0"/>
    <n v="13.99"/>
    <n v="13.99"/>
    <n v="0"/>
    <s v="Debit Card"/>
    <n v="3"/>
    <n v="7.18"/>
    <n v="431"/>
    <x v="0"/>
    <n v="6193.4699999999993"/>
    <x v="0"/>
    <s v="Active"/>
  </r>
  <r>
    <s v="ac50dc85-d01d-4066-b80f-ef5f2d2af804"/>
    <n v="27"/>
    <x v="1"/>
    <x v="1"/>
    <x v="1"/>
    <n v="2.62"/>
    <x v="0"/>
    <n v="10"/>
    <x v="4"/>
    <x v="3"/>
    <n v="13.99"/>
    <n v="13.99"/>
    <n v="1"/>
    <s v="Crypto"/>
    <n v="4"/>
    <n v="0.24"/>
    <n v="14"/>
    <x v="0"/>
    <n v="36.68"/>
    <x v="1"/>
    <s v="Risk"/>
  </r>
  <r>
    <s v="d25fa337-92ae-40f9-a2ab-8c6bc5cdf6ae"/>
    <n v="40"/>
    <x v="3"/>
    <x v="0"/>
    <x v="2"/>
    <n v="2.78"/>
    <x v="0"/>
    <n v="12"/>
    <x v="5"/>
    <x v="2"/>
    <n v="17.989999999999998"/>
    <n v="17.989999999999998"/>
    <n v="1"/>
    <s v="PayPal"/>
    <n v="2"/>
    <n v="0.21"/>
    <n v="13"/>
    <x v="2"/>
    <n v="36.14"/>
    <x v="1"/>
    <s v="Risk"/>
  </r>
  <r>
    <s v="ca46ce36-fc9e-44f2-8389-482a3140e392"/>
    <n v="47"/>
    <x v="0"/>
    <x v="0"/>
    <x v="1"/>
    <n v="3.3"/>
    <x v="0"/>
    <n v="51"/>
    <x v="1"/>
    <x v="4"/>
    <n v="13.99"/>
    <n v="13.99"/>
    <n v="1"/>
    <s v="Debit Card"/>
    <n v="5"/>
    <n v="0.06"/>
    <n v="4"/>
    <x v="3"/>
    <n v="13.2"/>
    <x v="1"/>
    <s v="Inactive"/>
  </r>
  <r>
    <s v="1646d3ef-e240-4ca8-8594-d79116550b71"/>
    <n v="57"/>
    <x v="2"/>
    <x v="0"/>
    <x v="2"/>
    <n v="13.72"/>
    <x v="0"/>
    <n v="29"/>
    <x v="4"/>
    <x v="3"/>
    <n v="17.989999999999998"/>
    <n v="17.989999999999998"/>
    <n v="0"/>
    <s v="Credit Card"/>
    <n v="1"/>
    <n v="0.46"/>
    <n v="28"/>
    <x v="1"/>
    <n v="384.16"/>
    <x v="0"/>
    <s v="Inactive"/>
  </r>
  <r>
    <s v="0d95ff72-e987-4197-b250-afc7e62d2dee"/>
    <n v="52"/>
    <x v="0"/>
    <x v="0"/>
    <x v="1"/>
    <n v="12.96"/>
    <x v="0"/>
    <n v="40"/>
    <x v="4"/>
    <x v="1"/>
    <n v="13.99"/>
    <n v="13.99"/>
    <n v="1"/>
    <s v="Gift Card"/>
    <n v="4"/>
    <n v="0.32"/>
    <n v="19"/>
    <x v="5"/>
    <n v="246.24"/>
    <x v="0"/>
    <s v="Inactive"/>
  </r>
  <r>
    <s v="62b61c40-b80a-416a-9ccb-fe3c9e6d0a06"/>
    <n v="25"/>
    <x v="4"/>
    <x v="0"/>
    <x v="1"/>
    <n v="1.7"/>
    <x v="0"/>
    <n v="21"/>
    <x v="3"/>
    <x v="0"/>
    <n v="13.99"/>
    <n v="13.99"/>
    <n v="1"/>
    <s v="PayPal"/>
    <n v="3"/>
    <n v="0.08"/>
    <n v="5"/>
    <x v="2"/>
    <n v="8.5"/>
    <x v="1"/>
    <s v="Risk"/>
  </r>
  <r>
    <s v="4ef6fb81-a622-445f-8f85-597ecf5567be"/>
    <n v="32"/>
    <x v="1"/>
    <x v="2"/>
    <x v="2"/>
    <n v="30.07"/>
    <x v="1"/>
    <n v="24"/>
    <x v="4"/>
    <x v="1"/>
    <n v="17.989999999999998"/>
    <n v="17.989999999999998"/>
    <n v="0"/>
    <s v="Debit Card"/>
    <n v="3"/>
    <n v="1.2"/>
    <n v="72"/>
    <x v="6"/>
    <n v="2165.04"/>
    <x v="0"/>
    <s v="Inactive"/>
  </r>
  <r>
    <s v="056fe4f4-e919-4cfe-ba2f-fdec0661500d"/>
    <n v="32"/>
    <x v="1"/>
    <x v="0"/>
    <x v="0"/>
    <n v="8.94"/>
    <x v="0"/>
    <n v="24"/>
    <x v="3"/>
    <x v="4"/>
    <n v="8.99"/>
    <n v="8.99"/>
    <n v="1"/>
    <s v="Crypto"/>
    <n v="3"/>
    <n v="0.36"/>
    <n v="22"/>
    <x v="2"/>
    <n v="196.67999999999998"/>
    <x v="0"/>
    <s v="Inactive"/>
  </r>
  <r>
    <s v="ee07ca21-c2c4-44e6-9df9-1c15ec176c3a"/>
    <n v="44"/>
    <x v="3"/>
    <x v="0"/>
    <x v="1"/>
    <n v="5.3"/>
    <x v="0"/>
    <n v="29"/>
    <x v="0"/>
    <x v="1"/>
    <n v="13.99"/>
    <n v="13.99"/>
    <n v="0"/>
    <s v="Gift Card"/>
    <n v="1"/>
    <n v="0.18"/>
    <n v="11"/>
    <x v="6"/>
    <n v="58.3"/>
    <x v="2"/>
    <s v="Inactive"/>
  </r>
  <r>
    <s v="6531fb78-bb8a-4beb-ab13-c3e8b856e3f6"/>
    <n v="20"/>
    <x v="4"/>
    <x v="1"/>
    <x v="0"/>
    <n v="1.98"/>
    <x v="0"/>
    <n v="2"/>
    <x v="2"/>
    <x v="4"/>
    <n v="8.99"/>
    <n v="8.99"/>
    <n v="1"/>
    <s v="Crypto"/>
    <n v="1"/>
    <n v="0.66"/>
    <n v="40"/>
    <x v="1"/>
    <n v="79.2"/>
    <x v="2"/>
    <s v="Active"/>
  </r>
  <r>
    <s v="266c6b86-79e8-4fa9-a41c-be3d23ef2475"/>
    <n v="51"/>
    <x v="0"/>
    <x v="2"/>
    <x v="1"/>
    <n v="20.53"/>
    <x v="1"/>
    <n v="1"/>
    <x v="1"/>
    <x v="2"/>
    <n v="13.99"/>
    <n v="13.99"/>
    <n v="0"/>
    <s v="Debit Card"/>
    <n v="4"/>
    <n v="10.27"/>
    <n v="616"/>
    <x v="5"/>
    <n v="12646.480000000001"/>
    <x v="0"/>
    <s v="Active"/>
  </r>
  <r>
    <s v="4115cbbb-3de8-46ef-a43f-b338d350ad79"/>
    <n v="64"/>
    <x v="2"/>
    <x v="0"/>
    <x v="0"/>
    <n v="0.95"/>
    <x v="0"/>
    <n v="50"/>
    <x v="0"/>
    <x v="4"/>
    <n v="8.99"/>
    <n v="8.99"/>
    <n v="1"/>
    <s v="Credit Card"/>
    <n v="2"/>
    <n v="0.02"/>
    <n v="1"/>
    <x v="0"/>
    <n v="0.95"/>
    <x v="1"/>
    <s v="Inactive"/>
  </r>
  <r>
    <s v="5381612f-764a-40ee-9b78-d63104e51f5f"/>
    <n v="47"/>
    <x v="0"/>
    <x v="0"/>
    <x v="2"/>
    <n v="3.3"/>
    <x v="0"/>
    <n v="24"/>
    <x v="5"/>
    <x v="3"/>
    <n v="17.989999999999998"/>
    <n v="17.989999999999998"/>
    <n v="1"/>
    <s v="Crypto"/>
    <n v="4"/>
    <n v="0.13"/>
    <n v="8"/>
    <x v="0"/>
    <n v="26.4"/>
    <x v="1"/>
    <s v="Inactive"/>
  </r>
  <r>
    <s v="3988c64c-4754-489c-bf86-146be943c7b8"/>
    <n v="25"/>
    <x v="4"/>
    <x v="0"/>
    <x v="0"/>
    <n v="2.2000000000000002"/>
    <x v="0"/>
    <n v="55"/>
    <x v="5"/>
    <x v="4"/>
    <n v="8.99"/>
    <n v="8.99"/>
    <n v="1"/>
    <s v="Gift Card"/>
    <n v="4"/>
    <n v="0.04"/>
    <n v="2"/>
    <x v="4"/>
    <n v="4.4000000000000004"/>
    <x v="1"/>
    <s v="Inactive"/>
  </r>
  <r>
    <s v="83d9f3d1-27b2-46d3-b2c5-6803bb220f4d"/>
    <n v="56"/>
    <x v="2"/>
    <x v="0"/>
    <x v="1"/>
    <n v="34.799999999999997"/>
    <x v="1"/>
    <n v="2"/>
    <x v="3"/>
    <x v="3"/>
    <n v="13.99"/>
    <n v="13.99"/>
    <n v="0"/>
    <s v="Debit Card"/>
    <n v="4"/>
    <n v="11.6"/>
    <n v="696"/>
    <x v="2"/>
    <n v="24220.799999999999"/>
    <x v="0"/>
    <s v="Active"/>
  </r>
  <r>
    <s v="31fa49f8-825a-4ea0-8ac6-ea7101ad0bda"/>
    <n v="59"/>
    <x v="2"/>
    <x v="0"/>
    <x v="2"/>
    <n v="10.17"/>
    <x v="0"/>
    <n v="14"/>
    <x v="4"/>
    <x v="2"/>
    <n v="17.989999999999998"/>
    <n v="17.989999999999998"/>
    <n v="0"/>
    <s v="Debit Card"/>
    <n v="3"/>
    <n v="0.68"/>
    <n v="41"/>
    <x v="0"/>
    <n v="416.96999999999997"/>
    <x v="0"/>
    <s v="Risk"/>
  </r>
  <r>
    <s v="b0494b53-2f3c-46cc-b907-265ed1f3d345"/>
    <n v="45"/>
    <x v="3"/>
    <x v="2"/>
    <x v="1"/>
    <n v="43.5"/>
    <x v="1"/>
    <n v="7"/>
    <x v="5"/>
    <x v="3"/>
    <n v="13.99"/>
    <n v="13.99"/>
    <n v="0"/>
    <s v="Gift Card"/>
    <n v="5"/>
    <n v="5.44"/>
    <n v="326"/>
    <x v="2"/>
    <n v="14181"/>
    <x v="0"/>
    <s v="Active"/>
  </r>
  <r>
    <s v="a9815df5-69e5-4cb7-9cdd-e7e47b879875"/>
    <n v="68"/>
    <x v="2"/>
    <x v="0"/>
    <x v="2"/>
    <n v="13.82"/>
    <x v="0"/>
    <n v="44"/>
    <x v="3"/>
    <x v="0"/>
    <n v="17.989999999999998"/>
    <n v="17.989999999999998"/>
    <n v="1"/>
    <s v="Gift Card"/>
    <n v="4"/>
    <n v="0.31"/>
    <n v="19"/>
    <x v="5"/>
    <n v="262.58"/>
    <x v="0"/>
    <s v="Inactive"/>
  </r>
  <r>
    <s v="8d1288c4-b29c-4cba-8c59-4bbf0db22487"/>
    <n v="50"/>
    <x v="0"/>
    <x v="0"/>
    <x v="2"/>
    <n v="13.02"/>
    <x v="0"/>
    <n v="51"/>
    <x v="4"/>
    <x v="3"/>
    <n v="17.989999999999998"/>
    <n v="17.989999999999998"/>
    <n v="1"/>
    <s v="Crypto"/>
    <n v="2"/>
    <n v="0.25"/>
    <n v="15"/>
    <x v="4"/>
    <n v="195.29999999999998"/>
    <x v="0"/>
    <s v="Inactive"/>
  </r>
  <r>
    <s v="3a1bf4c6-39ee-430e-bdf0-74fd5f9615c2"/>
    <n v="20"/>
    <x v="4"/>
    <x v="0"/>
    <x v="1"/>
    <n v="2"/>
    <x v="0"/>
    <n v="24"/>
    <x v="1"/>
    <x v="4"/>
    <n v="13.99"/>
    <n v="13.99"/>
    <n v="1"/>
    <s v="Credit Card"/>
    <n v="2"/>
    <n v="0.08"/>
    <n v="5"/>
    <x v="0"/>
    <n v="10"/>
    <x v="1"/>
    <s v="Inactive"/>
  </r>
  <r>
    <s v="ee78b050-dae3-4b93-ba7c-cc046f2e7003"/>
    <n v="23"/>
    <x v="4"/>
    <x v="1"/>
    <x v="0"/>
    <n v="3.03"/>
    <x v="0"/>
    <n v="45"/>
    <x v="0"/>
    <x v="2"/>
    <n v="8.99"/>
    <n v="8.99"/>
    <n v="1"/>
    <s v="Debit Card"/>
    <n v="3"/>
    <n v="7.0000000000000007E-2"/>
    <n v="4"/>
    <x v="2"/>
    <n v="12.12"/>
    <x v="1"/>
    <s v="Inactive"/>
  </r>
  <r>
    <s v="1d8fdb2f-7a27-4d1f-9dcf-fc324a029558"/>
    <n v="45"/>
    <x v="3"/>
    <x v="0"/>
    <x v="0"/>
    <n v="11.67"/>
    <x v="0"/>
    <n v="16"/>
    <x v="5"/>
    <x v="4"/>
    <n v="8.99"/>
    <n v="8.99"/>
    <n v="0"/>
    <s v="PayPal"/>
    <n v="1"/>
    <n v="0.69"/>
    <n v="41"/>
    <x v="1"/>
    <n v="478.46999999999997"/>
    <x v="0"/>
    <s v="Risk"/>
  </r>
  <r>
    <s v="a58a4b83-c549-420b-acf2-e746ed63477a"/>
    <n v="19"/>
    <x v="4"/>
    <x v="0"/>
    <x v="2"/>
    <n v="3.81"/>
    <x v="0"/>
    <n v="45"/>
    <x v="3"/>
    <x v="0"/>
    <n v="17.989999999999998"/>
    <n v="17.989999999999998"/>
    <n v="1"/>
    <s v="Debit Card"/>
    <n v="3"/>
    <n v="0.08"/>
    <n v="5"/>
    <x v="6"/>
    <n v="19.05"/>
    <x v="1"/>
    <s v="Inactive"/>
  </r>
  <r>
    <s v="7769cf6c-0c7c-4f5b-8807-03a2ccb516a7"/>
    <n v="34"/>
    <x v="1"/>
    <x v="0"/>
    <x v="1"/>
    <n v="12.44"/>
    <x v="0"/>
    <n v="59"/>
    <x v="2"/>
    <x v="0"/>
    <n v="13.99"/>
    <n v="13.99"/>
    <n v="0"/>
    <s v="Credit Card"/>
    <n v="4"/>
    <n v="0.21"/>
    <n v="13"/>
    <x v="2"/>
    <n v="161.72"/>
    <x v="0"/>
    <s v="Inactive"/>
  </r>
  <r>
    <s v="32fb3202-3001-457c-b218-60b3e3bfe26b"/>
    <n v="54"/>
    <x v="0"/>
    <x v="2"/>
    <x v="0"/>
    <n v="14.95"/>
    <x v="0"/>
    <n v="44"/>
    <x v="1"/>
    <x v="3"/>
    <n v="8.99"/>
    <n v="8.99"/>
    <n v="1"/>
    <s v="Debit Card"/>
    <n v="1"/>
    <n v="0.33"/>
    <n v="20"/>
    <x v="3"/>
    <n v="299"/>
    <x v="0"/>
    <s v="Inactive"/>
  </r>
  <r>
    <s v="622065af-078b-407b-ac57-754272d9b7df"/>
    <n v="47"/>
    <x v="0"/>
    <x v="1"/>
    <x v="1"/>
    <n v="1.23"/>
    <x v="0"/>
    <n v="54"/>
    <x v="2"/>
    <x v="0"/>
    <n v="13.99"/>
    <n v="13.99"/>
    <n v="1"/>
    <s v="Crypto"/>
    <n v="1"/>
    <n v="0.02"/>
    <n v="1"/>
    <x v="6"/>
    <n v="1.23"/>
    <x v="1"/>
    <s v="Inactive"/>
  </r>
  <r>
    <s v="0c18ab75-e044-4805-ac68-9828f50f3193"/>
    <n v="32"/>
    <x v="1"/>
    <x v="2"/>
    <x v="0"/>
    <n v="24.51"/>
    <x v="1"/>
    <n v="50"/>
    <x v="0"/>
    <x v="2"/>
    <n v="8.99"/>
    <n v="8.99"/>
    <n v="1"/>
    <s v="PayPal"/>
    <n v="3"/>
    <n v="0.48"/>
    <n v="29"/>
    <x v="4"/>
    <n v="710.79000000000008"/>
    <x v="0"/>
    <s v="Inactive"/>
  </r>
  <r>
    <s v="6c602423-7b4c-4b86-8505-32b042557344"/>
    <n v="30"/>
    <x v="1"/>
    <x v="2"/>
    <x v="2"/>
    <n v="5.12"/>
    <x v="0"/>
    <n v="59"/>
    <x v="1"/>
    <x v="1"/>
    <n v="17.989999999999998"/>
    <n v="17.989999999999998"/>
    <n v="1"/>
    <s v="PayPal"/>
    <n v="1"/>
    <n v="0.09"/>
    <n v="5"/>
    <x v="0"/>
    <n v="25.6"/>
    <x v="1"/>
    <s v="Inactive"/>
  </r>
  <r>
    <s v="351a509c-28ab-4e97-8ac2-d8addfe48e93"/>
    <n v="59"/>
    <x v="2"/>
    <x v="0"/>
    <x v="1"/>
    <n v="19.18"/>
    <x v="0"/>
    <n v="20"/>
    <x v="3"/>
    <x v="3"/>
    <n v="13.99"/>
    <n v="13.99"/>
    <n v="0"/>
    <s v="Crypto"/>
    <n v="2"/>
    <n v="0.91"/>
    <n v="55"/>
    <x v="3"/>
    <n v="1054.9000000000001"/>
    <x v="0"/>
    <s v="Risk"/>
  </r>
  <r>
    <s v="d9ac3ade-6c21-4bae-89bd-c2ad880d31f0"/>
    <n v="54"/>
    <x v="0"/>
    <x v="0"/>
    <x v="1"/>
    <n v="25.32"/>
    <x v="1"/>
    <n v="57"/>
    <x v="2"/>
    <x v="1"/>
    <n v="13.99"/>
    <n v="13.99"/>
    <n v="0"/>
    <s v="Credit Card"/>
    <n v="3"/>
    <n v="0.44"/>
    <n v="26"/>
    <x v="2"/>
    <n v="658.32"/>
    <x v="0"/>
    <s v="Inactive"/>
  </r>
  <r>
    <s v="5c3ffb03-1eb8-4441-853f-e6aca2fdbc2b"/>
    <n v="44"/>
    <x v="3"/>
    <x v="2"/>
    <x v="0"/>
    <n v="4.99"/>
    <x v="0"/>
    <n v="57"/>
    <x v="1"/>
    <x v="2"/>
    <n v="8.99"/>
    <n v="8.99"/>
    <n v="1"/>
    <s v="Credit Card"/>
    <n v="3"/>
    <n v="0.09"/>
    <n v="5"/>
    <x v="2"/>
    <n v="24.950000000000003"/>
    <x v="1"/>
    <s v="Inactive"/>
  </r>
  <r>
    <s v="c836e596-7e8e-4be9-8413-4d75f8151709"/>
    <n v="35"/>
    <x v="1"/>
    <x v="2"/>
    <x v="1"/>
    <n v="1.75"/>
    <x v="0"/>
    <n v="41"/>
    <x v="1"/>
    <x v="0"/>
    <n v="13.99"/>
    <n v="13.99"/>
    <n v="1"/>
    <s v="PayPal"/>
    <n v="1"/>
    <n v="0.04"/>
    <n v="2"/>
    <x v="4"/>
    <n v="3.5"/>
    <x v="1"/>
    <s v="Inactive"/>
  </r>
  <r>
    <s v="79aa6450-52e2-4c0e-9efe-969afaa8c252"/>
    <n v="56"/>
    <x v="2"/>
    <x v="2"/>
    <x v="2"/>
    <n v="42.86"/>
    <x v="1"/>
    <n v="41"/>
    <x v="1"/>
    <x v="0"/>
    <n v="17.989999999999998"/>
    <n v="17.989999999999998"/>
    <n v="0"/>
    <s v="PayPal"/>
    <n v="3"/>
    <n v="1.02"/>
    <n v="61"/>
    <x v="0"/>
    <n v="2614.46"/>
    <x v="0"/>
    <s v="Inactive"/>
  </r>
  <r>
    <s v="5913a03e-ba87-408c-b4fd-b0713609ab9f"/>
    <n v="18"/>
    <x v="4"/>
    <x v="0"/>
    <x v="2"/>
    <n v="4.12"/>
    <x v="0"/>
    <n v="47"/>
    <x v="1"/>
    <x v="1"/>
    <n v="17.989999999999998"/>
    <n v="17.989999999999998"/>
    <n v="1"/>
    <s v="Debit Card"/>
    <n v="3"/>
    <n v="0.09"/>
    <n v="5"/>
    <x v="4"/>
    <n v="20.6"/>
    <x v="1"/>
    <s v="Inactive"/>
  </r>
  <r>
    <s v="c004d46a-3676-4c1f-bd2a-b3ca2c55389d"/>
    <n v="63"/>
    <x v="2"/>
    <x v="0"/>
    <x v="1"/>
    <n v="1.38"/>
    <x v="0"/>
    <n v="0"/>
    <x v="3"/>
    <x v="3"/>
    <n v="13.99"/>
    <n v="13.99"/>
    <n v="0"/>
    <s v="Gift Card"/>
    <n v="4"/>
    <n v="1.38"/>
    <n v="83"/>
    <x v="1"/>
    <n v="114.53999999999999"/>
    <x v="2"/>
    <s v="Active"/>
  </r>
  <r>
    <s v="4a3d750d-4fc6-43ce-9354-c086e2372d3e"/>
    <n v="38"/>
    <x v="3"/>
    <x v="0"/>
    <x v="2"/>
    <n v="7.13"/>
    <x v="0"/>
    <n v="60"/>
    <x v="1"/>
    <x v="3"/>
    <n v="17.989999999999998"/>
    <n v="17.989999999999998"/>
    <n v="1"/>
    <s v="PayPal"/>
    <n v="1"/>
    <n v="0.12"/>
    <n v="7"/>
    <x v="2"/>
    <n v="49.91"/>
    <x v="1"/>
    <s v="Inactive"/>
  </r>
  <r>
    <s v="81703340-2d76-4363-953e-56bed0c5b93c"/>
    <n v="39"/>
    <x v="3"/>
    <x v="0"/>
    <x v="1"/>
    <n v="7.27"/>
    <x v="0"/>
    <n v="31"/>
    <x v="2"/>
    <x v="1"/>
    <n v="13.99"/>
    <n v="13.99"/>
    <n v="1"/>
    <s v="Crypto"/>
    <n v="1"/>
    <n v="0.23"/>
    <n v="14"/>
    <x v="2"/>
    <n v="101.78"/>
    <x v="2"/>
    <s v="Inactive"/>
  </r>
  <r>
    <s v="feff7dcc-8b4d-4121-9638-e39edad5c67f"/>
    <n v="52"/>
    <x v="0"/>
    <x v="0"/>
    <x v="2"/>
    <n v="34.96"/>
    <x v="1"/>
    <n v="50"/>
    <x v="5"/>
    <x v="3"/>
    <n v="17.989999999999998"/>
    <n v="17.989999999999998"/>
    <n v="0"/>
    <s v="Credit Card"/>
    <n v="3"/>
    <n v="0.69"/>
    <n v="41"/>
    <x v="3"/>
    <n v="1433.3600000000001"/>
    <x v="0"/>
    <s v="Inactive"/>
  </r>
  <r>
    <s v="56ba0529-b5aa-48e2-ba5b-154e594ce824"/>
    <n v="57"/>
    <x v="2"/>
    <x v="0"/>
    <x v="2"/>
    <n v="7.31"/>
    <x v="0"/>
    <n v="53"/>
    <x v="3"/>
    <x v="4"/>
    <n v="17.989999999999998"/>
    <n v="17.989999999999998"/>
    <n v="1"/>
    <s v="PayPal"/>
    <n v="3"/>
    <n v="0.14000000000000001"/>
    <n v="8"/>
    <x v="4"/>
    <n v="58.48"/>
    <x v="2"/>
    <s v="Inactive"/>
  </r>
  <r>
    <s v="7f9e1a97-c9be-4712-a61b-aed1bbbf858e"/>
    <n v="37"/>
    <x v="3"/>
    <x v="2"/>
    <x v="1"/>
    <n v="3.66"/>
    <x v="0"/>
    <n v="5"/>
    <x v="0"/>
    <x v="4"/>
    <n v="13.99"/>
    <n v="13.99"/>
    <n v="0"/>
    <s v="PayPal"/>
    <n v="1"/>
    <n v="0.61"/>
    <n v="37"/>
    <x v="1"/>
    <n v="135.42000000000002"/>
    <x v="2"/>
    <s v="Active"/>
  </r>
  <r>
    <s v="dc9be9a8-e518-4f3c-a023-bdbaeeb17b3c"/>
    <n v="53"/>
    <x v="0"/>
    <x v="0"/>
    <x v="1"/>
    <n v="0.51"/>
    <x v="0"/>
    <n v="30"/>
    <x v="4"/>
    <x v="1"/>
    <n v="13.99"/>
    <n v="13.99"/>
    <n v="0"/>
    <s v="Debit Card"/>
    <n v="5"/>
    <n v="0.02"/>
    <n v="1"/>
    <x v="3"/>
    <n v="0.51"/>
    <x v="1"/>
    <s v="Inactive"/>
  </r>
  <r>
    <s v="633ce2e6-3297-4e35-83ac-1eb8ebb10331"/>
    <n v="58"/>
    <x v="2"/>
    <x v="1"/>
    <x v="0"/>
    <n v="31.06"/>
    <x v="1"/>
    <n v="38"/>
    <x v="5"/>
    <x v="1"/>
    <n v="8.99"/>
    <n v="8.99"/>
    <n v="0"/>
    <s v="PayPal"/>
    <n v="2"/>
    <n v="0.8"/>
    <n v="48"/>
    <x v="1"/>
    <n v="1490.8799999999999"/>
    <x v="0"/>
    <s v="Inactive"/>
  </r>
  <r>
    <s v="03d585d7-1c33-4d36-a7b1-f75db2ebff42"/>
    <n v="31"/>
    <x v="1"/>
    <x v="0"/>
    <x v="1"/>
    <n v="0.68"/>
    <x v="0"/>
    <n v="58"/>
    <x v="4"/>
    <x v="0"/>
    <n v="13.99"/>
    <n v="13.99"/>
    <n v="1"/>
    <s v="Gift Card"/>
    <n v="5"/>
    <n v="0.01"/>
    <n v="1"/>
    <x v="2"/>
    <n v="0.68"/>
    <x v="1"/>
    <s v="Inactive"/>
  </r>
  <r>
    <s v="181b6713-b90e-4211-a3c5-0f763e890d58"/>
    <n v="38"/>
    <x v="3"/>
    <x v="0"/>
    <x v="2"/>
    <n v="8.93"/>
    <x v="0"/>
    <n v="57"/>
    <x v="4"/>
    <x v="1"/>
    <n v="17.989999999999998"/>
    <n v="17.989999999999998"/>
    <n v="0"/>
    <s v="Debit Card"/>
    <n v="4"/>
    <n v="0.15"/>
    <n v="9"/>
    <x v="2"/>
    <n v="80.37"/>
    <x v="2"/>
    <s v="Inactive"/>
  </r>
  <r>
    <s v="fff878e7-afef-4b0f-9934-6f5b2819e20d"/>
    <n v="58"/>
    <x v="2"/>
    <x v="1"/>
    <x v="0"/>
    <n v="3.41"/>
    <x v="0"/>
    <n v="34"/>
    <x v="3"/>
    <x v="4"/>
    <n v="8.99"/>
    <n v="8.99"/>
    <n v="1"/>
    <s v="Gift Card"/>
    <n v="2"/>
    <n v="0.1"/>
    <n v="6"/>
    <x v="1"/>
    <n v="20.46"/>
    <x v="1"/>
    <s v="Inactive"/>
  </r>
  <r>
    <s v="e1a73fc5-3f78-481b-bc83-3e2938ba4129"/>
    <n v="20"/>
    <x v="4"/>
    <x v="2"/>
    <x v="0"/>
    <n v="24.77"/>
    <x v="1"/>
    <n v="55"/>
    <x v="5"/>
    <x v="1"/>
    <n v="8.99"/>
    <n v="8.99"/>
    <n v="0"/>
    <s v="Debit Card"/>
    <n v="4"/>
    <n v="0.44"/>
    <n v="26"/>
    <x v="6"/>
    <n v="644.02"/>
    <x v="0"/>
    <s v="Inactive"/>
  </r>
  <r>
    <s v="3d98a1f8-5893-42da-b18d-59e48283ec63"/>
    <n v="69"/>
    <x v="2"/>
    <x v="1"/>
    <x v="0"/>
    <n v="16.43"/>
    <x v="0"/>
    <n v="10"/>
    <x v="3"/>
    <x v="4"/>
    <n v="8.99"/>
    <n v="8.99"/>
    <n v="0"/>
    <s v="Debit Card"/>
    <n v="1"/>
    <n v="1.49"/>
    <n v="89"/>
    <x v="0"/>
    <n v="1462.27"/>
    <x v="0"/>
    <s v="Risk"/>
  </r>
  <r>
    <s v="6d950e48-0e13-4e8f-a6d7-2c30b2ec6529"/>
    <n v="55"/>
    <x v="0"/>
    <x v="0"/>
    <x v="0"/>
    <n v="11.13"/>
    <x v="0"/>
    <n v="24"/>
    <x v="2"/>
    <x v="2"/>
    <n v="8.99"/>
    <n v="8.99"/>
    <n v="0"/>
    <s v="Crypto"/>
    <n v="4"/>
    <n v="0.45"/>
    <n v="27"/>
    <x v="4"/>
    <n v="300.51000000000005"/>
    <x v="0"/>
    <s v="Inactive"/>
  </r>
  <r>
    <s v="887801e2-9db1-4956-a541-c39601fb5c06"/>
    <n v="21"/>
    <x v="4"/>
    <x v="0"/>
    <x v="0"/>
    <n v="0.54"/>
    <x v="0"/>
    <n v="36"/>
    <x v="2"/>
    <x v="0"/>
    <n v="8.99"/>
    <n v="8.99"/>
    <n v="1"/>
    <s v="Credit Card"/>
    <n v="2"/>
    <n v="0.01"/>
    <n v="1"/>
    <x v="1"/>
    <n v="0.54"/>
    <x v="1"/>
    <s v="Inactive"/>
  </r>
  <r>
    <s v="f967ac11-3d04-4c44-a518-5e6f432cd0c0"/>
    <n v="60"/>
    <x v="2"/>
    <x v="1"/>
    <x v="1"/>
    <n v="5.0199999999999996"/>
    <x v="0"/>
    <n v="26"/>
    <x v="3"/>
    <x v="4"/>
    <n v="13.99"/>
    <n v="13.99"/>
    <n v="0"/>
    <s v="Crypto"/>
    <n v="3"/>
    <n v="0.19"/>
    <n v="11"/>
    <x v="3"/>
    <n v="55.22"/>
    <x v="2"/>
    <s v="Inactive"/>
  </r>
  <r>
    <s v="88ff87a0-d3a1-4609-9960-d505e81d2507"/>
    <n v="34"/>
    <x v="1"/>
    <x v="0"/>
    <x v="1"/>
    <n v="1.34"/>
    <x v="0"/>
    <n v="28"/>
    <x v="0"/>
    <x v="3"/>
    <n v="13.99"/>
    <n v="13.99"/>
    <n v="1"/>
    <s v="Crypto"/>
    <n v="3"/>
    <n v="0.05"/>
    <n v="3"/>
    <x v="6"/>
    <n v="4.0200000000000005"/>
    <x v="1"/>
    <s v="Inactive"/>
  </r>
  <r>
    <s v="4ab6dc88-5117-45e9-8a50-d7ce2f48cc66"/>
    <n v="27"/>
    <x v="1"/>
    <x v="0"/>
    <x v="2"/>
    <n v="5.07"/>
    <x v="0"/>
    <n v="33"/>
    <x v="2"/>
    <x v="3"/>
    <n v="17.989999999999998"/>
    <n v="17.989999999999998"/>
    <n v="1"/>
    <s v="Gift Card"/>
    <n v="3"/>
    <n v="0.15"/>
    <n v="9"/>
    <x v="0"/>
    <n v="45.63"/>
    <x v="1"/>
    <s v="Inactive"/>
  </r>
  <r>
    <s v="b084d328-0b3a-49bd-a03f-06d53bf89686"/>
    <n v="44"/>
    <x v="3"/>
    <x v="1"/>
    <x v="0"/>
    <n v="5.7"/>
    <x v="0"/>
    <n v="18"/>
    <x v="5"/>
    <x v="4"/>
    <n v="8.99"/>
    <n v="8.99"/>
    <n v="0"/>
    <s v="PayPal"/>
    <n v="2"/>
    <n v="0.3"/>
    <n v="18"/>
    <x v="2"/>
    <n v="102.60000000000001"/>
    <x v="2"/>
    <s v="Risk"/>
  </r>
  <r>
    <s v="cbe73b6f-edfd-43a2-95aa-8821c564389e"/>
    <n v="36"/>
    <x v="3"/>
    <x v="1"/>
    <x v="2"/>
    <n v="12.97"/>
    <x v="0"/>
    <n v="18"/>
    <x v="1"/>
    <x v="4"/>
    <n v="17.989999999999998"/>
    <n v="17.989999999999998"/>
    <n v="0"/>
    <s v="Credit Card"/>
    <n v="2"/>
    <n v="0.68"/>
    <n v="41"/>
    <x v="6"/>
    <n v="531.77"/>
    <x v="0"/>
    <s v="Risk"/>
  </r>
  <r>
    <s v="be92bfd0-a5a6-431a-b376-dd8207dd32d2"/>
    <n v="63"/>
    <x v="2"/>
    <x v="2"/>
    <x v="1"/>
    <n v="15.51"/>
    <x v="0"/>
    <n v="9"/>
    <x v="4"/>
    <x v="2"/>
    <n v="13.99"/>
    <n v="13.99"/>
    <n v="0"/>
    <s v="PayPal"/>
    <n v="1"/>
    <n v="1.55"/>
    <n v="93"/>
    <x v="0"/>
    <n v="1442.43"/>
    <x v="0"/>
    <s v="Risk"/>
  </r>
  <r>
    <s v="1b5358fa-03c3-4163-8dd5-c30b2460ca97"/>
    <n v="36"/>
    <x v="3"/>
    <x v="1"/>
    <x v="1"/>
    <n v="48.9"/>
    <x v="1"/>
    <n v="23"/>
    <x v="5"/>
    <x v="2"/>
    <n v="13.99"/>
    <n v="13.99"/>
    <n v="0"/>
    <s v="PayPal"/>
    <n v="1"/>
    <n v="2.04"/>
    <n v="122"/>
    <x v="2"/>
    <n v="5965.8"/>
    <x v="0"/>
    <s v="Inactive"/>
  </r>
  <r>
    <s v="83662cbb-68d7-4d0a-bed6-73c0b4fb0206"/>
    <n v="34"/>
    <x v="1"/>
    <x v="2"/>
    <x v="1"/>
    <n v="6.79"/>
    <x v="0"/>
    <n v="2"/>
    <x v="3"/>
    <x v="1"/>
    <n v="13.99"/>
    <n v="13.99"/>
    <n v="0"/>
    <s v="PayPal"/>
    <n v="2"/>
    <n v="2.2599999999999998"/>
    <n v="136"/>
    <x v="4"/>
    <n v="923.44"/>
    <x v="0"/>
    <s v="Active"/>
  </r>
  <r>
    <s v="5a10ba14-49e9-4305-84c4-39690a5750e2"/>
    <n v="43"/>
    <x v="3"/>
    <x v="0"/>
    <x v="1"/>
    <n v="2.08"/>
    <x v="0"/>
    <n v="45"/>
    <x v="2"/>
    <x v="0"/>
    <n v="13.99"/>
    <n v="13.99"/>
    <n v="1"/>
    <s v="Debit Card"/>
    <n v="3"/>
    <n v="0.05"/>
    <n v="3"/>
    <x v="0"/>
    <n v="6.24"/>
    <x v="1"/>
    <s v="Inactive"/>
  </r>
  <r>
    <s v="6d3f8263-b314-4d76-b2bf-0329597d963e"/>
    <n v="42"/>
    <x v="3"/>
    <x v="1"/>
    <x v="0"/>
    <n v="5.67"/>
    <x v="0"/>
    <n v="2"/>
    <x v="2"/>
    <x v="1"/>
    <n v="8.99"/>
    <n v="8.99"/>
    <n v="0"/>
    <s v="Debit Card"/>
    <n v="3"/>
    <n v="1.89"/>
    <n v="113"/>
    <x v="3"/>
    <n v="640.71"/>
    <x v="0"/>
    <s v="Active"/>
  </r>
  <r>
    <s v="a34e8ef9-faa1-42a4-8db2-d0402e6f09ee"/>
    <n v="46"/>
    <x v="0"/>
    <x v="2"/>
    <x v="2"/>
    <n v="36.229999999999997"/>
    <x v="1"/>
    <n v="16"/>
    <x v="4"/>
    <x v="3"/>
    <n v="17.989999999999998"/>
    <n v="17.989999999999998"/>
    <n v="0"/>
    <s v="Credit Card"/>
    <n v="4"/>
    <n v="2.13"/>
    <n v="128"/>
    <x v="1"/>
    <n v="4637.4399999999996"/>
    <x v="0"/>
    <s v="Risk"/>
  </r>
  <r>
    <s v="b33d87e2-8e21-405e-95e0-b357f02a0af5"/>
    <n v="37"/>
    <x v="3"/>
    <x v="1"/>
    <x v="0"/>
    <n v="5.35"/>
    <x v="0"/>
    <n v="2"/>
    <x v="5"/>
    <x v="4"/>
    <n v="8.99"/>
    <n v="8.99"/>
    <n v="0"/>
    <s v="Gift Card"/>
    <n v="2"/>
    <n v="1.78"/>
    <n v="107"/>
    <x v="2"/>
    <n v="572.44999999999993"/>
    <x v="0"/>
    <s v="Active"/>
  </r>
  <r>
    <s v="651e01c7-45b6-44ef-a851-16dd82b0d92f"/>
    <n v="58"/>
    <x v="2"/>
    <x v="1"/>
    <x v="0"/>
    <n v="11.9"/>
    <x v="0"/>
    <n v="36"/>
    <x v="2"/>
    <x v="4"/>
    <n v="8.99"/>
    <n v="8.99"/>
    <n v="1"/>
    <s v="PayPal"/>
    <n v="3"/>
    <n v="0.32"/>
    <n v="19"/>
    <x v="6"/>
    <n v="226.1"/>
    <x v="0"/>
    <s v="Inactive"/>
  </r>
  <r>
    <s v="eb9340bf-76e0-4abc-a037-897ab16a9321"/>
    <n v="19"/>
    <x v="4"/>
    <x v="0"/>
    <x v="0"/>
    <n v="8.23"/>
    <x v="0"/>
    <n v="34"/>
    <x v="2"/>
    <x v="0"/>
    <n v="8.99"/>
    <n v="8.99"/>
    <n v="1"/>
    <s v="Crypto"/>
    <n v="3"/>
    <n v="0.24"/>
    <n v="14"/>
    <x v="5"/>
    <n v="115.22"/>
    <x v="2"/>
    <s v="Inactive"/>
  </r>
  <r>
    <s v="13d9a2c4-6246-4b31-9c92-2dd0a8ab193b"/>
    <n v="53"/>
    <x v="0"/>
    <x v="1"/>
    <x v="1"/>
    <n v="21.38"/>
    <x v="1"/>
    <n v="53"/>
    <x v="3"/>
    <x v="4"/>
    <n v="13.99"/>
    <n v="13.99"/>
    <n v="0"/>
    <s v="Credit Card"/>
    <n v="5"/>
    <n v="0.4"/>
    <n v="24"/>
    <x v="6"/>
    <n v="513.12"/>
    <x v="0"/>
    <s v="Inactive"/>
  </r>
  <r>
    <s v="ea772153-fc26-4ae7-9a01-f0c441d77bac"/>
    <n v="61"/>
    <x v="2"/>
    <x v="1"/>
    <x v="1"/>
    <n v="4.1900000000000004"/>
    <x v="0"/>
    <n v="30"/>
    <x v="4"/>
    <x v="0"/>
    <n v="13.99"/>
    <n v="13.99"/>
    <n v="1"/>
    <s v="Crypto"/>
    <n v="2"/>
    <n v="0.14000000000000001"/>
    <n v="8"/>
    <x v="5"/>
    <n v="33.520000000000003"/>
    <x v="1"/>
    <s v="Inactive"/>
  </r>
  <r>
    <s v="a856148d-f351-4167-97b3-f542c4b0055b"/>
    <n v="37"/>
    <x v="3"/>
    <x v="2"/>
    <x v="2"/>
    <n v="10.86"/>
    <x v="0"/>
    <n v="47"/>
    <x v="0"/>
    <x v="3"/>
    <n v="17.989999999999998"/>
    <n v="17.989999999999998"/>
    <n v="1"/>
    <s v="Crypto"/>
    <n v="3"/>
    <n v="0.23"/>
    <n v="14"/>
    <x v="4"/>
    <n v="152.04"/>
    <x v="0"/>
    <s v="Inactive"/>
  </r>
  <r>
    <s v="41c3b640-f804-4274-8b9b-10c9ad380348"/>
    <n v="56"/>
    <x v="2"/>
    <x v="1"/>
    <x v="1"/>
    <n v="3.8"/>
    <x v="0"/>
    <n v="26"/>
    <x v="0"/>
    <x v="3"/>
    <n v="13.99"/>
    <n v="13.99"/>
    <n v="1"/>
    <s v="Credit Card"/>
    <n v="2"/>
    <n v="0.14000000000000001"/>
    <n v="8"/>
    <x v="4"/>
    <n v="30.4"/>
    <x v="1"/>
    <s v="Inactive"/>
  </r>
  <r>
    <s v="470957a2-9765-4376-bd45-7b0c8ae3fdac"/>
    <n v="65"/>
    <x v="2"/>
    <x v="1"/>
    <x v="1"/>
    <n v="50.15"/>
    <x v="2"/>
    <n v="13"/>
    <x v="4"/>
    <x v="2"/>
    <n v="13.99"/>
    <n v="13.99"/>
    <n v="0"/>
    <s v="Credit Card"/>
    <n v="3"/>
    <n v="3.58"/>
    <n v="215"/>
    <x v="1"/>
    <n v="10782.25"/>
    <x v="0"/>
    <s v="Risk"/>
  </r>
  <r>
    <s v="01bf79df-d2f3-4bf8-b63c-1e8031b22ac3"/>
    <n v="33"/>
    <x v="1"/>
    <x v="0"/>
    <x v="2"/>
    <n v="7.79"/>
    <x v="0"/>
    <n v="17"/>
    <x v="2"/>
    <x v="3"/>
    <n v="17.989999999999998"/>
    <n v="17.989999999999998"/>
    <n v="0"/>
    <s v="Gift Card"/>
    <n v="3"/>
    <n v="0.43"/>
    <n v="26"/>
    <x v="0"/>
    <n v="202.54"/>
    <x v="0"/>
    <s v="Risk"/>
  </r>
  <r>
    <s v="c2a427a1-f7a0-4e27-aa4b-00a947a019fb"/>
    <n v="36"/>
    <x v="3"/>
    <x v="1"/>
    <x v="1"/>
    <n v="15.28"/>
    <x v="0"/>
    <n v="54"/>
    <x v="5"/>
    <x v="4"/>
    <n v="13.99"/>
    <n v="13.99"/>
    <n v="1"/>
    <s v="Crypto"/>
    <n v="4"/>
    <n v="0.28000000000000003"/>
    <n v="17"/>
    <x v="2"/>
    <n v="259.76"/>
    <x v="0"/>
    <s v="Inactive"/>
  </r>
  <r>
    <s v="dc9c76a8-0447-4ba5-ae03-cf1babba783b"/>
    <n v="65"/>
    <x v="2"/>
    <x v="0"/>
    <x v="1"/>
    <n v="9.15"/>
    <x v="0"/>
    <n v="30"/>
    <x v="1"/>
    <x v="2"/>
    <n v="13.99"/>
    <n v="13.99"/>
    <n v="0"/>
    <s v="Gift Card"/>
    <n v="4"/>
    <n v="0.3"/>
    <n v="18"/>
    <x v="3"/>
    <n v="164.70000000000002"/>
    <x v="0"/>
    <s v="Inactive"/>
  </r>
  <r>
    <s v="e75da4f2-0792-4146-9a51-f4a49af1275b"/>
    <n v="44"/>
    <x v="3"/>
    <x v="0"/>
    <x v="1"/>
    <n v="14.25"/>
    <x v="0"/>
    <n v="25"/>
    <x v="4"/>
    <x v="2"/>
    <n v="13.99"/>
    <n v="13.99"/>
    <n v="0"/>
    <s v="Crypto"/>
    <n v="1"/>
    <n v="0.55000000000000004"/>
    <n v="33"/>
    <x v="5"/>
    <n v="470.25"/>
    <x v="0"/>
    <s v="Inactive"/>
  </r>
  <r>
    <s v="611b8c45-f9dd-4635-a726-f2fab2ab0c7e"/>
    <n v="36"/>
    <x v="3"/>
    <x v="2"/>
    <x v="1"/>
    <n v="9.1"/>
    <x v="0"/>
    <n v="2"/>
    <x v="5"/>
    <x v="4"/>
    <n v="13.99"/>
    <n v="13.99"/>
    <n v="0"/>
    <s v="Debit Card"/>
    <n v="2"/>
    <n v="3.03"/>
    <n v="182"/>
    <x v="2"/>
    <n v="1656.2"/>
    <x v="0"/>
    <s v="Active"/>
  </r>
  <r>
    <s v="6f8f6066-8b9d-4d86-9706-fd94c6d87f8c"/>
    <n v="38"/>
    <x v="3"/>
    <x v="1"/>
    <x v="0"/>
    <n v="0.32"/>
    <x v="0"/>
    <n v="16"/>
    <x v="4"/>
    <x v="4"/>
    <n v="8.99"/>
    <n v="8.99"/>
    <n v="1"/>
    <s v="Debit Card"/>
    <n v="3"/>
    <n v="0.02"/>
    <n v="1"/>
    <x v="5"/>
    <n v="0.32"/>
    <x v="1"/>
    <s v="Risk"/>
  </r>
  <r>
    <s v="0ef46415-fdcc-428b-8f0d-068a9412db6a"/>
    <n v="44"/>
    <x v="3"/>
    <x v="1"/>
    <x v="0"/>
    <n v="1.03"/>
    <x v="0"/>
    <n v="15"/>
    <x v="2"/>
    <x v="4"/>
    <n v="8.99"/>
    <n v="8.99"/>
    <n v="1"/>
    <s v="Gift Card"/>
    <n v="3"/>
    <n v="0.06"/>
    <n v="4"/>
    <x v="2"/>
    <n v="4.12"/>
    <x v="1"/>
    <s v="Risk"/>
  </r>
  <r>
    <s v="79ffa97f-3b33-4795-9d8b-98cb819d9a5c"/>
    <n v="20"/>
    <x v="4"/>
    <x v="1"/>
    <x v="2"/>
    <n v="60.37"/>
    <x v="2"/>
    <n v="8"/>
    <x v="2"/>
    <x v="2"/>
    <n v="17.989999999999998"/>
    <n v="17.989999999999998"/>
    <n v="0"/>
    <s v="Debit Card"/>
    <n v="3"/>
    <n v="6.71"/>
    <n v="403"/>
    <x v="1"/>
    <n v="24329.11"/>
    <x v="0"/>
    <s v="Risk"/>
  </r>
  <r>
    <s v="e3c31b2e-94eb-419b-8212-3536e2385d2c"/>
    <n v="31"/>
    <x v="1"/>
    <x v="0"/>
    <x v="0"/>
    <n v="7.32"/>
    <x v="0"/>
    <n v="23"/>
    <x v="2"/>
    <x v="1"/>
    <n v="8.99"/>
    <n v="8.99"/>
    <n v="0"/>
    <s v="Gift Card"/>
    <n v="5"/>
    <n v="0.3"/>
    <n v="18"/>
    <x v="6"/>
    <n v="131.76"/>
    <x v="2"/>
    <s v="Inactive"/>
  </r>
  <r>
    <s v="d8a1b0e1-30c5-404c-aaef-ee2f91090379"/>
    <n v="33"/>
    <x v="1"/>
    <x v="0"/>
    <x v="2"/>
    <n v="3.8"/>
    <x v="0"/>
    <n v="38"/>
    <x v="3"/>
    <x v="1"/>
    <n v="17.989999999999998"/>
    <n v="17.989999999999998"/>
    <n v="1"/>
    <s v="Crypto"/>
    <n v="2"/>
    <n v="0.1"/>
    <n v="6"/>
    <x v="1"/>
    <n v="22.799999999999997"/>
    <x v="1"/>
    <s v="Inactive"/>
  </r>
  <r>
    <s v="3305c5ff-0c1d-4454-a4d1-dea0e3978975"/>
    <n v="50"/>
    <x v="0"/>
    <x v="1"/>
    <x v="2"/>
    <n v="18.62"/>
    <x v="0"/>
    <n v="25"/>
    <x v="0"/>
    <x v="4"/>
    <n v="17.989999999999998"/>
    <n v="17.989999999999998"/>
    <n v="0"/>
    <s v="Gift Card"/>
    <n v="5"/>
    <n v="0.72"/>
    <n v="43"/>
    <x v="6"/>
    <n v="800.66000000000008"/>
    <x v="0"/>
    <s v="Inactive"/>
  </r>
  <r>
    <s v="13869085-2e02-4a17-add2-47d51472d671"/>
    <n v="64"/>
    <x v="2"/>
    <x v="2"/>
    <x v="2"/>
    <n v="16.62"/>
    <x v="0"/>
    <n v="58"/>
    <x v="2"/>
    <x v="4"/>
    <n v="17.989999999999998"/>
    <n v="17.989999999999998"/>
    <n v="0"/>
    <s v="Credit Card"/>
    <n v="5"/>
    <n v="0.28000000000000003"/>
    <n v="17"/>
    <x v="6"/>
    <n v="282.54000000000002"/>
    <x v="0"/>
    <s v="Inactive"/>
  </r>
  <r>
    <s v="e4103b71-a2ba-4c11-82f8-9bff9aba5a4b"/>
    <n v="40"/>
    <x v="3"/>
    <x v="1"/>
    <x v="2"/>
    <n v="25.5"/>
    <x v="1"/>
    <n v="24"/>
    <x v="2"/>
    <x v="0"/>
    <n v="17.989999999999998"/>
    <n v="17.989999999999998"/>
    <n v="0"/>
    <s v="Crypto"/>
    <n v="5"/>
    <n v="1.02"/>
    <n v="61"/>
    <x v="0"/>
    <n v="1555.5"/>
    <x v="0"/>
    <s v="Inactive"/>
  </r>
  <r>
    <s v="e160466a-f14f-4ad4-b190-ab9ffd5c2a27"/>
    <n v="67"/>
    <x v="2"/>
    <x v="0"/>
    <x v="0"/>
    <n v="4.62"/>
    <x v="0"/>
    <n v="33"/>
    <x v="5"/>
    <x v="1"/>
    <n v="8.99"/>
    <n v="8.99"/>
    <n v="1"/>
    <s v="Crypto"/>
    <n v="5"/>
    <n v="0.14000000000000001"/>
    <n v="8"/>
    <x v="3"/>
    <n v="36.96"/>
    <x v="1"/>
    <s v="Inactive"/>
  </r>
  <r>
    <s v="f6c82890-a67e-4c6c-bc25-c0942e667b1a"/>
    <n v="61"/>
    <x v="2"/>
    <x v="0"/>
    <x v="1"/>
    <n v="4.12"/>
    <x v="0"/>
    <n v="0"/>
    <x v="0"/>
    <x v="3"/>
    <n v="13.99"/>
    <n v="13.99"/>
    <n v="0"/>
    <s v="Crypto"/>
    <n v="1"/>
    <n v="4.12"/>
    <n v="247"/>
    <x v="4"/>
    <n v="1017.64"/>
    <x v="0"/>
    <s v="Active"/>
  </r>
  <r>
    <s v="c8c6df6c-920d-4f3c-80b1-8607d13c62dd"/>
    <n v="67"/>
    <x v="2"/>
    <x v="2"/>
    <x v="1"/>
    <n v="0.08"/>
    <x v="0"/>
    <n v="20"/>
    <x v="5"/>
    <x v="1"/>
    <n v="13.99"/>
    <n v="13.99"/>
    <n v="1"/>
    <s v="Gift Card"/>
    <n v="2"/>
    <n v="0"/>
    <n v="0"/>
    <x v="2"/>
    <n v="0"/>
    <x v="1"/>
    <s v="Risk"/>
  </r>
  <r>
    <s v="45b3fb12-d487-41cf-a511-6bb224c2848d"/>
    <n v="53"/>
    <x v="0"/>
    <x v="0"/>
    <x v="0"/>
    <n v="5.96"/>
    <x v="0"/>
    <n v="46"/>
    <x v="4"/>
    <x v="4"/>
    <n v="8.99"/>
    <n v="8.99"/>
    <n v="1"/>
    <s v="Credit Card"/>
    <n v="1"/>
    <n v="0.13"/>
    <n v="8"/>
    <x v="2"/>
    <n v="47.68"/>
    <x v="1"/>
    <s v="Inactive"/>
  </r>
  <r>
    <s v="284b8e48-b6ef-4947-a69b-4934f8509b51"/>
    <n v="32"/>
    <x v="1"/>
    <x v="2"/>
    <x v="2"/>
    <n v="3.32"/>
    <x v="0"/>
    <n v="12"/>
    <x v="2"/>
    <x v="2"/>
    <n v="17.989999999999998"/>
    <n v="17.989999999999998"/>
    <n v="0"/>
    <s v="PayPal"/>
    <n v="4"/>
    <n v="0.26"/>
    <n v="16"/>
    <x v="3"/>
    <n v="53.12"/>
    <x v="2"/>
    <s v="Risk"/>
  </r>
  <r>
    <s v="02cc8f8c-5d42-4c4b-bacb-177a896e51b7"/>
    <n v="31"/>
    <x v="1"/>
    <x v="1"/>
    <x v="1"/>
    <n v="6.08"/>
    <x v="0"/>
    <n v="25"/>
    <x v="1"/>
    <x v="0"/>
    <n v="13.99"/>
    <n v="13.99"/>
    <n v="0"/>
    <s v="Gift Card"/>
    <n v="2"/>
    <n v="0.23"/>
    <n v="14"/>
    <x v="4"/>
    <n v="85.12"/>
    <x v="2"/>
    <s v="Inactive"/>
  </r>
  <r>
    <s v="84057a35-72ad-4922-8c79-4bdd241b83c3"/>
    <n v="69"/>
    <x v="2"/>
    <x v="1"/>
    <x v="2"/>
    <n v="5.48"/>
    <x v="0"/>
    <n v="54"/>
    <x v="5"/>
    <x v="2"/>
    <n v="17.989999999999998"/>
    <n v="17.989999999999998"/>
    <n v="1"/>
    <s v="Gift Card"/>
    <n v="5"/>
    <n v="0.1"/>
    <n v="6"/>
    <x v="0"/>
    <n v="32.880000000000003"/>
    <x v="1"/>
    <s v="Inactive"/>
  </r>
  <r>
    <s v="36562aee-2f47-41c0-8455-e0ad53858c3c"/>
    <n v="55"/>
    <x v="0"/>
    <x v="0"/>
    <x v="0"/>
    <n v="28.25"/>
    <x v="1"/>
    <n v="23"/>
    <x v="0"/>
    <x v="0"/>
    <n v="8.99"/>
    <n v="8.99"/>
    <n v="0"/>
    <s v="Credit Card"/>
    <n v="1"/>
    <n v="1.18"/>
    <n v="71"/>
    <x v="0"/>
    <n v="2005.75"/>
    <x v="0"/>
    <s v="Inactive"/>
  </r>
  <r>
    <s v="ad57c204-f497-4f4b-88fb-03a6ed249a42"/>
    <n v="70"/>
    <x v="2"/>
    <x v="2"/>
    <x v="2"/>
    <n v="5.62"/>
    <x v="0"/>
    <n v="25"/>
    <x v="1"/>
    <x v="3"/>
    <n v="17.989999999999998"/>
    <n v="17.989999999999998"/>
    <n v="0"/>
    <s v="Credit Card"/>
    <n v="3"/>
    <n v="0.22"/>
    <n v="13"/>
    <x v="5"/>
    <n v="73.06"/>
    <x v="2"/>
    <s v="Inactive"/>
  </r>
  <r>
    <s v="37e9a389-655c-4b71-a5f8-ceb53a4b0728"/>
    <n v="70"/>
    <x v="2"/>
    <x v="2"/>
    <x v="1"/>
    <n v="15.52"/>
    <x v="0"/>
    <n v="12"/>
    <x v="0"/>
    <x v="1"/>
    <n v="13.99"/>
    <n v="13.99"/>
    <n v="0"/>
    <s v="Gift Card"/>
    <n v="5"/>
    <n v="1.19"/>
    <n v="71"/>
    <x v="2"/>
    <n v="1101.92"/>
    <x v="0"/>
    <s v="Risk"/>
  </r>
  <r>
    <s v="f812b295-fffc-4248-9068-a94a1f30bba7"/>
    <n v="70"/>
    <x v="2"/>
    <x v="1"/>
    <x v="1"/>
    <n v="3.06"/>
    <x v="0"/>
    <n v="57"/>
    <x v="5"/>
    <x v="0"/>
    <n v="13.99"/>
    <n v="13.99"/>
    <n v="1"/>
    <s v="Credit Card"/>
    <n v="4"/>
    <n v="0.05"/>
    <n v="3"/>
    <x v="5"/>
    <n v="9.18"/>
    <x v="1"/>
    <s v="Inactive"/>
  </r>
  <r>
    <s v="ed9483f7-d1bb-43ea-b042-737f411148e0"/>
    <n v="27"/>
    <x v="1"/>
    <x v="1"/>
    <x v="0"/>
    <n v="17.34"/>
    <x v="0"/>
    <n v="16"/>
    <x v="4"/>
    <x v="2"/>
    <n v="8.99"/>
    <n v="8.99"/>
    <n v="0"/>
    <s v="Credit Card"/>
    <n v="4"/>
    <n v="1.02"/>
    <n v="61"/>
    <x v="1"/>
    <n v="1057.74"/>
    <x v="0"/>
    <s v="Risk"/>
  </r>
  <r>
    <s v="a6a03d8a-8c9b-4f3b-910d-4ee276cd1b8b"/>
    <n v="19"/>
    <x v="4"/>
    <x v="2"/>
    <x v="0"/>
    <n v="9.09"/>
    <x v="0"/>
    <n v="56"/>
    <x v="4"/>
    <x v="2"/>
    <n v="8.99"/>
    <n v="8.99"/>
    <n v="1"/>
    <s v="Credit Card"/>
    <n v="3"/>
    <n v="0.16"/>
    <n v="10"/>
    <x v="4"/>
    <n v="90.9"/>
    <x v="2"/>
    <s v="Inactive"/>
  </r>
  <r>
    <s v="ac2992f2-0f0b-410e-acc3-cd2df1cc164d"/>
    <n v="63"/>
    <x v="2"/>
    <x v="0"/>
    <x v="0"/>
    <n v="36.14"/>
    <x v="1"/>
    <n v="53"/>
    <x v="1"/>
    <x v="1"/>
    <n v="8.99"/>
    <n v="8.99"/>
    <n v="0"/>
    <s v="Credit Card"/>
    <n v="4"/>
    <n v="0.67"/>
    <n v="40"/>
    <x v="2"/>
    <n v="1445.6"/>
    <x v="0"/>
    <s v="Inactive"/>
  </r>
  <r>
    <s v="a885f06b-975d-4dc1-b097-fbeeb8a5ae05"/>
    <n v="47"/>
    <x v="0"/>
    <x v="2"/>
    <x v="0"/>
    <n v="3.92"/>
    <x v="0"/>
    <n v="40"/>
    <x v="3"/>
    <x v="4"/>
    <n v="8.99"/>
    <n v="8.99"/>
    <n v="1"/>
    <s v="PayPal"/>
    <n v="5"/>
    <n v="0.1"/>
    <n v="6"/>
    <x v="2"/>
    <n v="23.52"/>
    <x v="1"/>
    <s v="Inactive"/>
  </r>
  <r>
    <s v="7fba5ae9-1913-4021-9975-c3b8982a0c16"/>
    <n v="27"/>
    <x v="1"/>
    <x v="2"/>
    <x v="2"/>
    <n v="17.29"/>
    <x v="0"/>
    <n v="11"/>
    <x v="1"/>
    <x v="2"/>
    <n v="17.989999999999998"/>
    <n v="17.989999999999998"/>
    <n v="0"/>
    <s v="Crypto"/>
    <n v="2"/>
    <n v="1.44"/>
    <n v="86"/>
    <x v="5"/>
    <n v="1486.9399999999998"/>
    <x v="0"/>
    <s v="Risk"/>
  </r>
  <r>
    <s v="6631dbbb-dba7-4e36-98e1-ecd5867db158"/>
    <n v="33"/>
    <x v="1"/>
    <x v="1"/>
    <x v="0"/>
    <n v="11.53"/>
    <x v="0"/>
    <n v="3"/>
    <x v="1"/>
    <x v="0"/>
    <n v="8.99"/>
    <n v="8.99"/>
    <n v="0"/>
    <s v="Debit Card"/>
    <n v="5"/>
    <n v="2.88"/>
    <n v="173"/>
    <x v="6"/>
    <n v="1994.6899999999998"/>
    <x v="0"/>
    <s v="Active"/>
  </r>
  <r>
    <s v="2cc8e207-22d5-4fb0-a161-45d411d07da6"/>
    <n v="58"/>
    <x v="2"/>
    <x v="1"/>
    <x v="2"/>
    <n v="8.5299999999999994"/>
    <x v="0"/>
    <n v="48"/>
    <x v="3"/>
    <x v="2"/>
    <n v="17.989999999999998"/>
    <n v="17.989999999999998"/>
    <n v="0"/>
    <s v="PayPal"/>
    <n v="4"/>
    <n v="0.17"/>
    <n v="10"/>
    <x v="3"/>
    <n v="85.3"/>
    <x v="2"/>
    <s v="Inactive"/>
  </r>
  <r>
    <s v="7d760c06-d947-48e0-8db5-f5329387d1ef"/>
    <n v="66"/>
    <x v="2"/>
    <x v="0"/>
    <x v="2"/>
    <n v="1.02"/>
    <x v="0"/>
    <n v="15"/>
    <x v="1"/>
    <x v="1"/>
    <n v="17.989999999999998"/>
    <n v="17.989999999999998"/>
    <n v="1"/>
    <s v="Gift Card"/>
    <n v="5"/>
    <n v="0.06"/>
    <n v="4"/>
    <x v="5"/>
    <n v="4.08"/>
    <x v="1"/>
    <s v="Risk"/>
  </r>
  <r>
    <s v="ecdc67bf-2219-48d4-ad54-61842802c67c"/>
    <n v="55"/>
    <x v="0"/>
    <x v="1"/>
    <x v="1"/>
    <n v="3.81"/>
    <x v="0"/>
    <n v="2"/>
    <x v="3"/>
    <x v="0"/>
    <n v="13.99"/>
    <n v="13.99"/>
    <n v="0"/>
    <s v="Gift Card"/>
    <n v="1"/>
    <n v="1.27"/>
    <n v="76"/>
    <x v="1"/>
    <n v="289.56"/>
    <x v="0"/>
    <s v="Active"/>
  </r>
  <r>
    <s v="7b1a55cd-297f-4b7e-b881-1b5fd6f5ec61"/>
    <n v="30"/>
    <x v="1"/>
    <x v="2"/>
    <x v="1"/>
    <n v="9.58"/>
    <x v="0"/>
    <n v="35"/>
    <x v="4"/>
    <x v="4"/>
    <n v="13.99"/>
    <n v="13.99"/>
    <n v="1"/>
    <s v="Debit Card"/>
    <n v="3"/>
    <n v="0.27"/>
    <n v="16"/>
    <x v="3"/>
    <n v="153.28"/>
    <x v="0"/>
    <s v="Inactive"/>
  </r>
  <r>
    <s v="bd92a3f0-63ff-4e60-8ebd-7789d7318af9"/>
    <n v="70"/>
    <x v="2"/>
    <x v="0"/>
    <x v="1"/>
    <n v="4.66"/>
    <x v="0"/>
    <n v="43"/>
    <x v="5"/>
    <x v="0"/>
    <n v="13.99"/>
    <n v="13.99"/>
    <n v="1"/>
    <s v="Debit Card"/>
    <n v="2"/>
    <n v="0.11"/>
    <n v="7"/>
    <x v="3"/>
    <n v="32.620000000000005"/>
    <x v="1"/>
    <s v="Inactive"/>
  </r>
  <r>
    <s v="7cdf9e69-0b07-42dc-8aa9-225c8cdf6904"/>
    <n v="70"/>
    <x v="2"/>
    <x v="2"/>
    <x v="2"/>
    <n v="18.46"/>
    <x v="0"/>
    <n v="8"/>
    <x v="5"/>
    <x v="0"/>
    <n v="17.989999999999998"/>
    <n v="17.989999999999998"/>
    <n v="0"/>
    <s v="Credit Card"/>
    <n v="4"/>
    <n v="2.0499999999999998"/>
    <n v="123"/>
    <x v="6"/>
    <n v="2270.58"/>
    <x v="0"/>
    <s v="Risk"/>
  </r>
  <r>
    <s v="36d2ad86-3674-4aa9-86e0-b523c81990b6"/>
    <n v="33"/>
    <x v="1"/>
    <x v="1"/>
    <x v="2"/>
    <n v="11.79"/>
    <x v="0"/>
    <n v="15"/>
    <x v="3"/>
    <x v="4"/>
    <n v="17.989999999999998"/>
    <n v="17.989999999999998"/>
    <n v="0"/>
    <s v="Debit Card"/>
    <n v="4"/>
    <n v="0.74"/>
    <n v="44"/>
    <x v="1"/>
    <n v="518.76"/>
    <x v="0"/>
    <s v="Risk"/>
  </r>
  <r>
    <s v="10e56352-8dce-4ba9-a452-87405310c972"/>
    <n v="57"/>
    <x v="2"/>
    <x v="0"/>
    <x v="1"/>
    <n v="9.9"/>
    <x v="0"/>
    <n v="45"/>
    <x v="5"/>
    <x v="1"/>
    <n v="13.99"/>
    <n v="13.99"/>
    <n v="0"/>
    <s v="Debit Card"/>
    <n v="4"/>
    <n v="0.22"/>
    <n v="13"/>
    <x v="6"/>
    <n v="128.70000000000002"/>
    <x v="2"/>
    <s v="Inactive"/>
  </r>
  <r>
    <s v="fe446b20-d84d-4ee7-9de6-6bf726b339b4"/>
    <n v="54"/>
    <x v="0"/>
    <x v="0"/>
    <x v="2"/>
    <n v="9.8000000000000007"/>
    <x v="0"/>
    <n v="56"/>
    <x v="5"/>
    <x v="4"/>
    <n v="17.989999999999998"/>
    <n v="17.989999999999998"/>
    <n v="1"/>
    <s v="Crypto"/>
    <n v="4"/>
    <n v="0.17"/>
    <n v="10"/>
    <x v="4"/>
    <n v="98"/>
    <x v="2"/>
    <s v="Inactive"/>
  </r>
  <r>
    <s v="8974f6aa-5a7b-4cef-9f38-b56ac2869ef4"/>
    <n v="30"/>
    <x v="1"/>
    <x v="1"/>
    <x v="1"/>
    <n v="4.72"/>
    <x v="0"/>
    <n v="14"/>
    <x v="0"/>
    <x v="0"/>
    <n v="13.99"/>
    <n v="13.99"/>
    <n v="1"/>
    <s v="Credit Card"/>
    <n v="3"/>
    <n v="0.31"/>
    <n v="19"/>
    <x v="3"/>
    <n v="89.679999999999993"/>
    <x v="2"/>
    <s v="Risk"/>
  </r>
  <r>
    <s v="4c950183-7b4d-433d-94f0-7f415e89c36e"/>
    <n v="31"/>
    <x v="1"/>
    <x v="2"/>
    <x v="1"/>
    <n v="9.41"/>
    <x v="0"/>
    <n v="39"/>
    <x v="1"/>
    <x v="4"/>
    <n v="13.99"/>
    <n v="13.99"/>
    <n v="0"/>
    <s v="PayPal"/>
    <n v="4"/>
    <n v="0.24"/>
    <n v="14"/>
    <x v="6"/>
    <n v="131.74"/>
    <x v="2"/>
    <s v="Inactive"/>
  </r>
  <r>
    <s v="ef0c40a9-94e9-43d8-b0f5-0123e35c851c"/>
    <n v="18"/>
    <x v="4"/>
    <x v="1"/>
    <x v="2"/>
    <n v="0.24"/>
    <x v="0"/>
    <n v="9"/>
    <x v="4"/>
    <x v="0"/>
    <n v="17.989999999999998"/>
    <n v="17.989999999999998"/>
    <n v="1"/>
    <s v="Credit Card"/>
    <n v="1"/>
    <n v="0.02"/>
    <n v="1"/>
    <x v="2"/>
    <n v="0.24"/>
    <x v="1"/>
    <s v="Risk"/>
  </r>
  <r>
    <s v="727a2bec-50ec-47ee-9905-3caf8cb2a987"/>
    <n v="52"/>
    <x v="0"/>
    <x v="2"/>
    <x v="2"/>
    <n v="3.12"/>
    <x v="0"/>
    <n v="9"/>
    <x v="4"/>
    <x v="0"/>
    <n v="17.989999999999998"/>
    <n v="17.989999999999998"/>
    <n v="1"/>
    <s v="PayPal"/>
    <n v="1"/>
    <n v="0.31"/>
    <n v="19"/>
    <x v="5"/>
    <n v="59.28"/>
    <x v="2"/>
    <s v="Risk"/>
  </r>
  <r>
    <s v="1f958ee1-08d0-46d2-8375-88bb42ff738a"/>
    <n v="36"/>
    <x v="3"/>
    <x v="1"/>
    <x v="2"/>
    <n v="19.03"/>
    <x v="0"/>
    <n v="1"/>
    <x v="2"/>
    <x v="3"/>
    <n v="17.989999999999998"/>
    <n v="17.989999999999998"/>
    <n v="0"/>
    <s v="Crypto"/>
    <n v="2"/>
    <n v="9.52"/>
    <n v="571"/>
    <x v="1"/>
    <n v="10866.130000000001"/>
    <x v="0"/>
    <s v="Active"/>
  </r>
  <r>
    <s v="1d5bbdf1-b8eb-49c8-8502-6925c92285d6"/>
    <n v="49"/>
    <x v="0"/>
    <x v="1"/>
    <x v="1"/>
    <n v="8.43"/>
    <x v="0"/>
    <n v="2"/>
    <x v="3"/>
    <x v="0"/>
    <n v="13.99"/>
    <n v="13.99"/>
    <n v="0"/>
    <s v="Gift Card"/>
    <n v="1"/>
    <n v="2.81"/>
    <n v="169"/>
    <x v="5"/>
    <n v="1424.6699999999998"/>
    <x v="0"/>
    <s v="Active"/>
  </r>
  <r>
    <s v="ee8faa7f-a7e8-4a8b-8441-695a894635ec"/>
    <n v="49"/>
    <x v="0"/>
    <x v="1"/>
    <x v="0"/>
    <n v="7.02"/>
    <x v="0"/>
    <n v="55"/>
    <x v="4"/>
    <x v="1"/>
    <n v="8.99"/>
    <n v="8.99"/>
    <n v="1"/>
    <s v="Gift Card"/>
    <n v="3"/>
    <n v="0.13"/>
    <n v="8"/>
    <x v="2"/>
    <n v="56.16"/>
    <x v="2"/>
    <s v="Inactive"/>
  </r>
  <r>
    <s v="33287cc9-f41f-40ae-ac5c-71754484e635"/>
    <n v="40"/>
    <x v="3"/>
    <x v="0"/>
    <x v="0"/>
    <n v="6.58"/>
    <x v="0"/>
    <n v="3"/>
    <x v="2"/>
    <x v="3"/>
    <n v="8.99"/>
    <n v="8.99"/>
    <n v="0"/>
    <s v="PayPal"/>
    <n v="1"/>
    <n v="1.65"/>
    <n v="99"/>
    <x v="2"/>
    <n v="651.41999999999996"/>
    <x v="0"/>
    <s v="Active"/>
  </r>
  <r>
    <s v="e3a08f87-a693-47d8-a47e-cf071d5c1d71"/>
    <n v="58"/>
    <x v="2"/>
    <x v="1"/>
    <x v="2"/>
    <n v="14.52"/>
    <x v="0"/>
    <n v="42"/>
    <x v="2"/>
    <x v="3"/>
    <n v="17.989999999999998"/>
    <n v="17.989999999999998"/>
    <n v="1"/>
    <s v="PayPal"/>
    <n v="1"/>
    <n v="0.34"/>
    <n v="20"/>
    <x v="3"/>
    <n v="290.39999999999998"/>
    <x v="0"/>
    <s v="Inactive"/>
  </r>
  <r>
    <s v="0b4eb218-348c-4c68-a3a5-08e7993b303a"/>
    <n v="56"/>
    <x v="2"/>
    <x v="1"/>
    <x v="1"/>
    <n v="35.01"/>
    <x v="1"/>
    <n v="2"/>
    <x v="2"/>
    <x v="3"/>
    <n v="13.99"/>
    <n v="13.99"/>
    <n v="0"/>
    <s v="Crypto"/>
    <n v="4"/>
    <n v="11.67"/>
    <n v="700"/>
    <x v="1"/>
    <n v="24507"/>
    <x v="0"/>
    <s v="Active"/>
  </r>
  <r>
    <s v="2146a842-093c-446d-a78d-86b66080475f"/>
    <n v="20"/>
    <x v="4"/>
    <x v="0"/>
    <x v="1"/>
    <n v="5.85"/>
    <x v="0"/>
    <n v="15"/>
    <x v="1"/>
    <x v="2"/>
    <n v="13.99"/>
    <n v="13.99"/>
    <n v="0"/>
    <s v="Crypto"/>
    <n v="2"/>
    <n v="0.37"/>
    <n v="22"/>
    <x v="6"/>
    <n v="128.69999999999999"/>
    <x v="2"/>
    <s v="Risk"/>
  </r>
  <r>
    <s v="e6dd515f-7399-4451-8a24-6e0ffda79f66"/>
    <n v="67"/>
    <x v="2"/>
    <x v="0"/>
    <x v="1"/>
    <n v="9.09"/>
    <x v="0"/>
    <n v="37"/>
    <x v="4"/>
    <x v="2"/>
    <n v="13.99"/>
    <n v="13.99"/>
    <n v="1"/>
    <s v="Crypto"/>
    <n v="4"/>
    <n v="0.24"/>
    <n v="14"/>
    <x v="3"/>
    <n v="127.25999999999999"/>
    <x v="2"/>
    <s v="Inactive"/>
  </r>
  <r>
    <s v="cc2d1c2c-57dd-420b-8937-6004c639af1d"/>
    <n v="18"/>
    <x v="4"/>
    <x v="1"/>
    <x v="0"/>
    <n v="7.7"/>
    <x v="0"/>
    <n v="33"/>
    <x v="5"/>
    <x v="2"/>
    <n v="8.99"/>
    <n v="8.99"/>
    <n v="1"/>
    <s v="Crypto"/>
    <n v="2"/>
    <n v="0.23"/>
    <n v="14"/>
    <x v="0"/>
    <n v="107.8"/>
    <x v="2"/>
    <s v="Inactive"/>
  </r>
  <r>
    <s v="a54a7593-d55e-4f30-b27b-56c9b17b6bb6"/>
    <n v="68"/>
    <x v="2"/>
    <x v="2"/>
    <x v="1"/>
    <n v="7.02"/>
    <x v="0"/>
    <n v="58"/>
    <x v="3"/>
    <x v="3"/>
    <n v="13.99"/>
    <n v="13.99"/>
    <n v="0"/>
    <s v="Debit Card"/>
    <n v="4"/>
    <n v="0.12"/>
    <n v="7"/>
    <x v="4"/>
    <n v="49.14"/>
    <x v="1"/>
    <s v="Inactive"/>
  </r>
  <r>
    <s v="7fe742a0-9a13-4740-93f2-7de97369def0"/>
    <n v="57"/>
    <x v="2"/>
    <x v="1"/>
    <x v="2"/>
    <n v="4.83"/>
    <x v="0"/>
    <n v="3"/>
    <x v="3"/>
    <x v="3"/>
    <n v="17.989999999999998"/>
    <n v="17.989999999999998"/>
    <n v="0"/>
    <s v="Credit Card"/>
    <n v="4"/>
    <n v="1.21"/>
    <n v="73"/>
    <x v="5"/>
    <n v="352.59000000000003"/>
    <x v="0"/>
    <s v="Active"/>
  </r>
  <r>
    <s v="7948427b-e1c2-40c2-8447-04791699eeb9"/>
    <n v="23"/>
    <x v="4"/>
    <x v="1"/>
    <x v="0"/>
    <n v="17.3"/>
    <x v="0"/>
    <n v="22"/>
    <x v="0"/>
    <x v="4"/>
    <n v="8.99"/>
    <n v="8.99"/>
    <n v="0"/>
    <s v="PayPal"/>
    <n v="2"/>
    <n v="0.75"/>
    <n v="45"/>
    <x v="6"/>
    <n v="778.5"/>
    <x v="0"/>
    <s v="Inactive"/>
  </r>
  <r>
    <s v="c4694ef0-b6af-47a9-b7ae-f24ad7ecdb29"/>
    <n v="29"/>
    <x v="1"/>
    <x v="2"/>
    <x v="2"/>
    <n v="6.93"/>
    <x v="0"/>
    <n v="13"/>
    <x v="0"/>
    <x v="2"/>
    <n v="17.989999999999998"/>
    <n v="17.989999999999998"/>
    <n v="0"/>
    <s v="Credit Card"/>
    <n v="1"/>
    <n v="0.49"/>
    <n v="29"/>
    <x v="2"/>
    <n v="200.97"/>
    <x v="0"/>
    <s v="Risk"/>
  </r>
  <r>
    <s v="ed0d8d2e-659d-4a88-ba88-b42846c0e9c8"/>
    <n v="41"/>
    <x v="3"/>
    <x v="1"/>
    <x v="1"/>
    <n v="3.35"/>
    <x v="0"/>
    <n v="57"/>
    <x v="3"/>
    <x v="4"/>
    <n v="13.99"/>
    <n v="13.99"/>
    <n v="1"/>
    <s v="Crypto"/>
    <n v="3"/>
    <n v="0.06"/>
    <n v="4"/>
    <x v="3"/>
    <n v="13.4"/>
    <x v="1"/>
    <s v="Inactive"/>
  </r>
  <r>
    <s v="45e9c6d3-4c02-4437-9a89-b1e425b3809c"/>
    <n v="37"/>
    <x v="3"/>
    <x v="1"/>
    <x v="1"/>
    <n v="3.94"/>
    <x v="0"/>
    <n v="2"/>
    <x v="3"/>
    <x v="1"/>
    <n v="13.99"/>
    <n v="13.99"/>
    <n v="0"/>
    <s v="Debit Card"/>
    <n v="2"/>
    <n v="1.31"/>
    <n v="79"/>
    <x v="5"/>
    <n v="311.26"/>
    <x v="0"/>
    <s v="Active"/>
  </r>
  <r>
    <s v="7e2e2ab8-ef15-4a1d-ab31-70439070dcb2"/>
    <n v="45"/>
    <x v="3"/>
    <x v="1"/>
    <x v="2"/>
    <n v="0.12"/>
    <x v="0"/>
    <n v="14"/>
    <x v="1"/>
    <x v="0"/>
    <n v="17.989999999999998"/>
    <n v="17.989999999999998"/>
    <n v="0"/>
    <s v="Debit Card"/>
    <n v="5"/>
    <n v="0.01"/>
    <n v="1"/>
    <x v="6"/>
    <n v="0.12"/>
    <x v="1"/>
    <s v="Risk"/>
  </r>
  <r>
    <s v="ac363bfb-8031-4077-a271-465e28b18e97"/>
    <n v="47"/>
    <x v="0"/>
    <x v="2"/>
    <x v="2"/>
    <n v="0.64"/>
    <x v="0"/>
    <n v="43"/>
    <x v="0"/>
    <x v="3"/>
    <n v="17.989999999999998"/>
    <n v="17.989999999999998"/>
    <n v="1"/>
    <s v="Crypto"/>
    <n v="2"/>
    <n v="0.01"/>
    <n v="1"/>
    <x v="4"/>
    <n v="0.64"/>
    <x v="1"/>
    <s v="Inactive"/>
  </r>
  <r>
    <s v="e8a364a4-feae-43f7-805e-eca0a2ba8b9c"/>
    <n v="55"/>
    <x v="0"/>
    <x v="0"/>
    <x v="2"/>
    <n v="7.53"/>
    <x v="0"/>
    <n v="8"/>
    <x v="3"/>
    <x v="0"/>
    <n v="17.989999999999998"/>
    <n v="17.989999999999998"/>
    <n v="0"/>
    <s v="Crypto"/>
    <n v="2"/>
    <n v="0.84"/>
    <n v="50"/>
    <x v="3"/>
    <n v="376.5"/>
    <x v="0"/>
    <s v="Risk"/>
  </r>
  <r>
    <s v="1d57d21e-088d-4e30-9d26-a22f243d2cfd"/>
    <n v="70"/>
    <x v="2"/>
    <x v="0"/>
    <x v="0"/>
    <n v="11.44"/>
    <x v="0"/>
    <n v="3"/>
    <x v="2"/>
    <x v="0"/>
    <n v="8.99"/>
    <n v="8.99"/>
    <n v="0"/>
    <s v="PayPal"/>
    <n v="4"/>
    <n v="2.86"/>
    <n v="172"/>
    <x v="4"/>
    <n v="1967.6799999999998"/>
    <x v="0"/>
    <s v="Active"/>
  </r>
  <r>
    <s v="fddebef1-3eb1-4164-b39e-58708ccec633"/>
    <n v="42"/>
    <x v="3"/>
    <x v="0"/>
    <x v="0"/>
    <n v="3.47"/>
    <x v="0"/>
    <n v="36"/>
    <x v="4"/>
    <x v="4"/>
    <n v="8.99"/>
    <n v="8.99"/>
    <n v="1"/>
    <s v="Credit Card"/>
    <n v="5"/>
    <n v="0.09"/>
    <n v="5"/>
    <x v="6"/>
    <n v="17.350000000000001"/>
    <x v="1"/>
    <s v="Inactive"/>
  </r>
  <r>
    <s v="9b096c41-88cb-47f7-821a-51088e67fd01"/>
    <n v="33"/>
    <x v="1"/>
    <x v="2"/>
    <x v="1"/>
    <n v="17.89"/>
    <x v="0"/>
    <n v="32"/>
    <x v="2"/>
    <x v="1"/>
    <n v="13.99"/>
    <n v="13.99"/>
    <n v="0"/>
    <s v="Gift Card"/>
    <n v="4"/>
    <n v="0.54"/>
    <n v="32"/>
    <x v="1"/>
    <n v="572.48"/>
    <x v="0"/>
    <s v="Inactive"/>
  </r>
  <r>
    <s v="586bee8a-9719-4537-ab4a-5ce2b2a584fa"/>
    <n v="57"/>
    <x v="2"/>
    <x v="2"/>
    <x v="0"/>
    <n v="28.44"/>
    <x v="1"/>
    <n v="41"/>
    <x v="5"/>
    <x v="1"/>
    <n v="8.99"/>
    <n v="8.99"/>
    <n v="0"/>
    <s v="Credit Card"/>
    <n v="1"/>
    <n v="0.68"/>
    <n v="41"/>
    <x v="5"/>
    <n v="1166.04"/>
    <x v="0"/>
    <s v="Inactive"/>
  </r>
  <r>
    <s v="1d2a4f65-52e7-4608-8b68-eb5bd4cdffe7"/>
    <n v="64"/>
    <x v="2"/>
    <x v="1"/>
    <x v="1"/>
    <n v="12.66"/>
    <x v="0"/>
    <n v="36"/>
    <x v="5"/>
    <x v="1"/>
    <n v="13.99"/>
    <n v="13.99"/>
    <n v="1"/>
    <s v="Crypto"/>
    <n v="2"/>
    <n v="0.34"/>
    <n v="20"/>
    <x v="3"/>
    <n v="253.2"/>
    <x v="0"/>
    <s v="Inactive"/>
  </r>
  <r>
    <s v="2dae5422-290c-43f5-86a0-1b32d4ac035b"/>
    <n v="69"/>
    <x v="2"/>
    <x v="0"/>
    <x v="2"/>
    <n v="3.05"/>
    <x v="0"/>
    <n v="57"/>
    <x v="1"/>
    <x v="0"/>
    <n v="17.989999999999998"/>
    <n v="17.989999999999998"/>
    <n v="1"/>
    <s v="PayPal"/>
    <n v="4"/>
    <n v="0.05"/>
    <n v="3"/>
    <x v="5"/>
    <n v="9.1499999999999986"/>
    <x v="1"/>
    <s v="Inactive"/>
  </r>
  <r>
    <s v="4524dbd8-5791-42d4-b071-f52c41ee1c6e"/>
    <n v="27"/>
    <x v="1"/>
    <x v="1"/>
    <x v="0"/>
    <n v="0.03"/>
    <x v="0"/>
    <n v="2"/>
    <x v="0"/>
    <x v="1"/>
    <n v="8.99"/>
    <n v="8.99"/>
    <n v="1"/>
    <s v="Debit Card"/>
    <n v="3"/>
    <n v="0.01"/>
    <n v="1"/>
    <x v="2"/>
    <n v="0.03"/>
    <x v="1"/>
    <s v="Active"/>
  </r>
  <r>
    <s v="05c92d11-017e-4bc6-bb81-936a2547ed8a"/>
    <n v="39"/>
    <x v="3"/>
    <x v="2"/>
    <x v="2"/>
    <n v="7.64"/>
    <x v="0"/>
    <n v="40"/>
    <x v="3"/>
    <x v="3"/>
    <n v="17.989999999999998"/>
    <n v="17.989999999999998"/>
    <n v="1"/>
    <s v="PayPal"/>
    <n v="1"/>
    <n v="0.19"/>
    <n v="11"/>
    <x v="0"/>
    <n v="84.039999999999992"/>
    <x v="2"/>
    <s v="Inactive"/>
  </r>
  <r>
    <s v="44b4f479-0f54-4647-b5fc-eca9657724ce"/>
    <n v="65"/>
    <x v="2"/>
    <x v="2"/>
    <x v="2"/>
    <n v="5.0199999999999996"/>
    <x v="0"/>
    <n v="51"/>
    <x v="0"/>
    <x v="2"/>
    <n v="17.989999999999998"/>
    <n v="17.989999999999998"/>
    <n v="1"/>
    <s v="Crypto"/>
    <n v="3"/>
    <n v="0.1"/>
    <n v="6"/>
    <x v="5"/>
    <n v="30.119999999999997"/>
    <x v="1"/>
    <s v="Inactive"/>
  </r>
  <r>
    <s v="1b04627d-b81d-4bad-8343-ae22bd145828"/>
    <n v="39"/>
    <x v="3"/>
    <x v="0"/>
    <x v="0"/>
    <n v="12.17"/>
    <x v="0"/>
    <n v="18"/>
    <x v="4"/>
    <x v="0"/>
    <n v="8.99"/>
    <n v="8.99"/>
    <n v="0"/>
    <s v="Credit Card"/>
    <n v="5"/>
    <n v="0.64"/>
    <n v="38"/>
    <x v="1"/>
    <n v="462.46"/>
    <x v="0"/>
    <s v="Risk"/>
  </r>
  <r>
    <s v="b281af12-1392-4e70-9dc8-b394fe8de6a8"/>
    <n v="52"/>
    <x v="0"/>
    <x v="1"/>
    <x v="1"/>
    <n v="8.93"/>
    <x v="0"/>
    <n v="38"/>
    <x v="0"/>
    <x v="3"/>
    <n v="13.99"/>
    <n v="13.99"/>
    <n v="1"/>
    <s v="Crypto"/>
    <n v="1"/>
    <n v="0.23"/>
    <n v="14"/>
    <x v="3"/>
    <n v="125.02"/>
    <x v="2"/>
    <s v="Inactive"/>
  </r>
  <r>
    <s v="08b88a8c-5cf1-4443-8735-cb68e6ec3769"/>
    <n v="62"/>
    <x v="2"/>
    <x v="0"/>
    <x v="0"/>
    <n v="30.35"/>
    <x v="1"/>
    <n v="29"/>
    <x v="3"/>
    <x v="4"/>
    <n v="8.99"/>
    <n v="8.99"/>
    <n v="0"/>
    <s v="Debit Card"/>
    <n v="2"/>
    <n v="1.01"/>
    <n v="61"/>
    <x v="2"/>
    <n v="1851.3500000000001"/>
    <x v="0"/>
    <s v="Inactive"/>
  </r>
  <r>
    <s v="aac86e6a-dd8e-4a52-9ab0-b6f14fd2911f"/>
    <n v="52"/>
    <x v="0"/>
    <x v="0"/>
    <x v="0"/>
    <n v="0.4"/>
    <x v="0"/>
    <n v="54"/>
    <x v="1"/>
    <x v="3"/>
    <n v="8.99"/>
    <n v="8.99"/>
    <n v="1"/>
    <s v="Debit Card"/>
    <n v="1"/>
    <n v="0.01"/>
    <n v="1"/>
    <x v="4"/>
    <n v="0.4"/>
    <x v="1"/>
    <s v="Inactive"/>
  </r>
  <r>
    <s v="3e53a4a8-4033-4454-8c95-0b6be106de8d"/>
    <n v="43"/>
    <x v="3"/>
    <x v="2"/>
    <x v="1"/>
    <n v="0.24"/>
    <x v="0"/>
    <n v="3"/>
    <x v="1"/>
    <x v="1"/>
    <n v="13.99"/>
    <n v="13.99"/>
    <n v="1"/>
    <s v="Gift Card"/>
    <n v="3"/>
    <n v="0.06"/>
    <n v="4"/>
    <x v="4"/>
    <n v="0.96"/>
    <x v="1"/>
    <s v="Active"/>
  </r>
  <r>
    <s v="48b92021-3236-486c-8c47-9e0c6e6e6c4b"/>
    <n v="32"/>
    <x v="1"/>
    <x v="0"/>
    <x v="1"/>
    <n v="0.38"/>
    <x v="0"/>
    <n v="10"/>
    <x v="2"/>
    <x v="3"/>
    <n v="13.99"/>
    <n v="13.99"/>
    <n v="0"/>
    <s v="Credit Card"/>
    <n v="5"/>
    <n v="0.03"/>
    <n v="2"/>
    <x v="5"/>
    <n v="0.76"/>
    <x v="1"/>
    <s v="Risk"/>
  </r>
  <r>
    <s v="2d323e83-1795-4c77-91fa-cbc75c603296"/>
    <n v="18"/>
    <x v="4"/>
    <x v="1"/>
    <x v="2"/>
    <n v="9.8800000000000008"/>
    <x v="0"/>
    <n v="11"/>
    <x v="4"/>
    <x v="2"/>
    <n v="17.989999999999998"/>
    <n v="17.989999999999998"/>
    <n v="0"/>
    <s v="Debit Card"/>
    <n v="4"/>
    <n v="0.82"/>
    <n v="49"/>
    <x v="1"/>
    <n v="484.12000000000006"/>
    <x v="0"/>
    <s v="Risk"/>
  </r>
  <r>
    <s v="adc7f84c-3aab-48f5-af7e-27358f82ac21"/>
    <n v="45"/>
    <x v="3"/>
    <x v="1"/>
    <x v="0"/>
    <n v="25.86"/>
    <x v="1"/>
    <n v="36"/>
    <x v="5"/>
    <x v="4"/>
    <n v="8.99"/>
    <n v="8.99"/>
    <n v="0"/>
    <s v="PayPal"/>
    <n v="3"/>
    <n v="0.7"/>
    <n v="42"/>
    <x v="5"/>
    <n v="1086.1199999999999"/>
    <x v="0"/>
    <s v="Inactive"/>
  </r>
  <r>
    <s v="5c43c29c-5301-4c78-bde7-d3f55324e38e"/>
    <n v="21"/>
    <x v="4"/>
    <x v="2"/>
    <x v="0"/>
    <n v="28.27"/>
    <x v="1"/>
    <n v="26"/>
    <x v="2"/>
    <x v="2"/>
    <n v="8.99"/>
    <n v="8.99"/>
    <n v="0"/>
    <s v="Gift Card"/>
    <n v="5"/>
    <n v="1.05"/>
    <n v="63"/>
    <x v="6"/>
    <n v="1781.01"/>
    <x v="0"/>
    <s v="Inactive"/>
  </r>
  <r>
    <s v="3b324e22-6303-4712-b779-d62414ac4ecc"/>
    <n v="63"/>
    <x v="2"/>
    <x v="2"/>
    <x v="0"/>
    <n v="6.79"/>
    <x v="0"/>
    <n v="46"/>
    <x v="2"/>
    <x v="4"/>
    <n v="8.99"/>
    <n v="8.99"/>
    <n v="1"/>
    <s v="Credit Card"/>
    <n v="1"/>
    <n v="0.14000000000000001"/>
    <n v="8"/>
    <x v="5"/>
    <n v="54.32"/>
    <x v="2"/>
    <s v="Inactive"/>
  </r>
  <r>
    <s v="8bfa387d-bfd3-411f-ab70-4754993bc947"/>
    <n v="57"/>
    <x v="2"/>
    <x v="2"/>
    <x v="2"/>
    <n v="14.69"/>
    <x v="0"/>
    <n v="12"/>
    <x v="0"/>
    <x v="3"/>
    <n v="17.989999999999998"/>
    <n v="17.989999999999998"/>
    <n v="0"/>
    <s v="Crypto"/>
    <n v="5"/>
    <n v="1.1299999999999999"/>
    <n v="68"/>
    <x v="1"/>
    <n v="998.92"/>
    <x v="0"/>
    <s v="Risk"/>
  </r>
  <r>
    <s v="3937c4f3-e061-412e-881c-4abc32f985e0"/>
    <n v="24"/>
    <x v="4"/>
    <x v="2"/>
    <x v="1"/>
    <n v="7.75"/>
    <x v="0"/>
    <n v="25"/>
    <x v="1"/>
    <x v="2"/>
    <n v="13.99"/>
    <n v="13.99"/>
    <n v="0"/>
    <s v="Crypto"/>
    <n v="5"/>
    <n v="0.3"/>
    <n v="18"/>
    <x v="0"/>
    <n v="139.5"/>
    <x v="2"/>
    <s v="Inactive"/>
  </r>
  <r>
    <s v="f2bd18f7-ed02-4f34-980e-1c7dba261108"/>
    <n v="56"/>
    <x v="2"/>
    <x v="1"/>
    <x v="2"/>
    <n v="8.83"/>
    <x v="0"/>
    <n v="10"/>
    <x v="1"/>
    <x v="4"/>
    <n v="17.989999999999998"/>
    <n v="17.989999999999998"/>
    <n v="0"/>
    <s v="Debit Card"/>
    <n v="1"/>
    <n v="0.8"/>
    <n v="48"/>
    <x v="6"/>
    <n v="423.84000000000003"/>
    <x v="0"/>
    <s v="Risk"/>
  </r>
  <r>
    <s v="2224d120-e062-49d2-bd41-26419d703ce9"/>
    <n v="39"/>
    <x v="3"/>
    <x v="0"/>
    <x v="2"/>
    <n v="18.98"/>
    <x v="0"/>
    <n v="37"/>
    <x v="2"/>
    <x v="2"/>
    <n v="17.989999999999998"/>
    <n v="17.989999999999998"/>
    <n v="0"/>
    <s v="Gift Card"/>
    <n v="3"/>
    <n v="0.5"/>
    <n v="30"/>
    <x v="5"/>
    <n v="569.4"/>
    <x v="0"/>
    <s v="Inactive"/>
  </r>
  <r>
    <s v="fedb3f81-a21c-43fe-839b-fcb7c0252e68"/>
    <n v="66"/>
    <x v="2"/>
    <x v="0"/>
    <x v="0"/>
    <n v="31.95"/>
    <x v="1"/>
    <n v="12"/>
    <x v="0"/>
    <x v="1"/>
    <n v="8.99"/>
    <n v="8.99"/>
    <n v="0"/>
    <s v="Debit Card"/>
    <n v="4"/>
    <n v="2.46"/>
    <n v="148"/>
    <x v="3"/>
    <n v="4728.5999999999995"/>
    <x v="0"/>
    <s v="Risk"/>
  </r>
  <r>
    <s v="74e01e40-d5a7-4efb-90fe-f1300408cb29"/>
    <n v="38"/>
    <x v="3"/>
    <x v="1"/>
    <x v="2"/>
    <n v="15.01"/>
    <x v="0"/>
    <n v="31"/>
    <x v="0"/>
    <x v="3"/>
    <n v="17.989999999999998"/>
    <n v="17.989999999999998"/>
    <n v="0"/>
    <s v="Debit Card"/>
    <n v="5"/>
    <n v="0.47"/>
    <n v="28"/>
    <x v="1"/>
    <n v="420.28"/>
    <x v="0"/>
    <s v="Inactive"/>
  </r>
  <r>
    <s v="048c60bd-5233-445a-83d5-f33e8e5ad0f1"/>
    <n v="49"/>
    <x v="0"/>
    <x v="0"/>
    <x v="0"/>
    <n v="15.49"/>
    <x v="0"/>
    <n v="18"/>
    <x v="5"/>
    <x v="4"/>
    <n v="8.99"/>
    <n v="8.99"/>
    <n v="0"/>
    <s v="Credit Card"/>
    <n v="3"/>
    <n v="0.82"/>
    <n v="49"/>
    <x v="6"/>
    <n v="759.01"/>
    <x v="0"/>
    <s v="Risk"/>
  </r>
  <r>
    <s v="b4ebf013-bb7d-4033-b06d-cd08a2026791"/>
    <n v="25"/>
    <x v="4"/>
    <x v="1"/>
    <x v="0"/>
    <n v="2.78"/>
    <x v="0"/>
    <n v="0"/>
    <x v="3"/>
    <x v="0"/>
    <n v="8.99"/>
    <n v="8.99"/>
    <n v="1"/>
    <s v="Debit Card"/>
    <n v="1"/>
    <n v="2.78"/>
    <n v="167"/>
    <x v="2"/>
    <n v="464.26"/>
    <x v="0"/>
    <s v="Active"/>
  </r>
  <r>
    <s v="886e8d80-2dd5-42ef-82ce-513b690759b0"/>
    <n v="64"/>
    <x v="2"/>
    <x v="2"/>
    <x v="1"/>
    <n v="28.71"/>
    <x v="1"/>
    <n v="15"/>
    <x v="4"/>
    <x v="1"/>
    <n v="13.99"/>
    <n v="13.99"/>
    <n v="0"/>
    <s v="PayPal"/>
    <n v="4"/>
    <n v="1.79"/>
    <n v="107"/>
    <x v="6"/>
    <n v="3071.9700000000003"/>
    <x v="0"/>
    <s v="Risk"/>
  </r>
  <r>
    <s v="81882b96-2263-47c0-be9a-895d4c8983d3"/>
    <n v="70"/>
    <x v="2"/>
    <x v="0"/>
    <x v="2"/>
    <n v="12.08"/>
    <x v="0"/>
    <n v="16"/>
    <x v="3"/>
    <x v="2"/>
    <n v="17.989999999999998"/>
    <n v="17.989999999999998"/>
    <n v="0"/>
    <s v="Gift Card"/>
    <n v="5"/>
    <n v="0.71"/>
    <n v="43"/>
    <x v="5"/>
    <n v="519.44000000000005"/>
    <x v="0"/>
    <s v="Risk"/>
  </r>
  <r>
    <s v="acbfff21-46ea-4d22-9320-980af367bdc2"/>
    <n v="46"/>
    <x v="0"/>
    <x v="2"/>
    <x v="1"/>
    <n v="12.26"/>
    <x v="0"/>
    <n v="45"/>
    <x v="0"/>
    <x v="4"/>
    <n v="13.99"/>
    <n v="13.99"/>
    <n v="1"/>
    <s v="PayPal"/>
    <n v="3"/>
    <n v="0.27"/>
    <n v="16"/>
    <x v="6"/>
    <n v="196.16"/>
    <x v="0"/>
    <s v="Inactive"/>
  </r>
  <r>
    <s v="ce4f1f9b-06d3-4ed6-a75c-bc1d13e5cbec"/>
    <n v="62"/>
    <x v="2"/>
    <x v="0"/>
    <x v="0"/>
    <n v="0.98"/>
    <x v="0"/>
    <n v="36"/>
    <x v="1"/>
    <x v="3"/>
    <n v="8.99"/>
    <n v="8.99"/>
    <n v="1"/>
    <s v="Gift Card"/>
    <n v="4"/>
    <n v="0.03"/>
    <n v="2"/>
    <x v="5"/>
    <n v="1.96"/>
    <x v="1"/>
    <s v="Inactive"/>
  </r>
  <r>
    <s v="6e006abe-2672-4309-9303-6ca60ffd2e60"/>
    <n v="56"/>
    <x v="2"/>
    <x v="1"/>
    <x v="0"/>
    <n v="2.98"/>
    <x v="0"/>
    <n v="37"/>
    <x v="4"/>
    <x v="3"/>
    <n v="8.99"/>
    <n v="8.99"/>
    <n v="1"/>
    <s v="Gift Card"/>
    <n v="4"/>
    <n v="0.08"/>
    <n v="5"/>
    <x v="1"/>
    <n v="14.9"/>
    <x v="1"/>
    <s v="Inactive"/>
  </r>
  <r>
    <s v="3cf2407f-5d20-4c4c-aa54-7f5ca07e0183"/>
    <n v="66"/>
    <x v="2"/>
    <x v="2"/>
    <x v="0"/>
    <n v="16.190000000000001"/>
    <x v="0"/>
    <n v="25"/>
    <x v="0"/>
    <x v="0"/>
    <n v="8.99"/>
    <n v="8.99"/>
    <n v="0"/>
    <s v="Gift Card"/>
    <n v="4"/>
    <n v="0.62"/>
    <n v="37"/>
    <x v="2"/>
    <n v="599.03000000000009"/>
    <x v="0"/>
    <s v="Inactive"/>
  </r>
  <r>
    <s v="ab212213-fe29-41ff-9baf-98537678d60c"/>
    <n v="25"/>
    <x v="4"/>
    <x v="2"/>
    <x v="0"/>
    <n v="4.0199999999999996"/>
    <x v="0"/>
    <n v="19"/>
    <x v="1"/>
    <x v="2"/>
    <n v="8.99"/>
    <n v="8.99"/>
    <n v="1"/>
    <s v="Gift Card"/>
    <n v="3"/>
    <n v="0.2"/>
    <n v="12"/>
    <x v="3"/>
    <n v="48.239999999999995"/>
    <x v="1"/>
    <s v="Risk"/>
  </r>
  <r>
    <s v="f8d78376-febd-4540-8d6a-81bbab8f3b57"/>
    <n v="45"/>
    <x v="3"/>
    <x v="0"/>
    <x v="0"/>
    <n v="39.96"/>
    <x v="1"/>
    <n v="41"/>
    <x v="3"/>
    <x v="2"/>
    <n v="8.99"/>
    <n v="8.99"/>
    <n v="0"/>
    <s v="PayPal"/>
    <n v="5"/>
    <n v="0.95"/>
    <n v="57"/>
    <x v="4"/>
    <n v="2277.7200000000003"/>
    <x v="0"/>
    <s v="Inactive"/>
  </r>
  <r>
    <s v="3878e4e3-2960-4b36-b25c-f90ddd01b5d8"/>
    <n v="29"/>
    <x v="1"/>
    <x v="1"/>
    <x v="1"/>
    <n v="54.53"/>
    <x v="2"/>
    <n v="1"/>
    <x v="4"/>
    <x v="1"/>
    <n v="13.99"/>
    <n v="13.99"/>
    <n v="0"/>
    <s v="Debit Card"/>
    <n v="2"/>
    <n v="27.27"/>
    <n v="1636"/>
    <x v="1"/>
    <n v="89211.08"/>
    <x v="0"/>
    <s v="Active"/>
  </r>
  <r>
    <s v="47c7ceb4-e638-4732-abbf-708c055d13f5"/>
    <n v="68"/>
    <x v="2"/>
    <x v="0"/>
    <x v="2"/>
    <n v="3.15"/>
    <x v="0"/>
    <n v="1"/>
    <x v="0"/>
    <x v="4"/>
    <n v="17.989999999999998"/>
    <n v="17.989999999999998"/>
    <n v="0"/>
    <s v="Credit Card"/>
    <n v="3"/>
    <n v="1.57"/>
    <n v="94"/>
    <x v="3"/>
    <n v="296.09999999999997"/>
    <x v="0"/>
    <s v="Active"/>
  </r>
  <r>
    <s v="8511ae79-b03f-432b-bac6-1933649f2b24"/>
    <n v="56"/>
    <x v="2"/>
    <x v="2"/>
    <x v="2"/>
    <n v="24.37"/>
    <x v="1"/>
    <n v="26"/>
    <x v="1"/>
    <x v="2"/>
    <n v="17.989999999999998"/>
    <n v="17.989999999999998"/>
    <n v="0"/>
    <s v="PayPal"/>
    <n v="3"/>
    <n v="0.9"/>
    <n v="54"/>
    <x v="4"/>
    <n v="1315.98"/>
    <x v="0"/>
    <s v="Inactive"/>
  </r>
  <r>
    <s v="18c6f3b7-bdb7-4860-b12f-d614adedd94e"/>
    <n v="35"/>
    <x v="1"/>
    <x v="1"/>
    <x v="2"/>
    <n v="9.9700000000000006"/>
    <x v="0"/>
    <n v="13"/>
    <x v="0"/>
    <x v="0"/>
    <n v="17.989999999999998"/>
    <n v="17.989999999999998"/>
    <n v="0"/>
    <s v="Debit Card"/>
    <n v="5"/>
    <n v="0.71"/>
    <n v="43"/>
    <x v="2"/>
    <n v="428.71000000000004"/>
    <x v="0"/>
    <s v="Risk"/>
  </r>
  <r>
    <s v="3396e8c6-d124-466a-976a-2282eb070659"/>
    <n v="51"/>
    <x v="0"/>
    <x v="1"/>
    <x v="2"/>
    <n v="8.68"/>
    <x v="0"/>
    <n v="8"/>
    <x v="0"/>
    <x v="0"/>
    <n v="17.989999999999998"/>
    <n v="17.989999999999998"/>
    <n v="0"/>
    <s v="PayPal"/>
    <n v="4"/>
    <n v="0.96"/>
    <n v="58"/>
    <x v="6"/>
    <n v="503.44"/>
    <x v="0"/>
    <s v="Risk"/>
  </r>
  <r>
    <s v="2c7e4d20-2f73-49a5-82d4-3eea433b1dee"/>
    <n v="24"/>
    <x v="4"/>
    <x v="2"/>
    <x v="2"/>
    <n v="77.900000000000006"/>
    <x v="2"/>
    <n v="12"/>
    <x v="5"/>
    <x v="0"/>
    <n v="17.989999999999998"/>
    <n v="17.989999999999998"/>
    <n v="0"/>
    <s v="PayPal"/>
    <n v="1"/>
    <n v="5.99"/>
    <n v="359"/>
    <x v="5"/>
    <n v="27966.100000000002"/>
    <x v="0"/>
    <s v="Risk"/>
  </r>
  <r>
    <s v="8ce3c8fd-8d0a-42cd-9ace-c79d8847f482"/>
    <n v="32"/>
    <x v="1"/>
    <x v="2"/>
    <x v="2"/>
    <n v="28.61"/>
    <x v="1"/>
    <n v="22"/>
    <x v="5"/>
    <x v="4"/>
    <n v="17.989999999999998"/>
    <n v="17.989999999999998"/>
    <n v="0"/>
    <s v="Credit Card"/>
    <n v="4"/>
    <n v="1.24"/>
    <n v="74"/>
    <x v="4"/>
    <n v="2117.14"/>
    <x v="0"/>
    <s v="Inactive"/>
  </r>
  <r>
    <s v="180983f8-9d3c-440f-b4cd-32012522ca03"/>
    <n v="38"/>
    <x v="3"/>
    <x v="2"/>
    <x v="0"/>
    <n v="6.95"/>
    <x v="0"/>
    <n v="17"/>
    <x v="4"/>
    <x v="4"/>
    <n v="8.99"/>
    <n v="8.99"/>
    <n v="0"/>
    <s v="Credit Card"/>
    <n v="5"/>
    <n v="0.39"/>
    <n v="23"/>
    <x v="6"/>
    <n v="159.85"/>
    <x v="0"/>
    <s v="Risk"/>
  </r>
  <r>
    <s v="49fa3709-598c-42ec-9f7f-3fe2952a7a9d"/>
    <n v="27"/>
    <x v="1"/>
    <x v="1"/>
    <x v="1"/>
    <n v="1.04"/>
    <x v="0"/>
    <n v="54"/>
    <x v="4"/>
    <x v="4"/>
    <n v="13.99"/>
    <n v="13.99"/>
    <n v="1"/>
    <s v="Crypto"/>
    <n v="3"/>
    <n v="0.02"/>
    <n v="1"/>
    <x v="4"/>
    <n v="1.04"/>
    <x v="1"/>
    <s v="Inactive"/>
  </r>
  <r>
    <s v="11b11026-73bb-42af-8a0f-092fac0012ee"/>
    <n v="49"/>
    <x v="0"/>
    <x v="2"/>
    <x v="1"/>
    <n v="10.66"/>
    <x v="0"/>
    <n v="38"/>
    <x v="2"/>
    <x v="0"/>
    <n v="13.99"/>
    <n v="13.99"/>
    <n v="1"/>
    <s v="PayPal"/>
    <n v="3"/>
    <n v="0.27"/>
    <n v="16"/>
    <x v="2"/>
    <n v="170.56"/>
    <x v="0"/>
    <s v="Inactive"/>
  </r>
  <r>
    <s v="ab2a775f-9e55-4246-a6f8-6f9b9b933da5"/>
    <n v="47"/>
    <x v="0"/>
    <x v="2"/>
    <x v="2"/>
    <n v="20.61"/>
    <x v="1"/>
    <n v="56"/>
    <x v="3"/>
    <x v="3"/>
    <n v="17.989999999999998"/>
    <n v="17.989999999999998"/>
    <n v="0"/>
    <s v="Credit Card"/>
    <n v="1"/>
    <n v="0.36"/>
    <n v="22"/>
    <x v="4"/>
    <n v="453.41999999999996"/>
    <x v="0"/>
    <s v="Inactive"/>
  </r>
  <r>
    <s v="9204fff6-14fd-45be-ab46-1cd5efe61aff"/>
    <n v="59"/>
    <x v="2"/>
    <x v="2"/>
    <x v="2"/>
    <n v="12.39"/>
    <x v="0"/>
    <n v="29"/>
    <x v="3"/>
    <x v="4"/>
    <n v="17.989999999999998"/>
    <n v="17.989999999999998"/>
    <n v="0"/>
    <s v="Credit Card"/>
    <n v="2"/>
    <n v="0.41"/>
    <n v="25"/>
    <x v="0"/>
    <n v="309.75"/>
    <x v="0"/>
    <s v="Inactive"/>
  </r>
  <r>
    <s v="95718011-6fd5-45fc-a8f1-4edcd8cadcbf"/>
    <n v="64"/>
    <x v="2"/>
    <x v="1"/>
    <x v="0"/>
    <n v="2.11"/>
    <x v="0"/>
    <n v="31"/>
    <x v="0"/>
    <x v="4"/>
    <n v="8.99"/>
    <n v="8.99"/>
    <n v="1"/>
    <s v="Debit Card"/>
    <n v="4"/>
    <n v="7.0000000000000007E-2"/>
    <n v="4"/>
    <x v="6"/>
    <n v="8.44"/>
    <x v="1"/>
    <s v="Inactive"/>
  </r>
  <r>
    <s v="080276bb-8ca9-4584-bd17-e42062a10a56"/>
    <n v="56"/>
    <x v="2"/>
    <x v="2"/>
    <x v="2"/>
    <n v="3.93"/>
    <x v="0"/>
    <n v="27"/>
    <x v="2"/>
    <x v="0"/>
    <n v="17.989999999999998"/>
    <n v="17.989999999999998"/>
    <n v="0"/>
    <s v="PayPal"/>
    <n v="4"/>
    <n v="0.14000000000000001"/>
    <n v="8"/>
    <x v="2"/>
    <n v="31.44"/>
    <x v="1"/>
    <s v="Inactive"/>
  </r>
  <r>
    <s v="362cc198-e99a-4e0f-91b3-f0442b7d0177"/>
    <n v="41"/>
    <x v="3"/>
    <x v="2"/>
    <x v="2"/>
    <n v="1.34"/>
    <x v="0"/>
    <n v="4"/>
    <x v="1"/>
    <x v="2"/>
    <n v="17.989999999999998"/>
    <n v="17.989999999999998"/>
    <n v="0"/>
    <s v="PayPal"/>
    <n v="2"/>
    <n v="0.27"/>
    <n v="16"/>
    <x v="0"/>
    <n v="21.44"/>
    <x v="1"/>
    <s v="Active"/>
  </r>
  <r>
    <s v="26b02b3c-52b1-4c5e-b5d7-62e599a4e310"/>
    <n v="65"/>
    <x v="2"/>
    <x v="2"/>
    <x v="0"/>
    <n v="4.8499999999999996"/>
    <x v="0"/>
    <n v="45"/>
    <x v="0"/>
    <x v="2"/>
    <n v="8.99"/>
    <n v="8.99"/>
    <n v="1"/>
    <s v="Crypto"/>
    <n v="4"/>
    <n v="0.11"/>
    <n v="7"/>
    <x v="4"/>
    <n v="33.949999999999996"/>
    <x v="1"/>
    <s v="Inactive"/>
  </r>
  <r>
    <s v="75019d85-6f3c-4332-a407-7ff4f9a5da92"/>
    <n v="59"/>
    <x v="2"/>
    <x v="0"/>
    <x v="2"/>
    <n v="7.26"/>
    <x v="0"/>
    <n v="30"/>
    <x v="2"/>
    <x v="1"/>
    <n v="17.989999999999998"/>
    <n v="17.989999999999998"/>
    <n v="0"/>
    <s v="Gift Card"/>
    <n v="4"/>
    <n v="0.23"/>
    <n v="14"/>
    <x v="2"/>
    <n v="101.64"/>
    <x v="2"/>
    <s v="Inactive"/>
  </r>
  <r>
    <s v="038a3b7a-2156-496b-95dc-1a141efbf296"/>
    <n v="64"/>
    <x v="2"/>
    <x v="2"/>
    <x v="2"/>
    <n v="31.16"/>
    <x v="1"/>
    <n v="47"/>
    <x v="3"/>
    <x v="1"/>
    <n v="17.989999999999998"/>
    <n v="17.989999999999998"/>
    <n v="0"/>
    <s v="Credit Card"/>
    <n v="5"/>
    <n v="0.65"/>
    <n v="39"/>
    <x v="4"/>
    <n v="1215.24"/>
    <x v="0"/>
    <s v="Inactive"/>
  </r>
  <r>
    <s v="bcf1e773-449b-4e76-878a-9e9620465707"/>
    <n v="55"/>
    <x v="0"/>
    <x v="1"/>
    <x v="2"/>
    <n v="9.76"/>
    <x v="0"/>
    <n v="37"/>
    <x v="1"/>
    <x v="3"/>
    <n v="17.989999999999998"/>
    <n v="17.989999999999998"/>
    <n v="1"/>
    <s v="Gift Card"/>
    <n v="2"/>
    <n v="0.26"/>
    <n v="16"/>
    <x v="2"/>
    <n v="156.16"/>
    <x v="0"/>
    <s v="Inactive"/>
  </r>
  <r>
    <s v="f621bd06-0cdf-4010-b39e-3ad5d697ba92"/>
    <n v="51"/>
    <x v="0"/>
    <x v="2"/>
    <x v="1"/>
    <n v="24.3"/>
    <x v="1"/>
    <n v="38"/>
    <x v="4"/>
    <x v="3"/>
    <n v="13.99"/>
    <n v="13.99"/>
    <n v="0"/>
    <s v="Debit Card"/>
    <n v="2"/>
    <n v="0.62"/>
    <n v="37"/>
    <x v="3"/>
    <n v="899.1"/>
    <x v="0"/>
    <s v="Inactive"/>
  </r>
  <r>
    <s v="dfd041ff-d855-4c8e-81c1-57155d28c48f"/>
    <n v="54"/>
    <x v="0"/>
    <x v="2"/>
    <x v="2"/>
    <n v="2.1"/>
    <x v="0"/>
    <n v="50"/>
    <x v="3"/>
    <x v="4"/>
    <n v="17.989999999999998"/>
    <n v="17.989999999999998"/>
    <n v="1"/>
    <s v="Gift Card"/>
    <n v="1"/>
    <n v="0.04"/>
    <n v="2"/>
    <x v="3"/>
    <n v="4.2"/>
    <x v="1"/>
    <s v="Inactive"/>
  </r>
  <r>
    <s v="b656e72d-28cd-4aec-bc48-4fd49b5fc7c8"/>
    <n v="21"/>
    <x v="4"/>
    <x v="1"/>
    <x v="1"/>
    <n v="6.2"/>
    <x v="0"/>
    <n v="4"/>
    <x v="3"/>
    <x v="1"/>
    <n v="13.99"/>
    <n v="13.99"/>
    <n v="0"/>
    <s v="Debit Card"/>
    <n v="5"/>
    <n v="1.24"/>
    <n v="74"/>
    <x v="0"/>
    <n v="458.8"/>
    <x v="0"/>
    <s v="Active"/>
  </r>
  <r>
    <s v="e758dc19-126c-439f-bc98-4302726912cd"/>
    <n v="22"/>
    <x v="4"/>
    <x v="1"/>
    <x v="0"/>
    <n v="5.12"/>
    <x v="0"/>
    <n v="27"/>
    <x v="5"/>
    <x v="2"/>
    <n v="8.99"/>
    <n v="8.99"/>
    <n v="0"/>
    <s v="PayPal"/>
    <n v="4"/>
    <n v="0.18"/>
    <n v="11"/>
    <x v="4"/>
    <n v="56.32"/>
    <x v="2"/>
    <s v="Inactive"/>
  </r>
  <r>
    <s v="f73da12b-b911-40cf-910e-202e6419d7e9"/>
    <n v="21"/>
    <x v="4"/>
    <x v="1"/>
    <x v="2"/>
    <n v="27.5"/>
    <x v="1"/>
    <n v="26"/>
    <x v="4"/>
    <x v="4"/>
    <n v="17.989999999999998"/>
    <n v="17.989999999999998"/>
    <n v="0"/>
    <s v="Crypto"/>
    <n v="2"/>
    <n v="1.02"/>
    <n v="61"/>
    <x v="3"/>
    <n v="1677.5"/>
    <x v="0"/>
    <s v="Inactive"/>
  </r>
  <r>
    <s v="de0bbcd6-c19d-4e30-9cf2-b66bf2dc5ceb"/>
    <n v="49"/>
    <x v="0"/>
    <x v="1"/>
    <x v="1"/>
    <n v="10.34"/>
    <x v="0"/>
    <n v="20"/>
    <x v="1"/>
    <x v="1"/>
    <n v="13.99"/>
    <n v="13.99"/>
    <n v="0"/>
    <s v="Gift Card"/>
    <n v="3"/>
    <n v="0.49"/>
    <n v="29"/>
    <x v="1"/>
    <n v="299.86"/>
    <x v="0"/>
    <s v="Risk"/>
  </r>
  <r>
    <s v="a8df1927-7706-42ec-9dd9-99d18857cb02"/>
    <n v="53"/>
    <x v="0"/>
    <x v="1"/>
    <x v="2"/>
    <n v="4.37"/>
    <x v="0"/>
    <n v="48"/>
    <x v="1"/>
    <x v="4"/>
    <n v="17.989999999999998"/>
    <n v="17.989999999999998"/>
    <n v="1"/>
    <s v="PayPal"/>
    <n v="3"/>
    <n v="0.09"/>
    <n v="5"/>
    <x v="5"/>
    <n v="21.85"/>
    <x v="1"/>
    <s v="Inactive"/>
  </r>
  <r>
    <s v="5253e4fd-15d7-42e6-b83c-4cffe2678758"/>
    <n v="33"/>
    <x v="1"/>
    <x v="0"/>
    <x v="1"/>
    <n v="10.71"/>
    <x v="0"/>
    <n v="25"/>
    <x v="5"/>
    <x v="2"/>
    <n v="13.99"/>
    <n v="13.99"/>
    <n v="0"/>
    <s v="Credit Card"/>
    <n v="1"/>
    <n v="0.41"/>
    <n v="25"/>
    <x v="3"/>
    <n v="267.75"/>
    <x v="0"/>
    <s v="Inactive"/>
  </r>
  <r>
    <s v="e2204612-d947-4f10-8e02-a7e9aa6e4ee8"/>
    <n v="58"/>
    <x v="2"/>
    <x v="0"/>
    <x v="0"/>
    <n v="1.03"/>
    <x v="0"/>
    <n v="50"/>
    <x v="0"/>
    <x v="1"/>
    <n v="8.99"/>
    <n v="8.99"/>
    <n v="1"/>
    <s v="Credit Card"/>
    <n v="4"/>
    <n v="0.02"/>
    <n v="1"/>
    <x v="2"/>
    <n v="1.03"/>
    <x v="1"/>
    <s v="Inactive"/>
  </r>
  <r>
    <s v="da651aa7-4e06-40d7-88dd-bc98395aaade"/>
    <n v="43"/>
    <x v="3"/>
    <x v="0"/>
    <x v="2"/>
    <n v="5.78"/>
    <x v="0"/>
    <n v="11"/>
    <x v="0"/>
    <x v="3"/>
    <n v="17.989999999999998"/>
    <n v="17.989999999999998"/>
    <n v="0"/>
    <s v="PayPal"/>
    <n v="5"/>
    <n v="0.48"/>
    <n v="29"/>
    <x v="1"/>
    <n v="167.62"/>
    <x v="0"/>
    <s v="Risk"/>
  </r>
  <r>
    <s v="b72187e9-7572-4cc6-b79c-5b07cea9e128"/>
    <n v="52"/>
    <x v="0"/>
    <x v="1"/>
    <x v="0"/>
    <n v="5.2"/>
    <x v="0"/>
    <n v="20"/>
    <x v="4"/>
    <x v="0"/>
    <n v="8.99"/>
    <n v="8.99"/>
    <n v="0"/>
    <s v="PayPal"/>
    <n v="3"/>
    <n v="0.25"/>
    <n v="15"/>
    <x v="3"/>
    <n v="78"/>
    <x v="2"/>
    <s v="Risk"/>
  </r>
  <r>
    <s v="c079ea83-bb00-4217-86b6-cbb230f0e14f"/>
    <n v="33"/>
    <x v="1"/>
    <x v="0"/>
    <x v="1"/>
    <n v="3.76"/>
    <x v="0"/>
    <n v="16"/>
    <x v="5"/>
    <x v="0"/>
    <n v="13.99"/>
    <n v="13.99"/>
    <n v="0"/>
    <s v="Debit Card"/>
    <n v="5"/>
    <n v="0.22"/>
    <n v="13"/>
    <x v="5"/>
    <n v="48.879999999999995"/>
    <x v="1"/>
    <s v="Risk"/>
  </r>
  <r>
    <s v="f566b553-8b4f-48d7-90f0-0b21c62cfc5b"/>
    <n v="70"/>
    <x v="2"/>
    <x v="0"/>
    <x v="2"/>
    <n v="7.61"/>
    <x v="0"/>
    <n v="1"/>
    <x v="4"/>
    <x v="2"/>
    <n v="17.989999999999998"/>
    <n v="17.989999999999998"/>
    <n v="0"/>
    <s v="Credit Card"/>
    <n v="5"/>
    <n v="3.81"/>
    <n v="229"/>
    <x v="2"/>
    <n v="1742.69"/>
    <x v="0"/>
    <s v="Active"/>
  </r>
  <r>
    <s v="19841454-1c0f-4a76-bc4a-223be392e712"/>
    <n v="33"/>
    <x v="1"/>
    <x v="2"/>
    <x v="1"/>
    <n v="2.5299999999999998"/>
    <x v="0"/>
    <n v="30"/>
    <x v="2"/>
    <x v="0"/>
    <n v="13.99"/>
    <n v="13.99"/>
    <n v="1"/>
    <s v="Debit Card"/>
    <n v="3"/>
    <n v="0.08"/>
    <n v="5"/>
    <x v="5"/>
    <n v="12.649999999999999"/>
    <x v="1"/>
    <s v="Inactive"/>
  </r>
  <r>
    <s v="2b231ddf-e204-4577-ae91-f0da4cb5f261"/>
    <n v="52"/>
    <x v="0"/>
    <x v="1"/>
    <x v="0"/>
    <n v="4.47"/>
    <x v="0"/>
    <n v="7"/>
    <x v="5"/>
    <x v="4"/>
    <n v="8.99"/>
    <n v="8.99"/>
    <n v="1"/>
    <s v="Debit Card"/>
    <n v="3"/>
    <n v="0.56000000000000005"/>
    <n v="34"/>
    <x v="0"/>
    <n v="151.97999999999999"/>
    <x v="0"/>
    <s v="Active"/>
  </r>
  <r>
    <s v="dfa1b990-66dd-4237-afee-721ed2e9aab6"/>
    <n v="49"/>
    <x v="0"/>
    <x v="0"/>
    <x v="1"/>
    <n v="9.01"/>
    <x v="0"/>
    <n v="31"/>
    <x v="1"/>
    <x v="2"/>
    <n v="13.99"/>
    <n v="13.99"/>
    <n v="1"/>
    <s v="PayPal"/>
    <n v="3"/>
    <n v="0.28000000000000003"/>
    <n v="17"/>
    <x v="0"/>
    <n v="153.16999999999999"/>
    <x v="0"/>
    <s v="Inactive"/>
  </r>
  <r>
    <s v="6008bb17-f444-46ae-a8c5-b1890e810ca4"/>
    <n v="55"/>
    <x v="0"/>
    <x v="2"/>
    <x v="0"/>
    <n v="12.56"/>
    <x v="0"/>
    <n v="46"/>
    <x v="2"/>
    <x v="2"/>
    <n v="8.99"/>
    <n v="8.99"/>
    <n v="1"/>
    <s v="PayPal"/>
    <n v="1"/>
    <n v="0.27"/>
    <n v="16"/>
    <x v="3"/>
    <n v="200.96"/>
    <x v="0"/>
    <s v="Inactive"/>
  </r>
  <r>
    <s v="b3fe4f32-1641-4053-b26c-b5000c1d2a58"/>
    <n v="54"/>
    <x v="0"/>
    <x v="2"/>
    <x v="0"/>
    <n v="8.4600000000000009"/>
    <x v="0"/>
    <n v="41"/>
    <x v="3"/>
    <x v="2"/>
    <n v="8.99"/>
    <n v="8.99"/>
    <n v="1"/>
    <s v="PayPal"/>
    <n v="2"/>
    <n v="0.2"/>
    <n v="12"/>
    <x v="4"/>
    <n v="101.52000000000001"/>
    <x v="2"/>
    <s v="Inactive"/>
  </r>
  <r>
    <s v="bd8e834a-51cf-4e23-8487-bf5892bce69b"/>
    <n v="60"/>
    <x v="2"/>
    <x v="1"/>
    <x v="0"/>
    <n v="49.16"/>
    <x v="1"/>
    <n v="11"/>
    <x v="1"/>
    <x v="0"/>
    <n v="8.99"/>
    <n v="8.99"/>
    <n v="0"/>
    <s v="Debit Card"/>
    <n v="3"/>
    <n v="4.0999999999999996"/>
    <n v="246"/>
    <x v="6"/>
    <n v="12093.359999999999"/>
    <x v="0"/>
    <s v="Risk"/>
  </r>
  <r>
    <s v="44a3736f-eb54-4b27-afb8-6f07d6c9c25b"/>
    <n v="47"/>
    <x v="0"/>
    <x v="0"/>
    <x v="0"/>
    <n v="0.28999999999999998"/>
    <x v="0"/>
    <n v="10"/>
    <x v="0"/>
    <x v="1"/>
    <n v="8.99"/>
    <n v="8.99"/>
    <n v="1"/>
    <s v="Debit Card"/>
    <n v="4"/>
    <n v="0.03"/>
    <n v="2"/>
    <x v="3"/>
    <n v="0.57999999999999996"/>
    <x v="1"/>
    <s v="Risk"/>
  </r>
  <r>
    <s v="18c7ffea-f407-4e12-a8ca-f4cf9bb2e4ab"/>
    <n v="26"/>
    <x v="1"/>
    <x v="2"/>
    <x v="1"/>
    <n v="2.87"/>
    <x v="0"/>
    <n v="50"/>
    <x v="0"/>
    <x v="3"/>
    <n v="13.99"/>
    <n v="13.99"/>
    <n v="1"/>
    <s v="PayPal"/>
    <n v="3"/>
    <n v="0.06"/>
    <n v="4"/>
    <x v="2"/>
    <n v="11.48"/>
    <x v="1"/>
    <s v="Inactive"/>
  </r>
  <r>
    <s v="945a5f93-9c3b-4b1e-893a-bb486805d851"/>
    <n v="50"/>
    <x v="0"/>
    <x v="1"/>
    <x v="0"/>
    <n v="18.3"/>
    <x v="0"/>
    <n v="25"/>
    <x v="5"/>
    <x v="1"/>
    <n v="8.99"/>
    <n v="8.99"/>
    <n v="0"/>
    <s v="Gift Card"/>
    <n v="1"/>
    <n v="0.7"/>
    <n v="42"/>
    <x v="1"/>
    <n v="768.6"/>
    <x v="0"/>
    <s v="Inactive"/>
  </r>
  <r>
    <s v="5862858f-d37e-4231-aaef-31db7463d60d"/>
    <n v="44"/>
    <x v="3"/>
    <x v="0"/>
    <x v="0"/>
    <n v="5.85"/>
    <x v="0"/>
    <n v="5"/>
    <x v="2"/>
    <x v="4"/>
    <n v="8.99"/>
    <n v="8.99"/>
    <n v="0"/>
    <s v="PayPal"/>
    <n v="1"/>
    <n v="0.97"/>
    <n v="58"/>
    <x v="0"/>
    <n v="339.29999999999995"/>
    <x v="0"/>
    <s v="Active"/>
  </r>
  <r>
    <s v="1f8f36b8-2b12-423c-8d89-7b6421897c37"/>
    <n v="60"/>
    <x v="2"/>
    <x v="2"/>
    <x v="1"/>
    <n v="15.15"/>
    <x v="0"/>
    <n v="37"/>
    <x v="1"/>
    <x v="0"/>
    <n v="13.99"/>
    <n v="13.99"/>
    <n v="1"/>
    <s v="Crypto"/>
    <n v="2"/>
    <n v="0.4"/>
    <n v="24"/>
    <x v="4"/>
    <n v="363.6"/>
    <x v="0"/>
    <s v="Inactive"/>
  </r>
  <r>
    <s v="5caa5ca3-c54d-4b59-838f-e008e0cdc129"/>
    <n v="41"/>
    <x v="3"/>
    <x v="0"/>
    <x v="2"/>
    <n v="2.4900000000000002"/>
    <x v="0"/>
    <n v="26"/>
    <x v="1"/>
    <x v="0"/>
    <n v="17.989999999999998"/>
    <n v="17.989999999999998"/>
    <n v="1"/>
    <s v="Crypto"/>
    <n v="2"/>
    <n v="0.09"/>
    <n v="5"/>
    <x v="0"/>
    <n v="12.450000000000001"/>
    <x v="1"/>
    <s v="Inactive"/>
  </r>
  <r>
    <s v="4efc58fd-c544-473c-8e01-cb331aa88456"/>
    <n v="40"/>
    <x v="3"/>
    <x v="2"/>
    <x v="0"/>
    <n v="14.79"/>
    <x v="0"/>
    <n v="15"/>
    <x v="1"/>
    <x v="0"/>
    <n v="8.99"/>
    <n v="8.99"/>
    <n v="0"/>
    <s v="Credit Card"/>
    <n v="1"/>
    <n v="0.92"/>
    <n v="55"/>
    <x v="1"/>
    <n v="813.44999999999993"/>
    <x v="0"/>
    <s v="Risk"/>
  </r>
  <r>
    <s v="3cf735c4-c340-44e5-9fe5-b5aee7b4d3d9"/>
    <n v="42"/>
    <x v="3"/>
    <x v="0"/>
    <x v="0"/>
    <n v="0.33"/>
    <x v="0"/>
    <n v="43"/>
    <x v="3"/>
    <x v="0"/>
    <n v="8.99"/>
    <n v="8.99"/>
    <n v="1"/>
    <s v="Gift Card"/>
    <n v="2"/>
    <n v="0.01"/>
    <n v="1"/>
    <x v="6"/>
    <n v="0.33"/>
    <x v="1"/>
    <s v="Inactive"/>
  </r>
  <r>
    <s v="97a423c0-e104-4e03-8ba2-4083cba8d28a"/>
    <n v="34"/>
    <x v="1"/>
    <x v="1"/>
    <x v="2"/>
    <n v="1.56"/>
    <x v="0"/>
    <n v="8"/>
    <x v="5"/>
    <x v="4"/>
    <n v="17.989999999999998"/>
    <n v="17.989999999999998"/>
    <n v="1"/>
    <s v="PayPal"/>
    <n v="3"/>
    <n v="0.17"/>
    <n v="10"/>
    <x v="3"/>
    <n v="15.600000000000001"/>
    <x v="1"/>
    <s v="Risk"/>
  </r>
  <r>
    <s v="82f9b433-0df6-4474-97b9-c478f3d5d7c8"/>
    <n v="24"/>
    <x v="4"/>
    <x v="0"/>
    <x v="0"/>
    <n v="2.42"/>
    <x v="0"/>
    <n v="24"/>
    <x v="0"/>
    <x v="4"/>
    <n v="8.99"/>
    <n v="8.99"/>
    <n v="1"/>
    <s v="PayPal"/>
    <n v="3"/>
    <n v="0.1"/>
    <n v="6"/>
    <x v="3"/>
    <n v="14.52"/>
    <x v="1"/>
    <s v="Inactive"/>
  </r>
  <r>
    <s v="e7e1eef2-2f92-487c-a5f3-d1cf791e3167"/>
    <n v="24"/>
    <x v="4"/>
    <x v="2"/>
    <x v="2"/>
    <n v="6.65"/>
    <x v="0"/>
    <n v="7"/>
    <x v="1"/>
    <x v="1"/>
    <n v="17.989999999999998"/>
    <n v="17.989999999999998"/>
    <n v="0"/>
    <s v="Crypto"/>
    <n v="4"/>
    <n v="0.83"/>
    <n v="50"/>
    <x v="3"/>
    <n v="332.5"/>
    <x v="0"/>
    <s v="Active"/>
  </r>
  <r>
    <s v="3d0767c0-fa70-434f-ac4c-57f6ffa24e4c"/>
    <n v="70"/>
    <x v="2"/>
    <x v="0"/>
    <x v="1"/>
    <n v="18.5"/>
    <x v="0"/>
    <n v="54"/>
    <x v="3"/>
    <x v="1"/>
    <n v="13.99"/>
    <n v="13.99"/>
    <n v="0"/>
    <s v="Debit Card"/>
    <n v="4"/>
    <n v="0.34"/>
    <n v="20"/>
    <x v="0"/>
    <n v="370"/>
    <x v="0"/>
    <s v="Inactive"/>
  </r>
  <r>
    <s v="3bc53390-2e23-40a3-9ebd-f4eeb7367575"/>
    <n v="52"/>
    <x v="0"/>
    <x v="2"/>
    <x v="0"/>
    <n v="2.61"/>
    <x v="0"/>
    <n v="51"/>
    <x v="5"/>
    <x v="3"/>
    <n v="8.99"/>
    <n v="8.99"/>
    <n v="1"/>
    <s v="Crypto"/>
    <n v="5"/>
    <n v="0.05"/>
    <n v="3"/>
    <x v="3"/>
    <n v="7.83"/>
    <x v="1"/>
    <s v="Inactive"/>
  </r>
  <r>
    <s v="be1de62d-9b6f-4c09-9316-1212c248b4c6"/>
    <n v="36"/>
    <x v="3"/>
    <x v="1"/>
    <x v="2"/>
    <n v="17.329999999999998"/>
    <x v="0"/>
    <n v="21"/>
    <x v="4"/>
    <x v="1"/>
    <n v="17.989999999999998"/>
    <n v="17.989999999999998"/>
    <n v="0"/>
    <s v="Crypto"/>
    <n v="4"/>
    <n v="0.79"/>
    <n v="47"/>
    <x v="2"/>
    <n v="814.50999999999988"/>
    <x v="0"/>
    <s v="Risk"/>
  </r>
  <r>
    <s v="1b68c20d-bee2-4f66-8701-67809addd9aa"/>
    <n v="25"/>
    <x v="4"/>
    <x v="1"/>
    <x v="0"/>
    <n v="0.05"/>
    <x v="0"/>
    <n v="52"/>
    <x v="0"/>
    <x v="4"/>
    <n v="8.99"/>
    <n v="8.99"/>
    <n v="1"/>
    <s v="Debit Card"/>
    <n v="1"/>
    <n v="0"/>
    <n v="0"/>
    <x v="0"/>
    <n v="0"/>
    <x v="1"/>
    <s v="Inactive"/>
  </r>
  <r>
    <s v="72a2c300-cc3d-4e71-81e6-85e4e309c680"/>
    <n v="38"/>
    <x v="3"/>
    <x v="1"/>
    <x v="0"/>
    <n v="76.2"/>
    <x v="2"/>
    <n v="12"/>
    <x v="0"/>
    <x v="2"/>
    <n v="8.99"/>
    <n v="8.99"/>
    <n v="0"/>
    <s v="Crypto"/>
    <n v="5"/>
    <n v="5.86"/>
    <n v="352"/>
    <x v="4"/>
    <n v="26822.400000000001"/>
    <x v="0"/>
    <s v="Risk"/>
  </r>
  <r>
    <s v="322eef98-5dfd-41d1-b4f6-41f20f253632"/>
    <n v="58"/>
    <x v="2"/>
    <x v="1"/>
    <x v="2"/>
    <n v="17.93"/>
    <x v="0"/>
    <n v="7"/>
    <x v="1"/>
    <x v="2"/>
    <n v="17.989999999999998"/>
    <n v="17.989999999999998"/>
    <n v="0"/>
    <s v="Credit Card"/>
    <n v="1"/>
    <n v="2.2400000000000002"/>
    <n v="134"/>
    <x v="6"/>
    <n v="2402.62"/>
    <x v="0"/>
    <s v="Active"/>
  </r>
  <r>
    <s v="3cd2ff2c-063e-4384-a092-1f812a51a456"/>
    <n v="19"/>
    <x v="4"/>
    <x v="1"/>
    <x v="2"/>
    <n v="17.12"/>
    <x v="0"/>
    <n v="11"/>
    <x v="1"/>
    <x v="0"/>
    <n v="17.989999999999998"/>
    <n v="17.989999999999998"/>
    <n v="0"/>
    <s v="Credit Card"/>
    <n v="1"/>
    <n v="1.43"/>
    <n v="86"/>
    <x v="1"/>
    <n v="1472.3200000000002"/>
    <x v="0"/>
    <s v="Risk"/>
  </r>
  <r>
    <s v="439b60cc-9888-424f-98f0-d2ed345b5dd5"/>
    <n v="54"/>
    <x v="0"/>
    <x v="0"/>
    <x v="0"/>
    <n v="11.19"/>
    <x v="0"/>
    <n v="27"/>
    <x v="4"/>
    <x v="0"/>
    <n v="8.99"/>
    <n v="8.99"/>
    <n v="1"/>
    <s v="Gift Card"/>
    <n v="1"/>
    <n v="0.4"/>
    <n v="24"/>
    <x v="5"/>
    <n v="268.56"/>
    <x v="0"/>
    <s v="Inactive"/>
  </r>
  <r>
    <s v="261ddbef-9b7a-4226-a1b6-631ae8dbf332"/>
    <n v="26"/>
    <x v="1"/>
    <x v="0"/>
    <x v="1"/>
    <n v="9.6"/>
    <x v="0"/>
    <n v="18"/>
    <x v="3"/>
    <x v="3"/>
    <n v="13.99"/>
    <n v="13.99"/>
    <n v="0"/>
    <s v="Crypto"/>
    <n v="4"/>
    <n v="0.51"/>
    <n v="31"/>
    <x v="3"/>
    <n v="297.59999999999997"/>
    <x v="0"/>
    <s v="Risk"/>
  </r>
  <r>
    <s v="0451999d-c51d-4453-8015-9dc317341a30"/>
    <n v="23"/>
    <x v="4"/>
    <x v="0"/>
    <x v="2"/>
    <n v="30.22"/>
    <x v="1"/>
    <n v="27"/>
    <x v="4"/>
    <x v="3"/>
    <n v="17.989999999999998"/>
    <n v="17.989999999999998"/>
    <n v="0"/>
    <s v="Gift Card"/>
    <n v="1"/>
    <n v="1.08"/>
    <n v="65"/>
    <x v="1"/>
    <n v="1964.3"/>
    <x v="0"/>
    <s v="Inactive"/>
  </r>
  <r>
    <s v="6ed5f317-ba85-4aac-8f7b-0324686982f6"/>
    <n v="25"/>
    <x v="4"/>
    <x v="2"/>
    <x v="0"/>
    <n v="12.69"/>
    <x v="0"/>
    <n v="39"/>
    <x v="1"/>
    <x v="1"/>
    <n v="8.99"/>
    <n v="8.99"/>
    <n v="1"/>
    <s v="Credit Card"/>
    <n v="3"/>
    <n v="0.32"/>
    <n v="19"/>
    <x v="1"/>
    <n v="241.10999999999999"/>
    <x v="0"/>
    <s v="Inactive"/>
  </r>
  <r>
    <s v="0b811eb1-b4b7-4873-ab45-437e74f75a6c"/>
    <n v="18"/>
    <x v="4"/>
    <x v="2"/>
    <x v="0"/>
    <n v="29.27"/>
    <x v="1"/>
    <n v="45"/>
    <x v="2"/>
    <x v="2"/>
    <n v="8.99"/>
    <n v="8.99"/>
    <n v="1"/>
    <s v="Crypto"/>
    <n v="1"/>
    <n v="0.64"/>
    <n v="38"/>
    <x v="1"/>
    <n v="1112.26"/>
    <x v="0"/>
    <s v="Inactive"/>
  </r>
  <r>
    <s v="d85b071c-30c4-4396-9b9d-14e3e60e724f"/>
    <n v="44"/>
    <x v="3"/>
    <x v="1"/>
    <x v="0"/>
    <n v="40.75"/>
    <x v="1"/>
    <n v="9"/>
    <x v="4"/>
    <x v="3"/>
    <n v="8.99"/>
    <n v="8.99"/>
    <n v="0"/>
    <s v="Gift Card"/>
    <n v="1"/>
    <n v="4.08"/>
    <n v="245"/>
    <x v="6"/>
    <n v="9983.75"/>
    <x v="0"/>
    <s v="Risk"/>
  </r>
  <r>
    <s v="11c1de99-a041-4f28-9158-033c5e09ef50"/>
    <n v="56"/>
    <x v="2"/>
    <x v="2"/>
    <x v="0"/>
    <n v="15.94"/>
    <x v="0"/>
    <n v="12"/>
    <x v="5"/>
    <x v="0"/>
    <n v="8.99"/>
    <n v="8.99"/>
    <n v="0"/>
    <s v="Gift Card"/>
    <n v="2"/>
    <n v="1.23"/>
    <n v="74"/>
    <x v="6"/>
    <n v="1179.56"/>
    <x v="0"/>
    <s v="Risk"/>
  </r>
  <r>
    <s v="125db7ff-b7e9-44a4-b29c-80b0cd45ea2e"/>
    <n v="63"/>
    <x v="2"/>
    <x v="2"/>
    <x v="0"/>
    <n v="27.89"/>
    <x v="1"/>
    <n v="30"/>
    <x v="2"/>
    <x v="3"/>
    <n v="8.99"/>
    <n v="8.99"/>
    <n v="0"/>
    <s v="Debit Card"/>
    <n v="4"/>
    <n v="0.9"/>
    <n v="54"/>
    <x v="4"/>
    <n v="1506.06"/>
    <x v="0"/>
    <s v="Inactive"/>
  </r>
  <r>
    <s v="f418494c-d6e3-4fca-bdb8-d08fb3b83a85"/>
    <n v="70"/>
    <x v="2"/>
    <x v="2"/>
    <x v="1"/>
    <n v="24.78"/>
    <x v="1"/>
    <n v="19"/>
    <x v="5"/>
    <x v="2"/>
    <n v="13.99"/>
    <n v="13.99"/>
    <n v="0"/>
    <s v="Gift Card"/>
    <n v="1"/>
    <n v="1.24"/>
    <n v="74"/>
    <x v="1"/>
    <n v="1833.72"/>
    <x v="0"/>
    <s v="Risk"/>
  </r>
  <r>
    <s v="886da80b-6c19-47ba-b070-c7630c5b4241"/>
    <n v="53"/>
    <x v="0"/>
    <x v="2"/>
    <x v="2"/>
    <n v="27.97"/>
    <x v="1"/>
    <n v="35"/>
    <x v="0"/>
    <x v="3"/>
    <n v="17.989999999999998"/>
    <n v="17.989999999999998"/>
    <n v="0"/>
    <s v="Crypto"/>
    <n v="1"/>
    <n v="0.78"/>
    <n v="47"/>
    <x v="6"/>
    <n v="1314.59"/>
    <x v="0"/>
    <s v="Inactive"/>
  </r>
  <r>
    <s v="922bce16-2ceb-44a4-96f4-fc49fb0e0ac2"/>
    <n v="61"/>
    <x v="2"/>
    <x v="1"/>
    <x v="2"/>
    <n v="16.07"/>
    <x v="0"/>
    <n v="32"/>
    <x v="2"/>
    <x v="3"/>
    <n v="17.989999999999998"/>
    <n v="17.989999999999998"/>
    <n v="1"/>
    <s v="Gift Card"/>
    <n v="5"/>
    <n v="0.49"/>
    <n v="29"/>
    <x v="0"/>
    <n v="466.03000000000003"/>
    <x v="0"/>
    <s v="Inactive"/>
  </r>
  <r>
    <s v="080dac1d-54e2-4664-af52-56eb42281c72"/>
    <n v="59"/>
    <x v="2"/>
    <x v="1"/>
    <x v="1"/>
    <n v="0.32"/>
    <x v="0"/>
    <n v="29"/>
    <x v="0"/>
    <x v="1"/>
    <n v="13.99"/>
    <n v="13.99"/>
    <n v="0"/>
    <s v="Debit Card"/>
    <n v="4"/>
    <n v="0.01"/>
    <n v="1"/>
    <x v="3"/>
    <n v="0.32"/>
    <x v="1"/>
    <s v="Inactive"/>
  </r>
  <r>
    <s v="c185f0f8-0410-4e1c-bc87-40f90824bf1d"/>
    <n v="31"/>
    <x v="1"/>
    <x v="2"/>
    <x v="0"/>
    <n v="2.85"/>
    <x v="0"/>
    <n v="5"/>
    <x v="3"/>
    <x v="1"/>
    <n v="8.99"/>
    <n v="8.99"/>
    <n v="1"/>
    <s v="Debit Card"/>
    <n v="5"/>
    <n v="0.48"/>
    <n v="29"/>
    <x v="3"/>
    <n v="82.65"/>
    <x v="2"/>
    <s v="Active"/>
  </r>
  <r>
    <s v="90695f65-6429-4f63-903f-843160038baa"/>
    <n v="44"/>
    <x v="3"/>
    <x v="0"/>
    <x v="2"/>
    <n v="6.78"/>
    <x v="0"/>
    <n v="6"/>
    <x v="0"/>
    <x v="2"/>
    <n v="17.989999999999998"/>
    <n v="17.989999999999998"/>
    <n v="0"/>
    <s v="PayPal"/>
    <n v="5"/>
    <n v="0.97"/>
    <n v="58"/>
    <x v="0"/>
    <n v="393.24"/>
    <x v="0"/>
    <s v="Active"/>
  </r>
  <r>
    <s v="4ce50867-9e68-4f77-857c-45d1b57260f3"/>
    <n v="18"/>
    <x v="4"/>
    <x v="1"/>
    <x v="2"/>
    <n v="12.95"/>
    <x v="0"/>
    <n v="39"/>
    <x v="5"/>
    <x v="0"/>
    <n v="17.989999999999998"/>
    <n v="17.989999999999998"/>
    <n v="1"/>
    <s v="Gift Card"/>
    <n v="4"/>
    <n v="0.32"/>
    <n v="19"/>
    <x v="4"/>
    <n v="246.04999999999998"/>
    <x v="0"/>
    <s v="Inactive"/>
  </r>
  <r>
    <s v="2dd53c77-3646-42b0-825e-69f598e0dc00"/>
    <n v="64"/>
    <x v="2"/>
    <x v="1"/>
    <x v="0"/>
    <n v="1.74"/>
    <x v="0"/>
    <n v="20"/>
    <x v="1"/>
    <x v="2"/>
    <n v="8.99"/>
    <n v="8.99"/>
    <n v="1"/>
    <s v="Debit Card"/>
    <n v="5"/>
    <n v="0.08"/>
    <n v="5"/>
    <x v="0"/>
    <n v="8.6999999999999993"/>
    <x v="1"/>
    <s v="Risk"/>
  </r>
  <r>
    <s v="c090572e-263a-422d-9829-d167bf0e98fa"/>
    <n v="59"/>
    <x v="2"/>
    <x v="0"/>
    <x v="0"/>
    <n v="1.36"/>
    <x v="0"/>
    <n v="57"/>
    <x v="5"/>
    <x v="4"/>
    <n v="8.99"/>
    <n v="8.99"/>
    <n v="1"/>
    <s v="Gift Card"/>
    <n v="1"/>
    <n v="0.02"/>
    <n v="1"/>
    <x v="1"/>
    <n v="1.36"/>
    <x v="1"/>
    <s v="Inactive"/>
  </r>
  <r>
    <s v="aca733c9-cee7-40e5-acc5-0c0627834828"/>
    <n v="27"/>
    <x v="1"/>
    <x v="1"/>
    <x v="1"/>
    <n v="3.46"/>
    <x v="0"/>
    <n v="42"/>
    <x v="1"/>
    <x v="2"/>
    <n v="13.99"/>
    <n v="13.99"/>
    <n v="1"/>
    <s v="Gift Card"/>
    <n v="5"/>
    <n v="0.08"/>
    <n v="5"/>
    <x v="5"/>
    <n v="17.3"/>
    <x v="1"/>
    <s v="Inactive"/>
  </r>
  <r>
    <s v="352b88dc-f431-41cc-ab32-20829a4e4e37"/>
    <n v="36"/>
    <x v="3"/>
    <x v="1"/>
    <x v="1"/>
    <n v="16.29"/>
    <x v="0"/>
    <n v="48"/>
    <x v="5"/>
    <x v="1"/>
    <n v="13.99"/>
    <n v="13.99"/>
    <n v="1"/>
    <s v="Crypto"/>
    <n v="4"/>
    <n v="0.33"/>
    <n v="20"/>
    <x v="6"/>
    <n v="325.79999999999995"/>
    <x v="0"/>
    <s v="Inactive"/>
  </r>
  <r>
    <s v="24798db7-c1a2-4e80-9275-ae9b143dace7"/>
    <n v="28"/>
    <x v="1"/>
    <x v="0"/>
    <x v="0"/>
    <n v="12.94"/>
    <x v="0"/>
    <n v="40"/>
    <x v="1"/>
    <x v="1"/>
    <n v="8.99"/>
    <n v="8.99"/>
    <n v="1"/>
    <s v="PayPal"/>
    <n v="3"/>
    <n v="0.32"/>
    <n v="19"/>
    <x v="5"/>
    <n v="245.85999999999999"/>
    <x v="0"/>
    <s v="Inactive"/>
  </r>
  <r>
    <s v="1531f56b-7a98-43de-9ee2-ca215bec697b"/>
    <n v="66"/>
    <x v="2"/>
    <x v="1"/>
    <x v="0"/>
    <n v="5.27"/>
    <x v="0"/>
    <n v="6"/>
    <x v="4"/>
    <x v="1"/>
    <n v="8.99"/>
    <n v="8.99"/>
    <n v="0"/>
    <s v="Credit Card"/>
    <n v="5"/>
    <n v="0.75"/>
    <n v="45"/>
    <x v="6"/>
    <n v="237.14999999999998"/>
    <x v="0"/>
    <s v="Active"/>
  </r>
  <r>
    <s v="ad498abb-6c86-4ece-81b7-9588a0ff3eda"/>
    <n v="24"/>
    <x v="4"/>
    <x v="1"/>
    <x v="2"/>
    <n v="16.170000000000002"/>
    <x v="0"/>
    <n v="33"/>
    <x v="4"/>
    <x v="4"/>
    <n v="17.989999999999998"/>
    <n v="17.989999999999998"/>
    <n v="1"/>
    <s v="Gift Card"/>
    <n v="2"/>
    <n v="0.48"/>
    <n v="29"/>
    <x v="4"/>
    <n v="468.93000000000006"/>
    <x v="0"/>
    <s v="Inactive"/>
  </r>
  <r>
    <s v="c5703e60-bad8-4b18-880d-7ed85d00462b"/>
    <n v="66"/>
    <x v="2"/>
    <x v="2"/>
    <x v="2"/>
    <n v="10.41"/>
    <x v="0"/>
    <n v="1"/>
    <x v="5"/>
    <x v="2"/>
    <n v="17.989999999999998"/>
    <n v="17.989999999999998"/>
    <n v="0"/>
    <s v="Credit Card"/>
    <n v="5"/>
    <n v="5.21"/>
    <n v="313"/>
    <x v="5"/>
    <n v="3258.33"/>
    <x v="0"/>
    <s v="Active"/>
  </r>
  <r>
    <s v="ee43f918-a9d2-4a68-8b2a-5f4a25dee1f2"/>
    <n v="60"/>
    <x v="2"/>
    <x v="1"/>
    <x v="0"/>
    <n v="20.76"/>
    <x v="1"/>
    <n v="8"/>
    <x v="2"/>
    <x v="2"/>
    <n v="8.99"/>
    <n v="8.99"/>
    <n v="0"/>
    <s v="Credit Card"/>
    <n v="4"/>
    <n v="2.31"/>
    <n v="139"/>
    <x v="0"/>
    <n v="2885.6400000000003"/>
    <x v="0"/>
    <s v="Risk"/>
  </r>
  <r>
    <s v="12a181f8-58ca-45ab-968b-af28ef28b37b"/>
    <n v="45"/>
    <x v="3"/>
    <x v="2"/>
    <x v="2"/>
    <n v="0.45"/>
    <x v="0"/>
    <n v="44"/>
    <x v="2"/>
    <x v="1"/>
    <n v="17.989999999999998"/>
    <n v="17.989999999999998"/>
    <n v="1"/>
    <s v="Debit Card"/>
    <n v="3"/>
    <n v="0.01"/>
    <n v="1"/>
    <x v="5"/>
    <n v="0.45"/>
    <x v="1"/>
    <s v="Inactive"/>
  </r>
  <r>
    <s v="0d13d747-9091-4ad1-af2f-752b753b78d5"/>
    <n v="54"/>
    <x v="0"/>
    <x v="1"/>
    <x v="0"/>
    <n v="11.9"/>
    <x v="0"/>
    <n v="49"/>
    <x v="4"/>
    <x v="3"/>
    <n v="8.99"/>
    <n v="8.99"/>
    <n v="1"/>
    <s v="PayPal"/>
    <n v="5"/>
    <n v="0.24"/>
    <n v="14"/>
    <x v="3"/>
    <n v="166.6"/>
    <x v="0"/>
    <s v="Inactive"/>
  </r>
  <r>
    <s v="a985f355-5ac2-4b10-a656-ab62e4e279f3"/>
    <n v="33"/>
    <x v="1"/>
    <x v="2"/>
    <x v="0"/>
    <n v="43.55"/>
    <x v="1"/>
    <n v="4"/>
    <x v="4"/>
    <x v="0"/>
    <n v="8.99"/>
    <n v="8.99"/>
    <n v="0"/>
    <s v="Gift Card"/>
    <n v="1"/>
    <n v="8.7100000000000009"/>
    <n v="523"/>
    <x v="6"/>
    <n v="22776.649999999998"/>
    <x v="0"/>
    <s v="Active"/>
  </r>
  <r>
    <s v="4bcdf3d2-c743-46f8-9656-911dc92e6213"/>
    <n v="69"/>
    <x v="2"/>
    <x v="2"/>
    <x v="2"/>
    <n v="5.4"/>
    <x v="0"/>
    <n v="14"/>
    <x v="0"/>
    <x v="0"/>
    <n v="17.989999999999998"/>
    <n v="17.989999999999998"/>
    <n v="0"/>
    <s v="Crypto"/>
    <n v="3"/>
    <n v="0.36"/>
    <n v="22"/>
    <x v="1"/>
    <n v="118.80000000000001"/>
    <x v="2"/>
    <s v="Risk"/>
  </r>
  <r>
    <s v="aaafd476-ccb4-457e-a984-24abae7f34c8"/>
    <n v="44"/>
    <x v="3"/>
    <x v="0"/>
    <x v="1"/>
    <n v="12.56"/>
    <x v="0"/>
    <n v="53"/>
    <x v="5"/>
    <x v="2"/>
    <n v="13.99"/>
    <n v="13.99"/>
    <n v="1"/>
    <s v="Crypto"/>
    <n v="3"/>
    <n v="0.23"/>
    <n v="14"/>
    <x v="0"/>
    <n v="175.84"/>
    <x v="0"/>
    <s v="Inactive"/>
  </r>
  <r>
    <s v="2d08c15f-c97d-4cf0-84fc-9127dcf6e9cb"/>
    <n v="39"/>
    <x v="3"/>
    <x v="2"/>
    <x v="0"/>
    <n v="34.56"/>
    <x v="1"/>
    <n v="39"/>
    <x v="1"/>
    <x v="1"/>
    <n v="8.99"/>
    <n v="8.99"/>
    <n v="0"/>
    <s v="Debit Card"/>
    <n v="1"/>
    <n v="0.86"/>
    <n v="52"/>
    <x v="5"/>
    <n v="1797.1200000000001"/>
    <x v="0"/>
    <s v="Inactive"/>
  </r>
  <r>
    <s v="ee8b1fc7-9123-4e95-9df9-8bcb4c58bbb8"/>
    <n v="53"/>
    <x v="0"/>
    <x v="1"/>
    <x v="2"/>
    <n v="3.41"/>
    <x v="0"/>
    <n v="50"/>
    <x v="3"/>
    <x v="2"/>
    <n v="17.989999999999998"/>
    <n v="17.989999999999998"/>
    <n v="1"/>
    <s v="Debit Card"/>
    <n v="1"/>
    <n v="7.0000000000000007E-2"/>
    <n v="4"/>
    <x v="4"/>
    <n v="13.64"/>
    <x v="1"/>
    <s v="Inactive"/>
  </r>
  <r>
    <s v="7829169d-75d6-4f04-bef9-7ae2fc256e33"/>
    <n v="33"/>
    <x v="1"/>
    <x v="2"/>
    <x v="1"/>
    <n v="5.76"/>
    <x v="0"/>
    <n v="40"/>
    <x v="1"/>
    <x v="3"/>
    <n v="13.99"/>
    <n v="13.99"/>
    <n v="1"/>
    <s v="Gift Card"/>
    <n v="5"/>
    <n v="0.14000000000000001"/>
    <n v="8"/>
    <x v="5"/>
    <n v="46.08"/>
    <x v="1"/>
    <s v="Inactive"/>
  </r>
  <r>
    <s v="177ad6c2-46ed-4fbb-a3f8-1dc137c45417"/>
    <n v="36"/>
    <x v="3"/>
    <x v="0"/>
    <x v="0"/>
    <n v="1.1100000000000001"/>
    <x v="0"/>
    <n v="39"/>
    <x v="3"/>
    <x v="0"/>
    <n v="8.99"/>
    <n v="8.99"/>
    <n v="1"/>
    <s v="Credit Card"/>
    <n v="1"/>
    <n v="0.03"/>
    <n v="2"/>
    <x v="6"/>
    <n v="2.2200000000000002"/>
    <x v="1"/>
    <s v="Inactive"/>
  </r>
  <r>
    <s v="cba44e85-c06e-4bbc-8c94-6ab64421e817"/>
    <n v="65"/>
    <x v="2"/>
    <x v="0"/>
    <x v="0"/>
    <n v="3.84"/>
    <x v="0"/>
    <n v="3"/>
    <x v="3"/>
    <x v="3"/>
    <n v="8.99"/>
    <n v="8.99"/>
    <n v="0"/>
    <s v="Credit Card"/>
    <n v="3"/>
    <n v="0.96"/>
    <n v="58"/>
    <x v="5"/>
    <n v="222.72"/>
    <x v="0"/>
    <s v="Active"/>
  </r>
  <r>
    <s v="e1d31d7f-2cff-40bb-8a77-3da93095d5d4"/>
    <n v="23"/>
    <x v="4"/>
    <x v="0"/>
    <x v="2"/>
    <n v="15.27"/>
    <x v="0"/>
    <n v="27"/>
    <x v="2"/>
    <x v="4"/>
    <n v="17.989999999999998"/>
    <n v="17.989999999999998"/>
    <n v="0"/>
    <s v="PayPal"/>
    <n v="1"/>
    <n v="0.55000000000000004"/>
    <n v="33"/>
    <x v="2"/>
    <n v="503.90999999999997"/>
    <x v="0"/>
    <s v="Inactive"/>
  </r>
  <r>
    <s v="3ca8ae59-19ce-4566-8ad0-922c03c652b2"/>
    <n v="22"/>
    <x v="4"/>
    <x v="1"/>
    <x v="2"/>
    <n v="7.28"/>
    <x v="0"/>
    <n v="43"/>
    <x v="5"/>
    <x v="3"/>
    <n v="17.989999999999998"/>
    <n v="17.989999999999998"/>
    <n v="0"/>
    <s v="Debit Card"/>
    <n v="5"/>
    <n v="0.17"/>
    <n v="10"/>
    <x v="1"/>
    <n v="72.8"/>
    <x v="2"/>
    <s v="Inactive"/>
  </r>
  <r>
    <s v="e0f75dc5-79d3-466c-af2c-6cddc2518204"/>
    <n v="51"/>
    <x v="0"/>
    <x v="0"/>
    <x v="1"/>
    <n v="0.73"/>
    <x v="0"/>
    <n v="46"/>
    <x v="5"/>
    <x v="2"/>
    <n v="13.99"/>
    <n v="13.99"/>
    <n v="1"/>
    <s v="Crypto"/>
    <n v="5"/>
    <n v="0.02"/>
    <n v="1"/>
    <x v="6"/>
    <n v="0.73"/>
    <x v="1"/>
    <s v="Inactive"/>
  </r>
  <r>
    <s v="161b7568-fcb1-49a4-ab7e-97cc7be6a554"/>
    <n v="69"/>
    <x v="2"/>
    <x v="2"/>
    <x v="2"/>
    <n v="21.64"/>
    <x v="1"/>
    <n v="27"/>
    <x v="1"/>
    <x v="1"/>
    <n v="17.989999999999998"/>
    <n v="17.989999999999998"/>
    <n v="0"/>
    <s v="Gift Card"/>
    <n v="5"/>
    <n v="0.77"/>
    <n v="46"/>
    <x v="5"/>
    <n v="995.44"/>
    <x v="0"/>
    <s v="Inactive"/>
  </r>
  <r>
    <s v="e8f79144-74d8-4255-845a-4080948838c8"/>
    <n v="57"/>
    <x v="2"/>
    <x v="1"/>
    <x v="0"/>
    <n v="4.12"/>
    <x v="0"/>
    <n v="10"/>
    <x v="4"/>
    <x v="0"/>
    <n v="8.99"/>
    <n v="8.99"/>
    <n v="1"/>
    <s v="Debit Card"/>
    <n v="1"/>
    <n v="0.37"/>
    <n v="22"/>
    <x v="1"/>
    <n v="90.64"/>
    <x v="2"/>
    <s v="Risk"/>
  </r>
  <r>
    <s v="5f35fd9b-f8b6-4c0c-8ee5-824cec062f5a"/>
    <n v="28"/>
    <x v="1"/>
    <x v="0"/>
    <x v="2"/>
    <n v="0.77"/>
    <x v="0"/>
    <n v="21"/>
    <x v="5"/>
    <x v="1"/>
    <n v="17.989999999999998"/>
    <n v="17.989999999999998"/>
    <n v="1"/>
    <s v="Crypto"/>
    <n v="2"/>
    <n v="0.04"/>
    <n v="2"/>
    <x v="0"/>
    <n v="1.54"/>
    <x v="1"/>
    <s v="Risk"/>
  </r>
  <r>
    <s v="a2c2e9bb-e5dd-497c-aa8f-1a6354694023"/>
    <n v="65"/>
    <x v="2"/>
    <x v="1"/>
    <x v="0"/>
    <n v="13.42"/>
    <x v="0"/>
    <n v="52"/>
    <x v="2"/>
    <x v="4"/>
    <n v="8.99"/>
    <n v="8.99"/>
    <n v="1"/>
    <s v="PayPal"/>
    <n v="3"/>
    <n v="0.25"/>
    <n v="15"/>
    <x v="3"/>
    <n v="201.3"/>
    <x v="0"/>
    <s v="Inactive"/>
  </r>
  <r>
    <s v="2eb65cb4-3e68-4e6a-abb5-fb5988bcd903"/>
    <n v="31"/>
    <x v="1"/>
    <x v="1"/>
    <x v="2"/>
    <n v="4.03"/>
    <x v="0"/>
    <n v="24"/>
    <x v="3"/>
    <x v="1"/>
    <n v="17.989999999999998"/>
    <n v="17.989999999999998"/>
    <n v="1"/>
    <s v="Gift Card"/>
    <n v="5"/>
    <n v="0.16"/>
    <n v="10"/>
    <x v="2"/>
    <n v="40.300000000000004"/>
    <x v="1"/>
    <s v="Inactive"/>
  </r>
  <r>
    <s v="467d07a0-cee3-437e-99c0-24ad8b68fb34"/>
    <n v="54"/>
    <x v="0"/>
    <x v="1"/>
    <x v="1"/>
    <n v="4.41"/>
    <x v="0"/>
    <n v="9"/>
    <x v="5"/>
    <x v="2"/>
    <n v="13.99"/>
    <n v="13.99"/>
    <n v="1"/>
    <s v="Gift Card"/>
    <n v="2"/>
    <n v="0.44"/>
    <n v="26"/>
    <x v="1"/>
    <n v="114.66"/>
    <x v="2"/>
    <s v="Risk"/>
  </r>
  <r>
    <s v="bc17d830-baf7-4d14-b51e-b18ee693e4b9"/>
    <n v="46"/>
    <x v="0"/>
    <x v="2"/>
    <x v="0"/>
    <n v="14.86"/>
    <x v="0"/>
    <n v="47"/>
    <x v="4"/>
    <x v="0"/>
    <n v="8.99"/>
    <n v="8.99"/>
    <n v="1"/>
    <s v="PayPal"/>
    <n v="4"/>
    <n v="0.31"/>
    <n v="19"/>
    <x v="4"/>
    <n v="282.33999999999997"/>
    <x v="0"/>
    <s v="Inactive"/>
  </r>
  <r>
    <s v="4e449f48-1106-4a52-a52f-217f716f2987"/>
    <n v="39"/>
    <x v="3"/>
    <x v="0"/>
    <x v="2"/>
    <n v="11.04"/>
    <x v="0"/>
    <n v="60"/>
    <x v="1"/>
    <x v="4"/>
    <n v="17.989999999999998"/>
    <n v="17.989999999999998"/>
    <n v="1"/>
    <s v="Crypto"/>
    <n v="4"/>
    <n v="0.18"/>
    <n v="11"/>
    <x v="3"/>
    <n v="121.44"/>
    <x v="2"/>
    <s v="Inactive"/>
  </r>
  <r>
    <s v="c9b84086-70b7-4713-9370-09408b3c0173"/>
    <n v="29"/>
    <x v="1"/>
    <x v="2"/>
    <x v="2"/>
    <n v="15.36"/>
    <x v="0"/>
    <n v="31"/>
    <x v="4"/>
    <x v="1"/>
    <n v="17.989999999999998"/>
    <n v="17.989999999999998"/>
    <n v="1"/>
    <s v="Crypto"/>
    <n v="1"/>
    <n v="0.48"/>
    <n v="29"/>
    <x v="1"/>
    <n v="445.44"/>
    <x v="0"/>
    <s v="Inactive"/>
  </r>
  <r>
    <s v="055a3dec-4f91-4b6d-b8ac-cbfdce142525"/>
    <n v="50"/>
    <x v="0"/>
    <x v="0"/>
    <x v="0"/>
    <n v="9.5399999999999991"/>
    <x v="0"/>
    <n v="38"/>
    <x v="1"/>
    <x v="2"/>
    <n v="8.99"/>
    <n v="8.99"/>
    <n v="1"/>
    <s v="PayPal"/>
    <n v="3"/>
    <n v="0.24"/>
    <n v="14"/>
    <x v="0"/>
    <n v="133.56"/>
    <x v="2"/>
    <s v="Inactive"/>
  </r>
  <r>
    <s v="d00e3438-46da-4754-bb0d-637232738b44"/>
    <n v="54"/>
    <x v="0"/>
    <x v="2"/>
    <x v="0"/>
    <n v="14.18"/>
    <x v="0"/>
    <n v="45"/>
    <x v="0"/>
    <x v="1"/>
    <n v="8.99"/>
    <n v="8.99"/>
    <n v="1"/>
    <s v="PayPal"/>
    <n v="5"/>
    <n v="0.31"/>
    <n v="19"/>
    <x v="6"/>
    <n v="269.42"/>
    <x v="0"/>
    <s v="Inactive"/>
  </r>
  <r>
    <s v="658fa594-c797-41fb-b95f-7e27e0b3dcc8"/>
    <n v="32"/>
    <x v="1"/>
    <x v="2"/>
    <x v="1"/>
    <n v="1.52"/>
    <x v="0"/>
    <n v="10"/>
    <x v="2"/>
    <x v="3"/>
    <n v="13.99"/>
    <n v="13.99"/>
    <n v="1"/>
    <s v="PayPal"/>
    <n v="3"/>
    <n v="0.14000000000000001"/>
    <n v="8"/>
    <x v="0"/>
    <n v="12.16"/>
    <x v="1"/>
    <s v="Risk"/>
  </r>
  <r>
    <s v="e4dd7619-90ac-4b86-944a-f37209896674"/>
    <n v="25"/>
    <x v="4"/>
    <x v="1"/>
    <x v="2"/>
    <n v="0.82"/>
    <x v="0"/>
    <n v="22"/>
    <x v="3"/>
    <x v="4"/>
    <n v="17.989999999999998"/>
    <n v="17.989999999999998"/>
    <n v="1"/>
    <s v="Crypto"/>
    <n v="1"/>
    <n v="0.04"/>
    <n v="2"/>
    <x v="4"/>
    <n v="1.64"/>
    <x v="1"/>
    <s v="Inactive"/>
  </r>
  <r>
    <s v="6fdb47dd-024c-459a-955a-eb58b4306458"/>
    <n v="64"/>
    <x v="2"/>
    <x v="0"/>
    <x v="2"/>
    <n v="0.34"/>
    <x v="0"/>
    <n v="1"/>
    <x v="1"/>
    <x v="3"/>
    <n v="17.989999999999998"/>
    <n v="17.989999999999998"/>
    <n v="1"/>
    <s v="Gift Card"/>
    <n v="3"/>
    <n v="0.17"/>
    <n v="10"/>
    <x v="5"/>
    <n v="3.4000000000000004"/>
    <x v="1"/>
    <s v="Active"/>
  </r>
  <r>
    <s v="025012fa-15f3-4f23-8772-35803aa97fae"/>
    <n v="44"/>
    <x v="3"/>
    <x v="2"/>
    <x v="1"/>
    <n v="1.01"/>
    <x v="0"/>
    <n v="13"/>
    <x v="1"/>
    <x v="2"/>
    <n v="13.99"/>
    <n v="13.99"/>
    <n v="0"/>
    <s v="PayPal"/>
    <n v="4"/>
    <n v="7.0000000000000007E-2"/>
    <n v="4"/>
    <x v="0"/>
    <n v="4.04"/>
    <x v="1"/>
    <s v="Risk"/>
  </r>
  <r>
    <s v="94da8854-45e5-453f-99ce-a98d248d8673"/>
    <n v="44"/>
    <x v="3"/>
    <x v="1"/>
    <x v="2"/>
    <n v="7.47"/>
    <x v="0"/>
    <n v="19"/>
    <x v="1"/>
    <x v="3"/>
    <n v="17.989999999999998"/>
    <n v="17.989999999999998"/>
    <n v="0"/>
    <s v="Debit Card"/>
    <n v="1"/>
    <n v="0.37"/>
    <n v="22"/>
    <x v="0"/>
    <n v="164.34"/>
    <x v="0"/>
    <s v="Risk"/>
  </r>
  <r>
    <s v="6fbcc123-9037-4413-b11c-df0870f0f896"/>
    <n v="18"/>
    <x v="4"/>
    <x v="2"/>
    <x v="0"/>
    <n v="6.57"/>
    <x v="0"/>
    <n v="50"/>
    <x v="0"/>
    <x v="2"/>
    <n v="8.99"/>
    <n v="8.99"/>
    <n v="1"/>
    <s v="PayPal"/>
    <n v="3"/>
    <n v="0.13"/>
    <n v="8"/>
    <x v="6"/>
    <n v="52.56"/>
    <x v="2"/>
    <s v="Inactive"/>
  </r>
  <r>
    <s v="85e00a43-2e79-4d0b-8231-6920229fb2f9"/>
    <n v="38"/>
    <x v="3"/>
    <x v="1"/>
    <x v="0"/>
    <n v="39.29"/>
    <x v="1"/>
    <n v="54"/>
    <x v="5"/>
    <x v="0"/>
    <n v="8.99"/>
    <n v="8.99"/>
    <n v="0"/>
    <s v="Credit Card"/>
    <n v="5"/>
    <n v="0.71"/>
    <n v="43"/>
    <x v="4"/>
    <n v="1689.47"/>
    <x v="0"/>
    <s v="Inactive"/>
  </r>
  <r>
    <s v="4b4467e7-7863-4358-8c3e-2b5f347a1dfc"/>
    <n v="36"/>
    <x v="3"/>
    <x v="1"/>
    <x v="1"/>
    <n v="3.16"/>
    <x v="0"/>
    <n v="23"/>
    <x v="3"/>
    <x v="4"/>
    <n v="13.99"/>
    <n v="13.99"/>
    <n v="1"/>
    <s v="Crypto"/>
    <n v="5"/>
    <n v="0.13"/>
    <n v="8"/>
    <x v="5"/>
    <n v="25.28"/>
    <x v="1"/>
    <s v="Inactive"/>
  </r>
  <r>
    <s v="7608719d-77c5-43c9-88fd-918eaaf748ba"/>
    <n v="18"/>
    <x v="4"/>
    <x v="1"/>
    <x v="0"/>
    <n v="0.75"/>
    <x v="0"/>
    <n v="11"/>
    <x v="0"/>
    <x v="2"/>
    <n v="8.99"/>
    <n v="8.99"/>
    <n v="1"/>
    <s v="Crypto"/>
    <n v="5"/>
    <n v="0.06"/>
    <n v="4"/>
    <x v="4"/>
    <n v="3"/>
    <x v="1"/>
    <s v="Risk"/>
  </r>
  <r>
    <s v="dbf86fb5-6f71-4453-95af-8dadc61159d6"/>
    <n v="21"/>
    <x v="4"/>
    <x v="0"/>
    <x v="0"/>
    <n v="5.57"/>
    <x v="0"/>
    <n v="21"/>
    <x v="3"/>
    <x v="0"/>
    <n v="8.99"/>
    <n v="8.99"/>
    <n v="0"/>
    <s v="PayPal"/>
    <n v="3"/>
    <n v="0.25"/>
    <n v="15"/>
    <x v="4"/>
    <n v="83.550000000000011"/>
    <x v="2"/>
    <s v="Risk"/>
  </r>
  <r>
    <s v="921baddb-222c-49fe-94f2-cc54858a5de8"/>
    <n v="37"/>
    <x v="3"/>
    <x v="2"/>
    <x v="1"/>
    <n v="3.72"/>
    <x v="0"/>
    <n v="31"/>
    <x v="0"/>
    <x v="1"/>
    <n v="13.99"/>
    <n v="13.99"/>
    <n v="1"/>
    <s v="Debit Card"/>
    <n v="2"/>
    <n v="0.12"/>
    <n v="7"/>
    <x v="4"/>
    <n v="26.040000000000003"/>
    <x v="1"/>
    <s v="Inactive"/>
  </r>
  <r>
    <s v="893fda9f-2a90-4011-ae1f-9e5ba9cf7d6c"/>
    <n v="34"/>
    <x v="1"/>
    <x v="0"/>
    <x v="2"/>
    <n v="1.94"/>
    <x v="0"/>
    <n v="39"/>
    <x v="4"/>
    <x v="0"/>
    <n v="17.989999999999998"/>
    <n v="17.989999999999998"/>
    <n v="1"/>
    <s v="Gift Card"/>
    <n v="5"/>
    <n v="0.05"/>
    <n v="3"/>
    <x v="2"/>
    <n v="5.82"/>
    <x v="1"/>
    <s v="Inactive"/>
  </r>
  <r>
    <s v="dbb8c947-e4f5-46a0-b002-a03a0e6d5ea4"/>
    <n v="36"/>
    <x v="3"/>
    <x v="1"/>
    <x v="2"/>
    <n v="1.46"/>
    <x v="0"/>
    <n v="60"/>
    <x v="1"/>
    <x v="3"/>
    <n v="17.989999999999998"/>
    <n v="17.989999999999998"/>
    <n v="1"/>
    <s v="Gift Card"/>
    <n v="5"/>
    <n v="0.02"/>
    <n v="1"/>
    <x v="1"/>
    <n v="1.46"/>
    <x v="1"/>
    <s v="Inactive"/>
  </r>
  <r>
    <s v="c8e2f96a-60f2-42b0-86f4-b7f16868f196"/>
    <n v="51"/>
    <x v="0"/>
    <x v="0"/>
    <x v="0"/>
    <n v="2.29"/>
    <x v="0"/>
    <n v="51"/>
    <x v="5"/>
    <x v="2"/>
    <n v="8.99"/>
    <n v="8.99"/>
    <n v="1"/>
    <s v="Credit Card"/>
    <n v="3"/>
    <n v="0.04"/>
    <n v="2"/>
    <x v="1"/>
    <n v="4.58"/>
    <x v="1"/>
    <s v="Inactive"/>
  </r>
  <r>
    <s v="df15018a-f407-4f1b-8be5-8cfb76e94670"/>
    <n v="54"/>
    <x v="0"/>
    <x v="1"/>
    <x v="0"/>
    <n v="6.72"/>
    <x v="0"/>
    <n v="47"/>
    <x v="1"/>
    <x v="2"/>
    <n v="8.99"/>
    <n v="8.99"/>
    <n v="1"/>
    <s v="Debit Card"/>
    <n v="4"/>
    <n v="0.14000000000000001"/>
    <n v="8"/>
    <x v="2"/>
    <n v="53.76"/>
    <x v="2"/>
    <s v="Inactive"/>
  </r>
  <r>
    <s v="b2f4e8db-e2b0-42f7-81aa-26e6239d7d25"/>
    <n v="37"/>
    <x v="3"/>
    <x v="2"/>
    <x v="2"/>
    <n v="2.44"/>
    <x v="0"/>
    <n v="8"/>
    <x v="1"/>
    <x v="1"/>
    <n v="17.989999999999998"/>
    <n v="17.989999999999998"/>
    <n v="1"/>
    <s v="Crypto"/>
    <n v="2"/>
    <n v="0.27"/>
    <n v="16"/>
    <x v="5"/>
    <n v="39.04"/>
    <x v="1"/>
    <s v="Risk"/>
  </r>
  <r>
    <s v="e84d1748-a4af-4405-b3ae-53d2ca64cd15"/>
    <n v="20"/>
    <x v="4"/>
    <x v="0"/>
    <x v="1"/>
    <n v="5.46"/>
    <x v="0"/>
    <n v="59"/>
    <x v="4"/>
    <x v="1"/>
    <n v="13.99"/>
    <n v="13.99"/>
    <n v="1"/>
    <s v="Gift Card"/>
    <n v="2"/>
    <n v="0.09"/>
    <n v="5"/>
    <x v="4"/>
    <n v="27.3"/>
    <x v="1"/>
    <s v="Inactive"/>
  </r>
  <r>
    <s v="9b1b8058-d053-4a3b-82e3-280336c2e162"/>
    <n v="20"/>
    <x v="4"/>
    <x v="0"/>
    <x v="0"/>
    <n v="5.64"/>
    <x v="0"/>
    <n v="24"/>
    <x v="0"/>
    <x v="4"/>
    <n v="8.99"/>
    <n v="8.99"/>
    <n v="0"/>
    <s v="Debit Card"/>
    <n v="2"/>
    <n v="0.23"/>
    <n v="14"/>
    <x v="0"/>
    <n v="78.959999999999994"/>
    <x v="2"/>
    <s v="Inactive"/>
  </r>
  <r>
    <s v="d32c1ecf-9553-4e07-b563-9e800c42efe4"/>
    <n v="51"/>
    <x v="0"/>
    <x v="0"/>
    <x v="1"/>
    <n v="3.38"/>
    <x v="0"/>
    <n v="40"/>
    <x v="2"/>
    <x v="3"/>
    <n v="13.99"/>
    <n v="13.99"/>
    <n v="1"/>
    <s v="Gift Card"/>
    <n v="3"/>
    <n v="0.08"/>
    <n v="5"/>
    <x v="1"/>
    <n v="16.899999999999999"/>
    <x v="1"/>
    <s v="Inactive"/>
  </r>
  <r>
    <s v="9904ca50-a24a-42c6-b4b0-5459488f77d9"/>
    <n v="39"/>
    <x v="3"/>
    <x v="1"/>
    <x v="2"/>
    <n v="1.86"/>
    <x v="0"/>
    <n v="55"/>
    <x v="3"/>
    <x v="2"/>
    <n v="17.989999999999998"/>
    <n v="17.989999999999998"/>
    <n v="1"/>
    <s v="Debit Card"/>
    <n v="3"/>
    <n v="0.03"/>
    <n v="2"/>
    <x v="6"/>
    <n v="3.72"/>
    <x v="1"/>
    <s v="Inactive"/>
  </r>
  <r>
    <s v="04d2b903-4529-4255-8f4a-b4b688fcad51"/>
    <n v="52"/>
    <x v="0"/>
    <x v="1"/>
    <x v="2"/>
    <n v="4.12"/>
    <x v="0"/>
    <n v="1"/>
    <x v="4"/>
    <x v="2"/>
    <n v="17.989999999999998"/>
    <n v="17.989999999999998"/>
    <n v="0"/>
    <s v="Crypto"/>
    <n v="4"/>
    <n v="2.06"/>
    <n v="124"/>
    <x v="1"/>
    <n v="510.88"/>
    <x v="0"/>
    <s v="Active"/>
  </r>
  <r>
    <s v="8b51b646-9bd3-4bba-9258-43df68214950"/>
    <n v="34"/>
    <x v="1"/>
    <x v="0"/>
    <x v="1"/>
    <n v="7.32"/>
    <x v="0"/>
    <n v="57"/>
    <x v="1"/>
    <x v="4"/>
    <n v="13.99"/>
    <n v="13.99"/>
    <n v="1"/>
    <s v="Crypto"/>
    <n v="1"/>
    <n v="0.13"/>
    <n v="8"/>
    <x v="1"/>
    <n v="58.56"/>
    <x v="2"/>
    <s v="Inactive"/>
  </r>
  <r>
    <s v="bb85954d-bb34-4a56-96e8-4a8829119bb7"/>
    <n v="35"/>
    <x v="1"/>
    <x v="1"/>
    <x v="1"/>
    <n v="34.299999999999997"/>
    <x v="1"/>
    <n v="18"/>
    <x v="3"/>
    <x v="1"/>
    <n v="13.99"/>
    <n v="13.99"/>
    <n v="0"/>
    <s v="Credit Card"/>
    <n v="1"/>
    <n v="1.81"/>
    <n v="109"/>
    <x v="2"/>
    <n v="3738.7"/>
    <x v="0"/>
    <s v="Risk"/>
  </r>
  <r>
    <s v="2200c15c-d6fe-4aa0-879c-9e929c7aeb08"/>
    <n v="47"/>
    <x v="0"/>
    <x v="2"/>
    <x v="2"/>
    <n v="3.78"/>
    <x v="0"/>
    <n v="56"/>
    <x v="3"/>
    <x v="2"/>
    <n v="17.989999999999998"/>
    <n v="17.989999999999998"/>
    <n v="1"/>
    <s v="Debit Card"/>
    <n v="3"/>
    <n v="7.0000000000000007E-2"/>
    <n v="4"/>
    <x v="6"/>
    <n v="15.12"/>
    <x v="1"/>
    <s v="Inactive"/>
  </r>
  <r>
    <s v="e1535564-40f4-4c87-8d67-95f407c4ded6"/>
    <n v="42"/>
    <x v="3"/>
    <x v="2"/>
    <x v="1"/>
    <n v="10.89"/>
    <x v="0"/>
    <n v="15"/>
    <x v="0"/>
    <x v="4"/>
    <n v="13.99"/>
    <n v="13.99"/>
    <n v="0"/>
    <s v="Gift Card"/>
    <n v="5"/>
    <n v="0.68"/>
    <n v="41"/>
    <x v="4"/>
    <n v="446.49"/>
    <x v="0"/>
    <s v="Risk"/>
  </r>
  <r>
    <s v="b79ffb90-91f7-44dd-98fc-83d59992fc62"/>
    <n v="34"/>
    <x v="1"/>
    <x v="1"/>
    <x v="2"/>
    <n v="5.24"/>
    <x v="0"/>
    <n v="20"/>
    <x v="1"/>
    <x v="3"/>
    <n v="17.989999999999998"/>
    <n v="17.989999999999998"/>
    <n v="0"/>
    <s v="Debit Card"/>
    <n v="3"/>
    <n v="0.25"/>
    <n v="15"/>
    <x v="4"/>
    <n v="78.600000000000009"/>
    <x v="2"/>
    <s v="Risk"/>
  </r>
  <r>
    <s v="546af1fb-d39f-4610-8236-c4cd162d3c0c"/>
    <n v="44"/>
    <x v="3"/>
    <x v="0"/>
    <x v="2"/>
    <n v="46.8"/>
    <x v="1"/>
    <n v="46"/>
    <x v="3"/>
    <x v="1"/>
    <n v="17.989999999999998"/>
    <n v="17.989999999999998"/>
    <n v="0"/>
    <s v="Crypto"/>
    <n v="4"/>
    <n v="1"/>
    <n v="60"/>
    <x v="4"/>
    <n v="2808"/>
    <x v="0"/>
    <s v="Inactive"/>
  </r>
  <r>
    <s v="95a26a20-22a0-452e-a647-851b418f41de"/>
    <n v="34"/>
    <x v="1"/>
    <x v="0"/>
    <x v="2"/>
    <n v="22.76"/>
    <x v="1"/>
    <n v="59"/>
    <x v="5"/>
    <x v="2"/>
    <n v="17.989999999999998"/>
    <n v="17.989999999999998"/>
    <n v="0"/>
    <s v="Credit Card"/>
    <n v="3"/>
    <n v="0.38"/>
    <n v="23"/>
    <x v="0"/>
    <n v="523.48"/>
    <x v="0"/>
    <s v="Inactive"/>
  </r>
  <r>
    <s v="895ad12a-717f-4427-9caf-bdbc0b6bb987"/>
    <n v="68"/>
    <x v="2"/>
    <x v="0"/>
    <x v="2"/>
    <n v="5.61"/>
    <x v="0"/>
    <n v="41"/>
    <x v="0"/>
    <x v="0"/>
    <n v="17.989999999999998"/>
    <n v="17.989999999999998"/>
    <n v="1"/>
    <s v="PayPal"/>
    <n v="1"/>
    <n v="0.13"/>
    <n v="8"/>
    <x v="0"/>
    <n v="44.88"/>
    <x v="1"/>
    <s v="Inactive"/>
  </r>
  <r>
    <s v="ae62aa52-5971-4017-a0d9-f7968e105e3a"/>
    <n v="20"/>
    <x v="4"/>
    <x v="2"/>
    <x v="0"/>
    <n v="2.16"/>
    <x v="0"/>
    <n v="28"/>
    <x v="1"/>
    <x v="3"/>
    <n v="8.99"/>
    <n v="8.99"/>
    <n v="1"/>
    <s v="Credit Card"/>
    <n v="1"/>
    <n v="7.0000000000000007E-2"/>
    <n v="4"/>
    <x v="6"/>
    <n v="8.64"/>
    <x v="1"/>
    <s v="Inactive"/>
  </r>
  <r>
    <s v="d99b28e5-4ecf-4ac4-871b-e205b421c803"/>
    <n v="55"/>
    <x v="0"/>
    <x v="2"/>
    <x v="1"/>
    <n v="13.16"/>
    <x v="0"/>
    <n v="57"/>
    <x v="0"/>
    <x v="1"/>
    <n v="13.99"/>
    <n v="13.99"/>
    <n v="1"/>
    <s v="Crypto"/>
    <n v="5"/>
    <n v="0.23"/>
    <n v="14"/>
    <x v="1"/>
    <n v="184.24"/>
    <x v="0"/>
    <s v="Inactive"/>
  </r>
  <r>
    <s v="62978367-96e2-470a-be63-38060506031d"/>
    <n v="68"/>
    <x v="2"/>
    <x v="1"/>
    <x v="2"/>
    <n v="10.16"/>
    <x v="0"/>
    <n v="25"/>
    <x v="0"/>
    <x v="4"/>
    <n v="17.989999999999998"/>
    <n v="17.989999999999998"/>
    <n v="0"/>
    <s v="Debit Card"/>
    <n v="3"/>
    <n v="0.39"/>
    <n v="23"/>
    <x v="3"/>
    <n v="233.68"/>
    <x v="0"/>
    <s v="Inactive"/>
  </r>
  <r>
    <s v="ebf470a5-4f3b-4a61-906e-244e5b4178cc"/>
    <n v="24"/>
    <x v="4"/>
    <x v="1"/>
    <x v="1"/>
    <n v="35.74"/>
    <x v="1"/>
    <n v="48"/>
    <x v="4"/>
    <x v="3"/>
    <n v="13.99"/>
    <n v="13.99"/>
    <n v="0"/>
    <s v="Credit Card"/>
    <n v="1"/>
    <n v="0.73"/>
    <n v="44"/>
    <x v="5"/>
    <n v="1572.5600000000002"/>
    <x v="0"/>
    <s v="Inactive"/>
  </r>
  <r>
    <s v="155fbfe6-62e7-4937-aecd-8b8c14595c20"/>
    <n v="48"/>
    <x v="0"/>
    <x v="2"/>
    <x v="0"/>
    <n v="0.91"/>
    <x v="0"/>
    <n v="38"/>
    <x v="4"/>
    <x v="4"/>
    <n v="8.99"/>
    <n v="8.99"/>
    <n v="1"/>
    <s v="Debit Card"/>
    <n v="4"/>
    <n v="0.02"/>
    <n v="1"/>
    <x v="4"/>
    <n v="0.91"/>
    <x v="1"/>
    <s v="Inactive"/>
  </r>
  <r>
    <s v="f858d7a7-d4bb-4aeb-af27-6560bac0725f"/>
    <n v="46"/>
    <x v="0"/>
    <x v="1"/>
    <x v="1"/>
    <n v="7.78"/>
    <x v="0"/>
    <n v="37"/>
    <x v="0"/>
    <x v="0"/>
    <n v="13.99"/>
    <n v="13.99"/>
    <n v="1"/>
    <s v="Gift Card"/>
    <n v="4"/>
    <n v="0.2"/>
    <n v="12"/>
    <x v="6"/>
    <n v="93.36"/>
    <x v="2"/>
    <s v="Inactive"/>
  </r>
  <r>
    <s v="ff19f85a-c162-45d2-969d-836e7b33e80f"/>
    <n v="70"/>
    <x v="2"/>
    <x v="0"/>
    <x v="2"/>
    <n v="4.55"/>
    <x v="0"/>
    <n v="22"/>
    <x v="3"/>
    <x v="1"/>
    <n v="17.989999999999998"/>
    <n v="17.989999999999998"/>
    <n v="1"/>
    <s v="Debit Card"/>
    <n v="1"/>
    <n v="0.2"/>
    <n v="12"/>
    <x v="1"/>
    <n v="54.599999999999994"/>
    <x v="2"/>
    <s v="Inactive"/>
  </r>
  <r>
    <s v="cf64bda1-0bda-4e56-8478-81836f5b24d3"/>
    <n v="25"/>
    <x v="4"/>
    <x v="2"/>
    <x v="0"/>
    <n v="22.21"/>
    <x v="1"/>
    <n v="57"/>
    <x v="4"/>
    <x v="0"/>
    <n v="8.99"/>
    <n v="8.99"/>
    <n v="1"/>
    <s v="Debit Card"/>
    <n v="3"/>
    <n v="0.38"/>
    <n v="23"/>
    <x v="3"/>
    <n v="510.83000000000004"/>
    <x v="0"/>
    <s v="Inactive"/>
  </r>
  <r>
    <s v="c5d86549-b3f3-4afe-9bf3-b1b47a6bf584"/>
    <n v="41"/>
    <x v="3"/>
    <x v="0"/>
    <x v="1"/>
    <n v="1.2"/>
    <x v="0"/>
    <n v="49"/>
    <x v="0"/>
    <x v="2"/>
    <n v="13.99"/>
    <n v="13.99"/>
    <n v="1"/>
    <s v="Credit Card"/>
    <n v="4"/>
    <n v="0.02"/>
    <n v="1"/>
    <x v="4"/>
    <n v="1.2"/>
    <x v="1"/>
    <s v="Inactive"/>
  </r>
  <r>
    <s v="e5c7d145-545a-4927-b751-7c4159ab7b84"/>
    <n v="22"/>
    <x v="4"/>
    <x v="2"/>
    <x v="0"/>
    <n v="3.76"/>
    <x v="0"/>
    <n v="59"/>
    <x v="1"/>
    <x v="0"/>
    <n v="8.99"/>
    <n v="8.99"/>
    <n v="1"/>
    <s v="PayPal"/>
    <n v="3"/>
    <n v="0.06"/>
    <n v="4"/>
    <x v="6"/>
    <n v="15.04"/>
    <x v="1"/>
    <s v="Inactive"/>
  </r>
  <r>
    <s v="142de341-a41c-4cbf-98d2-1c8c86d08880"/>
    <n v="24"/>
    <x v="4"/>
    <x v="0"/>
    <x v="0"/>
    <n v="10.15"/>
    <x v="0"/>
    <n v="9"/>
    <x v="2"/>
    <x v="0"/>
    <n v="8.99"/>
    <n v="8.99"/>
    <n v="0"/>
    <s v="Debit Card"/>
    <n v="2"/>
    <n v="1.02"/>
    <n v="61"/>
    <x v="0"/>
    <n v="619.15"/>
    <x v="0"/>
    <s v="Risk"/>
  </r>
  <r>
    <s v="25aa1d59-9191-4128-91d6-87f8209a8712"/>
    <n v="24"/>
    <x v="4"/>
    <x v="0"/>
    <x v="0"/>
    <n v="2.2799999999999998"/>
    <x v="0"/>
    <n v="43"/>
    <x v="5"/>
    <x v="1"/>
    <n v="8.99"/>
    <n v="8.99"/>
    <n v="1"/>
    <s v="Gift Card"/>
    <n v="5"/>
    <n v="0.05"/>
    <n v="3"/>
    <x v="2"/>
    <n v="6.84"/>
    <x v="1"/>
    <s v="Inactive"/>
  </r>
  <r>
    <s v="a1edd117-ae99-404f-82d8-efff65663f21"/>
    <n v="25"/>
    <x v="4"/>
    <x v="0"/>
    <x v="2"/>
    <n v="6.08"/>
    <x v="0"/>
    <n v="19"/>
    <x v="0"/>
    <x v="4"/>
    <n v="17.989999999999998"/>
    <n v="17.989999999999998"/>
    <n v="0"/>
    <s v="Credit Card"/>
    <n v="3"/>
    <n v="0.3"/>
    <n v="18"/>
    <x v="6"/>
    <n v="109.44"/>
    <x v="2"/>
    <s v="Risk"/>
  </r>
  <r>
    <s v="d212aebd-df18-4bac-992d-3d4e6bb90711"/>
    <n v="29"/>
    <x v="1"/>
    <x v="1"/>
    <x v="0"/>
    <n v="25.31"/>
    <x v="1"/>
    <n v="15"/>
    <x v="4"/>
    <x v="1"/>
    <n v="8.99"/>
    <n v="8.99"/>
    <n v="0"/>
    <s v="Gift Card"/>
    <n v="4"/>
    <n v="1.58"/>
    <n v="95"/>
    <x v="6"/>
    <n v="2404.4499999999998"/>
    <x v="0"/>
    <s v="Risk"/>
  </r>
  <r>
    <s v="9ef98845-2393-4e72-96fd-95047f25a4b4"/>
    <n v="62"/>
    <x v="2"/>
    <x v="1"/>
    <x v="0"/>
    <n v="19.11"/>
    <x v="0"/>
    <n v="21"/>
    <x v="1"/>
    <x v="2"/>
    <n v="8.99"/>
    <n v="8.99"/>
    <n v="0"/>
    <s v="Gift Card"/>
    <n v="5"/>
    <n v="0.87"/>
    <n v="52"/>
    <x v="0"/>
    <n v="993.72"/>
    <x v="0"/>
    <s v="Risk"/>
  </r>
  <r>
    <s v="f81158ac-1559-4728-88fd-9c2e111fc41b"/>
    <n v="35"/>
    <x v="1"/>
    <x v="1"/>
    <x v="0"/>
    <n v="21.25"/>
    <x v="1"/>
    <n v="46"/>
    <x v="3"/>
    <x v="3"/>
    <n v="8.99"/>
    <n v="8.99"/>
    <n v="1"/>
    <s v="Credit Card"/>
    <n v="3"/>
    <n v="0.45"/>
    <n v="27"/>
    <x v="2"/>
    <n v="573.75"/>
    <x v="0"/>
    <s v="Inactive"/>
  </r>
  <r>
    <s v="30a113c8-1b0c-4bc1-885c-e1a385ad11c0"/>
    <n v="41"/>
    <x v="3"/>
    <x v="2"/>
    <x v="0"/>
    <n v="6"/>
    <x v="0"/>
    <n v="26"/>
    <x v="0"/>
    <x v="2"/>
    <n v="8.99"/>
    <n v="8.99"/>
    <n v="0"/>
    <s v="Debit Card"/>
    <n v="4"/>
    <n v="0.22"/>
    <n v="13"/>
    <x v="0"/>
    <n v="78"/>
    <x v="2"/>
    <s v="Inactive"/>
  </r>
  <r>
    <s v="81ca6a1b-94bd-4e46-afe5-e274d3b4ff1f"/>
    <n v="66"/>
    <x v="2"/>
    <x v="2"/>
    <x v="2"/>
    <n v="7.68"/>
    <x v="0"/>
    <n v="52"/>
    <x v="1"/>
    <x v="1"/>
    <n v="17.989999999999998"/>
    <n v="17.989999999999998"/>
    <n v="1"/>
    <s v="Debit Card"/>
    <n v="2"/>
    <n v="0.14000000000000001"/>
    <n v="8"/>
    <x v="1"/>
    <n v="61.44"/>
    <x v="2"/>
    <s v="Inactive"/>
  </r>
  <r>
    <s v="4297d7f1-545a-486b-8473-214ebfa4741a"/>
    <n v="38"/>
    <x v="3"/>
    <x v="0"/>
    <x v="0"/>
    <n v="10.9"/>
    <x v="0"/>
    <n v="45"/>
    <x v="4"/>
    <x v="4"/>
    <n v="8.99"/>
    <n v="8.99"/>
    <n v="1"/>
    <s v="Credit Card"/>
    <n v="4"/>
    <n v="0.24"/>
    <n v="14"/>
    <x v="1"/>
    <n v="152.6"/>
    <x v="0"/>
    <s v="Inactive"/>
  </r>
  <r>
    <s v="d37ec561-1768-4a93-be30-15a7c820e307"/>
    <n v="48"/>
    <x v="0"/>
    <x v="2"/>
    <x v="2"/>
    <n v="23.03"/>
    <x v="1"/>
    <n v="54"/>
    <x v="5"/>
    <x v="3"/>
    <n v="17.989999999999998"/>
    <n v="17.989999999999998"/>
    <n v="0"/>
    <s v="Credit Card"/>
    <n v="4"/>
    <n v="0.42"/>
    <n v="25"/>
    <x v="6"/>
    <n v="575.75"/>
    <x v="0"/>
    <s v="Inactive"/>
  </r>
  <r>
    <s v="f859113a-2fe6-48da-9ef1-8e7c7b0291ed"/>
    <n v="50"/>
    <x v="0"/>
    <x v="0"/>
    <x v="0"/>
    <n v="6.59"/>
    <x v="0"/>
    <n v="6"/>
    <x v="2"/>
    <x v="4"/>
    <n v="8.99"/>
    <n v="8.99"/>
    <n v="0"/>
    <s v="Credit Card"/>
    <n v="2"/>
    <n v="0.94"/>
    <n v="56"/>
    <x v="3"/>
    <n v="369.03999999999996"/>
    <x v="0"/>
    <s v="Active"/>
  </r>
  <r>
    <s v="d58ddc1e-1bdf-440a-8c6b-309077fc3f17"/>
    <n v="51"/>
    <x v="0"/>
    <x v="2"/>
    <x v="0"/>
    <n v="1.56"/>
    <x v="0"/>
    <n v="55"/>
    <x v="5"/>
    <x v="1"/>
    <n v="8.99"/>
    <n v="8.99"/>
    <n v="1"/>
    <s v="Crypto"/>
    <n v="3"/>
    <n v="0.03"/>
    <n v="2"/>
    <x v="0"/>
    <n v="3.12"/>
    <x v="1"/>
    <s v="Inactive"/>
  </r>
  <r>
    <s v="2198e57e-f273-418b-9841-2728c362b67c"/>
    <n v="24"/>
    <x v="4"/>
    <x v="2"/>
    <x v="0"/>
    <n v="1.59"/>
    <x v="0"/>
    <n v="42"/>
    <x v="2"/>
    <x v="1"/>
    <n v="8.99"/>
    <n v="8.99"/>
    <n v="1"/>
    <s v="Gift Card"/>
    <n v="5"/>
    <n v="0.04"/>
    <n v="2"/>
    <x v="0"/>
    <n v="3.18"/>
    <x v="1"/>
    <s v="Inactive"/>
  </r>
  <r>
    <s v="30b99823-3634-4286-a9b9-7db9f87cb49b"/>
    <n v="44"/>
    <x v="3"/>
    <x v="2"/>
    <x v="0"/>
    <n v="3.91"/>
    <x v="0"/>
    <n v="2"/>
    <x v="4"/>
    <x v="2"/>
    <n v="8.99"/>
    <n v="8.99"/>
    <n v="0"/>
    <s v="Credit Card"/>
    <n v="4"/>
    <n v="1.3"/>
    <n v="78"/>
    <x v="2"/>
    <n v="304.98"/>
    <x v="0"/>
    <s v="Active"/>
  </r>
  <r>
    <s v="ce3c7cbb-b993-4916-a81d-4e4ac032a5c9"/>
    <n v="65"/>
    <x v="2"/>
    <x v="2"/>
    <x v="0"/>
    <n v="2.96"/>
    <x v="0"/>
    <n v="33"/>
    <x v="0"/>
    <x v="1"/>
    <n v="8.99"/>
    <n v="8.99"/>
    <n v="1"/>
    <s v="PayPal"/>
    <n v="1"/>
    <n v="0.09"/>
    <n v="5"/>
    <x v="1"/>
    <n v="14.8"/>
    <x v="1"/>
    <s v="Inactive"/>
  </r>
  <r>
    <s v="55cfd789-ef07-43f7-aeac-cb4e8beb5c27"/>
    <n v="35"/>
    <x v="1"/>
    <x v="2"/>
    <x v="2"/>
    <n v="9.8800000000000008"/>
    <x v="0"/>
    <n v="10"/>
    <x v="4"/>
    <x v="1"/>
    <n v="17.989999999999998"/>
    <n v="17.989999999999998"/>
    <n v="0"/>
    <s v="Debit Card"/>
    <n v="3"/>
    <n v="0.9"/>
    <n v="54"/>
    <x v="1"/>
    <n v="533.5200000000001"/>
    <x v="0"/>
    <s v="Risk"/>
  </r>
  <r>
    <s v="de4e0a07-b2f0-4b45-8764-dedff7dc00ce"/>
    <n v="62"/>
    <x v="2"/>
    <x v="0"/>
    <x v="0"/>
    <n v="7.43"/>
    <x v="0"/>
    <n v="49"/>
    <x v="0"/>
    <x v="1"/>
    <n v="8.99"/>
    <n v="8.99"/>
    <n v="1"/>
    <s v="Gift Card"/>
    <n v="4"/>
    <n v="0.15"/>
    <n v="9"/>
    <x v="3"/>
    <n v="66.87"/>
    <x v="2"/>
    <s v="Inactive"/>
  </r>
  <r>
    <s v="de33c8b1-ecb2-448f-8f97-a99ffbabe1be"/>
    <n v="26"/>
    <x v="1"/>
    <x v="0"/>
    <x v="2"/>
    <n v="25"/>
    <x v="1"/>
    <n v="12"/>
    <x v="3"/>
    <x v="1"/>
    <n v="17.989999999999998"/>
    <n v="17.989999999999998"/>
    <n v="0"/>
    <s v="Gift Card"/>
    <n v="2"/>
    <n v="1.92"/>
    <n v="115"/>
    <x v="3"/>
    <n v="2875"/>
    <x v="0"/>
    <s v="Risk"/>
  </r>
  <r>
    <s v="e6e1676e-f17d-4e77-89b2-cf0e3df598ab"/>
    <n v="22"/>
    <x v="4"/>
    <x v="0"/>
    <x v="2"/>
    <n v="42.86"/>
    <x v="1"/>
    <n v="54"/>
    <x v="4"/>
    <x v="1"/>
    <n v="17.989999999999998"/>
    <n v="17.989999999999998"/>
    <n v="0"/>
    <s v="Gift Card"/>
    <n v="4"/>
    <n v="0.78"/>
    <n v="47"/>
    <x v="0"/>
    <n v="2014.42"/>
    <x v="0"/>
    <s v="Inactive"/>
  </r>
  <r>
    <s v="a1d6a50d-973f-4e43-a3c0-ce5acf4b09ec"/>
    <n v="33"/>
    <x v="1"/>
    <x v="1"/>
    <x v="0"/>
    <n v="3.05"/>
    <x v="0"/>
    <n v="28"/>
    <x v="0"/>
    <x v="2"/>
    <n v="8.99"/>
    <n v="8.99"/>
    <n v="1"/>
    <s v="PayPal"/>
    <n v="5"/>
    <n v="0.11"/>
    <n v="7"/>
    <x v="4"/>
    <n v="21.349999999999998"/>
    <x v="1"/>
    <s v="Inactive"/>
  </r>
  <r>
    <s v="255cd731-221c-4f98-adda-f7dffb7a03c9"/>
    <n v="25"/>
    <x v="4"/>
    <x v="2"/>
    <x v="0"/>
    <n v="9.6999999999999993"/>
    <x v="0"/>
    <n v="4"/>
    <x v="5"/>
    <x v="3"/>
    <n v="8.99"/>
    <n v="8.99"/>
    <n v="0"/>
    <s v="PayPal"/>
    <n v="2"/>
    <n v="1.94"/>
    <n v="116"/>
    <x v="3"/>
    <n v="1125.1999999999998"/>
    <x v="0"/>
    <s v="Active"/>
  </r>
  <r>
    <s v="c2feda98-9478-480b-b544-ec89a3cd58b8"/>
    <n v="61"/>
    <x v="2"/>
    <x v="1"/>
    <x v="1"/>
    <n v="2.36"/>
    <x v="0"/>
    <n v="6"/>
    <x v="2"/>
    <x v="0"/>
    <n v="13.99"/>
    <n v="13.99"/>
    <n v="1"/>
    <s v="Crypto"/>
    <n v="1"/>
    <n v="0.34"/>
    <n v="20"/>
    <x v="2"/>
    <n v="47.199999999999996"/>
    <x v="1"/>
    <s v="Active"/>
  </r>
  <r>
    <s v="12a31de2-5742-4217-a7ba-eac8cb7a79f6"/>
    <n v="61"/>
    <x v="2"/>
    <x v="1"/>
    <x v="0"/>
    <n v="5.83"/>
    <x v="0"/>
    <n v="20"/>
    <x v="5"/>
    <x v="4"/>
    <n v="8.99"/>
    <n v="8.99"/>
    <n v="0"/>
    <s v="Credit Card"/>
    <n v="5"/>
    <n v="0.28000000000000003"/>
    <n v="17"/>
    <x v="0"/>
    <n v="99.11"/>
    <x v="2"/>
    <s v="Risk"/>
  </r>
  <r>
    <s v="52322a98-a709-4dcd-8cc6-e84f8461e005"/>
    <n v="50"/>
    <x v="0"/>
    <x v="2"/>
    <x v="1"/>
    <n v="20.95"/>
    <x v="1"/>
    <n v="18"/>
    <x v="2"/>
    <x v="4"/>
    <n v="13.99"/>
    <n v="13.99"/>
    <n v="0"/>
    <s v="Gift Card"/>
    <n v="4"/>
    <n v="1.1000000000000001"/>
    <n v="66"/>
    <x v="2"/>
    <n v="1382.7"/>
    <x v="0"/>
    <s v="Risk"/>
  </r>
  <r>
    <s v="468c7547-f285-47e1-8fa8-d836ba848846"/>
    <n v="26"/>
    <x v="1"/>
    <x v="2"/>
    <x v="0"/>
    <n v="1.54"/>
    <x v="0"/>
    <n v="20"/>
    <x v="5"/>
    <x v="4"/>
    <n v="8.99"/>
    <n v="8.99"/>
    <n v="1"/>
    <s v="PayPal"/>
    <n v="4"/>
    <n v="7.0000000000000007E-2"/>
    <n v="4"/>
    <x v="3"/>
    <n v="6.16"/>
    <x v="1"/>
    <s v="Risk"/>
  </r>
  <r>
    <s v="3e4d0c22-74cd-4be3-b03c-2342026e82bb"/>
    <n v="46"/>
    <x v="0"/>
    <x v="1"/>
    <x v="1"/>
    <n v="4.5599999999999996"/>
    <x v="0"/>
    <n v="14"/>
    <x v="4"/>
    <x v="2"/>
    <n v="13.99"/>
    <n v="13.99"/>
    <n v="1"/>
    <s v="Gift Card"/>
    <n v="2"/>
    <n v="0.3"/>
    <n v="18"/>
    <x v="3"/>
    <n v="82.08"/>
    <x v="2"/>
    <s v="Risk"/>
  </r>
  <r>
    <s v="880a72cd-79fd-44fd-806f-b9bdcedd04f4"/>
    <n v="63"/>
    <x v="2"/>
    <x v="2"/>
    <x v="1"/>
    <n v="3.98"/>
    <x v="0"/>
    <n v="20"/>
    <x v="1"/>
    <x v="2"/>
    <n v="13.99"/>
    <n v="13.99"/>
    <n v="1"/>
    <s v="Crypto"/>
    <n v="3"/>
    <n v="0.19"/>
    <n v="11"/>
    <x v="3"/>
    <n v="43.78"/>
    <x v="1"/>
    <s v="Risk"/>
  </r>
  <r>
    <s v="cbeb85c5-9480-4ea2-b6ab-8518eece6961"/>
    <n v="54"/>
    <x v="0"/>
    <x v="0"/>
    <x v="2"/>
    <n v="0.48"/>
    <x v="0"/>
    <n v="59"/>
    <x v="2"/>
    <x v="3"/>
    <n v="17.989999999999998"/>
    <n v="17.989999999999998"/>
    <n v="1"/>
    <s v="Crypto"/>
    <n v="4"/>
    <n v="0.01"/>
    <n v="1"/>
    <x v="4"/>
    <n v="0.48"/>
    <x v="1"/>
    <s v="Inactive"/>
  </r>
  <r>
    <s v="1141bdf2-a5e8-4026-9422-d4844620fe61"/>
    <n v="40"/>
    <x v="3"/>
    <x v="2"/>
    <x v="0"/>
    <n v="0.28000000000000003"/>
    <x v="0"/>
    <n v="37"/>
    <x v="4"/>
    <x v="3"/>
    <n v="8.99"/>
    <n v="8.99"/>
    <n v="1"/>
    <s v="Gift Card"/>
    <n v="2"/>
    <n v="0.01"/>
    <n v="1"/>
    <x v="4"/>
    <n v="0.28000000000000003"/>
    <x v="1"/>
    <s v="Inactive"/>
  </r>
  <r>
    <s v="54372fef-6fb6-421f-bab6-606fb3a90f0c"/>
    <n v="18"/>
    <x v="4"/>
    <x v="2"/>
    <x v="1"/>
    <n v="20.23"/>
    <x v="1"/>
    <n v="36"/>
    <x v="1"/>
    <x v="1"/>
    <n v="13.99"/>
    <n v="13.99"/>
    <n v="0"/>
    <s v="Credit Card"/>
    <n v="4"/>
    <n v="0.55000000000000004"/>
    <n v="33"/>
    <x v="4"/>
    <n v="667.59"/>
    <x v="0"/>
    <s v="Inactive"/>
  </r>
  <r>
    <s v="989ca7a0-a0c3-4e55-a23c-3f4458291008"/>
    <n v="63"/>
    <x v="2"/>
    <x v="2"/>
    <x v="2"/>
    <n v="0.67"/>
    <x v="0"/>
    <n v="9"/>
    <x v="0"/>
    <x v="4"/>
    <n v="17.989999999999998"/>
    <n v="17.989999999999998"/>
    <n v="0"/>
    <s v="Credit Card"/>
    <n v="5"/>
    <n v="7.0000000000000007E-2"/>
    <n v="4"/>
    <x v="3"/>
    <n v="2.68"/>
    <x v="1"/>
    <s v="Risk"/>
  </r>
  <r>
    <s v="7955efc4-a06e-43e7-9b8e-028e700955bd"/>
    <n v="62"/>
    <x v="2"/>
    <x v="0"/>
    <x v="1"/>
    <n v="18.27"/>
    <x v="0"/>
    <n v="41"/>
    <x v="1"/>
    <x v="0"/>
    <n v="13.99"/>
    <n v="13.99"/>
    <n v="1"/>
    <s v="Gift Card"/>
    <n v="3"/>
    <n v="0.43"/>
    <n v="26"/>
    <x v="4"/>
    <n v="475.02"/>
    <x v="0"/>
    <s v="Inactive"/>
  </r>
  <r>
    <s v="e5187426-4fcb-4133-8191-022dbde6aee2"/>
    <n v="42"/>
    <x v="3"/>
    <x v="2"/>
    <x v="2"/>
    <n v="1.87"/>
    <x v="0"/>
    <n v="20"/>
    <x v="0"/>
    <x v="1"/>
    <n v="17.989999999999998"/>
    <n v="17.989999999999998"/>
    <n v="1"/>
    <s v="Debit Card"/>
    <n v="3"/>
    <n v="0.09"/>
    <n v="5"/>
    <x v="2"/>
    <n v="9.3500000000000014"/>
    <x v="1"/>
    <s v="Risk"/>
  </r>
  <r>
    <s v="6f26710a-d654-4a36-99e4-bdaf2943fe2e"/>
    <n v="29"/>
    <x v="1"/>
    <x v="2"/>
    <x v="1"/>
    <n v="23.05"/>
    <x v="1"/>
    <n v="36"/>
    <x v="0"/>
    <x v="1"/>
    <n v="13.99"/>
    <n v="13.99"/>
    <n v="0"/>
    <s v="Gift Card"/>
    <n v="4"/>
    <n v="0.62"/>
    <n v="37"/>
    <x v="6"/>
    <n v="852.85"/>
    <x v="0"/>
    <s v="Inactive"/>
  </r>
  <r>
    <s v="6836917d-1c7f-4651-861b-1c4ebbeb6020"/>
    <n v="66"/>
    <x v="2"/>
    <x v="1"/>
    <x v="0"/>
    <n v="2.61"/>
    <x v="0"/>
    <n v="44"/>
    <x v="3"/>
    <x v="0"/>
    <n v="8.99"/>
    <n v="8.99"/>
    <n v="1"/>
    <s v="Credit Card"/>
    <n v="1"/>
    <n v="0.06"/>
    <n v="4"/>
    <x v="0"/>
    <n v="10.44"/>
    <x v="1"/>
    <s v="Inactive"/>
  </r>
  <r>
    <s v="cc8af428-e171-48ac-8ac3-3354d52bffaa"/>
    <n v="57"/>
    <x v="2"/>
    <x v="2"/>
    <x v="2"/>
    <n v="15.52"/>
    <x v="0"/>
    <n v="13"/>
    <x v="3"/>
    <x v="4"/>
    <n v="17.989999999999998"/>
    <n v="17.989999999999998"/>
    <n v="0"/>
    <s v="Crypto"/>
    <n v="5"/>
    <n v="1.1100000000000001"/>
    <n v="67"/>
    <x v="0"/>
    <n v="1039.8399999999999"/>
    <x v="0"/>
    <s v="Risk"/>
  </r>
  <r>
    <s v="8f6bb647-36a1-40de-af06-825e69ea7f9d"/>
    <n v="56"/>
    <x v="2"/>
    <x v="1"/>
    <x v="0"/>
    <n v="38.590000000000003"/>
    <x v="1"/>
    <n v="10"/>
    <x v="3"/>
    <x v="1"/>
    <n v="8.99"/>
    <n v="8.99"/>
    <n v="0"/>
    <s v="Gift Card"/>
    <n v="2"/>
    <n v="3.51"/>
    <n v="211"/>
    <x v="1"/>
    <n v="8142.4900000000007"/>
    <x v="0"/>
    <s v="Risk"/>
  </r>
  <r>
    <s v="5ca7dc45-e131-41be-82fb-580106346593"/>
    <n v="32"/>
    <x v="1"/>
    <x v="2"/>
    <x v="0"/>
    <n v="14.22"/>
    <x v="0"/>
    <n v="48"/>
    <x v="5"/>
    <x v="0"/>
    <n v="8.99"/>
    <n v="8.99"/>
    <n v="1"/>
    <s v="Crypto"/>
    <n v="3"/>
    <n v="0.28999999999999998"/>
    <n v="17"/>
    <x v="5"/>
    <n v="241.74"/>
    <x v="0"/>
    <s v="Inactive"/>
  </r>
  <r>
    <s v="bb98f21e-15a6-459f-9739-d007cae5734e"/>
    <n v="69"/>
    <x v="2"/>
    <x v="2"/>
    <x v="1"/>
    <n v="3.46"/>
    <x v="0"/>
    <n v="60"/>
    <x v="5"/>
    <x v="3"/>
    <n v="13.99"/>
    <n v="13.99"/>
    <n v="1"/>
    <s v="Crypto"/>
    <n v="5"/>
    <n v="0.06"/>
    <n v="4"/>
    <x v="0"/>
    <n v="13.84"/>
    <x v="1"/>
    <s v="Inactive"/>
  </r>
  <r>
    <s v="bbeab1f0-e7d0-4d12-9a73-a1927bfdb187"/>
    <n v="30"/>
    <x v="1"/>
    <x v="1"/>
    <x v="2"/>
    <n v="5.97"/>
    <x v="0"/>
    <n v="2"/>
    <x v="4"/>
    <x v="4"/>
    <n v="17.989999999999998"/>
    <n v="17.989999999999998"/>
    <n v="0"/>
    <s v="Credit Card"/>
    <n v="3"/>
    <n v="1.99"/>
    <n v="119"/>
    <x v="3"/>
    <n v="710.43"/>
    <x v="0"/>
    <s v="Active"/>
  </r>
  <r>
    <s v="8b4f9c81-82fb-40df-8382-0dd2a0cef83c"/>
    <n v="56"/>
    <x v="2"/>
    <x v="2"/>
    <x v="0"/>
    <n v="6.94"/>
    <x v="0"/>
    <n v="27"/>
    <x v="4"/>
    <x v="1"/>
    <n v="8.99"/>
    <n v="8.99"/>
    <n v="1"/>
    <s v="Gift Card"/>
    <n v="3"/>
    <n v="0.25"/>
    <n v="15"/>
    <x v="5"/>
    <n v="104.10000000000001"/>
    <x v="2"/>
    <s v="Inactive"/>
  </r>
  <r>
    <s v="5e47d43e-927d-46dc-8828-d13eaab15b4e"/>
    <n v="35"/>
    <x v="1"/>
    <x v="2"/>
    <x v="0"/>
    <n v="22.39"/>
    <x v="1"/>
    <n v="45"/>
    <x v="1"/>
    <x v="1"/>
    <n v="8.99"/>
    <n v="8.99"/>
    <n v="1"/>
    <s v="Gift Card"/>
    <n v="1"/>
    <n v="0.49"/>
    <n v="29"/>
    <x v="1"/>
    <n v="649.31000000000006"/>
    <x v="0"/>
    <s v="Inactive"/>
  </r>
  <r>
    <s v="da1333b2-35f9-4d1e-9799-55116f166b51"/>
    <n v="41"/>
    <x v="3"/>
    <x v="0"/>
    <x v="1"/>
    <n v="3.61"/>
    <x v="0"/>
    <n v="29"/>
    <x v="2"/>
    <x v="4"/>
    <n v="13.99"/>
    <n v="13.99"/>
    <n v="0"/>
    <s v="Debit Card"/>
    <n v="5"/>
    <n v="0.12"/>
    <n v="7"/>
    <x v="0"/>
    <n v="25.27"/>
    <x v="1"/>
    <s v="Inactive"/>
  </r>
  <r>
    <s v="19352d22-01bc-4e16-b5b7-cb2fe248f5b7"/>
    <n v="43"/>
    <x v="3"/>
    <x v="0"/>
    <x v="0"/>
    <n v="0.37"/>
    <x v="0"/>
    <n v="16"/>
    <x v="0"/>
    <x v="0"/>
    <n v="8.99"/>
    <n v="8.99"/>
    <n v="1"/>
    <s v="Debit Card"/>
    <n v="5"/>
    <n v="0.02"/>
    <n v="1"/>
    <x v="6"/>
    <n v="0.37"/>
    <x v="1"/>
    <s v="Risk"/>
  </r>
  <r>
    <s v="1f814426-fb33-4ea8-8abb-5c5b4ec64076"/>
    <n v="60"/>
    <x v="2"/>
    <x v="1"/>
    <x v="0"/>
    <n v="6.3"/>
    <x v="0"/>
    <n v="3"/>
    <x v="5"/>
    <x v="1"/>
    <n v="8.99"/>
    <n v="8.99"/>
    <n v="0"/>
    <s v="Debit Card"/>
    <n v="2"/>
    <n v="1.57"/>
    <n v="94"/>
    <x v="5"/>
    <n v="592.19999999999993"/>
    <x v="0"/>
    <s v="Active"/>
  </r>
  <r>
    <s v="99003cbb-a0e2-4663-9628-13f6d46f1a0c"/>
    <n v="22"/>
    <x v="4"/>
    <x v="1"/>
    <x v="2"/>
    <n v="15.39"/>
    <x v="0"/>
    <n v="58"/>
    <x v="0"/>
    <x v="3"/>
    <n v="17.989999999999998"/>
    <n v="17.989999999999998"/>
    <n v="1"/>
    <s v="Credit Card"/>
    <n v="2"/>
    <n v="0.26"/>
    <n v="16"/>
    <x v="1"/>
    <n v="246.24"/>
    <x v="0"/>
    <s v="Inactive"/>
  </r>
  <r>
    <s v="334fbf6b-0681-49de-ae3a-c08da907fda0"/>
    <n v="18"/>
    <x v="4"/>
    <x v="1"/>
    <x v="0"/>
    <n v="3.19"/>
    <x v="0"/>
    <n v="16"/>
    <x v="5"/>
    <x v="2"/>
    <n v="8.99"/>
    <n v="8.99"/>
    <n v="1"/>
    <s v="Gift Card"/>
    <n v="4"/>
    <n v="0.19"/>
    <n v="11"/>
    <x v="0"/>
    <n v="35.089999999999996"/>
    <x v="1"/>
    <s v="Risk"/>
  </r>
  <r>
    <s v="a8fddcff-3303-437f-b4ba-c3ecab9da8f5"/>
    <n v="41"/>
    <x v="3"/>
    <x v="2"/>
    <x v="0"/>
    <n v="19.329999999999998"/>
    <x v="0"/>
    <n v="6"/>
    <x v="1"/>
    <x v="2"/>
    <n v="8.99"/>
    <n v="8.99"/>
    <n v="0"/>
    <s v="Gift Card"/>
    <n v="5"/>
    <n v="2.76"/>
    <n v="166"/>
    <x v="3"/>
    <n v="3208.7799999999997"/>
    <x v="0"/>
    <s v="Active"/>
  </r>
  <r>
    <s v="e257dba6-fb3d-41cf-99a2-0700e8f8a568"/>
    <n v="53"/>
    <x v="0"/>
    <x v="1"/>
    <x v="0"/>
    <n v="40.81"/>
    <x v="1"/>
    <n v="17"/>
    <x v="0"/>
    <x v="1"/>
    <n v="8.99"/>
    <n v="8.99"/>
    <n v="0"/>
    <s v="Gift Card"/>
    <n v="1"/>
    <n v="2.27"/>
    <n v="136"/>
    <x v="5"/>
    <n v="5550.16"/>
    <x v="0"/>
    <s v="Risk"/>
  </r>
  <r>
    <s v="052a034c-7746-43fc-912d-4991c01b1f95"/>
    <n v="37"/>
    <x v="3"/>
    <x v="0"/>
    <x v="0"/>
    <n v="7.26"/>
    <x v="0"/>
    <n v="57"/>
    <x v="3"/>
    <x v="0"/>
    <n v="8.99"/>
    <n v="8.99"/>
    <n v="1"/>
    <s v="Gift Card"/>
    <n v="4"/>
    <n v="0.13"/>
    <n v="8"/>
    <x v="3"/>
    <n v="58.08"/>
    <x v="2"/>
    <s v="Inactive"/>
  </r>
  <r>
    <s v="f6b21267-fc81-4b2c-bb52-26535593c64d"/>
    <n v="37"/>
    <x v="3"/>
    <x v="2"/>
    <x v="1"/>
    <n v="18.920000000000002"/>
    <x v="0"/>
    <n v="0"/>
    <x v="5"/>
    <x v="0"/>
    <n v="13.99"/>
    <n v="13.99"/>
    <n v="0"/>
    <s v="Crypto"/>
    <n v="1"/>
    <n v="18.920000000000002"/>
    <n v="1135"/>
    <x v="0"/>
    <n v="21474.2"/>
    <x v="0"/>
    <s v="Active"/>
  </r>
  <r>
    <s v="d567ec1c-9950-494f-b619-0071de29b581"/>
    <n v="41"/>
    <x v="3"/>
    <x v="2"/>
    <x v="2"/>
    <n v="8.26"/>
    <x v="0"/>
    <n v="57"/>
    <x v="5"/>
    <x v="1"/>
    <n v="17.989999999999998"/>
    <n v="17.989999999999998"/>
    <n v="1"/>
    <s v="Crypto"/>
    <n v="4"/>
    <n v="0.14000000000000001"/>
    <n v="8"/>
    <x v="6"/>
    <n v="66.08"/>
    <x v="2"/>
    <s v="Inactive"/>
  </r>
  <r>
    <s v="140506ea-05e5-40e5-abc3-253581dd24e0"/>
    <n v="59"/>
    <x v="2"/>
    <x v="2"/>
    <x v="0"/>
    <n v="8.85"/>
    <x v="0"/>
    <n v="16"/>
    <x v="2"/>
    <x v="4"/>
    <n v="8.99"/>
    <n v="8.99"/>
    <n v="0"/>
    <s v="Credit Card"/>
    <n v="3"/>
    <n v="0.52"/>
    <n v="31"/>
    <x v="6"/>
    <n v="274.34999999999997"/>
    <x v="0"/>
    <s v="Risk"/>
  </r>
  <r>
    <s v="c85a5890-a887-41bf-b866-5cd201747ede"/>
    <n v="28"/>
    <x v="1"/>
    <x v="1"/>
    <x v="2"/>
    <n v="4.1399999999999997"/>
    <x v="0"/>
    <n v="37"/>
    <x v="4"/>
    <x v="4"/>
    <n v="17.989999999999998"/>
    <n v="17.989999999999998"/>
    <n v="1"/>
    <s v="Gift Card"/>
    <n v="2"/>
    <n v="0.11"/>
    <n v="7"/>
    <x v="6"/>
    <n v="28.979999999999997"/>
    <x v="1"/>
    <s v="Inactive"/>
  </r>
  <r>
    <s v="863590b0-7d07-487b-a89c-d4700d8d4e4e"/>
    <n v="70"/>
    <x v="2"/>
    <x v="0"/>
    <x v="2"/>
    <n v="20.54"/>
    <x v="1"/>
    <n v="19"/>
    <x v="1"/>
    <x v="0"/>
    <n v="17.989999999999998"/>
    <n v="17.989999999999998"/>
    <n v="0"/>
    <s v="Crypto"/>
    <n v="4"/>
    <n v="1.03"/>
    <n v="62"/>
    <x v="3"/>
    <n v="1273.48"/>
    <x v="0"/>
    <s v="Risk"/>
  </r>
  <r>
    <s v="46bbc44d-525c-498c-bee4-71c73afbc13c"/>
    <n v="50"/>
    <x v="0"/>
    <x v="0"/>
    <x v="1"/>
    <n v="9.9"/>
    <x v="0"/>
    <n v="10"/>
    <x v="5"/>
    <x v="3"/>
    <n v="13.99"/>
    <n v="13.99"/>
    <n v="0"/>
    <s v="Debit Card"/>
    <n v="2"/>
    <n v="0.9"/>
    <n v="54"/>
    <x v="2"/>
    <n v="534.6"/>
    <x v="0"/>
    <s v="Risk"/>
  </r>
  <r>
    <s v="6a061a82-97b7-4d14-b9ae-e7df764684b1"/>
    <n v="62"/>
    <x v="2"/>
    <x v="0"/>
    <x v="2"/>
    <n v="4.03"/>
    <x v="0"/>
    <n v="50"/>
    <x v="1"/>
    <x v="1"/>
    <n v="17.989999999999998"/>
    <n v="17.989999999999998"/>
    <n v="1"/>
    <s v="Gift Card"/>
    <n v="4"/>
    <n v="0.08"/>
    <n v="5"/>
    <x v="3"/>
    <n v="20.150000000000002"/>
    <x v="1"/>
    <s v="Inactive"/>
  </r>
  <r>
    <s v="b5e00f1f-9d09-4429-889f-ade90e1b3cee"/>
    <n v="51"/>
    <x v="0"/>
    <x v="0"/>
    <x v="2"/>
    <n v="1.67"/>
    <x v="0"/>
    <n v="28"/>
    <x v="0"/>
    <x v="4"/>
    <n v="17.989999999999998"/>
    <n v="17.989999999999998"/>
    <n v="1"/>
    <s v="Crypto"/>
    <n v="4"/>
    <n v="0.06"/>
    <n v="4"/>
    <x v="0"/>
    <n v="6.68"/>
    <x v="1"/>
    <s v="Inactive"/>
  </r>
  <r>
    <s v="90826a68-bc7f-4a10-aa24-989fad597c30"/>
    <n v="27"/>
    <x v="1"/>
    <x v="0"/>
    <x v="0"/>
    <n v="12.8"/>
    <x v="0"/>
    <n v="43"/>
    <x v="5"/>
    <x v="0"/>
    <n v="8.99"/>
    <n v="8.99"/>
    <n v="1"/>
    <s v="Debit Card"/>
    <n v="2"/>
    <n v="0.28999999999999998"/>
    <n v="17"/>
    <x v="3"/>
    <n v="217.60000000000002"/>
    <x v="0"/>
    <s v="Inactive"/>
  </r>
  <r>
    <s v="81eb7012-12b8-43df-854b-711a40561be0"/>
    <n v="63"/>
    <x v="2"/>
    <x v="0"/>
    <x v="1"/>
    <n v="17.510000000000002"/>
    <x v="0"/>
    <n v="12"/>
    <x v="4"/>
    <x v="4"/>
    <n v="13.99"/>
    <n v="13.99"/>
    <n v="0"/>
    <s v="PayPal"/>
    <n v="1"/>
    <n v="1.35"/>
    <n v="81"/>
    <x v="4"/>
    <n v="1418.3100000000002"/>
    <x v="0"/>
    <s v="Risk"/>
  </r>
  <r>
    <s v="d1b705c9-acf8-4f48-bd4b-c0fc00234b0f"/>
    <n v="56"/>
    <x v="2"/>
    <x v="0"/>
    <x v="2"/>
    <n v="45.06"/>
    <x v="1"/>
    <n v="6"/>
    <x v="0"/>
    <x v="1"/>
    <n v="17.989999999999998"/>
    <n v="17.989999999999998"/>
    <n v="0"/>
    <s v="Gift Card"/>
    <n v="5"/>
    <n v="6.44"/>
    <n v="386"/>
    <x v="0"/>
    <n v="17393.16"/>
    <x v="0"/>
    <s v="Active"/>
  </r>
  <r>
    <s v="7cf05bfb-74e6-4c8e-a949-8c4193d254d6"/>
    <n v="56"/>
    <x v="2"/>
    <x v="0"/>
    <x v="1"/>
    <n v="21.77"/>
    <x v="1"/>
    <n v="51"/>
    <x v="2"/>
    <x v="0"/>
    <n v="13.99"/>
    <n v="13.99"/>
    <n v="0"/>
    <s v="Credit Card"/>
    <n v="2"/>
    <n v="0.42"/>
    <n v="25"/>
    <x v="2"/>
    <n v="544.25"/>
    <x v="0"/>
    <s v="Inactive"/>
  </r>
  <r>
    <s v="d9900693-90bf-43ce-953f-8d1888e0bb1b"/>
    <n v="57"/>
    <x v="2"/>
    <x v="2"/>
    <x v="2"/>
    <n v="12.13"/>
    <x v="0"/>
    <n v="24"/>
    <x v="0"/>
    <x v="2"/>
    <n v="17.989999999999998"/>
    <n v="17.989999999999998"/>
    <n v="0"/>
    <s v="Crypto"/>
    <n v="1"/>
    <n v="0.49"/>
    <n v="29"/>
    <x v="4"/>
    <n v="351.77000000000004"/>
    <x v="0"/>
    <s v="Inactive"/>
  </r>
  <r>
    <s v="94226c99-e3c6-44a8-b8df-d66080b5bf30"/>
    <n v="64"/>
    <x v="2"/>
    <x v="0"/>
    <x v="1"/>
    <n v="3.68"/>
    <x v="0"/>
    <n v="55"/>
    <x v="4"/>
    <x v="1"/>
    <n v="13.99"/>
    <n v="13.99"/>
    <n v="1"/>
    <s v="Crypto"/>
    <n v="5"/>
    <n v="7.0000000000000007E-2"/>
    <n v="4"/>
    <x v="5"/>
    <n v="14.72"/>
    <x v="1"/>
    <s v="Inactive"/>
  </r>
  <r>
    <s v="a7723da8-3f8e-49df-b973-d9959d8bf844"/>
    <n v="50"/>
    <x v="0"/>
    <x v="0"/>
    <x v="2"/>
    <n v="0.73"/>
    <x v="0"/>
    <n v="24"/>
    <x v="5"/>
    <x v="4"/>
    <n v="17.989999999999998"/>
    <n v="17.989999999999998"/>
    <n v="1"/>
    <s v="Crypto"/>
    <n v="2"/>
    <n v="0.03"/>
    <n v="2"/>
    <x v="0"/>
    <n v="1.46"/>
    <x v="1"/>
    <s v="Inactive"/>
  </r>
  <r>
    <s v="5649fe75-6de9-4ecc-86f6-712fdfe3848a"/>
    <n v="63"/>
    <x v="2"/>
    <x v="0"/>
    <x v="0"/>
    <n v="2.37"/>
    <x v="0"/>
    <n v="28"/>
    <x v="4"/>
    <x v="2"/>
    <n v="8.99"/>
    <n v="8.99"/>
    <n v="1"/>
    <s v="Debit Card"/>
    <n v="5"/>
    <n v="0.08"/>
    <n v="5"/>
    <x v="5"/>
    <n v="11.850000000000001"/>
    <x v="1"/>
    <s v="Inactive"/>
  </r>
  <r>
    <s v="0afc4baf-0aa5-44c3-b6be-949008d9c2da"/>
    <n v="47"/>
    <x v="0"/>
    <x v="0"/>
    <x v="1"/>
    <n v="13.83"/>
    <x v="0"/>
    <n v="54"/>
    <x v="0"/>
    <x v="1"/>
    <n v="13.99"/>
    <n v="13.99"/>
    <n v="1"/>
    <s v="Gift Card"/>
    <n v="3"/>
    <n v="0.25"/>
    <n v="15"/>
    <x v="6"/>
    <n v="207.45"/>
    <x v="0"/>
    <s v="Inactive"/>
  </r>
  <r>
    <s v="dd192706-2635-46a1-9559-9ca27f7999b9"/>
    <n v="27"/>
    <x v="1"/>
    <x v="1"/>
    <x v="2"/>
    <n v="15.99"/>
    <x v="0"/>
    <n v="37"/>
    <x v="0"/>
    <x v="4"/>
    <n v="17.989999999999998"/>
    <n v="17.989999999999998"/>
    <n v="1"/>
    <s v="Gift Card"/>
    <n v="2"/>
    <n v="0.42"/>
    <n v="25"/>
    <x v="2"/>
    <n v="399.75"/>
    <x v="0"/>
    <s v="Inactive"/>
  </r>
  <r>
    <s v="bb20c584-b8c7-4e09-a487-df50428b49ba"/>
    <n v="21"/>
    <x v="4"/>
    <x v="2"/>
    <x v="0"/>
    <n v="21.57"/>
    <x v="1"/>
    <n v="47"/>
    <x v="5"/>
    <x v="1"/>
    <n v="8.99"/>
    <n v="8.99"/>
    <n v="1"/>
    <s v="Debit Card"/>
    <n v="3"/>
    <n v="0.45"/>
    <n v="27"/>
    <x v="5"/>
    <n v="582.39"/>
    <x v="0"/>
    <s v="Inactive"/>
  </r>
  <r>
    <s v="ebaa15ec-5b85-4b6c-8b99-d9ce1cba8577"/>
    <n v="52"/>
    <x v="0"/>
    <x v="0"/>
    <x v="2"/>
    <n v="6.62"/>
    <x v="0"/>
    <n v="56"/>
    <x v="2"/>
    <x v="3"/>
    <n v="17.989999999999998"/>
    <n v="17.989999999999998"/>
    <n v="1"/>
    <s v="Gift Card"/>
    <n v="1"/>
    <n v="0.12"/>
    <n v="7"/>
    <x v="5"/>
    <n v="46.34"/>
    <x v="1"/>
    <s v="Inactive"/>
  </r>
  <r>
    <s v="8e1031b6-b98f-4b5a-b035-8d7aafad3c47"/>
    <n v="27"/>
    <x v="1"/>
    <x v="0"/>
    <x v="1"/>
    <n v="20.059999999999999"/>
    <x v="1"/>
    <n v="45"/>
    <x v="1"/>
    <x v="2"/>
    <n v="13.99"/>
    <n v="13.99"/>
    <n v="0"/>
    <s v="Debit Card"/>
    <n v="4"/>
    <n v="0.44"/>
    <n v="26"/>
    <x v="0"/>
    <n v="521.55999999999995"/>
    <x v="0"/>
    <s v="Inactive"/>
  </r>
  <r>
    <s v="cb536c36-8a1e-41b7-ac20-43f09a4cedbd"/>
    <n v="28"/>
    <x v="1"/>
    <x v="0"/>
    <x v="0"/>
    <n v="0.79"/>
    <x v="0"/>
    <n v="40"/>
    <x v="2"/>
    <x v="2"/>
    <n v="8.99"/>
    <n v="8.99"/>
    <n v="1"/>
    <s v="Gift Card"/>
    <n v="1"/>
    <n v="0.02"/>
    <n v="1"/>
    <x v="0"/>
    <n v="0.79"/>
    <x v="1"/>
    <s v="Inactive"/>
  </r>
  <r>
    <s v="e623d359-0278-4bfc-82c3-86892eed77a3"/>
    <n v="18"/>
    <x v="4"/>
    <x v="2"/>
    <x v="1"/>
    <n v="3.49"/>
    <x v="0"/>
    <n v="54"/>
    <x v="3"/>
    <x v="2"/>
    <n v="13.99"/>
    <n v="13.99"/>
    <n v="1"/>
    <s v="Crypto"/>
    <n v="3"/>
    <n v="0.06"/>
    <n v="4"/>
    <x v="1"/>
    <n v="13.96"/>
    <x v="1"/>
    <s v="Inactive"/>
  </r>
  <r>
    <s v="630f9371-9298-435a-8a66-f24f4bb528fc"/>
    <n v="19"/>
    <x v="4"/>
    <x v="0"/>
    <x v="2"/>
    <n v="8.1199999999999992"/>
    <x v="0"/>
    <n v="2"/>
    <x v="1"/>
    <x v="2"/>
    <n v="17.989999999999998"/>
    <n v="17.989999999999998"/>
    <n v="0"/>
    <s v="PayPal"/>
    <n v="1"/>
    <n v="2.71"/>
    <n v="163"/>
    <x v="0"/>
    <n v="1323.56"/>
    <x v="0"/>
    <s v="Active"/>
  </r>
  <r>
    <s v="91bf7b50-f149-4e23-9e93-b614ad58212e"/>
    <n v="34"/>
    <x v="1"/>
    <x v="2"/>
    <x v="2"/>
    <n v="28.39"/>
    <x v="1"/>
    <n v="41"/>
    <x v="0"/>
    <x v="2"/>
    <n v="17.989999999999998"/>
    <n v="17.989999999999998"/>
    <n v="0"/>
    <s v="Crypto"/>
    <n v="2"/>
    <n v="0.68"/>
    <n v="41"/>
    <x v="3"/>
    <n v="1163.99"/>
    <x v="0"/>
    <s v="Inactive"/>
  </r>
  <r>
    <s v="bc11510c-f213-4766-a2c6-904ce8c1512e"/>
    <n v="63"/>
    <x v="2"/>
    <x v="2"/>
    <x v="0"/>
    <n v="1.3"/>
    <x v="0"/>
    <n v="20"/>
    <x v="0"/>
    <x v="2"/>
    <n v="8.99"/>
    <n v="8.99"/>
    <n v="1"/>
    <s v="Crypto"/>
    <n v="5"/>
    <n v="0.06"/>
    <n v="4"/>
    <x v="3"/>
    <n v="5.2"/>
    <x v="1"/>
    <s v="Risk"/>
  </r>
  <r>
    <s v="1769de71-a047-4194-b2a4-5e0a7ef18add"/>
    <n v="60"/>
    <x v="2"/>
    <x v="2"/>
    <x v="2"/>
    <n v="7.31"/>
    <x v="0"/>
    <n v="21"/>
    <x v="0"/>
    <x v="3"/>
    <n v="17.989999999999998"/>
    <n v="17.989999999999998"/>
    <n v="0"/>
    <s v="Gift Card"/>
    <n v="3"/>
    <n v="0.33"/>
    <n v="20"/>
    <x v="3"/>
    <n v="146.19999999999999"/>
    <x v="2"/>
    <s v="Risk"/>
  </r>
  <r>
    <s v="8d258669-8a00-4643-9a8b-f004488b0472"/>
    <n v="24"/>
    <x v="4"/>
    <x v="2"/>
    <x v="1"/>
    <n v="3.05"/>
    <x v="0"/>
    <n v="9"/>
    <x v="5"/>
    <x v="0"/>
    <n v="13.99"/>
    <n v="13.99"/>
    <n v="1"/>
    <s v="Crypto"/>
    <n v="1"/>
    <n v="0.3"/>
    <n v="18"/>
    <x v="0"/>
    <n v="54.9"/>
    <x v="2"/>
    <s v="Risk"/>
  </r>
  <r>
    <s v="c1f2945d-92e6-4f96-b443-eb5b7b84220f"/>
    <n v="34"/>
    <x v="1"/>
    <x v="0"/>
    <x v="2"/>
    <n v="8.64"/>
    <x v="0"/>
    <n v="8"/>
    <x v="3"/>
    <x v="0"/>
    <n v="17.989999999999998"/>
    <n v="17.989999999999998"/>
    <n v="0"/>
    <s v="Gift Card"/>
    <n v="4"/>
    <n v="0.96"/>
    <n v="58"/>
    <x v="0"/>
    <n v="501.12"/>
    <x v="0"/>
    <s v="Risk"/>
  </r>
  <r>
    <s v="ff4bc4b3-d731-4cc8-8b4f-221224581e83"/>
    <n v="55"/>
    <x v="0"/>
    <x v="1"/>
    <x v="0"/>
    <n v="17.61"/>
    <x v="0"/>
    <n v="35"/>
    <x v="4"/>
    <x v="3"/>
    <n v="8.99"/>
    <n v="8.99"/>
    <n v="1"/>
    <s v="Gift Card"/>
    <n v="1"/>
    <n v="0.49"/>
    <n v="29"/>
    <x v="5"/>
    <n v="510.69"/>
    <x v="0"/>
    <s v="Inactive"/>
  </r>
  <r>
    <s v="282e622f-a1cc-41a1-8e62-fe70a9375f25"/>
    <n v="31"/>
    <x v="1"/>
    <x v="1"/>
    <x v="2"/>
    <n v="5.68"/>
    <x v="0"/>
    <n v="49"/>
    <x v="2"/>
    <x v="2"/>
    <n v="17.989999999999998"/>
    <n v="17.989999999999998"/>
    <n v="1"/>
    <s v="Crypto"/>
    <n v="2"/>
    <n v="0.11"/>
    <n v="7"/>
    <x v="5"/>
    <n v="39.76"/>
    <x v="1"/>
    <s v="Inactive"/>
  </r>
  <r>
    <s v="7928e876-645a-49fe-a21c-9d02944d1523"/>
    <n v="28"/>
    <x v="1"/>
    <x v="1"/>
    <x v="2"/>
    <n v="10.53"/>
    <x v="0"/>
    <n v="23"/>
    <x v="2"/>
    <x v="3"/>
    <n v="17.989999999999998"/>
    <n v="17.989999999999998"/>
    <n v="0"/>
    <s v="Credit Card"/>
    <n v="2"/>
    <n v="0.44"/>
    <n v="26"/>
    <x v="3"/>
    <n v="273.77999999999997"/>
    <x v="0"/>
    <s v="Inactive"/>
  </r>
  <r>
    <s v="629740f1-2ca1-4daf-af46-9b3cb2c6fe63"/>
    <n v="58"/>
    <x v="2"/>
    <x v="0"/>
    <x v="2"/>
    <n v="22.17"/>
    <x v="1"/>
    <n v="40"/>
    <x v="1"/>
    <x v="2"/>
    <n v="17.989999999999998"/>
    <n v="17.989999999999998"/>
    <n v="0"/>
    <s v="PayPal"/>
    <n v="4"/>
    <n v="0.54"/>
    <n v="32"/>
    <x v="5"/>
    <n v="709.44"/>
    <x v="0"/>
    <s v="Inactive"/>
  </r>
  <r>
    <s v="a88809ec-5337-4c2d-bee2-480cdcb0ad4d"/>
    <n v="44"/>
    <x v="3"/>
    <x v="1"/>
    <x v="0"/>
    <n v="58.4"/>
    <x v="2"/>
    <n v="26"/>
    <x v="3"/>
    <x v="3"/>
    <n v="8.99"/>
    <n v="8.99"/>
    <n v="0"/>
    <s v="Gift Card"/>
    <n v="1"/>
    <n v="2.16"/>
    <n v="130"/>
    <x v="1"/>
    <n v="7592"/>
    <x v="0"/>
    <s v="Inactive"/>
  </r>
  <r>
    <s v="4f841e9d-dcd6-4e42-818e-c9789756e156"/>
    <n v="69"/>
    <x v="2"/>
    <x v="1"/>
    <x v="2"/>
    <n v="5.8"/>
    <x v="0"/>
    <n v="26"/>
    <x v="5"/>
    <x v="4"/>
    <n v="17.989999999999998"/>
    <n v="17.989999999999998"/>
    <n v="0"/>
    <s v="PayPal"/>
    <n v="5"/>
    <n v="0.21"/>
    <n v="13"/>
    <x v="4"/>
    <n v="75.399999999999991"/>
    <x v="2"/>
    <s v="Inactive"/>
  </r>
  <r>
    <s v="33572a9e-8851-48b3-a9b8-9b6a3f88b1d1"/>
    <n v="42"/>
    <x v="3"/>
    <x v="1"/>
    <x v="2"/>
    <n v="9.08"/>
    <x v="0"/>
    <n v="17"/>
    <x v="0"/>
    <x v="3"/>
    <n v="17.989999999999998"/>
    <n v="17.989999999999998"/>
    <n v="0"/>
    <s v="Crypto"/>
    <n v="1"/>
    <n v="0.5"/>
    <n v="30"/>
    <x v="6"/>
    <n v="272.39999999999998"/>
    <x v="0"/>
    <s v="Risk"/>
  </r>
  <r>
    <s v="7732d3d5-ded6-4927-86ff-71aa998186f9"/>
    <n v="52"/>
    <x v="0"/>
    <x v="1"/>
    <x v="0"/>
    <n v="17.09"/>
    <x v="0"/>
    <n v="42"/>
    <x v="4"/>
    <x v="0"/>
    <n v="8.99"/>
    <n v="8.99"/>
    <n v="1"/>
    <s v="Crypto"/>
    <n v="2"/>
    <n v="0.4"/>
    <n v="24"/>
    <x v="0"/>
    <n v="410.15999999999997"/>
    <x v="0"/>
    <s v="Inactive"/>
  </r>
  <r>
    <s v="0b05e78a-8c4b-4097-8bc1-72f52ff1e5d9"/>
    <n v="50"/>
    <x v="0"/>
    <x v="2"/>
    <x v="2"/>
    <n v="12.33"/>
    <x v="0"/>
    <n v="16"/>
    <x v="4"/>
    <x v="1"/>
    <n v="17.989999999999998"/>
    <n v="17.989999999999998"/>
    <n v="0"/>
    <s v="PayPal"/>
    <n v="5"/>
    <n v="0.73"/>
    <n v="44"/>
    <x v="5"/>
    <n v="542.52"/>
    <x v="0"/>
    <s v="Risk"/>
  </r>
  <r>
    <s v="12a50fbb-54f6-4bf1-9c0d-db8bc6dfc159"/>
    <n v="20"/>
    <x v="4"/>
    <x v="2"/>
    <x v="1"/>
    <n v="12.93"/>
    <x v="0"/>
    <n v="14"/>
    <x v="4"/>
    <x v="2"/>
    <n v="13.99"/>
    <n v="13.99"/>
    <n v="0"/>
    <s v="Crypto"/>
    <n v="1"/>
    <n v="0.86"/>
    <n v="52"/>
    <x v="2"/>
    <n v="672.36"/>
    <x v="0"/>
    <s v="Risk"/>
  </r>
  <r>
    <s v="480aa107-c976-4ba7-ac36-ee39787e0eda"/>
    <n v="37"/>
    <x v="3"/>
    <x v="2"/>
    <x v="2"/>
    <n v="8.9600000000000009"/>
    <x v="0"/>
    <n v="42"/>
    <x v="4"/>
    <x v="2"/>
    <n v="17.989999999999998"/>
    <n v="17.989999999999998"/>
    <n v="1"/>
    <s v="Gift Card"/>
    <n v="1"/>
    <n v="0.21"/>
    <n v="13"/>
    <x v="5"/>
    <n v="116.48000000000002"/>
    <x v="2"/>
    <s v="Inactive"/>
  </r>
  <r>
    <s v="16bcce49-e615-4ebb-80e6-bcad0eb613c9"/>
    <n v="51"/>
    <x v="0"/>
    <x v="0"/>
    <x v="1"/>
    <n v="1.1000000000000001"/>
    <x v="0"/>
    <n v="29"/>
    <x v="4"/>
    <x v="4"/>
    <n v="13.99"/>
    <n v="13.99"/>
    <n v="1"/>
    <s v="Gift Card"/>
    <n v="3"/>
    <n v="0.04"/>
    <n v="2"/>
    <x v="6"/>
    <n v="2.2000000000000002"/>
    <x v="1"/>
    <s v="Inactive"/>
  </r>
  <r>
    <s v="d95789b7-7e89-4e4c-aa62-f881fff47dd1"/>
    <n v="49"/>
    <x v="0"/>
    <x v="1"/>
    <x v="2"/>
    <n v="3.03"/>
    <x v="0"/>
    <n v="39"/>
    <x v="0"/>
    <x v="0"/>
    <n v="17.989999999999998"/>
    <n v="17.989999999999998"/>
    <n v="1"/>
    <s v="Debit Card"/>
    <n v="2"/>
    <n v="0.08"/>
    <n v="5"/>
    <x v="3"/>
    <n v="15.149999999999999"/>
    <x v="1"/>
    <s v="Inactive"/>
  </r>
  <r>
    <s v="37eff54d-aa2b-4cc4-8aba-ea192afc459b"/>
    <n v="40"/>
    <x v="3"/>
    <x v="2"/>
    <x v="0"/>
    <n v="9.07"/>
    <x v="0"/>
    <n v="11"/>
    <x v="2"/>
    <x v="1"/>
    <n v="8.99"/>
    <n v="8.99"/>
    <n v="0"/>
    <s v="Credit Card"/>
    <n v="1"/>
    <n v="0.76"/>
    <n v="46"/>
    <x v="3"/>
    <n v="417.22"/>
    <x v="0"/>
    <s v="Risk"/>
  </r>
  <r>
    <s v="15559746-e817-4930-9bc7-3342d891627e"/>
    <n v="60"/>
    <x v="2"/>
    <x v="0"/>
    <x v="2"/>
    <n v="9.2200000000000006"/>
    <x v="0"/>
    <n v="45"/>
    <x v="3"/>
    <x v="3"/>
    <n v="17.989999999999998"/>
    <n v="17.989999999999998"/>
    <n v="1"/>
    <s v="Crypto"/>
    <n v="2"/>
    <n v="0.2"/>
    <n v="12"/>
    <x v="6"/>
    <n v="110.64000000000001"/>
    <x v="2"/>
    <s v="Inactive"/>
  </r>
  <r>
    <s v="dbfb92e5-f251-4870-9cf1-89bd39cee9bc"/>
    <n v="44"/>
    <x v="3"/>
    <x v="1"/>
    <x v="2"/>
    <n v="5.79"/>
    <x v="0"/>
    <n v="8"/>
    <x v="4"/>
    <x v="0"/>
    <n v="17.989999999999998"/>
    <n v="17.989999999999998"/>
    <n v="0"/>
    <s v="Gift Card"/>
    <n v="3"/>
    <n v="0.64"/>
    <n v="38"/>
    <x v="6"/>
    <n v="220.02"/>
    <x v="0"/>
    <s v="Risk"/>
  </r>
  <r>
    <s v="c1f6a329-e3f2-40d7-a1e2-03175940526b"/>
    <n v="29"/>
    <x v="1"/>
    <x v="1"/>
    <x v="0"/>
    <n v="8.5500000000000007"/>
    <x v="0"/>
    <n v="40"/>
    <x v="5"/>
    <x v="4"/>
    <n v="8.99"/>
    <n v="8.99"/>
    <n v="1"/>
    <s v="PayPal"/>
    <n v="1"/>
    <n v="0.21"/>
    <n v="13"/>
    <x v="4"/>
    <n v="111.15"/>
    <x v="2"/>
    <s v="Inactive"/>
  </r>
  <r>
    <s v="37b9f2c3-372c-4a11-9176-4e66bdc8ea38"/>
    <n v="30"/>
    <x v="1"/>
    <x v="2"/>
    <x v="2"/>
    <n v="1.87"/>
    <x v="0"/>
    <n v="6"/>
    <x v="2"/>
    <x v="3"/>
    <n v="17.989999999999998"/>
    <n v="17.989999999999998"/>
    <n v="0"/>
    <s v="Credit Card"/>
    <n v="2"/>
    <n v="0.27"/>
    <n v="16"/>
    <x v="5"/>
    <n v="29.92"/>
    <x v="1"/>
    <s v="Active"/>
  </r>
  <r>
    <s v="a092de74-2718-48f3-956a-679b4e32095b"/>
    <n v="20"/>
    <x v="4"/>
    <x v="0"/>
    <x v="2"/>
    <n v="12.02"/>
    <x v="0"/>
    <n v="23"/>
    <x v="2"/>
    <x v="3"/>
    <n v="17.989999999999998"/>
    <n v="17.989999999999998"/>
    <n v="0"/>
    <s v="PayPal"/>
    <n v="1"/>
    <n v="0.5"/>
    <n v="30"/>
    <x v="4"/>
    <n v="360.59999999999997"/>
    <x v="0"/>
    <s v="Inactive"/>
  </r>
  <r>
    <s v="7bf6c6f7-98e4-45d8-bba8-e23ec8e56048"/>
    <n v="55"/>
    <x v="0"/>
    <x v="0"/>
    <x v="0"/>
    <n v="6.2"/>
    <x v="0"/>
    <n v="45"/>
    <x v="2"/>
    <x v="2"/>
    <n v="8.99"/>
    <n v="8.99"/>
    <n v="1"/>
    <s v="Crypto"/>
    <n v="4"/>
    <n v="0.13"/>
    <n v="8"/>
    <x v="4"/>
    <n v="49.6"/>
    <x v="1"/>
    <s v="Inactive"/>
  </r>
  <r>
    <s v="aa0e03bb-5758-4edb-9d50-e2539e629c75"/>
    <n v="21"/>
    <x v="4"/>
    <x v="2"/>
    <x v="0"/>
    <n v="11.16"/>
    <x v="0"/>
    <n v="58"/>
    <x v="4"/>
    <x v="4"/>
    <n v="8.99"/>
    <n v="8.99"/>
    <n v="1"/>
    <s v="Crypto"/>
    <n v="3"/>
    <n v="0.19"/>
    <n v="11"/>
    <x v="4"/>
    <n v="122.76"/>
    <x v="2"/>
    <s v="Inactive"/>
  </r>
  <r>
    <s v="97d0f609-4ed9-4c1b-bcfb-443ffb41e275"/>
    <n v="29"/>
    <x v="1"/>
    <x v="0"/>
    <x v="1"/>
    <n v="3.2"/>
    <x v="0"/>
    <n v="54"/>
    <x v="2"/>
    <x v="2"/>
    <n v="13.99"/>
    <n v="13.99"/>
    <n v="1"/>
    <s v="Gift Card"/>
    <n v="2"/>
    <n v="0.06"/>
    <n v="4"/>
    <x v="6"/>
    <n v="12.8"/>
    <x v="1"/>
    <s v="Inactive"/>
  </r>
  <r>
    <s v="0e10b5dc-491e-4846-8c4f-1c77e212012e"/>
    <n v="41"/>
    <x v="3"/>
    <x v="1"/>
    <x v="2"/>
    <n v="8.44"/>
    <x v="0"/>
    <n v="36"/>
    <x v="4"/>
    <x v="1"/>
    <n v="17.989999999999998"/>
    <n v="17.989999999999998"/>
    <n v="1"/>
    <s v="Crypto"/>
    <n v="4"/>
    <n v="0.23"/>
    <n v="14"/>
    <x v="2"/>
    <n v="118.16"/>
    <x v="2"/>
    <s v="Inactive"/>
  </r>
  <r>
    <s v="61ccaa63-d356-4c51-a436-db45268b829e"/>
    <n v="28"/>
    <x v="1"/>
    <x v="0"/>
    <x v="1"/>
    <n v="8.8699999999999992"/>
    <x v="0"/>
    <n v="39"/>
    <x v="0"/>
    <x v="3"/>
    <n v="13.99"/>
    <n v="13.99"/>
    <n v="1"/>
    <s v="PayPal"/>
    <n v="1"/>
    <n v="0.22"/>
    <n v="13"/>
    <x v="6"/>
    <n v="115.30999999999999"/>
    <x v="2"/>
    <s v="Inactive"/>
  </r>
  <r>
    <s v="a5b6b29e-7a7e-4f62-9eea-b64ff3861d78"/>
    <n v="25"/>
    <x v="4"/>
    <x v="0"/>
    <x v="2"/>
    <n v="2.9"/>
    <x v="0"/>
    <n v="29"/>
    <x v="5"/>
    <x v="4"/>
    <n v="17.989999999999998"/>
    <n v="17.989999999999998"/>
    <n v="1"/>
    <s v="Credit Card"/>
    <n v="2"/>
    <n v="0.1"/>
    <n v="6"/>
    <x v="1"/>
    <n v="17.399999999999999"/>
    <x v="1"/>
    <s v="Inactive"/>
  </r>
  <r>
    <s v="05c4636f-6e42-4460-9449-9667b4ce9fbd"/>
    <n v="25"/>
    <x v="4"/>
    <x v="1"/>
    <x v="0"/>
    <n v="0.17"/>
    <x v="0"/>
    <n v="58"/>
    <x v="0"/>
    <x v="4"/>
    <n v="8.99"/>
    <n v="8.99"/>
    <n v="1"/>
    <s v="PayPal"/>
    <n v="4"/>
    <n v="0"/>
    <n v="0"/>
    <x v="6"/>
    <n v="0"/>
    <x v="1"/>
    <s v="Inactive"/>
  </r>
  <r>
    <s v="146b3e1f-e680-446f-8f4a-54de55694a39"/>
    <n v="41"/>
    <x v="3"/>
    <x v="1"/>
    <x v="2"/>
    <n v="5.24"/>
    <x v="0"/>
    <n v="49"/>
    <x v="5"/>
    <x v="0"/>
    <n v="17.989999999999998"/>
    <n v="17.989999999999998"/>
    <n v="1"/>
    <s v="Crypto"/>
    <n v="2"/>
    <n v="0.1"/>
    <n v="6"/>
    <x v="5"/>
    <n v="31.44"/>
    <x v="1"/>
    <s v="Inactive"/>
  </r>
  <r>
    <s v="a1a58d35-7759-4b6e-aeb1-438c26f3b366"/>
    <n v="67"/>
    <x v="2"/>
    <x v="0"/>
    <x v="1"/>
    <n v="10.24"/>
    <x v="0"/>
    <n v="11"/>
    <x v="4"/>
    <x v="3"/>
    <n v="13.99"/>
    <n v="13.99"/>
    <n v="0"/>
    <s v="Debit Card"/>
    <n v="2"/>
    <n v="0.85"/>
    <n v="51"/>
    <x v="4"/>
    <n v="522.24"/>
    <x v="0"/>
    <s v="Risk"/>
  </r>
  <r>
    <s v="1e696e35-8de8-4004-9518-cb7281926da8"/>
    <n v="49"/>
    <x v="0"/>
    <x v="2"/>
    <x v="0"/>
    <n v="9.68"/>
    <x v="0"/>
    <n v="10"/>
    <x v="5"/>
    <x v="1"/>
    <n v="8.99"/>
    <n v="8.99"/>
    <n v="0"/>
    <s v="PayPal"/>
    <n v="2"/>
    <n v="0.88"/>
    <n v="53"/>
    <x v="3"/>
    <n v="513.04"/>
    <x v="0"/>
    <s v="Risk"/>
  </r>
  <r>
    <s v="4ae5d0f2-121d-4820-9404-26032ef97eba"/>
    <n v="58"/>
    <x v="2"/>
    <x v="1"/>
    <x v="0"/>
    <n v="15.28"/>
    <x v="0"/>
    <n v="42"/>
    <x v="3"/>
    <x v="0"/>
    <n v="8.99"/>
    <n v="8.99"/>
    <n v="1"/>
    <s v="Debit Card"/>
    <n v="1"/>
    <n v="0.36"/>
    <n v="22"/>
    <x v="4"/>
    <n v="336.15999999999997"/>
    <x v="0"/>
    <s v="Inactive"/>
  </r>
  <r>
    <s v="408e8f7f-608c-4b8d-bf43-d68933ab6606"/>
    <n v="66"/>
    <x v="2"/>
    <x v="1"/>
    <x v="1"/>
    <n v="4.96"/>
    <x v="0"/>
    <n v="4"/>
    <x v="5"/>
    <x v="2"/>
    <n v="13.99"/>
    <n v="13.99"/>
    <n v="0"/>
    <s v="Gift Card"/>
    <n v="1"/>
    <n v="0.99"/>
    <n v="59"/>
    <x v="1"/>
    <n v="292.64"/>
    <x v="0"/>
    <s v="Active"/>
  </r>
  <r>
    <s v="cce5be2a-9112-4447-93af-db8dd2263ed1"/>
    <n v="50"/>
    <x v="0"/>
    <x v="2"/>
    <x v="0"/>
    <n v="0.3"/>
    <x v="0"/>
    <n v="43"/>
    <x v="0"/>
    <x v="2"/>
    <n v="8.99"/>
    <n v="8.99"/>
    <n v="1"/>
    <s v="Gift Card"/>
    <n v="3"/>
    <n v="0.01"/>
    <n v="1"/>
    <x v="1"/>
    <n v="0.3"/>
    <x v="1"/>
    <s v="Inactive"/>
  </r>
  <r>
    <s v="3d1d4b0b-7556-4ab7-8a9f-f47e37c61ac1"/>
    <n v="64"/>
    <x v="2"/>
    <x v="1"/>
    <x v="1"/>
    <n v="3.38"/>
    <x v="0"/>
    <n v="38"/>
    <x v="5"/>
    <x v="2"/>
    <n v="13.99"/>
    <n v="13.99"/>
    <n v="1"/>
    <s v="PayPal"/>
    <n v="2"/>
    <n v="0.09"/>
    <n v="5"/>
    <x v="4"/>
    <n v="16.899999999999999"/>
    <x v="1"/>
    <s v="Inactive"/>
  </r>
  <r>
    <s v="e8444cdf-5d82-4110-9138-1d882576c44e"/>
    <n v="55"/>
    <x v="0"/>
    <x v="2"/>
    <x v="2"/>
    <n v="11.61"/>
    <x v="0"/>
    <n v="21"/>
    <x v="4"/>
    <x v="3"/>
    <n v="17.989999999999998"/>
    <n v="17.989999999999998"/>
    <n v="0"/>
    <s v="Debit Card"/>
    <n v="4"/>
    <n v="0.53"/>
    <n v="32"/>
    <x v="4"/>
    <n v="371.52"/>
    <x v="0"/>
    <s v="Risk"/>
  </r>
  <r>
    <s v="cb2fa434-022a-42a5-97ea-56caf52190af"/>
    <n v="40"/>
    <x v="3"/>
    <x v="1"/>
    <x v="2"/>
    <n v="2.65"/>
    <x v="0"/>
    <n v="21"/>
    <x v="0"/>
    <x v="0"/>
    <n v="17.989999999999998"/>
    <n v="17.989999999999998"/>
    <n v="0"/>
    <s v="Debit Card"/>
    <n v="5"/>
    <n v="0.12"/>
    <n v="7"/>
    <x v="5"/>
    <n v="18.55"/>
    <x v="1"/>
    <s v="Risk"/>
  </r>
  <r>
    <s v="25fca800-6c8b-4d78-a43a-ff33ff870ea8"/>
    <n v="33"/>
    <x v="1"/>
    <x v="2"/>
    <x v="1"/>
    <n v="16.27"/>
    <x v="0"/>
    <n v="2"/>
    <x v="0"/>
    <x v="3"/>
    <n v="13.99"/>
    <n v="13.99"/>
    <n v="0"/>
    <s v="Crypto"/>
    <n v="2"/>
    <n v="5.42"/>
    <n v="325"/>
    <x v="5"/>
    <n v="5287.75"/>
    <x v="0"/>
    <s v="Active"/>
  </r>
  <r>
    <s v="b6f391a5-6046-41cd-bd2a-bb08cba87ade"/>
    <n v="35"/>
    <x v="1"/>
    <x v="0"/>
    <x v="0"/>
    <n v="2.5499999999999998"/>
    <x v="0"/>
    <n v="26"/>
    <x v="3"/>
    <x v="4"/>
    <n v="8.99"/>
    <n v="8.99"/>
    <n v="1"/>
    <s v="Gift Card"/>
    <n v="2"/>
    <n v="0.09"/>
    <n v="5"/>
    <x v="0"/>
    <n v="12.75"/>
    <x v="1"/>
    <s v="Inactive"/>
  </r>
  <r>
    <s v="08645725-d1af-4d97-ab3d-2e4f806c7f82"/>
    <n v="67"/>
    <x v="2"/>
    <x v="2"/>
    <x v="0"/>
    <n v="101.06"/>
    <x v="2"/>
    <n v="19"/>
    <x v="2"/>
    <x v="0"/>
    <n v="8.99"/>
    <n v="8.99"/>
    <n v="0"/>
    <s v="Credit Card"/>
    <n v="2"/>
    <n v="5.05"/>
    <n v="303"/>
    <x v="6"/>
    <n v="30621.18"/>
    <x v="0"/>
    <s v="Risk"/>
  </r>
  <r>
    <s v="cb43f579-8d20-441e-9de6-2680dee7b966"/>
    <n v="62"/>
    <x v="2"/>
    <x v="2"/>
    <x v="1"/>
    <n v="3.95"/>
    <x v="0"/>
    <n v="54"/>
    <x v="3"/>
    <x v="0"/>
    <n v="13.99"/>
    <n v="13.99"/>
    <n v="1"/>
    <s v="Debit Card"/>
    <n v="4"/>
    <n v="7.0000000000000007E-2"/>
    <n v="4"/>
    <x v="2"/>
    <n v="15.8"/>
    <x v="1"/>
    <s v="Inactive"/>
  </r>
  <r>
    <s v="d778081e-6fc5-4121-bd2c-2d23134b04b8"/>
    <n v="61"/>
    <x v="2"/>
    <x v="2"/>
    <x v="1"/>
    <n v="13.1"/>
    <x v="0"/>
    <n v="45"/>
    <x v="4"/>
    <x v="3"/>
    <n v="13.99"/>
    <n v="13.99"/>
    <n v="0"/>
    <s v="Credit Card"/>
    <n v="4"/>
    <n v="0.28000000000000003"/>
    <n v="17"/>
    <x v="5"/>
    <n v="222.7"/>
    <x v="0"/>
    <s v="Inactive"/>
  </r>
  <r>
    <s v="a1f04ee3-d220-47e3-aba1-1fcdb769db0a"/>
    <n v="68"/>
    <x v="2"/>
    <x v="1"/>
    <x v="2"/>
    <n v="8.2799999999999994"/>
    <x v="0"/>
    <n v="47"/>
    <x v="1"/>
    <x v="2"/>
    <n v="17.989999999999998"/>
    <n v="17.989999999999998"/>
    <n v="1"/>
    <s v="Debit Card"/>
    <n v="1"/>
    <n v="0.17"/>
    <n v="10"/>
    <x v="4"/>
    <n v="82.8"/>
    <x v="2"/>
    <s v="Inactive"/>
  </r>
  <r>
    <s v="997cbf98-32d4-40da-9947-3faefe7425ad"/>
    <n v="39"/>
    <x v="3"/>
    <x v="1"/>
    <x v="1"/>
    <n v="0.12"/>
    <x v="0"/>
    <n v="3"/>
    <x v="4"/>
    <x v="4"/>
    <n v="13.99"/>
    <n v="13.99"/>
    <n v="0"/>
    <s v="Debit Card"/>
    <n v="3"/>
    <n v="0.03"/>
    <n v="2"/>
    <x v="1"/>
    <n v="0.24"/>
    <x v="1"/>
    <s v="Active"/>
  </r>
  <r>
    <s v="78d3f793-dcfd-4d7a-acb2-83fa6cdc33c8"/>
    <n v="66"/>
    <x v="2"/>
    <x v="0"/>
    <x v="2"/>
    <n v="6.15"/>
    <x v="0"/>
    <n v="39"/>
    <x v="2"/>
    <x v="1"/>
    <n v="17.989999999999998"/>
    <n v="17.989999999999998"/>
    <n v="0"/>
    <s v="Credit Card"/>
    <n v="4"/>
    <n v="0.15"/>
    <n v="9"/>
    <x v="5"/>
    <n v="55.35"/>
    <x v="2"/>
    <s v="Inactive"/>
  </r>
  <r>
    <s v="60e6c533-6c9c-4ca6-a917-a27cbe86aa1d"/>
    <n v="30"/>
    <x v="1"/>
    <x v="2"/>
    <x v="1"/>
    <n v="3.18"/>
    <x v="0"/>
    <n v="27"/>
    <x v="3"/>
    <x v="3"/>
    <n v="13.99"/>
    <n v="13.99"/>
    <n v="1"/>
    <s v="Credit Card"/>
    <n v="1"/>
    <n v="0.11"/>
    <n v="7"/>
    <x v="5"/>
    <n v="22.26"/>
    <x v="1"/>
    <s v="Inactive"/>
  </r>
  <r>
    <s v="abb49c7b-8ac5-47b5-a703-ece9fb8d520a"/>
    <n v="40"/>
    <x v="3"/>
    <x v="1"/>
    <x v="2"/>
    <n v="18.010000000000002"/>
    <x v="0"/>
    <n v="14"/>
    <x v="2"/>
    <x v="3"/>
    <n v="17.989999999999998"/>
    <n v="17.989999999999998"/>
    <n v="0"/>
    <s v="Debit Card"/>
    <n v="2"/>
    <n v="1.2"/>
    <n v="72"/>
    <x v="4"/>
    <n v="1296.72"/>
    <x v="0"/>
    <s v="Risk"/>
  </r>
  <r>
    <s v="9a31ef57-a971-484e-a186-29ed435f5442"/>
    <n v="40"/>
    <x v="3"/>
    <x v="1"/>
    <x v="0"/>
    <n v="15.45"/>
    <x v="0"/>
    <n v="58"/>
    <x v="5"/>
    <x v="2"/>
    <n v="8.99"/>
    <n v="8.99"/>
    <n v="1"/>
    <s v="PayPal"/>
    <n v="2"/>
    <n v="0.26"/>
    <n v="16"/>
    <x v="5"/>
    <n v="247.2"/>
    <x v="0"/>
    <s v="Inactive"/>
  </r>
  <r>
    <s v="5673e225-586b-4e99-8613-8aa01162aaf8"/>
    <n v="23"/>
    <x v="4"/>
    <x v="0"/>
    <x v="1"/>
    <n v="5.52"/>
    <x v="0"/>
    <n v="9"/>
    <x v="3"/>
    <x v="1"/>
    <n v="13.99"/>
    <n v="13.99"/>
    <n v="0"/>
    <s v="Gift Card"/>
    <n v="4"/>
    <n v="0.55000000000000004"/>
    <n v="33"/>
    <x v="3"/>
    <n v="182.16"/>
    <x v="0"/>
    <s v="Risk"/>
  </r>
  <r>
    <s v="a18a210b-9083-420a-924e-9719359d2bac"/>
    <n v="70"/>
    <x v="2"/>
    <x v="1"/>
    <x v="1"/>
    <n v="19.11"/>
    <x v="0"/>
    <n v="28"/>
    <x v="0"/>
    <x v="2"/>
    <n v="13.99"/>
    <n v="13.99"/>
    <n v="0"/>
    <s v="PayPal"/>
    <n v="4"/>
    <n v="0.66"/>
    <n v="40"/>
    <x v="4"/>
    <n v="764.4"/>
    <x v="0"/>
    <s v="Inactive"/>
  </r>
  <r>
    <s v="6c6e1e7a-2ba2-4934-bd13-d2ce7afe9b7c"/>
    <n v="55"/>
    <x v="0"/>
    <x v="2"/>
    <x v="2"/>
    <n v="1.08"/>
    <x v="0"/>
    <n v="46"/>
    <x v="1"/>
    <x v="4"/>
    <n v="17.989999999999998"/>
    <n v="17.989999999999998"/>
    <n v="1"/>
    <s v="Gift Card"/>
    <n v="3"/>
    <n v="0.02"/>
    <n v="1"/>
    <x v="0"/>
    <n v="1.08"/>
    <x v="1"/>
    <s v="Inactive"/>
  </r>
  <r>
    <s v="320b668c-0d42-45da-b0ce-12503b250c96"/>
    <n v="64"/>
    <x v="2"/>
    <x v="2"/>
    <x v="1"/>
    <n v="1.29"/>
    <x v="0"/>
    <n v="9"/>
    <x v="0"/>
    <x v="1"/>
    <n v="13.99"/>
    <n v="13.99"/>
    <n v="1"/>
    <s v="Crypto"/>
    <n v="1"/>
    <n v="0.13"/>
    <n v="8"/>
    <x v="1"/>
    <n v="10.32"/>
    <x v="1"/>
    <s v="Risk"/>
  </r>
  <r>
    <s v="7f15e45b-1f7a-4fd2-851d-60ab2cb332c1"/>
    <n v="29"/>
    <x v="1"/>
    <x v="0"/>
    <x v="0"/>
    <n v="27.02"/>
    <x v="1"/>
    <n v="9"/>
    <x v="4"/>
    <x v="1"/>
    <n v="8.99"/>
    <n v="8.99"/>
    <n v="0"/>
    <s v="Crypto"/>
    <n v="3"/>
    <n v="2.7"/>
    <n v="162"/>
    <x v="5"/>
    <n v="4377.24"/>
    <x v="0"/>
    <s v="Risk"/>
  </r>
  <r>
    <s v="d4d13760-ac88-41b9-84dd-47c40ba26551"/>
    <n v="67"/>
    <x v="2"/>
    <x v="2"/>
    <x v="0"/>
    <n v="12"/>
    <x v="0"/>
    <n v="20"/>
    <x v="4"/>
    <x v="4"/>
    <n v="8.99"/>
    <n v="8.99"/>
    <n v="0"/>
    <s v="PayPal"/>
    <n v="4"/>
    <n v="0.56999999999999995"/>
    <n v="34"/>
    <x v="5"/>
    <n v="408"/>
    <x v="0"/>
    <s v="Risk"/>
  </r>
  <r>
    <s v="22f87c88-86f3-412d-8fa6-2c15ed0b6573"/>
    <n v="29"/>
    <x v="1"/>
    <x v="1"/>
    <x v="0"/>
    <n v="4.84"/>
    <x v="0"/>
    <n v="49"/>
    <x v="5"/>
    <x v="3"/>
    <n v="8.99"/>
    <n v="8.99"/>
    <n v="1"/>
    <s v="Crypto"/>
    <n v="3"/>
    <n v="0.1"/>
    <n v="6"/>
    <x v="4"/>
    <n v="29.04"/>
    <x v="1"/>
    <s v="Inactive"/>
  </r>
  <r>
    <s v="1a57587b-d48d-45d1-8315-92cac73d6e3d"/>
    <n v="53"/>
    <x v="0"/>
    <x v="1"/>
    <x v="2"/>
    <n v="19.37"/>
    <x v="0"/>
    <n v="40"/>
    <x v="1"/>
    <x v="4"/>
    <n v="17.989999999999998"/>
    <n v="17.989999999999998"/>
    <n v="1"/>
    <s v="Crypto"/>
    <n v="4"/>
    <n v="0.47"/>
    <n v="28"/>
    <x v="1"/>
    <n v="542.36"/>
    <x v="0"/>
    <s v="Inactive"/>
  </r>
  <r>
    <s v="3abb8f5e-2c86-47ae-a744-e20a7cf52642"/>
    <n v="67"/>
    <x v="2"/>
    <x v="2"/>
    <x v="1"/>
    <n v="23.1"/>
    <x v="1"/>
    <n v="59"/>
    <x v="0"/>
    <x v="1"/>
    <n v="13.99"/>
    <n v="13.99"/>
    <n v="0"/>
    <s v="Credit Card"/>
    <n v="3"/>
    <n v="0.39"/>
    <n v="23"/>
    <x v="1"/>
    <n v="531.30000000000007"/>
    <x v="0"/>
    <s v="Inactive"/>
  </r>
  <r>
    <s v="16bda772-63ea-4e5c-965d-daca311c6a7c"/>
    <n v="30"/>
    <x v="1"/>
    <x v="2"/>
    <x v="1"/>
    <n v="4.99"/>
    <x v="0"/>
    <n v="17"/>
    <x v="2"/>
    <x v="4"/>
    <n v="13.99"/>
    <n v="13.99"/>
    <n v="0"/>
    <s v="PayPal"/>
    <n v="5"/>
    <n v="0.28000000000000003"/>
    <n v="17"/>
    <x v="0"/>
    <n v="84.83"/>
    <x v="2"/>
    <s v="Risk"/>
  </r>
  <r>
    <s v="98642ab8-58f0-4356-912e-7b4425666afe"/>
    <n v="37"/>
    <x v="3"/>
    <x v="1"/>
    <x v="0"/>
    <n v="28.01"/>
    <x v="1"/>
    <n v="35"/>
    <x v="1"/>
    <x v="3"/>
    <n v="8.99"/>
    <n v="8.99"/>
    <n v="0"/>
    <s v="PayPal"/>
    <n v="1"/>
    <n v="0.78"/>
    <n v="47"/>
    <x v="1"/>
    <n v="1316.47"/>
    <x v="0"/>
    <s v="Inactive"/>
  </r>
  <r>
    <s v="94224e57-69e7-4350-99bb-9740aa185bbd"/>
    <n v="25"/>
    <x v="4"/>
    <x v="2"/>
    <x v="1"/>
    <n v="12.66"/>
    <x v="0"/>
    <n v="25"/>
    <x v="4"/>
    <x v="3"/>
    <n v="13.99"/>
    <n v="13.99"/>
    <n v="0"/>
    <s v="PayPal"/>
    <n v="5"/>
    <n v="0.49"/>
    <n v="29"/>
    <x v="6"/>
    <n v="367.14"/>
    <x v="0"/>
    <s v="Inactive"/>
  </r>
  <r>
    <s v="d949fbce-cb2f-4e7d-90ba-6cfac9f1186f"/>
    <n v="19"/>
    <x v="4"/>
    <x v="2"/>
    <x v="1"/>
    <n v="43.11"/>
    <x v="1"/>
    <n v="9"/>
    <x v="1"/>
    <x v="3"/>
    <n v="13.99"/>
    <n v="13.99"/>
    <n v="0"/>
    <s v="Debit Card"/>
    <n v="1"/>
    <n v="4.3099999999999996"/>
    <n v="259"/>
    <x v="5"/>
    <n v="11165.49"/>
    <x v="0"/>
    <s v="Risk"/>
  </r>
  <r>
    <s v="9c0261eb-7cd4-47c0-8548-369d8838d46f"/>
    <n v="23"/>
    <x v="4"/>
    <x v="2"/>
    <x v="2"/>
    <n v="8.41"/>
    <x v="0"/>
    <n v="29"/>
    <x v="2"/>
    <x v="4"/>
    <n v="17.989999999999998"/>
    <n v="17.989999999999998"/>
    <n v="0"/>
    <s v="Debit Card"/>
    <n v="4"/>
    <n v="0.28000000000000003"/>
    <n v="17"/>
    <x v="5"/>
    <n v="142.97"/>
    <x v="2"/>
    <s v="Inactive"/>
  </r>
  <r>
    <s v="137afd34-0646-4d13-ab57-0adf696ce9af"/>
    <n v="53"/>
    <x v="0"/>
    <x v="2"/>
    <x v="1"/>
    <n v="28.91"/>
    <x v="1"/>
    <n v="27"/>
    <x v="0"/>
    <x v="1"/>
    <n v="13.99"/>
    <n v="13.99"/>
    <n v="0"/>
    <s v="Debit Card"/>
    <n v="3"/>
    <n v="1.03"/>
    <n v="62"/>
    <x v="4"/>
    <n v="1792.42"/>
    <x v="0"/>
    <s v="Inactive"/>
  </r>
  <r>
    <s v="8e403409-9787-47c1-bf20-402eff1b5288"/>
    <n v="58"/>
    <x v="2"/>
    <x v="1"/>
    <x v="2"/>
    <n v="0.14000000000000001"/>
    <x v="0"/>
    <n v="54"/>
    <x v="2"/>
    <x v="2"/>
    <n v="17.989999999999998"/>
    <n v="17.989999999999998"/>
    <n v="1"/>
    <s v="Debit Card"/>
    <n v="3"/>
    <n v="0"/>
    <n v="0"/>
    <x v="3"/>
    <n v="0"/>
    <x v="1"/>
    <s v="Inactive"/>
  </r>
  <r>
    <s v="da2d3172-12b3-4348-975d-4334d32bd28e"/>
    <n v="27"/>
    <x v="1"/>
    <x v="2"/>
    <x v="2"/>
    <n v="9.6"/>
    <x v="0"/>
    <n v="60"/>
    <x v="5"/>
    <x v="4"/>
    <n v="17.989999999999998"/>
    <n v="17.989999999999998"/>
    <n v="1"/>
    <s v="Credit Card"/>
    <n v="1"/>
    <n v="0.16"/>
    <n v="10"/>
    <x v="4"/>
    <n v="96"/>
    <x v="2"/>
    <s v="Inactive"/>
  </r>
  <r>
    <s v="146badc9-8bea-4703-970a-5735ef9e9896"/>
    <n v="36"/>
    <x v="3"/>
    <x v="0"/>
    <x v="1"/>
    <n v="17.04"/>
    <x v="0"/>
    <n v="31"/>
    <x v="4"/>
    <x v="1"/>
    <n v="13.99"/>
    <n v="13.99"/>
    <n v="0"/>
    <s v="Debit Card"/>
    <n v="2"/>
    <n v="0.53"/>
    <n v="32"/>
    <x v="1"/>
    <n v="545.28"/>
    <x v="0"/>
    <s v="Inactive"/>
  </r>
  <r>
    <s v="2f8b0059-b300-4da0-bacc-749ab45c3722"/>
    <n v="44"/>
    <x v="3"/>
    <x v="2"/>
    <x v="0"/>
    <n v="2.84"/>
    <x v="0"/>
    <n v="12"/>
    <x v="3"/>
    <x v="4"/>
    <n v="8.99"/>
    <n v="8.99"/>
    <n v="1"/>
    <s v="Debit Card"/>
    <n v="2"/>
    <n v="0.22"/>
    <n v="13"/>
    <x v="3"/>
    <n v="36.92"/>
    <x v="1"/>
    <s v="Risk"/>
  </r>
  <r>
    <s v="cb4abf9b-83d9-4750-b258-e05045a74ae0"/>
    <n v="55"/>
    <x v="0"/>
    <x v="1"/>
    <x v="2"/>
    <n v="0.15"/>
    <x v="0"/>
    <n v="0"/>
    <x v="4"/>
    <x v="0"/>
    <n v="17.989999999999998"/>
    <n v="17.989999999999998"/>
    <n v="0"/>
    <s v="PayPal"/>
    <n v="4"/>
    <n v="0.15"/>
    <n v="9"/>
    <x v="6"/>
    <n v="1.3499999999999999"/>
    <x v="1"/>
    <s v="Active"/>
  </r>
  <r>
    <s v="951166de-8d22-49ad-afff-2d0f720aedc8"/>
    <n v="38"/>
    <x v="3"/>
    <x v="2"/>
    <x v="1"/>
    <n v="7.44"/>
    <x v="0"/>
    <n v="34"/>
    <x v="4"/>
    <x v="1"/>
    <n v="13.99"/>
    <n v="13.99"/>
    <n v="1"/>
    <s v="Credit Card"/>
    <n v="2"/>
    <n v="0.21"/>
    <n v="13"/>
    <x v="6"/>
    <n v="96.72"/>
    <x v="2"/>
    <s v="Inactive"/>
  </r>
  <r>
    <s v="135953be-32e3-4fd8-a0ae-8234fdc7a8dc"/>
    <n v="29"/>
    <x v="1"/>
    <x v="2"/>
    <x v="0"/>
    <n v="10.93"/>
    <x v="0"/>
    <n v="59"/>
    <x v="2"/>
    <x v="3"/>
    <n v="8.99"/>
    <n v="8.99"/>
    <n v="1"/>
    <s v="Crypto"/>
    <n v="3"/>
    <n v="0.18"/>
    <n v="11"/>
    <x v="2"/>
    <n v="120.22999999999999"/>
    <x v="2"/>
    <s v="Inactive"/>
  </r>
  <r>
    <s v="b3fa7afc-d504-446f-8f32-30c061b305d9"/>
    <n v="32"/>
    <x v="1"/>
    <x v="1"/>
    <x v="2"/>
    <n v="18.579999999999998"/>
    <x v="0"/>
    <n v="18"/>
    <x v="5"/>
    <x v="4"/>
    <n v="17.989999999999998"/>
    <n v="17.989999999999998"/>
    <n v="0"/>
    <s v="Gift Card"/>
    <n v="5"/>
    <n v="0.98"/>
    <n v="59"/>
    <x v="4"/>
    <n v="1096.2199999999998"/>
    <x v="0"/>
    <s v="Risk"/>
  </r>
  <r>
    <s v="894bdf78-d2ce-4630-ad1c-c770beae1bfd"/>
    <n v="70"/>
    <x v="2"/>
    <x v="2"/>
    <x v="1"/>
    <n v="32.590000000000003"/>
    <x v="1"/>
    <n v="7"/>
    <x v="2"/>
    <x v="1"/>
    <n v="13.99"/>
    <n v="13.99"/>
    <n v="0"/>
    <s v="PayPal"/>
    <n v="4"/>
    <n v="4.07"/>
    <n v="244"/>
    <x v="5"/>
    <n v="7951.9600000000009"/>
    <x v="0"/>
    <s v="Active"/>
  </r>
  <r>
    <s v="73e2a9b9-8d0b-4ad8-87e2-7fe83110c999"/>
    <n v="30"/>
    <x v="1"/>
    <x v="2"/>
    <x v="2"/>
    <n v="46.55"/>
    <x v="1"/>
    <n v="48"/>
    <x v="5"/>
    <x v="3"/>
    <n v="17.989999999999998"/>
    <n v="17.989999999999998"/>
    <n v="0"/>
    <s v="Crypto"/>
    <n v="3"/>
    <n v="0.95"/>
    <n v="57"/>
    <x v="4"/>
    <n v="2653.35"/>
    <x v="0"/>
    <s v="Inactive"/>
  </r>
  <r>
    <s v="b8ddfe4f-977c-46d4-b995-fc1756d4ddd9"/>
    <n v="65"/>
    <x v="2"/>
    <x v="2"/>
    <x v="2"/>
    <n v="15.52"/>
    <x v="0"/>
    <n v="0"/>
    <x v="4"/>
    <x v="1"/>
    <n v="17.989999999999998"/>
    <n v="17.989999999999998"/>
    <n v="0"/>
    <s v="Gift Card"/>
    <n v="4"/>
    <n v="15.52"/>
    <n v="931"/>
    <x v="2"/>
    <n v="14449.119999999999"/>
    <x v="0"/>
    <s v="Active"/>
  </r>
  <r>
    <s v="e2099718-98c9-4ab1-8b20-cdc7184feacf"/>
    <n v="50"/>
    <x v="0"/>
    <x v="0"/>
    <x v="0"/>
    <n v="25.08"/>
    <x v="1"/>
    <n v="53"/>
    <x v="4"/>
    <x v="3"/>
    <n v="8.99"/>
    <n v="8.99"/>
    <n v="0"/>
    <s v="Credit Card"/>
    <n v="5"/>
    <n v="0.46"/>
    <n v="28"/>
    <x v="2"/>
    <n v="702.24"/>
    <x v="0"/>
    <s v="Inactive"/>
  </r>
  <r>
    <s v="4d69fd9b-a1e8-48a9-a0b3-ea425eacd7e0"/>
    <n v="61"/>
    <x v="2"/>
    <x v="2"/>
    <x v="1"/>
    <n v="14.2"/>
    <x v="0"/>
    <n v="35"/>
    <x v="5"/>
    <x v="1"/>
    <n v="13.99"/>
    <n v="13.99"/>
    <n v="0"/>
    <s v="PayPal"/>
    <n v="4"/>
    <n v="0.39"/>
    <n v="23"/>
    <x v="3"/>
    <n v="326.59999999999997"/>
    <x v="0"/>
    <s v="Inactive"/>
  </r>
  <r>
    <s v="dff09d24-0925-4658-95d4-89b6ced8d1ca"/>
    <n v="39"/>
    <x v="3"/>
    <x v="0"/>
    <x v="2"/>
    <n v="15.64"/>
    <x v="0"/>
    <n v="24"/>
    <x v="3"/>
    <x v="3"/>
    <n v="17.989999999999998"/>
    <n v="17.989999999999998"/>
    <n v="0"/>
    <s v="Credit Card"/>
    <n v="4"/>
    <n v="0.63"/>
    <n v="38"/>
    <x v="4"/>
    <n v="594.32000000000005"/>
    <x v="0"/>
    <s v="Inactive"/>
  </r>
  <r>
    <s v="44d38c32-c73b-4041-9eb6-c850b7ac39c7"/>
    <n v="25"/>
    <x v="4"/>
    <x v="1"/>
    <x v="0"/>
    <n v="22.29"/>
    <x v="1"/>
    <n v="54"/>
    <x v="0"/>
    <x v="1"/>
    <n v="8.99"/>
    <n v="8.99"/>
    <n v="0"/>
    <s v="Credit Card"/>
    <n v="5"/>
    <n v="0.41"/>
    <n v="25"/>
    <x v="6"/>
    <n v="557.25"/>
    <x v="0"/>
    <s v="Inactive"/>
  </r>
  <r>
    <s v="e42d9b7c-45aa-407a-8bd8-5e0622a2ecbf"/>
    <n v="29"/>
    <x v="1"/>
    <x v="2"/>
    <x v="0"/>
    <n v="8.06"/>
    <x v="0"/>
    <n v="13"/>
    <x v="5"/>
    <x v="1"/>
    <n v="8.99"/>
    <n v="8.99"/>
    <n v="0"/>
    <s v="Credit Card"/>
    <n v="2"/>
    <n v="0.57999999999999996"/>
    <n v="35"/>
    <x v="4"/>
    <n v="282.10000000000002"/>
    <x v="0"/>
    <s v="Risk"/>
  </r>
  <r>
    <s v="b6342efb-3668-4707-9bcd-ae6ba9180b54"/>
    <n v="57"/>
    <x v="2"/>
    <x v="2"/>
    <x v="0"/>
    <n v="4.76"/>
    <x v="0"/>
    <n v="58"/>
    <x v="0"/>
    <x v="4"/>
    <n v="8.99"/>
    <n v="8.99"/>
    <n v="1"/>
    <s v="Credit Card"/>
    <n v="1"/>
    <n v="0.08"/>
    <n v="5"/>
    <x v="0"/>
    <n v="23.799999999999997"/>
    <x v="1"/>
    <s v="Inactive"/>
  </r>
  <r>
    <s v="3eb2ec73-7f46-4fbc-a330-e4c7400ea6cd"/>
    <n v="29"/>
    <x v="1"/>
    <x v="0"/>
    <x v="1"/>
    <n v="7.29"/>
    <x v="0"/>
    <n v="44"/>
    <x v="5"/>
    <x v="3"/>
    <n v="13.99"/>
    <n v="13.99"/>
    <n v="1"/>
    <s v="Gift Card"/>
    <n v="3"/>
    <n v="0.16"/>
    <n v="10"/>
    <x v="4"/>
    <n v="72.900000000000006"/>
    <x v="2"/>
    <s v="Inactive"/>
  </r>
  <r>
    <s v="15af8821-bdd5-4c9b-8aff-88435d9efaae"/>
    <n v="44"/>
    <x v="3"/>
    <x v="2"/>
    <x v="1"/>
    <n v="4.2"/>
    <x v="0"/>
    <n v="39"/>
    <x v="2"/>
    <x v="2"/>
    <n v="13.99"/>
    <n v="13.99"/>
    <n v="1"/>
    <s v="PayPal"/>
    <n v="3"/>
    <n v="0.11"/>
    <n v="7"/>
    <x v="0"/>
    <n v="29.400000000000002"/>
    <x v="1"/>
    <s v="Inactive"/>
  </r>
  <r>
    <s v="ef23baaf-4a7b-41d2-903f-4f772ab31c26"/>
    <n v="22"/>
    <x v="4"/>
    <x v="0"/>
    <x v="0"/>
    <n v="0.91"/>
    <x v="0"/>
    <n v="39"/>
    <x v="4"/>
    <x v="4"/>
    <n v="8.99"/>
    <n v="8.99"/>
    <n v="1"/>
    <s v="Crypto"/>
    <n v="1"/>
    <n v="0.02"/>
    <n v="1"/>
    <x v="2"/>
    <n v="0.91"/>
    <x v="1"/>
    <s v="Inactive"/>
  </r>
  <r>
    <s v="a0fc6f9f-8c84-43ef-9dcd-2d0cab4faaf2"/>
    <n v="33"/>
    <x v="1"/>
    <x v="2"/>
    <x v="0"/>
    <n v="3.15"/>
    <x v="0"/>
    <n v="42"/>
    <x v="5"/>
    <x v="1"/>
    <n v="8.99"/>
    <n v="8.99"/>
    <n v="1"/>
    <s v="Crypto"/>
    <n v="1"/>
    <n v="7.0000000000000007E-2"/>
    <n v="4"/>
    <x v="2"/>
    <n v="12.6"/>
    <x v="1"/>
    <s v="Inactive"/>
  </r>
  <r>
    <s v="49d7dd83-0c7b-4f1d-8b1c-1cc13096b151"/>
    <n v="25"/>
    <x v="4"/>
    <x v="1"/>
    <x v="0"/>
    <n v="5.78"/>
    <x v="0"/>
    <n v="45"/>
    <x v="1"/>
    <x v="4"/>
    <n v="8.99"/>
    <n v="8.99"/>
    <n v="1"/>
    <s v="Credit Card"/>
    <n v="4"/>
    <n v="0.13"/>
    <n v="8"/>
    <x v="1"/>
    <n v="46.24"/>
    <x v="1"/>
    <s v="Inactive"/>
  </r>
  <r>
    <s v="a7678a7a-b501-41b5-b5d3-abf39e61644e"/>
    <n v="54"/>
    <x v="0"/>
    <x v="0"/>
    <x v="2"/>
    <n v="19.95"/>
    <x v="0"/>
    <n v="59"/>
    <x v="2"/>
    <x v="1"/>
    <n v="17.989999999999998"/>
    <n v="17.989999999999998"/>
    <n v="1"/>
    <s v="PayPal"/>
    <n v="1"/>
    <n v="0.33"/>
    <n v="20"/>
    <x v="3"/>
    <n v="399"/>
    <x v="0"/>
    <s v="Inactive"/>
  </r>
  <r>
    <s v="caa9db16-975d-48b6-963d-e6c30c58eeb0"/>
    <n v="21"/>
    <x v="4"/>
    <x v="1"/>
    <x v="0"/>
    <n v="5.49"/>
    <x v="0"/>
    <n v="31"/>
    <x v="2"/>
    <x v="1"/>
    <n v="8.99"/>
    <n v="8.99"/>
    <n v="1"/>
    <s v="PayPal"/>
    <n v="2"/>
    <n v="0.17"/>
    <n v="10"/>
    <x v="5"/>
    <n v="54.900000000000006"/>
    <x v="2"/>
    <s v="Inactive"/>
  </r>
  <r>
    <s v="471fb8cd-4497-4e20-a9c5-cfb8b3729308"/>
    <n v="19"/>
    <x v="4"/>
    <x v="0"/>
    <x v="2"/>
    <n v="1.87"/>
    <x v="0"/>
    <n v="6"/>
    <x v="4"/>
    <x v="2"/>
    <n v="17.989999999999998"/>
    <n v="17.989999999999998"/>
    <n v="1"/>
    <s v="Debit Card"/>
    <n v="1"/>
    <n v="0.27"/>
    <n v="16"/>
    <x v="0"/>
    <n v="29.92"/>
    <x v="1"/>
    <s v="Active"/>
  </r>
  <r>
    <s v="28994e1c-df97-40f1-9b04-20cb29462486"/>
    <n v="23"/>
    <x v="4"/>
    <x v="0"/>
    <x v="0"/>
    <n v="15.3"/>
    <x v="0"/>
    <n v="49"/>
    <x v="2"/>
    <x v="4"/>
    <n v="8.99"/>
    <n v="8.99"/>
    <n v="1"/>
    <s v="Gift Card"/>
    <n v="3"/>
    <n v="0.31"/>
    <n v="19"/>
    <x v="4"/>
    <n v="290.7"/>
    <x v="0"/>
    <s v="Inactive"/>
  </r>
  <r>
    <s v="6de03854-44a1-40e2-94b7-5fd20db6a39d"/>
    <n v="19"/>
    <x v="4"/>
    <x v="1"/>
    <x v="1"/>
    <n v="0.82"/>
    <x v="0"/>
    <n v="39"/>
    <x v="4"/>
    <x v="4"/>
    <n v="13.99"/>
    <n v="13.99"/>
    <n v="1"/>
    <s v="Debit Card"/>
    <n v="5"/>
    <n v="0.02"/>
    <n v="1"/>
    <x v="2"/>
    <n v="0.82"/>
    <x v="1"/>
    <s v="Inactive"/>
  </r>
  <r>
    <s v="14ee7859-5504-41ac-aac7-9bc5d66a0bb9"/>
    <n v="40"/>
    <x v="3"/>
    <x v="2"/>
    <x v="1"/>
    <n v="4.87"/>
    <x v="0"/>
    <n v="19"/>
    <x v="1"/>
    <x v="1"/>
    <n v="13.99"/>
    <n v="13.99"/>
    <n v="1"/>
    <s v="Debit Card"/>
    <n v="1"/>
    <n v="0.24"/>
    <n v="14"/>
    <x v="2"/>
    <n v="68.180000000000007"/>
    <x v="2"/>
    <s v="Risk"/>
  </r>
  <r>
    <s v="25cc756b-6f70-4855-9d3f-36af6724cec5"/>
    <n v="31"/>
    <x v="1"/>
    <x v="1"/>
    <x v="2"/>
    <n v="2.2000000000000002"/>
    <x v="0"/>
    <n v="43"/>
    <x v="1"/>
    <x v="3"/>
    <n v="17.989999999999998"/>
    <n v="17.989999999999998"/>
    <n v="1"/>
    <s v="Debit Card"/>
    <n v="5"/>
    <n v="0.05"/>
    <n v="3"/>
    <x v="2"/>
    <n v="6.6000000000000005"/>
    <x v="1"/>
    <s v="Inactive"/>
  </r>
  <r>
    <s v="6bb1aca9-0bb6-4a2c-a5ea-b04faf91ec09"/>
    <n v="38"/>
    <x v="3"/>
    <x v="1"/>
    <x v="0"/>
    <n v="2.7"/>
    <x v="0"/>
    <n v="49"/>
    <x v="5"/>
    <x v="1"/>
    <n v="8.99"/>
    <n v="8.99"/>
    <n v="1"/>
    <s v="Debit Card"/>
    <n v="1"/>
    <n v="0.05"/>
    <n v="3"/>
    <x v="6"/>
    <n v="8.1000000000000014"/>
    <x v="1"/>
    <s v="Inactive"/>
  </r>
  <r>
    <s v="ecc5a056-e4b1-4000-a217-e5932f7a3ec1"/>
    <n v="25"/>
    <x v="4"/>
    <x v="0"/>
    <x v="2"/>
    <n v="5.75"/>
    <x v="0"/>
    <n v="7"/>
    <x v="5"/>
    <x v="2"/>
    <n v="17.989999999999998"/>
    <n v="17.989999999999998"/>
    <n v="0"/>
    <s v="Credit Card"/>
    <n v="3"/>
    <n v="0.72"/>
    <n v="43"/>
    <x v="6"/>
    <n v="247.25"/>
    <x v="0"/>
    <s v="Active"/>
  </r>
  <r>
    <s v="33cfe352-95d7-49f7-b368-ce5218758112"/>
    <n v="39"/>
    <x v="3"/>
    <x v="2"/>
    <x v="2"/>
    <n v="9.2799999999999994"/>
    <x v="0"/>
    <n v="39"/>
    <x v="1"/>
    <x v="4"/>
    <n v="17.989999999999998"/>
    <n v="17.989999999999998"/>
    <n v="1"/>
    <s v="Crypto"/>
    <n v="3"/>
    <n v="0.23"/>
    <n v="14"/>
    <x v="3"/>
    <n v="129.91999999999999"/>
    <x v="2"/>
    <s v="Inactive"/>
  </r>
  <r>
    <s v="7c912f5e-49f4-40e7-a68d-0a8a3ae3bcf9"/>
    <n v="64"/>
    <x v="2"/>
    <x v="2"/>
    <x v="0"/>
    <n v="5.01"/>
    <x v="0"/>
    <n v="49"/>
    <x v="5"/>
    <x v="0"/>
    <n v="8.99"/>
    <n v="8.99"/>
    <n v="1"/>
    <s v="Debit Card"/>
    <n v="5"/>
    <n v="0.1"/>
    <n v="6"/>
    <x v="0"/>
    <n v="30.06"/>
    <x v="1"/>
    <s v="Inactive"/>
  </r>
  <r>
    <s v="ed400be4-19d2-4196-aea3-680c798f0e17"/>
    <n v="21"/>
    <x v="4"/>
    <x v="0"/>
    <x v="1"/>
    <n v="8.27"/>
    <x v="0"/>
    <n v="53"/>
    <x v="3"/>
    <x v="1"/>
    <n v="13.99"/>
    <n v="13.99"/>
    <n v="1"/>
    <s v="Credit Card"/>
    <n v="3"/>
    <n v="0.15"/>
    <n v="9"/>
    <x v="6"/>
    <n v="74.429999999999993"/>
    <x v="2"/>
    <s v="Inactive"/>
  </r>
  <r>
    <s v="e821aafd-dfc3-4ffb-9129-3741f65aef17"/>
    <n v="32"/>
    <x v="1"/>
    <x v="0"/>
    <x v="1"/>
    <n v="3.37"/>
    <x v="0"/>
    <n v="19"/>
    <x v="1"/>
    <x v="3"/>
    <n v="13.99"/>
    <n v="13.99"/>
    <n v="1"/>
    <s v="Crypto"/>
    <n v="1"/>
    <n v="0.17"/>
    <n v="10"/>
    <x v="0"/>
    <n v="33.700000000000003"/>
    <x v="1"/>
    <s v="Risk"/>
  </r>
  <r>
    <s v="0b945a37-fe3d-48f3-8bd9-0ce0d58c74de"/>
    <n v="62"/>
    <x v="2"/>
    <x v="2"/>
    <x v="0"/>
    <n v="1.71"/>
    <x v="0"/>
    <n v="13"/>
    <x v="3"/>
    <x v="2"/>
    <n v="8.99"/>
    <n v="8.99"/>
    <n v="1"/>
    <s v="PayPal"/>
    <n v="4"/>
    <n v="0.12"/>
    <n v="7"/>
    <x v="2"/>
    <n v="11.969999999999999"/>
    <x v="1"/>
    <s v="Risk"/>
  </r>
  <r>
    <s v="6fda8923-b925-4e65-97e4-ed9481d66b44"/>
    <n v="69"/>
    <x v="2"/>
    <x v="1"/>
    <x v="1"/>
    <n v="2.48"/>
    <x v="0"/>
    <n v="55"/>
    <x v="4"/>
    <x v="2"/>
    <n v="13.99"/>
    <n v="13.99"/>
    <n v="1"/>
    <s v="Gift Card"/>
    <n v="1"/>
    <n v="0.04"/>
    <n v="2"/>
    <x v="4"/>
    <n v="4.96"/>
    <x v="1"/>
    <s v="Inactive"/>
  </r>
  <r>
    <s v="6df35e17-ca7f-42c2-a978-28b213e921e9"/>
    <n v="63"/>
    <x v="2"/>
    <x v="1"/>
    <x v="2"/>
    <n v="7.58"/>
    <x v="0"/>
    <n v="25"/>
    <x v="4"/>
    <x v="1"/>
    <n v="17.989999999999998"/>
    <n v="17.989999999999998"/>
    <n v="0"/>
    <s v="PayPal"/>
    <n v="1"/>
    <n v="0.28999999999999998"/>
    <n v="17"/>
    <x v="3"/>
    <n v="128.86000000000001"/>
    <x v="2"/>
    <s v="Inactive"/>
  </r>
  <r>
    <s v="5b9b1694-e5d7-49be-af2a-9ee50f968320"/>
    <n v="23"/>
    <x v="4"/>
    <x v="1"/>
    <x v="2"/>
    <n v="18.149999999999999"/>
    <x v="0"/>
    <n v="16"/>
    <x v="3"/>
    <x v="2"/>
    <n v="17.989999999999998"/>
    <n v="17.989999999999998"/>
    <n v="0"/>
    <s v="Debit Card"/>
    <n v="2"/>
    <n v="1.07"/>
    <n v="64"/>
    <x v="0"/>
    <n v="1161.5999999999999"/>
    <x v="0"/>
    <s v="Risk"/>
  </r>
  <r>
    <s v="31862a3b-baef-4cf2-9ece-f6bc288b9224"/>
    <n v="68"/>
    <x v="2"/>
    <x v="1"/>
    <x v="2"/>
    <n v="15.56"/>
    <x v="0"/>
    <n v="53"/>
    <x v="0"/>
    <x v="2"/>
    <n v="17.989999999999998"/>
    <n v="17.989999999999998"/>
    <n v="1"/>
    <s v="Crypto"/>
    <n v="3"/>
    <n v="0.28999999999999998"/>
    <n v="17"/>
    <x v="6"/>
    <n v="264.52"/>
    <x v="0"/>
    <s v="Inactive"/>
  </r>
  <r>
    <s v="ed57e399-b34c-447e-ab12-d72946d0fc73"/>
    <n v="60"/>
    <x v="2"/>
    <x v="0"/>
    <x v="2"/>
    <n v="2"/>
    <x v="0"/>
    <n v="32"/>
    <x v="5"/>
    <x v="1"/>
    <n v="17.989999999999998"/>
    <n v="17.989999999999998"/>
    <n v="1"/>
    <s v="Credit Card"/>
    <n v="5"/>
    <n v="0.06"/>
    <n v="4"/>
    <x v="6"/>
    <n v="8"/>
    <x v="1"/>
    <s v="Inactive"/>
  </r>
  <r>
    <s v="435c5516-9ca4-4623-8c1b-6e7c568352ca"/>
    <n v="38"/>
    <x v="3"/>
    <x v="2"/>
    <x v="1"/>
    <n v="8.7899999999999991"/>
    <x v="0"/>
    <n v="17"/>
    <x v="5"/>
    <x v="0"/>
    <n v="13.99"/>
    <n v="13.99"/>
    <n v="0"/>
    <s v="PayPal"/>
    <n v="5"/>
    <n v="0.49"/>
    <n v="29"/>
    <x v="2"/>
    <n v="254.90999999999997"/>
    <x v="0"/>
    <s v="Risk"/>
  </r>
  <r>
    <s v="591e2d65-1b87-48ff-8e68-93917868cd24"/>
    <n v="61"/>
    <x v="2"/>
    <x v="2"/>
    <x v="2"/>
    <n v="13.17"/>
    <x v="0"/>
    <n v="40"/>
    <x v="3"/>
    <x v="0"/>
    <n v="17.989999999999998"/>
    <n v="17.989999999999998"/>
    <n v="1"/>
    <s v="Crypto"/>
    <n v="3"/>
    <n v="0.32"/>
    <n v="19"/>
    <x v="3"/>
    <n v="250.23"/>
    <x v="0"/>
    <s v="Inactive"/>
  </r>
  <r>
    <s v="856b5e64-f982-4156-adb9-f005d6c56ee2"/>
    <n v="56"/>
    <x v="2"/>
    <x v="2"/>
    <x v="0"/>
    <n v="9.9"/>
    <x v="0"/>
    <n v="41"/>
    <x v="5"/>
    <x v="2"/>
    <n v="8.99"/>
    <n v="8.99"/>
    <n v="1"/>
    <s v="PayPal"/>
    <n v="5"/>
    <n v="0.24"/>
    <n v="14"/>
    <x v="2"/>
    <n v="138.6"/>
    <x v="2"/>
    <s v="Inactive"/>
  </r>
  <r>
    <s v="ac171460-b30b-48bb-9949-f420e21c3982"/>
    <n v="33"/>
    <x v="1"/>
    <x v="0"/>
    <x v="0"/>
    <n v="8.92"/>
    <x v="0"/>
    <n v="48"/>
    <x v="5"/>
    <x v="3"/>
    <n v="8.99"/>
    <n v="8.99"/>
    <n v="1"/>
    <s v="Crypto"/>
    <n v="5"/>
    <n v="0.18"/>
    <n v="11"/>
    <x v="5"/>
    <n v="98.12"/>
    <x v="2"/>
    <s v="Inactive"/>
  </r>
  <r>
    <s v="86ef9bd7-c8e2-4dc7-8a6f-ec68e57730df"/>
    <n v="58"/>
    <x v="2"/>
    <x v="2"/>
    <x v="0"/>
    <n v="6.35"/>
    <x v="0"/>
    <n v="23"/>
    <x v="0"/>
    <x v="2"/>
    <n v="8.99"/>
    <n v="8.99"/>
    <n v="0"/>
    <s v="Credit Card"/>
    <n v="2"/>
    <n v="0.26"/>
    <n v="16"/>
    <x v="5"/>
    <n v="101.6"/>
    <x v="2"/>
    <s v="Inactive"/>
  </r>
  <r>
    <s v="2b46513e-8412-4b99-91aa-d614206322d1"/>
    <n v="41"/>
    <x v="3"/>
    <x v="1"/>
    <x v="2"/>
    <n v="0.56999999999999995"/>
    <x v="0"/>
    <n v="52"/>
    <x v="5"/>
    <x v="1"/>
    <n v="17.989999999999998"/>
    <n v="17.989999999999998"/>
    <n v="1"/>
    <s v="PayPal"/>
    <n v="4"/>
    <n v="0.01"/>
    <n v="1"/>
    <x v="6"/>
    <n v="0.56999999999999995"/>
    <x v="1"/>
    <s v="Inactive"/>
  </r>
  <r>
    <s v="aba3a59d-6ff0-4069-bdaf-6847d1148489"/>
    <n v="45"/>
    <x v="3"/>
    <x v="1"/>
    <x v="2"/>
    <n v="15.41"/>
    <x v="0"/>
    <n v="6"/>
    <x v="0"/>
    <x v="2"/>
    <n v="17.989999999999998"/>
    <n v="17.989999999999998"/>
    <n v="0"/>
    <s v="Credit Card"/>
    <n v="3"/>
    <n v="2.2000000000000002"/>
    <n v="132"/>
    <x v="1"/>
    <n v="2034.1200000000001"/>
    <x v="0"/>
    <s v="Active"/>
  </r>
  <r>
    <s v="eaf657b9-53f1-4b33-9521-61b096e9666b"/>
    <n v="59"/>
    <x v="2"/>
    <x v="1"/>
    <x v="1"/>
    <n v="4.17"/>
    <x v="0"/>
    <n v="57"/>
    <x v="2"/>
    <x v="4"/>
    <n v="13.99"/>
    <n v="13.99"/>
    <n v="1"/>
    <s v="PayPal"/>
    <n v="4"/>
    <n v="7.0000000000000007E-2"/>
    <n v="4"/>
    <x v="3"/>
    <n v="16.68"/>
    <x v="1"/>
    <s v="Inactive"/>
  </r>
  <r>
    <s v="07717e07-d7a1-4bee-8bf5-c51e19276964"/>
    <n v="24"/>
    <x v="4"/>
    <x v="0"/>
    <x v="0"/>
    <n v="11.85"/>
    <x v="0"/>
    <n v="0"/>
    <x v="2"/>
    <x v="1"/>
    <n v="8.99"/>
    <n v="8.99"/>
    <n v="0"/>
    <s v="Debit Card"/>
    <n v="3"/>
    <n v="11.85"/>
    <n v="711"/>
    <x v="1"/>
    <n v="8425.35"/>
    <x v="0"/>
    <s v="Active"/>
  </r>
  <r>
    <s v="d2038fcb-1899-4b27-acc7-8bd054f32003"/>
    <n v="38"/>
    <x v="3"/>
    <x v="1"/>
    <x v="1"/>
    <n v="32.31"/>
    <x v="1"/>
    <n v="11"/>
    <x v="3"/>
    <x v="1"/>
    <n v="13.99"/>
    <n v="13.99"/>
    <n v="0"/>
    <s v="PayPal"/>
    <n v="3"/>
    <n v="2.69"/>
    <n v="161"/>
    <x v="3"/>
    <n v="5201.9100000000008"/>
    <x v="0"/>
    <s v="Risk"/>
  </r>
  <r>
    <s v="1bfddb22-4308-411a-897e-1081198500ce"/>
    <n v="59"/>
    <x v="2"/>
    <x v="0"/>
    <x v="0"/>
    <n v="12.4"/>
    <x v="0"/>
    <n v="43"/>
    <x v="4"/>
    <x v="3"/>
    <n v="8.99"/>
    <n v="8.99"/>
    <n v="1"/>
    <s v="Debit Card"/>
    <n v="3"/>
    <n v="0.28000000000000003"/>
    <n v="17"/>
    <x v="3"/>
    <n v="210.8"/>
    <x v="0"/>
    <s v="Inactive"/>
  </r>
  <r>
    <s v="735f5a63-06cb-47d4-8240-138887fdbab6"/>
    <n v="40"/>
    <x v="3"/>
    <x v="0"/>
    <x v="0"/>
    <n v="6.86"/>
    <x v="0"/>
    <n v="1"/>
    <x v="3"/>
    <x v="4"/>
    <n v="8.99"/>
    <n v="8.99"/>
    <n v="0"/>
    <s v="Crypto"/>
    <n v="4"/>
    <n v="3.43"/>
    <n v="206"/>
    <x v="1"/>
    <n v="1413.16"/>
    <x v="0"/>
    <s v="Active"/>
  </r>
  <r>
    <s v="6b6918bb-7f5d-4d77-a829-0b5a803100bd"/>
    <n v="53"/>
    <x v="0"/>
    <x v="1"/>
    <x v="2"/>
    <n v="17.989999999999998"/>
    <x v="0"/>
    <n v="0"/>
    <x v="1"/>
    <x v="1"/>
    <n v="17.989999999999998"/>
    <n v="17.989999999999998"/>
    <n v="0"/>
    <s v="Crypto"/>
    <n v="3"/>
    <n v="17.989999999999998"/>
    <n v="1079"/>
    <x v="3"/>
    <n v="19411.21"/>
    <x v="0"/>
    <s v="Active"/>
  </r>
  <r>
    <s v="c6e04c65-8c8b-4cc2-acbe-772bf63edfff"/>
    <n v="31"/>
    <x v="1"/>
    <x v="0"/>
    <x v="0"/>
    <n v="7.64"/>
    <x v="0"/>
    <n v="46"/>
    <x v="5"/>
    <x v="0"/>
    <n v="8.99"/>
    <n v="8.99"/>
    <n v="1"/>
    <s v="Credit Card"/>
    <n v="4"/>
    <n v="0.16"/>
    <n v="10"/>
    <x v="2"/>
    <n v="76.399999999999991"/>
    <x v="2"/>
    <s v="Inactive"/>
  </r>
  <r>
    <s v="7de2a54b-751d-44a9-9755-3ed3e90742c0"/>
    <n v="59"/>
    <x v="2"/>
    <x v="0"/>
    <x v="0"/>
    <n v="35.89"/>
    <x v="1"/>
    <n v="11"/>
    <x v="3"/>
    <x v="2"/>
    <n v="8.99"/>
    <n v="8.99"/>
    <n v="0"/>
    <s v="Credit Card"/>
    <n v="4"/>
    <n v="2.99"/>
    <n v="179"/>
    <x v="2"/>
    <n v="6424.31"/>
    <x v="0"/>
    <s v="Risk"/>
  </r>
  <r>
    <s v="b4b4555b-8433-434f-9383-001239cf8129"/>
    <n v="58"/>
    <x v="2"/>
    <x v="1"/>
    <x v="0"/>
    <n v="8.5299999999999994"/>
    <x v="0"/>
    <n v="8"/>
    <x v="5"/>
    <x v="2"/>
    <n v="8.99"/>
    <n v="8.99"/>
    <n v="0"/>
    <s v="PayPal"/>
    <n v="2"/>
    <n v="0.95"/>
    <n v="57"/>
    <x v="5"/>
    <n v="486.21"/>
    <x v="0"/>
    <s v="Risk"/>
  </r>
  <r>
    <s v="97920ba3-ed2d-418c-93f1-bf3d0f0148bc"/>
    <n v="18"/>
    <x v="4"/>
    <x v="0"/>
    <x v="2"/>
    <n v="27.6"/>
    <x v="1"/>
    <n v="11"/>
    <x v="0"/>
    <x v="2"/>
    <n v="17.989999999999998"/>
    <n v="17.989999999999998"/>
    <n v="0"/>
    <s v="Debit Card"/>
    <n v="5"/>
    <n v="2.2999999999999998"/>
    <n v="138"/>
    <x v="4"/>
    <n v="3808.8"/>
    <x v="0"/>
    <s v="Risk"/>
  </r>
  <r>
    <s v="850e58a9-93e1-4c1a-a8f8-d8a39ce4e461"/>
    <n v="20"/>
    <x v="4"/>
    <x v="2"/>
    <x v="2"/>
    <n v="8.8699999999999992"/>
    <x v="0"/>
    <n v="24"/>
    <x v="3"/>
    <x v="2"/>
    <n v="17.989999999999998"/>
    <n v="17.989999999999998"/>
    <n v="0"/>
    <s v="Crypto"/>
    <n v="1"/>
    <n v="0.35"/>
    <n v="21"/>
    <x v="0"/>
    <n v="186.26999999999998"/>
    <x v="0"/>
    <s v="Inactive"/>
  </r>
  <r>
    <s v="d25183cb-ffaa-4b4e-8a22-140d3a21a7de"/>
    <n v="59"/>
    <x v="2"/>
    <x v="1"/>
    <x v="0"/>
    <n v="12.03"/>
    <x v="0"/>
    <n v="33"/>
    <x v="2"/>
    <x v="0"/>
    <n v="8.99"/>
    <n v="8.99"/>
    <n v="1"/>
    <s v="Debit Card"/>
    <n v="1"/>
    <n v="0.35"/>
    <n v="21"/>
    <x v="0"/>
    <n v="252.63"/>
    <x v="0"/>
    <s v="Inactive"/>
  </r>
  <r>
    <s v="6dd067ff-f2b5-423c-8c38-ab5ceab92ff4"/>
    <n v="28"/>
    <x v="1"/>
    <x v="1"/>
    <x v="2"/>
    <n v="16.690000000000001"/>
    <x v="0"/>
    <n v="47"/>
    <x v="4"/>
    <x v="1"/>
    <n v="17.989999999999998"/>
    <n v="17.989999999999998"/>
    <n v="1"/>
    <s v="Debit Card"/>
    <n v="3"/>
    <n v="0.35"/>
    <n v="21"/>
    <x v="4"/>
    <n v="350.49"/>
    <x v="0"/>
    <s v="Inactive"/>
  </r>
  <r>
    <s v="4b19503c-673b-4073-bdc1-f672de41d568"/>
    <n v="48"/>
    <x v="0"/>
    <x v="0"/>
    <x v="2"/>
    <n v="1.54"/>
    <x v="0"/>
    <n v="22"/>
    <x v="2"/>
    <x v="2"/>
    <n v="17.989999999999998"/>
    <n v="17.989999999999998"/>
    <n v="1"/>
    <s v="Crypto"/>
    <n v="5"/>
    <n v="7.0000000000000007E-2"/>
    <n v="4"/>
    <x v="1"/>
    <n v="6.16"/>
    <x v="1"/>
    <s v="Inactive"/>
  </r>
  <r>
    <s v="296d587f-e02a-4e4c-a88a-cc31e10823f3"/>
    <n v="35"/>
    <x v="1"/>
    <x v="1"/>
    <x v="2"/>
    <n v="25.2"/>
    <x v="1"/>
    <n v="48"/>
    <x v="2"/>
    <x v="4"/>
    <n v="17.989999999999998"/>
    <n v="17.989999999999998"/>
    <n v="0"/>
    <s v="Debit Card"/>
    <n v="4"/>
    <n v="0.51"/>
    <n v="31"/>
    <x v="1"/>
    <n v="781.19999999999993"/>
    <x v="0"/>
    <s v="Inactive"/>
  </r>
  <r>
    <s v="2ea80c34-962f-4983-a53a-f5781331d132"/>
    <n v="46"/>
    <x v="0"/>
    <x v="0"/>
    <x v="0"/>
    <n v="4.1100000000000003"/>
    <x v="0"/>
    <n v="16"/>
    <x v="4"/>
    <x v="4"/>
    <n v="8.99"/>
    <n v="8.99"/>
    <n v="1"/>
    <s v="Credit Card"/>
    <n v="4"/>
    <n v="0.24"/>
    <n v="14"/>
    <x v="0"/>
    <n v="57.540000000000006"/>
    <x v="2"/>
    <s v="Risk"/>
  </r>
  <r>
    <s v="19da3460-ef3d-4094-aa3f-f168246b42a2"/>
    <n v="57"/>
    <x v="2"/>
    <x v="0"/>
    <x v="1"/>
    <n v="4.8099999999999996"/>
    <x v="0"/>
    <n v="21"/>
    <x v="2"/>
    <x v="3"/>
    <n v="13.99"/>
    <n v="13.99"/>
    <n v="1"/>
    <s v="Debit Card"/>
    <n v="2"/>
    <n v="0.22"/>
    <n v="13"/>
    <x v="3"/>
    <n v="62.529999999999994"/>
    <x v="2"/>
    <s v="Risk"/>
  </r>
  <r>
    <s v="10ee957b-891f-4fee-8861-eb84aeec2de1"/>
    <n v="67"/>
    <x v="2"/>
    <x v="0"/>
    <x v="1"/>
    <n v="1.93"/>
    <x v="0"/>
    <n v="48"/>
    <x v="2"/>
    <x v="1"/>
    <n v="13.99"/>
    <n v="13.99"/>
    <n v="1"/>
    <s v="Debit Card"/>
    <n v="5"/>
    <n v="0.04"/>
    <n v="2"/>
    <x v="3"/>
    <n v="3.86"/>
    <x v="1"/>
    <s v="Inactive"/>
  </r>
  <r>
    <s v="0427fde9-46c6-469c-bc4a-6d8e39a85df9"/>
    <n v="67"/>
    <x v="2"/>
    <x v="2"/>
    <x v="1"/>
    <n v="0.01"/>
    <x v="0"/>
    <n v="1"/>
    <x v="4"/>
    <x v="3"/>
    <n v="13.99"/>
    <n v="13.99"/>
    <n v="0"/>
    <s v="Crypto"/>
    <n v="4"/>
    <n v="0.01"/>
    <n v="1"/>
    <x v="3"/>
    <n v="0.01"/>
    <x v="1"/>
    <s v="Active"/>
  </r>
  <r>
    <s v="e35b86c8-465a-4945-8f2d-a6c42b61f6d8"/>
    <n v="49"/>
    <x v="0"/>
    <x v="2"/>
    <x v="1"/>
    <n v="19.77"/>
    <x v="0"/>
    <n v="54"/>
    <x v="5"/>
    <x v="0"/>
    <n v="13.99"/>
    <n v="13.99"/>
    <n v="0"/>
    <s v="Debit Card"/>
    <n v="4"/>
    <n v="0.36"/>
    <n v="22"/>
    <x v="0"/>
    <n v="434.94"/>
    <x v="0"/>
    <s v="Inactive"/>
  </r>
  <r>
    <s v="c46cced1-d263-4237-ac16-4248956204f5"/>
    <n v="48"/>
    <x v="0"/>
    <x v="2"/>
    <x v="2"/>
    <n v="2.98"/>
    <x v="0"/>
    <n v="6"/>
    <x v="4"/>
    <x v="0"/>
    <n v="17.989999999999998"/>
    <n v="17.989999999999998"/>
    <n v="0"/>
    <s v="Debit Card"/>
    <n v="2"/>
    <n v="0.43"/>
    <n v="26"/>
    <x v="5"/>
    <n v="77.48"/>
    <x v="2"/>
    <s v="Active"/>
  </r>
  <r>
    <s v="b91503ef-c830-4d47-986c-6e87d8e718bb"/>
    <n v="23"/>
    <x v="4"/>
    <x v="1"/>
    <x v="0"/>
    <n v="27.77"/>
    <x v="1"/>
    <n v="21"/>
    <x v="2"/>
    <x v="2"/>
    <n v="8.99"/>
    <n v="8.99"/>
    <n v="0"/>
    <s v="PayPal"/>
    <n v="2"/>
    <n v="1.26"/>
    <n v="76"/>
    <x v="5"/>
    <n v="2110.52"/>
    <x v="0"/>
    <s v="Risk"/>
  </r>
  <r>
    <s v="e7847fc5-4848-485d-8172-53505ff5c1d5"/>
    <n v="43"/>
    <x v="3"/>
    <x v="0"/>
    <x v="0"/>
    <n v="6.86"/>
    <x v="0"/>
    <n v="41"/>
    <x v="4"/>
    <x v="3"/>
    <n v="8.99"/>
    <n v="8.99"/>
    <n v="1"/>
    <s v="PayPal"/>
    <n v="4"/>
    <n v="0.16"/>
    <n v="10"/>
    <x v="6"/>
    <n v="68.600000000000009"/>
    <x v="2"/>
    <s v="Inactive"/>
  </r>
  <r>
    <s v="292beacd-895e-4d60-bdc4-69faec93ce66"/>
    <n v="49"/>
    <x v="0"/>
    <x v="2"/>
    <x v="0"/>
    <n v="10.85"/>
    <x v="0"/>
    <n v="27"/>
    <x v="2"/>
    <x v="2"/>
    <n v="8.99"/>
    <n v="8.99"/>
    <n v="0"/>
    <s v="PayPal"/>
    <n v="4"/>
    <n v="0.39"/>
    <n v="23"/>
    <x v="4"/>
    <n v="249.54999999999998"/>
    <x v="0"/>
    <s v="Inactive"/>
  </r>
  <r>
    <s v="f6080e6d-2a61-4d67-bb58-6ab35b805bca"/>
    <n v="65"/>
    <x v="2"/>
    <x v="2"/>
    <x v="1"/>
    <n v="10.44"/>
    <x v="0"/>
    <n v="58"/>
    <x v="3"/>
    <x v="2"/>
    <n v="13.99"/>
    <n v="13.99"/>
    <n v="1"/>
    <s v="Gift Card"/>
    <n v="2"/>
    <n v="0.18"/>
    <n v="11"/>
    <x v="6"/>
    <n v="114.83999999999999"/>
    <x v="2"/>
    <s v="Inactive"/>
  </r>
  <r>
    <s v="c26ca12f-3a9d-4522-ad03-95e1a45137eb"/>
    <n v="59"/>
    <x v="2"/>
    <x v="1"/>
    <x v="0"/>
    <n v="24.62"/>
    <x v="1"/>
    <n v="21"/>
    <x v="5"/>
    <x v="0"/>
    <n v="8.99"/>
    <n v="8.99"/>
    <n v="0"/>
    <s v="Credit Card"/>
    <n v="3"/>
    <n v="1.1200000000000001"/>
    <n v="67"/>
    <x v="2"/>
    <n v="1649.54"/>
    <x v="0"/>
    <s v="Risk"/>
  </r>
  <r>
    <s v="1112b137-d4fe-448d-9188-af48334fbc53"/>
    <n v="48"/>
    <x v="0"/>
    <x v="1"/>
    <x v="0"/>
    <n v="6.94"/>
    <x v="0"/>
    <n v="52"/>
    <x v="2"/>
    <x v="3"/>
    <n v="8.99"/>
    <n v="8.99"/>
    <n v="1"/>
    <s v="Debit Card"/>
    <n v="1"/>
    <n v="0.13"/>
    <n v="8"/>
    <x v="0"/>
    <n v="55.52"/>
    <x v="2"/>
    <s v="Inactive"/>
  </r>
  <r>
    <s v="5b61c411-6055-4022-a40a-b05d1555eac4"/>
    <n v="21"/>
    <x v="4"/>
    <x v="2"/>
    <x v="1"/>
    <n v="4.5199999999999996"/>
    <x v="0"/>
    <n v="3"/>
    <x v="3"/>
    <x v="1"/>
    <n v="13.99"/>
    <n v="13.99"/>
    <n v="0"/>
    <s v="Crypto"/>
    <n v="3"/>
    <n v="1.1299999999999999"/>
    <n v="68"/>
    <x v="2"/>
    <n v="307.35999999999996"/>
    <x v="0"/>
    <s v="Active"/>
  </r>
  <r>
    <s v="10e961c3-40de-45cb-bcf5-76836ec603d7"/>
    <n v="61"/>
    <x v="2"/>
    <x v="2"/>
    <x v="2"/>
    <n v="1.63"/>
    <x v="0"/>
    <n v="36"/>
    <x v="0"/>
    <x v="1"/>
    <n v="17.989999999999998"/>
    <n v="17.989999999999998"/>
    <n v="1"/>
    <s v="Crypto"/>
    <n v="5"/>
    <n v="0.04"/>
    <n v="2"/>
    <x v="2"/>
    <n v="3.26"/>
    <x v="1"/>
    <s v="Inactive"/>
  </r>
  <r>
    <s v="bf0363ac-7c6a-4e50-bfb5-ff71151df8f1"/>
    <n v="34"/>
    <x v="1"/>
    <x v="1"/>
    <x v="0"/>
    <n v="12.42"/>
    <x v="0"/>
    <n v="28"/>
    <x v="5"/>
    <x v="3"/>
    <n v="8.99"/>
    <n v="8.99"/>
    <n v="0"/>
    <s v="Credit Card"/>
    <n v="2"/>
    <n v="0.43"/>
    <n v="26"/>
    <x v="6"/>
    <n v="322.92"/>
    <x v="0"/>
    <s v="Inactive"/>
  </r>
  <r>
    <s v="bb04c7d9-f77a-4793-b984-e9d20d7cecb2"/>
    <n v="51"/>
    <x v="0"/>
    <x v="2"/>
    <x v="1"/>
    <n v="38.31"/>
    <x v="1"/>
    <n v="4"/>
    <x v="0"/>
    <x v="0"/>
    <n v="13.99"/>
    <n v="13.99"/>
    <n v="0"/>
    <s v="Crypto"/>
    <n v="5"/>
    <n v="7.66"/>
    <n v="460"/>
    <x v="0"/>
    <n v="17622.600000000002"/>
    <x v="0"/>
    <s v="Active"/>
  </r>
  <r>
    <s v="0bf99c02-b45f-4b75-a9eb-11aad9c48c54"/>
    <n v="23"/>
    <x v="4"/>
    <x v="2"/>
    <x v="1"/>
    <n v="14.9"/>
    <x v="0"/>
    <n v="40"/>
    <x v="2"/>
    <x v="4"/>
    <n v="13.99"/>
    <n v="13.99"/>
    <n v="1"/>
    <s v="PayPal"/>
    <n v="1"/>
    <n v="0.36"/>
    <n v="22"/>
    <x v="1"/>
    <n v="327.8"/>
    <x v="0"/>
    <s v="Inactive"/>
  </r>
  <r>
    <s v="10f0eb98-3902-458f-9e2f-24f48f83ae41"/>
    <n v="30"/>
    <x v="1"/>
    <x v="0"/>
    <x v="2"/>
    <n v="7.13"/>
    <x v="0"/>
    <n v="49"/>
    <x v="4"/>
    <x v="3"/>
    <n v="17.989999999999998"/>
    <n v="17.989999999999998"/>
    <n v="1"/>
    <s v="Debit Card"/>
    <n v="3"/>
    <n v="0.14000000000000001"/>
    <n v="8"/>
    <x v="4"/>
    <n v="57.04"/>
    <x v="2"/>
    <s v="Inactive"/>
  </r>
  <r>
    <s v="b423daa9-5960-4361-8806-025fdd52d654"/>
    <n v="20"/>
    <x v="4"/>
    <x v="2"/>
    <x v="2"/>
    <n v="7.81"/>
    <x v="0"/>
    <n v="53"/>
    <x v="3"/>
    <x v="0"/>
    <n v="17.989999999999998"/>
    <n v="17.989999999999998"/>
    <n v="1"/>
    <s v="Gift Card"/>
    <n v="4"/>
    <n v="0.14000000000000001"/>
    <n v="8"/>
    <x v="4"/>
    <n v="62.48"/>
    <x v="2"/>
    <s v="Inactive"/>
  </r>
  <r>
    <s v="ee7b619d-8df1-47ce-8ab5-060c29ac3d3e"/>
    <n v="42"/>
    <x v="3"/>
    <x v="1"/>
    <x v="1"/>
    <n v="0.48"/>
    <x v="0"/>
    <n v="5"/>
    <x v="5"/>
    <x v="3"/>
    <n v="13.99"/>
    <n v="13.99"/>
    <n v="0"/>
    <s v="Credit Card"/>
    <n v="5"/>
    <n v="0.08"/>
    <n v="5"/>
    <x v="0"/>
    <n v="2.4"/>
    <x v="1"/>
    <s v="Active"/>
  </r>
  <r>
    <s v="3f260c2f-4b6c-49d7-9617-2f906b933ca8"/>
    <n v="62"/>
    <x v="2"/>
    <x v="1"/>
    <x v="1"/>
    <n v="6.55"/>
    <x v="0"/>
    <n v="52"/>
    <x v="2"/>
    <x v="3"/>
    <n v="13.99"/>
    <n v="13.99"/>
    <n v="0"/>
    <s v="Debit Card"/>
    <n v="5"/>
    <n v="0.12"/>
    <n v="7"/>
    <x v="1"/>
    <n v="45.85"/>
    <x v="1"/>
    <s v="Inactive"/>
  </r>
  <r>
    <s v="1e5a70bf-83da-4c7b-b76c-606333bfa7aa"/>
    <n v="49"/>
    <x v="0"/>
    <x v="2"/>
    <x v="2"/>
    <n v="29.41"/>
    <x v="1"/>
    <n v="14"/>
    <x v="3"/>
    <x v="3"/>
    <n v="17.989999999999998"/>
    <n v="17.989999999999998"/>
    <n v="0"/>
    <s v="Gift Card"/>
    <n v="1"/>
    <n v="1.96"/>
    <n v="118"/>
    <x v="5"/>
    <n v="3470.38"/>
    <x v="0"/>
    <s v="Risk"/>
  </r>
  <r>
    <s v="f0e1cc4a-8545-4e03-9f16-9e83b65e44aa"/>
    <n v="41"/>
    <x v="3"/>
    <x v="1"/>
    <x v="0"/>
    <n v="32.799999999999997"/>
    <x v="1"/>
    <n v="32"/>
    <x v="1"/>
    <x v="1"/>
    <n v="8.99"/>
    <n v="8.99"/>
    <n v="0"/>
    <s v="Credit Card"/>
    <n v="2"/>
    <n v="0.99"/>
    <n v="59"/>
    <x v="2"/>
    <n v="1935.1999999999998"/>
    <x v="0"/>
    <s v="Inactive"/>
  </r>
  <r>
    <s v="032719c1-eafd-4963-9362-778c661ad881"/>
    <n v="65"/>
    <x v="2"/>
    <x v="1"/>
    <x v="0"/>
    <n v="0.24"/>
    <x v="0"/>
    <n v="28"/>
    <x v="2"/>
    <x v="4"/>
    <n v="8.99"/>
    <n v="8.99"/>
    <n v="1"/>
    <s v="PayPal"/>
    <n v="5"/>
    <n v="0.01"/>
    <n v="1"/>
    <x v="1"/>
    <n v="0.24"/>
    <x v="1"/>
    <s v="Inactive"/>
  </r>
  <r>
    <s v="041d3c04-aa19-4359-861a-05327029f960"/>
    <n v="34"/>
    <x v="1"/>
    <x v="0"/>
    <x v="1"/>
    <n v="33.380000000000003"/>
    <x v="1"/>
    <n v="53"/>
    <x v="0"/>
    <x v="0"/>
    <n v="13.99"/>
    <n v="13.99"/>
    <n v="0"/>
    <s v="Debit Card"/>
    <n v="5"/>
    <n v="0.62"/>
    <n v="37"/>
    <x v="4"/>
    <n v="1235.0600000000002"/>
    <x v="0"/>
    <s v="Inactive"/>
  </r>
  <r>
    <s v="d32f3fc2-f9df-45b7-bd91-4ed789bd17bb"/>
    <n v="32"/>
    <x v="1"/>
    <x v="0"/>
    <x v="1"/>
    <n v="14.18"/>
    <x v="0"/>
    <n v="59"/>
    <x v="4"/>
    <x v="2"/>
    <n v="13.99"/>
    <n v="13.99"/>
    <n v="1"/>
    <s v="Debit Card"/>
    <n v="1"/>
    <n v="0.24"/>
    <n v="14"/>
    <x v="5"/>
    <n v="198.51999999999998"/>
    <x v="0"/>
    <s v="Inactive"/>
  </r>
  <r>
    <s v="752d1403-7fc8-46d1-8532-f861147b73dc"/>
    <n v="33"/>
    <x v="1"/>
    <x v="0"/>
    <x v="1"/>
    <n v="6.97"/>
    <x v="0"/>
    <n v="44"/>
    <x v="2"/>
    <x v="4"/>
    <n v="13.99"/>
    <n v="13.99"/>
    <n v="1"/>
    <s v="PayPal"/>
    <n v="3"/>
    <n v="0.15"/>
    <n v="9"/>
    <x v="4"/>
    <n v="62.73"/>
    <x v="2"/>
    <s v="Inactive"/>
  </r>
  <r>
    <s v="28652897-1058-46fd-a152-0acea9e9284f"/>
    <n v="47"/>
    <x v="0"/>
    <x v="1"/>
    <x v="0"/>
    <n v="6.39"/>
    <x v="0"/>
    <n v="54"/>
    <x v="2"/>
    <x v="0"/>
    <n v="8.99"/>
    <n v="8.99"/>
    <n v="1"/>
    <s v="Crypto"/>
    <n v="4"/>
    <n v="0.12"/>
    <n v="7"/>
    <x v="6"/>
    <n v="44.73"/>
    <x v="1"/>
    <s v="Inactive"/>
  </r>
  <r>
    <s v="d6c4c6fc-d6ac-4f13-9518-103cc3cd52c6"/>
    <n v="33"/>
    <x v="1"/>
    <x v="0"/>
    <x v="2"/>
    <n v="6.35"/>
    <x v="0"/>
    <n v="30"/>
    <x v="2"/>
    <x v="4"/>
    <n v="17.989999999999998"/>
    <n v="17.989999999999998"/>
    <n v="0"/>
    <s v="Credit Card"/>
    <n v="5"/>
    <n v="0.2"/>
    <n v="12"/>
    <x v="1"/>
    <n v="76.199999999999989"/>
    <x v="2"/>
    <s v="Inactive"/>
  </r>
  <r>
    <s v="af17ffdc-f27a-4159-9c8d-addd1bfb0979"/>
    <n v="67"/>
    <x v="2"/>
    <x v="0"/>
    <x v="1"/>
    <n v="2.79"/>
    <x v="0"/>
    <n v="53"/>
    <x v="1"/>
    <x v="2"/>
    <n v="13.99"/>
    <n v="13.99"/>
    <n v="1"/>
    <s v="PayPal"/>
    <n v="4"/>
    <n v="0.05"/>
    <n v="3"/>
    <x v="6"/>
    <n v="8.370000000000001"/>
    <x v="1"/>
    <s v="Inactive"/>
  </r>
  <r>
    <s v="ff583d32-c660-49dd-ba75-54106ef7d44a"/>
    <n v="20"/>
    <x v="4"/>
    <x v="1"/>
    <x v="0"/>
    <n v="47"/>
    <x v="1"/>
    <n v="25"/>
    <x v="4"/>
    <x v="4"/>
    <n v="8.99"/>
    <n v="8.99"/>
    <n v="0"/>
    <s v="Debit Card"/>
    <n v="4"/>
    <n v="1.81"/>
    <n v="109"/>
    <x v="4"/>
    <n v="5123"/>
    <x v="0"/>
    <s v="Inactive"/>
  </r>
  <r>
    <s v="85003a46-57ba-4ad5-8240-99d3d8b9ef27"/>
    <n v="43"/>
    <x v="3"/>
    <x v="0"/>
    <x v="1"/>
    <n v="38.840000000000003"/>
    <x v="1"/>
    <n v="56"/>
    <x v="1"/>
    <x v="1"/>
    <n v="13.99"/>
    <n v="13.99"/>
    <n v="0"/>
    <s v="Debit Card"/>
    <n v="4"/>
    <n v="0.68"/>
    <n v="41"/>
    <x v="4"/>
    <n v="1592.44"/>
    <x v="0"/>
    <s v="Inactive"/>
  </r>
  <r>
    <s v="0c807992-f90b-4e89-85e3-9178d3bae4a8"/>
    <n v="36"/>
    <x v="3"/>
    <x v="1"/>
    <x v="1"/>
    <n v="2.56"/>
    <x v="0"/>
    <n v="6"/>
    <x v="0"/>
    <x v="4"/>
    <n v="13.99"/>
    <n v="13.99"/>
    <n v="0"/>
    <s v="Debit Card"/>
    <n v="5"/>
    <n v="0.37"/>
    <n v="22"/>
    <x v="5"/>
    <n v="56.32"/>
    <x v="2"/>
    <s v="Active"/>
  </r>
  <r>
    <s v="ef6d974d-c79d-4fe6-b2e8-a3d375ea37c8"/>
    <n v="54"/>
    <x v="0"/>
    <x v="1"/>
    <x v="0"/>
    <n v="13.25"/>
    <x v="0"/>
    <n v="49"/>
    <x v="1"/>
    <x v="1"/>
    <n v="8.99"/>
    <n v="8.99"/>
    <n v="1"/>
    <s v="Debit Card"/>
    <n v="3"/>
    <n v="0.27"/>
    <n v="16"/>
    <x v="0"/>
    <n v="212"/>
    <x v="0"/>
    <s v="Inactive"/>
  </r>
  <r>
    <s v="16241f0a-8cfe-4ded-88f9-12e70315e6aa"/>
    <n v="26"/>
    <x v="1"/>
    <x v="0"/>
    <x v="1"/>
    <n v="12.76"/>
    <x v="0"/>
    <n v="54"/>
    <x v="2"/>
    <x v="3"/>
    <n v="13.99"/>
    <n v="13.99"/>
    <n v="0"/>
    <s v="Credit Card"/>
    <n v="4"/>
    <n v="0.23"/>
    <n v="14"/>
    <x v="4"/>
    <n v="178.64"/>
    <x v="0"/>
    <s v="Inactive"/>
  </r>
  <r>
    <s v="1f0aa18c-1417-4ca7-9895-7dac0baee3ee"/>
    <n v="25"/>
    <x v="4"/>
    <x v="2"/>
    <x v="1"/>
    <n v="26.47"/>
    <x v="1"/>
    <n v="60"/>
    <x v="5"/>
    <x v="0"/>
    <n v="13.99"/>
    <n v="13.99"/>
    <n v="0"/>
    <s v="PayPal"/>
    <n v="1"/>
    <n v="0.43"/>
    <n v="26"/>
    <x v="0"/>
    <n v="688.22"/>
    <x v="0"/>
    <s v="Inactive"/>
  </r>
  <r>
    <s v="f229d011-40b4-4e21-ac8e-394de1b4d6bc"/>
    <n v="37"/>
    <x v="3"/>
    <x v="2"/>
    <x v="1"/>
    <n v="1.33"/>
    <x v="0"/>
    <n v="60"/>
    <x v="1"/>
    <x v="3"/>
    <n v="13.99"/>
    <n v="13.99"/>
    <n v="1"/>
    <s v="Gift Card"/>
    <n v="5"/>
    <n v="0.02"/>
    <n v="1"/>
    <x v="5"/>
    <n v="1.33"/>
    <x v="1"/>
    <s v="Inactive"/>
  </r>
  <r>
    <s v="f0a64ef5-b531-4c85-9f81-5ce41490de02"/>
    <n v="43"/>
    <x v="3"/>
    <x v="2"/>
    <x v="0"/>
    <n v="10.02"/>
    <x v="0"/>
    <n v="50"/>
    <x v="1"/>
    <x v="0"/>
    <n v="8.99"/>
    <n v="8.99"/>
    <n v="1"/>
    <s v="Credit Card"/>
    <n v="1"/>
    <n v="0.2"/>
    <n v="12"/>
    <x v="2"/>
    <n v="120.24"/>
    <x v="2"/>
    <s v="Inactive"/>
  </r>
  <r>
    <s v="b6b3f022-6564-45d9-a070-90f66db4d09d"/>
    <n v="69"/>
    <x v="2"/>
    <x v="2"/>
    <x v="0"/>
    <n v="7.66"/>
    <x v="0"/>
    <n v="46"/>
    <x v="0"/>
    <x v="0"/>
    <n v="8.99"/>
    <n v="8.99"/>
    <n v="1"/>
    <s v="PayPal"/>
    <n v="3"/>
    <n v="0.16"/>
    <n v="10"/>
    <x v="3"/>
    <n v="76.599999999999994"/>
    <x v="2"/>
    <s v="Inactive"/>
  </r>
  <r>
    <s v="422f3159-6fd0-42d4-9bc8-4f8dc29d531e"/>
    <n v="32"/>
    <x v="1"/>
    <x v="1"/>
    <x v="1"/>
    <n v="22.99"/>
    <x v="1"/>
    <n v="31"/>
    <x v="0"/>
    <x v="1"/>
    <n v="13.99"/>
    <n v="13.99"/>
    <n v="0"/>
    <s v="Debit Card"/>
    <n v="1"/>
    <n v="0.72"/>
    <n v="43"/>
    <x v="1"/>
    <n v="988.56999999999994"/>
    <x v="0"/>
    <s v="Inactive"/>
  </r>
  <r>
    <s v="24b27817-e433-45cf-8439-8658f84b5d2e"/>
    <n v="35"/>
    <x v="1"/>
    <x v="1"/>
    <x v="0"/>
    <n v="9.1999999999999993"/>
    <x v="0"/>
    <n v="26"/>
    <x v="4"/>
    <x v="2"/>
    <n v="8.99"/>
    <n v="8.99"/>
    <n v="1"/>
    <s v="Gift Card"/>
    <n v="2"/>
    <n v="0.34"/>
    <n v="20"/>
    <x v="5"/>
    <n v="184"/>
    <x v="0"/>
    <s v="Inactive"/>
  </r>
  <r>
    <s v="5de098c2-fa28-45bf-ae9f-f31dbaa387c0"/>
    <n v="29"/>
    <x v="1"/>
    <x v="0"/>
    <x v="2"/>
    <n v="4.46"/>
    <x v="0"/>
    <n v="42"/>
    <x v="2"/>
    <x v="4"/>
    <n v="17.989999999999998"/>
    <n v="17.989999999999998"/>
    <n v="1"/>
    <s v="PayPal"/>
    <n v="4"/>
    <n v="0.1"/>
    <n v="6"/>
    <x v="5"/>
    <n v="26.759999999999998"/>
    <x v="1"/>
    <s v="Inactive"/>
  </r>
  <r>
    <s v="d7f54be2-58dd-46b8-b43b-4ff590876743"/>
    <n v="34"/>
    <x v="1"/>
    <x v="0"/>
    <x v="2"/>
    <n v="2.94"/>
    <x v="0"/>
    <n v="39"/>
    <x v="5"/>
    <x v="3"/>
    <n v="17.989999999999998"/>
    <n v="17.989999999999998"/>
    <n v="1"/>
    <s v="Crypto"/>
    <n v="1"/>
    <n v="7.0000000000000007E-2"/>
    <n v="4"/>
    <x v="6"/>
    <n v="11.76"/>
    <x v="1"/>
    <s v="Inactive"/>
  </r>
  <r>
    <s v="938fec83-206c-4bb3-8ae6-7aa0bd8e7683"/>
    <n v="45"/>
    <x v="3"/>
    <x v="0"/>
    <x v="2"/>
    <n v="2.59"/>
    <x v="0"/>
    <n v="56"/>
    <x v="1"/>
    <x v="4"/>
    <n v="17.989999999999998"/>
    <n v="17.989999999999998"/>
    <n v="1"/>
    <s v="PayPal"/>
    <n v="3"/>
    <n v="0.05"/>
    <n v="3"/>
    <x v="2"/>
    <n v="7.77"/>
    <x v="1"/>
    <s v="Inactive"/>
  </r>
  <r>
    <s v="ece05305-60ed-4148-b003-3d3fde5ac23b"/>
    <n v="46"/>
    <x v="0"/>
    <x v="0"/>
    <x v="1"/>
    <n v="1.22"/>
    <x v="0"/>
    <n v="59"/>
    <x v="5"/>
    <x v="3"/>
    <n v="13.99"/>
    <n v="13.99"/>
    <n v="1"/>
    <s v="Debit Card"/>
    <n v="3"/>
    <n v="0.02"/>
    <n v="1"/>
    <x v="3"/>
    <n v="1.22"/>
    <x v="1"/>
    <s v="Inactive"/>
  </r>
  <r>
    <s v="72e1395c-665a-40d9-99d4-150a7d6ba156"/>
    <n v="31"/>
    <x v="1"/>
    <x v="0"/>
    <x v="0"/>
    <n v="10.38"/>
    <x v="0"/>
    <n v="42"/>
    <x v="5"/>
    <x v="4"/>
    <n v="8.99"/>
    <n v="8.99"/>
    <n v="1"/>
    <s v="Debit Card"/>
    <n v="1"/>
    <n v="0.24"/>
    <n v="14"/>
    <x v="0"/>
    <n v="145.32000000000002"/>
    <x v="2"/>
    <s v="Inactive"/>
  </r>
  <r>
    <s v="9490f2fb-6881-415d-a9c2-55855ad016fc"/>
    <n v="68"/>
    <x v="2"/>
    <x v="1"/>
    <x v="0"/>
    <n v="15.56"/>
    <x v="0"/>
    <n v="53"/>
    <x v="2"/>
    <x v="1"/>
    <n v="8.99"/>
    <n v="8.99"/>
    <n v="1"/>
    <s v="PayPal"/>
    <n v="5"/>
    <n v="0.28999999999999998"/>
    <n v="17"/>
    <x v="3"/>
    <n v="264.52"/>
    <x v="0"/>
    <s v="Inactive"/>
  </r>
  <r>
    <s v="5bd2fa59-db60-4274-9e7c-f64de753ff84"/>
    <n v="36"/>
    <x v="3"/>
    <x v="1"/>
    <x v="1"/>
    <n v="11.94"/>
    <x v="0"/>
    <n v="45"/>
    <x v="1"/>
    <x v="4"/>
    <n v="13.99"/>
    <n v="13.99"/>
    <n v="1"/>
    <s v="PayPal"/>
    <n v="2"/>
    <n v="0.26"/>
    <n v="16"/>
    <x v="5"/>
    <n v="191.04"/>
    <x v="0"/>
    <s v="Inactive"/>
  </r>
  <r>
    <s v="e60ca66e-6129-4c74-9917-2039b803fb3a"/>
    <n v="68"/>
    <x v="2"/>
    <x v="1"/>
    <x v="0"/>
    <n v="24.27"/>
    <x v="1"/>
    <n v="33"/>
    <x v="2"/>
    <x v="0"/>
    <n v="8.99"/>
    <n v="8.99"/>
    <n v="1"/>
    <s v="Gift Card"/>
    <n v="1"/>
    <n v="0.71"/>
    <n v="43"/>
    <x v="4"/>
    <n v="1043.6099999999999"/>
    <x v="0"/>
    <s v="Inactive"/>
  </r>
  <r>
    <s v="7dae5dd3-9815-4ae0-a868-c1d08eb7ec3f"/>
    <n v="50"/>
    <x v="0"/>
    <x v="2"/>
    <x v="0"/>
    <n v="4.3"/>
    <x v="0"/>
    <n v="54"/>
    <x v="5"/>
    <x v="4"/>
    <n v="8.99"/>
    <n v="8.99"/>
    <n v="1"/>
    <s v="PayPal"/>
    <n v="5"/>
    <n v="0.08"/>
    <n v="5"/>
    <x v="0"/>
    <n v="21.5"/>
    <x v="1"/>
    <s v="Inactive"/>
  </r>
  <r>
    <s v="2477d719-b049-4b4c-8f1d-d9173919eedd"/>
    <n v="18"/>
    <x v="4"/>
    <x v="1"/>
    <x v="1"/>
    <n v="9.77"/>
    <x v="0"/>
    <n v="57"/>
    <x v="0"/>
    <x v="3"/>
    <n v="13.99"/>
    <n v="13.99"/>
    <n v="1"/>
    <s v="Crypto"/>
    <n v="2"/>
    <n v="0.17"/>
    <n v="10"/>
    <x v="1"/>
    <n v="97.699999999999989"/>
    <x v="2"/>
    <s v="Inactive"/>
  </r>
  <r>
    <s v="375eca39-a99b-48a4-b4c0-bb0e8722d963"/>
    <n v="34"/>
    <x v="1"/>
    <x v="2"/>
    <x v="2"/>
    <n v="3.92"/>
    <x v="0"/>
    <n v="4"/>
    <x v="4"/>
    <x v="0"/>
    <n v="17.989999999999998"/>
    <n v="17.989999999999998"/>
    <n v="0"/>
    <s v="Gift Card"/>
    <n v="1"/>
    <n v="0.78"/>
    <n v="47"/>
    <x v="0"/>
    <n v="184.24"/>
    <x v="0"/>
    <s v="Active"/>
  </r>
  <r>
    <s v="d2927ae0-0518-4579-aed1-4ad9a039d1d0"/>
    <n v="39"/>
    <x v="3"/>
    <x v="0"/>
    <x v="2"/>
    <n v="13.51"/>
    <x v="0"/>
    <n v="54"/>
    <x v="3"/>
    <x v="4"/>
    <n v="17.989999999999998"/>
    <n v="17.989999999999998"/>
    <n v="0"/>
    <s v="PayPal"/>
    <n v="4"/>
    <n v="0.25"/>
    <n v="15"/>
    <x v="2"/>
    <n v="202.65"/>
    <x v="0"/>
    <s v="Inactive"/>
  </r>
  <r>
    <s v="e74a58dd-5c33-41a4-a2f5-ba8f634216dc"/>
    <n v="45"/>
    <x v="3"/>
    <x v="2"/>
    <x v="2"/>
    <n v="27.2"/>
    <x v="1"/>
    <n v="8"/>
    <x v="1"/>
    <x v="2"/>
    <n v="17.989999999999998"/>
    <n v="17.989999999999998"/>
    <n v="0"/>
    <s v="Debit Card"/>
    <n v="5"/>
    <n v="3.02"/>
    <n v="181"/>
    <x v="1"/>
    <n v="4923.2"/>
    <x v="0"/>
    <s v="Risk"/>
  </r>
  <r>
    <s v="913c9b60-2bf4-495a-9e80-74719a9c5047"/>
    <n v="23"/>
    <x v="4"/>
    <x v="2"/>
    <x v="2"/>
    <n v="16.510000000000002"/>
    <x v="0"/>
    <n v="41"/>
    <x v="3"/>
    <x v="4"/>
    <n v="17.989999999999998"/>
    <n v="17.989999999999998"/>
    <n v="1"/>
    <s v="Gift Card"/>
    <n v="5"/>
    <n v="0.39"/>
    <n v="23"/>
    <x v="4"/>
    <n v="379.73"/>
    <x v="0"/>
    <s v="Inactive"/>
  </r>
  <r>
    <s v="e66f76a6-9e44-4d2a-ac84-d297b96abe7c"/>
    <n v="56"/>
    <x v="2"/>
    <x v="1"/>
    <x v="1"/>
    <n v="4.05"/>
    <x v="0"/>
    <n v="4"/>
    <x v="1"/>
    <x v="0"/>
    <n v="13.99"/>
    <n v="13.99"/>
    <n v="0"/>
    <s v="PayPal"/>
    <n v="4"/>
    <n v="0.81"/>
    <n v="49"/>
    <x v="2"/>
    <n v="198.45"/>
    <x v="0"/>
    <s v="Active"/>
  </r>
  <r>
    <s v="018fad5a-7be7-48ad-993f-68fe75ed0b9b"/>
    <n v="31"/>
    <x v="1"/>
    <x v="2"/>
    <x v="1"/>
    <n v="2.2000000000000002"/>
    <x v="0"/>
    <n v="29"/>
    <x v="2"/>
    <x v="0"/>
    <n v="13.99"/>
    <n v="13.99"/>
    <n v="1"/>
    <s v="PayPal"/>
    <n v="1"/>
    <n v="7.0000000000000007E-2"/>
    <n v="4"/>
    <x v="5"/>
    <n v="8.8000000000000007"/>
    <x v="1"/>
    <s v="Inactive"/>
  </r>
  <r>
    <s v="5f0a5e42-5c88-417a-b627-1f3057237d04"/>
    <n v="31"/>
    <x v="1"/>
    <x v="1"/>
    <x v="1"/>
    <n v="2.02"/>
    <x v="0"/>
    <n v="39"/>
    <x v="1"/>
    <x v="1"/>
    <n v="13.99"/>
    <n v="13.99"/>
    <n v="1"/>
    <s v="Credit Card"/>
    <n v="4"/>
    <n v="0.05"/>
    <n v="3"/>
    <x v="5"/>
    <n v="6.0600000000000005"/>
    <x v="1"/>
    <s v="Inactive"/>
  </r>
  <r>
    <s v="07d43b0b-94e3-4ea5-9281-7d959494690d"/>
    <n v="31"/>
    <x v="1"/>
    <x v="2"/>
    <x v="1"/>
    <n v="54.98"/>
    <x v="2"/>
    <n v="57"/>
    <x v="0"/>
    <x v="3"/>
    <n v="13.99"/>
    <n v="13.99"/>
    <n v="0"/>
    <s v="Gift Card"/>
    <n v="4"/>
    <n v="0.95"/>
    <n v="57"/>
    <x v="3"/>
    <n v="3133.8599999999997"/>
    <x v="0"/>
    <s v="Inactive"/>
  </r>
  <r>
    <s v="91c22005-2619-4f68-a797-531076bc8d6a"/>
    <n v="41"/>
    <x v="3"/>
    <x v="1"/>
    <x v="0"/>
    <n v="7.78"/>
    <x v="0"/>
    <n v="0"/>
    <x v="2"/>
    <x v="4"/>
    <n v="8.99"/>
    <n v="8.99"/>
    <n v="0"/>
    <s v="PayPal"/>
    <n v="2"/>
    <n v="7.78"/>
    <n v="467"/>
    <x v="4"/>
    <n v="3633.26"/>
    <x v="0"/>
    <s v="Active"/>
  </r>
  <r>
    <s v="2a93d86f-7768-4c2d-93f0-82a7356ef894"/>
    <n v="32"/>
    <x v="1"/>
    <x v="0"/>
    <x v="1"/>
    <n v="1.43"/>
    <x v="0"/>
    <n v="19"/>
    <x v="3"/>
    <x v="2"/>
    <n v="13.99"/>
    <n v="13.99"/>
    <n v="1"/>
    <s v="Gift Card"/>
    <n v="2"/>
    <n v="7.0000000000000007E-2"/>
    <n v="4"/>
    <x v="6"/>
    <n v="5.72"/>
    <x v="1"/>
    <s v="Risk"/>
  </r>
  <r>
    <s v="4c14bede-0e49-4c69-bd98-ad6fa46fed15"/>
    <n v="67"/>
    <x v="2"/>
    <x v="2"/>
    <x v="2"/>
    <n v="18.54"/>
    <x v="0"/>
    <n v="58"/>
    <x v="0"/>
    <x v="2"/>
    <n v="17.989999999999998"/>
    <n v="17.989999999999998"/>
    <n v="0"/>
    <s v="PayPal"/>
    <n v="5"/>
    <n v="0.31"/>
    <n v="19"/>
    <x v="5"/>
    <n v="352.26"/>
    <x v="0"/>
    <s v="Inactive"/>
  </r>
  <r>
    <s v="44e5fbde-b513-4d69-accb-f083a5863d89"/>
    <n v="46"/>
    <x v="0"/>
    <x v="1"/>
    <x v="0"/>
    <n v="4.84"/>
    <x v="0"/>
    <n v="27"/>
    <x v="0"/>
    <x v="3"/>
    <n v="8.99"/>
    <n v="8.99"/>
    <n v="1"/>
    <s v="PayPal"/>
    <n v="2"/>
    <n v="0.17"/>
    <n v="10"/>
    <x v="4"/>
    <n v="48.4"/>
    <x v="1"/>
    <s v="Inactive"/>
  </r>
  <r>
    <s v="090d46ba-d78e-4f49-a4c6-9bf211df3f91"/>
    <n v="54"/>
    <x v="0"/>
    <x v="2"/>
    <x v="2"/>
    <n v="6.65"/>
    <x v="0"/>
    <n v="23"/>
    <x v="2"/>
    <x v="1"/>
    <n v="17.989999999999998"/>
    <n v="17.989999999999998"/>
    <n v="0"/>
    <s v="PayPal"/>
    <n v="4"/>
    <n v="0.28000000000000003"/>
    <n v="17"/>
    <x v="5"/>
    <n v="113.05000000000001"/>
    <x v="2"/>
    <s v="Inactive"/>
  </r>
  <r>
    <s v="66513bd6-e31b-4dc4-9b1b-aff8caa18e88"/>
    <n v="59"/>
    <x v="2"/>
    <x v="2"/>
    <x v="2"/>
    <n v="47.14"/>
    <x v="1"/>
    <n v="35"/>
    <x v="3"/>
    <x v="4"/>
    <n v="17.989999999999998"/>
    <n v="17.989999999999998"/>
    <n v="0"/>
    <s v="Crypto"/>
    <n v="3"/>
    <n v="1.31"/>
    <n v="79"/>
    <x v="5"/>
    <n v="3724.06"/>
    <x v="0"/>
    <s v="Inactive"/>
  </r>
  <r>
    <s v="acc43c61-4f60-49b8-a93b-4241c02b2be2"/>
    <n v="44"/>
    <x v="3"/>
    <x v="0"/>
    <x v="0"/>
    <n v="20.91"/>
    <x v="1"/>
    <n v="5"/>
    <x v="4"/>
    <x v="2"/>
    <n v="8.99"/>
    <n v="8.99"/>
    <n v="0"/>
    <s v="Gift Card"/>
    <n v="5"/>
    <n v="3.48"/>
    <n v="209"/>
    <x v="1"/>
    <n v="4370.1899999999996"/>
    <x v="0"/>
    <s v="Active"/>
  </r>
  <r>
    <s v="079d22b5-cb52-4784-862a-93eb40a6fc9d"/>
    <n v="62"/>
    <x v="2"/>
    <x v="2"/>
    <x v="0"/>
    <n v="3.31"/>
    <x v="0"/>
    <n v="21"/>
    <x v="0"/>
    <x v="0"/>
    <n v="8.99"/>
    <n v="8.99"/>
    <n v="1"/>
    <s v="Gift Card"/>
    <n v="3"/>
    <n v="0.15"/>
    <n v="9"/>
    <x v="0"/>
    <n v="29.79"/>
    <x v="1"/>
    <s v="Risk"/>
  </r>
  <r>
    <s v="fb137217-22e7-4472-9f24-c3e1982c0bbd"/>
    <n v="46"/>
    <x v="0"/>
    <x v="2"/>
    <x v="1"/>
    <n v="2.98"/>
    <x v="0"/>
    <n v="51"/>
    <x v="4"/>
    <x v="2"/>
    <n v="13.99"/>
    <n v="13.99"/>
    <n v="1"/>
    <s v="Credit Card"/>
    <n v="1"/>
    <n v="0.06"/>
    <n v="4"/>
    <x v="0"/>
    <n v="11.92"/>
    <x v="1"/>
    <s v="Inactive"/>
  </r>
  <r>
    <s v="e25dbc8a-284a-4064-bddd-ea62c7fde074"/>
    <n v="68"/>
    <x v="2"/>
    <x v="0"/>
    <x v="1"/>
    <n v="37.299999999999997"/>
    <x v="1"/>
    <n v="31"/>
    <x v="0"/>
    <x v="3"/>
    <n v="13.99"/>
    <n v="13.99"/>
    <n v="0"/>
    <s v="Crypto"/>
    <n v="5"/>
    <n v="1.17"/>
    <n v="70"/>
    <x v="0"/>
    <n v="2611"/>
    <x v="0"/>
    <s v="Inactive"/>
  </r>
  <r>
    <s v="4a72d855-c7d1-41ea-bf1d-5e0eba3be8d8"/>
    <n v="28"/>
    <x v="1"/>
    <x v="1"/>
    <x v="2"/>
    <n v="10.38"/>
    <x v="0"/>
    <n v="33"/>
    <x v="3"/>
    <x v="1"/>
    <n v="17.989999999999998"/>
    <n v="17.989999999999998"/>
    <n v="1"/>
    <s v="Credit Card"/>
    <n v="3"/>
    <n v="0.31"/>
    <n v="19"/>
    <x v="6"/>
    <n v="197.22000000000003"/>
    <x v="0"/>
    <s v="Inactive"/>
  </r>
  <r>
    <s v="ffef8fb1-3847-4535-a403-fad7ac35eb46"/>
    <n v="55"/>
    <x v="0"/>
    <x v="2"/>
    <x v="2"/>
    <n v="6.14"/>
    <x v="0"/>
    <n v="25"/>
    <x v="3"/>
    <x v="3"/>
    <n v="17.989999999999998"/>
    <n v="17.989999999999998"/>
    <n v="0"/>
    <s v="Credit Card"/>
    <n v="4"/>
    <n v="0.24"/>
    <n v="14"/>
    <x v="5"/>
    <n v="85.96"/>
    <x v="2"/>
    <s v="Inactive"/>
  </r>
  <r>
    <s v="44c431b4-0f1a-4403-b701-98ab0f23f260"/>
    <n v="70"/>
    <x v="2"/>
    <x v="0"/>
    <x v="1"/>
    <n v="4.75"/>
    <x v="0"/>
    <n v="54"/>
    <x v="1"/>
    <x v="1"/>
    <n v="13.99"/>
    <n v="13.99"/>
    <n v="1"/>
    <s v="Gift Card"/>
    <n v="3"/>
    <n v="0.09"/>
    <n v="5"/>
    <x v="4"/>
    <n v="23.75"/>
    <x v="1"/>
    <s v="Inactive"/>
  </r>
  <r>
    <s v="70f8a703-4e16-495b-97b5-739c7edace9e"/>
    <n v="69"/>
    <x v="2"/>
    <x v="2"/>
    <x v="1"/>
    <n v="7.26"/>
    <x v="0"/>
    <n v="48"/>
    <x v="0"/>
    <x v="3"/>
    <n v="13.99"/>
    <n v="13.99"/>
    <n v="0"/>
    <s v="Credit Card"/>
    <n v="5"/>
    <n v="0.15"/>
    <n v="9"/>
    <x v="4"/>
    <n v="65.34"/>
    <x v="2"/>
    <s v="Inactive"/>
  </r>
  <r>
    <s v="7e829bbe-ef04-481e-88d9-8eeae0a7cac6"/>
    <n v="31"/>
    <x v="1"/>
    <x v="0"/>
    <x v="1"/>
    <n v="23.56"/>
    <x v="1"/>
    <n v="40"/>
    <x v="5"/>
    <x v="4"/>
    <n v="13.99"/>
    <n v="13.99"/>
    <n v="0"/>
    <s v="Crypto"/>
    <n v="5"/>
    <n v="0.56999999999999995"/>
    <n v="34"/>
    <x v="1"/>
    <n v="801.04"/>
    <x v="0"/>
    <s v="Inactive"/>
  </r>
  <r>
    <s v="48130993-574a-4765-b5f0-5f98dba9547e"/>
    <n v="55"/>
    <x v="0"/>
    <x v="1"/>
    <x v="0"/>
    <n v="7.86"/>
    <x v="0"/>
    <n v="36"/>
    <x v="5"/>
    <x v="3"/>
    <n v="8.99"/>
    <n v="8.99"/>
    <n v="1"/>
    <s v="Credit Card"/>
    <n v="4"/>
    <n v="0.21"/>
    <n v="13"/>
    <x v="3"/>
    <n v="102.18"/>
    <x v="2"/>
    <s v="Inactive"/>
  </r>
  <r>
    <s v="efc777d9-e7a2-404c-9626-3b30b333dcce"/>
    <n v="40"/>
    <x v="3"/>
    <x v="0"/>
    <x v="1"/>
    <n v="7.48"/>
    <x v="0"/>
    <n v="54"/>
    <x v="0"/>
    <x v="4"/>
    <n v="13.99"/>
    <n v="13.99"/>
    <n v="1"/>
    <s v="Debit Card"/>
    <n v="1"/>
    <n v="0.14000000000000001"/>
    <n v="8"/>
    <x v="5"/>
    <n v="59.84"/>
    <x v="2"/>
    <s v="Inactive"/>
  </r>
  <r>
    <s v="e51e6d48-d863-4799-9f3d-75b6980b5d3e"/>
    <n v="36"/>
    <x v="3"/>
    <x v="2"/>
    <x v="2"/>
    <n v="2.13"/>
    <x v="0"/>
    <n v="54"/>
    <x v="3"/>
    <x v="2"/>
    <n v="17.989999999999998"/>
    <n v="17.989999999999998"/>
    <n v="1"/>
    <s v="Debit Card"/>
    <n v="3"/>
    <n v="0.04"/>
    <n v="2"/>
    <x v="2"/>
    <n v="4.26"/>
    <x v="1"/>
    <s v="Inactive"/>
  </r>
  <r>
    <s v="ce0b32de-26ff-4f3d-bd27-9c85e6f2bf26"/>
    <n v="62"/>
    <x v="2"/>
    <x v="1"/>
    <x v="0"/>
    <n v="6.12"/>
    <x v="0"/>
    <n v="51"/>
    <x v="0"/>
    <x v="4"/>
    <n v="8.99"/>
    <n v="8.99"/>
    <n v="1"/>
    <s v="Gift Card"/>
    <n v="2"/>
    <n v="0.12"/>
    <n v="7"/>
    <x v="1"/>
    <n v="42.84"/>
    <x v="1"/>
    <s v="Inactive"/>
  </r>
  <r>
    <s v="3ef8e526-3060-49e4-b23d-7c8325593d35"/>
    <n v="63"/>
    <x v="2"/>
    <x v="0"/>
    <x v="0"/>
    <n v="10.71"/>
    <x v="0"/>
    <n v="43"/>
    <x v="2"/>
    <x v="2"/>
    <n v="8.99"/>
    <n v="8.99"/>
    <n v="1"/>
    <s v="Debit Card"/>
    <n v="2"/>
    <n v="0.24"/>
    <n v="14"/>
    <x v="5"/>
    <n v="149.94"/>
    <x v="2"/>
    <s v="Inactive"/>
  </r>
  <r>
    <s v="4e3215e3-48be-4ea9-86e4-057e5ce9bf39"/>
    <n v="43"/>
    <x v="3"/>
    <x v="2"/>
    <x v="1"/>
    <n v="1.06"/>
    <x v="0"/>
    <n v="27"/>
    <x v="2"/>
    <x v="0"/>
    <n v="13.99"/>
    <n v="13.99"/>
    <n v="0"/>
    <s v="PayPal"/>
    <n v="4"/>
    <n v="0.04"/>
    <n v="2"/>
    <x v="0"/>
    <n v="2.12"/>
    <x v="1"/>
    <s v="Inactive"/>
  </r>
  <r>
    <s v="9d71a390-0c88-40da-b62e-7ff0cd29f65b"/>
    <n v="18"/>
    <x v="4"/>
    <x v="0"/>
    <x v="2"/>
    <n v="12.22"/>
    <x v="0"/>
    <n v="48"/>
    <x v="1"/>
    <x v="0"/>
    <n v="17.989999999999998"/>
    <n v="17.989999999999998"/>
    <n v="0"/>
    <s v="Debit Card"/>
    <n v="5"/>
    <n v="0.25"/>
    <n v="15"/>
    <x v="1"/>
    <n v="183.3"/>
    <x v="0"/>
    <s v="Inactive"/>
  </r>
  <r>
    <s v="11d0215f-7d5c-439a-ab60-98c27e38d982"/>
    <n v="23"/>
    <x v="4"/>
    <x v="1"/>
    <x v="1"/>
    <n v="3.9"/>
    <x v="0"/>
    <n v="1"/>
    <x v="3"/>
    <x v="4"/>
    <n v="13.99"/>
    <n v="13.99"/>
    <n v="0"/>
    <s v="Credit Card"/>
    <n v="1"/>
    <n v="1.95"/>
    <n v="117"/>
    <x v="1"/>
    <n v="456.3"/>
    <x v="0"/>
    <s v="Active"/>
  </r>
  <r>
    <s v="b81e2759-c1e2-433e-a4e1-d7fe65a14464"/>
    <n v="21"/>
    <x v="4"/>
    <x v="1"/>
    <x v="2"/>
    <n v="19.77"/>
    <x v="0"/>
    <n v="22"/>
    <x v="1"/>
    <x v="4"/>
    <n v="17.989999999999998"/>
    <n v="17.989999999999998"/>
    <n v="0"/>
    <s v="Credit Card"/>
    <n v="4"/>
    <n v="0.86"/>
    <n v="52"/>
    <x v="4"/>
    <n v="1028.04"/>
    <x v="0"/>
    <s v="Inactive"/>
  </r>
  <r>
    <s v="cee2b2d5-7bd7-46de-8d55-36b262b78b70"/>
    <n v="53"/>
    <x v="0"/>
    <x v="2"/>
    <x v="0"/>
    <n v="2.42"/>
    <x v="0"/>
    <n v="11"/>
    <x v="0"/>
    <x v="3"/>
    <n v="8.99"/>
    <n v="8.99"/>
    <n v="1"/>
    <s v="Gift Card"/>
    <n v="5"/>
    <n v="0.2"/>
    <n v="12"/>
    <x v="0"/>
    <n v="29.04"/>
    <x v="1"/>
    <s v="Risk"/>
  </r>
  <r>
    <s v="c83d8343-0bd3-42a8-a312-9b6e75367d29"/>
    <n v="64"/>
    <x v="2"/>
    <x v="0"/>
    <x v="2"/>
    <n v="7"/>
    <x v="0"/>
    <n v="9"/>
    <x v="3"/>
    <x v="1"/>
    <n v="17.989999999999998"/>
    <n v="17.989999999999998"/>
    <n v="0"/>
    <s v="Crypto"/>
    <n v="4"/>
    <n v="0.7"/>
    <n v="42"/>
    <x v="2"/>
    <n v="294"/>
    <x v="0"/>
    <s v="Risk"/>
  </r>
  <r>
    <s v="2c4930a3-789b-4ed5-8f39-e8c64a740269"/>
    <n v="21"/>
    <x v="4"/>
    <x v="0"/>
    <x v="1"/>
    <n v="61.8"/>
    <x v="2"/>
    <n v="41"/>
    <x v="1"/>
    <x v="2"/>
    <n v="13.99"/>
    <n v="13.99"/>
    <n v="0"/>
    <s v="PayPal"/>
    <n v="3"/>
    <n v="1.47"/>
    <n v="88"/>
    <x v="2"/>
    <n v="5438.4"/>
    <x v="0"/>
    <s v="Inactive"/>
  </r>
  <r>
    <s v="16a200cb-3249-413a-977d-6ad61271b74f"/>
    <n v="50"/>
    <x v="0"/>
    <x v="1"/>
    <x v="0"/>
    <n v="2.84"/>
    <x v="0"/>
    <n v="36"/>
    <x v="2"/>
    <x v="3"/>
    <n v="8.99"/>
    <n v="8.99"/>
    <n v="1"/>
    <s v="Gift Card"/>
    <n v="3"/>
    <n v="0.08"/>
    <n v="5"/>
    <x v="5"/>
    <n v="14.2"/>
    <x v="1"/>
    <s v="Inactive"/>
  </r>
  <r>
    <s v="4f6c6788-a003-4eca-b344-5e47ace30e12"/>
    <n v="38"/>
    <x v="3"/>
    <x v="0"/>
    <x v="1"/>
    <n v="5.32"/>
    <x v="0"/>
    <n v="24"/>
    <x v="1"/>
    <x v="4"/>
    <n v="13.99"/>
    <n v="13.99"/>
    <n v="0"/>
    <s v="Crypto"/>
    <n v="4"/>
    <n v="0.21"/>
    <n v="13"/>
    <x v="6"/>
    <n v="69.16"/>
    <x v="2"/>
    <s v="Inactive"/>
  </r>
  <r>
    <s v="c56d6009-0b18-47d0-a605-99c63f1cf8c3"/>
    <n v="67"/>
    <x v="2"/>
    <x v="2"/>
    <x v="1"/>
    <n v="0.44"/>
    <x v="0"/>
    <n v="27"/>
    <x v="4"/>
    <x v="4"/>
    <n v="13.99"/>
    <n v="13.99"/>
    <n v="1"/>
    <s v="Credit Card"/>
    <n v="3"/>
    <n v="0.02"/>
    <n v="1"/>
    <x v="0"/>
    <n v="0.44"/>
    <x v="1"/>
    <s v="Inactive"/>
  </r>
  <r>
    <s v="f4db7304-7056-46c8-88dd-0b612ad71ba2"/>
    <n v="70"/>
    <x v="2"/>
    <x v="1"/>
    <x v="1"/>
    <n v="7.16"/>
    <x v="0"/>
    <n v="40"/>
    <x v="1"/>
    <x v="4"/>
    <n v="13.99"/>
    <n v="13.99"/>
    <n v="1"/>
    <s v="Debit Card"/>
    <n v="1"/>
    <n v="0.17"/>
    <n v="10"/>
    <x v="5"/>
    <n v="71.599999999999994"/>
    <x v="2"/>
    <s v="Inactive"/>
  </r>
  <r>
    <s v="6fb66bbb-0951-4845-a4cd-3ce9151ab345"/>
    <n v="58"/>
    <x v="2"/>
    <x v="0"/>
    <x v="1"/>
    <n v="0.73"/>
    <x v="0"/>
    <n v="14"/>
    <x v="1"/>
    <x v="1"/>
    <n v="13.99"/>
    <n v="13.99"/>
    <n v="1"/>
    <s v="Gift Card"/>
    <n v="3"/>
    <n v="0.05"/>
    <n v="3"/>
    <x v="0"/>
    <n v="2.19"/>
    <x v="1"/>
    <s v="Risk"/>
  </r>
  <r>
    <s v="ca15d77a-57d5-44c3-bcb3-a0c4d1abbbdd"/>
    <n v="21"/>
    <x v="4"/>
    <x v="0"/>
    <x v="0"/>
    <n v="2.73"/>
    <x v="0"/>
    <n v="48"/>
    <x v="2"/>
    <x v="0"/>
    <n v="8.99"/>
    <n v="8.99"/>
    <n v="1"/>
    <s v="PayPal"/>
    <n v="5"/>
    <n v="0.06"/>
    <n v="4"/>
    <x v="2"/>
    <n v="10.92"/>
    <x v="1"/>
    <s v="Inactive"/>
  </r>
  <r>
    <s v="567dc920-9ae2-41ca-b169-a6706369169f"/>
    <n v="28"/>
    <x v="1"/>
    <x v="0"/>
    <x v="2"/>
    <n v="17.100000000000001"/>
    <x v="0"/>
    <n v="16"/>
    <x v="0"/>
    <x v="3"/>
    <n v="17.989999999999998"/>
    <n v="17.989999999999998"/>
    <n v="0"/>
    <s v="Crypto"/>
    <n v="4"/>
    <n v="1.01"/>
    <n v="61"/>
    <x v="0"/>
    <n v="1043.1000000000001"/>
    <x v="0"/>
    <s v="Risk"/>
  </r>
  <r>
    <s v="6fbc22eb-6eb2-4df2-82f7-1fa1d07d4802"/>
    <n v="61"/>
    <x v="2"/>
    <x v="2"/>
    <x v="0"/>
    <n v="20.11"/>
    <x v="1"/>
    <n v="17"/>
    <x v="5"/>
    <x v="3"/>
    <n v="8.99"/>
    <n v="8.99"/>
    <n v="0"/>
    <s v="Debit Card"/>
    <n v="1"/>
    <n v="1.1200000000000001"/>
    <n v="67"/>
    <x v="5"/>
    <n v="1347.37"/>
    <x v="0"/>
    <s v="Risk"/>
  </r>
  <r>
    <s v="c7580297-a79c-4487-a676-afefffc00a0c"/>
    <n v="27"/>
    <x v="1"/>
    <x v="2"/>
    <x v="0"/>
    <n v="31"/>
    <x v="1"/>
    <n v="57"/>
    <x v="4"/>
    <x v="0"/>
    <n v="8.99"/>
    <n v="8.99"/>
    <n v="0"/>
    <s v="Crypto"/>
    <n v="5"/>
    <n v="0.53"/>
    <n v="32"/>
    <x v="4"/>
    <n v="992"/>
    <x v="0"/>
    <s v="Inactive"/>
  </r>
  <r>
    <s v="b63bbb24-3940-4377-bda2-081dc5008511"/>
    <n v="63"/>
    <x v="2"/>
    <x v="0"/>
    <x v="1"/>
    <n v="11.42"/>
    <x v="0"/>
    <n v="57"/>
    <x v="1"/>
    <x v="3"/>
    <n v="13.99"/>
    <n v="13.99"/>
    <n v="1"/>
    <s v="Credit Card"/>
    <n v="1"/>
    <n v="0.2"/>
    <n v="12"/>
    <x v="3"/>
    <n v="137.04"/>
    <x v="2"/>
    <s v="Inactive"/>
  </r>
  <r>
    <s v="c7bd6a1e-dd9b-4ae0-8640-b800f73384ae"/>
    <n v="51"/>
    <x v="0"/>
    <x v="2"/>
    <x v="2"/>
    <n v="14.64"/>
    <x v="0"/>
    <n v="23"/>
    <x v="0"/>
    <x v="4"/>
    <n v="17.989999999999998"/>
    <n v="17.989999999999998"/>
    <n v="0"/>
    <s v="Credit Card"/>
    <n v="4"/>
    <n v="0.61"/>
    <n v="37"/>
    <x v="6"/>
    <n v="541.68000000000006"/>
    <x v="0"/>
    <s v="Inactive"/>
  </r>
  <r>
    <s v="f25ebdda-0532-43da-91be-d2ff34c108cc"/>
    <n v="40"/>
    <x v="3"/>
    <x v="1"/>
    <x v="0"/>
    <n v="5.54"/>
    <x v="0"/>
    <n v="11"/>
    <x v="3"/>
    <x v="1"/>
    <n v="8.99"/>
    <n v="8.99"/>
    <n v="1"/>
    <s v="Gift Card"/>
    <n v="1"/>
    <n v="0.46"/>
    <n v="28"/>
    <x v="2"/>
    <n v="155.12"/>
    <x v="0"/>
    <s v="Risk"/>
  </r>
  <r>
    <s v="b47239a1-8e93-4c1a-87b5-3ba3b6d46a77"/>
    <n v="47"/>
    <x v="0"/>
    <x v="1"/>
    <x v="2"/>
    <n v="34.18"/>
    <x v="1"/>
    <n v="50"/>
    <x v="1"/>
    <x v="3"/>
    <n v="17.989999999999998"/>
    <n v="17.989999999999998"/>
    <n v="0"/>
    <s v="Crypto"/>
    <n v="4"/>
    <n v="0.67"/>
    <n v="40"/>
    <x v="2"/>
    <n v="1367.2"/>
    <x v="0"/>
    <s v="Inactive"/>
  </r>
  <r>
    <s v="c06f7f28-0fde-4b15-819b-ec1061932a50"/>
    <n v="19"/>
    <x v="4"/>
    <x v="0"/>
    <x v="0"/>
    <n v="1.23"/>
    <x v="0"/>
    <n v="47"/>
    <x v="2"/>
    <x v="1"/>
    <n v="8.99"/>
    <n v="8.99"/>
    <n v="1"/>
    <s v="Debit Card"/>
    <n v="4"/>
    <n v="0.03"/>
    <n v="2"/>
    <x v="1"/>
    <n v="2.46"/>
    <x v="1"/>
    <s v="Inactive"/>
  </r>
  <r>
    <s v="c6c8cbb4-b03d-4aa7-ae8f-591c88f61aa2"/>
    <n v="43"/>
    <x v="3"/>
    <x v="1"/>
    <x v="0"/>
    <n v="7.51"/>
    <x v="0"/>
    <n v="2"/>
    <x v="1"/>
    <x v="0"/>
    <n v="8.99"/>
    <n v="8.99"/>
    <n v="0"/>
    <s v="Credit Card"/>
    <n v="4"/>
    <n v="2.5"/>
    <n v="150"/>
    <x v="2"/>
    <n v="1126.5"/>
    <x v="0"/>
    <s v="Active"/>
  </r>
  <r>
    <s v="4ef69a1f-c2b7-4e85-b0f5-318696e2675c"/>
    <n v="63"/>
    <x v="2"/>
    <x v="2"/>
    <x v="1"/>
    <n v="16.41"/>
    <x v="0"/>
    <n v="34"/>
    <x v="5"/>
    <x v="0"/>
    <n v="13.99"/>
    <n v="13.99"/>
    <n v="1"/>
    <s v="PayPal"/>
    <n v="1"/>
    <n v="0.47"/>
    <n v="28"/>
    <x v="1"/>
    <n v="459.48"/>
    <x v="0"/>
    <s v="Inactive"/>
  </r>
  <r>
    <s v="7a8163de-f9a8-416e-8019-79049bb31e9b"/>
    <n v="39"/>
    <x v="3"/>
    <x v="1"/>
    <x v="1"/>
    <n v="11.29"/>
    <x v="0"/>
    <n v="40"/>
    <x v="1"/>
    <x v="2"/>
    <n v="13.99"/>
    <n v="13.99"/>
    <n v="1"/>
    <s v="Crypto"/>
    <n v="1"/>
    <n v="0.28000000000000003"/>
    <n v="17"/>
    <x v="6"/>
    <n v="191.92999999999998"/>
    <x v="0"/>
    <s v="Inactive"/>
  </r>
  <r>
    <s v="c064e06e-7e55-493f-817f-ca67c074b251"/>
    <n v="20"/>
    <x v="4"/>
    <x v="0"/>
    <x v="0"/>
    <n v="0.37"/>
    <x v="0"/>
    <n v="27"/>
    <x v="0"/>
    <x v="3"/>
    <n v="8.99"/>
    <n v="8.99"/>
    <n v="1"/>
    <s v="PayPal"/>
    <n v="1"/>
    <n v="0.01"/>
    <n v="1"/>
    <x v="2"/>
    <n v="0.37"/>
    <x v="1"/>
    <s v="Inactive"/>
  </r>
  <r>
    <s v="b7aa7d7c-1680-4a40-9646-3fbc458fdef6"/>
    <n v="39"/>
    <x v="3"/>
    <x v="1"/>
    <x v="0"/>
    <n v="7.24"/>
    <x v="0"/>
    <n v="8"/>
    <x v="3"/>
    <x v="1"/>
    <n v="8.99"/>
    <n v="8.99"/>
    <n v="0"/>
    <s v="Credit Card"/>
    <n v="3"/>
    <n v="0.8"/>
    <n v="48"/>
    <x v="3"/>
    <n v="347.52"/>
    <x v="0"/>
    <s v="Risk"/>
  </r>
  <r>
    <s v="107172f9-17aa-4d27-9316-211b12b7ca66"/>
    <n v="30"/>
    <x v="1"/>
    <x v="0"/>
    <x v="2"/>
    <n v="21.23"/>
    <x v="1"/>
    <n v="50"/>
    <x v="0"/>
    <x v="1"/>
    <n v="17.989999999999998"/>
    <n v="17.989999999999998"/>
    <n v="0"/>
    <s v="Credit Card"/>
    <n v="2"/>
    <n v="0.42"/>
    <n v="25"/>
    <x v="2"/>
    <n v="530.75"/>
    <x v="0"/>
    <s v="Inactive"/>
  </r>
  <r>
    <s v="e4cedabe-2ad7-4c28-ad24-34ad6ac0a7db"/>
    <n v="46"/>
    <x v="0"/>
    <x v="2"/>
    <x v="1"/>
    <n v="0.89"/>
    <x v="0"/>
    <n v="35"/>
    <x v="3"/>
    <x v="4"/>
    <n v="13.99"/>
    <n v="13.99"/>
    <n v="1"/>
    <s v="Gift Card"/>
    <n v="1"/>
    <n v="0.02"/>
    <n v="1"/>
    <x v="2"/>
    <n v="0.89"/>
    <x v="1"/>
    <s v="Inactive"/>
  </r>
  <r>
    <s v="360177a9-b5fd-4c78-ba0d-a0dad34611f6"/>
    <n v="66"/>
    <x v="2"/>
    <x v="0"/>
    <x v="0"/>
    <n v="1.21"/>
    <x v="0"/>
    <n v="7"/>
    <x v="0"/>
    <x v="0"/>
    <n v="8.99"/>
    <n v="8.99"/>
    <n v="1"/>
    <s v="Crypto"/>
    <n v="5"/>
    <n v="0.15"/>
    <n v="9"/>
    <x v="6"/>
    <n v="10.89"/>
    <x v="1"/>
    <s v="Active"/>
  </r>
  <r>
    <s v="9cf98ae9-3ca2-4174-a7ca-0fb8969544aa"/>
    <n v="19"/>
    <x v="4"/>
    <x v="0"/>
    <x v="2"/>
    <n v="13.21"/>
    <x v="0"/>
    <n v="32"/>
    <x v="2"/>
    <x v="3"/>
    <n v="17.989999999999998"/>
    <n v="17.989999999999998"/>
    <n v="1"/>
    <s v="Crypto"/>
    <n v="2"/>
    <n v="0.4"/>
    <n v="24"/>
    <x v="0"/>
    <n v="317.04000000000002"/>
    <x v="0"/>
    <s v="Inactive"/>
  </r>
  <r>
    <s v="6d0baae0-e0c5-4a4e-8e3b-97bf14be6147"/>
    <n v="54"/>
    <x v="0"/>
    <x v="2"/>
    <x v="2"/>
    <n v="18.07"/>
    <x v="0"/>
    <n v="14"/>
    <x v="2"/>
    <x v="0"/>
    <n v="17.989999999999998"/>
    <n v="17.989999999999998"/>
    <n v="0"/>
    <s v="Debit Card"/>
    <n v="2"/>
    <n v="1.2"/>
    <n v="72"/>
    <x v="1"/>
    <n v="1301.04"/>
    <x v="0"/>
    <s v="Risk"/>
  </r>
  <r>
    <s v="2d568e58-1bce-43d3-b509-529c4907feb6"/>
    <n v="32"/>
    <x v="1"/>
    <x v="1"/>
    <x v="1"/>
    <n v="12.46"/>
    <x v="0"/>
    <n v="17"/>
    <x v="0"/>
    <x v="2"/>
    <n v="13.99"/>
    <n v="13.99"/>
    <n v="0"/>
    <s v="Debit Card"/>
    <n v="5"/>
    <n v="0.69"/>
    <n v="41"/>
    <x v="5"/>
    <n v="510.86"/>
    <x v="0"/>
    <s v="Risk"/>
  </r>
  <r>
    <s v="c154deff-4e9e-4fe4-9d67-f48908ff54d9"/>
    <n v="40"/>
    <x v="3"/>
    <x v="1"/>
    <x v="0"/>
    <n v="3.95"/>
    <x v="0"/>
    <n v="34"/>
    <x v="3"/>
    <x v="4"/>
    <n v="8.99"/>
    <n v="8.99"/>
    <n v="1"/>
    <s v="Debit Card"/>
    <n v="4"/>
    <n v="0.11"/>
    <n v="7"/>
    <x v="5"/>
    <n v="27.650000000000002"/>
    <x v="1"/>
    <s v="Inactive"/>
  </r>
  <r>
    <s v="71f2e2cc-c590-4263-a857-9d41079aeca5"/>
    <n v="51"/>
    <x v="0"/>
    <x v="1"/>
    <x v="0"/>
    <n v="7.4"/>
    <x v="0"/>
    <n v="49"/>
    <x v="3"/>
    <x v="1"/>
    <n v="8.99"/>
    <n v="8.99"/>
    <n v="1"/>
    <s v="PayPal"/>
    <n v="4"/>
    <n v="0.15"/>
    <n v="9"/>
    <x v="6"/>
    <n v="66.600000000000009"/>
    <x v="2"/>
    <s v="Inactive"/>
  </r>
  <r>
    <s v="1750bbeb-a4d1-4fdd-9d4b-6da8f2110f83"/>
    <n v="24"/>
    <x v="4"/>
    <x v="0"/>
    <x v="2"/>
    <n v="5.54"/>
    <x v="0"/>
    <n v="47"/>
    <x v="0"/>
    <x v="4"/>
    <n v="17.989999999999998"/>
    <n v="17.989999999999998"/>
    <n v="0"/>
    <s v="PayPal"/>
    <n v="5"/>
    <n v="0.12"/>
    <n v="7"/>
    <x v="6"/>
    <n v="38.78"/>
    <x v="1"/>
    <s v="Inactive"/>
  </r>
  <r>
    <s v="a5c9b131-7db9-49dc-bbf0-ab2cc975db2e"/>
    <n v="50"/>
    <x v="0"/>
    <x v="2"/>
    <x v="0"/>
    <n v="34.909999999999997"/>
    <x v="1"/>
    <n v="55"/>
    <x v="4"/>
    <x v="4"/>
    <n v="8.99"/>
    <n v="8.99"/>
    <n v="0"/>
    <s v="PayPal"/>
    <n v="1"/>
    <n v="0.62"/>
    <n v="37"/>
    <x v="2"/>
    <n v="1291.6699999999998"/>
    <x v="0"/>
    <s v="Inactive"/>
  </r>
  <r>
    <s v="f34c660c-8130-46ea-b9eb-2b94983e70f0"/>
    <n v="52"/>
    <x v="0"/>
    <x v="1"/>
    <x v="2"/>
    <n v="19.84"/>
    <x v="0"/>
    <n v="51"/>
    <x v="4"/>
    <x v="4"/>
    <n v="17.989999999999998"/>
    <n v="17.989999999999998"/>
    <n v="0"/>
    <s v="PayPal"/>
    <n v="4"/>
    <n v="0.38"/>
    <n v="23"/>
    <x v="2"/>
    <n v="456.32"/>
    <x v="0"/>
    <s v="Inactive"/>
  </r>
  <r>
    <s v="b3df269b-9a99-4b0d-b72a-309d9eb0fdff"/>
    <n v="40"/>
    <x v="3"/>
    <x v="2"/>
    <x v="1"/>
    <n v="1.53"/>
    <x v="0"/>
    <n v="23"/>
    <x v="0"/>
    <x v="2"/>
    <n v="13.99"/>
    <n v="13.99"/>
    <n v="1"/>
    <s v="Credit Card"/>
    <n v="1"/>
    <n v="0.06"/>
    <n v="4"/>
    <x v="2"/>
    <n v="6.12"/>
    <x v="1"/>
    <s v="Inactive"/>
  </r>
  <r>
    <s v="762bdb2f-9869-459d-a388-b7d7499de3d1"/>
    <n v="24"/>
    <x v="4"/>
    <x v="1"/>
    <x v="1"/>
    <n v="30.63"/>
    <x v="1"/>
    <n v="58"/>
    <x v="3"/>
    <x v="1"/>
    <n v="13.99"/>
    <n v="13.99"/>
    <n v="0"/>
    <s v="Debit Card"/>
    <n v="4"/>
    <n v="0.52"/>
    <n v="31"/>
    <x v="1"/>
    <n v="949.53"/>
    <x v="0"/>
    <s v="Inactive"/>
  </r>
  <r>
    <s v="8c5e8ece-8b04-4187-943f-c47e7452ac98"/>
    <n v="29"/>
    <x v="1"/>
    <x v="1"/>
    <x v="2"/>
    <n v="3.17"/>
    <x v="0"/>
    <n v="8"/>
    <x v="4"/>
    <x v="0"/>
    <n v="17.989999999999998"/>
    <n v="17.989999999999998"/>
    <n v="1"/>
    <s v="Crypto"/>
    <n v="2"/>
    <n v="0.35"/>
    <n v="21"/>
    <x v="0"/>
    <n v="66.569999999999993"/>
    <x v="2"/>
    <s v="Risk"/>
  </r>
  <r>
    <s v="1ba7df97-738b-4bda-84bc-342e75f0bb3b"/>
    <n v="68"/>
    <x v="2"/>
    <x v="0"/>
    <x v="0"/>
    <n v="21.58"/>
    <x v="1"/>
    <n v="30"/>
    <x v="3"/>
    <x v="4"/>
    <n v="8.99"/>
    <n v="8.99"/>
    <n v="0"/>
    <s v="Credit Card"/>
    <n v="2"/>
    <n v="0.7"/>
    <n v="42"/>
    <x v="3"/>
    <n v="906.3599999999999"/>
    <x v="0"/>
    <s v="Inactive"/>
  </r>
  <r>
    <s v="0b029466-21a8-4aa2-a32d-7957bc97dd15"/>
    <n v="18"/>
    <x v="4"/>
    <x v="1"/>
    <x v="0"/>
    <n v="18.12"/>
    <x v="0"/>
    <n v="2"/>
    <x v="5"/>
    <x v="4"/>
    <n v="8.99"/>
    <n v="8.99"/>
    <n v="0"/>
    <s v="Debit Card"/>
    <n v="1"/>
    <n v="6.04"/>
    <n v="362"/>
    <x v="3"/>
    <n v="6559.4400000000005"/>
    <x v="0"/>
    <s v="Active"/>
  </r>
  <r>
    <s v="78f2bf62-fba1-46a6-833c-110010ab98ad"/>
    <n v="45"/>
    <x v="3"/>
    <x v="1"/>
    <x v="1"/>
    <n v="16.100000000000001"/>
    <x v="0"/>
    <n v="13"/>
    <x v="4"/>
    <x v="4"/>
    <n v="13.99"/>
    <n v="13.99"/>
    <n v="0"/>
    <s v="Debit Card"/>
    <n v="3"/>
    <n v="1.1499999999999999"/>
    <n v="69"/>
    <x v="1"/>
    <n v="1110.9000000000001"/>
    <x v="0"/>
    <s v="Risk"/>
  </r>
  <r>
    <s v="68ce89c8-a5b2-4117-b896-352c78e682a5"/>
    <n v="20"/>
    <x v="4"/>
    <x v="0"/>
    <x v="1"/>
    <n v="2.75"/>
    <x v="0"/>
    <n v="2"/>
    <x v="0"/>
    <x v="0"/>
    <n v="13.99"/>
    <n v="13.99"/>
    <n v="0"/>
    <s v="Credit Card"/>
    <n v="2"/>
    <n v="0.92"/>
    <n v="55"/>
    <x v="1"/>
    <n v="151.25"/>
    <x v="0"/>
    <s v="Active"/>
  </r>
  <r>
    <s v="e06fb7ea-7713-4fac-a996-c7ea9349c0f1"/>
    <n v="38"/>
    <x v="3"/>
    <x v="2"/>
    <x v="2"/>
    <n v="4.88"/>
    <x v="0"/>
    <n v="12"/>
    <x v="5"/>
    <x v="2"/>
    <n v="17.989999999999998"/>
    <n v="17.989999999999998"/>
    <n v="1"/>
    <s v="Gift Card"/>
    <n v="1"/>
    <n v="0.38"/>
    <n v="23"/>
    <x v="4"/>
    <n v="112.24"/>
    <x v="2"/>
    <s v="Risk"/>
  </r>
  <r>
    <s v="8c3c1be4-1e6e-44d8-8c71-d45fd198b10a"/>
    <n v="70"/>
    <x v="2"/>
    <x v="0"/>
    <x v="1"/>
    <n v="1.42"/>
    <x v="0"/>
    <n v="17"/>
    <x v="4"/>
    <x v="2"/>
    <n v="13.99"/>
    <n v="13.99"/>
    <n v="1"/>
    <s v="Debit Card"/>
    <n v="2"/>
    <n v="0.08"/>
    <n v="5"/>
    <x v="5"/>
    <n v="7.1"/>
    <x v="1"/>
    <s v="Risk"/>
  </r>
  <r>
    <s v="8f7170b0-9f51-4774-88cc-a5881e14d60d"/>
    <n v="25"/>
    <x v="4"/>
    <x v="2"/>
    <x v="1"/>
    <n v="3.84"/>
    <x v="0"/>
    <n v="45"/>
    <x v="0"/>
    <x v="1"/>
    <n v="13.99"/>
    <n v="13.99"/>
    <n v="1"/>
    <s v="Debit Card"/>
    <n v="5"/>
    <n v="0.08"/>
    <n v="5"/>
    <x v="2"/>
    <n v="19.2"/>
    <x v="1"/>
    <s v="Inactive"/>
  </r>
  <r>
    <s v="391f7245-b2ef-4328-b1f0-47135a7252ce"/>
    <n v="42"/>
    <x v="3"/>
    <x v="1"/>
    <x v="2"/>
    <n v="6.45"/>
    <x v="0"/>
    <n v="52"/>
    <x v="1"/>
    <x v="4"/>
    <n v="17.989999999999998"/>
    <n v="17.989999999999998"/>
    <n v="1"/>
    <s v="Gift Card"/>
    <n v="1"/>
    <n v="0.12"/>
    <n v="7"/>
    <x v="6"/>
    <n v="45.15"/>
    <x v="1"/>
    <s v="Inactive"/>
  </r>
  <r>
    <s v="c3d0acc2-11f2-410c-bdcb-15da9958e18d"/>
    <n v="56"/>
    <x v="2"/>
    <x v="1"/>
    <x v="2"/>
    <n v="10.31"/>
    <x v="0"/>
    <n v="31"/>
    <x v="1"/>
    <x v="2"/>
    <n v="17.989999999999998"/>
    <n v="17.989999999999998"/>
    <n v="1"/>
    <s v="Gift Card"/>
    <n v="3"/>
    <n v="0.32"/>
    <n v="19"/>
    <x v="5"/>
    <n v="195.89000000000001"/>
    <x v="0"/>
    <s v="Inactive"/>
  </r>
  <r>
    <s v="602855b3-cd60-4b34-9201-1dfb89a22d88"/>
    <n v="49"/>
    <x v="0"/>
    <x v="0"/>
    <x v="0"/>
    <n v="3.16"/>
    <x v="0"/>
    <n v="31"/>
    <x v="2"/>
    <x v="3"/>
    <n v="8.99"/>
    <n v="8.99"/>
    <n v="1"/>
    <s v="Gift Card"/>
    <n v="5"/>
    <n v="0.1"/>
    <n v="6"/>
    <x v="0"/>
    <n v="18.96"/>
    <x v="1"/>
    <s v="Inactive"/>
  </r>
  <r>
    <s v="910f20e5-3307-4e9f-928d-bf6b69fbc430"/>
    <n v="25"/>
    <x v="4"/>
    <x v="1"/>
    <x v="2"/>
    <n v="50.94"/>
    <x v="2"/>
    <n v="28"/>
    <x v="0"/>
    <x v="1"/>
    <n v="17.989999999999998"/>
    <n v="17.989999999999998"/>
    <n v="0"/>
    <s v="Debit Card"/>
    <n v="4"/>
    <n v="1.76"/>
    <n v="106"/>
    <x v="2"/>
    <n v="5399.6399999999994"/>
    <x v="0"/>
    <s v="Inactive"/>
  </r>
  <r>
    <s v="05e332ce-23b3-4687-90ae-3a9a515490ff"/>
    <n v="39"/>
    <x v="3"/>
    <x v="0"/>
    <x v="2"/>
    <n v="0.33"/>
    <x v="0"/>
    <n v="29"/>
    <x v="0"/>
    <x v="2"/>
    <n v="17.989999999999998"/>
    <n v="17.989999999999998"/>
    <n v="1"/>
    <s v="Credit Card"/>
    <n v="2"/>
    <n v="0.01"/>
    <n v="1"/>
    <x v="6"/>
    <n v="0.33"/>
    <x v="1"/>
    <s v="Inactive"/>
  </r>
  <r>
    <s v="5802fec8-2f12-4cea-8fe6-64a2d9038aba"/>
    <n v="37"/>
    <x v="3"/>
    <x v="1"/>
    <x v="2"/>
    <n v="19.29"/>
    <x v="0"/>
    <n v="42"/>
    <x v="5"/>
    <x v="4"/>
    <n v="17.989999999999998"/>
    <n v="17.989999999999998"/>
    <n v="0"/>
    <s v="PayPal"/>
    <n v="4"/>
    <n v="0.45"/>
    <n v="27"/>
    <x v="5"/>
    <n v="520.82999999999993"/>
    <x v="0"/>
    <s v="Inactive"/>
  </r>
  <r>
    <s v="4a384e91-f1c0-47f5-a245-485175a01a96"/>
    <n v="21"/>
    <x v="4"/>
    <x v="2"/>
    <x v="1"/>
    <n v="0.19"/>
    <x v="0"/>
    <n v="59"/>
    <x v="5"/>
    <x v="1"/>
    <n v="13.99"/>
    <n v="13.99"/>
    <n v="1"/>
    <s v="Debit Card"/>
    <n v="3"/>
    <n v="0"/>
    <n v="0"/>
    <x v="4"/>
    <n v="0"/>
    <x v="1"/>
    <s v="Inactive"/>
  </r>
  <r>
    <s v="72636137-36a1-4188-98f6-faaa54b0a5aa"/>
    <n v="32"/>
    <x v="1"/>
    <x v="2"/>
    <x v="1"/>
    <n v="7.88"/>
    <x v="0"/>
    <n v="38"/>
    <x v="1"/>
    <x v="4"/>
    <n v="13.99"/>
    <n v="13.99"/>
    <n v="1"/>
    <s v="Debit Card"/>
    <n v="1"/>
    <n v="0.2"/>
    <n v="12"/>
    <x v="2"/>
    <n v="94.56"/>
    <x v="2"/>
    <s v="Inactive"/>
  </r>
  <r>
    <s v="0687c494-6a02-4c35-9ed5-4932776b9162"/>
    <n v="49"/>
    <x v="0"/>
    <x v="0"/>
    <x v="2"/>
    <n v="0.21"/>
    <x v="0"/>
    <n v="26"/>
    <x v="3"/>
    <x v="0"/>
    <n v="17.989999999999998"/>
    <n v="17.989999999999998"/>
    <n v="1"/>
    <s v="Debit Card"/>
    <n v="3"/>
    <n v="0.01"/>
    <n v="1"/>
    <x v="6"/>
    <n v="0.21"/>
    <x v="1"/>
    <s v="Inactive"/>
  </r>
  <r>
    <s v="215aac75-022a-4a4a-90c3-160a8a792257"/>
    <n v="29"/>
    <x v="1"/>
    <x v="1"/>
    <x v="0"/>
    <n v="15.6"/>
    <x v="0"/>
    <n v="11"/>
    <x v="4"/>
    <x v="4"/>
    <n v="8.99"/>
    <n v="8.99"/>
    <n v="0"/>
    <s v="Crypto"/>
    <n v="2"/>
    <n v="1.3"/>
    <n v="78"/>
    <x v="6"/>
    <n v="1216.8"/>
    <x v="0"/>
    <s v="Risk"/>
  </r>
  <r>
    <s v="21a179f2-e450-4d64-a10f-439788529ba6"/>
    <n v="56"/>
    <x v="2"/>
    <x v="2"/>
    <x v="0"/>
    <n v="6.72"/>
    <x v="0"/>
    <n v="1"/>
    <x v="3"/>
    <x v="2"/>
    <n v="8.99"/>
    <n v="8.99"/>
    <n v="0"/>
    <s v="Debit Card"/>
    <n v="2"/>
    <n v="3.36"/>
    <n v="202"/>
    <x v="4"/>
    <n v="1357.44"/>
    <x v="0"/>
    <s v="Active"/>
  </r>
  <r>
    <s v="16eef2bf-6be9-48c4-bc16-37c86a697011"/>
    <n v="35"/>
    <x v="1"/>
    <x v="1"/>
    <x v="2"/>
    <n v="19.05"/>
    <x v="0"/>
    <n v="57"/>
    <x v="3"/>
    <x v="1"/>
    <n v="17.989999999999998"/>
    <n v="17.989999999999998"/>
    <n v="0"/>
    <s v="Credit Card"/>
    <n v="5"/>
    <n v="0.33"/>
    <n v="20"/>
    <x v="0"/>
    <n v="381"/>
    <x v="0"/>
    <s v="Inactive"/>
  </r>
  <r>
    <s v="f53ae566-c104-415c-a1f2-4e8e5e814603"/>
    <n v="38"/>
    <x v="3"/>
    <x v="1"/>
    <x v="2"/>
    <n v="10.11"/>
    <x v="0"/>
    <n v="23"/>
    <x v="2"/>
    <x v="3"/>
    <n v="17.989999999999998"/>
    <n v="17.989999999999998"/>
    <n v="0"/>
    <s v="PayPal"/>
    <n v="4"/>
    <n v="0.42"/>
    <n v="25"/>
    <x v="0"/>
    <n v="252.75"/>
    <x v="0"/>
    <s v="Inactive"/>
  </r>
  <r>
    <s v="22bb275c-104e-497a-b1eb-227b79c9a40b"/>
    <n v="22"/>
    <x v="4"/>
    <x v="1"/>
    <x v="0"/>
    <n v="4.4000000000000004"/>
    <x v="0"/>
    <n v="34"/>
    <x v="1"/>
    <x v="0"/>
    <n v="8.99"/>
    <n v="8.99"/>
    <n v="1"/>
    <s v="Crypto"/>
    <n v="5"/>
    <n v="0.13"/>
    <n v="8"/>
    <x v="0"/>
    <n v="35.200000000000003"/>
    <x v="1"/>
    <s v="Inactive"/>
  </r>
  <r>
    <s v="7ce95fbf-f28c-4734-b710-35650d1be437"/>
    <n v="68"/>
    <x v="2"/>
    <x v="0"/>
    <x v="0"/>
    <n v="23.54"/>
    <x v="1"/>
    <n v="33"/>
    <x v="5"/>
    <x v="4"/>
    <n v="8.99"/>
    <n v="8.99"/>
    <n v="0"/>
    <s v="Gift Card"/>
    <n v="5"/>
    <n v="0.69"/>
    <n v="41"/>
    <x v="0"/>
    <n v="965.14"/>
    <x v="0"/>
    <s v="Inactive"/>
  </r>
  <r>
    <s v="f96cf079-d1d5-42bb-9878-4865d631dd13"/>
    <n v="46"/>
    <x v="0"/>
    <x v="2"/>
    <x v="0"/>
    <n v="13.5"/>
    <x v="0"/>
    <n v="44"/>
    <x v="5"/>
    <x v="2"/>
    <n v="8.99"/>
    <n v="8.99"/>
    <n v="1"/>
    <s v="Debit Card"/>
    <n v="1"/>
    <n v="0.3"/>
    <n v="18"/>
    <x v="2"/>
    <n v="243"/>
    <x v="0"/>
    <s v="Inactive"/>
  </r>
  <r>
    <s v="87d56579-1f8f-477f-a0bf-ab16a504a431"/>
    <n v="38"/>
    <x v="3"/>
    <x v="2"/>
    <x v="0"/>
    <n v="11.77"/>
    <x v="0"/>
    <n v="49"/>
    <x v="0"/>
    <x v="0"/>
    <n v="8.99"/>
    <n v="8.99"/>
    <n v="1"/>
    <s v="Credit Card"/>
    <n v="5"/>
    <n v="0.24"/>
    <n v="14"/>
    <x v="5"/>
    <n v="164.78"/>
    <x v="0"/>
    <s v="Inactive"/>
  </r>
  <r>
    <s v="f640922d-1951-4e52-8d07-58299a016cf0"/>
    <n v="31"/>
    <x v="1"/>
    <x v="2"/>
    <x v="1"/>
    <n v="8.85"/>
    <x v="0"/>
    <n v="5"/>
    <x v="3"/>
    <x v="4"/>
    <n v="13.99"/>
    <n v="13.99"/>
    <n v="0"/>
    <s v="Gift Card"/>
    <n v="1"/>
    <n v="1.47"/>
    <n v="88"/>
    <x v="1"/>
    <n v="778.8"/>
    <x v="0"/>
    <s v="Active"/>
  </r>
  <r>
    <s v="7f4f807a-f985-419c-820c-17ecfd0e613a"/>
    <n v="64"/>
    <x v="2"/>
    <x v="1"/>
    <x v="1"/>
    <n v="13.89"/>
    <x v="0"/>
    <n v="43"/>
    <x v="3"/>
    <x v="4"/>
    <n v="13.99"/>
    <n v="13.99"/>
    <n v="1"/>
    <s v="Credit Card"/>
    <n v="1"/>
    <n v="0.32"/>
    <n v="19"/>
    <x v="6"/>
    <n v="263.91000000000003"/>
    <x v="0"/>
    <s v="Inactive"/>
  </r>
  <r>
    <s v="32eb81b5-af6f-44d3-bc33-4de00ebe132d"/>
    <n v="42"/>
    <x v="3"/>
    <x v="1"/>
    <x v="1"/>
    <n v="4.37"/>
    <x v="0"/>
    <n v="18"/>
    <x v="0"/>
    <x v="2"/>
    <n v="13.99"/>
    <n v="13.99"/>
    <n v="1"/>
    <s v="Crypto"/>
    <n v="5"/>
    <n v="0.23"/>
    <n v="14"/>
    <x v="3"/>
    <n v="61.18"/>
    <x v="2"/>
    <s v="Risk"/>
  </r>
  <r>
    <s v="79b9c555-5d7f-401d-8ac8-a13fb0c5c1cf"/>
    <n v="51"/>
    <x v="0"/>
    <x v="1"/>
    <x v="1"/>
    <n v="4.3499999999999996"/>
    <x v="0"/>
    <n v="44"/>
    <x v="3"/>
    <x v="2"/>
    <n v="13.99"/>
    <n v="13.99"/>
    <n v="1"/>
    <s v="Gift Card"/>
    <n v="1"/>
    <n v="0.1"/>
    <n v="6"/>
    <x v="1"/>
    <n v="26.099999999999998"/>
    <x v="1"/>
    <s v="Inactive"/>
  </r>
  <r>
    <s v="d105d2bf-fcf9-44c6-b086-51c0d096dbb4"/>
    <n v="23"/>
    <x v="4"/>
    <x v="2"/>
    <x v="0"/>
    <n v="1.81"/>
    <x v="0"/>
    <n v="0"/>
    <x v="1"/>
    <x v="2"/>
    <n v="8.99"/>
    <n v="8.99"/>
    <n v="0"/>
    <s v="Crypto"/>
    <n v="5"/>
    <n v="1.81"/>
    <n v="109"/>
    <x v="3"/>
    <n v="197.29"/>
    <x v="0"/>
    <s v="Active"/>
  </r>
  <r>
    <s v="42608df0-d58d-440c-8038-cc4f2352733f"/>
    <n v="56"/>
    <x v="2"/>
    <x v="1"/>
    <x v="2"/>
    <n v="32.380000000000003"/>
    <x v="1"/>
    <n v="15"/>
    <x v="4"/>
    <x v="2"/>
    <n v="17.989999999999998"/>
    <n v="17.989999999999998"/>
    <n v="0"/>
    <s v="Debit Card"/>
    <n v="5"/>
    <n v="2.02"/>
    <n v="121"/>
    <x v="5"/>
    <n v="3917.9800000000005"/>
    <x v="0"/>
    <s v="Risk"/>
  </r>
  <r>
    <s v="557d44b5-24ef-4176-a0bc-33f51ec3c62a"/>
    <n v="59"/>
    <x v="2"/>
    <x v="2"/>
    <x v="1"/>
    <n v="4.41"/>
    <x v="0"/>
    <n v="35"/>
    <x v="1"/>
    <x v="0"/>
    <n v="13.99"/>
    <n v="13.99"/>
    <n v="1"/>
    <s v="Crypto"/>
    <n v="3"/>
    <n v="0.12"/>
    <n v="7"/>
    <x v="4"/>
    <n v="30.87"/>
    <x v="1"/>
    <s v="Inactive"/>
  </r>
  <r>
    <s v="6119cd5f-25ae-468c-a4c8-0e86ce0da93f"/>
    <n v="20"/>
    <x v="4"/>
    <x v="1"/>
    <x v="2"/>
    <n v="4.18"/>
    <x v="0"/>
    <n v="36"/>
    <x v="5"/>
    <x v="4"/>
    <n v="17.989999999999998"/>
    <n v="17.989999999999998"/>
    <n v="1"/>
    <s v="Debit Card"/>
    <n v="3"/>
    <n v="0.11"/>
    <n v="7"/>
    <x v="6"/>
    <n v="29.259999999999998"/>
    <x v="1"/>
    <s v="Inactive"/>
  </r>
  <r>
    <s v="01e0e04b-2235-4fb9-8fb9-973653881bd7"/>
    <n v="56"/>
    <x v="2"/>
    <x v="2"/>
    <x v="0"/>
    <n v="7.39"/>
    <x v="0"/>
    <n v="53"/>
    <x v="4"/>
    <x v="1"/>
    <n v="8.99"/>
    <n v="8.99"/>
    <n v="1"/>
    <s v="Debit Card"/>
    <n v="1"/>
    <n v="0.14000000000000001"/>
    <n v="8"/>
    <x v="5"/>
    <n v="59.12"/>
    <x v="2"/>
    <s v="Inactive"/>
  </r>
  <r>
    <s v="a92b4d05-6e6e-435e-b8ab-ed160c1a0671"/>
    <n v="22"/>
    <x v="4"/>
    <x v="2"/>
    <x v="2"/>
    <n v="0.77"/>
    <x v="0"/>
    <n v="29"/>
    <x v="5"/>
    <x v="3"/>
    <n v="17.989999999999998"/>
    <n v="17.989999999999998"/>
    <n v="1"/>
    <s v="Debit Card"/>
    <n v="1"/>
    <n v="0.03"/>
    <n v="2"/>
    <x v="3"/>
    <n v="1.54"/>
    <x v="1"/>
    <s v="Inactive"/>
  </r>
  <r>
    <s v="8eedeb3b-2b2f-4fbf-8c78-78d95da51319"/>
    <n v="65"/>
    <x v="2"/>
    <x v="0"/>
    <x v="1"/>
    <n v="2.92"/>
    <x v="0"/>
    <n v="1"/>
    <x v="0"/>
    <x v="0"/>
    <n v="13.99"/>
    <n v="13.99"/>
    <n v="0"/>
    <s v="Credit Card"/>
    <n v="5"/>
    <n v="1.46"/>
    <n v="88"/>
    <x v="6"/>
    <n v="256.95999999999998"/>
    <x v="0"/>
    <s v="Active"/>
  </r>
  <r>
    <s v="0de1d06b-e229-4173-ae8f-a5e2602c629a"/>
    <n v="40"/>
    <x v="3"/>
    <x v="2"/>
    <x v="1"/>
    <n v="8.17"/>
    <x v="0"/>
    <n v="4"/>
    <x v="5"/>
    <x v="2"/>
    <n v="13.99"/>
    <n v="13.99"/>
    <n v="0"/>
    <s v="Debit Card"/>
    <n v="1"/>
    <n v="1.63"/>
    <n v="98"/>
    <x v="6"/>
    <n v="800.66"/>
    <x v="0"/>
    <s v="Active"/>
  </r>
  <r>
    <s v="7dd16f76-9942-47b6-ae7f-fe82db8b862c"/>
    <n v="27"/>
    <x v="1"/>
    <x v="0"/>
    <x v="2"/>
    <n v="27.3"/>
    <x v="1"/>
    <n v="4"/>
    <x v="4"/>
    <x v="2"/>
    <n v="17.989999999999998"/>
    <n v="17.989999999999998"/>
    <n v="0"/>
    <s v="PayPal"/>
    <n v="3"/>
    <n v="5.46"/>
    <n v="328"/>
    <x v="2"/>
    <n v="8954.4"/>
    <x v="0"/>
    <s v="Active"/>
  </r>
  <r>
    <s v="96fa01b4-dcd1-4b01-bff4-4c52bc6e55bf"/>
    <n v="66"/>
    <x v="2"/>
    <x v="2"/>
    <x v="2"/>
    <n v="42.58"/>
    <x v="1"/>
    <n v="54"/>
    <x v="5"/>
    <x v="3"/>
    <n v="17.989999999999998"/>
    <n v="17.989999999999998"/>
    <n v="0"/>
    <s v="Credit Card"/>
    <n v="3"/>
    <n v="0.77"/>
    <n v="46"/>
    <x v="4"/>
    <n v="1958.6799999999998"/>
    <x v="0"/>
    <s v="Inactive"/>
  </r>
  <r>
    <s v="674799d1-2e7f-485b-bec5-b874a7d43a30"/>
    <n v="70"/>
    <x v="2"/>
    <x v="0"/>
    <x v="0"/>
    <n v="7.97"/>
    <x v="0"/>
    <n v="24"/>
    <x v="1"/>
    <x v="3"/>
    <n v="8.99"/>
    <n v="8.99"/>
    <n v="1"/>
    <s v="Gift Card"/>
    <n v="2"/>
    <n v="0.32"/>
    <n v="19"/>
    <x v="2"/>
    <n v="151.43"/>
    <x v="0"/>
    <s v="Inactive"/>
  </r>
  <r>
    <s v="e11b6d38-05be-4524-9735-a838b05d752b"/>
    <n v="22"/>
    <x v="4"/>
    <x v="1"/>
    <x v="2"/>
    <n v="4.9800000000000004"/>
    <x v="0"/>
    <n v="0"/>
    <x v="4"/>
    <x v="0"/>
    <n v="17.989999999999998"/>
    <n v="17.989999999999998"/>
    <n v="0"/>
    <s v="PayPal"/>
    <n v="5"/>
    <n v="4.9800000000000004"/>
    <n v="299"/>
    <x v="2"/>
    <n v="1489.0200000000002"/>
    <x v="0"/>
    <s v="Active"/>
  </r>
  <r>
    <s v="9efe5bf3-7810-450a-a05a-4dc4ad997e2a"/>
    <n v="64"/>
    <x v="2"/>
    <x v="2"/>
    <x v="2"/>
    <n v="6.42"/>
    <x v="0"/>
    <n v="35"/>
    <x v="3"/>
    <x v="4"/>
    <n v="17.989999999999998"/>
    <n v="17.989999999999998"/>
    <n v="1"/>
    <s v="Crypto"/>
    <n v="5"/>
    <n v="0.18"/>
    <n v="11"/>
    <x v="1"/>
    <n v="70.62"/>
    <x v="2"/>
    <s v="Inactive"/>
  </r>
  <r>
    <s v="9e0064ca-ef2e-4133-92b6-baae9a0fbab5"/>
    <n v="58"/>
    <x v="2"/>
    <x v="1"/>
    <x v="2"/>
    <n v="30.44"/>
    <x v="1"/>
    <n v="57"/>
    <x v="1"/>
    <x v="4"/>
    <n v="17.989999999999998"/>
    <n v="17.989999999999998"/>
    <n v="0"/>
    <s v="Crypto"/>
    <n v="3"/>
    <n v="0.52"/>
    <n v="31"/>
    <x v="6"/>
    <n v="943.64"/>
    <x v="0"/>
    <s v="Inactive"/>
  </r>
  <r>
    <s v="88a98e69-9e49-4d28-98d7-1e0b1bce6138"/>
    <n v="58"/>
    <x v="2"/>
    <x v="2"/>
    <x v="2"/>
    <n v="32.880000000000003"/>
    <x v="1"/>
    <n v="0"/>
    <x v="4"/>
    <x v="4"/>
    <n v="17.989999999999998"/>
    <n v="17.989999999999998"/>
    <n v="0"/>
    <s v="Debit Card"/>
    <n v="5"/>
    <n v="32.880000000000003"/>
    <n v="1973"/>
    <x v="4"/>
    <n v="64872.240000000005"/>
    <x v="0"/>
    <s v="Active"/>
  </r>
  <r>
    <s v="bf9da4d1-f789-4552-93e8-3b529290ed7d"/>
    <n v="29"/>
    <x v="1"/>
    <x v="1"/>
    <x v="0"/>
    <n v="11.19"/>
    <x v="0"/>
    <n v="11"/>
    <x v="0"/>
    <x v="1"/>
    <n v="8.99"/>
    <n v="8.99"/>
    <n v="0"/>
    <s v="Debit Card"/>
    <n v="2"/>
    <n v="0.93"/>
    <n v="56"/>
    <x v="5"/>
    <n v="626.64"/>
    <x v="0"/>
    <s v="Risk"/>
  </r>
  <r>
    <s v="93ffabf9-401d-4998-ba07-69b25693af8f"/>
    <n v="34"/>
    <x v="1"/>
    <x v="2"/>
    <x v="0"/>
    <n v="1.77"/>
    <x v="0"/>
    <n v="10"/>
    <x v="0"/>
    <x v="2"/>
    <n v="8.99"/>
    <n v="8.99"/>
    <n v="1"/>
    <s v="Credit Card"/>
    <n v="2"/>
    <n v="0.16"/>
    <n v="10"/>
    <x v="4"/>
    <n v="17.7"/>
    <x v="1"/>
    <s v="Risk"/>
  </r>
  <r>
    <s v="7798c7b5-2c45-40bb-b512-c35124084997"/>
    <n v="58"/>
    <x v="2"/>
    <x v="1"/>
    <x v="2"/>
    <n v="30.18"/>
    <x v="1"/>
    <n v="48"/>
    <x v="2"/>
    <x v="3"/>
    <n v="17.989999999999998"/>
    <n v="17.989999999999998"/>
    <n v="0"/>
    <s v="Credit Card"/>
    <n v="4"/>
    <n v="0.62"/>
    <n v="37"/>
    <x v="3"/>
    <n v="1116.6600000000001"/>
    <x v="0"/>
    <s v="Inactive"/>
  </r>
  <r>
    <s v="0cf9f5e9-d094-49c5-a870-c736b66720a1"/>
    <n v="62"/>
    <x v="2"/>
    <x v="0"/>
    <x v="1"/>
    <n v="3.61"/>
    <x v="0"/>
    <n v="0"/>
    <x v="3"/>
    <x v="3"/>
    <n v="13.99"/>
    <n v="13.99"/>
    <n v="0"/>
    <s v="PayPal"/>
    <n v="3"/>
    <n v="3.61"/>
    <n v="217"/>
    <x v="4"/>
    <n v="783.37"/>
    <x v="0"/>
    <s v="Active"/>
  </r>
  <r>
    <s v="1d3013fb-2d20-4f30-b937-1df99dafb903"/>
    <n v="49"/>
    <x v="0"/>
    <x v="0"/>
    <x v="0"/>
    <n v="0.59"/>
    <x v="0"/>
    <n v="45"/>
    <x v="1"/>
    <x v="0"/>
    <n v="8.99"/>
    <n v="8.99"/>
    <n v="1"/>
    <s v="Gift Card"/>
    <n v="2"/>
    <n v="0.01"/>
    <n v="1"/>
    <x v="1"/>
    <n v="0.59"/>
    <x v="1"/>
    <s v="Inactive"/>
  </r>
  <r>
    <s v="fc43da7e-fdb4-4950-924d-1dea2738ae4c"/>
    <n v="47"/>
    <x v="0"/>
    <x v="1"/>
    <x v="1"/>
    <n v="7.04"/>
    <x v="0"/>
    <n v="34"/>
    <x v="3"/>
    <x v="2"/>
    <n v="13.99"/>
    <n v="13.99"/>
    <n v="1"/>
    <s v="PayPal"/>
    <n v="2"/>
    <n v="0.2"/>
    <n v="12"/>
    <x v="0"/>
    <n v="84.48"/>
    <x v="2"/>
    <s v="Inactive"/>
  </r>
  <r>
    <s v="e832c2fc-cd6b-419d-8c4c-e3c2a995c0da"/>
    <n v="38"/>
    <x v="3"/>
    <x v="2"/>
    <x v="2"/>
    <n v="0.47"/>
    <x v="0"/>
    <n v="48"/>
    <x v="4"/>
    <x v="3"/>
    <n v="17.989999999999998"/>
    <n v="17.989999999999998"/>
    <n v="1"/>
    <s v="PayPal"/>
    <n v="3"/>
    <n v="0.01"/>
    <n v="1"/>
    <x v="3"/>
    <n v="0.47"/>
    <x v="1"/>
    <s v="Inactive"/>
  </r>
  <r>
    <s v="d4d09568-7425-484c-876a-0d23fbd58db7"/>
    <n v="23"/>
    <x v="4"/>
    <x v="0"/>
    <x v="2"/>
    <n v="0.24"/>
    <x v="0"/>
    <n v="23"/>
    <x v="2"/>
    <x v="1"/>
    <n v="17.989999999999998"/>
    <n v="17.989999999999998"/>
    <n v="1"/>
    <s v="PayPal"/>
    <n v="2"/>
    <n v="0.01"/>
    <n v="1"/>
    <x v="3"/>
    <n v="0.24"/>
    <x v="1"/>
    <s v="Inactive"/>
  </r>
  <r>
    <s v="bad0e971-e8d5-4e75-979b-1663960b5f7f"/>
    <n v="46"/>
    <x v="0"/>
    <x v="1"/>
    <x v="2"/>
    <n v="34.32"/>
    <x v="1"/>
    <n v="34"/>
    <x v="4"/>
    <x v="3"/>
    <n v="17.989999999999998"/>
    <n v="17.989999999999998"/>
    <n v="0"/>
    <s v="Credit Card"/>
    <n v="5"/>
    <n v="0.98"/>
    <n v="59"/>
    <x v="0"/>
    <n v="2024.88"/>
    <x v="0"/>
    <s v="Inactive"/>
  </r>
  <r>
    <s v="d670c278-b9ea-43fc-b638-8a136c66a9d0"/>
    <n v="47"/>
    <x v="0"/>
    <x v="0"/>
    <x v="1"/>
    <n v="42.79"/>
    <x v="1"/>
    <n v="2"/>
    <x v="1"/>
    <x v="0"/>
    <n v="13.99"/>
    <n v="13.99"/>
    <n v="0"/>
    <s v="Debit Card"/>
    <n v="1"/>
    <n v="14.26"/>
    <n v="856"/>
    <x v="2"/>
    <n v="36628.239999999998"/>
    <x v="0"/>
    <s v="Active"/>
  </r>
  <r>
    <s v="9064a593-c430-4ce4-be40-2fce743f1440"/>
    <n v="64"/>
    <x v="2"/>
    <x v="2"/>
    <x v="1"/>
    <n v="7.6"/>
    <x v="0"/>
    <n v="44"/>
    <x v="0"/>
    <x v="2"/>
    <n v="13.99"/>
    <n v="13.99"/>
    <n v="1"/>
    <s v="Debit Card"/>
    <n v="1"/>
    <n v="0.17"/>
    <n v="10"/>
    <x v="2"/>
    <n v="76"/>
    <x v="2"/>
    <s v="Inactive"/>
  </r>
  <r>
    <s v="3513193b-7a3b-4f79-8c6c-0fdeec771f7c"/>
    <n v="60"/>
    <x v="2"/>
    <x v="0"/>
    <x v="2"/>
    <n v="8.4"/>
    <x v="0"/>
    <n v="53"/>
    <x v="1"/>
    <x v="0"/>
    <n v="17.989999999999998"/>
    <n v="17.989999999999998"/>
    <n v="1"/>
    <s v="Credit Card"/>
    <n v="2"/>
    <n v="0.16"/>
    <n v="10"/>
    <x v="6"/>
    <n v="84"/>
    <x v="2"/>
    <s v="Inactive"/>
  </r>
  <r>
    <s v="b906246e-44aa-441f-85c5-fc2aa946b0cb"/>
    <n v="59"/>
    <x v="2"/>
    <x v="1"/>
    <x v="1"/>
    <n v="29.55"/>
    <x v="1"/>
    <n v="0"/>
    <x v="4"/>
    <x v="2"/>
    <n v="13.99"/>
    <n v="13.99"/>
    <n v="0"/>
    <s v="Crypto"/>
    <n v="5"/>
    <n v="29.55"/>
    <n v="1773"/>
    <x v="4"/>
    <n v="52392.15"/>
    <x v="0"/>
    <s v="Active"/>
  </r>
  <r>
    <s v="05b8250f-403e-455e-8588-acfd28455970"/>
    <n v="18"/>
    <x v="4"/>
    <x v="1"/>
    <x v="1"/>
    <n v="6.99"/>
    <x v="0"/>
    <n v="46"/>
    <x v="0"/>
    <x v="3"/>
    <n v="13.99"/>
    <n v="13.99"/>
    <n v="1"/>
    <s v="Crypto"/>
    <n v="5"/>
    <n v="0.15"/>
    <n v="9"/>
    <x v="5"/>
    <n v="62.910000000000004"/>
    <x v="2"/>
    <s v="Inactive"/>
  </r>
  <r>
    <s v="43fb462c-015a-4412-ab1e-61798120a503"/>
    <n v="61"/>
    <x v="2"/>
    <x v="1"/>
    <x v="2"/>
    <n v="0.78"/>
    <x v="0"/>
    <n v="33"/>
    <x v="5"/>
    <x v="0"/>
    <n v="17.989999999999998"/>
    <n v="17.989999999999998"/>
    <n v="1"/>
    <s v="PayPal"/>
    <n v="5"/>
    <n v="0.02"/>
    <n v="1"/>
    <x v="1"/>
    <n v="0.78"/>
    <x v="1"/>
    <s v="Inactive"/>
  </r>
  <r>
    <s v="5e9407b5-aba7-4f9b-a6ce-7c7d5b22d0c1"/>
    <n v="65"/>
    <x v="2"/>
    <x v="2"/>
    <x v="2"/>
    <n v="31.99"/>
    <x v="1"/>
    <n v="57"/>
    <x v="2"/>
    <x v="1"/>
    <n v="17.989999999999998"/>
    <n v="17.989999999999998"/>
    <n v="0"/>
    <s v="PayPal"/>
    <n v="2"/>
    <n v="0.55000000000000004"/>
    <n v="33"/>
    <x v="0"/>
    <n v="1055.6699999999998"/>
    <x v="0"/>
    <s v="Inactive"/>
  </r>
  <r>
    <s v="079d4971-f869-4eb4-9d75-a43a98c3df95"/>
    <n v="48"/>
    <x v="0"/>
    <x v="2"/>
    <x v="1"/>
    <n v="6.71"/>
    <x v="0"/>
    <n v="46"/>
    <x v="5"/>
    <x v="4"/>
    <n v="13.99"/>
    <n v="13.99"/>
    <n v="1"/>
    <s v="PayPal"/>
    <n v="2"/>
    <n v="0.14000000000000001"/>
    <n v="8"/>
    <x v="2"/>
    <n v="53.68"/>
    <x v="2"/>
    <s v="Inactive"/>
  </r>
  <r>
    <s v="1e25499f-f040-4626-b6d9-a923812d8aa1"/>
    <n v="22"/>
    <x v="4"/>
    <x v="1"/>
    <x v="2"/>
    <n v="14.35"/>
    <x v="0"/>
    <n v="1"/>
    <x v="1"/>
    <x v="2"/>
    <n v="17.989999999999998"/>
    <n v="17.989999999999998"/>
    <n v="0"/>
    <s v="Credit Card"/>
    <n v="5"/>
    <n v="7.17"/>
    <n v="430"/>
    <x v="1"/>
    <n v="6170.5"/>
    <x v="0"/>
    <s v="Active"/>
  </r>
  <r>
    <s v="1ce4b8f6-4a3b-433e-b6df-03b90ab10530"/>
    <n v="39"/>
    <x v="3"/>
    <x v="2"/>
    <x v="0"/>
    <n v="6.04"/>
    <x v="0"/>
    <n v="37"/>
    <x v="1"/>
    <x v="3"/>
    <n v="8.99"/>
    <n v="8.99"/>
    <n v="1"/>
    <s v="Gift Card"/>
    <n v="2"/>
    <n v="0.16"/>
    <n v="10"/>
    <x v="6"/>
    <n v="60.4"/>
    <x v="2"/>
    <s v="Inactive"/>
  </r>
  <r>
    <s v="04c15b59-8639-4ca1-a09c-b3cdf6cd26e9"/>
    <n v="29"/>
    <x v="1"/>
    <x v="1"/>
    <x v="2"/>
    <n v="8.8699999999999992"/>
    <x v="0"/>
    <n v="41"/>
    <x v="1"/>
    <x v="1"/>
    <n v="17.989999999999998"/>
    <n v="17.989999999999998"/>
    <n v="1"/>
    <s v="Debit Card"/>
    <n v="3"/>
    <n v="0.21"/>
    <n v="13"/>
    <x v="3"/>
    <n v="115.30999999999999"/>
    <x v="2"/>
    <s v="Inactive"/>
  </r>
  <r>
    <s v="9c9bcf2e-647a-4b9f-a950-dbec36feafd2"/>
    <n v="50"/>
    <x v="0"/>
    <x v="2"/>
    <x v="0"/>
    <n v="20.96"/>
    <x v="1"/>
    <n v="40"/>
    <x v="4"/>
    <x v="0"/>
    <n v="8.99"/>
    <n v="8.99"/>
    <n v="0"/>
    <s v="Crypto"/>
    <n v="2"/>
    <n v="0.51"/>
    <n v="31"/>
    <x v="1"/>
    <n v="649.76"/>
    <x v="0"/>
    <s v="Inactive"/>
  </r>
  <r>
    <s v="b7b3766d-a554-4590-930c-4fac22ad5609"/>
    <n v="65"/>
    <x v="2"/>
    <x v="1"/>
    <x v="0"/>
    <n v="1.64"/>
    <x v="0"/>
    <n v="43"/>
    <x v="0"/>
    <x v="4"/>
    <n v="8.99"/>
    <n v="8.99"/>
    <n v="1"/>
    <s v="Gift Card"/>
    <n v="1"/>
    <n v="0.04"/>
    <n v="2"/>
    <x v="5"/>
    <n v="3.28"/>
    <x v="1"/>
    <s v="Inactive"/>
  </r>
  <r>
    <s v="a7bce00c-ce93-4774-b7aa-19c634036995"/>
    <n v="63"/>
    <x v="2"/>
    <x v="0"/>
    <x v="2"/>
    <n v="51.75"/>
    <x v="2"/>
    <n v="30"/>
    <x v="2"/>
    <x v="0"/>
    <n v="17.989999999999998"/>
    <n v="17.989999999999998"/>
    <n v="0"/>
    <s v="Crypto"/>
    <n v="1"/>
    <n v="1.67"/>
    <n v="100"/>
    <x v="3"/>
    <n v="5175"/>
    <x v="0"/>
    <s v="Inactive"/>
  </r>
  <r>
    <s v="22576ce0-1d98-41da-818e-272c0718c042"/>
    <n v="43"/>
    <x v="3"/>
    <x v="0"/>
    <x v="1"/>
    <n v="5.12"/>
    <x v="0"/>
    <n v="26"/>
    <x v="4"/>
    <x v="1"/>
    <n v="13.99"/>
    <n v="13.99"/>
    <n v="0"/>
    <s v="Debit Card"/>
    <n v="5"/>
    <n v="0.19"/>
    <n v="11"/>
    <x v="6"/>
    <n v="56.32"/>
    <x v="2"/>
    <s v="Inactive"/>
  </r>
  <r>
    <s v="0d2a0b24-a292-4470-b7b3-ef99948c12ed"/>
    <n v="46"/>
    <x v="0"/>
    <x v="0"/>
    <x v="2"/>
    <n v="10.37"/>
    <x v="0"/>
    <n v="34"/>
    <x v="1"/>
    <x v="0"/>
    <n v="17.989999999999998"/>
    <n v="17.989999999999998"/>
    <n v="1"/>
    <s v="Debit Card"/>
    <n v="1"/>
    <n v="0.3"/>
    <n v="18"/>
    <x v="2"/>
    <n v="186.66"/>
    <x v="0"/>
    <s v="Inactive"/>
  </r>
  <r>
    <s v="682fdf52-1ebf-4d53-a4b0-141a586bd183"/>
    <n v="39"/>
    <x v="3"/>
    <x v="1"/>
    <x v="0"/>
    <n v="2.44"/>
    <x v="0"/>
    <n v="43"/>
    <x v="0"/>
    <x v="4"/>
    <n v="8.99"/>
    <n v="8.99"/>
    <n v="1"/>
    <s v="Credit Card"/>
    <n v="5"/>
    <n v="0.06"/>
    <n v="4"/>
    <x v="6"/>
    <n v="9.76"/>
    <x v="1"/>
    <s v="Inactive"/>
  </r>
  <r>
    <s v="7e3cf4e1-5524-4c58-9e6f-181025287358"/>
    <n v="33"/>
    <x v="1"/>
    <x v="0"/>
    <x v="2"/>
    <n v="1.97"/>
    <x v="0"/>
    <n v="60"/>
    <x v="1"/>
    <x v="2"/>
    <n v="17.989999999999998"/>
    <n v="17.989999999999998"/>
    <n v="1"/>
    <s v="Debit Card"/>
    <n v="2"/>
    <n v="0.03"/>
    <n v="2"/>
    <x v="1"/>
    <n v="3.94"/>
    <x v="1"/>
    <s v="Inactive"/>
  </r>
  <r>
    <s v="7dc4b049-4b46-484c-8424-bdcc319c961a"/>
    <n v="54"/>
    <x v="0"/>
    <x v="2"/>
    <x v="0"/>
    <n v="2.41"/>
    <x v="0"/>
    <n v="18"/>
    <x v="2"/>
    <x v="3"/>
    <n v="8.99"/>
    <n v="8.99"/>
    <n v="1"/>
    <s v="Credit Card"/>
    <n v="2"/>
    <n v="0.13"/>
    <n v="8"/>
    <x v="0"/>
    <n v="19.28"/>
    <x v="1"/>
    <s v="Risk"/>
  </r>
  <r>
    <s v="778255d3-5584-4006-8e97-c9256d319ebe"/>
    <n v="50"/>
    <x v="0"/>
    <x v="0"/>
    <x v="1"/>
    <n v="4.03"/>
    <x v="0"/>
    <n v="1"/>
    <x v="4"/>
    <x v="2"/>
    <n v="13.99"/>
    <n v="13.99"/>
    <n v="0"/>
    <s v="Gift Card"/>
    <n v="1"/>
    <n v="2.02"/>
    <n v="121"/>
    <x v="3"/>
    <n v="487.63000000000005"/>
    <x v="0"/>
    <s v="Active"/>
  </r>
  <r>
    <s v="c2228620-0aeb-4528-9afb-6c5acf3a4584"/>
    <n v="50"/>
    <x v="0"/>
    <x v="1"/>
    <x v="2"/>
    <n v="19.010000000000002"/>
    <x v="0"/>
    <n v="6"/>
    <x v="2"/>
    <x v="0"/>
    <n v="17.989999999999998"/>
    <n v="17.989999999999998"/>
    <n v="0"/>
    <s v="PayPal"/>
    <n v="1"/>
    <n v="2.72"/>
    <n v="163"/>
    <x v="0"/>
    <n v="3098.63"/>
    <x v="0"/>
    <s v="Active"/>
  </r>
  <r>
    <s v="c9fe7a97-ae87-4846-99cc-dffc804d029e"/>
    <n v="49"/>
    <x v="0"/>
    <x v="0"/>
    <x v="1"/>
    <n v="2.33"/>
    <x v="0"/>
    <n v="41"/>
    <x v="3"/>
    <x v="3"/>
    <n v="13.99"/>
    <n v="13.99"/>
    <n v="1"/>
    <s v="Crypto"/>
    <n v="4"/>
    <n v="0.06"/>
    <n v="4"/>
    <x v="0"/>
    <n v="9.32"/>
    <x v="1"/>
    <s v="Inactive"/>
  </r>
  <r>
    <s v="70b56f5e-a3c0-404d-99d8-7aa2814b5a4d"/>
    <n v="35"/>
    <x v="1"/>
    <x v="1"/>
    <x v="0"/>
    <n v="30.91"/>
    <x v="1"/>
    <n v="23"/>
    <x v="1"/>
    <x v="0"/>
    <n v="8.99"/>
    <n v="8.99"/>
    <n v="0"/>
    <s v="PayPal"/>
    <n v="5"/>
    <n v="1.29"/>
    <n v="77"/>
    <x v="5"/>
    <n v="2380.0700000000002"/>
    <x v="0"/>
    <s v="Inactive"/>
  </r>
  <r>
    <s v="95fb8941-2b7c-429c-a1d6-d142fcebae4b"/>
    <n v="18"/>
    <x v="4"/>
    <x v="1"/>
    <x v="1"/>
    <n v="1.59"/>
    <x v="0"/>
    <n v="10"/>
    <x v="4"/>
    <x v="3"/>
    <n v="13.99"/>
    <n v="13.99"/>
    <n v="1"/>
    <s v="Gift Card"/>
    <n v="3"/>
    <n v="0.14000000000000001"/>
    <n v="8"/>
    <x v="6"/>
    <n v="12.72"/>
    <x v="1"/>
    <s v="Risk"/>
  </r>
  <r>
    <s v="d0eea795-1f4e-4edb-9bd6-d37816cef777"/>
    <n v="18"/>
    <x v="4"/>
    <x v="1"/>
    <x v="1"/>
    <n v="1.48"/>
    <x v="0"/>
    <n v="27"/>
    <x v="1"/>
    <x v="3"/>
    <n v="13.99"/>
    <n v="13.99"/>
    <n v="0"/>
    <s v="Debit Card"/>
    <n v="4"/>
    <n v="0.05"/>
    <n v="3"/>
    <x v="1"/>
    <n v="4.4399999999999995"/>
    <x v="1"/>
    <s v="Inactive"/>
  </r>
  <r>
    <s v="c8778c91-31b9-4288-8522-0fc97992be4e"/>
    <n v="28"/>
    <x v="1"/>
    <x v="1"/>
    <x v="0"/>
    <n v="9.1999999999999993"/>
    <x v="0"/>
    <n v="7"/>
    <x v="2"/>
    <x v="0"/>
    <n v="8.99"/>
    <n v="8.99"/>
    <n v="0"/>
    <s v="PayPal"/>
    <n v="2"/>
    <n v="1.1499999999999999"/>
    <n v="69"/>
    <x v="5"/>
    <n v="634.79999999999995"/>
    <x v="0"/>
    <s v="Active"/>
  </r>
  <r>
    <s v="21a219c6-4cd0-4da5-aea7-20e42999e21a"/>
    <n v="18"/>
    <x v="4"/>
    <x v="0"/>
    <x v="0"/>
    <n v="12.33"/>
    <x v="0"/>
    <n v="22"/>
    <x v="5"/>
    <x v="4"/>
    <n v="8.99"/>
    <n v="8.99"/>
    <n v="0"/>
    <s v="PayPal"/>
    <n v="5"/>
    <n v="0.54"/>
    <n v="32"/>
    <x v="5"/>
    <n v="394.56"/>
    <x v="0"/>
    <s v="Inactive"/>
  </r>
  <r>
    <s v="5561ccd8-e146-49f5-8565-f3592b99c120"/>
    <n v="57"/>
    <x v="2"/>
    <x v="2"/>
    <x v="1"/>
    <n v="1.24"/>
    <x v="0"/>
    <n v="37"/>
    <x v="1"/>
    <x v="3"/>
    <n v="13.99"/>
    <n v="13.99"/>
    <n v="1"/>
    <s v="Gift Card"/>
    <n v="2"/>
    <n v="0.03"/>
    <n v="2"/>
    <x v="2"/>
    <n v="2.48"/>
    <x v="1"/>
    <s v="Inactive"/>
  </r>
  <r>
    <s v="702ab0a5-683f-47fa-b391-95acd2d54a89"/>
    <n v="51"/>
    <x v="0"/>
    <x v="0"/>
    <x v="0"/>
    <n v="0.3"/>
    <x v="0"/>
    <n v="58"/>
    <x v="2"/>
    <x v="0"/>
    <n v="8.99"/>
    <n v="8.99"/>
    <n v="1"/>
    <s v="Crypto"/>
    <n v="2"/>
    <n v="0.01"/>
    <n v="1"/>
    <x v="3"/>
    <n v="0.3"/>
    <x v="1"/>
    <s v="Inactive"/>
  </r>
  <r>
    <s v="1f1887b9-f6a0-4e02-bdde-ca416a4c59ed"/>
    <n v="65"/>
    <x v="2"/>
    <x v="2"/>
    <x v="0"/>
    <n v="24.31"/>
    <x v="1"/>
    <n v="25"/>
    <x v="1"/>
    <x v="3"/>
    <n v="8.99"/>
    <n v="8.99"/>
    <n v="0"/>
    <s v="Crypto"/>
    <n v="4"/>
    <n v="0.93"/>
    <n v="56"/>
    <x v="3"/>
    <n v="1361.36"/>
    <x v="0"/>
    <s v="Inactive"/>
  </r>
  <r>
    <s v="4441c4ff-a006-4c5a-98d4-31e630b35f3c"/>
    <n v="22"/>
    <x v="4"/>
    <x v="2"/>
    <x v="1"/>
    <n v="13.64"/>
    <x v="0"/>
    <n v="18"/>
    <x v="5"/>
    <x v="1"/>
    <n v="13.99"/>
    <n v="13.99"/>
    <n v="0"/>
    <s v="Debit Card"/>
    <n v="4"/>
    <n v="0.72"/>
    <n v="43"/>
    <x v="6"/>
    <n v="586.52"/>
    <x v="0"/>
    <s v="Risk"/>
  </r>
  <r>
    <s v="f74ff24c-51f6-475d-bf10-78327965060f"/>
    <n v="59"/>
    <x v="2"/>
    <x v="0"/>
    <x v="2"/>
    <n v="4.17"/>
    <x v="0"/>
    <n v="1"/>
    <x v="4"/>
    <x v="3"/>
    <n v="17.989999999999998"/>
    <n v="17.989999999999998"/>
    <n v="0"/>
    <s v="Debit Card"/>
    <n v="4"/>
    <n v="2.08"/>
    <n v="125"/>
    <x v="5"/>
    <n v="521.25"/>
    <x v="0"/>
    <s v="Active"/>
  </r>
  <r>
    <s v="fb637754-0acb-469f-adc6-8f653eb28048"/>
    <n v="29"/>
    <x v="1"/>
    <x v="1"/>
    <x v="2"/>
    <n v="9.33"/>
    <x v="0"/>
    <n v="9"/>
    <x v="1"/>
    <x v="1"/>
    <n v="17.989999999999998"/>
    <n v="17.989999999999998"/>
    <n v="0"/>
    <s v="PayPal"/>
    <n v="5"/>
    <n v="0.93"/>
    <n v="56"/>
    <x v="3"/>
    <n v="522.48"/>
    <x v="0"/>
    <s v="Risk"/>
  </r>
  <r>
    <s v="82c7d813-e397-4de4-8100-fc27da80fd7f"/>
    <n v="59"/>
    <x v="2"/>
    <x v="2"/>
    <x v="2"/>
    <n v="31.05"/>
    <x v="1"/>
    <n v="3"/>
    <x v="5"/>
    <x v="1"/>
    <n v="17.989999999999998"/>
    <n v="17.989999999999998"/>
    <n v="0"/>
    <s v="Credit Card"/>
    <n v="5"/>
    <n v="7.76"/>
    <n v="466"/>
    <x v="0"/>
    <n v="14469.300000000001"/>
    <x v="0"/>
    <s v="Active"/>
  </r>
  <r>
    <s v="0f1b36d1-4484-445c-b533-065818d12a59"/>
    <n v="19"/>
    <x v="4"/>
    <x v="2"/>
    <x v="2"/>
    <n v="3.28"/>
    <x v="0"/>
    <n v="30"/>
    <x v="4"/>
    <x v="4"/>
    <n v="17.989999999999998"/>
    <n v="17.989999999999998"/>
    <n v="1"/>
    <s v="Crypto"/>
    <n v="5"/>
    <n v="0.11"/>
    <n v="7"/>
    <x v="2"/>
    <n v="22.959999999999997"/>
    <x v="1"/>
    <s v="Inactive"/>
  </r>
  <r>
    <s v="3bd93596-85f5-4e95-bd11-1c6f0b3cd87d"/>
    <n v="61"/>
    <x v="2"/>
    <x v="1"/>
    <x v="1"/>
    <n v="30"/>
    <x v="1"/>
    <n v="50"/>
    <x v="5"/>
    <x v="1"/>
    <n v="13.99"/>
    <n v="13.99"/>
    <n v="0"/>
    <s v="Credit Card"/>
    <n v="2"/>
    <n v="0.59"/>
    <n v="35"/>
    <x v="5"/>
    <n v="1050"/>
    <x v="0"/>
    <s v="Inactive"/>
  </r>
  <r>
    <s v="a5d3af2e-027f-4ff1-811c-5b08b95aa234"/>
    <n v="34"/>
    <x v="1"/>
    <x v="2"/>
    <x v="0"/>
    <n v="11.2"/>
    <x v="0"/>
    <n v="48"/>
    <x v="0"/>
    <x v="3"/>
    <n v="8.99"/>
    <n v="8.99"/>
    <n v="1"/>
    <s v="Crypto"/>
    <n v="4"/>
    <n v="0.23"/>
    <n v="14"/>
    <x v="5"/>
    <n v="156.79999999999998"/>
    <x v="0"/>
    <s v="Inactive"/>
  </r>
  <r>
    <s v="2d38083f-cfad-40b3-8343-c572f3d841d8"/>
    <n v="23"/>
    <x v="4"/>
    <x v="2"/>
    <x v="1"/>
    <n v="23.96"/>
    <x v="1"/>
    <n v="32"/>
    <x v="3"/>
    <x v="2"/>
    <n v="13.99"/>
    <n v="13.99"/>
    <n v="0"/>
    <s v="Credit Card"/>
    <n v="5"/>
    <n v="0.73"/>
    <n v="44"/>
    <x v="6"/>
    <n v="1054.24"/>
    <x v="0"/>
    <s v="Inactive"/>
  </r>
  <r>
    <s v="a954f81c-754f-4b5b-bf48-510a882ae1e6"/>
    <n v="66"/>
    <x v="2"/>
    <x v="1"/>
    <x v="0"/>
    <n v="0.74"/>
    <x v="0"/>
    <n v="27"/>
    <x v="3"/>
    <x v="1"/>
    <n v="8.99"/>
    <n v="8.99"/>
    <n v="1"/>
    <s v="Crypto"/>
    <n v="3"/>
    <n v="0.03"/>
    <n v="2"/>
    <x v="0"/>
    <n v="1.48"/>
    <x v="1"/>
    <s v="Inactive"/>
  </r>
  <r>
    <s v="94efcb70-ed00-4597-ad2b-cb64e70c3fac"/>
    <n v="59"/>
    <x v="2"/>
    <x v="2"/>
    <x v="1"/>
    <n v="9.77"/>
    <x v="0"/>
    <n v="30"/>
    <x v="1"/>
    <x v="0"/>
    <n v="13.99"/>
    <n v="13.99"/>
    <n v="0"/>
    <s v="Credit Card"/>
    <n v="5"/>
    <n v="0.32"/>
    <n v="19"/>
    <x v="5"/>
    <n v="185.63"/>
    <x v="0"/>
    <s v="Inactive"/>
  </r>
  <r>
    <s v="6e4d182d-a3ce-4477-bc55-af71b882893a"/>
    <n v="22"/>
    <x v="4"/>
    <x v="1"/>
    <x v="2"/>
    <n v="5.64"/>
    <x v="0"/>
    <n v="29"/>
    <x v="3"/>
    <x v="3"/>
    <n v="17.989999999999998"/>
    <n v="17.989999999999998"/>
    <n v="0"/>
    <s v="Debit Card"/>
    <n v="1"/>
    <n v="0.19"/>
    <n v="11"/>
    <x v="5"/>
    <n v="62.04"/>
    <x v="2"/>
    <s v="Inactive"/>
  </r>
  <r>
    <s v="135cfb15-52a8-4e74-8383-7a65f8c1bd7c"/>
    <n v="62"/>
    <x v="2"/>
    <x v="1"/>
    <x v="0"/>
    <n v="6.69"/>
    <x v="0"/>
    <n v="30"/>
    <x v="0"/>
    <x v="1"/>
    <n v="8.99"/>
    <n v="8.99"/>
    <n v="1"/>
    <s v="Gift Card"/>
    <n v="1"/>
    <n v="0.22"/>
    <n v="13"/>
    <x v="5"/>
    <n v="86.97"/>
    <x v="2"/>
    <s v="Inactive"/>
  </r>
  <r>
    <s v="c013d89c-ded5-477f-a7a1-82f17a4bc821"/>
    <n v="44"/>
    <x v="3"/>
    <x v="1"/>
    <x v="2"/>
    <n v="18.89"/>
    <x v="0"/>
    <n v="11"/>
    <x v="0"/>
    <x v="2"/>
    <n v="17.989999999999998"/>
    <n v="17.989999999999998"/>
    <n v="0"/>
    <s v="PayPal"/>
    <n v="1"/>
    <n v="1.57"/>
    <n v="94"/>
    <x v="6"/>
    <n v="1775.66"/>
    <x v="0"/>
    <s v="Risk"/>
  </r>
  <r>
    <s v="d202349e-dd45-42e7-84a9-fa604082763f"/>
    <n v="65"/>
    <x v="2"/>
    <x v="1"/>
    <x v="0"/>
    <n v="26.98"/>
    <x v="1"/>
    <n v="0"/>
    <x v="4"/>
    <x v="0"/>
    <n v="8.99"/>
    <n v="8.99"/>
    <n v="0"/>
    <s v="Debit Card"/>
    <n v="2"/>
    <n v="26.98"/>
    <n v="1619"/>
    <x v="4"/>
    <n v="43680.62"/>
    <x v="0"/>
    <s v="Active"/>
  </r>
  <r>
    <s v="fd689478-3167-465d-b35c-2f2238dec6b1"/>
    <n v="31"/>
    <x v="1"/>
    <x v="0"/>
    <x v="2"/>
    <n v="16.79"/>
    <x v="0"/>
    <n v="42"/>
    <x v="1"/>
    <x v="4"/>
    <n v="17.989999999999998"/>
    <n v="17.989999999999998"/>
    <n v="1"/>
    <s v="Gift Card"/>
    <n v="1"/>
    <n v="0.39"/>
    <n v="23"/>
    <x v="2"/>
    <n v="386.16999999999996"/>
    <x v="0"/>
    <s v="Inactive"/>
  </r>
  <r>
    <s v="f05696ed-c46f-44f2-9356-17a9b6de2f88"/>
    <n v="53"/>
    <x v="0"/>
    <x v="0"/>
    <x v="2"/>
    <n v="7.79"/>
    <x v="0"/>
    <n v="1"/>
    <x v="0"/>
    <x v="0"/>
    <n v="17.989999999999998"/>
    <n v="17.989999999999998"/>
    <n v="0"/>
    <s v="Gift Card"/>
    <n v="1"/>
    <n v="3.9"/>
    <n v="234"/>
    <x v="1"/>
    <n v="1822.86"/>
    <x v="0"/>
    <s v="Active"/>
  </r>
  <r>
    <s v="ef22bb3e-f5d3-495a-9e74-c6589bd524fb"/>
    <n v="28"/>
    <x v="1"/>
    <x v="1"/>
    <x v="1"/>
    <n v="25.72"/>
    <x v="1"/>
    <n v="60"/>
    <x v="1"/>
    <x v="4"/>
    <n v="13.99"/>
    <n v="13.99"/>
    <n v="0"/>
    <s v="Crypto"/>
    <n v="3"/>
    <n v="0.42"/>
    <n v="25"/>
    <x v="5"/>
    <n v="643"/>
    <x v="0"/>
    <s v="Inactive"/>
  </r>
  <r>
    <s v="4213e867-3c80-4fd0-b3c6-e2541d2c96ed"/>
    <n v="58"/>
    <x v="2"/>
    <x v="1"/>
    <x v="2"/>
    <n v="2.91"/>
    <x v="0"/>
    <n v="17"/>
    <x v="2"/>
    <x v="4"/>
    <n v="17.989999999999998"/>
    <n v="17.989999999999998"/>
    <n v="1"/>
    <s v="Crypto"/>
    <n v="1"/>
    <n v="0.16"/>
    <n v="10"/>
    <x v="5"/>
    <n v="29.1"/>
    <x v="1"/>
    <s v="Risk"/>
  </r>
  <r>
    <s v="c07e896d-752f-4841-9fa4-aa8c9ed4acf5"/>
    <n v="36"/>
    <x v="3"/>
    <x v="1"/>
    <x v="2"/>
    <n v="13.32"/>
    <x v="0"/>
    <n v="45"/>
    <x v="4"/>
    <x v="1"/>
    <n v="17.989999999999998"/>
    <n v="17.989999999999998"/>
    <n v="1"/>
    <s v="Credit Card"/>
    <n v="2"/>
    <n v="0.28999999999999998"/>
    <n v="17"/>
    <x v="6"/>
    <n v="226.44"/>
    <x v="0"/>
    <s v="Inactive"/>
  </r>
  <r>
    <s v="faaf8bca-8e08-486c-8968-51c445f22219"/>
    <n v="66"/>
    <x v="2"/>
    <x v="0"/>
    <x v="2"/>
    <n v="0.15"/>
    <x v="0"/>
    <n v="44"/>
    <x v="4"/>
    <x v="4"/>
    <n v="17.989999999999998"/>
    <n v="17.989999999999998"/>
    <n v="1"/>
    <s v="Credit Card"/>
    <n v="1"/>
    <n v="0"/>
    <n v="0"/>
    <x v="5"/>
    <n v="0"/>
    <x v="1"/>
    <s v="Inactive"/>
  </r>
  <r>
    <s v="1abb50cc-2669-4928-88c7-d4ab9d4c4481"/>
    <n v="57"/>
    <x v="2"/>
    <x v="0"/>
    <x v="0"/>
    <n v="4.59"/>
    <x v="0"/>
    <n v="54"/>
    <x v="0"/>
    <x v="0"/>
    <n v="8.99"/>
    <n v="8.99"/>
    <n v="1"/>
    <s v="PayPal"/>
    <n v="4"/>
    <n v="0.08"/>
    <n v="5"/>
    <x v="6"/>
    <n v="22.95"/>
    <x v="1"/>
    <s v="Inactive"/>
  </r>
  <r>
    <s v="ebcedfc0-ae7b-4860-ad1e-3546b9425f43"/>
    <n v="47"/>
    <x v="0"/>
    <x v="0"/>
    <x v="0"/>
    <n v="39.78"/>
    <x v="1"/>
    <n v="16"/>
    <x v="4"/>
    <x v="1"/>
    <n v="8.99"/>
    <n v="8.99"/>
    <n v="0"/>
    <s v="PayPal"/>
    <n v="2"/>
    <n v="2.34"/>
    <n v="140"/>
    <x v="5"/>
    <n v="5569.2"/>
    <x v="0"/>
    <s v="Risk"/>
  </r>
  <r>
    <s v="0e09d94c-15d8-4621-bb91-7439249d7087"/>
    <n v="67"/>
    <x v="2"/>
    <x v="2"/>
    <x v="1"/>
    <n v="10.29"/>
    <x v="0"/>
    <n v="44"/>
    <x v="3"/>
    <x v="4"/>
    <n v="13.99"/>
    <n v="13.99"/>
    <n v="1"/>
    <s v="PayPal"/>
    <n v="2"/>
    <n v="0.23"/>
    <n v="14"/>
    <x v="5"/>
    <n v="144.06"/>
    <x v="2"/>
    <s v="Inactive"/>
  </r>
  <r>
    <s v="ac7d370b-5d58-4576-b476-0b9bc78e8750"/>
    <n v="33"/>
    <x v="1"/>
    <x v="2"/>
    <x v="1"/>
    <n v="14.5"/>
    <x v="0"/>
    <n v="60"/>
    <x v="5"/>
    <x v="3"/>
    <n v="13.99"/>
    <n v="13.99"/>
    <n v="0"/>
    <s v="PayPal"/>
    <n v="4"/>
    <n v="0.24"/>
    <n v="14"/>
    <x v="0"/>
    <n v="203"/>
    <x v="0"/>
    <s v="Inactive"/>
  </r>
  <r>
    <s v="4b38a420-d599-48b2-9b49-b4d3ddfa370b"/>
    <n v="22"/>
    <x v="4"/>
    <x v="2"/>
    <x v="2"/>
    <n v="33.82"/>
    <x v="1"/>
    <n v="25"/>
    <x v="0"/>
    <x v="2"/>
    <n v="17.989999999999998"/>
    <n v="17.989999999999998"/>
    <n v="0"/>
    <s v="PayPal"/>
    <n v="5"/>
    <n v="1.3"/>
    <n v="78"/>
    <x v="2"/>
    <n v="2637.96"/>
    <x v="0"/>
    <s v="Inactive"/>
  </r>
  <r>
    <s v="068d3ec3-4558-4ce6-9c85-06f657b6bd3f"/>
    <n v="19"/>
    <x v="4"/>
    <x v="0"/>
    <x v="1"/>
    <n v="13.27"/>
    <x v="0"/>
    <n v="35"/>
    <x v="5"/>
    <x v="1"/>
    <n v="13.99"/>
    <n v="13.99"/>
    <n v="0"/>
    <s v="Debit Card"/>
    <n v="4"/>
    <n v="0.37"/>
    <n v="22"/>
    <x v="1"/>
    <n v="291.94"/>
    <x v="0"/>
    <s v="Inactive"/>
  </r>
  <r>
    <s v="ca2c759f-eb04-494f-8fc1-cd125bf44244"/>
    <n v="42"/>
    <x v="3"/>
    <x v="1"/>
    <x v="2"/>
    <n v="2.2200000000000002"/>
    <x v="0"/>
    <n v="40"/>
    <x v="1"/>
    <x v="2"/>
    <n v="17.989999999999998"/>
    <n v="17.989999999999998"/>
    <n v="1"/>
    <s v="Credit Card"/>
    <n v="1"/>
    <n v="0.05"/>
    <n v="3"/>
    <x v="5"/>
    <n v="6.66"/>
    <x v="1"/>
    <s v="Inactive"/>
  </r>
  <r>
    <s v="04bde8d7-e8ac-4858-811e-4d2ed879f3b2"/>
    <n v="23"/>
    <x v="4"/>
    <x v="2"/>
    <x v="0"/>
    <n v="17.27"/>
    <x v="0"/>
    <n v="10"/>
    <x v="1"/>
    <x v="0"/>
    <n v="8.99"/>
    <n v="8.99"/>
    <n v="0"/>
    <s v="PayPal"/>
    <n v="4"/>
    <n v="1.57"/>
    <n v="94"/>
    <x v="4"/>
    <n v="1623.3799999999999"/>
    <x v="0"/>
    <s v="Risk"/>
  </r>
  <r>
    <s v="731179a6-acc0-4d35-8dff-4ab8a6a427d0"/>
    <n v="23"/>
    <x v="4"/>
    <x v="2"/>
    <x v="2"/>
    <n v="4.93"/>
    <x v="0"/>
    <n v="38"/>
    <x v="0"/>
    <x v="3"/>
    <n v="17.989999999999998"/>
    <n v="17.989999999999998"/>
    <n v="1"/>
    <s v="Debit Card"/>
    <n v="4"/>
    <n v="0.13"/>
    <n v="8"/>
    <x v="0"/>
    <n v="39.44"/>
    <x v="1"/>
    <s v="Inactive"/>
  </r>
  <r>
    <s v="ea275892-9e6a-4ea7-bff4-2fd8e8b52e9a"/>
    <n v="61"/>
    <x v="2"/>
    <x v="0"/>
    <x v="0"/>
    <n v="4.71"/>
    <x v="0"/>
    <n v="8"/>
    <x v="3"/>
    <x v="1"/>
    <n v="8.99"/>
    <n v="8.99"/>
    <n v="1"/>
    <s v="Crypto"/>
    <n v="2"/>
    <n v="0.52"/>
    <n v="31"/>
    <x v="0"/>
    <n v="146.01"/>
    <x v="2"/>
    <s v="Risk"/>
  </r>
  <r>
    <s v="a2405e26-4977-4666-96f0-555b63ef33f5"/>
    <n v="20"/>
    <x v="4"/>
    <x v="1"/>
    <x v="1"/>
    <n v="2.4300000000000002"/>
    <x v="0"/>
    <n v="48"/>
    <x v="4"/>
    <x v="1"/>
    <n v="13.99"/>
    <n v="13.99"/>
    <n v="1"/>
    <s v="Debit Card"/>
    <n v="4"/>
    <n v="0.05"/>
    <n v="3"/>
    <x v="1"/>
    <n v="7.2900000000000009"/>
    <x v="1"/>
    <s v="Inactive"/>
  </r>
  <r>
    <s v="3585efe7-1d69-4db5-ac08-839a0e8df609"/>
    <n v="56"/>
    <x v="2"/>
    <x v="1"/>
    <x v="0"/>
    <n v="2.86"/>
    <x v="0"/>
    <n v="58"/>
    <x v="2"/>
    <x v="0"/>
    <n v="8.99"/>
    <n v="8.99"/>
    <n v="1"/>
    <s v="Crypto"/>
    <n v="3"/>
    <n v="0.05"/>
    <n v="3"/>
    <x v="4"/>
    <n v="8.58"/>
    <x v="1"/>
    <s v="Inactive"/>
  </r>
  <r>
    <s v="9fd6430d-c973-4120-8dc5-d4f4bd8b2973"/>
    <n v="61"/>
    <x v="2"/>
    <x v="2"/>
    <x v="1"/>
    <n v="2.19"/>
    <x v="0"/>
    <n v="48"/>
    <x v="0"/>
    <x v="2"/>
    <n v="13.99"/>
    <n v="13.99"/>
    <n v="1"/>
    <s v="PayPal"/>
    <n v="3"/>
    <n v="0.04"/>
    <n v="2"/>
    <x v="6"/>
    <n v="4.38"/>
    <x v="1"/>
    <s v="Inactive"/>
  </r>
  <r>
    <s v="535accfb-6771-4dc9-98aa-94a627c9d53a"/>
    <n v="50"/>
    <x v="0"/>
    <x v="2"/>
    <x v="0"/>
    <n v="4.46"/>
    <x v="0"/>
    <n v="31"/>
    <x v="4"/>
    <x v="2"/>
    <n v="8.99"/>
    <n v="8.99"/>
    <n v="1"/>
    <s v="Crypto"/>
    <n v="5"/>
    <n v="0.14000000000000001"/>
    <n v="8"/>
    <x v="6"/>
    <n v="35.68"/>
    <x v="1"/>
    <s v="Inactive"/>
  </r>
  <r>
    <s v="e90ac329-d5ca-425a-8ee5-e4d465f17cf1"/>
    <n v="31"/>
    <x v="1"/>
    <x v="2"/>
    <x v="1"/>
    <n v="10.69"/>
    <x v="0"/>
    <n v="20"/>
    <x v="0"/>
    <x v="4"/>
    <n v="13.99"/>
    <n v="13.99"/>
    <n v="0"/>
    <s v="Gift Card"/>
    <n v="4"/>
    <n v="0.51"/>
    <n v="31"/>
    <x v="5"/>
    <n v="331.39"/>
    <x v="0"/>
    <s v="Risk"/>
  </r>
  <r>
    <s v="a69c4c3d-1d84-4a11-afbf-096c2d9d4746"/>
    <n v="59"/>
    <x v="2"/>
    <x v="0"/>
    <x v="0"/>
    <n v="8.26"/>
    <x v="0"/>
    <n v="39"/>
    <x v="0"/>
    <x v="0"/>
    <n v="8.99"/>
    <n v="8.99"/>
    <n v="1"/>
    <s v="PayPal"/>
    <n v="1"/>
    <n v="0.21"/>
    <n v="13"/>
    <x v="5"/>
    <n v="107.38"/>
    <x v="2"/>
    <s v="Inactive"/>
  </r>
  <r>
    <s v="089923b3-af5c-4e4d-a9ae-44fdc09c96ed"/>
    <n v="23"/>
    <x v="4"/>
    <x v="0"/>
    <x v="2"/>
    <n v="4.05"/>
    <x v="0"/>
    <n v="10"/>
    <x v="2"/>
    <x v="1"/>
    <n v="17.989999999999998"/>
    <n v="17.989999999999998"/>
    <n v="1"/>
    <s v="PayPal"/>
    <n v="1"/>
    <n v="0.37"/>
    <n v="22"/>
    <x v="1"/>
    <n v="89.1"/>
    <x v="2"/>
    <s v="Risk"/>
  </r>
  <r>
    <s v="bb281009-8f9e-4de8-a2be-18ead738858e"/>
    <n v="40"/>
    <x v="3"/>
    <x v="2"/>
    <x v="1"/>
    <n v="1.1100000000000001"/>
    <x v="0"/>
    <n v="20"/>
    <x v="1"/>
    <x v="4"/>
    <n v="13.99"/>
    <n v="13.99"/>
    <n v="1"/>
    <s v="PayPal"/>
    <n v="1"/>
    <n v="0.05"/>
    <n v="3"/>
    <x v="3"/>
    <n v="3.33"/>
    <x v="1"/>
    <s v="Risk"/>
  </r>
  <r>
    <s v="4faf647b-445b-40e8-a4cc-322e3c0cf8c1"/>
    <n v="41"/>
    <x v="3"/>
    <x v="0"/>
    <x v="1"/>
    <n v="6.01"/>
    <x v="0"/>
    <n v="14"/>
    <x v="4"/>
    <x v="2"/>
    <n v="13.99"/>
    <n v="13.99"/>
    <n v="0"/>
    <s v="Gift Card"/>
    <n v="2"/>
    <n v="0.4"/>
    <n v="24"/>
    <x v="3"/>
    <n v="144.24"/>
    <x v="2"/>
    <s v="Risk"/>
  </r>
  <r>
    <s v="5e0c466c-778c-4fc4-959f-c9c585c28e03"/>
    <n v="62"/>
    <x v="2"/>
    <x v="1"/>
    <x v="1"/>
    <n v="1.1200000000000001"/>
    <x v="0"/>
    <n v="42"/>
    <x v="2"/>
    <x v="0"/>
    <n v="13.99"/>
    <n v="13.99"/>
    <n v="1"/>
    <s v="Credit Card"/>
    <n v="1"/>
    <n v="0.03"/>
    <n v="2"/>
    <x v="1"/>
    <n v="2.2400000000000002"/>
    <x v="1"/>
    <s v="Inactive"/>
  </r>
  <r>
    <s v="10fb9dda-dcb6-4f56-a21a-48efd69b6947"/>
    <n v="52"/>
    <x v="0"/>
    <x v="1"/>
    <x v="1"/>
    <n v="13.19"/>
    <x v="0"/>
    <n v="18"/>
    <x v="2"/>
    <x v="3"/>
    <n v="13.99"/>
    <n v="13.99"/>
    <n v="0"/>
    <s v="Credit Card"/>
    <n v="5"/>
    <n v="0.69"/>
    <n v="41"/>
    <x v="5"/>
    <n v="540.79"/>
    <x v="0"/>
    <s v="Risk"/>
  </r>
  <r>
    <s v="43a2287a-3941-451d-9039-112f75a510ab"/>
    <n v="70"/>
    <x v="2"/>
    <x v="2"/>
    <x v="2"/>
    <n v="15.29"/>
    <x v="0"/>
    <n v="43"/>
    <x v="0"/>
    <x v="1"/>
    <n v="17.989999999999998"/>
    <n v="17.989999999999998"/>
    <n v="1"/>
    <s v="Crypto"/>
    <n v="4"/>
    <n v="0.35"/>
    <n v="21"/>
    <x v="1"/>
    <n v="321.08999999999997"/>
    <x v="0"/>
    <s v="Inactive"/>
  </r>
  <r>
    <s v="bedcd2ac-2dd8-4df1-85c4-3b099174e2e3"/>
    <n v="20"/>
    <x v="4"/>
    <x v="2"/>
    <x v="1"/>
    <n v="22.07"/>
    <x v="1"/>
    <n v="39"/>
    <x v="0"/>
    <x v="0"/>
    <n v="13.99"/>
    <n v="13.99"/>
    <n v="0"/>
    <s v="PayPal"/>
    <n v="4"/>
    <n v="0.55000000000000004"/>
    <n v="33"/>
    <x v="3"/>
    <n v="728.31000000000006"/>
    <x v="0"/>
    <s v="Inactive"/>
  </r>
  <r>
    <s v="8196b73c-db52-4aed-b976-cbaa245c008b"/>
    <n v="51"/>
    <x v="0"/>
    <x v="0"/>
    <x v="0"/>
    <n v="10.44"/>
    <x v="0"/>
    <n v="40"/>
    <x v="2"/>
    <x v="0"/>
    <n v="8.99"/>
    <n v="8.99"/>
    <n v="1"/>
    <s v="Credit Card"/>
    <n v="2"/>
    <n v="0.25"/>
    <n v="15"/>
    <x v="2"/>
    <n v="156.6"/>
    <x v="0"/>
    <s v="Inactive"/>
  </r>
  <r>
    <s v="c97606a8-478f-4114-aca0-fa17084ef4b3"/>
    <n v="51"/>
    <x v="0"/>
    <x v="1"/>
    <x v="2"/>
    <n v="2.62"/>
    <x v="0"/>
    <n v="37"/>
    <x v="5"/>
    <x v="0"/>
    <n v="17.989999999999998"/>
    <n v="17.989999999999998"/>
    <n v="1"/>
    <s v="Crypto"/>
    <n v="2"/>
    <n v="7.0000000000000007E-2"/>
    <n v="4"/>
    <x v="3"/>
    <n v="10.48"/>
    <x v="1"/>
    <s v="Inactive"/>
  </r>
  <r>
    <s v="08bcd88f-9bc2-4463-bc5f-498b5a3e6c27"/>
    <n v="20"/>
    <x v="4"/>
    <x v="0"/>
    <x v="1"/>
    <n v="5.41"/>
    <x v="0"/>
    <n v="38"/>
    <x v="5"/>
    <x v="0"/>
    <n v="13.99"/>
    <n v="13.99"/>
    <n v="1"/>
    <s v="PayPal"/>
    <n v="1"/>
    <n v="0.14000000000000001"/>
    <n v="8"/>
    <x v="1"/>
    <n v="43.28"/>
    <x v="1"/>
    <s v="Inactive"/>
  </r>
  <r>
    <s v="9f0232a1-f6d5-4ab9-bdb4-8258c05c7d63"/>
    <n v="62"/>
    <x v="2"/>
    <x v="0"/>
    <x v="0"/>
    <n v="17.149999999999999"/>
    <x v="0"/>
    <n v="24"/>
    <x v="1"/>
    <x v="0"/>
    <n v="8.99"/>
    <n v="8.99"/>
    <n v="0"/>
    <s v="PayPal"/>
    <n v="5"/>
    <n v="0.69"/>
    <n v="41"/>
    <x v="5"/>
    <n v="703.15"/>
    <x v="0"/>
    <s v="Inactive"/>
  </r>
  <r>
    <s v="19e36af2-7843-4b27-9fd1-32169a2da1fa"/>
    <n v="48"/>
    <x v="0"/>
    <x v="2"/>
    <x v="1"/>
    <n v="1.1399999999999999"/>
    <x v="0"/>
    <n v="11"/>
    <x v="1"/>
    <x v="4"/>
    <n v="13.99"/>
    <n v="13.99"/>
    <n v="0"/>
    <s v="PayPal"/>
    <n v="4"/>
    <n v="0.09"/>
    <n v="5"/>
    <x v="4"/>
    <n v="5.6999999999999993"/>
    <x v="1"/>
    <s v="Risk"/>
  </r>
  <r>
    <s v="1d9e1a86-6cb4-4b0e-8c0b-8e4aad38184f"/>
    <n v="50"/>
    <x v="0"/>
    <x v="2"/>
    <x v="2"/>
    <n v="20.04"/>
    <x v="1"/>
    <n v="37"/>
    <x v="5"/>
    <x v="3"/>
    <n v="17.989999999999998"/>
    <n v="17.989999999999998"/>
    <n v="0"/>
    <s v="Credit Card"/>
    <n v="2"/>
    <n v="0.53"/>
    <n v="32"/>
    <x v="6"/>
    <n v="641.28"/>
    <x v="0"/>
    <s v="Inactive"/>
  </r>
  <r>
    <s v="e4c81362-e709-4351-aab3-69e8a590ef40"/>
    <n v="48"/>
    <x v="0"/>
    <x v="2"/>
    <x v="0"/>
    <n v="34.770000000000003"/>
    <x v="1"/>
    <n v="23"/>
    <x v="4"/>
    <x v="2"/>
    <n v="8.99"/>
    <n v="8.99"/>
    <n v="0"/>
    <s v="Gift Card"/>
    <n v="5"/>
    <n v="1.45"/>
    <n v="87"/>
    <x v="1"/>
    <n v="3024.9900000000002"/>
    <x v="0"/>
    <s v="Inactive"/>
  </r>
  <r>
    <s v="b62a8e36-a7a1-434b-bc18-f55f6d0569c5"/>
    <n v="45"/>
    <x v="3"/>
    <x v="0"/>
    <x v="0"/>
    <n v="8.8699999999999992"/>
    <x v="0"/>
    <n v="5"/>
    <x v="0"/>
    <x v="2"/>
    <n v="8.99"/>
    <n v="8.99"/>
    <n v="0"/>
    <s v="PayPal"/>
    <n v="1"/>
    <n v="1.48"/>
    <n v="89"/>
    <x v="5"/>
    <n v="789.43"/>
    <x v="0"/>
    <s v="Active"/>
  </r>
  <r>
    <s v="0ec75c65-a599-4e39-8878-3455437f38d3"/>
    <n v="49"/>
    <x v="0"/>
    <x v="1"/>
    <x v="1"/>
    <n v="18.79"/>
    <x v="0"/>
    <n v="11"/>
    <x v="3"/>
    <x v="0"/>
    <n v="13.99"/>
    <n v="13.99"/>
    <n v="0"/>
    <s v="Gift Card"/>
    <n v="1"/>
    <n v="1.57"/>
    <n v="94"/>
    <x v="3"/>
    <n v="1766.26"/>
    <x v="0"/>
    <s v="Risk"/>
  </r>
  <r>
    <s v="4f9ba8fb-4fe1-4c92-996a-313e16e6a939"/>
    <n v="54"/>
    <x v="0"/>
    <x v="0"/>
    <x v="1"/>
    <n v="0.72"/>
    <x v="0"/>
    <n v="0"/>
    <x v="1"/>
    <x v="2"/>
    <n v="13.99"/>
    <n v="13.99"/>
    <n v="0"/>
    <s v="Gift Card"/>
    <n v="5"/>
    <n v="0.72"/>
    <n v="43"/>
    <x v="3"/>
    <n v="30.959999999999997"/>
    <x v="1"/>
    <s v="Active"/>
  </r>
  <r>
    <s v="15dd5aab-02a9-4353-b946-129f72a1560b"/>
    <n v="63"/>
    <x v="2"/>
    <x v="0"/>
    <x v="1"/>
    <n v="1.97"/>
    <x v="0"/>
    <n v="21"/>
    <x v="2"/>
    <x v="1"/>
    <n v="13.99"/>
    <n v="13.99"/>
    <n v="1"/>
    <s v="Crypto"/>
    <n v="2"/>
    <n v="0.09"/>
    <n v="5"/>
    <x v="6"/>
    <n v="9.85"/>
    <x v="1"/>
    <s v="Risk"/>
  </r>
  <r>
    <s v="db495161-ed07-4cd1-82d4-50a9e4c8c5c0"/>
    <n v="25"/>
    <x v="4"/>
    <x v="1"/>
    <x v="1"/>
    <n v="7.36"/>
    <x v="0"/>
    <n v="1"/>
    <x v="5"/>
    <x v="1"/>
    <n v="13.99"/>
    <n v="13.99"/>
    <n v="0"/>
    <s v="PayPal"/>
    <n v="4"/>
    <n v="3.68"/>
    <n v="221"/>
    <x v="5"/>
    <n v="1626.5600000000002"/>
    <x v="0"/>
    <s v="Active"/>
  </r>
  <r>
    <s v="bb9475e9-1a35-46a1-908e-0fcbca2b075d"/>
    <n v="29"/>
    <x v="1"/>
    <x v="0"/>
    <x v="1"/>
    <n v="14.85"/>
    <x v="0"/>
    <n v="39"/>
    <x v="0"/>
    <x v="1"/>
    <n v="13.99"/>
    <n v="13.99"/>
    <n v="0"/>
    <s v="Credit Card"/>
    <n v="5"/>
    <n v="0.37"/>
    <n v="22"/>
    <x v="2"/>
    <n v="326.7"/>
    <x v="0"/>
    <s v="Inactive"/>
  </r>
  <r>
    <s v="bab5dc46-e42e-406c-bcde-6ec042c2379b"/>
    <n v="68"/>
    <x v="2"/>
    <x v="0"/>
    <x v="2"/>
    <n v="11.27"/>
    <x v="0"/>
    <n v="52"/>
    <x v="4"/>
    <x v="0"/>
    <n v="17.989999999999998"/>
    <n v="17.989999999999998"/>
    <n v="1"/>
    <s v="Crypto"/>
    <n v="4"/>
    <n v="0.21"/>
    <n v="13"/>
    <x v="6"/>
    <n v="146.51"/>
    <x v="2"/>
    <s v="Inactive"/>
  </r>
  <r>
    <s v="3be193c1-71c9-4feb-8146-f7c113153a5e"/>
    <n v="41"/>
    <x v="3"/>
    <x v="1"/>
    <x v="0"/>
    <n v="11.55"/>
    <x v="0"/>
    <n v="57"/>
    <x v="2"/>
    <x v="4"/>
    <n v="8.99"/>
    <n v="8.99"/>
    <n v="1"/>
    <s v="Crypto"/>
    <n v="1"/>
    <n v="0.2"/>
    <n v="12"/>
    <x v="1"/>
    <n v="138.60000000000002"/>
    <x v="2"/>
    <s v="Inactive"/>
  </r>
  <r>
    <s v="067df9b8-5818-4c62-b69c-7d52b011a2ee"/>
    <n v="35"/>
    <x v="1"/>
    <x v="0"/>
    <x v="2"/>
    <n v="2.41"/>
    <x v="0"/>
    <n v="49"/>
    <x v="4"/>
    <x v="1"/>
    <n v="17.989999999999998"/>
    <n v="17.989999999999998"/>
    <n v="1"/>
    <s v="Credit Card"/>
    <n v="2"/>
    <n v="0.05"/>
    <n v="3"/>
    <x v="3"/>
    <n v="7.23"/>
    <x v="1"/>
    <s v="Inactive"/>
  </r>
  <r>
    <s v="e096d116-d8cc-473d-aca9-e8f785e96471"/>
    <n v="59"/>
    <x v="2"/>
    <x v="0"/>
    <x v="0"/>
    <n v="2.58"/>
    <x v="0"/>
    <n v="54"/>
    <x v="3"/>
    <x v="2"/>
    <n v="8.99"/>
    <n v="8.99"/>
    <n v="1"/>
    <s v="Credit Card"/>
    <n v="4"/>
    <n v="0.05"/>
    <n v="3"/>
    <x v="4"/>
    <n v="7.74"/>
    <x v="1"/>
    <s v="Inactive"/>
  </r>
  <r>
    <s v="a354f784-6051-47cd-9266-f9f76ae17cf9"/>
    <n v="29"/>
    <x v="1"/>
    <x v="2"/>
    <x v="0"/>
    <n v="5.94"/>
    <x v="0"/>
    <n v="38"/>
    <x v="4"/>
    <x v="4"/>
    <n v="8.99"/>
    <n v="8.99"/>
    <n v="1"/>
    <s v="PayPal"/>
    <n v="3"/>
    <n v="0.15"/>
    <n v="9"/>
    <x v="3"/>
    <n v="53.46"/>
    <x v="2"/>
    <s v="Inactive"/>
  </r>
  <r>
    <s v="1d46a6b0-f972-4e84-b7e5-53c37d927a82"/>
    <n v="55"/>
    <x v="0"/>
    <x v="0"/>
    <x v="1"/>
    <n v="47.33"/>
    <x v="1"/>
    <n v="27"/>
    <x v="0"/>
    <x v="4"/>
    <n v="13.99"/>
    <n v="13.99"/>
    <n v="0"/>
    <s v="Debit Card"/>
    <n v="5"/>
    <n v="1.69"/>
    <n v="101"/>
    <x v="6"/>
    <n v="4780.33"/>
    <x v="0"/>
    <s v="Inactive"/>
  </r>
  <r>
    <s v="30c6845d-fcd3-4100-be4a-6939a129e80d"/>
    <n v="28"/>
    <x v="1"/>
    <x v="0"/>
    <x v="0"/>
    <n v="1.58"/>
    <x v="0"/>
    <n v="27"/>
    <x v="5"/>
    <x v="2"/>
    <n v="8.99"/>
    <n v="8.99"/>
    <n v="1"/>
    <s v="Credit Card"/>
    <n v="5"/>
    <n v="0.06"/>
    <n v="4"/>
    <x v="4"/>
    <n v="6.32"/>
    <x v="1"/>
    <s v="Inactive"/>
  </r>
  <r>
    <s v="ad1f7c5d-8ae0-47c9-b206-7c8815ae90c8"/>
    <n v="48"/>
    <x v="0"/>
    <x v="1"/>
    <x v="1"/>
    <n v="5.49"/>
    <x v="0"/>
    <n v="33"/>
    <x v="4"/>
    <x v="4"/>
    <n v="13.99"/>
    <n v="13.99"/>
    <n v="1"/>
    <s v="Credit Card"/>
    <n v="1"/>
    <n v="0.16"/>
    <n v="10"/>
    <x v="0"/>
    <n v="54.900000000000006"/>
    <x v="2"/>
    <s v="Inactive"/>
  </r>
  <r>
    <s v="d2e9c9a4-1ffa-4197-a19a-bfc1ba75e82e"/>
    <n v="45"/>
    <x v="3"/>
    <x v="1"/>
    <x v="1"/>
    <n v="0.26"/>
    <x v="0"/>
    <n v="5"/>
    <x v="3"/>
    <x v="3"/>
    <n v="13.99"/>
    <n v="13.99"/>
    <n v="1"/>
    <s v="Crypto"/>
    <n v="1"/>
    <n v="0.04"/>
    <n v="2"/>
    <x v="5"/>
    <n v="0.52"/>
    <x v="1"/>
    <s v="Active"/>
  </r>
  <r>
    <s v="789a8aba-0b46-435e-a7a7-903883ab845d"/>
    <n v="21"/>
    <x v="4"/>
    <x v="0"/>
    <x v="2"/>
    <n v="8.16"/>
    <x v="0"/>
    <n v="49"/>
    <x v="3"/>
    <x v="3"/>
    <n v="17.989999999999998"/>
    <n v="17.989999999999998"/>
    <n v="1"/>
    <s v="PayPal"/>
    <n v="3"/>
    <n v="0.16"/>
    <n v="10"/>
    <x v="2"/>
    <n v="81.599999999999994"/>
    <x v="2"/>
    <s v="Inactive"/>
  </r>
  <r>
    <s v="4cadb250-9598-41b1-9aa5-b69f7c146ac3"/>
    <n v="54"/>
    <x v="0"/>
    <x v="2"/>
    <x v="2"/>
    <n v="5.47"/>
    <x v="0"/>
    <n v="19"/>
    <x v="0"/>
    <x v="4"/>
    <n v="17.989999999999998"/>
    <n v="17.989999999999998"/>
    <n v="0"/>
    <s v="Crypto"/>
    <n v="3"/>
    <n v="0.27"/>
    <n v="16"/>
    <x v="0"/>
    <n v="87.52"/>
    <x v="2"/>
    <s v="Risk"/>
  </r>
  <r>
    <s v="110faa05-b3a5-4946-93c0-4d7e014cf3d4"/>
    <n v="23"/>
    <x v="4"/>
    <x v="0"/>
    <x v="2"/>
    <n v="4.59"/>
    <x v="0"/>
    <n v="35"/>
    <x v="5"/>
    <x v="2"/>
    <n v="17.989999999999998"/>
    <n v="17.989999999999998"/>
    <n v="1"/>
    <s v="Crypto"/>
    <n v="5"/>
    <n v="0.13"/>
    <n v="8"/>
    <x v="3"/>
    <n v="36.72"/>
    <x v="1"/>
    <s v="Inactive"/>
  </r>
  <r>
    <s v="8408aa81-381c-4653-ad47-eff2475f2fe6"/>
    <n v="24"/>
    <x v="4"/>
    <x v="2"/>
    <x v="0"/>
    <n v="14.73"/>
    <x v="0"/>
    <n v="31"/>
    <x v="0"/>
    <x v="4"/>
    <n v="8.99"/>
    <n v="8.99"/>
    <n v="1"/>
    <s v="PayPal"/>
    <n v="2"/>
    <n v="0.46"/>
    <n v="28"/>
    <x v="2"/>
    <n v="412.44"/>
    <x v="0"/>
    <s v="Inactive"/>
  </r>
  <r>
    <s v="846071b8-3512-4c74-8ce2-29621445a8e0"/>
    <n v="69"/>
    <x v="2"/>
    <x v="1"/>
    <x v="2"/>
    <n v="50.94"/>
    <x v="2"/>
    <n v="59"/>
    <x v="5"/>
    <x v="3"/>
    <n v="17.989999999999998"/>
    <n v="17.989999999999998"/>
    <n v="0"/>
    <s v="Debit Card"/>
    <n v="4"/>
    <n v="0.85"/>
    <n v="51"/>
    <x v="2"/>
    <n v="2597.94"/>
    <x v="0"/>
    <s v="Inactive"/>
  </r>
  <r>
    <s v="aee0bad7-f0d3-4485-af23-b9e4dfa52fd4"/>
    <n v="19"/>
    <x v="4"/>
    <x v="1"/>
    <x v="1"/>
    <n v="12.01"/>
    <x v="0"/>
    <n v="0"/>
    <x v="0"/>
    <x v="0"/>
    <n v="13.99"/>
    <n v="13.99"/>
    <n v="0"/>
    <s v="Crypto"/>
    <n v="3"/>
    <n v="12.01"/>
    <n v="721"/>
    <x v="6"/>
    <n v="8659.2099999999991"/>
    <x v="0"/>
    <s v="Active"/>
  </r>
  <r>
    <s v="85c2635d-3904-4955-b4fe-1467211e58d9"/>
    <n v="48"/>
    <x v="0"/>
    <x v="1"/>
    <x v="2"/>
    <n v="55.75"/>
    <x v="2"/>
    <n v="22"/>
    <x v="3"/>
    <x v="3"/>
    <n v="17.989999999999998"/>
    <n v="17.989999999999998"/>
    <n v="0"/>
    <s v="Debit Card"/>
    <n v="1"/>
    <n v="2.42"/>
    <n v="145"/>
    <x v="5"/>
    <n v="8083.75"/>
    <x v="0"/>
    <s v="Inactive"/>
  </r>
  <r>
    <s v="8a651951-8fd2-431e-968d-ed0041ad09cd"/>
    <n v="37"/>
    <x v="3"/>
    <x v="0"/>
    <x v="2"/>
    <n v="3.58"/>
    <x v="0"/>
    <n v="33"/>
    <x v="4"/>
    <x v="0"/>
    <n v="17.989999999999998"/>
    <n v="17.989999999999998"/>
    <n v="1"/>
    <s v="Crypto"/>
    <n v="5"/>
    <n v="0.11"/>
    <n v="7"/>
    <x v="1"/>
    <n v="25.060000000000002"/>
    <x v="1"/>
    <s v="Inactive"/>
  </r>
  <r>
    <s v="33a5ffac-c883-407a-9910-f24995588d22"/>
    <n v="30"/>
    <x v="1"/>
    <x v="0"/>
    <x v="2"/>
    <n v="14.88"/>
    <x v="0"/>
    <n v="16"/>
    <x v="3"/>
    <x v="2"/>
    <n v="17.989999999999998"/>
    <n v="17.989999999999998"/>
    <n v="0"/>
    <s v="Credit Card"/>
    <n v="5"/>
    <n v="0.88"/>
    <n v="53"/>
    <x v="4"/>
    <n v="788.64"/>
    <x v="0"/>
    <s v="Risk"/>
  </r>
  <r>
    <s v="5f236990-4ea0-4f3d-bad9-81da221f49ab"/>
    <n v="50"/>
    <x v="0"/>
    <x v="0"/>
    <x v="2"/>
    <n v="10.01"/>
    <x v="0"/>
    <n v="48"/>
    <x v="2"/>
    <x v="3"/>
    <n v="17.989999999999998"/>
    <n v="17.989999999999998"/>
    <n v="1"/>
    <s v="Debit Card"/>
    <n v="1"/>
    <n v="0.2"/>
    <n v="12"/>
    <x v="3"/>
    <n v="120.12"/>
    <x v="2"/>
    <s v="Inactive"/>
  </r>
  <r>
    <s v="66fb3011-2fb9-4506-8854-e332308091c2"/>
    <n v="23"/>
    <x v="4"/>
    <x v="0"/>
    <x v="1"/>
    <n v="36.880000000000003"/>
    <x v="1"/>
    <n v="52"/>
    <x v="4"/>
    <x v="1"/>
    <n v="13.99"/>
    <n v="13.99"/>
    <n v="0"/>
    <s v="Gift Card"/>
    <n v="3"/>
    <n v="0.7"/>
    <n v="42"/>
    <x v="4"/>
    <n v="1548.96"/>
    <x v="0"/>
    <s v="Inactive"/>
  </r>
  <r>
    <s v="de3fea5a-0bac-47ec-8304-83c1f89f049e"/>
    <n v="18"/>
    <x v="4"/>
    <x v="1"/>
    <x v="1"/>
    <n v="13.02"/>
    <x v="0"/>
    <n v="6"/>
    <x v="0"/>
    <x v="3"/>
    <n v="13.99"/>
    <n v="13.99"/>
    <n v="0"/>
    <s v="Crypto"/>
    <n v="5"/>
    <n v="1.86"/>
    <n v="112"/>
    <x v="6"/>
    <n v="1458.24"/>
    <x v="0"/>
    <s v="Active"/>
  </r>
  <r>
    <s v="f88695e3-3887-4837-b06e-44545116971b"/>
    <n v="69"/>
    <x v="2"/>
    <x v="0"/>
    <x v="2"/>
    <n v="5.07"/>
    <x v="0"/>
    <n v="25"/>
    <x v="4"/>
    <x v="2"/>
    <n v="17.989999999999998"/>
    <n v="17.989999999999998"/>
    <n v="0"/>
    <s v="Crypto"/>
    <n v="4"/>
    <n v="0.2"/>
    <n v="12"/>
    <x v="0"/>
    <n v="60.84"/>
    <x v="2"/>
    <s v="Inactive"/>
  </r>
  <r>
    <s v="25786b48-b57f-43d4-8a62-b852aa91d6eb"/>
    <n v="40"/>
    <x v="3"/>
    <x v="2"/>
    <x v="1"/>
    <n v="3.58"/>
    <x v="0"/>
    <n v="21"/>
    <x v="0"/>
    <x v="0"/>
    <n v="13.99"/>
    <n v="13.99"/>
    <n v="1"/>
    <s v="Credit Card"/>
    <n v="3"/>
    <n v="0.16"/>
    <n v="10"/>
    <x v="2"/>
    <n v="35.799999999999997"/>
    <x v="1"/>
    <s v="Risk"/>
  </r>
  <r>
    <s v="d01b5f38-e5e2-424a-bf0f-65f51fc1d64c"/>
    <n v="33"/>
    <x v="1"/>
    <x v="0"/>
    <x v="0"/>
    <n v="10.34"/>
    <x v="0"/>
    <n v="20"/>
    <x v="1"/>
    <x v="2"/>
    <n v="8.99"/>
    <n v="8.99"/>
    <n v="0"/>
    <s v="PayPal"/>
    <n v="3"/>
    <n v="0.49"/>
    <n v="29"/>
    <x v="1"/>
    <n v="299.86"/>
    <x v="0"/>
    <s v="Risk"/>
  </r>
  <r>
    <s v="c480d2b5-7843-47fb-94c0-9f40c6c3d562"/>
    <n v="32"/>
    <x v="1"/>
    <x v="2"/>
    <x v="1"/>
    <n v="40.69"/>
    <x v="1"/>
    <n v="23"/>
    <x v="4"/>
    <x v="4"/>
    <n v="13.99"/>
    <n v="13.99"/>
    <n v="0"/>
    <s v="PayPal"/>
    <n v="3"/>
    <n v="1.7"/>
    <n v="102"/>
    <x v="5"/>
    <n v="4150.38"/>
    <x v="0"/>
    <s v="Inactive"/>
  </r>
  <r>
    <s v="5cd95d80-f5f2-405a-b630-3b517d652c66"/>
    <n v="36"/>
    <x v="3"/>
    <x v="0"/>
    <x v="0"/>
    <n v="8.32"/>
    <x v="0"/>
    <n v="20"/>
    <x v="3"/>
    <x v="2"/>
    <n v="8.99"/>
    <n v="8.99"/>
    <n v="0"/>
    <s v="PayPal"/>
    <n v="2"/>
    <n v="0.4"/>
    <n v="24"/>
    <x v="0"/>
    <n v="199.68"/>
    <x v="0"/>
    <s v="Risk"/>
  </r>
  <r>
    <s v="249f226e-b40a-41f9-93a2-32a9504d7dd9"/>
    <n v="33"/>
    <x v="1"/>
    <x v="0"/>
    <x v="2"/>
    <n v="13.25"/>
    <x v="0"/>
    <n v="10"/>
    <x v="1"/>
    <x v="0"/>
    <n v="17.989999999999998"/>
    <n v="17.989999999999998"/>
    <n v="0"/>
    <s v="Gift Card"/>
    <n v="1"/>
    <n v="1.2"/>
    <n v="72"/>
    <x v="5"/>
    <n v="954"/>
    <x v="0"/>
    <s v="Risk"/>
  </r>
  <r>
    <s v="207f3314-e691-4165-9db7-11d5209f16b8"/>
    <n v="39"/>
    <x v="3"/>
    <x v="0"/>
    <x v="0"/>
    <n v="11.55"/>
    <x v="0"/>
    <n v="10"/>
    <x v="1"/>
    <x v="1"/>
    <n v="8.99"/>
    <n v="8.99"/>
    <n v="0"/>
    <s v="Gift Card"/>
    <n v="1"/>
    <n v="1.05"/>
    <n v="63"/>
    <x v="3"/>
    <n v="727.65000000000009"/>
    <x v="0"/>
    <s v="Risk"/>
  </r>
  <r>
    <s v="485e76bb-675c-4eb5-b1e2-82a4934adc5f"/>
    <n v="28"/>
    <x v="1"/>
    <x v="1"/>
    <x v="0"/>
    <n v="2.4700000000000002"/>
    <x v="0"/>
    <n v="37"/>
    <x v="5"/>
    <x v="3"/>
    <n v="8.99"/>
    <n v="8.99"/>
    <n v="1"/>
    <s v="PayPal"/>
    <n v="1"/>
    <n v="7.0000000000000007E-2"/>
    <n v="4"/>
    <x v="2"/>
    <n v="9.8800000000000008"/>
    <x v="1"/>
    <s v="Inactive"/>
  </r>
  <r>
    <s v="d6e2c3f2-1b15-47fc-a1db-49862399a770"/>
    <n v="44"/>
    <x v="3"/>
    <x v="2"/>
    <x v="2"/>
    <n v="41.31"/>
    <x v="1"/>
    <n v="60"/>
    <x v="5"/>
    <x v="2"/>
    <n v="17.989999999999998"/>
    <n v="17.989999999999998"/>
    <n v="0"/>
    <s v="Gift Card"/>
    <n v="4"/>
    <n v="0.68"/>
    <n v="41"/>
    <x v="2"/>
    <n v="1693.71"/>
    <x v="0"/>
    <s v="Inactive"/>
  </r>
  <r>
    <s v="daddb68f-42a4-46d6-aa0a-39a8dec340f8"/>
    <n v="34"/>
    <x v="1"/>
    <x v="1"/>
    <x v="0"/>
    <n v="7.71"/>
    <x v="0"/>
    <n v="32"/>
    <x v="1"/>
    <x v="4"/>
    <n v="8.99"/>
    <n v="8.99"/>
    <n v="1"/>
    <s v="Credit Card"/>
    <n v="5"/>
    <n v="0.23"/>
    <n v="14"/>
    <x v="0"/>
    <n v="107.94"/>
    <x v="2"/>
    <s v="Inactive"/>
  </r>
  <r>
    <s v="001b5926-1113-493d-80a4-f09012f2f43b"/>
    <n v="24"/>
    <x v="4"/>
    <x v="1"/>
    <x v="0"/>
    <n v="2.2999999999999998"/>
    <x v="0"/>
    <n v="37"/>
    <x v="3"/>
    <x v="1"/>
    <n v="8.99"/>
    <n v="8.99"/>
    <n v="1"/>
    <s v="Gift Card"/>
    <n v="4"/>
    <n v="0.06"/>
    <n v="4"/>
    <x v="4"/>
    <n v="9.1999999999999993"/>
    <x v="1"/>
    <s v="Inactive"/>
  </r>
  <r>
    <s v="fe3f068b-304f-4982-adbc-b2d992a4dfba"/>
    <n v="59"/>
    <x v="2"/>
    <x v="0"/>
    <x v="1"/>
    <n v="8.76"/>
    <x v="0"/>
    <n v="11"/>
    <x v="3"/>
    <x v="2"/>
    <n v="13.99"/>
    <n v="13.99"/>
    <n v="0"/>
    <s v="Debit Card"/>
    <n v="3"/>
    <n v="0.73"/>
    <n v="44"/>
    <x v="1"/>
    <n v="385.44"/>
    <x v="0"/>
    <s v="Risk"/>
  </r>
  <r>
    <s v="534a8d77-57a7-4b82-a0ff-f55952dc55b1"/>
    <n v="32"/>
    <x v="1"/>
    <x v="2"/>
    <x v="1"/>
    <n v="2.81"/>
    <x v="0"/>
    <n v="19"/>
    <x v="3"/>
    <x v="1"/>
    <n v="13.99"/>
    <n v="13.99"/>
    <n v="0"/>
    <s v="PayPal"/>
    <n v="4"/>
    <n v="0.14000000000000001"/>
    <n v="8"/>
    <x v="2"/>
    <n v="22.48"/>
    <x v="1"/>
    <s v="Risk"/>
  </r>
  <r>
    <s v="30918cb9-5f0f-453f-a5ce-88069390debc"/>
    <n v="52"/>
    <x v="0"/>
    <x v="0"/>
    <x v="0"/>
    <n v="19.21"/>
    <x v="0"/>
    <n v="30"/>
    <x v="3"/>
    <x v="3"/>
    <n v="8.99"/>
    <n v="8.99"/>
    <n v="0"/>
    <s v="Gift Card"/>
    <n v="5"/>
    <n v="0.62"/>
    <n v="37"/>
    <x v="1"/>
    <n v="710.77"/>
    <x v="0"/>
    <s v="Inactive"/>
  </r>
  <r>
    <s v="c2d3c910-2a29-4ae5-9f49-238b32cd2b34"/>
    <n v="46"/>
    <x v="0"/>
    <x v="2"/>
    <x v="2"/>
    <n v="27.63"/>
    <x v="1"/>
    <n v="28"/>
    <x v="4"/>
    <x v="4"/>
    <n v="17.989999999999998"/>
    <n v="17.989999999999998"/>
    <n v="0"/>
    <s v="Crypto"/>
    <n v="5"/>
    <n v="0.95"/>
    <n v="57"/>
    <x v="3"/>
    <n v="1574.9099999999999"/>
    <x v="0"/>
    <s v="Inactive"/>
  </r>
  <r>
    <s v="4bac5430-7ecd-45e2-99ba-f2c89c88edce"/>
    <n v="19"/>
    <x v="4"/>
    <x v="2"/>
    <x v="1"/>
    <n v="4.71"/>
    <x v="0"/>
    <n v="17"/>
    <x v="3"/>
    <x v="3"/>
    <n v="13.99"/>
    <n v="13.99"/>
    <n v="1"/>
    <s v="Debit Card"/>
    <n v="2"/>
    <n v="0.26"/>
    <n v="16"/>
    <x v="6"/>
    <n v="75.36"/>
    <x v="2"/>
    <s v="Risk"/>
  </r>
  <r>
    <s v="01758428-1a21-4640-8f6c-36c669b35b03"/>
    <n v="23"/>
    <x v="4"/>
    <x v="2"/>
    <x v="0"/>
    <n v="7.33"/>
    <x v="0"/>
    <n v="20"/>
    <x v="0"/>
    <x v="0"/>
    <n v="8.99"/>
    <n v="8.99"/>
    <n v="1"/>
    <s v="PayPal"/>
    <n v="1"/>
    <n v="0.35"/>
    <n v="21"/>
    <x v="6"/>
    <n v="153.93"/>
    <x v="0"/>
    <s v="Risk"/>
  </r>
  <r>
    <s v="f6b290df-1d8b-42d8-9aac-5b19f94e441f"/>
    <n v="69"/>
    <x v="2"/>
    <x v="1"/>
    <x v="1"/>
    <n v="2.78"/>
    <x v="0"/>
    <n v="28"/>
    <x v="0"/>
    <x v="4"/>
    <n v="13.99"/>
    <n v="13.99"/>
    <n v="1"/>
    <s v="Crypto"/>
    <n v="5"/>
    <n v="0.1"/>
    <n v="6"/>
    <x v="1"/>
    <n v="16.68"/>
    <x v="1"/>
    <s v="Inactive"/>
  </r>
  <r>
    <s v="1e1a8c33-1975-4586-b9e5-62c598f1ec78"/>
    <n v="24"/>
    <x v="4"/>
    <x v="2"/>
    <x v="1"/>
    <n v="9.02"/>
    <x v="0"/>
    <n v="13"/>
    <x v="3"/>
    <x v="4"/>
    <n v="13.99"/>
    <n v="13.99"/>
    <n v="0"/>
    <s v="Debit Card"/>
    <n v="1"/>
    <n v="0.64"/>
    <n v="38"/>
    <x v="2"/>
    <n v="342.76"/>
    <x v="0"/>
    <s v="Risk"/>
  </r>
  <r>
    <s v="d2a0a7b8-a6c8-47cc-832f-000b87721bca"/>
    <n v="65"/>
    <x v="2"/>
    <x v="1"/>
    <x v="0"/>
    <n v="20"/>
    <x v="0"/>
    <n v="26"/>
    <x v="5"/>
    <x v="0"/>
    <n v="8.99"/>
    <n v="8.99"/>
    <n v="0"/>
    <s v="PayPal"/>
    <n v="4"/>
    <n v="0.74"/>
    <n v="44"/>
    <x v="0"/>
    <n v="880"/>
    <x v="0"/>
    <s v="Inactive"/>
  </r>
  <r>
    <s v="5f2c7678-c330-4a6e-ab6b-2aa6446621e5"/>
    <n v="59"/>
    <x v="2"/>
    <x v="1"/>
    <x v="2"/>
    <n v="6"/>
    <x v="0"/>
    <n v="8"/>
    <x v="4"/>
    <x v="3"/>
    <n v="17.989999999999998"/>
    <n v="17.989999999999998"/>
    <n v="0"/>
    <s v="Crypto"/>
    <n v="2"/>
    <n v="0.67"/>
    <n v="40"/>
    <x v="6"/>
    <n v="240"/>
    <x v="0"/>
    <s v="Risk"/>
  </r>
  <r>
    <s v="f67de85d-948d-472f-ac82-35eeddb732b1"/>
    <n v="46"/>
    <x v="0"/>
    <x v="1"/>
    <x v="2"/>
    <n v="4.6500000000000004"/>
    <x v="0"/>
    <n v="11"/>
    <x v="0"/>
    <x v="2"/>
    <n v="17.989999999999998"/>
    <n v="17.989999999999998"/>
    <n v="1"/>
    <s v="Debit Card"/>
    <n v="2"/>
    <n v="0.39"/>
    <n v="23"/>
    <x v="3"/>
    <n v="106.95"/>
    <x v="2"/>
    <s v="Risk"/>
  </r>
  <r>
    <s v="c86cc60f-22f1-4233-829a-59d67a049bc7"/>
    <n v="70"/>
    <x v="2"/>
    <x v="2"/>
    <x v="0"/>
    <n v="6.86"/>
    <x v="0"/>
    <n v="58"/>
    <x v="1"/>
    <x v="4"/>
    <n v="8.99"/>
    <n v="8.99"/>
    <n v="1"/>
    <s v="PayPal"/>
    <n v="1"/>
    <n v="0.12"/>
    <n v="7"/>
    <x v="0"/>
    <n v="48.02"/>
    <x v="1"/>
    <s v="Inactive"/>
  </r>
  <r>
    <s v="dbf49e6b-5487-4076-ad57-58e87c51afdc"/>
    <n v="64"/>
    <x v="2"/>
    <x v="1"/>
    <x v="0"/>
    <n v="5.78"/>
    <x v="0"/>
    <n v="22"/>
    <x v="4"/>
    <x v="2"/>
    <n v="8.99"/>
    <n v="8.99"/>
    <n v="0"/>
    <s v="Gift Card"/>
    <n v="5"/>
    <n v="0.25"/>
    <n v="15"/>
    <x v="0"/>
    <n v="86.7"/>
    <x v="2"/>
    <s v="Inactive"/>
  </r>
  <r>
    <s v="e67ca5f6-85c4-44d9-b257-120a96520964"/>
    <n v="22"/>
    <x v="4"/>
    <x v="1"/>
    <x v="2"/>
    <n v="1.7"/>
    <x v="0"/>
    <n v="20"/>
    <x v="3"/>
    <x v="3"/>
    <n v="17.989999999999998"/>
    <n v="17.989999999999998"/>
    <n v="0"/>
    <s v="Debit Card"/>
    <n v="5"/>
    <n v="0.08"/>
    <n v="5"/>
    <x v="3"/>
    <n v="8.5"/>
    <x v="1"/>
    <s v="Risk"/>
  </r>
  <r>
    <s v="a50f0102-dae4-47af-b71f-bbe15439c86b"/>
    <n v="21"/>
    <x v="4"/>
    <x v="1"/>
    <x v="0"/>
    <n v="23.24"/>
    <x v="1"/>
    <n v="10"/>
    <x v="4"/>
    <x v="4"/>
    <n v="8.99"/>
    <n v="8.99"/>
    <n v="0"/>
    <s v="Credit Card"/>
    <n v="3"/>
    <n v="2.11"/>
    <n v="127"/>
    <x v="4"/>
    <n v="2951.48"/>
    <x v="0"/>
    <s v="Risk"/>
  </r>
  <r>
    <s v="e6883a9e-8210-4351-9acd-cd814c82f075"/>
    <n v="53"/>
    <x v="0"/>
    <x v="1"/>
    <x v="0"/>
    <n v="33.71"/>
    <x v="1"/>
    <n v="42"/>
    <x v="0"/>
    <x v="4"/>
    <n v="8.99"/>
    <n v="8.99"/>
    <n v="0"/>
    <s v="Debit Card"/>
    <n v="4"/>
    <n v="0.78"/>
    <n v="47"/>
    <x v="6"/>
    <n v="1584.3700000000001"/>
    <x v="0"/>
    <s v="Inactive"/>
  </r>
  <r>
    <s v="df29e495-0935-4eb2-8330-15d416f94131"/>
    <n v="30"/>
    <x v="1"/>
    <x v="0"/>
    <x v="1"/>
    <n v="3.79"/>
    <x v="0"/>
    <n v="20"/>
    <x v="0"/>
    <x v="3"/>
    <n v="13.99"/>
    <n v="13.99"/>
    <n v="1"/>
    <s v="Crypto"/>
    <n v="5"/>
    <n v="0.18"/>
    <n v="11"/>
    <x v="2"/>
    <n v="41.69"/>
    <x v="1"/>
    <s v="Risk"/>
  </r>
  <r>
    <s v="2f4ba72c-20a1-4e4c-be17-4cdcb85aed84"/>
    <n v="54"/>
    <x v="0"/>
    <x v="2"/>
    <x v="0"/>
    <n v="8.09"/>
    <x v="0"/>
    <n v="19"/>
    <x v="1"/>
    <x v="1"/>
    <n v="8.99"/>
    <n v="8.99"/>
    <n v="0"/>
    <s v="Credit Card"/>
    <n v="2"/>
    <n v="0.4"/>
    <n v="24"/>
    <x v="0"/>
    <n v="194.16"/>
    <x v="0"/>
    <s v="Risk"/>
  </r>
  <r>
    <s v="7f42c766-a854-4c9c-890e-fe4aa2e468d8"/>
    <n v="54"/>
    <x v="0"/>
    <x v="0"/>
    <x v="2"/>
    <n v="7.4"/>
    <x v="0"/>
    <n v="52"/>
    <x v="4"/>
    <x v="4"/>
    <n v="17.989999999999998"/>
    <n v="17.989999999999998"/>
    <n v="1"/>
    <s v="Debit Card"/>
    <n v="1"/>
    <n v="0.14000000000000001"/>
    <n v="8"/>
    <x v="6"/>
    <n v="59.2"/>
    <x v="2"/>
    <s v="Inactive"/>
  </r>
  <r>
    <s v="a0a99e1e-afe1-4f6a-9435-828c93f0423b"/>
    <n v="33"/>
    <x v="1"/>
    <x v="0"/>
    <x v="1"/>
    <n v="7.87"/>
    <x v="0"/>
    <n v="42"/>
    <x v="1"/>
    <x v="4"/>
    <n v="13.99"/>
    <n v="13.99"/>
    <n v="0"/>
    <s v="PayPal"/>
    <n v="5"/>
    <n v="0.18"/>
    <n v="11"/>
    <x v="1"/>
    <n v="86.570000000000007"/>
    <x v="2"/>
    <s v="Inactive"/>
  </r>
  <r>
    <s v="d6517555-2524-4794-8793-69011d3f7527"/>
    <n v="70"/>
    <x v="2"/>
    <x v="2"/>
    <x v="0"/>
    <n v="6.01"/>
    <x v="0"/>
    <n v="13"/>
    <x v="2"/>
    <x v="0"/>
    <n v="8.99"/>
    <n v="8.99"/>
    <n v="1"/>
    <s v="Crypto"/>
    <n v="1"/>
    <n v="0.43"/>
    <n v="26"/>
    <x v="0"/>
    <n v="156.26"/>
    <x v="0"/>
    <s v="Risk"/>
  </r>
  <r>
    <s v="302a7a07-2d07-4d15-aa7c-e8000c97f321"/>
    <n v="49"/>
    <x v="0"/>
    <x v="0"/>
    <x v="0"/>
    <n v="53.75"/>
    <x v="2"/>
    <n v="55"/>
    <x v="5"/>
    <x v="1"/>
    <n v="8.99"/>
    <n v="8.99"/>
    <n v="0"/>
    <s v="Credit Card"/>
    <n v="3"/>
    <n v="0.96"/>
    <n v="58"/>
    <x v="1"/>
    <n v="3117.5"/>
    <x v="0"/>
    <s v="Inactive"/>
  </r>
  <r>
    <s v="1ac33b59-9ffa-45ea-bce9-95b004d48235"/>
    <n v="53"/>
    <x v="0"/>
    <x v="2"/>
    <x v="2"/>
    <n v="4.6900000000000004"/>
    <x v="0"/>
    <n v="8"/>
    <x v="2"/>
    <x v="1"/>
    <n v="17.989999999999998"/>
    <n v="17.989999999999998"/>
    <n v="0"/>
    <s v="Crypto"/>
    <n v="5"/>
    <n v="0.52"/>
    <n v="31"/>
    <x v="3"/>
    <n v="145.39000000000001"/>
    <x v="2"/>
    <s v="Risk"/>
  </r>
  <r>
    <s v="0c77bb21-f163-4c27-b2d7-cd3691c0d932"/>
    <n v="60"/>
    <x v="2"/>
    <x v="1"/>
    <x v="0"/>
    <n v="3.49"/>
    <x v="0"/>
    <n v="22"/>
    <x v="2"/>
    <x v="1"/>
    <n v="8.99"/>
    <n v="8.99"/>
    <n v="1"/>
    <s v="Crypto"/>
    <n v="2"/>
    <n v="0.15"/>
    <n v="9"/>
    <x v="3"/>
    <n v="31.410000000000004"/>
    <x v="1"/>
    <s v="Inactive"/>
  </r>
  <r>
    <s v="fffbf94b-2308-4687-a8bb-12e0347a511d"/>
    <n v="37"/>
    <x v="3"/>
    <x v="2"/>
    <x v="2"/>
    <n v="7.16"/>
    <x v="0"/>
    <n v="12"/>
    <x v="3"/>
    <x v="0"/>
    <n v="17.989999999999998"/>
    <n v="17.989999999999998"/>
    <n v="0"/>
    <s v="Credit Card"/>
    <n v="2"/>
    <n v="0.55000000000000004"/>
    <n v="33"/>
    <x v="1"/>
    <n v="236.28"/>
    <x v="0"/>
    <s v="Risk"/>
  </r>
  <r>
    <s v="38c0cb0d-73e5-492d-86ae-af609fdc20f3"/>
    <n v="55"/>
    <x v="0"/>
    <x v="0"/>
    <x v="2"/>
    <n v="18.87"/>
    <x v="0"/>
    <n v="58"/>
    <x v="2"/>
    <x v="2"/>
    <n v="17.989999999999998"/>
    <n v="17.989999999999998"/>
    <n v="1"/>
    <s v="Gift Card"/>
    <n v="2"/>
    <n v="0.32"/>
    <n v="19"/>
    <x v="5"/>
    <n v="358.53000000000003"/>
    <x v="0"/>
    <s v="Inactive"/>
  </r>
  <r>
    <s v="436e88e3-310d-4e5c-993d-2c984387b918"/>
    <n v="65"/>
    <x v="2"/>
    <x v="0"/>
    <x v="0"/>
    <n v="1.68"/>
    <x v="0"/>
    <n v="3"/>
    <x v="2"/>
    <x v="0"/>
    <n v="8.99"/>
    <n v="8.99"/>
    <n v="1"/>
    <s v="PayPal"/>
    <n v="1"/>
    <n v="0.42"/>
    <n v="25"/>
    <x v="1"/>
    <n v="42"/>
    <x v="1"/>
    <s v="Active"/>
  </r>
  <r>
    <s v="c069c37d-b02d-4509-b039-bf16d73d22fb"/>
    <n v="18"/>
    <x v="4"/>
    <x v="2"/>
    <x v="1"/>
    <n v="0.64"/>
    <x v="0"/>
    <n v="18"/>
    <x v="2"/>
    <x v="0"/>
    <n v="13.99"/>
    <n v="13.99"/>
    <n v="1"/>
    <s v="Crypto"/>
    <n v="2"/>
    <n v="0.03"/>
    <n v="2"/>
    <x v="3"/>
    <n v="1.28"/>
    <x v="1"/>
    <s v="Risk"/>
  </r>
  <r>
    <s v="33208f6c-63b0-473e-ab21-97527b057c83"/>
    <n v="38"/>
    <x v="3"/>
    <x v="0"/>
    <x v="1"/>
    <n v="17.05"/>
    <x v="0"/>
    <n v="34"/>
    <x v="2"/>
    <x v="0"/>
    <n v="13.99"/>
    <n v="13.99"/>
    <n v="1"/>
    <s v="Credit Card"/>
    <n v="3"/>
    <n v="0.49"/>
    <n v="29"/>
    <x v="4"/>
    <n v="494.45000000000005"/>
    <x v="0"/>
    <s v="Inactive"/>
  </r>
  <r>
    <s v="5a2186bb-646a-4b19-8c83-54a103376f3e"/>
    <n v="69"/>
    <x v="2"/>
    <x v="2"/>
    <x v="0"/>
    <n v="14.35"/>
    <x v="0"/>
    <n v="50"/>
    <x v="5"/>
    <x v="1"/>
    <n v="8.99"/>
    <n v="8.99"/>
    <n v="1"/>
    <s v="Credit Card"/>
    <n v="5"/>
    <n v="0.28000000000000003"/>
    <n v="17"/>
    <x v="2"/>
    <n v="243.95"/>
    <x v="0"/>
    <s v="Inactive"/>
  </r>
  <r>
    <s v="3710e889-665a-4e74-82b4-84338bbd4ec5"/>
    <n v="59"/>
    <x v="2"/>
    <x v="2"/>
    <x v="1"/>
    <n v="1.65"/>
    <x v="0"/>
    <n v="53"/>
    <x v="0"/>
    <x v="3"/>
    <n v="13.99"/>
    <n v="13.99"/>
    <n v="1"/>
    <s v="Debit Card"/>
    <n v="1"/>
    <n v="0.03"/>
    <n v="2"/>
    <x v="0"/>
    <n v="3.3"/>
    <x v="1"/>
    <s v="Inactive"/>
  </r>
  <r>
    <s v="ff1360fb-906c-459e-b73c-dbe79d6c0bba"/>
    <n v="20"/>
    <x v="4"/>
    <x v="2"/>
    <x v="1"/>
    <n v="13.57"/>
    <x v="0"/>
    <n v="45"/>
    <x v="3"/>
    <x v="1"/>
    <n v="13.99"/>
    <n v="13.99"/>
    <n v="1"/>
    <s v="PayPal"/>
    <n v="1"/>
    <n v="0.28999999999999998"/>
    <n v="17"/>
    <x v="1"/>
    <n v="230.69"/>
    <x v="0"/>
    <s v="Inactive"/>
  </r>
  <r>
    <s v="4597d5ab-47a9-4d12-80a8-0babe6446f8d"/>
    <n v="30"/>
    <x v="1"/>
    <x v="1"/>
    <x v="0"/>
    <n v="10.64"/>
    <x v="0"/>
    <n v="2"/>
    <x v="1"/>
    <x v="4"/>
    <n v="8.99"/>
    <n v="8.99"/>
    <n v="0"/>
    <s v="Credit Card"/>
    <n v="2"/>
    <n v="3.55"/>
    <n v="213"/>
    <x v="4"/>
    <n v="2266.3200000000002"/>
    <x v="0"/>
    <s v="Active"/>
  </r>
  <r>
    <s v="54f85781-8e1c-4902-864e-01c6f423bb3c"/>
    <n v="49"/>
    <x v="0"/>
    <x v="1"/>
    <x v="0"/>
    <n v="1.73"/>
    <x v="0"/>
    <n v="28"/>
    <x v="5"/>
    <x v="1"/>
    <n v="8.99"/>
    <n v="8.99"/>
    <n v="1"/>
    <s v="Credit Card"/>
    <n v="4"/>
    <n v="0.06"/>
    <n v="4"/>
    <x v="2"/>
    <n v="6.92"/>
    <x v="1"/>
    <s v="Inactive"/>
  </r>
  <r>
    <s v="5f1e4fd7-5fd5-4d17-9506-07d94708a5a6"/>
    <n v="70"/>
    <x v="2"/>
    <x v="0"/>
    <x v="0"/>
    <n v="1.33"/>
    <x v="0"/>
    <n v="54"/>
    <x v="3"/>
    <x v="0"/>
    <n v="8.99"/>
    <n v="8.99"/>
    <n v="1"/>
    <s v="Crypto"/>
    <n v="5"/>
    <n v="0.02"/>
    <n v="1"/>
    <x v="4"/>
    <n v="1.33"/>
    <x v="1"/>
    <s v="Inactive"/>
  </r>
  <r>
    <s v="3159a3b9-ff3a-4ecd-976b-44e795002c17"/>
    <n v="25"/>
    <x v="4"/>
    <x v="0"/>
    <x v="1"/>
    <n v="16.760000000000002"/>
    <x v="0"/>
    <n v="53"/>
    <x v="0"/>
    <x v="3"/>
    <n v="13.99"/>
    <n v="13.99"/>
    <n v="0"/>
    <s v="Credit Card"/>
    <n v="4"/>
    <n v="0.31"/>
    <n v="19"/>
    <x v="4"/>
    <n v="318.44000000000005"/>
    <x v="0"/>
    <s v="Inactive"/>
  </r>
  <r>
    <s v="727a57d8-56dd-4b96-8e01-c0841ed37406"/>
    <n v="28"/>
    <x v="1"/>
    <x v="0"/>
    <x v="0"/>
    <n v="14.14"/>
    <x v="0"/>
    <n v="16"/>
    <x v="4"/>
    <x v="1"/>
    <n v="8.99"/>
    <n v="8.99"/>
    <n v="0"/>
    <s v="Gift Card"/>
    <n v="3"/>
    <n v="0.83"/>
    <n v="50"/>
    <x v="2"/>
    <n v="707"/>
    <x v="0"/>
    <s v="Risk"/>
  </r>
  <r>
    <s v="1a613704-dbee-4a93-b9d1-7949da2b1aab"/>
    <n v="59"/>
    <x v="2"/>
    <x v="2"/>
    <x v="1"/>
    <n v="0.98"/>
    <x v="0"/>
    <n v="19"/>
    <x v="1"/>
    <x v="1"/>
    <n v="13.99"/>
    <n v="13.99"/>
    <n v="1"/>
    <s v="Gift Card"/>
    <n v="4"/>
    <n v="0.05"/>
    <n v="3"/>
    <x v="3"/>
    <n v="2.94"/>
    <x v="1"/>
    <s v="Risk"/>
  </r>
  <r>
    <s v="ce69dec0-1f59-4584-ae9b-509c66fb056a"/>
    <n v="61"/>
    <x v="2"/>
    <x v="0"/>
    <x v="1"/>
    <n v="0.94"/>
    <x v="0"/>
    <n v="19"/>
    <x v="4"/>
    <x v="0"/>
    <n v="13.99"/>
    <n v="13.99"/>
    <n v="0"/>
    <s v="Debit Card"/>
    <n v="4"/>
    <n v="0.05"/>
    <n v="3"/>
    <x v="4"/>
    <n v="2.82"/>
    <x v="1"/>
    <s v="Risk"/>
  </r>
  <r>
    <s v="00bdfac1-c682-408a-b6e1-73fdbfd9453c"/>
    <n v="39"/>
    <x v="3"/>
    <x v="1"/>
    <x v="2"/>
    <n v="11.83"/>
    <x v="0"/>
    <n v="55"/>
    <x v="4"/>
    <x v="2"/>
    <n v="17.989999999999998"/>
    <n v="17.989999999999998"/>
    <n v="1"/>
    <s v="Gift Card"/>
    <n v="3"/>
    <n v="0.21"/>
    <n v="13"/>
    <x v="0"/>
    <n v="153.79"/>
    <x v="0"/>
    <s v="Inactive"/>
  </r>
  <r>
    <s v="2a4fafb1-ea01-4a1b-aacc-a09cf8eb1040"/>
    <n v="37"/>
    <x v="3"/>
    <x v="0"/>
    <x v="0"/>
    <n v="55.15"/>
    <x v="2"/>
    <n v="59"/>
    <x v="5"/>
    <x v="1"/>
    <n v="8.99"/>
    <n v="8.99"/>
    <n v="0"/>
    <s v="Gift Card"/>
    <n v="4"/>
    <n v="0.92"/>
    <n v="55"/>
    <x v="3"/>
    <n v="3033.25"/>
    <x v="0"/>
    <s v="Inactive"/>
  </r>
  <r>
    <s v="a8725398-953d-4250-af9d-f99ecb96b562"/>
    <n v="18"/>
    <x v="4"/>
    <x v="0"/>
    <x v="2"/>
    <n v="46.06"/>
    <x v="1"/>
    <n v="57"/>
    <x v="2"/>
    <x v="4"/>
    <n v="17.989999999999998"/>
    <n v="17.989999999999998"/>
    <n v="0"/>
    <s v="Crypto"/>
    <n v="4"/>
    <n v="0.79"/>
    <n v="47"/>
    <x v="5"/>
    <n v="2164.8200000000002"/>
    <x v="0"/>
    <s v="Inactive"/>
  </r>
  <r>
    <s v="3160aa58-0bf6-4e81-a1af-51903f0c0588"/>
    <n v="65"/>
    <x v="2"/>
    <x v="1"/>
    <x v="1"/>
    <n v="70.989999999999995"/>
    <x v="2"/>
    <n v="36"/>
    <x v="3"/>
    <x v="1"/>
    <n v="13.99"/>
    <n v="13.99"/>
    <n v="0"/>
    <s v="Crypto"/>
    <n v="2"/>
    <n v="1.92"/>
    <n v="115"/>
    <x v="3"/>
    <n v="8163.8499999999995"/>
    <x v="0"/>
    <s v="Inactive"/>
  </r>
  <r>
    <s v="762e1664-e032-49bd-b40b-6ffc62b9f79d"/>
    <n v="65"/>
    <x v="2"/>
    <x v="0"/>
    <x v="1"/>
    <n v="20.56"/>
    <x v="1"/>
    <n v="10"/>
    <x v="1"/>
    <x v="2"/>
    <n v="13.99"/>
    <n v="13.99"/>
    <n v="0"/>
    <s v="Debit Card"/>
    <n v="5"/>
    <n v="1.87"/>
    <n v="112"/>
    <x v="1"/>
    <n v="2302.7199999999998"/>
    <x v="0"/>
    <s v="Risk"/>
  </r>
  <r>
    <s v="8965ad72-c8b5-478a-879e-8136cdd2b134"/>
    <n v="46"/>
    <x v="0"/>
    <x v="0"/>
    <x v="2"/>
    <n v="4.1399999999999997"/>
    <x v="0"/>
    <n v="42"/>
    <x v="4"/>
    <x v="3"/>
    <n v="17.989999999999998"/>
    <n v="17.989999999999998"/>
    <n v="1"/>
    <s v="Credit Card"/>
    <n v="5"/>
    <n v="0.1"/>
    <n v="6"/>
    <x v="2"/>
    <n v="24.839999999999996"/>
    <x v="1"/>
    <s v="Inactive"/>
  </r>
  <r>
    <s v="40d27e9f-dd96-4b7b-b4c1-b9e098c71542"/>
    <n v="32"/>
    <x v="1"/>
    <x v="0"/>
    <x v="1"/>
    <n v="14.48"/>
    <x v="0"/>
    <n v="55"/>
    <x v="1"/>
    <x v="4"/>
    <n v="13.99"/>
    <n v="13.99"/>
    <n v="0"/>
    <s v="Debit Card"/>
    <n v="5"/>
    <n v="0.26"/>
    <n v="16"/>
    <x v="0"/>
    <n v="231.68"/>
    <x v="0"/>
    <s v="Inactive"/>
  </r>
  <r>
    <s v="e26bf752-9b54-4ad5-95c0-ebfdd1985e6a"/>
    <n v="64"/>
    <x v="2"/>
    <x v="1"/>
    <x v="0"/>
    <n v="28.66"/>
    <x v="1"/>
    <n v="28"/>
    <x v="3"/>
    <x v="3"/>
    <n v="8.99"/>
    <n v="8.99"/>
    <n v="0"/>
    <s v="Gift Card"/>
    <n v="4"/>
    <n v="0.99"/>
    <n v="59"/>
    <x v="4"/>
    <n v="1690.94"/>
    <x v="0"/>
    <s v="Inactive"/>
  </r>
  <r>
    <s v="dbe93e6b-0841-4e21-8651-6e8ecac62efc"/>
    <n v="46"/>
    <x v="0"/>
    <x v="2"/>
    <x v="1"/>
    <n v="8.7899999999999991"/>
    <x v="0"/>
    <n v="54"/>
    <x v="4"/>
    <x v="1"/>
    <n v="13.99"/>
    <n v="13.99"/>
    <n v="1"/>
    <s v="PayPal"/>
    <n v="1"/>
    <n v="0.16"/>
    <n v="10"/>
    <x v="4"/>
    <n v="87.899999999999991"/>
    <x v="2"/>
    <s v="Inactive"/>
  </r>
  <r>
    <s v="4d0d9fe7-24e6-423a-909d-9842181b5945"/>
    <n v="41"/>
    <x v="3"/>
    <x v="0"/>
    <x v="0"/>
    <n v="48.84"/>
    <x v="1"/>
    <n v="47"/>
    <x v="2"/>
    <x v="4"/>
    <n v="8.99"/>
    <n v="8.99"/>
    <n v="0"/>
    <s v="PayPal"/>
    <n v="4"/>
    <n v="1.02"/>
    <n v="61"/>
    <x v="4"/>
    <n v="2979.2400000000002"/>
    <x v="0"/>
    <s v="Inactive"/>
  </r>
  <r>
    <s v="6e59af78-eae8-4862-a459-ccb4bb6c9077"/>
    <n v="43"/>
    <x v="3"/>
    <x v="2"/>
    <x v="2"/>
    <n v="6.6"/>
    <x v="0"/>
    <n v="11"/>
    <x v="4"/>
    <x v="3"/>
    <n v="17.989999999999998"/>
    <n v="17.989999999999998"/>
    <n v="0"/>
    <s v="Gift Card"/>
    <n v="4"/>
    <n v="0.55000000000000004"/>
    <n v="33"/>
    <x v="2"/>
    <n v="217.79999999999998"/>
    <x v="0"/>
    <s v="Risk"/>
  </r>
  <r>
    <s v="c0f1eefc-9a25-44f6-bf4b-85d606fd6b15"/>
    <n v="28"/>
    <x v="1"/>
    <x v="1"/>
    <x v="1"/>
    <n v="0.34"/>
    <x v="0"/>
    <n v="38"/>
    <x v="5"/>
    <x v="4"/>
    <n v="13.99"/>
    <n v="13.99"/>
    <n v="1"/>
    <s v="Gift Card"/>
    <n v="4"/>
    <n v="0.01"/>
    <n v="1"/>
    <x v="3"/>
    <n v="0.34"/>
    <x v="1"/>
    <s v="Inactive"/>
  </r>
  <r>
    <s v="ff85f5f5-218c-4a52-b148-7b8883f635aa"/>
    <n v="59"/>
    <x v="2"/>
    <x v="0"/>
    <x v="2"/>
    <n v="6.25"/>
    <x v="0"/>
    <n v="1"/>
    <x v="4"/>
    <x v="2"/>
    <n v="17.989999999999998"/>
    <n v="17.989999999999998"/>
    <n v="0"/>
    <s v="Debit Card"/>
    <n v="1"/>
    <n v="3.12"/>
    <n v="187"/>
    <x v="4"/>
    <n v="1168.75"/>
    <x v="0"/>
    <s v="Active"/>
  </r>
  <r>
    <s v="17e2425b-34d9-4947-93ef-3f2d2f3ea259"/>
    <n v="69"/>
    <x v="2"/>
    <x v="1"/>
    <x v="1"/>
    <n v="6.08"/>
    <x v="0"/>
    <n v="47"/>
    <x v="0"/>
    <x v="4"/>
    <n v="13.99"/>
    <n v="13.99"/>
    <n v="1"/>
    <s v="PayPal"/>
    <n v="3"/>
    <n v="0.13"/>
    <n v="8"/>
    <x v="3"/>
    <n v="48.64"/>
    <x v="1"/>
    <s v="Inactive"/>
  </r>
  <r>
    <s v="c0afed78-fc9f-4375-a3a2-a4e02e01946f"/>
    <n v="30"/>
    <x v="1"/>
    <x v="1"/>
    <x v="0"/>
    <n v="6.93"/>
    <x v="0"/>
    <n v="50"/>
    <x v="2"/>
    <x v="4"/>
    <n v="8.99"/>
    <n v="8.99"/>
    <n v="1"/>
    <s v="Gift Card"/>
    <n v="2"/>
    <n v="0.14000000000000001"/>
    <n v="8"/>
    <x v="5"/>
    <n v="55.44"/>
    <x v="2"/>
    <s v="Inactive"/>
  </r>
  <r>
    <s v="299e91ef-64c6-4cde-83d5-49b2c453eeb6"/>
    <n v="36"/>
    <x v="3"/>
    <x v="1"/>
    <x v="0"/>
    <n v="17.32"/>
    <x v="0"/>
    <n v="34"/>
    <x v="3"/>
    <x v="0"/>
    <n v="8.99"/>
    <n v="8.99"/>
    <n v="1"/>
    <s v="PayPal"/>
    <n v="2"/>
    <n v="0.49"/>
    <n v="29"/>
    <x v="5"/>
    <n v="502.28000000000003"/>
    <x v="0"/>
    <s v="Inactive"/>
  </r>
  <r>
    <s v="8303a039-6a27-43cf-9410-2bb30cd7df1a"/>
    <n v="64"/>
    <x v="2"/>
    <x v="1"/>
    <x v="1"/>
    <n v="8.11"/>
    <x v="0"/>
    <n v="6"/>
    <x v="5"/>
    <x v="4"/>
    <n v="13.99"/>
    <n v="13.99"/>
    <n v="0"/>
    <s v="Gift Card"/>
    <n v="3"/>
    <n v="1.1599999999999999"/>
    <n v="70"/>
    <x v="0"/>
    <n v="567.69999999999993"/>
    <x v="0"/>
    <s v="Active"/>
  </r>
  <r>
    <s v="a6ffb99c-83d7-4249-ad0f-6e34402a52d8"/>
    <n v="31"/>
    <x v="1"/>
    <x v="0"/>
    <x v="1"/>
    <n v="12.62"/>
    <x v="0"/>
    <n v="28"/>
    <x v="2"/>
    <x v="1"/>
    <n v="13.99"/>
    <n v="13.99"/>
    <n v="0"/>
    <s v="PayPal"/>
    <n v="5"/>
    <n v="0.44"/>
    <n v="26"/>
    <x v="3"/>
    <n v="328.12"/>
    <x v="0"/>
    <s v="Inactive"/>
  </r>
  <r>
    <s v="e4995385-d038-45d3-8363-db73a27d7469"/>
    <n v="19"/>
    <x v="4"/>
    <x v="2"/>
    <x v="1"/>
    <n v="3.45"/>
    <x v="0"/>
    <n v="18"/>
    <x v="0"/>
    <x v="4"/>
    <n v="13.99"/>
    <n v="13.99"/>
    <n v="1"/>
    <s v="Credit Card"/>
    <n v="3"/>
    <n v="0.18"/>
    <n v="11"/>
    <x v="4"/>
    <n v="37.950000000000003"/>
    <x v="1"/>
    <s v="Risk"/>
  </r>
  <r>
    <s v="e30087d7-5154-4bed-b206-a5a3a8beb672"/>
    <n v="63"/>
    <x v="2"/>
    <x v="2"/>
    <x v="1"/>
    <n v="27.07"/>
    <x v="1"/>
    <n v="18"/>
    <x v="4"/>
    <x v="3"/>
    <n v="13.99"/>
    <n v="13.99"/>
    <n v="0"/>
    <s v="Debit Card"/>
    <n v="3"/>
    <n v="1.42"/>
    <n v="85"/>
    <x v="1"/>
    <n v="2300.9499999999998"/>
    <x v="0"/>
    <s v="Risk"/>
  </r>
  <r>
    <s v="c2385a8f-375b-4476-b78d-072cd47b996c"/>
    <n v="27"/>
    <x v="1"/>
    <x v="0"/>
    <x v="0"/>
    <n v="71.38"/>
    <x v="2"/>
    <n v="32"/>
    <x v="4"/>
    <x v="1"/>
    <n v="8.99"/>
    <n v="8.99"/>
    <n v="0"/>
    <s v="PayPal"/>
    <n v="5"/>
    <n v="2.16"/>
    <n v="130"/>
    <x v="5"/>
    <n v="9279.4"/>
    <x v="0"/>
    <s v="Inactive"/>
  </r>
  <r>
    <s v="5a416884-375a-4442-b7c6-b480321dd6fd"/>
    <n v="57"/>
    <x v="2"/>
    <x v="2"/>
    <x v="1"/>
    <n v="3.64"/>
    <x v="0"/>
    <n v="36"/>
    <x v="4"/>
    <x v="2"/>
    <n v="13.99"/>
    <n v="13.99"/>
    <n v="1"/>
    <s v="Crypto"/>
    <n v="5"/>
    <n v="0.1"/>
    <n v="6"/>
    <x v="5"/>
    <n v="21.84"/>
    <x v="1"/>
    <s v="Inactive"/>
  </r>
  <r>
    <s v="b35d25da-2139-4003-95ae-4692112104fc"/>
    <n v="20"/>
    <x v="4"/>
    <x v="0"/>
    <x v="1"/>
    <n v="0.75"/>
    <x v="0"/>
    <n v="53"/>
    <x v="2"/>
    <x v="4"/>
    <n v="13.99"/>
    <n v="13.99"/>
    <n v="1"/>
    <s v="PayPal"/>
    <n v="3"/>
    <n v="0.01"/>
    <n v="1"/>
    <x v="0"/>
    <n v="0.75"/>
    <x v="1"/>
    <s v="Inactive"/>
  </r>
  <r>
    <s v="4a6f3042-0fd3-47d6-ba34-bac14e81e872"/>
    <n v="53"/>
    <x v="0"/>
    <x v="2"/>
    <x v="1"/>
    <n v="7.31"/>
    <x v="0"/>
    <n v="17"/>
    <x v="3"/>
    <x v="2"/>
    <n v="13.99"/>
    <n v="13.99"/>
    <n v="0"/>
    <s v="Debit Card"/>
    <n v="4"/>
    <n v="0.41"/>
    <n v="25"/>
    <x v="0"/>
    <n v="182.75"/>
    <x v="0"/>
    <s v="Risk"/>
  </r>
  <r>
    <s v="e495cf16-e38d-4e9f-900c-2f4a9d00a0bb"/>
    <n v="49"/>
    <x v="0"/>
    <x v="0"/>
    <x v="2"/>
    <n v="7.69"/>
    <x v="0"/>
    <n v="4"/>
    <x v="2"/>
    <x v="4"/>
    <n v="17.989999999999998"/>
    <n v="17.989999999999998"/>
    <n v="0"/>
    <s v="Gift Card"/>
    <n v="4"/>
    <n v="1.54"/>
    <n v="92"/>
    <x v="1"/>
    <n v="707.48"/>
    <x v="0"/>
    <s v="Active"/>
  </r>
  <r>
    <s v="bdf58108-85ad-4ec0-b613-65576525b913"/>
    <n v="69"/>
    <x v="2"/>
    <x v="0"/>
    <x v="2"/>
    <n v="11.3"/>
    <x v="0"/>
    <n v="33"/>
    <x v="2"/>
    <x v="3"/>
    <n v="17.989999999999998"/>
    <n v="17.989999999999998"/>
    <n v="0"/>
    <s v="Debit Card"/>
    <n v="4"/>
    <n v="0.33"/>
    <n v="20"/>
    <x v="0"/>
    <n v="226"/>
    <x v="0"/>
    <s v="Inactive"/>
  </r>
  <r>
    <s v="a213aa66-7585-47f8-b1fa-3bd2bc3a1387"/>
    <n v="58"/>
    <x v="2"/>
    <x v="1"/>
    <x v="2"/>
    <n v="7.58"/>
    <x v="0"/>
    <n v="40"/>
    <x v="5"/>
    <x v="0"/>
    <n v="17.989999999999998"/>
    <n v="17.989999999999998"/>
    <n v="1"/>
    <s v="Gift Card"/>
    <n v="5"/>
    <n v="0.18"/>
    <n v="11"/>
    <x v="4"/>
    <n v="83.38"/>
    <x v="2"/>
    <s v="Inactive"/>
  </r>
  <r>
    <s v="3853a2be-416d-4b36-ab0f-1e9284166094"/>
    <n v="44"/>
    <x v="3"/>
    <x v="2"/>
    <x v="0"/>
    <n v="12.76"/>
    <x v="0"/>
    <n v="41"/>
    <x v="3"/>
    <x v="4"/>
    <n v="8.99"/>
    <n v="8.99"/>
    <n v="1"/>
    <s v="Credit Card"/>
    <n v="3"/>
    <n v="0.3"/>
    <n v="18"/>
    <x v="2"/>
    <n v="229.68"/>
    <x v="0"/>
    <s v="Inactive"/>
  </r>
  <r>
    <s v="96c14d7e-0813-4f70-be22-9198e307cc5d"/>
    <n v="20"/>
    <x v="4"/>
    <x v="2"/>
    <x v="0"/>
    <n v="8"/>
    <x v="0"/>
    <n v="58"/>
    <x v="3"/>
    <x v="4"/>
    <n v="8.99"/>
    <n v="8.99"/>
    <n v="1"/>
    <s v="Gift Card"/>
    <n v="4"/>
    <n v="0.14000000000000001"/>
    <n v="8"/>
    <x v="6"/>
    <n v="64"/>
    <x v="2"/>
    <s v="Inactive"/>
  </r>
  <r>
    <s v="9cac0e48-698a-4808-9ca9-9601ff0bd4d2"/>
    <n v="67"/>
    <x v="2"/>
    <x v="1"/>
    <x v="1"/>
    <n v="16.059999999999999"/>
    <x v="0"/>
    <n v="18"/>
    <x v="1"/>
    <x v="2"/>
    <n v="13.99"/>
    <n v="13.99"/>
    <n v="0"/>
    <s v="PayPal"/>
    <n v="5"/>
    <n v="0.85"/>
    <n v="51"/>
    <x v="3"/>
    <n v="819.06"/>
    <x v="0"/>
    <s v="Risk"/>
  </r>
  <r>
    <s v="b2903ea6-d58c-4ffa-bf43-3e5e6a25ca06"/>
    <n v="69"/>
    <x v="2"/>
    <x v="2"/>
    <x v="1"/>
    <n v="42.72"/>
    <x v="1"/>
    <n v="52"/>
    <x v="4"/>
    <x v="4"/>
    <n v="13.99"/>
    <n v="13.99"/>
    <n v="0"/>
    <s v="Crypto"/>
    <n v="3"/>
    <n v="0.81"/>
    <n v="49"/>
    <x v="2"/>
    <n v="2093.2799999999997"/>
    <x v="0"/>
    <s v="Inactive"/>
  </r>
  <r>
    <s v="edb9036d-95f9-4998-9910-78ba85869dbd"/>
    <n v="57"/>
    <x v="2"/>
    <x v="2"/>
    <x v="1"/>
    <n v="2.09"/>
    <x v="0"/>
    <n v="13"/>
    <x v="2"/>
    <x v="0"/>
    <n v="13.99"/>
    <n v="13.99"/>
    <n v="1"/>
    <s v="Crypto"/>
    <n v="3"/>
    <n v="0.15"/>
    <n v="9"/>
    <x v="4"/>
    <n v="18.809999999999999"/>
    <x v="1"/>
    <s v="Risk"/>
  </r>
  <r>
    <s v="ac6eb271-0239-4957-b828-c89508fcfbea"/>
    <n v="62"/>
    <x v="2"/>
    <x v="2"/>
    <x v="1"/>
    <n v="7.31"/>
    <x v="0"/>
    <n v="26"/>
    <x v="3"/>
    <x v="3"/>
    <n v="13.99"/>
    <n v="13.99"/>
    <n v="0"/>
    <s v="Credit Card"/>
    <n v="2"/>
    <n v="0.27"/>
    <n v="16"/>
    <x v="1"/>
    <n v="116.96"/>
    <x v="2"/>
    <s v="Inactive"/>
  </r>
  <r>
    <s v="9721209e-3147-456f-a2c0-81d23b4cf822"/>
    <n v="34"/>
    <x v="1"/>
    <x v="2"/>
    <x v="1"/>
    <n v="10.25"/>
    <x v="0"/>
    <n v="41"/>
    <x v="3"/>
    <x v="3"/>
    <n v="13.99"/>
    <n v="13.99"/>
    <n v="1"/>
    <s v="Crypto"/>
    <n v="3"/>
    <n v="0.24"/>
    <n v="14"/>
    <x v="6"/>
    <n v="143.5"/>
    <x v="2"/>
    <s v="Inactive"/>
  </r>
  <r>
    <s v="f915a366-31c7-4a9e-9042-ca526c771219"/>
    <n v="23"/>
    <x v="4"/>
    <x v="0"/>
    <x v="1"/>
    <n v="3.1"/>
    <x v="0"/>
    <n v="12"/>
    <x v="1"/>
    <x v="2"/>
    <n v="13.99"/>
    <n v="13.99"/>
    <n v="1"/>
    <s v="Crypto"/>
    <n v="5"/>
    <n v="0.24"/>
    <n v="14"/>
    <x v="5"/>
    <n v="43.4"/>
    <x v="1"/>
    <s v="Risk"/>
  </r>
  <r>
    <s v="75532a22-9cd9-492c-8865-fa4ac7da2ec8"/>
    <n v="58"/>
    <x v="2"/>
    <x v="0"/>
    <x v="0"/>
    <n v="10.9"/>
    <x v="0"/>
    <n v="22"/>
    <x v="1"/>
    <x v="0"/>
    <n v="8.99"/>
    <n v="8.99"/>
    <n v="0"/>
    <s v="Credit Card"/>
    <n v="3"/>
    <n v="0.47"/>
    <n v="28"/>
    <x v="0"/>
    <n v="305.2"/>
    <x v="0"/>
    <s v="Inactive"/>
  </r>
  <r>
    <s v="44f3ba44-b95d-4e50-a786-bac4d06f4a43"/>
    <n v="19"/>
    <x v="4"/>
    <x v="1"/>
    <x v="0"/>
    <n v="49.17"/>
    <x v="1"/>
    <n v="11"/>
    <x v="1"/>
    <x v="3"/>
    <n v="8.99"/>
    <n v="8.99"/>
    <n v="0"/>
    <s v="Credit Card"/>
    <n v="4"/>
    <n v="4.0999999999999996"/>
    <n v="246"/>
    <x v="2"/>
    <n v="12095.82"/>
    <x v="0"/>
    <s v="Risk"/>
  </r>
  <r>
    <s v="18779bcb-ba2b-41da-b751-e70b812061ec"/>
    <n v="67"/>
    <x v="2"/>
    <x v="1"/>
    <x v="0"/>
    <n v="9.24"/>
    <x v="0"/>
    <n v="2"/>
    <x v="5"/>
    <x v="3"/>
    <n v="8.99"/>
    <n v="8.99"/>
    <n v="0"/>
    <s v="PayPal"/>
    <n v="3"/>
    <n v="3.08"/>
    <n v="185"/>
    <x v="6"/>
    <n v="1709.4"/>
    <x v="0"/>
    <s v="Active"/>
  </r>
  <r>
    <s v="3f32e8c5-615b-4a3b-a864-db2688f7834f"/>
    <n v="66"/>
    <x v="2"/>
    <x v="2"/>
    <x v="1"/>
    <n v="16.55"/>
    <x v="0"/>
    <n v="49"/>
    <x v="4"/>
    <x v="3"/>
    <n v="13.99"/>
    <n v="13.99"/>
    <n v="1"/>
    <s v="Debit Card"/>
    <n v="2"/>
    <n v="0.33"/>
    <n v="20"/>
    <x v="0"/>
    <n v="331"/>
    <x v="0"/>
    <s v="Inactive"/>
  </r>
  <r>
    <s v="7b0ad82d-6571-430e-90f4-906259e0e89c"/>
    <n v="59"/>
    <x v="2"/>
    <x v="1"/>
    <x v="0"/>
    <n v="9.1199999999999992"/>
    <x v="0"/>
    <n v="3"/>
    <x v="1"/>
    <x v="2"/>
    <n v="8.99"/>
    <n v="8.99"/>
    <n v="0"/>
    <s v="Credit Card"/>
    <n v="4"/>
    <n v="2.2799999999999998"/>
    <n v="137"/>
    <x v="1"/>
    <n v="1249.4399999999998"/>
    <x v="0"/>
    <s v="Active"/>
  </r>
  <r>
    <s v="82aeef39-ddb0-40ad-bae1-5c436e0cf042"/>
    <n v="57"/>
    <x v="2"/>
    <x v="2"/>
    <x v="0"/>
    <n v="1.62"/>
    <x v="0"/>
    <n v="17"/>
    <x v="0"/>
    <x v="1"/>
    <n v="8.99"/>
    <n v="8.99"/>
    <n v="1"/>
    <s v="Crypto"/>
    <n v="2"/>
    <n v="0.09"/>
    <n v="5"/>
    <x v="0"/>
    <n v="8.1000000000000014"/>
    <x v="1"/>
    <s v="Risk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E00AE7-138A-4C70-BFEB-7FE40F760B1D}" name="PivotTable1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5">
  <location ref="A3:C2401" firstHeaderRow="0" firstDataRow="1" firstDataCol="1"/>
  <pivotFields count="21">
    <pivotField showAll="0"/>
    <pivotField showAll="0"/>
    <pivotField axis="axisRow" showAll="0">
      <items count="6">
        <item x="4"/>
        <item x="1"/>
        <item x="3"/>
        <item x="0"/>
        <item x="2"/>
        <item t="default"/>
      </items>
    </pivotField>
    <pivotField showAll="0">
      <items count="4">
        <item x="1"/>
        <item x="2"/>
        <item x="0"/>
        <item t="default"/>
      </items>
    </pivotField>
    <pivotField axis="axisRow" showAll="0">
      <items count="4">
        <item x="0"/>
        <item x="2"/>
        <item x="1"/>
        <item t="default"/>
      </items>
    </pivotField>
    <pivotField dataField="1" showAll="0"/>
    <pivotField showAll="0"/>
    <pivotField showAll="0"/>
    <pivotField axis="axisRow" showAll="0">
      <items count="7">
        <item x="0"/>
        <item x="2"/>
        <item x="1"/>
        <item x="5"/>
        <item x="3"/>
        <item x="4"/>
        <item t="default"/>
      </items>
    </pivotField>
    <pivotField showAll="0">
      <items count="6">
        <item x="3"/>
        <item x="2"/>
        <item x="1"/>
        <item x="4"/>
        <item x="0"/>
        <item t="default"/>
      </items>
    </pivotField>
    <pivotField numFmtId="44" showAll="0"/>
    <pivotField numFmtId="44" showAll="0"/>
    <pivotField dataField="1" showAll="0"/>
    <pivotField showAll="0"/>
    <pivotField showAll="0"/>
    <pivotField showAll="0"/>
    <pivotField showAll="0"/>
    <pivotField axis="axisRow" showAll="0">
      <items count="8">
        <item x="0"/>
        <item x="5"/>
        <item x="6"/>
        <item x="2"/>
        <item x="3"/>
        <item x="4"/>
        <item x="1"/>
        <item t="default"/>
      </items>
    </pivotField>
    <pivotField showAll="0"/>
    <pivotField axis="axisRow" showAll="0">
      <items count="4">
        <item x="0"/>
        <item x="1"/>
        <item x="2"/>
        <item t="default"/>
      </items>
    </pivotField>
    <pivotField showAll="0"/>
  </pivotFields>
  <rowFields count="5">
    <field x="2"/>
    <field x="8"/>
    <field x="4"/>
    <field x="17"/>
    <field x="19"/>
  </rowFields>
  <rowItems count="2398">
    <i>
      <x/>
    </i>
    <i r="1">
      <x/>
    </i>
    <i r="2">
      <x/>
    </i>
    <i r="3">
      <x/>
    </i>
    <i r="4">
      <x/>
    </i>
    <i r="4">
      <x v="1"/>
    </i>
    <i r="4">
      <x v="2"/>
    </i>
    <i r="3">
      <x v="1"/>
    </i>
    <i r="4">
      <x/>
    </i>
    <i r="3">
      <x v="2"/>
    </i>
    <i r="4">
      <x/>
    </i>
    <i r="4">
      <x v="1"/>
    </i>
    <i r="4">
      <x v="2"/>
    </i>
    <i r="3">
      <x v="3"/>
    </i>
    <i r="4">
      <x/>
    </i>
    <i r="4">
      <x v="1"/>
    </i>
    <i r="4">
      <x v="2"/>
    </i>
    <i r="3">
      <x v="4"/>
    </i>
    <i r="4">
      <x/>
    </i>
    <i r="4">
      <x v="1"/>
    </i>
    <i r="4">
      <x v="2"/>
    </i>
    <i r="3">
      <x v="5"/>
    </i>
    <i r="4">
      <x/>
    </i>
    <i r="4">
      <x v="1"/>
    </i>
    <i r="3">
      <x v="6"/>
    </i>
    <i r="4">
      <x/>
    </i>
    <i r="4">
      <x v="1"/>
    </i>
    <i r="2">
      <x v="1"/>
    </i>
    <i r="3">
      <x/>
    </i>
    <i r="4">
      <x/>
    </i>
    <i r="4">
      <x v="1"/>
    </i>
    <i r="4">
      <x v="2"/>
    </i>
    <i r="3">
      <x v="1"/>
    </i>
    <i r="4">
      <x/>
    </i>
    <i r="4">
      <x v="1"/>
    </i>
    <i r="3">
      <x v="2"/>
    </i>
    <i r="4">
      <x/>
    </i>
    <i r="4">
      <x v="1"/>
    </i>
    <i r="4">
      <x v="2"/>
    </i>
    <i r="3">
      <x v="3"/>
    </i>
    <i r="4">
      <x/>
    </i>
    <i r="4">
      <x v="1"/>
    </i>
    <i r="4">
      <x v="2"/>
    </i>
    <i r="3">
      <x v="4"/>
    </i>
    <i r="4">
      <x/>
    </i>
    <i r="4">
      <x v="1"/>
    </i>
    <i r="3">
      <x v="5"/>
    </i>
    <i r="4">
      <x/>
    </i>
    <i r="4">
      <x v="1"/>
    </i>
    <i r="3">
      <x v="6"/>
    </i>
    <i r="4">
      <x/>
    </i>
    <i r="4">
      <x v="1"/>
    </i>
    <i r="2">
      <x v="2"/>
    </i>
    <i r="3">
      <x/>
    </i>
    <i r="4">
      <x/>
    </i>
    <i r="4">
      <x v="1"/>
    </i>
    <i r="4">
      <x v="2"/>
    </i>
    <i r="3">
      <x v="1"/>
    </i>
    <i r="4">
      <x/>
    </i>
    <i r="4">
      <x v="1"/>
    </i>
    <i r="4">
      <x v="2"/>
    </i>
    <i r="3">
      <x v="2"/>
    </i>
    <i r="4">
      <x/>
    </i>
    <i r="4">
      <x v="1"/>
    </i>
    <i r="4">
      <x v="2"/>
    </i>
    <i r="3">
      <x v="3"/>
    </i>
    <i r="4">
      <x/>
    </i>
    <i r="4">
      <x v="1"/>
    </i>
    <i r="4">
      <x v="2"/>
    </i>
    <i r="3">
      <x v="4"/>
    </i>
    <i r="4">
      <x/>
    </i>
    <i r="4">
      <x v="1"/>
    </i>
    <i r="4">
      <x v="2"/>
    </i>
    <i r="3">
      <x v="5"/>
    </i>
    <i r="4">
      <x/>
    </i>
    <i r="4">
      <x v="1"/>
    </i>
    <i r="3">
      <x v="6"/>
    </i>
    <i r="4">
      <x/>
    </i>
    <i r="4">
      <x v="1"/>
    </i>
    <i r="4">
      <x v="2"/>
    </i>
    <i r="1">
      <x v="1"/>
    </i>
    <i r="2">
      <x/>
    </i>
    <i r="3">
      <x/>
    </i>
    <i r="4">
      <x/>
    </i>
    <i r="4">
      <x v="1"/>
    </i>
    <i r="3">
      <x v="1"/>
    </i>
    <i r="4">
      <x/>
    </i>
    <i r="4">
      <x v="1"/>
    </i>
    <i r="4">
      <x v="2"/>
    </i>
    <i r="3">
      <x v="2"/>
    </i>
    <i r="4">
      <x/>
    </i>
    <i r="4">
      <x v="1"/>
    </i>
    <i r="4">
      <x v="2"/>
    </i>
    <i r="3">
      <x v="3"/>
    </i>
    <i r="4">
      <x/>
    </i>
    <i r="4">
      <x v="1"/>
    </i>
    <i r="3">
      <x v="4"/>
    </i>
    <i r="4">
      <x/>
    </i>
    <i r="4">
      <x v="1"/>
    </i>
    <i r="3">
      <x v="5"/>
    </i>
    <i r="4">
      <x/>
    </i>
    <i r="4">
      <x v="1"/>
    </i>
    <i r="3">
      <x v="6"/>
    </i>
    <i r="4">
      <x/>
    </i>
    <i r="4">
      <x v="1"/>
    </i>
    <i r="4">
      <x v="2"/>
    </i>
    <i r="2">
      <x v="1"/>
    </i>
    <i r="3">
      <x/>
    </i>
    <i r="4">
      <x/>
    </i>
    <i r="4">
      <x v="1"/>
    </i>
    <i r="3">
      <x v="1"/>
    </i>
    <i r="4">
      <x/>
    </i>
    <i r="4">
      <x v="1"/>
    </i>
    <i r="4">
      <x v="2"/>
    </i>
    <i r="3">
      <x v="2"/>
    </i>
    <i r="4">
      <x/>
    </i>
    <i r="4">
      <x v="1"/>
    </i>
    <i r="3">
      <x v="3"/>
    </i>
    <i r="4">
      <x/>
    </i>
    <i r="4">
      <x v="1"/>
    </i>
    <i r="4">
      <x v="2"/>
    </i>
    <i r="3">
      <x v="4"/>
    </i>
    <i r="4">
      <x/>
    </i>
    <i r="4">
      <x v="1"/>
    </i>
    <i r="3">
      <x v="5"/>
    </i>
    <i r="4">
      <x/>
    </i>
    <i r="4">
      <x v="1"/>
    </i>
    <i r="4">
      <x v="2"/>
    </i>
    <i r="3">
      <x v="6"/>
    </i>
    <i r="4">
      <x/>
    </i>
    <i r="4">
      <x v="1"/>
    </i>
    <i r="4">
      <x v="2"/>
    </i>
    <i r="2">
      <x v="2"/>
    </i>
    <i r="3">
      <x/>
    </i>
    <i r="4">
      <x/>
    </i>
    <i r="4">
      <x v="1"/>
    </i>
    <i r="4">
      <x v="2"/>
    </i>
    <i r="3">
      <x v="1"/>
    </i>
    <i r="4">
      <x/>
    </i>
    <i r="4">
      <x v="1"/>
    </i>
    <i r="4">
      <x v="2"/>
    </i>
    <i r="3">
      <x v="2"/>
    </i>
    <i r="4">
      <x/>
    </i>
    <i r="4">
      <x v="1"/>
    </i>
    <i r="4">
      <x v="2"/>
    </i>
    <i r="3">
      <x v="3"/>
    </i>
    <i r="4">
      <x/>
    </i>
    <i r="4">
      <x v="1"/>
    </i>
    <i r="4">
      <x v="2"/>
    </i>
    <i r="3">
      <x v="4"/>
    </i>
    <i r="4">
      <x/>
    </i>
    <i r="4">
      <x v="1"/>
    </i>
    <i r="4">
      <x v="2"/>
    </i>
    <i r="3">
      <x v="5"/>
    </i>
    <i r="4">
      <x/>
    </i>
    <i r="4">
      <x v="1"/>
    </i>
    <i r="3">
      <x v="6"/>
    </i>
    <i r="4">
      <x/>
    </i>
    <i r="4">
      <x v="2"/>
    </i>
    <i r="1">
      <x v="2"/>
    </i>
    <i r="2">
      <x/>
    </i>
    <i r="3">
      <x/>
    </i>
    <i r="4">
      <x/>
    </i>
    <i r="4">
      <x v="1"/>
    </i>
    <i r="3">
      <x v="1"/>
    </i>
    <i r="4">
      <x/>
    </i>
    <i r="4">
      <x v="1"/>
    </i>
    <i r="3">
      <x v="2"/>
    </i>
    <i r="4">
      <x/>
    </i>
    <i r="4">
      <x v="1"/>
    </i>
    <i r="3">
      <x v="3"/>
    </i>
    <i r="4">
      <x/>
    </i>
    <i r="4">
      <x v="2"/>
    </i>
    <i r="3">
      <x v="4"/>
    </i>
    <i r="4">
      <x/>
    </i>
    <i r="4">
      <x v="1"/>
    </i>
    <i r="4">
      <x v="2"/>
    </i>
    <i r="3">
      <x v="5"/>
    </i>
    <i r="4">
      <x/>
    </i>
    <i r="4">
      <x v="1"/>
    </i>
    <i r="4">
      <x v="2"/>
    </i>
    <i r="3">
      <x v="6"/>
    </i>
    <i r="4">
      <x/>
    </i>
    <i r="4">
      <x v="1"/>
    </i>
    <i r="4">
      <x v="2"/>
    </i>
    <i r="2">
      <x v="1"/>
    </i>
    <i r="3">
      <x/>
    </i>
    <i r="4">
      <x/>
    </i>
    <i r="4">
      <x v="1"/>
    </i>
    <i r="4">
      <x v="2"/>
    </i>
    <i r="3">
      <x v="1"/>
    </i>
    <i r="4">
      <x/>
    </i>
    <i r="4">
      <x v="2"/>
    </i>
    <i r="3">
      <x v="2"/>
    </i>
    <i r="4">
      <x/>
    </i>
    <i r="4">
      <x v="1"/>
    </i>
    <i r="4">
      <x v="2"/>
    </i>
    <i r="3">
      <x v="3"/>
    </i>
    <i r="4">
      <x/>
    </i>
    <i r="4">
      <x v="1"/>
    </i>
    <i r="4">
      <x v="2"/>
    </i>
    <i r="3">
      <x v="4"/>
    </i>
    <i r="4">
      <x/>
    </i>
    <i r="4">
      <x v="1"/>
    </i>
    <i r="3">
      <x v="5"/>
    </i>
    <i r="4">
      <x/>
    </i>
    <i r="4">
      <x v="1"/>
    </i>
    <i r="4">
      <x v="2"/>
    </i>
    <i r="3">
      <x v="6"/>
    </i>
    <i r="4">
      <x/>
    </i>
    <i r="4">
      <x v="1"/>
    </i>
    <i r="2">
      <x v="2"/>
    </i>
    <i r="3">
      <x/>
    </i>
    <i r="4">
      <x/>
    </i>
    <i r="4">
      <x v="1"/>
    </i>
    <i r="4">
      <x v="2"/>
    </i>
    <i r="3">
      <x v="1"/>
    </i>
    <i r="4">
      <x/>
    </i>
    <i r="4">
      <x v="1"/>
    </i>
    <i r="3">
      <x v="2"/>
    </i>
    <i r="4">
      <x/>
    </i>
    <i r="4">
      <x v="1"/>
    </i>
    <i r="4">
      <x v="2"/>
    </i>
    <i r="3">
      <x v="3"/>
    </i>
    <i r="4">
      <x/>
    </i>
    <i r="4">
      <x v="2"/>
    </i>
    <i r="3">
      <x v="4"/>
    </i>
    <i r="4">
      <x/>
    </i>
    <i r="4">
      <x v="1"/>
    </i>
    <i r="4">
      <x v="2"/>
    </i>
    <i r="3">
      <x v="5"/>
    </i>
    <i r="4">
      <x/>
    </i>
    <i r="4">
      <x v="1"/>
    </i>
    <i r="3">
      <x v="6"/>
    </i>
    <i r="4">
      <x v="1"/>
    </i>
    <i r="1">
      <x v="3"/>
    </i>
    <i r="2">
      <x/>
    </i>
    <i r="3">
      <x/>
    </i>
    <i r="4">
      <x/>
    </i>
    <i r="4">
      <x v="1"/>
    </i>
    <i r="4">
      <x v="2"/>
    </i>
    <i r="3">
      <x v="1"/>
    </i>
    <i r="4">
      <x/>
    </i>
    <i r="4">
      <x v="1"/>
    </i>
    <i r="4">
      <x v="2"/>
    </i>
    <i r="3">
      <x v="2"/>
    </i>
    <i r="4">
      <x/>
    </i>
    <i r="4">
      <x v="1"/>
    </i>
    <i r="3">
      <x v="3"/>
    </i>
    <i r="4">
      <x/>
    </i>
    <i r="4">
      <x v="1"/>
    </i>
    <i r="3">
      <x v="4"/>
    </i>
    <i r="4">
      <x/>
    </i>
    <i r="4">
      <x v="1"/>
    </i>
    <i r="3">
      <x v="5"/>
    </i>
    <i r="4">
      <x/>
    </i>
    <i r="4">
      <x v="1"/>
    </i>
    <i r="4">
      <x v="2"/>
    </i>
    <i r="3">
      <x v="6"/>
    </i>
    <i r="4">
      <x/>
    </i>
    <i r="4">
      <x v="1"/>
    </i>
    <i r="4">
      <x v="2"/>
    </i>
    <i r="2">
      <x v="1"/>
    </i>
    <i r="3">
      <x/>
    </i>
    <i r="4">
      <x/>
    </i>
    <i r="4">
      <x v="1"/>
    </i>
    <i r="3">
      <x v="1"/>
    </i>
    <i r="4">
      <x/>
    </i>
    <i r="4">
      <x v="1"/>
    </i>
    <i r="3">
      <x v="2"/>
    </i>
    <i r="4">
      <x/>
    </i>
    <i r="4">
      <x v="1"/>
    </i>
    <i r="4">
      <x v="2"/>
    </i>
    <i r="3">
      <x v="3"/>
    </i>
    <i r="4">
      <x/>
    </i>
    <i r="4">
      <x v="1"/>
    </i>
    <i r="4">
      <x v="2"/>
    </i>
    <i r="3">
      <x v="4"/>
    </i>
    <i r="4">
      <x/>
    </i>
    <i r="4">
      <x v="1"/>
    </i>
    <i r="4">
      <x v="2"/>
    </i>
    <i r="3">
      <x v="5"/>
    </i>
    <i r="4">
      <x/>
    </i>
    <i r="4">
      <x v="1"/>
    </i>
    <i r="4">
      <x v="2"/>
    </i>
    <i r="3">
      <x v="6"/>
    </i>
    <i r="4">
      <x/>
    </i>
    <i r="4">
      <x v="1"/>
    </i>
    <i r="4">
      <x v="2"/>
    </i>
    <i r="2">
      <x v="2"/>
    </i>
    <i r="3">
      <x/>
    </i>
    <i r="4">
      <x/>
    </i>
    <i r="4">
      <x v="1"/>
    </i>
    <i r="4">
      <x v="2"/>
    </i>
    <i r="3">
      <x v="1"/>
    </i>
    <i r="4">
      <x/>
    </i>
    <i r="4">
      <x v="1"/>
    </i>
    <i r="3">
      <x v="2"/>
    </i>
    <i r="4">
      <x/>
    </i>
    <i r="4">
      <x v="1"/>
    </i>
    <i r="4">
      <x v="2"/>
    </i>
    <i r="3">
      <x v="3"/>
    </i>
    <i r="4">
      <x/>
    </i>
    <i r="3">
      <x v="4"/>
    </i>
    <i r="4">
      <x/>
    </i>
    <i r="4">
      <x v="1"/>
    </i>
    <i r="4">
      <x v="2"/>
    </i>
    <i r="3">
      <x v="5"/>
    </i>
    <i r="4">
      <x/>
    </i>
    <i r="4">
      <x v="1"/>
    </i>
    <i r="4">
      <x v="2"/>
    </i>
    <i r="3">
      <x v="6"/>
    </i>
    <i r="4">
      <x/>
    </i>
    <i r="4">
      <x v="1"/>
    </i>
    <i r="4">
      <x v="2"/>
    </i>
    <i r="1">
      <x v="4"/>
    </i>
    <i r="2">
      <x/>
    </i>
    <i r="3">
      <x/>
    </i>
    <i r="4">
      <x/>
    </i>
    <i r="4">
      <x v="1"/>
    </i>
    <i r="4">
      <x v="2"/>
    </i>
    <i r="3">
      <x v="1"/>
    </i>
    <i r="4">
      <x/>
    </i>
    <i r="3">
      <x v="2"/>
    </i>
    <i r="4">
      <x/>
    </i>
    <i r="4">
      <x v="1"/>
    </i>
    <i r="4">
      <x v="2"/>
    </i>
    <i r="3">
      <x v="3"/>
    </i>
    <i r="4">
      <x/>
    </i>
    <i r="4">
      <x v="1"/>
    </i>
    <i r="3">
      <x v="4"/>
    </i>
    <i r="4">
      <x v="1"/>
    </i>
    <i r="3">
      <x v="5"/>
    </i>
    <i r="4">
      <x/>
    </i>
    <i r="4">
      <x v="1"/>
    </i>
    <i r="4">
      <x v="2"/>
    </i>
    <i r="3">
      <x v="6"/>
    </i>
    <i r="4">
      <x/>
    </i>
    <i r="4">
      <x v="1"/>
    </i>
    <i r="2">
      <x v="1"/>
    </i>
    <i r="3">
      <x/>
    </i>
    <i r="4">
      <x/>
    </i>
    <i r="4">
      <x v="1"/>
    </i>
    <i r="4">
      <x v="2"/>
    </i>
    <i r="3">
      <x v="1"/>
    </i>
    <i r="4">
      <x/>
    </i>
    <i r="4">
      <x v="1"/>
    </i>
    <i r="4">
      <x v="2"/>
    </i>
    <i r="3">
      <x v="2"/>
    </i>
    <i r="4">
      <x/>
    </i>
    <i r="4">
      <x v="1"/>
    </i>
    <i r="4">
      <x v="2"/>
    </i>
    <i r="3">
      <x v="3"/>
    </i>
    <i r="4">
      <x/>
    </i>
    <i r="4">
      <x v="1"/>
    </i>
    <i r="4">
      <x v="2"/>
    </i>
    <i r="3">
      <x v="4"/>
    </i>
    <i r="4">
      <x/>
    </i>
    <i r="4">
      <x v="1"/>
    </i>
    <i r="4">
      <x v="2"/>
    </i>
    <i r="3">
      <x v="5"/>
    </i>
    <i r="4">
      <x/>
    </i>
    <i r="4">
      <x v="1"/>
    </i>
    <i r="4">
      <x v="2"/>
    </i>
    <i r="3">
      <x v="6"/>
    </i>
    <i r="4">
      <x/>
    </i>
    <i r="4">
      <x v="1"/>
    </i>
    <i r="2">
      <x v="2"/>
    </i>
    <i r="3">
      <x/>
    </i>
    <i r="4">
      <x/>
    </i>
    <i r="4">
      <x v="1"/>
    </i>
    <i r="4">
      <x v="2"/>
    </i>
    <i r="3">
      <x v="1"/>
    </i>
    <i r="4">
      <x/>
    </i>
    <i r="4">
      <x v="1"/>
    </i>
    <i r="4">
      <x v="2"/>
    </i>
    <i r="3">
      <x v="2"/>
    </i>
    <i r="4">
      <x/>
    </i>
    <i r="4">
      <x v="2"/>
    </i>
    <i r="3">
      <x v="3"/>
    </i>
    <i r="4">
      <x/>
    </i>
    <i r="4">
      <x v="1"/>
    </i>
    <i r="4">
      <x v="2"/>
    </i>
    <i r="3">
      <x v="4"/>
    </i>
    <i r="4">
      <x/>
    </i>
    <i r="4">
      <x v="1"/>
    </i>
    <i r="3">
      <x v="5"/>
    </i>
    <i r="4">
      <x/>
    </i>
    <i r="4">
      <x v="1"/>
    </i>
    <i r="3">
      <x v="6"/>
    </i>
    <i r="4">
      <x/>
    </i>
    <i r="4">
      <x v="1"/>
    </i>
    <i r="1">
      <x v="5"/>
    </i>
    <i r="2">
      <x/>
    </i>
    <i r="3">
      <x/>
    </i>
    <i r="4">
      <x/>
    </i>
    <i r="4">
      <x v="1"/>
    </i>
    <i r="4">
      <x v="2"/>
    </i>
    <i r="3">
      <x v="1"/>
    </i>
    <i r="4">
      <x/>
    </i>
    <i r="4">
      <x v="1"/>
    </i>
    <i r="3">
      <x v="2"/>
    </i>
    <i r="4">
      <x/>
    </i>
    <i r="4">
      <x v="2"/>
    </i>
    <i r="3">
      <x v="3"/>
    </i>
    <i r="4">
      <x/>
    </i>
    <i r="4">
      <x v="1"/>
    </i>
    <i r="3">
      <x v="4"/>
    </i>
    <i r="4">
      <x/>
    </i>
    <i r="4">
      <x v="1"/>
    </i>
    <i r="3">
      <x v="5"/>
    </i>
    <i r="4">
      <x/>
    </i>
    <i r="4">
      <x v="1"/>
    </i>
    <i r="4">
      <x v="2"/>
    </i>
    <i r="3">
      <x v="6"/>
    </i>
    <i r="4">
      <x/>
    </i>
    <i r="4">
      <x v="1"/>
    </i>
    <i r="4">
      <x v="2"/>
    </i>
    <i r="2">
      <x v="1"/>
    </i>
    <i r="3">
      <x/>
    </i>
    <i r="4">
      <x/>
    </i>
    <i r="4">
      <x v="1"/>
    </i>
    <i r="4">
      <x v="2"/>
    </i>
    <i r="3">
      <x v="1"/>
    </i>
    <i r="4">
      <x/>
    </i>
    <i r="4">
      <x v="1"/>
    </i>
    <i r="4">
      <x v="2"/>
    </i>
    <i r="3">
      <x v="2"/>
    </i>
    <i r="4">
      <x/>
    </i>
    <i r="4">
      <x v="2"/>
    </i>
    <i r="3">
      <x v="3"/>
    </i>
    <i r="4">
      <x/>
    </i>
    <i r="4">
      <x v="1"/>
    </i>
    <i r="4">
      <x v="2"/>
    </i>
    <i r="3">
      <x v="4"/>
    </i>
    <i r="4">
      <x/>
    </i>
    <i r="4">
      <x v="1"/>
    </i>
    <i r="4">
      <x v="2"/>
    </i>
    <i r="3">
      <x v="5"/>
    </i>
    <i r="4">
      <x/>
    </i>
    <i r="4">
      <x v="2"/>
    </i>
    <i r="3">
      <x v="6"/>
    </i>
    <i r="4">
      <x/>
    </i>
    <i r="4">
      <x v="1"/>
    </i>
    <i r="4">
      <x v="2"/>
    </i>
    <i r="2">
      <x v="2"/>
    </i>
    <i r="3">
      <x/>
    </i>
    <i r="4">
      <x/>
    </i>
    <i r="4">
      <x v="1"/>
    </i>
    <i r="3">
      <x v="1"/>
    </i>
    <i r="4">
      <x/>
    </i>
    <i r="4">
      <x v="2"/>
    </i>
    <i r="3">
      <x v="2"/>
    </i>
    <i r="4">
      <x/>
    </i>
    <i r="4">
      <x v="1"/>
    </i>
    <i r="4">
      <x v="2"/>
    </i>
    <i r="3">
      <x v="3"/>
    </i>
    <i r="4">
      <x/>
    </i>
    <i r="4">
      <x v="1"/>
    </i>
    <i r="4">
      <x v="2"/>
    </i>
    <i r="3">
      <x v="4"/>
    </i>
    <i r="4">
      <x/>
    </i>
    <i r="4">
      <x v="1"/>
    </i>
    <i r="3">
      <x v="5"/>
    </i>
    <i r="4">
      <x/>
    </i>
    <i r="4">
      <x v="1"/>
    </i>
    <i r="3">
      <x v="6"/>
    </i>
    <i r="4">
      <x/>
    </i>
    <i r="4">
      <x v="1"/>
    </i>
    <i>
      <x v="1"/>
    </i>
    <i r="1">
      <x/>
    </i>
    <i r="2">
      <x/>
    </i>
    <i r="3">
      <x/>
    </i>
    <i r="4">
      <x v="1"/>
    </i>
    <i r="4">
      <x v="2"/>
    </i>
    <i r="3">
      <x v="1"/>
    </i>
    <i r="4">
      <x/>
    </i>
    <i r="4">
      <x v="1"/>
    </i>
    <i r="4">
      <x v="2"/>
    </i>
    <i r="3">
      <x v="2"/>
    </i>
    <i r="4">
      <x/>
    </i>
    <i r="4">
      <x v="1"/>
    </i>
    <i r="4">
      <x v="2"/>
    </i>
    <i r="3">
      <x v="3"/>
    </i>
    <i r="4">
      <x/>
    </i>
    <i r="4">
      <x v="1"/>
    </i>
    <i r="3">
      <x v="4"/>
    </i>
    <i r="4">
      <x/>
    </i>
    <i r="4">
      <x v="1"/>
    </i>
    <i r="3">
      <x v="5"/>
    </i>
    <i r="4">
      <x/>
    </i>
    <i r="4">
      <x v="1"/>
    </i>
    <i r="4">
      <x v="2"/>
    </i>
    <i r="3">
      <x v="6"/>
    </i>
    <i r="4">
      <x/>
    </i>
    <i r="4">
      <x v="1"/>
    </i>
    <i r="4">
      <x v="2"/>
    </i>
    <i r="2">
      <x v="1"/>
    </i>
    <i r="3">
      <x/>
    </i>
    <i r="4">
      <x/>
    </i>
    <i r="4">
      <x v="1"/>
    </i>
    <i r="4">
      <x v="2"/>
    </i>
    <i r="3">
      <x v="1"/>
    </i>
    <i r="4">
      <x/>
    </i>
    <i r="4">
      <x v="1"/>
    </i>
    <i r="3">
      <x v="2"/>
    </i>
    <i r="4">
      <x/>
    </i>
    <i r="4">
      <x v="1"/>
    </i>
    <i r="4">
      <x v="2"/>
    </i>
    <i r="3">
      <x v="3"/>
    </i>
    <i r="4">
      <x/>
    </i>
    <i r="4">
      <x v="1"/>
    </i>
    <i r="4">
      <x v="2"/>
    </i>
    <i r="3">
      <x v="4"/>
    </i>
    <i r="4">
      <x/>
    </i>
    <i r="4">
      <x v="2"/>
    </i>
    <i r="3">
      <x v="5"/>
    </i>
    <i r="4">
      <x/>
    </i>
    <i r="3">
      <x v="6"/>
    </i>
    <i r="4">
      <x/>
    </i>
    <i r="4">
      <x v="2"/>
    </i>
    <i r="2">
      <x v="2"/>
    </i>
    <i r="3">
      <x/>
    </i>
    <i r="4">
      <x/>
    </i>
    <i r="4">
      <x v="1"/>
    </i>
    <i r="3">
      <x v="1"/>
    </i>
    <i r="4">
      <x/>
    </i>
    <i r="4">
      <x v="1"/>
    </i>
    <i r="3">
      <x v="2"/>
    </i>
    <i r="4">
      <x/>
    </i>
    <i r="4">
      <x v="1"/>
    </i>
    <i r="4">
      <x v="2"/>
    </i>
    <i r="3">
      <x v="3"/>
    </i>
    <i r="4">
      <x/>
    </i>
    <i r="4">
      <x v="1"/>
    </i>
    <i r="3">
      <x v="4"/>
    </i>
    <i r="4">
      <x/>
    </i>
    <i r="4">
      <x v="1"/>
    </i>
    <i r="4">
      <x v="2"/>
    </i>
    <i r="3">
      <x v="5"/>
    </i>
    <i r="4">
      <x/>
    </i>
    <i r="4">
      <x v="1"/>
    </i>
    <i r="4">
      <x v="2"/>
    </i>
    <i r="3">
      <x v="6"/>
    </i>
    <i r="4">
      <x/>
    </i>
    <i r="4">
      <x v="2"/>
    </i>
    <i r="1">
      <x v="1"/>
    </i>
    <i r="2">
      <x/>
    </i>
    <i r="3">
      <x/>
    </i>
    <i r="4">
      <x/>
    </i>
    <i r="4">
      <x v="1"/>
    </i>
    <i r="4">
      <x v="2"/>
    </i>
    <i r="3">
      <x v="1"/>
    </i>
    <i r="4">
      <x/>
    </i>
    <i r="4">
      <x v="1"/>
    </i>
    <i r="4">
      <x v="2"/>
    </i>
    <i r="3">
      <x v="2"/>
    </i>
    <i r="4">
      <x/>
    </i>
    <i r="4">
      <x v="2"/>
    </i>
    <i r="3">
      <x v="3"/>
    </i>
    <i r="4">
      <x/>
    </i>
    <i r="4">
      <x v="1"/>
    </i>
    <i r="4">
      <x v="2"/>
    </i>
    <i r="3">
      <x v="4"/>
    </i>
    <i r="4">
      <x/>
    </i>
    <i r="4">
      <x v="1"/>
    </i>
    <i r="4">
      <x v="2"/>
    </i>
    <i r="3">
      <x v="5"/>
    </i>
    <i r="4">
      <x/>
    </i>
    <i r="4">
      <x v="1"/>
    </i>
    <i r="4">
      <x v="2"/>
    </i>
    <i r="3">
      <x v="6"/>
    </i>
    <i r="4">
      <x/>
    </i>
    <i r="4">
      <x v="1"/>
    </i>
    <i r="4">
      <x v="2"/>
    </i>
    <i r="2">
      <x v="1"/>
    </i>
    <i r="3">
      <x/>
    </i>
    <i r="4">
      <x/>
    </i>
    <i r="4">
      <x v="1"/>
    </i>
    <i r="4">
      <x v="2"/>
    </i>
    <i r="3">
      <x v="1"/>
    </i>
    <i r="4">
      <x/>
    </i>
    <i r="4">
      <x v="1"/>
    </i>
    <i r="4">
      <x v="2"/>
    </i>
    <i r="3">
      <x v="2"/>
    </i>
    <i r="4">
      <x/>
    </i>
    <i r="4">
      <x v="1"/>
    </i>
    <i r="4">
      <x v="2"/>
    </i>
    <i r="3">
      <x v="3"/>
    </i>
    <i r="4">
      <x/>
    </i>
    <i r="4">
      <x v="2"/>
    </i>
    <i r="3">
      <x v="4"/>
    </i>
    <i r="4">
      <x/>
    </i>
    <i r="4">
      <x v="1"/>
    </i>
    <i r="4">
      <x v="2"/>
    </i>
    <i r="3">
      <x v="5"/>
    </i>
    <i r="4">
      <x/>
    </i>
    <i r="4">
      <x v="1"/>
    </i>
    <i r="3">
      <x v="6"/>
    </i>
    <i r="4">
      <x/>
    </i>
    <i r="4">
      <x v="1"/>
    </i>
    <i r="4">
      <x v="2"/>
    </i>
    <i r="2">
      <x v="2"/>
    </i>
    <i r="3">
      <x/>
    </i>
    <i r="4">
      <x/>
    </i>
    <i r="4">
      <x v="1"/>
    </i>
    <i r="4">
      <x v="2"/>
    </i>
    <i r="3">
      <x v="1"/>
    </i>
    <i r="4">
      <x/>
    </i>
    <i r="4">
      <x v="1"/>
    </i>
    <i r="4">
      <x v="2"/>
    </i>
    <i r="3">
      <x v="2"/>
    </i>
    <i r="4">
      <x/>
    </i>
    <i r="4">
      <x v="1"/>
    </i>
    <i r="3">
      <x v="3"/>
    </i>
    <i r="4">
      <x/>
    </i>
    <i r="4">
      <x v="1"/>
    </i>
    <i r="4">
      <x v="2"/>
    </i>
    <i r="3">
      <x v="4"/>
    </i>
    <i r="4">
      <x/>
    </i>
    <i r="4">
      <x v="1"/>
    </i>
    <i r="4">
      <x v="2"/>
    </i>
    <i r="3">
      <x v="5"/>
    </i>
    <i r="4">
      <x/>
    </i>
    <i r="4">
      <x v="1"/>
    </i>
    <i r="4">
      <x v="2"/>
    </i>
    <i r="3">
      <x v="6"/>
    </i>
    <i r="4">
      <x/>
    </i>
    <i r="4">
      <x v="1"/>
    </i>
    <i r="4">
      <x v="2"/>
    </i>
    <i r="1">
      <x v="2"/>
    </i>
    <i r="2">
      <x/>
    </i>
    <i r="3">
      <x/>
    </i>
    <i r="4">
      <x/>
    </i>
    <i r="4">
      <x v="1"/>
    </i>
    <i r="4">
      <x v="2"/>
    </i>
    <i r="3">
      <x v="1"/>
    </i>
    <i r="4">
      <x/>
    </i>
    <i r="4">
      <x v="1"/>
    </i>
    <i r="4">
      <x v="2"/>
    </i>
    <i r="3">
      <x v="2"/>
    </i>
    <i r="4">
      <x/>
    </i>
    <i r="4">
      <x v="2"/>
    </i>
    <i r="3">
      <x v="3"/>
    </i>
    <i r="4">
      <x/>
    </i>
    <i r="4">
      <x v="1"/>
    </i>
    <i r="4">
      <x v="2"/>
    </i>
    <i r="3">
      <x v="4"/>
    </i>
    <i r="4">
      <x/>
    </i>
    <i r="4">
      <x v="1"/>
    </i>
    <i r="4">
      <x v="2"/>
    </i>
    <i r="3">
      <x v="5"/>
    </i>
    <i r="4">
      <x/>
    </i>
    <i r="4">
      <x v="1"/>
    </i>
    <i r="4">
      <x v="2"/>
    </i>
    <i r="3">
      <x v="6"/>
    </i>
    <i r="4">
      <x/>
    </i>
    <i r="4">
      <x v="1"/>
    </i>
    <i r="2">
      <x v="1"/>
    </i>
    <i r="3">
      <x/>
    </i>
    <i r="4">
      <x/>
    </i>
    <i r="4">
      <x v="1"/>
    </i>
    <i r="3">
      <x v="1"/>
    </i>
    <i r="4">
      <x/>
    </i>
    <i r="3">
      <x v="2"/>
    </i>
    <i r="4">
      <x v="1"/>
    </i>
    <i r="3">
      <x v="3"/>
    </i>
    <i r="4">
      <x/>
    </i>
    <i r="4">
      <x v="1"/>
    </i>
    <i r="4">
      <x v="2"/>
    </i>
    <i r="3">
      <x v="4"/>
    </i>
    <i r="4">
      <x/>
    </i>
    <i r="4">
      <x v="1"/>
    </i>
    <i r="4">
      <x v="2"/>
    </i>
    <i r="3">
      <x v="5"/>
    </i>
    <i r="4">
      <x/>
    </i>
    <i r="4">
      <x v="1"/>
    </i>
    <i r="4">
      <x v="2"/>
    </i>
    <i r="3">
      <x v="6"/>
    </i>
    <i r="4">
      <x/>
    </i>
    <i r="4">
      <x v="1"/>
    </i>
    <i r="4">
      <x v="2"/>
    </i>
    <i r="2">
      <x v="2"/>
    </i>
    <i r="3">
      <x/>
    </i>
    <i r="4">
      <x/>
    </i>
    <i r="4">
      <x v="1"/>
    </i>
    <i r="4">
      <x v="2"/>
    </i>
    <i r="3">
      <x v="1"/>
    </i>
    <i r="4">
      <x/>
    </i>
    <i r="4">
      <x v="1"/>
    </i>
    <i r="3">
      <x v="2"/>
    </i>
    <i r="4">
      <x/>
    </i>
    <i r="4">
      <x v="1"/>
    </i>
    <i r="4">
      <x v="2"/>
    </i>
    <i r="3">
      <x v="3"/>
    </i>
    <i r="4">
      <x/>
    </i>
    <i r="4">
      <x v="1"/>
    </i>
    <i r="4">
      <x v="2"/>
    </i>
    <i r="3">
      <x v="4"/>
    </i>
    <i r="4">
      <x/>
    </i>
    <i r="4">
      <x v="1"/>
    </i>
    <i r="4">
      <x v="2"/>
    </i>
    <i r="3">
      <x v="5"/>
    </i>
    <i r="4">
      <x/>
    </i>
    <i r="4">
      <x v="1"/>
    </i>
    <i r="4">
      <x v="2"/>
    </i>
    <i r="3">
      <x v="6"/>
    </i>
    <i r="4">
      <x/>
    </i>
    <i r="4">
      <x v="1"/>
    </i>
    <i r="4">
      <x v="2"/>
    </i>
    <i r="1">
      <x v="3"/>
    </i>
    <i r="2">
      <x/>
    </i>
    <i r="3">
      <x/>
    </i>
    <i r="4">
      <x/>
    </i>
    <i r="4">
      <x v="1"/>
    </i>
    <i r="4">
      <x v="2"/>
    </i>
    <i r="3">
      <x v="1"/>
    </i>
    <i r="4">
      <x/>
    </i>
    <i r="4">
      <x v="1"/>
    </i>
    <i r="4">
      <x v="2"/>
    </i>
    <i r="3">
      <x v="2"/>
    </i>
    <i r="4">
      <x/>
    </i>
    <i r="4">
      <x v="1"/>
    </i>
    <i r="4">
      <x v="2"/>
    </i>
    <i r="3">
      <x v="3"/>
    </i>
    <i r="4">
      <x/>
    </i>
    <i r="4">
      <x v="1"/>
    </i>
    <i r="4">
      <x v="2"/>
    </i>
    <i r="3">
      <x v="4"/>
    </i>
    <i r="4">
      <x/>
    </i>
    <i r="4">
      <x v="1"/>
    </i>
    <i r="4">
      <x v="2"/>
    </i>
    <i r="3">
      <x v="5"/>
    </i>
    <i r="4">
      <x/>
    </i>
    <i r="4">
      <x v="1"/>
    </i>
    <i r="4">
      <x v="2"/>
    </i>
    <i r="3">
      <x v="6"/>
    </i>
    <i r="4">
      <x/>
    </i>
    <i r="4">
      <x v="1"/>
    </i>
    <i r="4">
      <x v="2"/>
    </i>
    <i r="2">
      <x v="1"/>
    </i>
    <i r="3">
      <x/>
    </i>
    <i r="4">
      <x/>
    </i>
    <i r="4">
      <x v="1"/>
    </i>
    <i r="3">
      <x v="1"/>
    </i>
    <i r="4">
      <x/>
    </i>
    <i r="4">
      <x v="1"/>
    </i>
    <i r="3">
      <x v="2"/>
    </i>
    <i r="4">
      <x/>
    </i>
    <i r="4">
      <x v="1"/>
    </i>
    <i r="4">
      <x v="2"/>
    </i>
    <i r="3">
      <x v="3"/>
    </i>
    <i r="4">
      <x/>
    </i>
    <i r="3">
      <x v="4"/>
    </i>
    <i r="4">
      <x/>
    </i>
    <i r="4">
      <x v="1"/>
    </i>
    <i r="4">
      <x v="2"/>
    </i>
    <i r="3">
      <x v="5"/>
    </i>
    <i r="4">
      <x/>
    </i>
    <i r="4">
      <x v="1"/>
    </i>
    <i r="4">
      <x v="2"/>
    </i>
    <i r="3">
      <x v="6"/>
    </i>
    <i r="4">
      <x/>
    </i>
    <i r="4">
      <x v="1"/>
    </i>
    <i r="4">
      <x v="2"/>
    </i>
    <i r="2">
      <x v="2"/>
    </i>
    <i r="3">
      <x/>
    </i>
    <i r="4">
      <x/>
    </i>
    <i r="4">
      <x v="1"/>
    </i>
    <i r="3">
      <x v="1"/>
    </i>
    <i r="4">
      <x/>
    </i>
    <i r="4">
      <x v="1"/>
    </i>
    <i r="4">
      <x v="2"/>
    </i>
    <i r="3">
      <x v="2"/>
    </i>
    <i r="4">
      <x/>
    </i>
    <i r="3">
      <x v="3"/>
    </i>
    <i r="4">
      <x/>
    </i>
    <i r="4">
      <x v="1"/>
    </i>
    <i r="4">
      <x v="2"/>
    </i>
    <i r="3">
      <x v="4"/>
    </i>
    <i r="4">
      <x/>
    </i>
    <i r="4">
      <x v="1"/>
    </i>
    <i r="3">
      <x v="5"/>
    </i>
    <i r="4">
      <x/>
    </i>
    <i r="4">
      <x v="1"/>
    </i>
    <i r="4">
      <x v="2"/>
    </i>
    <i r="3">
      <x v="6"/>
    </i>
    <i r="4">
      <x/>
    </i>
    <i r="4">
      <x v="1"/>
    </i>
    <i r="4">
      <x v="2"/>
    </i>
    <i r="1">
      <x v="4"/>
    </i>
    <i r="2">
      <x/>
    </i>
    <i r="3">
      <x/>
    </i>
    <i r="4">
      <x/>
    </i>
    <i r="4">
      <x v="1"/>
    </i>
    <i r="4">
      <x v="2"/>
    </i>
    <i r="3">
      <x v="1"/>
    </i>
    <i r="4">
      <x/>
    </i>
    <i r="3">
      <x v="2"/>
    </i>
    <i r="4">
      <x/>
    </i>
    <i r="4">
      <x v="1"/>
    </i>
    <i r="3">
      <x v="3"/>
    </i>
    <i r="4">
      <x/>
    </i>
    <i r="4">
      <x v="1"/>
    </i>
    <i r="4">
      <x v="2"/>
    </i>
    <i r="3">
      <x v="4"/>
    </i>
    <i r="4">
      <x/>
    </i>
    <i r="4">
      <x v="1"/>
    </i>
    <i r="4">
      <x v="2"/>
    </i>
    <i r="3">
      <x v="5"/>
    </i>
    <i r="4">
      <x/>
    </i>
    <i r="4">
      <x v="1"/>
    </i>
    <i r="4">
      <x v="2"/>
    </i>
    <i r="3">
      <x v="6"/>
    </i>
    <i r="4">
      <x/>
    </i>
    <i r="4">
      <x v="2"/>
    </i>
    <i r="2">
      <x v="1"/>
    </i>
    <i r="3">
      <x/>
    </i>
    <i r="4">
      <x/>
    </i>
    <i r="4">
      <x v="1"/>
    </i>
    <i r="4">
      <x v="2"/>
    </i>
    <i r="3">
      <x v="1"/>
    </i>
    <i r="4">
      <x/>
    </i>
    <i r="4">
      <x v="1"/>
    </i>
    <i r="4">
      <x v="2"/>
    </i>
    <i r="3">
      <x v="2"/>
    </i>
    <i r="4">
      <x/>
    </i>
    <i r="4">
      <x v="1"/>
    </i>
    <i r="3">
      <x v="3"/>
    </i>
    <i r="4">
      <x/>
    </i>
    <i r="4">
      <x v="1"/>
    </i>
    <i r="3">
      <x v="4"/>
    </i>
    <i r="4">
      <x/>
    </i>
    <i r="4">
      <x v="1"/>
    </i>
    <i r="3">
      <x v="5"/>
    </i>
    <i r="4">
      <x/>
    </i>
    <i r="3">
      <x v="6"/>
    </i>
    <i r="4">
      <x/>
    </i>
    <i r="4">
      <x v="1"/>
    </i>
    <i r="4">
      <x v="2"/>
    </i>
    <i r="2">
      <x v="2"/>
    </i>
    <i r="3">
      <x/>
    </i>
    <i r="4">
      <x/>
    </i>
    <i r="4">
      <x v="1"/>
    </i>
    <i r="3">
      <x v="1"/>
    </i>
    <i r="4">
      <x/>
    </i>
    <i r="4">
      <x v="1"/>
    </i>
    <i r="4">
      <x v="2"/>
    </i>
    <i r="3">
      <x v="2"/>
    </i>
    <i r="4">
      <x/>
    </i>
    <i r="4">
      <x v="1"/>
    </i>
    <i r="4">
      <x v="2"/>
    </i>
    <i r="3">
      <x v="3"/>
    </i>
    <i r="4">
      <x/>
    </i>
    <i r="4">
      <x v="1"/>
    </i>
    <i r="4">
      <x v="2"/>
    </i>
    <i r="3">
      <x v="4"/>
    </i>
    <i r="4">
      <x/>
    </i>
    <i r="4">
      <x v="1"/>
    </i>
    <i r="3">
      <x v="5"/>
    </i>
    <i r="4">
      <x/>
    </i>
    <i r="4">
      <x v="1"/>
    </i>
    <i r="4">
      <x v="2"/>
    </i>
    <i r="3">
      <x v="6"/>
    </i>
    <i r="4">
      <x/>
    </i>
    <i r="4">
      <x v="1"/>
    </i>
    <i r="4">
      <x v="2"/>
    </i>
    <i r="1">
      <x v="5"/>
    </i>
    <i r="2">
      <x/>
    </i>
    <i r="3">
      <x/>
    </i>
    <i r="4">
      <x/>
    </i>
    <i r="4">
      <x v="1"/>
    </i>
    <i r="3">
      <x v="1"/>
    </i>
    <i r="4">
      <x/>
    </i>
    <i r="4">
      <x v="1"/>
    </i>
    <i r="4">
      <x v="2"/>
    </i>
    <i r="3">
      <x v="2"/>
    </i>
    <i r="4">
      <x/>
    </i>
    <i r="4">
      <x v="1"/>
    </i>
    <i r="4">
      <x v="2"/>
    </i>
    <i r="3">
      <x v="3"/>
    </i>
    <i r="4">
      <x/>
    </i>
    <i r="4">
      <x v="1"/>
    </i>
    <i r="4">
      <x v="2"/>
    </i>
    <i r="3">
      <x v="4"/>
    </i>
    <i r="4">
      <x v="1"/>
    </i>
    <i r="4">
      <x v="2"/>
    </i>
    <i r="3">
      <x v="5"/>
    </i>
    <i r="4">
      <x/>
    </i>
    <i r="4">
      <x v="1"/>
    </i>
    <i r="4">
      <x v="2"/>
    </i>
    <i r="3">
      <x v="6"/>
    </i>
    <i r="4">
      <x/>
    </i>
    <i r="4">
      <x v="1"/>
    </i>
    <i r="2">
      <x v="1"/>
    </i>
    <i r="3">
      <x/>
    </i>
    <i r="4">
      <x/>
    </i>
    <i r="4">
      <x v="1"/>
    </i>
    <i r="4">
      <x v="2"/>
    </i>
    <i r="3">
      <x v="1"/>
    </i>
    <i r="4">
      <x/>
    </i>
    <i r="4">
      <x v="1"/>
    </i>
    <i r="4">
      <x v="2"/>
    </i>
    <i r="3">
      <x v="2"/>
    </i>
    <i r="4">
      <x/>
    </i>
    <i r="4">
      <x v="1"/>
    </i>
    <i r="3">
      <x v="3"/>
    </i>
    <i r="4">
      <x/>
    </i>
    <i r="4">
      <x v="1"/>
    </i>
    <i r="3">
      <x v="4"/>
    </i>
    <i r="4">
      <x/>
    </i>
    <i r="4">
      <x v="1"/>
    </i>
    <i r="4">
      <x v="2"/>
    </i>
    <i r="3">
      <x v="5"/>
    </i>
    <i r="4">
      <x/>
    </i>
    <i r="4">
      <x v="1"/>
    </i>
    <i r="4">
      <x v="2"/>
    </i>
    <i r="3">
      <x v="6"/>
    </i>
    <i r="4">
      <x/>
    </i>
    <i r="4">
      <x v="1"/>
    </i>
    <i r="2">
      <x v="2"/>
    </i>
    <i r="3">
      <x/>
    </i>
    <i r="4">
      <x/>
    </i>
    <i r="4">
      <x v="1"/>
    </i>
    <i r="4">
      <x v="2"/>
    </i>
    <i r="3">
      <x v="1"/>
    </i>
    <i r="4">
      <x/>
    </i>
    <i r="4">
      <x v="2"/>
    </i>
    <i r="3">
      <x v="2"/>
    </i>
    <i r="4">
      <x/>
    </i>
    <i r="4">
      <x v="1"/>
    </i>
    <i r="4">
      <x v="2"/>
    </i>
    <i r="3">
      <x v="3"/>
    </i>
    <i r="4">
      <x/>
    </i>
    <i r="4">
      <x v="1"/>
    </i>
    <i r="4">
      <x v="2"/>
    </i>
    <i r="3">
      <x v="4"/>
    </i>
    <i r="4">
      <x/>
    </i>
    <i r="4">
      <x v="1"/>
    </i>
    <i r="4">
      <x v="2"/>
    </i>
    <i r="3">
      <x v="5"/>
    </i>
    <i r="4">
      <x/>
    </i>
    <i r="4">
      <x v="1"/>
    </i>
    <i r="4">
      <x v="2"/>
    </i>
    <i r="3">
      <x v="6"/>
    </i>
    <i r="4">
      <x/>
    </i>
    <i r="4">
      <x v="1"/>
    </i>
    <i r="4">
      <x v="2"/>
    </i>
    <i>
      <x v="2"/>
    </i>
    <i r="1">
      <x/>
    </i>
    <i r="2">
      <x/>
    </i>
    <i r="3">
      <x/>
    </i>
    <i r="4">
      <x/>
    </i>
    <i r="4">
      <x v="1"/>
    </i>
    <i r="4">
      <x v="2"/>
    </i>
    <i r="3">
      <x v="1"/>
    </i>
    <i r="4">
      <x/>
    </i>
    <i r="4">
      <x v="1"/>
    </i>
    <i r="4">
      <x v="2"/>
    </i>
    <i r="3">
      <x v="2"/>
    </i>
    <i r="4">
      <x/>
    </i>
    <i r="4">
      <x v="1"/>
    </i>
    <i r="4">
      <x v="2"/>
    </i>
    <i r="3">
      <x v="3"/>
    </i>
    <i r="4">
      <x/>
    </i>
    <i r="4">
      <x v="1"/>
    </i>
    <i r="4">
      <x v="2"/>
    </i>
    <i r="3">
      <x v="4"/>
    </i>
    <i r="4">
      <x/>
    </i>
    <i r="4">
      <x v="1"/>
    </i>
    <i r="4">
      <x v="2"/>
    </i>
    <i r="3">
      <x v="5"/>
    </i>
    <i r="4">
      <x/>
    </i>
    <i r="4">
      <x v="1"/>
    </i>
    <i r="4">
      <x v="2"/>
    </i>
    <i r="3">
      <x v="6"/>
    </i>
    <i r="4">
      <x/>
    </i>
    <i r="4">
      <x v="1"/>
    </i>
    <i r="4">
      <x v="2"/>
    </i>
    <i r="2">
      <x v="1"/>
    </i>
    <i r="3">
      <x/>
    </i>
    <i r="4">
      <x/>
    </i>
    <i r="4">
      <x v="1"/>
    </i>
    <i r="4">
      <x v="2"/>
    </i>
    <i r="3">
      <x v="1"/>
    </i>
    <i r="4">
      <x/>
    </i>
    <i r="4">
      <x v="1"/>
    </i>
    <i r="3">
      <x v="2"/>
    </i>
    <i r="4">
      <x/>
    </i>
    <i r="4">
      <x v="1"/>
    </i>
    <i r="3">
      <x v="3"/>
    </i>
    <i r="4">
      <x/>
    </i>
    <i r="4">
      <x v="1"/>
    </i>
    <i r="3">
      <x v="4"/>
    </i>
    <i r="4">
      <x/>
    </i>
    <i r="4">
      <x v="1"/>
    </i>
    <i r="3">
      <x v="5"/>
    </i>
    <i r="4">
      <x/>
    </i>
    <i r="4">
      <x v="1"/>
    </i>
    <i r="4">
      <x v="2"/>
    </i>
    <i r="3">
      <x v="6"/>
    </i>
    <i r="4">
      <x/>
    </i>
    <i r="4">
      <x v="2"/>
    </i>
    <i r="2">
      <x v="2"/>
    </i>
    <i r="3">
      <x/>
    </i>
    <i r="4">
      <x/>
    </i>
    <i r="4">
      <x v="1"/>
    </i>
    <i r="4">
      <x v="2"/>
    </i>
    <i r="3">
      <x v="1"/>
    </i>
    <i r="4">
      <x/>
    </i>
    <i r="4">
      <x v="1"/>
    </i>
    <i r="4">
      <x v="2"/>
    </i>
    <i r="3">
      <x v="2"/>
    </i>
    <i r="4">
      <x/>
    </i>
    <i r="4">
      <x v="1"/>
    </i>
    <i r="4">
      <x v="2"/>
    </i>
    <i r="3">
      <x v="3"/>
    </i>
    <i r="4">
      <x/>
    </i>
    <i r="4">
      <x v="1"/>
    </i>
    <i r="4">
      <x v="2"/>
    </i>
    <i r="3">
      <x v="4"/>
    </i>
    <i r="4">
      <x/>
    </i>
    <i r="4">
      <x v="1"/>
    </i>
    <i r="4">
      <x v="2"/>
    </i>
    <i r="3">
      <x v="5"/>
    </i>
    <i r="4">
      <x/>
    </i>
    <i r="4">
      <x v="1"/>
    </i>
    <i r="4">
      <x v="2"/>
    </i>
    <i r="3">
      <x v="6"/>
    </i>
    <i r="4">
      <x/>
    </i>
    <i r="4">
      <x v="1"/>
    </i>
    <i r="4">
      <x v="2"/>
    </i>
    <i r="1">
      <x v="1"/>
    </i>
    <i r="2">
      <x/>
    </i>
    <i r="3">
      <x/>
    </i>
    <i r="4">
      <x/>
    </i>
    <i r="4">
      <x v="1"/>
    </i>
    <i r="3">
      <x v="1"/>
    </i>
    <i r="4">
      <x/>
    </i>
    <i r="4">
      <x v="1"/>
    </i>
    <i r="4">
      <x v="2"/>
    </i>
    <i r="3">
      <x v="2"/>
    </i>
    <i r="4">
      <x/>
    </i>
    <i r="4">
      <x v="2"/>
    </i>
    <i r="3">
      <x v="3"/>
    </i>
    <i r="4">
      <x/>
    </i>
    <i r="4">
      <x v="1"/>
    </i>
    <i r="3">
      <x v="4"/>
    </i>
    <i r="4">
      <x/>
    </i>
    <i r="4">
      <x v="1"/>
    </i>
    <i r="4">
      <x v="2"/>
    </i>
    <i r="3">
      <x v="5"/>
    </i>
    <i r="4">
      <x/>
    </i>
    <i r="4">
      <x v="1"/>
    </i>
    <i r="4">
      <x v="2"/>
    </i>
    <i r="3">
      <x v="6"/>
    </i>
    <i r="4">
      <x v="1"/>
    </i>
    <i r="4">
      <x v="2"/>
    </i>
    <i r="2">
      <x v="1"/>
    </i>
    <i r="3">
      <x/>
    </i>
    <i r="4">
      <x/>
    </i>
    <i r="4">
      <x v="1"/>
    </i>
    <i r="3">
      <x v="1"/>
    </i>
    <i r="4">
      <x/>
    </i>
    <i r="4">
      <x v="1"/>
    </i>
    <i r="3">
      <x v="2"/>
    </i>
    <i r="4">
      <x/>
    </i>
    <i r="4">
      <x v="1"/>
    </i>
    <i r="4">
      <x v="2"/>
    </i>
    <i r="3">
      <x v="3"/>
    </i>
    <i r="4">
      <x/>
    </i>
    <i r="4">
      <x v="1"/>
    </i>
    <i r="4">
      <x v="2"/>
    </i>
    <i r="3">
      <x v="4"/>
    </i>
    <i r="4">
      <x/>
    </i>
    <i r="4">
      <x v="1"/>
    </i>
    <i r="3">
      <x v="5"/>
    </i>
    <i r="4">
      <x/>
    </i>
    <i r="4">
      <x v="2"/>
    </i>
    <i r="3">
      <x v="6"/>
    </i>
    <i r="4">
      <x/>
    </i>
    <i r="4">
      <x v="1"/>
    </i>
    <i r="2">
      <x v="2"/>
    </i>
    <i r="3">
      <x/>
    </i>
    <i r="4">
      <x v="1"/>
    </i>
    <i r="4">
      <x v="2"/>
    </i>
    <i r="3">
      <x v="1"/>
    </i>
    <i r="4">
      <x/>
    </i>
    <i r="4">
      <x v="1"/>
    </i>
    <i r="4">
      <x v="2"/>
    </i>
    <i r="3">
      <x v="2"/>
    </i>
    <i r="4">
      <x/>
    </i>
    <i r="4">
      <x v="1"/>
    </i>
    <i r="4">
      <x v="2"/>
    </i>
    <i r="3">
      <x v="3"/>
    </i>
    <i r="4">
      <x/>
    </i>
    <i r="4">
      <x v="1"/>
    </i>
    <i r="4">
      <x v="2"/>
    </i>
    <i r="3">
      <x v="4"/>
    </i>
    <i r="4">
      <x/>
    </i>
    <i r="4">
      <x v="1"/>
    </i>
    <i r="3">
      <x v="5"/>
    </i>
    <i r="4">
      <x/>
    </i>
    <i r="4">
      <x v="1"/>
    </i>
    <i r="4">
      <x v="2"/>
    </i>
    <i r="3">
      <x v="6"/>
    </i>
    <i r="4">
      <x/>
    </i>
    <i r="4">
      <x v="1"/>
    </i>
    <i r="4">
      <x v="2"/>
    </i>
    <i r="1">
      <x v="2"/>
    </i>
    <i r="2">
      <x/>
    </i>
    <i r="3">
      <x/>
    </i>
    <i r="4">
      <x/>
    </i>
    <i r="4">
      <x v="1"/>
    </i>
    <i r="4">
      <x v="2"/>
    </i>
    <i r="3">
      <x v="1"/>
    </i>
    <i r="4">
      <x/>
    </i>
    <i r="3">
      <x v="2"/>
    </i>
    <i r="4">
      <x/>
    </i>
    <i r="4">
      <x v="1"/>
    </i>
    <i r="4">
      <x v="2"/>
    </i>
    <i r="3">
      <x v="3"/>
    </i>
    <i r="4">
      <x/>
    </i>
    <i r="4">
      <x v="1"/>
    </i>
    <i r="4">
      <x v="2"/>
    </i>
    <i r="3">
      <x v="4"/>
    </i>
    <i r="4">
      <x/>
    </i>
    <i r="4">
      <x v="1"/>
    </i>
    <i r="4">
      <x v="2"/>
    </i>
    <i r="3">
      <x v="5"/>
    </i>
    <i r="4">
      <x/>
    </i>
    <i r="4">
      <x v="1"/>
    </i>
    <i r="4">
      <x v="2"/>
    </i>
    <i r="3">
      <x v="6"/>
    </i>
    <i r="4">
      <x/>
    </i>
    <i r="4">
      <x v="1"/>
    </i>
    <i r="4">
      <x v="2"/>
    </i>
    <i r="2">
      <x v="1"/>
    </i>
    <i r="3">
      <x/>
    </i>
    <i r="4">
      <x/>
    </i>
    <i r="4">
      <x v="1"/>
    </i>
    <i r="3">
      <x v="1"/>
    </i>
    <i r="4">
      <x/>
    </i>
    <i r="4">
      <x v="1"/>
    </i>
    <i r="3">
      <x v="2"/>
    </i>
    <i r="4">
      <x/>
    </i>
    <i r="4">
      <x v="1"/>
    </i>
    <i r="4">
      <x v="2"/>
    </i>
    <i r="3">
      <x v="3"/>
    </i>
    <i r="4">
      <x/>
    </i>
    <i r="4">
      <x v="1"/>
    </i>
    <i r="3">
      <x v="4"/>
    </i>
    <i r="4">
      <x/>
    </i>
    <i r="4">
      <x v="1"/>
    </i>
    <i r="4">
      <x v="2"/>
    </i>
    <i r="3">
      <x v="5"/>
    </i>
    <i r="4">
      <x/>
    </i>
    <i r="4">
      <x v="1"/>
    </i>
    <i r="4">
      <x v="2"/>
    </i>
    <i r="3">
      <x v="6"/>
    </i>
    <i r="4">
      <x/>
    </i>
    <i r="4">
      <x v="1"/>
    </i>
    <i r="4">
      <x v="2"/>
    </i>
    <i r="2">
      <x v="2"/>
    </i>
    <i r="3">
      <x/>
    </i>
    <i r="4">
      <x/>
    </i>
    <i r="4">
      <x v="1"/>
    </i>
    <i r="4">
      <x v="2"/>
    </i>
    <i r="3">
      <x v="1"/>
    </i>
    <i r="4">
      <x/>
    </i>
    <i r="4">
      <x v="1"/>
    </i>
    <i r="4">
      <x v="2"/>
    </i>
    <i r="3">
      <x v="2"/>
    </i>
    <i r="4">
      <x/>
    </i>
    <i r="4">
      <x v="1"/>
    </i>
    <i r="4">
      <x v="2"/>
    </i>
    <i r="3">
      <x v="3"/>
    </i>
    <i r="4">
      <x/>
    </i>
    <i r="4">
      <x v="2"/>
    </i>
    <i r="3">
      <x v="4"/>
    </i>
    <i r="4">
      <x/>
    </i>
    <i r="4">
      <x v="1"/>
    </i>
    <i r="4">
      <x v="2"/>
    </i>
    <i r="3">
      <x v="5"/>
    </i>
    <i r="4">
      <x/>
    </i>
    <i r="4">
      <x v="1"/>
    </i>
    <i r="4">
      <x v="2"/>
    </i>
    <i r="3">
      <x v="6"/>
    </i>
    <i r="4">
      <x/>
    </i>
    <i r="4">
      <x v="1"/>
    </i>
    <i r="1">
      <x v="3"/>
    </i>
    <i r="2">
      <x/>
    </i>
    <i r="3">
      <x/>
    </i>
    <i r="4">
      <x/>
    </i>
    <i r="4">
      <x v="1"/>
    </i>
    <i r="4">
      <x v="2"/>
    </i>
    <i r="3">
      <x v="1"/>
    </i>
    <i r="4">
      <x/>
    </i>
    <i r="4">
      <x v="1"/>
    </i>
    <i r="4">
      <x v="2"/>
    </i>
    <i r="3">
      <x v="2"/>
    </i>
    <i r="4">
      <x/>
    </i>
    <i r="4">
      <x v="1"/>
    </i>
    <i r="3">
      <x v="3"/>
    </i>
    <i r="4">
      <x/>
    </i>
    <i r="4">
      <x v="1"/>
    </i>
    <i r="4">
      <x v="2"/>
    </i>
    <i r="3">
      <x v="4"/>
    </i>
    <i r="4">
      <x/>
    </i>
    <i r="4">
      <x v="2"/>
    </i>
    <i r="3">
      <x v="5"/>
    </i>
    <i r="4">
      <x/>
    </i>
    <i r="4">
      <x v="1"/>
    </i>
    <i r="4">
      <x v="2"/>
    </i>
    <i r="3">
      <x v="6"/>
    </i>
    <i r="4">
      <x/>
    </i>
    <i r="4">
      <x v="1"/>
    </i>
    <i r="2">
      <x v="1"/>
    </i>
    <i r="3">
      <x/>
    </i>
    <i r="4">
      <x/>
    </i>
    <i r="4">
      <x v="1"/>
    </i>
    <i r="4">
      <x v="2"/>
    </i>
    <i r="3">
      <x v="1"/>
    </i>
    <i r="4">
      <x/>
    </i>
    <i r="4">
      <x v="1"/>
    </i>
    <i r="4">
      <x v="2"/>
    </i>
    <i r="3">
      <x v="2"/>
    </i>
    <i r="4">
      <x/>
    </i>
    <i r="4">
      <x v="1"/>
    </i>
    <i r="4">
      <x v="2"/>
    </i>
    <i r="3">
      <x v="3"/>
    </i>
    <i r="4">
      <x/>
    </i>
    <i r="4">
      <x v="1"/>
    </i>
    <i r="3">
      <x v="4"/>
    </i>
    <i r="4">
      <x/>
    </i>
    <i r="4">
      <x v="1"/>
    </i>
    <i r="4">
      <x v="2"/>
    </i>
    <i r="3">
      <x v="5"/>
    </i>
    <i r="4">
      <x/>
    </i>
    <i r="4">
      <x v="2"/>
    </i>
    <i r="3">
      <x v="6"/>
    </i>
    <i r="4">
      <x/>
    </i>
    <i r="4">
      <x v="1"/>
    </i>
    <i r="2">
      <x v="2"/>
    </i>
    <i r="3">
      <x/>
    </i>
    <i r="4">
      <x/>
    </i>
    <i r="4">
      <x v="1"/>
    </i>
    <i r="4">
      <x v="2"/>
    </i>
    <i r="3">
      <x v="1"/>
    </i>
    <i r="4">
      <x/>
    </i>
    <i r="4">
      <x v="1"/>
    </i>
    <i r="3">
      <x v="2"/>
    </i>
    <i r="4">
      <x/>
    </i>
    <i r="4">
      <x v="1"/>
    </i>
    <i r="3">
      <x v="3"/>
    </i>
    <i r="4">
      <x/>
    </i>
    <i r="4">
      <x v="1"/>
    </i>
    <i r="4">
      <x v="2"/>
    </i>
    <i r="3">
      <x v="4"/>
    </i>
    <i r="4">
      <x/>
    </i>
    <i r="4">
      <x v="1"/>
    </i>
    <i r="3">
      <x v="5"/>
    </i>
    <i r="4">
      <x/>
    </i>
    <i r="4">
      <x v="2"/>
    </i>
    <i r="3">
      <x v="6"/>
    </i>
    <i r="4">
      <x/>
    </i>
    <i r="4">
      <x v="1"/>
    </i>
    <i r="1">
      <x v="4"/>
    </i>
    <i r="2">
      <x/>
    </i>
    <i r="3">
      <x/>
    </i>
    <i r="4">
      <x/>
    </i>
    <i r="4">
      <x v="2"/>
    </i>
    <i r="3">
      <x v="1"/>
    </i>
    <i r="4">
      <x/>
    </i>
    <i r="4">
      <x v="1"/>
    </i>
    <i r="3">
      <x v="2"/>
    </i>
    <i r="4">
      <x/>
    </i>
    <i r="4">
      <x v="1"/>
    </i>
    <i r="4">
      <x v="2"/>
    </i>
    <i r="3">
      <x v="3"/>
    </i>
    <i r="4">
      <x/>
    </i>
    <i r="4">
      <x v="1"/>
    </i>
    <i r="4">
      <x v="2"/>
    </i>
    <i r="3">
      <x v="4"/>
    </i>
    <i r="4">
      <x/>
    </i>
    <i r="4">
      <x v="1"/>
    </i>
    <i r="4">
      <x v="2"/>
    </i>
    <i r="3">
      <x v="5"/>
    </i>
    <i r="4">
      <x/>
    </i>
    <i r="4">
      <x v="1"/>
    </i>
    <i r="4">
      <x v="2"/>
    </i>
    <i r="3">
      <x v="6"/>
    </i>
    <i r="4">
      <x/>
    </i>
    <i r="4">
      <x v="1"/>
    </i>
    <i r="2">
      <x v="1"/>
    </i>
    <i r="3">
      <x/>
    </i>
    <i r="4">
      <x/>
    </i>
    <i r="4">
      <x v="1"/>
    </i>
    <i r="4">
      <x v="2"/>
    </i>
    <i r="3">
      <x v="1"/>
    </i>
    <i r="4">
      <x/>
    </i>
    <i r="4">
      <x v="1"/>
    </i>
    <i r="4">
      <x v="2"/>
    </i>
    <i r="3">
      <x v="2"/>
    </i>
    <i r="4">
      <x/>
    </i>
    <i r="4">
      <x v="1"/>
    </i>
    <i r="4">
      <x v="2"/>
    </i>
    <i r="3">
      <x v="3"/>
    </i>
    <i r="4">
      <x/>
    </i>
    <i r="4">
      <x v="1"/>
    </i>
    <i r="3">
      <x v="4"/>
    </i>
    <i r="4">
      <x/>
    </i>
    <i r="4">
      <x v="1"/>
    </i>
    <i r="3">
      <x v="5"/>
    </i>
    <i r="4">
      <x/>
    </i>
    <i r="4">
      <x v="1"/>
    </i>
    <i r="3">
      <x v="6"/>
    </i>
    <i r="4">
      <x/>
    </i>
    <i r="4">
      <x v="1"/>
    </i>
    <i r="4">
      <x v="2"/>
    </i>
    <i r="2">
      <x v="2"/>
    </i>
    <i r="3">
      <x/>
    </i>
    <i r="4">
      <x/>
    </i>
    <i r="4">
      <x v="1"/>
    </i>
    <i r="4">
      <x v="2"/>
    </i>
    <i r="3">
      <x v="1"/>
    </i>
    <i r="4">
      <x/>
    </i>
    <i r="4">
      <x v="1"/>
    </i>
    <i r="4">
      <x v="2"/>
    </i>
    <i r="3">
      <x v="2"/>
    </i>
    <i r="4">
      <x/>
    </i>
    <i r="4">
      <x v="1"/>
    </i>
    <i r="4">
      <x v="2"/>
    </i>
    <i r="3">
      <x v="3"/>
    </i>
    <i r="4">
      <x/>
    </i>
    <i r="4">
      <x v="1"/>
    </i>
    <i r="3">
      <x v="4"/>
    </i>
    <i r="4">
      <x/>
    </i>
    <i r="4">
      <x v="1"/>
    </i>
    <i r="3">
      <x v="5"/>
    </i>
    <i r="4">
      <x/>
    </i>
    <i r="4">
      <x v="2"/>
    </i>
    <i r="3">
      <x v="6"/>
    </i>
    <i r="4">
      <x/>
    </i>
    <i r="4">
      <x v="1"/>
    </i>
    <i r="1">
      <x v="5"/>
    </i>
    <i r="2">
      <x/>
    </i>
    <i r="3">
      <x/>
    </i>
    <i r="4">
      <x/>
    </i>
    <i r="4">
      <x v="1"/>
    </i>
    <i r="4">
      <x v="2"/>
    </i>
    <i r="3">
      <x v="1"/>
    </i>
    <i r="4">
      <x/>
    </i>
    <i r="4">
      <x v="1"/>
    </i>
    <i r="4">
      <x v="2"/>
    </i>
    <i r="3">
      <x v="2"/>
    </i>
    <i r="4">
      <x/>
    </i>
    <i r="4">
      <x v="1"/>
    </i>
    <i r="4">
      <x v="2"/>
    </i>
    <i r="3">
      <x v="3"/>
    </i>
    <i r="4">
      <x/>
    </i>
    <i r="4">
      <x v="2"/>
    </i>
    <i r="3">
      <x v="4"/>
    </i>
    <i r="4">
      <x/>
    </i>
    <i r="4">
      <x v="1"/>
    </i>
    <i r="4">
      <x v="2"/>
    </i>
    <i r="3">
      <x v="5"/>
    </i>
    <i r="4">
      <x/>
    </i>
    <i r="4">
      <x v="1"/>
    </i>
    <i r="3">
      <x v="6"/>
    </i>
    <i r="4">
      <x/>
    </i>
    <i r="4">
      <x v="1"/>
    </i>
    <i r="4">
      <x v="2"/>
    </i>
    <i r="2">
      <x v="1"/>
    </i>
    <i r="3">
      <x/>
    </i>
    <i r="4">
      <x/>
    </i>
    <i r="4">
      <x v="1"/>
    </i>
    <i r="3">
      <x v="1"/>
    </i>
    <i r="4">
      <x/>
    </i>
    <i r="4">
      <x v="1"/>
    </i>
    <i r="4">
      <x v="2"/>
    </i>
    <i r="3">
      <x v="2"/>
    </i>
    <i r="4">
      <x/>
    </i>
    <i r="4">
      <x v="1"/>
    </i>
    <i r="3">
      <x v="3"/>
    </i>
    <i r="4">
      <x/>
    </i>
    <i r="4">
      <x v="1"/>
    </i>
    <i r="4">
      <x v="2"/>
    </i>
    <i r="3">
      <x v="4"/>
    </i>
    <i r="4">
      <x/>
    </i>
    <i r="4">
      <x v="1"/>
    </i>
    <i r="3">
      <x v="5"/>
    </i>
    <i r="4">
      <x v="1"/>
    </i>
    <i r="4">
      <x v="2"/>
    </i>
    <i r="3">
      <x v="6"/>
    </i>
    <i r="4">
      <x/>
    </i>
    <i r="4">
      <x v="1"/>
    </i>
    <i r="2">
      <x v="2"/>
    </i>
    <i r="3">
      <x/>
    </i>
    <i r="4">
      <x/>
    </i>
    <i r="4">
      <x v="2"/>
    </i>
    <i r="3">
      <x v="1"/>
    </i>
    <i r="4">
      <x/>
    </i>
    <i r="4">
      <x v="1"/>
    </i>
    <i r="3">
      <x v="2"/>
    </i>
    <i r="4">
      <x/>
    </i>
    <i r="4">
      <x v="1"/>
    </i>
    <i r="4">
      <x v="2"/>
    </i>
    <i r="3">
      <x v="3"/>
    </i>
    <i r="4">
      <x/>
    </i>
    <i r="4">
      <x v="1"/>
    </i>
    <i r="4">
      <x v="2"/>
    </i>
    <i r="3">
      <x v="4"/>
    </i>
    <i r="4">
      <x v="1"/>
    </i>
    <i r="4">
      <x v="2"/>
    </i>
    <i r="3">
      <x v="5"/>
    </i>
    <i r="4">
      <x/>
    </i>
    <i r="4">
      <x v="1"/>
    </i>
    <i r="3">
      <x v="6"/>
    </i>
    <i r="4">
      <x/>
    </i>
    <i r="4">
      <x v="1"/>
    </i>
    <i>
      <x v="3"/>
    </i>
    <i r="1">
      <x/>
    </i>
    <i r="2">
      <x/>
    </i>
    <i r="3">
      <x/>
    </i>
    <i r="4">
      <x/>
    </i>
    <i r="4">
      <x v="1"/>
    </i>
    <i r="3">
      <x v="1"/>
    </i>
    <i r="4">
      <x/>
    </i>
    <i r="4">
      <x v="1"/>
    </i>
    <i r="3">
      <x v="2"/>
    </i>
    <i r="4">
      <x/>
    </i>
    <i r="4">
      <x v="1"/>
    </i>
    <i r="4">
      <x v="2"/>
    </i>
    <i r="3">
      <x v="3"/>
    </i>
    <i r="4">
      <x v="1"/>
    </i>
    <i r="4">
      <x v="2"/>
    </i>
    <i r="3">
      <x v="4"/>
    </i>
    <i r="4">
      <x/>
    </i>
    <i r="4">
      <x v="1"/>
    </i>
    <i r="3">
      <x v="5"/>
    </i>
    <i r="4">
      <x v="1"/>
    </i>
    <i r="3">
      <x v="6"/>
    </i>
    <i r="4">
      <x/>
    </i>
    <i r="4">
      <x v="1"/>
    </i>
    <i r="2">
      <x v="1"/>
    </i>
    <i r="3">
      <x/>
    </i>
    <i r="4">
      <x/>
    </i>
    <i r="4">
      <x v="1"/>
    </i>
    <i r="4">
      <x v="2"/>
    </i>
    <i r="3">
      <x v="1"/>
    </i>
    <i r="4">
      <x/>
    </i>
    <i r="4">
      <x v="1"/>
    </i>
    <i r="3">
      <x v="2"/>
    </i>
    <i r="4">
      <x/>
    </i>
    <i r="4">
      <x v="1"/>
    </i>
    <i r="4">
      <x v="2"/>
    </i>
    <i r="3">
      <x v="3"/>
    </i>
    <i r="4">
      <x/>
    </i>
    <i r="4">
      <x v="1"/>
    </i>
    <i r="3">
      <x v="4"/>
    </i>
    <i r="4">
      <x/>
    </i>
    <i r="4">
      <x v="1"/>
    </i>
    <i r="4">
      <x v="2"/>
    </i>
    <i r="3">
      <x v="5"/>
    </i>
    <i r="4">
      <x/>
    </i>
    <i r="4">
      <x v="1"/>
    </i>
    <i r="3">
      <x v="6"/>
    </i>
    <i r="4">
      <x/>
    </i>
    <i r="4">
      <x v="1"/>
    </i>
    <i r="2">
      <x v="2"/>
    </i>
    <i r="3">
      <x/>
    </i>
    <i r="4">
      <x/>
    </i>
    <i r="4">
      <x v="2"/>
    </i>
    <i r="3">
      <x v="1"/>
    </i>
    <i r="4">
      <x/>
    </i>
    <i r="4">
      <x v="1"/>
    </i>
    <i r="4">
      <x v="2"/>
    </i>
    <i r="3">
      <x v="2"/>
    </i>
    <i r="4">
      <x/>
    </i>
    <i r="4">
      <x v="1"/>
    </i>
    <i r="4">
      <x v="2"/>
    </i>
    <i r="3">
      <x v="3"/>
    </i>
    <i r="4">
      <x/>
    </i>
    <i r="4">
      <x v="1"/>
    </i>
    <i r="4">
      <x v="2"/>
    </i>
    <i r="3">
      <x v="4"/>
    </i>
    <i r="4">
      <x/>
    </i>
    <i r="4">
      <x v="1"/>
    </i>
    <i r="4">
      <x v="2"/>
    </i>
    <i r="3">
      <x v="5"/>
    </i>
    <i r="4">
      <x/>
    </i>
    <i r="4">
      <x v="1"/>
    </i>
    <i r="3">
      <x v="6"/>
    </i>
    <i r="4">
      <x/>
    </i>
    <i r="1">
      <x v="1"/>
    </i>
    <i r="2">
      <x/>
    </i>
    <i r="3">
      <x/>
    </i>
    <i r="4">
      <x/>
    </i>
    <i r="4">
      <x v="1"/>
    </i>
    <i r="4">
      <x v="2"/>
    </i>
    <i r="3">
      <x v="1"/>
    </i>
    <i r="4">
      <x/>
    </i>
    <i r="4">
      <x v="1"/>
    </i>
    <i r="4">
      <x v="2"/>
    </i>
    <i r="3">
      <x v="2"/>
    </i>
    <i r="4">
      <x/>
    </i>
    <i r="4">
      <x v="1"/>
    </i>
    <i r="4">
      <x v="2"/>
    </i>
    <i r="3">
      <x v="3"/>
    </i>
    <i r="4">
      <x/>
    </i>
    <i r="4">
      <x v="1"/>
    </i>
    <i r="4">
      <x v="2"/>
    </i>
    <i r="3">
      <x v="4"/>
    </i>
    <i r="4">
      <x/>
    </i>
    <i r="4">
      <x v="1"/>
    </i>
    <i r="4">
      <x v="2"/>
    </i>
    <i r="3">
      <x v="5"/>
    </i>
    <i r="4">
      <x/>
    </i>
    <i r="4">
      <x v="1"/>
    </i>
    <i r="4">
      <x v="2"/>
    </i>
    <i r="3">
      <x v="6"/>
    </i>
    <i r="4">
      <x/>
    </i>
    <i r="4">
      <x v="1"/>
    </i>
    <i r="4">
      <x v="2"/>
    </i>
    <i r="2">
      <x v="1"/>
    </i>
    <i r="3">
      <x/>
    </i>
    <i r="4">
      <x/>
    </i>
    <i r="4">
      <x v="1"/>
    </i>
    <i r="4">
      <x v="2"/>
    </i>
    <i r="3">
      <x v="1"/>
    </i>
    <i r="4">
      <x/>
    </i>
    <i r="4">
      <x v="1"/>
    </i>
    <i r="4">
      <x v="2"/>
    </i>
    <i r="3">
      <x v="2"/>
    </i>
    <i r="4">
      <x/>
    </i>
    <i r="4">
      <x v="1"/>
    </i>
    <i r="3">
      <x v="3"/>
    </i>
    <i r="4">
      <x/>
    </i>
    <i r="4">
      <x v="1"/>
    </i>
    <i r="4">
      <x v="2"/>
    </i>
    <i r="3">
      <x v="4"/>
    </i>
    <i r="4">
      <x/>
    </i>
    <i r="4">
      <x v="1"/>
    </i>
    <i r="4">
      <x v="2"/>
    </i>
    <i r="3">
      <x v="5"/>
    </i>
    <i r="4">
      <x/>
    </i>
    <i r="4">
      <x v="1"/>
    </i>
    <i r="4">
      <x v="2"/>
    </i>
    <i r="3">
      <x v="6"/>
    </i>
    <i r="4">
      <x/>
    </i>
    <i r="4">
      <x v="1"/>
    </i>
    <i r="4">
      <x v="2"/>
    </i>
    <i r="2">
      <x v="2"/>
    </i>
    <i r="3">
      <x/>
    </i>
    <i r="4">
      <x/>
    </i>
    <i r="4">
      <x v="1"/>
    </i>
    <i r="4">
      <x v="2"/>
    </i>
    <i r="3">
      <x v="1"/>
    </i>
    <i r="4">
      <x/>
    </i>
    <i r="4">
      <x v="1"/>
    </i>
    <i r="3">
      <x v="2"/>
    </i>
    <i r="4">
      <x/>
    </i>
    <i r="4">
      <x v="1"/>
    </i>
    <i r="4">
      <x v="2"/>
    </i>
    <i r="3">
      <x v="3"/>
    </i>
    <i r="4">
      <x/>
    </i>
    <i r="4">
      <x v="1"/>
    </i>
    <i r="4">
      <x v="2"/>
    </i>
    <i r="3">
      <x v="4"/>
    </i>
    <i r="4">
      <x/>
    </i>
    <i r="4">
      <x v="1"/>
    </i>
    <i r="3">
      <x v="5"/>
    </i>
    <i r="4">
      <x/>
    </i>
    <i r="4">
      <x v="1"/>
    </i>
    <i r="3">
      <x v="6"/>
    </i>
    <i r="4">
      <x/>
    </i>
    <i r="4">
      <x v="1"/>
    </i>
    <i r="4">
      <x v="2"/>
    </i>
    <i r="1">
      <x v="2"/>
    </i>
    <i r="2">
      <x/>
    </i>
    <i r="3">
      <x/>
    </i>
    <i r="4">
      <x/>
    </i>
    <i r="4">
      <x v="1"/>
    </i>
    <i r="4">
      <x v="2"/>
    </i>
    <i r="3">
      <x v="1"/>
    </i>
    <i r="4">
      <x/>
    </i>
    <i r="3">
      <x v="2"/>
    </i>
    <i r="4">
      <x/>
    </i>
    <i r="4">
      <x v="1"/>
    </i>
    <i r="4">
      <x v="2"/>
    </i>
    <i r="3">
      <x v="3"/>
    </i>
    <i r="4">
      <x/>
    </i>
    <i r="4">
      <x v="1"/>
    </i>
    <i r="4">
      <x v="2"/>
    </i>
    <i r="3">
      <x v="4"/>
    </i>
    <i r="4">
      <x/>
    </i>
    <i r="4">
      <x v="1"/>
    </i>
    <i r="4">
      <x v="2"/>
    </i>
    <i r="3">
      <x v="5"/>
    </i>
    <i r="4">
      <x/>
    </i>
    <i r="4">
      <x v="1"/>
    </i>
    <i r="3">
      <x v="6"/>
    </i>
    <i r="4">
      <x/>
    </i>
    <i r="4">
      <x v="1"/>
    </i>
    <i r="4">
      <x v="2"/>
    </i>
    <i r="2">
      <x v="1"/>
    </i>
    <i r="3">
      <x/>
    </i>
    <i r="4">
      <x/>
    </i>
    <i r="4">
      <x v="1"/>
    </i>
    <i r="3">
      <x v="1"/>
    </i>
    <i r="4">
      <x v="1"/>
    </i>
    <i r="3">
      <x v="2"/>
    </i>
    <i r="4">
      <x/>
    </i>
    <i r="4">
      <x v="2"/>
    </i>
    <i r="3">
      <x v="3"/>
    </i>
    <i r="4">
      <x/>
    </i>
    <i r="4">
      <x v="1"/>
    </i>
    <i r="4">
      <x v="2"/>
    </i>
    <i r="3">
      <x v="4"/>
    </i>
    <i r="4">
      <x/>
    </i>
    <i r="4">
      <x v="2"/>
    </i>
    <i r="3">
      <x v="5"/>
    </i>
    <i r="4">
      <x/>
    </i>
    <i r="4">
      <x v="1"/>
    </i>
    <i r="3">
      <x v="6"/>
    </i>
    <i r="4">
      <x/>
    </i>
    <i r="4">
      <x v="1"/>
    </i>
    <i r="4">
      <x v="2"/>
    </i>
    <i r="2">
      <x v="2"/>
    </i>
    <i r="3">
      <x/>
    </i>
    <i r="4">
      <x/>
    </i>
    <i r="4">
      <x v="1"/>
    </i>
    <i r="4">
      <x v="2"/>
    </i>
    <i r="3">
      <x v="1"/>
    </i>
    <i r="4">
      <x/>
    </i>
    <i r="4">
      <x v="1"/>
    </i>
    <i r="4">
      <x v="2"/>
    </i>
    <i r="3">
      <x v="2"/>
    </i>
    <i r="4">
      <x/>
    </i>
    <i r="4">
      <x v="1"/>
    </i>
    <i r="4">
      <x v="2"/>
    </i>
    <i r="3">
      <x v="3"/>
    </i>
    <i r="4">
      <x/>
    </i>
    <i r="4">
      <x v="1"/>
    </i>
    <i r="3">
      <x v="4"/>
    </i>
    <i r="4">
      <x/>
    </i>
    <i r="4">
      <x v="1"/>
    </i>
    <i r="4">
      <x v="2"/>
    </i>
    <i r="3">
      <x v="5"/>
    </i>
    <i r="4">
      <x v="1"/>
    </i>
    <i r="3">
      <x v="6"/>
    </i>
    <i r="4">
      <x/>
    </i>
    <i r="4">
      <x v="1"/>
    </i>
    <i r="4">
      <x v="2"/>
    </i>
    <i r="1">
      <x v="3"/>
    </i>
    <i r="2">
      <x/>
    </i>
    <i r="3">
      <x/>
    </i>
    <i r="4">
      <x/>
    </i>
    <i r="4">
      <x v="1"/>
    </i>
    <i r="3">
      <x v="1"/>
    </i>
    <i r="4">
      <x/>
    </i>
    <i r="4">
      <x v="1"/>
    </i>
    <i r="4">
      <x v="2"/>
    </i>
    <i r="3">
      <x v="2"/>
    </i>
    <i r="4">
      <x/>
    </i>
    <i r="4">
      <x v="1"/>
    </i>
    <i r="3">
      <x v="3"/>
    </i>
    <i r="4">
      <x/>
    </i>
    <i r="4">
      <x v="1"/>
    </i>
    <i r="4">
      <x v="2"/>
    </i>
    <i r="3">
      <x v="4"/>
    </i>
    <i r="4">
      <x/>
    </i>
    <i r="4">
      <x v="1"/>
    </i>
    <i r="4">
      <x v="2"/>
    </i>
    <i r="3">
      <x v="5"/>
    </i>
    <i r="4">
      <x/>
    </i>
    <i r="4">
      <x v="1"/>
    </i>
    <i r="4">
      <x v="2"/>
    </i>
    <i r="3">
      <x v="6"/>
    </i>
    <i r="4">
      <x/>
    </i>
    <i r="4">
      <x v="1"/>
    </i>
    <i r="2">
      <x v="1"/>
    </i>
    <i r="3">
      <x/>
    </i>
    <i r="4">
      <x/>
    </i>
    <i r="4">
      <x v="1"/>
    </i>
    <i r="4">
      <x v="2"/>
    </i>
    <i r="3">
      <x v="1"/>
    </i>
    <i r="4">
      <x/>
    </i>
    <i r="4">
      <x v="1"/>
    </i>
    <i r="3">
      <x v="2"/>
    </i>
    <i r="4">
      <x/>
    </i>
    <i r="4">
      <x v="1"/>
    </i>
    <i r="3">
      <x v="3"/>
    </i>
    <i r="4">
      <x/>
    </i>
    <i r="4">
      <x v="1"/>
    </i>
    <i r="4">
      <x v="2"/>
    </i>
    <i r="3">
      <x v="4"/>
    </i>
    <i r="4">
      <x/>
    </i>
    <i r="4">
      <x v="1"/>
    </i>
    <i r="3">
      <x v="5"/>
    </i>
    <i r="4">
      <x/>
    </i>
    <i r="4">
      <x v="1"/>
    </i>
    <i r="4">
      <x v="2"/>
    </i>
    <i r="3">
      <x v="6"/>
    </i>
    <i r="4">
      <x/>
    </i>
    <i r="4">
      <x v="1"/>
    </i>
    <i r="4">
      <x v="2"/>
    </i>
    <i r="2">
      <x v="2"/>
    </i>
    <i r="3">
      <x/>
    </i>
    <i r="4">
      <x/>
    </i>
    <i r="4">
      <x v="1"/>
    </i>
    <i r="4">
      <x v="2"/>
    </i>
    <i r="3">
      <x v="1"/>
    </i>
    <i r="4">
      <x/>
    </i>
    <i r="4">
      <x v="2"/>
    </i>
    <i r="3">
      <x v="2"/>
    </i>
    <i r="4">
      <x/>
    </i>
    <i r="4">
      <x v="1"/>
    </i>
    <i r="4">
      <x v="2"/>
    </i>
    <i r="3">
      <x v="3"/>
    </i>
    <i r="4">
      <x/>
    </i>
    <i r="4">
      <x v="1"/>
    </i>
    <i r="4">
      <x v="2"/>
    </i>
    <i r="3">
      <x v="4"/>
    </i>
    <i r="4">
      <x/>
    </i>
    <i r="4">
      <x v="1"/>
    </i>
    <i r="4">
      <x v="2"/>
    </i>
    <i r="3">
      <x v="5"/>
    </i>
    <i r="4">
      <x/>
    </i>
    <i r="4">
      <x v="1"/>
    </i>
    <i r="3">
      <x v="6"/>
    </i>
    <i r="4">
      <x v="1"/>
    </i>
    <i r="4">
      <x v="2"/>
    </i>
    <i r="1">
      <x v="4"/>
    </i>
    <i r="2">
      <x/>
    </i>
    <i r="3">
      <x/>
    </i>
    <i r="4">
      <x/>
    </i>
    <i r="4">
      <x v="1"/>
    </i>
    <i r="3">
      <x v="1"/>
    </i>
    <i r="4">
      <x/>
    </i>
    <i r="4">
      <x v="1"/>
    </i>
    <i r="4">
      <x v="2"/>
    </i>
    <i r="3">
      <x v="2"/>
    </i>
    <i r="4">
      <x/>
    </i>
    <i r="4">
      <x v="2"/>
    </i>
    <i r="3">
      <x v="3"/>
    </i>
    <i r="4">
      <x/>
    </i>
    <i r="4">
      <x v="1"/>
    </i>
    <i r="4">
      <x v="2"/>
    </i>
    <i r="3">
      <x v="4"/>
    </i>
    <i r="4">
      <x/>
    </i>
    <i r="4">
      <x v="1"/>
    </i>
    <i r="3">
      <x v="5"/>
    </i>
    <i r="4">
      <x/>
    </i>
    <i r="4">
      <x v="2"/>
    </i>
    <i r="3">
      <x v="6"/>
    </i>
    <i r="4">
      <x/>
    </i>
    <i r="4">
      <x v="2"/>
    </i>
    <i r="2">
      <x v="1"/>
    </i>
    <i r="3">
      <x/>
    </i>
    <i r="4">
      <x/>
    </i>
    <i r="4">
      <x v="1"/>
    </i>
    <i r="3">
      <x v="1"/>
    </i>
    <i r="4">
      <x/>
    </i>
    <i r="4">
      <x v="1"/>
    </i>
    <i r="4">
      <x v="2"/>
    </i>
    <i r="3">
      <x v="2"/>
    </i>
    <i r="4">
      <x/>
    </i>
    <i r="4">
      <x v="1"/>
    </i>
    <i r="4">
      <x v="2"/>
    </i>
    <i r="3">
      <x v="3"/>
    </i>
    <i r="4">
      <x/>
    </i>
    <i r="4">
      <x v="1"/>
    </i>
    <i r="4">
      <x v="2"/>
    </i>
    <i r="3">
      <x v="4"/>
    </i>
    <i r="4">
      <x/>
    </i>
    <i r="4">
      <x v="1"/>
    </i>
    <i r="4">
      <x v="2"/>
    </i>
    <i r="3">
      <x v="5"/>
    </i>
    <i r="4">
      <x/>
    </i>
    <i r="4">
      <x v="1"/>
    </i>
    <i r="3">
      <x v="6"/>
    </i>
    <i r="4">
      <x/>
    </i>
    <i r="2">
      <x v="2"/>
    </i>
    <i r="3">
      <x/>
    </i>
    <i r="4">
      <x/>
    </i>
    <i r="4">
      <x v="1"/>
    </i>
    <i r="4">
      <x v="2"/>
    </i>
    <i r="3">
      <x v="1"/>
    </i>
    <i r="4">
      <x/>
    </i>
    <i r="4">
      <x v="1"/>
    </i>
    <i r="3">
      <x v="2"/>
    </i>
    <i r="4">
      <x/>
    </i>
    <i r="4">
      <x v="1"/>
    </i>
    <i r="4">
      <x v="2"/>
    </i>
    <i r="3">
      <x v="3"/>
    </i>
    <i r="4">
      <x/>
    </i>
    <i r="4">
      <x v="1"/>
    </i>
    <i r="3">
      <x v="4"/>
    </i>
    <i r="4">
      <x/>
    </i>
    <i r="4">
      <x v="1"/>
    </i>
    <i r="4">
      <x v="2"/>
    </i>
    <i r="3">
      <x v="5"/>
    </i>
    <i r="4">
      <x/>
    </i>
    <i r="4">
      <x v="1"/>
    </i>
    <i r="4">
      <x v="2"/>
    </i>
    <i r="3">
      <x v="6"/>
    </i>
    <i r="4">
      <x/>
    </i>
    <i r="4">
      <x v="1"/>
    </i>
    <i r="4">
      <x v="2"/>
    </i>
    <i r="1">
      <x v="5"/>
    </i>
    <i r="2">
      <x/>
    </i>
    <i r="3">
      <x/>
    </i>
    <i r="4">
      <x/>
    </i>
    <i r="4">
      <x v="1"/>
    </i>
    <i r="4">
      <x v="2"/>
    </i>
    <i r="3">
      <x v="1"/>
    </i>
    <i r="4">
      <x/>
    </i>
    <i r="4">
      <x v="1"/>
    </i>
    <i r="4">
      <x v="2"/>
    </i>
    <i r="3">
      <x v="2"/>
    </i>
    <i r="4">
      <x/>
    </i>
    <i r="4">
      <x v="1"/>
    </i>
    <i r="3">
      <x v="3"/>
    </i>
    <i r="4">
      <x/>
    </i>
    <i r="4">
      <x v="1"/>
    </i>
    <i r="4">
      <x v="2"/>
    </i>
    <i r="3">
      <x v="4"/>
    </i>
    <i r="4">
      <x/>
    </i>
    <i r="4">
      <x v="1"/>
    </i>
    <i r="4">
      <x v="2"/>
    </i>
    <i r="3">
      <x v="5"/>
    </i>
    <i r="4">
      <x/>
    </i>
    <i r="4">
      <x v="1"/>
    </i>
    <i r="3">
      <x v="6"/>
    </i>
    <i r="4">
      <x/>
    </i>
    <i r="4">
      <x v="1"/>
    </i>
    <i r="4">
      <x v="2"/>
    </i>
    <i r="2">
      <x v="1"/>
    </i>
    <i r="3">
      <x/>
    </i>
    <i r="4">
      <x/>
    </i>
    <i r="4">
      <x v="1"/>
    </i>
    <i r="4">
      <x v="2"/>
    </i>
    <i r="3">
      <x v="1"/>
    </i>
    <i r="4">
      <x/>
    </i>
    <i r="4">
      <x v="1"/>
    </i>
    <i r="4">
      <x v="2"/>
    </i>
    <i r="3">
      <x v="2"/>
    </i>
    <i r="4">
      <x v="1"/>
    </i>
    <i r="4">
      <x v="2"/>
    </i>
    <i r="3">
      <x v="3"/>
    </i>
    <i r="4">
      <x/>
    </i>
    <i r="4">
      <x v="1"/>
    </i>
    <i r="3">
      <x v="4"/>
    </i>
    <i r="4">
      <x/>
    </i>
    <i r="4">
      <x v="1"/>
    </i>
    <i r="4">
      <x v="2"/>
    </i>
    <i r="3">
      <x v="5"/>
    </i>
    <i r="4">
      <x/>
    </i>
    <i r="4">
      <x v="1"/>
    </i>
    <i r="3">
      <x v="6"/>
    </i>
    <i r="4">
      <x/>
    </i>
    <i r="4">
      <x v="1"/>
    </i>
    <i r="4">
      <x v="2"/>
    </i>
    <i r="2">
      <x v="2"/>
    </i>
    <i r="3">
      <x/>
    </i>
    <i r="4">
      <x/>
    </i>
    <i r="4">
      <x v="1"/>
    </i>
    <i r="4">
      <x v="2"/>
    </i>
    <i r="3">
      <x v="1"/>
    </i>
    <i r="4">
      <x/>
    </i>
    <i r="4">
      <x v="1"/>
    </i>
    <i r="3">
      <x v="2"/>
    </i>
    <i r="4">
      <x/>
    </i>
    <i r="4">
      <x v="1"/>
    </i>
    <i r="4">
      <x v="2"/>
    </i>
    <i r="3">
      <x v="3"/>
    </i>
    <i r="4">
      <x v="1"/>
    </i>
    <i r="4">
      <x v="2"/>
    </i>
    <i r="3">
      <x v="4"/>
    </i>
    <i r="4">
      <x/>
    </i>
    <i r="4">
      <x v="1"/>
    </i>
    <i r="4">
      <x v="2"/>
    </i>
    <i r="3">
      <x v="5"/>
    </i>
    <i r="4">
      <x/>
    </i>
    <i r="4">
      <x v="1"/>
    </i>
    <i r="4">
      <x v="2"/>
    </i>
    <i r="3">
      <x v="6"/>
    </i>
    <i r="4">
      <x/>
    </i>
    <i r="4">
      <x v="1"/>
    </i>
    <i>
      <x v="4"/>
    </i>
    <i r="1">
      <x/>
    </i>
    <i r="2">
      <x/>
    </i>
    <i r="3">
      <x/>
    </i>
    <i r="4">
      <x/>
    </i>
    <i r="4">
      <x v="1"/>
    </i>
    <i r="3">
      <x v="1"/>
    </i>
    <i r="4">
      <x/>
    </i>
    <i r="4">
      <x v="1"/>
    </i>
    <i r="4">
      <x v="2"/>
    </i>
    <i r="3">
      <x v="2"/>
    </i>
    <i r="4">
      <x/>
    </i>
    <i r="4">
      <x v="1"/>
    </i>
    <i r="4">
      <x v="2"/>
    </i>
    <i r="3">
      <x v="3"/>
    </i>
    <i r="4">
      <x/>
    </i>
    <i r="4">
      <x v="1"/>
    </i>
    <i r="4">
      <x v="2"/>
    </i>
    <i r="3">
      <x v="4"/>
    </i>
    <i r="4">
      <x/>
    </i>
    <i r="4">
      <x v="1"/>
    </i>
    <i r="4">
      <x v="2"/>
    </i>
    <i r="3">
      <x v="5"/>
    </i>
    <i r="4">
      <x/>
    </i>
    <i r="4">
      <x v="1"/>
    </i>
    <i r="4">
      <x v="2"/>
    </i>
    <i r="3">
      <x v="6"/>
    </i>
    <i r="4">
      <x/>
    </i>
    <i r="4">
      <x v="1"/>
    </i>
    <i r="4">
      <x v="2"/>
    </i>
    <i r="2">
      <x v="1"/>
    </i>
    <i r="3">
      <x/>
    </i>
    <i r="4">
      <x/>
    </i>
    <i r="4">
      <x v="1"/>
    </i>
    <i r="4">
      <x v="2"/>
    </i>
    <i r="3">
      <x v="1"/>
    </i>
    <i r="4">
      <x/>
    </i>
    <i r="4">
      <x v="1"/>
    </i>
    <i r="4">
      <x v="2"/>
    </i>
    <i r="3">
      <x v="2"/>
    </i>
    <i r="4">
      <x/>
    </i>
    <i r="4">
      <x v="1"/>
    </i>
    <i r="4">
      <x v="2"/>
    </i>
    <i r="3">
      <x v="3"/>
    </i>
    <i r="4">
      <x/>
    </i>
    <i r="4">
      <x v="1"/>
    </i>
    <i r="4">
      <x v="2"/>
    </i>
    <i r="3">
      <x v="4"/>
    </i>
    <i r="4">
      <x/>
    </i>
    <i r="4">
      <x v="1"/>
    </i>
    <i r="4">
      <x v="2"/>
    </i>
    <i r="3">
      <x v="5"/>
    </i>
    <i r="4">
      <x/>
    </i>
    <i r="4">
      <x v="1"/>
    </i>
    <i r="4">
      <x v="2"/>
    </i>
    <i r="3">
      <x v="6"/>
    </i>
    <i r="4">
      <x/>
    </i>
    <i r="4">
      <x v="1"/>
    </i>
    <i r="4">
      <x v="2"/>
    </i>
    <i r="2">
      <x v="2"/>
    </i>
    <i r="3">
      <x/>
    </i>
    <i r="4">
      <x/>
    </i>
    <i r="4">
      <x v="1"/>
    </i>
    <i r="4">
      <x v="2"/>
    </i>
    <i r="3">
      <x v="1"/>
    </i>
    <i r="4">
      <x/>
    </i>
    <i r="4">
      <x v="1"/>
    </i>
    <i r="4">
      <x v="2"/>
    </i>
    <i r="3">
      <x v="2"/>
    </i>
    <i r="4">
      <x/>
    </i>
    <i r="4">
      <x v="1"/>
    </i>
    <i r="3">
      <x v="3"/>
    </i>
    <i r="4">
      <x/>
    </i>
    <i r="4">
      <x v="1"/>
    </i>
    <i r="4">
      <x v="2"/>
    </i>
    <i r="3">
      <x v="4"/>
    </i>
    <i r="4">
      <x/>
    </i>
    <i r="4">
      <x v="1"/>
    </i>
    <i r="4">
      <x v="2"/>
    </i>
    <i r="3">
      <x v="5"/>
    </i>
    <i r="4">
      <x/>
    </i>
    <i r="4">
      <x v="1"/>
    </i>
    <i r="4">
      <x v="2"/>
    </i>
    <i r="3">
      <x v="6"/>
    </i>
    <i r="4">
      <x/>
    </i>
    <i r="4">
      <x v="1"/>
    </i>
    <i r="1">
      <x v="1"/>
    </i>
    <i r="2">
      <x/>
    </i>
    <i r="3">
      <x/>
    </i>
    <i r="4">
      <x/>
    </i>
    <i r="4">
      <x v="1"/>
    </i>
    <i r="3">
      <x v="1"/>
    </i>
    <i r="4">
      <x/>
    </i>
    <i r="4">
      <x v="1"/>
    </i>
    <i r="4">
      <x v="2"/>
    </i>
    <i r="3">
      <x v="2"/>
    </i>
    <i r="4">
      <x/>
    </i>
    <i r="4">
      <x v="1"/>
    </i>
    <i r="3">
      <x v="3"/>
    </i>
    <i r="4">
      <x/>
    </i>
    <i r="4">
      <x v="1"/>
    </i>
    <i r="4">
      <x v="2"/>
    </i>
    <i r="3">
      <x v="4"/>
    </i>
    <i r="4">
      <x/>
    </i>
    <i r="4">
      <x v="1"/>
    </i>
    <i r="4">
      <x v="2"/>
    </i>
    <i r="3">
      <x v="5"/>
    </i>
    <i r="4">
      <x/>
    </i>
    <i r="4">
      <x v="1"/>
    </i>
    <i r="4">
      <x v="2"/>
    </i>
    <i r="3">
      <x v="6"/>
    </i>
    <i r="4">
      <x/>
    </i>
    <i r="4">
      <x v="1"/>
    </i>
    <i r="4">
      <x v="2"/>
    </i>
    <i r="2">
      <x v="1"/>
    </i>
    <i r="3">
      <x/>
    </i>
    <i r="4">
      <x/>
    </i>
    <i r="4">
      <x v="1"/>
    </i>
    <i r="4">
      <x v="2"/>
    </i>
    <i r="3">
      <x v="1"/>
    </i>
    <i r="4">
      <x/>
    </i>
    <i r="4">
      <x v="1"/>
    </i>
    <i r="4">
      <x v="2"/>
    </i>
    <i r="3">
      <x v="2"/>
    </i>
    <i r="4">
      <x/>
    </i>
    <i r="4">
      <x v="1"/>
    </i>
    <i r="3">
      <x v="3"/>
    </i>
    <i r="4">
      <x/>
    </i>
    <i r="4">
      <x v="1"/>
    </i>
    <i r="4">
      <x v="2"/>
    </i>
    <i r="3">
      <x v="4"/>
    </i>
    <i r="4">
      <x/>
    </i>
    <i r="4">
      <x v="1"/>
    </i>
    <i r="4">
      <x v="2"/>
    </i>
    <i r="3">
      <x v="5"/>
    </i>
    <i r="4">
      <x/>
    </i>
    <i r="4">
      <x v="1"/>
    </i>
    <i r="4">
      <x v="2"/>
    </i>
    <i r="3">
      <x v="6"/>
    </i>
    <i r="4">
      <x/>
    </i>
    <i r="4">
      <x v="1"/>
    </i>
    <i r="4">
      <x v="2"/>
    </i>
    <i r="2">
      <x v="2"/>
    </i>
    <i r="3">
      <x/>
    </i>
    <i r="4">
      <x/>
    </i>
    <i r="4">
      <x v="1"/>
    </i>
    <i r="4">
      <x v="2"/>
    </i>
    <i r="3">
      <x v="1"/>
    </i>
    <i r="4">
      <x/>
    </i>
    <i r="4">
      <x v="1"/>
    </i>
    <i r="4">
      <x v="2"/>
    </i>
    <i r="3">
      <x v="2"/>
    </i>
    <i r="4">
      <x/>
    </i>
    <i r="4">
      <x v="1"/>
    </i>
    <i r="4">
      <x v="2"/>
    </i>
    <i r="3">
      <x v="3"/>
    </i>
    <i r="4">
      <x/>
    </i>
    <i r="4">
      <x v="1"/>
    </i>
    <i r="3">
      <x v="4"/>
    </i>
    <i r="4">
      <x/>
    </i>
    <i r="4">
      <x v="1"/>
    </i>
    <i r="4">
      <x v="2"/>
    </i>
    <i r="3">
      <x v="5"/>
    </i>
    <i r="4">
      <x/>
    </i>
    <i r="4">
      <x v="1"/>
    </i>
    <i r="4">
      <x v="2"/>
    </i>
    <i r="3">
      <x v="6"/>
    </i>
    <i r="4">
      <x/>
    </i>
    <i r="4">
      <x v="1"/>
    </i>
    <i r="1">
      <x v="2"/>
    </i>
    <i r="2">
      <x/>
    </i>
    <i r="3">
      <x/>
    </i>
    <i r="4">
      <x/>
    </i>
    <i r="4">
      <x v="1"/>
    </i>
    <i r="4">
      <x v="2"/>
    </i>
    <i r="3">
      <x v="1"/>
    </i>
    <i r="4">
      <x/>
    </i>
    <i r="4">
      <x v="1"/>
    </i>
    <i r="4">
      <x v="2"/>
    </i>
    <i r="3">
      <x v="2"/>
    </i>
    <i r="4">
      <x/>
    </i>
    <i r="4">
      <x v="1"/>
    </i>
    <i r="4">
      <x v="2"/>
    </i>
    <i r="3">
      <x v="3"/>
    </i>
    <i r="4">
      <x/>
    </i>
    <i r="4">
      <x v="1"/>
    </i>
    <i r="4">
      <x v="2"/>
    </i>
    <i r="3">
      <x v="4"/>
    </i>
    <i r="4">
      <x/>
    </i>
    <i r="4">
      <x v="1"/>
    </i>
    <i r="4">
      <x v="2"/>
    </i>
    <i r="3">
      <x v="5"/>
    </i>
    <i r="4">
      <x/>
    </i>
    <i r="4">
      <x v="2"/>
    </i>
    <i r="3">
      <x v="6"/>
    </i>
    <i r="4">
      <x/>
    </i>
    <i r="4">
      <x v="1"/>
    </i>
    <i r="4">
      <x v="2"/>
    </i>
    <i r="2">
      <x v="1"/>
    </i>
    <i r="3">
      <x/>
    </i>
    <i r="4">
      <x/>
    </i>
    <i r="4">
      <x v="1"/>
    </i>
    <i r="4">
      <x v="2"/>
    </i>
    <i r="3">
      <x v="1"/>
    </i>
    <i r="4">
      <x/>
    </i>
    <i r="4">
      <x v="1"/>
    </i>
    <i r="4">
      <x v="2"/>
    </i>
    <i r="3">
      <x v="2"/>
    </i>
    <i r="4">
      <x/>
    </i>
    <i r="4">
      <x v="2"/>
    </i>
    <i r="3">
      <x v="3"/>
    </i>
    <i r="4">
      <x/>
    </i>
    <i r="4">
      <x v="1"/>
    </i>
    <i r="4">
      <x v="2"/>
    </i>
    <i r="3">
      <x v="4"/>
    </i>
    <i r="4">
      <x/>
    </i>
    <i r="4">
      <x v="1"/>
    </i>
    <i r="4">
      <x v="2"/>
    </i>
    <i r="3">
      <x v="5"/>
    </i>
    <i r="4">
      <x/>
    </i>
    <i r="4">
      <x v="1"/>
    </i>
    <i r="4">
      <x v="2"/>
    </i>
    <i r="3">
      <x v="6"/>
    </i>
    <i r="4">
      <x/>
    </i>
    <i r="4">
      <x v="1"/>
    </i>
    <i r="4">
      <x v="2"/>
    </i>
    <i r="2">
      <x v="2"/>
    </i>
    <i r="3">
      <x/>
    </i>
    <i r="4">
      <x/>
    </i>
    <i r="4">
      <x v="1"/>
    </i>
    <i r="4">
      <x v="2"/>
    </i>
    <i r="3">
      <x v="1"/>
    </i>
    <i r="4">
      <x/>
    </i>
    <i r="4">
      <x v="1"/>
    </i>
    <i r="4">
      <x v="2"/>
    </i>
    <i r="3">
      <x v="2"/>
    </i>
    <i r="4">
      <x/>
    </i>
    <i r="4">
      <x v="1"/>
    </i>
    <i r="4">
      <x v="2"/>
    </i>
    <i r="3">
      <x v="3"/>
    </i>
    <i r="4">
      <x/>
    </i>
    <i r="4">
      <x v="1"/>
    </i>
    <i r="4">
      <x v="2"/>
    </i>
    <i r="3">
      <x v="4"/>
    </i>
    <i r="4">
      <x/>
    </i>
    <i r="4">
      <x v="1"/>
    </i>
    <i r="4">
      <x v="2"/>
    </i>
    <i r="3">
      <x v="5"/>
    </i>
    <i r="4">
      <x/>
    </i>
    <i r="4">
      <x v="1"/>
    </i>
    <i r="4">
      <x v="2"/>
    </i>
    <i r="3">
      <x v="6"/>
    </i>
    <i r="4">
      <x/>
    </i>
    <i r="4">
      <x v="1"/>
    </i>
    <i r="4">
      <x v="2"/>
    </i>
    <i r="1">
      <x v="3"/>
    </i>
    <i r="2">
      <x/>
    </i>
    <i r="3">
      <x/>
    </i>
    <i r="4">
      <x/>
    </i>
    <i r="4">
      <x v="1"/>
    </i>
    <i r="4">
      <x v="2"/>
    </i>
    <i r="3">
      <x v="1"/>
    </i>
    <i r="4">
      <x/>
    </i>
    <i r="4">
      <x v="1"/>
    </i>
    <i r="4">
      <x v="2"/>
    </i>
    <i r="3">
      <x v="2"/>
    </i>
    <i r="4">
      <x/>
    </i>
    <i r="4">
      <x v="1"/>
    </i>
    <i r="4">
      <x v="2"/>
    </i>
    <i r="3">
      <x v="3"/>
    </i>
    <i r="4">
      <x/>
    </i>
    <i r="4">
      <x v="1"/>
    </i>
    <i r="4">
      <x v="2"/>
    </i>
    <i r="3">
      <x v="4"/>
    </i>
    <i r="4">
      <x/>
    </i>
    <i r="4">
      <x v="1"/>
    </i>
    <i r="3">
      <x v="5"/>
    </i>
    <i r="4">
      <x/>
    </i>
    <i r="4">
      <x v="1"/>
    </i>
    <i r="4">
      <x v="2"/>
    </i>
    <i r="3">
      <x v="6"/>
    </i>
    <i r="4">
      <x/>
    </i>
    <i r="4">
      <x v="1"/>
    </i>
    <i r="4">
      <x v="2"/>
    </i>
    <i r="2">
      <x v="1"/>
    </i>
    <i r="3">
      <x/>
    </i>
    <i r="4">
      <x/>
    </i>
    <i r="4">
      <x v="1"/>
    </i>
    <i r="4">
      <x v="2"/>
    </i>
    <i r="3">
      <x v="1"/>
    </i>
    <i r="4">
      <x/>
    </i>
    <i r="4">
      <x v="1"/>
    </i>
    <i r="4">
      <x v="2"/>
    </i>
    <i r="3">
      <x v="2"/>
    </i>
    <i r="4">
      <x/>
    </i>
    <i r="4">
      <x v="1"/>
    </i>
    <i r="4">
      <x v="2"/>
    </i>
    <i r="3">
      <x v="3"/>
    </i>
    <i r="4">
      <x/>
    </i>
    <i r="4">
      <x v="1"/>
    </i>
    <i r="4">
      <x v="2"/>
    </i>
    <i r="3">
      <x v="4"/>
    </i>
    <i r="4">
      <x/>
    </i>
    <i r="4">
      <x v="1"/>
    </i>
    <i r="4">
      <x v="2"/>
    </i>
    <i r="3">
      <x v="5"/>
    </i>
    <i r="4">
      <x/>
    </i>
    <i r="4">
      <x v="1"/>
    </i>
    <i r="4">
      <x v="2"/>
    </i>
    <i r="3">
      <x v="6"/>
    </i>
    <i r="4">
      <x/>
    </i>
    <i r="4">
      <x v="1"/>
    </i>
    <i r="4">
      <x v="2"/>
    </i>
    <i r="2">
      <x v="2"/>
    </i>
    <i r="3">
      <x/>
    </i>
    <i r="4">
      <x/>
    </i>
    <i r="4">
      <x v="1"/>
    </i>
    <i r="3">
      <x v="1"/>
    </i>
    <i r="4">
      <x/>
    </i>
    <i r="4">
      <x v="1"/>
    </i>
    <i r="3">
      <x v="2"/>
    </i>
    <i r="4">
      <x/>
    </i>
    <i r="4">
      <x v="1"/>
    </i>
    <i r="4">
      <x v="2"/>
    </i>
    <i r="3">
      <x v="3"/>
    </i>
    <i r="4">
      <x/>
    </i>
    <i r="4">
      <x v="1"/>
    </i>
    <i r="4">
      <x v="2"/>
    </i>
    <i r="3">
      <x v="4"/>
    </i>
    <i r="4">
      <x/>
    </i>
    <i r="4">
      <x v="1"/>
    </i>
    <i r="3">
      <x v="5"/>
    </i>
    <i r="4">
      <x/>
    </i>
    <i r="4">
      <x v="1"/>
    </i>
    <i r="4">
      <x v="2"/>
    </i>
    <i r="3">
      <x v="6"/>
    </i>
    <i r="4">
      <x/>
    </i>
    <i r="4">
      <x v="1"/>
    </i>
    <i r="4">
      <x v="2"/>
    </i>
    <i r="1">
      <x v="4"/>
    </i>
    <i r="2">
      <x/>
    </i>
    <i r="3">
      <x/>
    </i>
    <i r="4">
      <x/>
    </i>
    <i r="4">
      <x v="1"/>
    </i>
    <i r="4">
      <x v="2"/>
    </i>
    <i r="3">
      <x v="1"/>
    </i>
    <i r="4">
      <x/>
    </i>
    <i r="4">
      <x v="1"/>
    </i>
    <i r="4">
      <x v="2"/>
    </i>
    <i r="3">
      <x v="2"/>
    </i>
    <i r="4">
      <x/>
    </i>
    <i r="4">
      <x v="1"/>
    </i>
    <i r="4">
      <x v="2"/>
    </i>
    <i r="3">
      <x v="3"/>
    </i>
    <i r="4">
      <x/>
    </i>
    <i r="4">
      <x v="1"/>
    </i>
    <i r="3">
      <x v="4"/>
    </i>
    <i r="4">
      <x/>
    </i>
    <i r="4">
      <x v="1"/>
    </i>
    <i r="3">
      <x v="5"/>
    </i>
    <i r="4">
      <x/>
    </i>
    <i r="4">
      <x v="1"/>
    </i>
    <i r="4">
      <x v="2"/>
    </i>
    <i r="3">
      <x v="6"/>
    </i>
    <i r="4">
      <x/>
    </i>
    <i r="4">
      <x v="1"/>
    </i>
    <i r="4">
      <x v="2"/>
    </i>
    <i r="2">
      <x v="1"/>
    </i>
    <i r="3">
      <x/>
    </i>
    <i r="4">
      <x/>
    </i>
    <i r="4">
      <x v="1"/>
    </i>
    <i r="4">
      <x v="2"/>
    </i>
    <i r="3">
      <x v="1"/>
    </i>
    <i r="4">
      <x/>
    </i>
    <i r="4">
      <x v="1"/>
    </i>
    <i r="3">
      <x v="2"/>
    </i>
    <i r="4">
      <x/>
    </i>
    <i r="4">
      <x v="1"/>
    </i>
    <i r="4">
      <x v="2"/>
    </i>
    <i r="3">
      <x v="3"/>
    </i>
    <i r="4">
      <x/>
    </i>
    <i r="4">
      <x v="1"/>
    </i>
    <i r="4">
      <x v="2"/>
    </i>
    <i r="3">
      <x v="4"/>
    </i>
    <i r="4">
      <x/>
    </i>
    <i r="4">
      <x v="1"/>
    </i>
    <i r="4">
      <x v="2"/>
    </i>
    <i r="3">
      <x v="5"/>
    </i>
    <i r="4">
      <x/>
    </i>
    <i r="4">
      <x v="1"/>
    </i>
    <i r="4">
      <x v="2"/>
    </i>
    <i r="3">
      <x v="6"/>
    </i>
    <i r="4">
      <x/>
    </i>
    <i r="4">
      <x v="1"/>
    </i>
    <i r="4">
      <x v="2"/>
    </i>
    <i r="2">
      <x v="2"/>
    </i>
    <i r="3">
      <x/>
    </i>
    <i r="4">
      <x/>
    </i>
    <i r="4">
      <x v="1"/>
    </i>
    <i r="3">
      <x v="1"/>
    </i>
    <i r="4">
      <x/>
    </i>
    <i r="4">
      <x v="1"/>
    </i>
    <i r="4">
      <x v="2"/>
    </i>
    <i r="3">
      <x v="2"/>
    </i>
    <i r="4">
      <x/>
    </i>
    <i r="4">
      <x v="1"/>
    </i>
    <i r="4">
      <x v="2"/>
    </i>
    <i r="3">
      <x v="3"/>
    </i>
    <i r="4">
      <x/>
    </i>
    <i r="4">
      <x v="1"/>
    </i>
    <i r="4">
      <x v="2"/>
    </i>
    <i r="3">
      <x v="4"/>
    </i>
    <i r="4">
      <x/>
    </i>
    <i r="4">
      <x v="1"/>
    </i>
    <i r="4">
      <x v="2"/>
    </i>
    <i r="3">
      <x v="5"/>
    </i>
    <i r="4">
      <x/>
    </i>
    <i r="4">
      <x v="1"/>
    </i>
    <i r="3">
      <x v="6"/>
    </i>
    <i r="4">
      <x/>
    </i>
    <i r="4">
      <x v="1"/>
    </i>
    <i r="4">
      <x v="2"/>
    </i>
    <i r="1">
      <x v="5"/>
    </i>
    <i r="2">
      <x/>
    </i>
    <i r="3">
      <x/>
    </i>
    <i r="4">
      <x/>
    </i>
    <i r="4">
      <x v="1"/>
    </i>
    <i r="4">
      <x v="2"/>
    </i>
    <i r="3">
      <x v="1"/>
    </i>
    <i r="4">
      <x/>
    </i>
    <i r="4">
      <x v="1"/>
    </i>
    <i r="4">
      <x v="2"/>
    </i>
    <i r="3">
      <x v="2"/>
    </i>
    <i r="4">
      <x/>
    </i>
    <i r="4">
      <x v="1"/>
    </i>
    <i r="4">
      <x v="2"/>
    </i>
    <i r="3">
      <x v="3"/>
    </i>
    <i r="4">
      <x/>
    </i>
    <i r="4">
      <x v="1"/>
    </i>
    <i r="3">
      <x v="4"/>
    </i>
    <i r="4">
      <x/>
    </i>
    <i r="4">
      <x v="1"/>
    </i>
    <i r="4">
      <x v="2"/>
    </i>
    <i r="3">
      <x v="5"/>
    </i>
    <i r="4">
      <x/>
    </i>
    <i r="4">
      <x v="1"/>
    </i>
    <i r="4">
      <x v="2"/>
    </i>
    <i r="3">
      <x v="6"/>
    </i>
    <i r="4">
      <x/>
    </i>
    <i r="4">
      <x v="1"/>
    </i>
    <i r="4">
      <x v="2"/>
    </i>
    <i r="2">
      <x v="1"/>
    </i>
    <i r="3">
      <x/>
    </i>
    <i r="4">
      <x/>
    </i>
    <i r="4">
      <x v="1"/>
    </i>
    <i r="4">
      <x v="2"/>
    </i>
    <i r="3">
      <x v="1"/>
    </i>
    <i r="4">
      <x/>
    </i>
    <i r="4">
      <x v="1"/>
    </i>
    <i r="3">
      <x v="2"/>
    </i>
    <i r="4">
      <x/>
    </i>
    <i r="4">
      <x v="1"/>
    </i>
    <i r="4">
      <x v="2"/>
    </i>
    <i r="3">
      <x v="3"/>
    </i>
    <i r="4">
      <x/>
    </i>
    <i r="4">
      <x v="1"/>
    </i>
    <i r="3">
      <x v="4"/>
    </i>
    <i r="4">
      <x/>
    </i>
    <i r="4">
      <x v="1"/>
    </i>
    <i r="4">
      <x v="2"/>
    </i>
    <i r="3">
      <x v="5"/>
    </i>
    <i r="4">
      <x/>
    </i>
    <i r="4">
      <x v="1"/>
    </i>
    <i r="4">
      <x v="2"/>
    </i>
    <i r="3">
      <x v="6"/>
    </i>
    <i r="4">
      <x/>
    </i>
    <i r="4">
      <x v="1"/>
    </i>
    <i r="2">
      <x v="2"/>
    </i>
    <i r="3">
      <x/>
    </i>
    <i r="4">
      <x/>
    </i>
    <i r="4">
      <x v="1"/>
    </i>
    <i r="4">
      <x v="2"/>
    </i>
    <i r="3">
      <x v="1"/>
    </i>
    <i r="4">
      <x/>
    </i>
    <i r="4">
      <x v="1"/>
    </i>
    <i r="4">
      <x v="2"/>
    </i>
    <i r="3">
      <x v="2"/>
    </i>
    <i r="4">
      <x/>
    </i>
    <i r="4">
      <x v="1"/>
    </i>
    <i r="4">
      <x v="2"/>
    </i>
    <i r="3">
      <x v="3"/>
    </i>
    <i r="4">
      <x/>
    </i>
    <i r="4">
      <x v="1"/>
    </i>
    <i r="4">
      <x v="2"/>
    </i>
    <i r="3">
      <x v="4"/>
    </i>
    <i r="4">
      <x/>
    </i>
    <i r="4">
      <x v="1"/>
    </i>
    <i r="4">
      <x v="2"/>
    </i>
    <i r="3">
      <x v="5"/>
    </i>
    <i r="4">
      <x/>
    </i>
    <i r="4">
      <x v="1"/>
    </i>
    <i r="4">
      <x v="2"/>
    </i>
    <i r="3">
      <x v="6"/>
    </i>
    <i r="4">
      <x/>
    </i>
    <i r="4">
      <x v="1"/>
    </i>
    <i r="4"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Watch Hours" fld="5" baseField="0" baseItem="0"/>
    <dataField name="Sum of Churned" fld="1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101902-BC04-4917-A6B4-6C7B9212C428}" name="PivotTable2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7">
  <location ref="A3:B22" firstHeaderRow="1" firstDataRow="1" firstDataCol="1"/>
  <pivotFields count="21">
    <pivotField showAll="0"/>
    <pivotField showAll="0"/>
    <pivotField axis="axisRow" showAll="0">
      <items count="6">
        <item x="4"/>
        <item x="1"/>
        <item x="3"/>
        <item x="0"/>
        <item x="2"/>
        <item t="default"/>
      </items>
    </pivotField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numFmtId="44" showAll="0"/>
    <pivotField numFmtId="44" showAll="0"/>
    <pivotField dataField="1" showAll="0"/>
    <pivotField showAll="0"/>
    <pivotField showAll="0"/>
    <pivotField showAll="0"/>
    <pivotField showAll="0"/>
    <pivotField showAll="0">
      <items count="8">
        <item x="0"/>
        <item x="5"/>
        <item x="6"/>
        <item x="2"/>
        <item x="3"/>
        <item x="4"/>
        <item x="1"/>
        <item t="default"/>
      </items>
    </pivotField>
    <pivotField showAll="0"/>
    <pivotField showAll="0"/>
    <pivotField showAll="0"/>
  </pivotFields>
  <rowFields count="2">
    <field x="4"/>
    <field x="2"/>
  </rowFields>
  <rowItems count="19">
    <i>
      <x/>
    </i>
    <i r="1">
      <x/>
    </i>
    <i r="1">
      <x v="1"/>
    </i>
    <i r="1">
      <x v="2"/>
    </i>
    <i r="1">
      <x v="3"/>
    </i>
    <i r="1">
      <x v="4"/>
    </i>
    <i>
      <x v="1"/>
    </i>
    <i r="1">
      <x/>
    </i>
    <i r="1">
      <x v="1"/>
    </i>
    <i r="1">
      <x v="2"/>
    </i>
    <i r="1">
      <x v="3"/>
    </i>
    <i r="1">
      <x v="4"/>
    </i>
    <i>
      <x v="2"/>
    </i>
    <i r="1">
      <x/>
    </i>
    <i r="1">
      <x v="1"/>
    </i>
    <i r="1">
      <x v="2"/>
    </i>
    <i r="1">
      <x v="3"/>
    </i>
    <i r="1">
      <x v="4"/>
    </i>
    <i t="grand">
      <x/>
    </i>
  </rowItems>
  <colItems count="1">
    <i/>
  </colItems>
  <dataFields count="1">
    <dataField name="Sum of Churned" fld="12" baseField="0" baseItem="0"/>
  </dataFields>
  <chartFormats count="1">
    <chartFormat chart="1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23483D-E45A-4771-AE9C-E46D72D32AC4}" name="PivotTable3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5">
  <location ref="A3:B53" firstHeaderRow="1" firstDataRow="1" firstDataCol="1"/>
  <pivotFields count="21">
    <pivotField showAll="0">
      <items count="5001">
        <item x="1977"/>
        <item x="536"/>
        <item x="1269"/>
        <item x="4919"/>
        <item x="3463"/>
        <item x="3708"/>
        <item x="127"/>
        <item x="2477"/>
        <item x="386"/>
        <item x="73"/>
        <item x="2486"/>
        <item x="2312"/>
        <item x="2505"/>
        <item x="1236"/>
        <item x="667"/>
        <item x="4959"/>
        <item x="3592"/>
        <item x="679"/>
        <item x="2966"/>
        <item x="1793"/>
        <item x="3816"/>
        <item x="2500"/>
        <item x="316"/>
        <item x="496"/>
        <item x="3521"/>
        <item x="776"/>
        <item x="1354"/>
        <item x="4925"/>
        <item x="2949"/>
        <item x="4687"/>
        <item x="769"/>
        <item x="4056"/>
        <item x="1592"/>
        <item x="1835"/>
        <item x="179"/>
        <item x="4189"/>
        <item x="853"/>
        <item x="4782"/>
        <item x="1796"/>
        <item x="2083"/>
        <item x="2575"/>
        <item x="768"/>
        <item x="50"/>
        <item x="4066"/>
        <item x="7"/>
        <item x="1140"/>
        <item x="3215"/>
        <item x="3236"/>
        <item x="4392"/>
        <item x="3376"/>
        <item x="878"/>
        <item x="2787"/>
        <item x="2920"/>
        <item x="1658"/>
        <item x="2374"/>
        <item x="934"/>
        <item x="4207"/>
        <item x="2025"/>
        <item x="1716"/>
        <item x="2044"/>
        <item x="2754"/>
        <item x="4654"/>
        <item x="1791"/>
        <item x="2223"/>
        <item x="2213"/>
        <item x="3735"/>
        <item x="2622"/>
        <item x="2098"/>
        <item x="4302"/>
        <item x="438"/>
        <item x="2784"/>
        <item x="4163"/>
        <item x="2336"/>
        <item x="293"/>
        <item x="4655"/>
        <item x="4634"/>
        <item x="181"/>
        <item x="4343"/>
        <item x="549"/>
        <item x="1719"/>
        <item x="1689"/>
        <item x="673"/>
        <item x="206"/>
        <item x="4275"/>
        <item x="2852"/>
        <item x="4859"/>
        <item x="4812"/>
        <item x="526"/>
        <item x="4409"/>
        <item x="3487"/>
        <item x="583"/>
        <item x="982"/>
        <item x="248"/>
        <item x="1995"/>
        <item x="3477"/>
        <item x="3052"/>
        <item x="441"/>
        <item x="4477"/>
        <item x="3813"/>
        <item x="3387"/>
        <item x="1222"/>
        <item x="674"/>
        <item x="3000"/>
        <item x="931"/>
        <item x="4387"/>
        <item x="1488"/>
        <item x="1721"/>
        <item x="4128"/>
        <item x="475"/>
        <item x="3840"/>
        <item x="1358"/>
        <item x="4806"/>
        <item x="1292"/>
        <item x="4532"/>
        <item x="4257"/>
        <item x="3444"/>
        <item x="4761"/>
        <item x="1342"/>
        <item x="69"/>
        <item x="2240"/>
        <item x="2979"/>
        <item x="2034"/>
        <item x="4027"/>
        <item x="1291"/>
        <item x="1317"/>
        <item x="2288"/>
        <item x="2150"/>
        <item x="3403"/>
        <item x="3133"/>
        <item x="2900"/>
        <item x="3109"/>
        <item x="347"/>
        <item x="2193"/>
        <item x="4890"/>
        <item x="1614"/>
        <item x="1163"/>
        <item x="4765"/>
        <item x="4857"/>
        <item x="2790"/>
        <item x="2623"/>
        <item x="3062"/>
        <item x="1071"/>
        <item x="384"/>
        <item x="1096"/>
        <item x="3597"/>
        <item x="703"/>
        <item x="2981"/>
        <item x="217"/>
        <item x="313"/>
        <item x="149"/>
        <item x="1876"/>
        <item x="2219"/>
        <item x="238"/>
        <item x="3167"/>
        <item x="4617"/>
        <item x="4697"/>
        <item x="4809"/>
        <item x="2779"/>
        <item x="3183"/>
        <item x="2483"/>
        <item x="2117"/>
        <item x="1921"/>
        <item x="1438"/>
        <item x="2436"/>
        <item x="3867"/>
        <item x="4689"/>
        <item x="2182"/>
        <item x="1064"/>
        <item x="4298"/>
        <item x="4352"/>
        <item x="2077"/>
        <item x="4061"/>
        <item x="4082"/>
        <item x="4544"/>
        <item x="2697"/>
        <item x="3893"/>
        <item x="1576"/>
        <item x="1398"/>
        <item x="743"/>
        <item x="4868"/>
        <item x="3114"/>
        <item x="2239"/>
        <item x="2184"/>
        <item x="4261"/>
        <item x="4877"/>
        <item x="1492"/>
        <item x="2816"/>
        <item x="3585"/>
        <item x="2353"/>
        <item x="2737"/>
        <item x="383"/>
        <item x="4694"/>
        <item x="2296"/>
        <item x="1863"/>
        <item x="1201"/>
        <item x="3279"/>
        <item x="3715"/>
        <item x="1737"/>
        <item x="3016"/>
        <item x="377"/>
        <item x="891"/>
        <item x="2419"/>
        <item x="421"/>
        <item x="699"/>
        <item x="2624"/>
        <item x="2147"/>
        <item x="57"/>
        <item x="950"/>
        <item x="3531"/>
        <item x="2185"/>
        <item x="1042"/>
        <item x="637"/>
        <item x="381"/>
        <item x="1068"/>
        <item x="1374"/>
        <item x="3667"/>
        <item x="1752"/>
        <item x="1406"/>
        <item x="3895"/>
        <item x="3878"/>
        <item x="3293"/>
        <item x="659"/>
        <item x="3589"/>
        <item x="3829"/>
        <item x="2114"/>
        <item x="3642"/>
        <item x="13"/>
        <item x="3239"/>
        <item x="2625"/>
        <item x="3916"/>
        <item x="3326"/>
        <item x="1184"/>
        <item x="3011"/>
        <item x="1413"/>
        <item x="4494"/>
        <item x="4751"/>
        <item x="4515"/>
        <item x="799"/>
        <item x="2480"/>
        <item x="3454"/>
        <item x="3864"/>
        <item x="4237"/>
        <item x="4345"/>
        <item x="4603"/>
        <item x="3856"/>
        <item x="578"/>
        <item x="3391"/>
        <item x="417"/>
        <item x="1811"/>
        <item x="8"/>
        <item x="2509"/>
        <item x="349"/>
        <item x="1029"/>
        <item x="2985"/>
        <item x="4647"/>
        <item x="3554"/>
        <item x="2869"/>
        <item x="3696"/>
        <item x="4147"/>
        <item x="2802"/>
        <item x="1031"/>
        <item x="1324"/>
        <item x="1653"/>
        <item x="1825"/>
        <item x="3341"/>
        <item x="4943"/>
        <item x="3647"/>
        <item x="322"/>
        <item x="4663"/>
        <item x="1828"/>
        <item x="341"/>
        <item x="2937"/>
        <item x="872"/>
        <item x="1010"/>
        <item x="1886"/>
        <item x="3038"/>
        <item x="3583"/>
        <item x="4796"/>
        <item x="3284"/>
        <item x="1504"/>
        <item x="4366"/>
        <item x="590"/>
        <item x="2079"/>
        <item x="4817"/>
        <item x="3998"/>
        <item x="3861"/>
        <item x="564"/>
        <item x="1226"/>
        <item x="2496"/>
        <item x="4125"/>
        <item x="1852"/>
        <item x="600"/>
        <item x="4785"/>
        <item x="272"/>
        <item x="1245"/>
        <item x="4854"/>
        <item x="4529"/>
        <item x="1479"/>
        <item x="3825"/>
        <item x="1722"/>
        <item x="612"/>
        <item x="406"/>
        <item x="247"/>
        <item x="2616"/>
        <item x="2752"/>
        <item x="4116"/>
        <item x="1682"/>
        <item x="4883"/>
        <item x="741"/>
        <item x="4195"/>
        <item x="828"/>
        <item x="1585"/>
        <item x="587"/>
        <item x="779"/>
        <item x="4836"/>
        <item x="723"/>
        <item x="524"/>
        <item x="3316"/>
        <item x="911"/>
        <item x="423"/>
        <item x="2016"/>
        <item x="1150"/>
        <item x="1661"/>
        <item x="2217"/>
        <item x="1909"/>
        <item x="1784"/>
        <item x="2638"/>
        <item x="3823"/>
        <item x="3184"/>
        <item x="1352"/>
        <item x="594"/>
        <item x="3599"/>
        <item x="290"/>
        <item x="1984"/>
        <item x="759"/>
        <item x="4736"/>
        <item x="3631"/>
        <item x="3600"/>
        <item x="939"/>
        <item x="20"/>
        <item x="3353"/>
        <item x="3443"/>
        <item x="275"/>
        <item x="466"/>
        <item x="2454"/>
        <item x="3568"/>
        <item x="231"/>
        <item x="4226"/>
        <item x="4644"/>
        <item x="4633"/>
        <item x="4648"/>
        <item x="234"/>
        <item x="4872"/>
        <item x="2403"/>
        <item x="4899"/>
        <item x="4642"/>
        <item x="3009"/>
        <item x="627"/>
        <item x="4456"/>
        <item x="1139"/>
        <item x="3408"/>
        <item x="3445"/>
        <item x="1016"/>
        <item x="2492"/>
        <item x="4294"/>
        <item x="4347"/>
        <item x="1678"/>
        <item x="4712"/>
        <item x="3679"/>
        <item x="1283"/>
        <item x="2410"/>
        <item x="503"/>
        <item x="2545"/>
        <item x="2811"/>
        <item x="500"/>
        <item x="1965"/>
        <item x="115"/>
        <item x="2167"/>
        <item x="3842"/>
        <item x="1996"/>
        <item x="4348"/>
        <item x="4003"/>
        <item x="358"/>
        <item x="3308"/>
        <item x="4365"/>
        <item x="4450"/>
        <item x="4516"/>
        <item x="1094"/>
        <item x="3922"/>
        <item x="3974"/>
        <item x="1609"/>
        <item x="311"/>
        <item x="3222"/>
        <item x="2854"/>
        <item x="3894"/>
        <item x="2183"/>
        <item x="965"/>
        <item x="481"/>
        <item x="2940"/>
        <item x="85"/>
        <item x="3818"/>
        <item x="4574"/>
        <item x="4843"/>
        <item x="3441"/>
        <item x="351"/>
        <item x="4567"/>
        <item x="3617"/>
        <item x="4200"/>
        <item x="1789"/>
        <item x="582"/>
        <item x="4036"/>
        <item x="1004"/>
        <item x="1086"/>
        <item x="4184"/>
        <item x="3322"/>
        <item x="2709"/>
        <item x="2517"/>
        <item x="4480"/>
        <item x="4428"/>
        <item x="2466"/>
        <item x="603"/>
        <item x="4533"/>
        <item x="4570"/>
        <item x="2722"/>
        <item x="3502"/>
        <item x="279"/>
        <item x="517"/>
        <item x="2651"/>
        <item x="2872"/>
        <item x="1842"/>
        <item x="3155"/>
        <item x="4595"/>
        <item x="3757"/>
        <item x="1233"/>
        <item x="1772"/>
        <item x="2089"/>
        <item x="4361"/>
        <item x="3030"/>
        <item x="3228"/>
        <item x="1724"/>
        <item x="2046"/>
        <item x="4521"/>
        <item x="4422"/>
        <item x="2078"/>
        <item x="3032"/>
        <item x="4104"/>
        <item x="547"/>
        <item x="277"/>
        <item x="4586"/>
        <item x="601"/>
        <item x="444"/>
        <item x="4885"/>
        <item x="3493"/>
        <item x="961"/>
        <item x="2795"/>
        <item x="4378"/>
        <item x="2889"/>
        <item x="4665"/>
        <item x="788"/>
        <item x="4124"/>
        <item x="2721"/>
        <item x="2151"/>
        <item x="2326"/>
        <item x="2865"/>
        <item x="3470"/>
        <item x="2095"/>
        <item x="4717"/>
        <item x="1616"/>
        <item x="1968"/>
        <item x="3573"/>
        <item x="4518"/>
        <item x="4562"/>
        <item x="1955"/>
        <item x="3905"/>
        <item x="1741"/>
        <item x="4768"/>
        <item x="2723"/>
        <item x="3720"/>
        <item x="2662"/>
        <item x="2507"/>
        <item x="4744"/>
        <item x="3223"/>
        <item x="3439"/>
        <item x="2673"/>
        <item x="4504"/>
        <item x="4373"/>
        <item x="2587"/>
        <item x="736"/>
        <item x="1175"/>
        <item x="2826"/>
        <item x="3246"/>
        <item x="1093"/>
        <item x="3661"/>
        <item x="2674"/>
        <item x="4972"/>
        <item x="1718"/>
        <item x="1402"/>
        <item x="3655"/>
        <item x="3294"/>
        <item x="1276"/>
        <item x="3609"/>
        <item x="4292"/>
        <item x="2311"/>
        <item x="4164"/>
        <item x="4053"/>
        <item x="3019"/>
        <item x="359"/>
        <item x="1032"/>
        <item x="2853"/>
        <item x="4996"/>
        <item x="952"/>
        <item x="3151"/>
        <item x="2544"/>
        <item x="2390"/>
        <item x="24"/>
        <item x="1169"/>
        <item x="3131"/>
        <item x="4288"/>
        <item x="4324"/>
        <item x="1662"/>
        <item x="754"/>
        <item x="1910"/>
        <item x="4018"/>
        <item x="2556"/>
        <item x="4471"/>
        <item x="3417"/>
        <item x="775"/>
        <item x="1545"/>
        <item x="2100"/>
        <item x="2824"/>
        <item x="424"/>
        <item x="4317"/>
        <item x="2724"/>
        <item x="2424"/>
        <item x="4632"/>
        <item x="4879"/>
        <item x="1263"/>
        <item x="3230"/>
        <item x="682"/>
        <item x="3515"/>
        <item x="1399"/>
        <item x="4090"/>
        <item x="2460"/>
        <item x="4070"/>
        <item x="51"/>
        <item x="2301"/>
        <item x="3372"/>
        <item x="3261"/>
        <item x="1070"/>
        <item x="2942"/>
        <item x="3298"/>
        <item x="4057"/>
        <item x="2887"/>
        <item x="3270"/>
        <item x="4560"/>
        <item x="2241"/>
        <item x="4957"/>
        <item x="2909"/>
        <item x="2149"/>
        <item x="2669"/>
        <item x="3717"/>
        <item x="926"/>
        <item x="3681"/>
        <item x="3411"/>
        <item x="4852"/>
        <item x="390"/>
        <item x="4942"/>
        <item x="1919"/>
        <item x="2315"/>
        <item x="669"/>
        <item x="3516"/>
        <item x="3977"/>
        <item x="1224"/>
        <item x="1666"/>
        <item x="1416"/>
        <item x="4259"/>
        <item x="2000"/>
        <item x="1647"/>
        <item x="3103"/>
        <item x="1427"/>
        <item x="2363"/>
        <item x="4176"/>
        <item x="4042"/>
        <item x="3393"/>
        <item x="2681"/>
        <item x="3250"/>
        <item x="4337"/>
        <item x="2308"/>
        <item x="2603"/>
        <item x="2248"/>
        <item x="4008"/>
        <item x="3646"/>
        <item x="2875"/>
        <item x="4750"/>
        <item x="3547"/>
        <item x="2618"/>
        <item x="3045"/>
        <item x="1630"/>
        <item x="4619"/>
        <item x="1296"/>
        <item x="2894"/>
        <item x="2012"/>
        <item x="1524"/>
        <item x="986"/>
        <item x="864"/>
        <item x="530"/>
        <item x="1057"/>
        <item x="1851"/>
        <item x="3181"/>
        <item x="2293"/>
        <item x="2322"/>
        <item x="3689"/>
        <item x="93"/>
        <item x="315"/>
        <item x="4811"/>
        <item x="151"/>
        <item x="2224"/>
        <item x="1434"/>
        <item x="3291"/>
        <item x="964"/>
        <item x="387"/>
        <item x="1074"/>
        <item x="3437"/>
        <item x="4254"/>
        <item x="4797"/>
        <item x="937"/>
        <item x="4893"/>
        <item x="2540"/>
        <item x="4250"/>
        <item x="4233"/>
        <item x="557"/>
        <item x="1513"/>
        <item x="3926"/>
        <item x="4142"/>
        <item x="4880"/>
        <item x="2021"/>
        <item x="2282"/>
        <item x="3908"/>
        <item x="908"/>
        <item x="2276"/>
        <item x="1884"/>
        <item x="269"/>
        <item x="4108"/>
        <item x="4927"/>
        <item x="4810"/>
        <item x="4063"/>
        <item x="4652"/>
        <item x="3473"/>
        <item x="4535"/>
        <item x="428"/>
        <item x="3219"/>
        <item x="3098"/>
        <item x="954"/>
        <item x="3363"/>
        <item x="1833"/>
        <item x="2348"/>
        <item x="4666"/>
        <item x="2836"/>
        <item x="3361"/>
        <item x="4831"/>
        <item x="988"/>
        <item x="3265"/>
        <item x="1039"/>
        <item x="3091"/>
        <item x="3214"/>
        <item x="2859"/>
        <item x="681"/>
        <item x="4472"/>
        <item x="955"/>
        <item x="2746"/>
        <item x="4327"/>
        <item x="1807"/>
        <item x="856"/>
        <item x="4232"/>
        <item x="2061"/>
        <item x="3680"/>
        <item x="3943"/>
        <item x="1102"/>
        <item x="3472"/>
        <item x="3425"/>
        <item x="1104"/>
        <item x="2831"/>
        <item x="2822"/>
        <item x="3036"/>
        <item x="1681"/>
        <item x="42"/>
        <item x="2364"/>
        <item x="2926"/>
        <item x="2442"/>
        <item x="4915"/>
        <item x="3369"/>
        <item x="781"/>
        <item x="2768"/>
        <item x="3115"/>
        <item x="3669"/>
        <item x="940"/>
        <item x="1376"/>
        <item x="3111"/>
        <item x="666"/>
        <item x="2357"/>
        <item x="1922"/>
        <item x="45"/>
        <item x="3752"/>
        <item x="1567"/>
        <item x="4238"/>
        <item x="310"/>
        <item x="2382"/>
        <item x="4766"/>
        <item x="4440"/>
        <item x="4080"/>
        <item x="4767"/>
        <item x="4828"/>
        <item x="1613"/>
        <item x="140"/>
        <item x="4412"/>
        <item x="29"/>
        <item x="4272"/>
        <item x="1917"/>
        <item x="2589"/>
        <item x="1950"/>
        <item x="1249"/>
        <item x="4816"/>
        <item x="2407"/>
        <item x="2434"/>
        <item x="1411"/>
        <item x="4770"/>
        <item x="692"/>
        <item x="1770"/>
        <item x="1500"/>
        <item x="1624"/>
        <item x="1056"/>
        <item x="2990"/>
        <item x="4559"/>
        <item x="2234"/>
        <item x="3281"/>
        <item x="532"/>
        <item x="1357"/>
        <item x="2521"/>
        <item x="1838"/>
        <item x="3307"/>
        <item x="533"/>
        <item x="2417"/>
        <item x="3264"/>
        <item x="2744"/>
        <item x="1266"/>
        <item x="1307"/>
        <item x="3947"/>
        <item x="3979"/>
        <item x="2728"/>
        <item x="3053"/>
        <item x="2017"/>
        <item x="2758"/>
        <item x="1098"/>
        <item x="1075"/>
        <item x="1397"/>
        <item x="3764"/>
        <item x="2658"/>
        <item x="3814"/>
        <item x="1634"/>
        <item x="3343"/>
        <item x="2125"/>
        <item x="4681"/>
        <item x="1881"/>
        <item x="4360"/>
        <item x="819"/>
        <item x="3047"/>
        <item x="4914"/>
        <item x="4671"/>
        <item x="2327"/>
        <item x="3122"/>
        <item x="928"/>
        <item x="2785"/>
        <item x="436"/>
        <item x="1498"/>
        <item x="917"/>
        <item x="274"/>
        <item x="4448"/>
        <item x="2015"/>
        <item x="4910"/>
        <item x="2813"/>
        <item x="243"/>
        <item x="1649"/>
        <item x="4429"/>
        <item x="3421"/>
        <item x="1902"/>
        <item x="2304"/>
        <item x="801"/>
        <item x="4596"/>
        <item x="1725"/>
        <item x="2711"/>
        <item x="15"/>
        <item x="4542"/>
        <item x="1209"/>
        <item x="4087"/>
        <item x="1470"/>
        <item x="3624"/>
        <item x="4342"/>
        <item x="3139"/>
        <item x="1288"/>
        <item x="2848"/>
        <item x="2010"/>
        <item x="4131"/>
        <item x="88"/>
        <item x="1529"/>
        <item x="4300"/>
        <item x="2086"/>
        <item x="3942"/>
        <item x="2180"/>
        <item x="749"/>
        <item x="1028"/>
        <item x="2464"/>
        <item x="422"/>
        <item x="3656"/>
        <item x="3191"/>
        <item x="1731"/>
        <item x="2331"/>
        <item x="812"/>
        <item x="3448"/>
        <item x="3285"/>
        <item x="844"/>
        <item x="1444"/>
        <item x="1396"/>
        <item x="2927"/>
        <item x="789"/>
        <item x="1182"/>
        <item x="3076"/>
        <item x="2703"/>
        <item x="1553"/>
        <item x="2141"/>
        <item x="3975"/>
        <item x="1138"/>
        <item x="2448"/>
        <item x="4508"/>
        <item x="3478"/>
        <item x="4206"/>
        <item x="1673"/>
        <item x="4658"/>
        <item x="732"/>
        <item x="3323"/>
        <item x="1105"/>
        <item x="2621"/>
        <item x="4593"/>
        <item x="2851"/>
        <item x="2415"/>
        <item x="2375"/>
        <item x="3535"/>
        <item x="3469"/>
        <item x="2767"/>
        <item x="2823"/>
        <item x="4032"/>
        <item x="3790"/>
        <item x="1526"/>
        <item x="2334"/>
        <item x="1945"/>
        <item x="2284"/>
        <item x="4639"/>
        <item x="1049"/>
        <item x="2888"/>
        <item x="4630"/>
        <item x="2610"/>
        <item x="770"/>
        <item x="2116"/>
        <item x="198"/>
        <item x="2743"/>
        <item x="1336"/>
        <item x="4974"/>
        <item x="646"/>
        <item x="193"/>
        <item x="910"/>
        <item x="3362"/>
        <item x="3424"/>
        <item x="1228"/>
        <item x="1254"/>
        <item x="3962"/>
        <item x="1573"/>
        <item x="3500"/>
        <item x="4960"/>
        <item x="839"/>
        <item x="3524"/>
        <item x="1562"/>
        <item x="2970"/>
        <item x="4691"/>
        <item x="902"/>
        <item x="3065"/>
        <item x="546"/>
        <item x="2605"/>
        <item x="3481"/>
        <item x="615"/>
        <item x="2124"/>
        <item x="1401"/>
        <item x="4318"/>
        <item x="266"/>
        <item x="4614"/>
        <item x="4101"/>
        <item x="3213"/>
        <item x="2741"/>
        <item x="3670"/>
        <item x="2379"/>
        <item x="1615"/>
        <item x="3793"/>
        <item x="2402"/>
        <item x="1701"/>
        <item x="685"/>
        <item x="450"/>
        <item x="4022"/>
        <item x="1205"/>
        <item x="1700"/>
        <item x="4716"/>
        <item x="3200"/>
        <item x="700"/>
        <item x="451"/>
        <item x="2267"/>
        <item x="4290"/>
        <item x="609"/>
        <item x="216"/>
        <item x="2683"/>
        <item x="3639"/>
        <item x="2810"/>
        <item x="3565"/>
        <item x="1610"/>
        <item x="4219"/>
        <item x="3380"/>
        <item x="3318"/>
        <item x="3761"/>
        <item x="4370"/>
        <item x="1684"/>
        <item x="2054"/>
        <item x="797"/>
        <item x="2607"/>
        <item x="4265"/>
        <item x="540"/>
        <item x="4839"/>
        <item x="3135"/>
        <item x="2841"/>
        <item x="4741"/>
        <item x="3727"/>
        <item x="907"/>
        <item x="2319"/>
        <item x="3623"/>
        <item x="842"/>
        <item x="3374"/>
        <item x="890"/>
        <item x="348"/>
        <item x="3553"/>
        <item x="114"/>
        <item x="4255"/>
        <item x="2102"/>
        <item x="1051"/>
        <item x="4035"/>
        <item x="4356"/>
        <item x="4065"/>
        <item x="621"/>
        <item x="1821"/>
        <item x="1537"/>
        <item x="3208"/>
        <item x="1407"/>
        <item x="2162"/>
        <item x="118"/>
        <item x="2528"/>
        <item x="1220"/>
        <item x="4071"/>
        <item x="477"/>
        <item x="3321"/>
        <item x="319"/>
        <item x="4631"/>
        <item x="1510"/>
        <item x="4382"/>
        <item x="3407"/>
        <item x="324"/>
        <item x="3480"/>
        <item x="4098"/>
        <item x="3312"/>
        <item x="312"/>
        <item x="2770"/>
        <item x="2975"/>
        <item x="2549"/>
        <item x="2543"/>
        <item x="4937"/>
        <item x="1350"/>
        <item x="2586"/>
        <item x="1584"/>
        <item x="1285"/>
        <item x="2457"/>
        <item x="4571"/>
        <item x="3012"/>
        <item x="1063"/>
        <item x="3649"/>
        <item x="3157"/>
        <item x="3364"/>
        <item x="3039"/>
        <item x="1645"/>
        <item x="3933"/>
        <item x="2953"/>
        <item x="205"/>
        <item x="925"/>
        <item x="2856"/>
        <item x="4941"/>
        <item x="3541"/>
        <item x="2907"/>
        <item x="317"/>
        <item x="1030"/>
        <item x="427"/>
        <item x="2449"/>
        <item x="4922"/>
        <item x="790"/>
        <item x="1648"/>
        <item x="4434"/>
        <item x="2598"/>
        <item x="1339"/>
        <item x="4441"/>
        <item x="2522"/>
        <item x="4894"/>
        <item x="3087"/>
        <item x="2215"/>
        <item x="3006"/>
        <item x="1864"/>
        <item x="3017"/>
        <item x="396"/>
        <item x="3828"/>
        <item x="922"/>
        <item x="1062"/>
        <item x="283"/>
        <item x="1983"/>
        <item x="86"/>
        <item x="4955"/>
        <item x="4962"/>
        <item x="1198"/>
        <item x="1464"/>
        <item x="993"/>
        <item x="4112"/>
        <item x="4607"/>
        <item x="291"/>
        <item x="962"/>
        <item x="3238"/>
        <item x="2933"/>
        <item x="2283"/>
        <item x="999"/>
        <item x="185"/>
        <item x="742"/>
        <item x="2489"/>
        <item x="1409"/>
        <item x="4136"/>
        <item x="1680"/>
        <item x="4556"/>
        <item x="4339"/>
        <item x="1964"/>
        <item x="415"/>
        <item x="280"/>
        <item x="3616"/>
        <item x="1207"/>
        <item x="1188"/>
        <item x="3917"/>
        <item x="1901"/>
        <item x="3398"/>
        <item x="2769"/>
        <item x="4776"/>
        <item x="892"/>
        <item x="1952"/>
        <item x="4145"/>
        <item x="360"/>
        <item x="4199"/>
        <item x="303"/>
        <item x="66"/>
        <item x="4948"/>
        <item x="4235"/>
        <item x="4474"/>
        <item x="3397"/>
        <item x="131"/>
        <item x="4513"/>
        <item x="365"/>
        <item x="1278"/>
        <item x="3987"/>
        <item x="949"/>
        <item x="702"/>
        <item x="1485"/>
        <item x="4289"/>
        <item x="186"/>
        <item x="3132"/>
        <item x="4905"/>
        <item x="2254"/>
        <item x="3305"/>
        <item x="2361"/>
        <item x="3860"/>
        <item x="4599"/>
        <item x="3682"/>
        <item x="2228"/>
        <item x="715"/>
        <item x="3499"/>
        <item x="2987"/>
        <item x="2844"/>
        <item x="2792"/>
        <item x="426"/>
        <item x="3359"/>
        <item x="895"/>
        <item x="1941"/>
        <item x="1757"/>
        <item x="2778"/>
        <item x="3907"/>
        <item x="3401"/>
        <item x="727"/>
        <item x="3202"/>
        <item x="4804"/>
        <item x="3431"/>
        <item x="4149"/>
        <item x="1712"/>
        <item x="4359"/>
        <item x="920"/>
        <item x="1558"/>
        <item x="483"/>
        <item x="1862"/>
        <item x="1960"/>
        <item x="918"/>
        <item x="4863"/>
        <item x="4050"/>
        <item x="3540"/>
        <item x="2275"/>
        <item x="2799"/>
        <item x="447"/>
        <item x="1823"/>
        <item x="1315"/>
        <item x="4738"/>
        <item x="62"/>
        <item x="3395"/>
        <item x="4299"/>
        <item x="1906"/>
        <item x="4209"/>
        <item x="2137"/>
        <item x="1780"/>
        <item x="2209"/>
        <item x="1709"/>
        <item x="616"/>
        <item x="4225"/>
        <item x="1449"/>
        <item x="4950"/>
        <item x="3438"/>
        <item x="2772"/>
        <item x="1157"/>
        <item x="1361"/>
        <item x="2523"/>
        <item x="4682"/>
        <item x="1462"/>
        <item x="1134"/>
        <item x="1826"/>
        <item x="1956"/>
        <item x="3340"/>
        <item x="4524"/>
        <item x="182"/>
        <item x="3660"/>
        <item x="2337"/>
        <item x="2478"/>
        <item x="3648"/>
        <item x="2712"/>
        <item x="4211"/>
        <item x="3866"/>
        <item x="3827"/>
        <item x="4520"/>
        <item x="17"/>
        <item x="2796"/>
        <item x="767"/>
        <item x="990"/>
        <item x="836"/>
        <item x="4986"/>
        <item x="691"/>
        <item x="3044"/>
        <item x="4285"/>
        <item x="580"/>
        <item x="1195"/>
        <item x="4945"/>
        <item x="1840"/>
        <item x="752"/>
        <item x="3354"/>
        <item x="1256"/>
        <item x="2056"/>
        <item x="1880"/>
        <item x="3695"/>
        <item x="2781"/>
        <item x="3758"/>
        <item x="1335"/>
        <item x="4757"/>
        <item x="3939"/>
        <item x="148"/>
        <item x="3370"/>
        <item x="4270"/>
        <item x="3549"/>
        <item x="2957"/>
        <item x="1878"/>
        <item x="712"/>
        <item x="2257"/>
        <item x="4134"/>
        <item x="2425"/>
        <item x="2207"/>
        <item x="4005"/>
        <item x="3171"/>
        <item x="652"/>
        <item x="3129"/>
        <item x="1672"/>
        <item x="1178"/>
        <item x="709"/>
        <item x="1830"/>
        <item x="4140"/>
        <item x="3732"/>
        <item x="1698"/>
        <item x="2491"/>
        <item x="1896"/>
        <item x="2414"/>
        <item x="511"/>
        <item x="1159"/>
        <item x="3496"/>
        <item x="4105"/>
        <item x="499"/>
        <item x="2636"/>
        <item x="2468"/>
        <item x="1879"/>
        <item x="296"/>
        <item x="2068"/>
        <item x="4561"/>
        <item x="3982"/>
        <item x="1378"/>
        <item x="3179"/>
        <item x="3386"/>
        <item x="129"/>
        <item x="4268"/>
        <item x="504"/>
        <item x="1606"/>
        <item x="3258"/>
        <item x="956"/>
        <item x="2677"/>
        <item x="1043"/>
        <item x="2944"/>
        <item x="4335"/>
        <item x="3163"/>
        <item x="4837"/>
        <item x="4889"/>
        <item x="690"/>
        <item x="1265"/>
        <item x="1412"/>
        <item x="3005"/>
        <item x="2751"/>
        <item x="3603"/>
        <item x="2236"/>
        <item x="3586"/>
        <item x="2910"/>
        <item x="3057"/>
        <item x="2748"/>
        <item x="2501"/>
        <item x="278"/>
        <item x="3874"/>
        <item x="4376"/>
        <item x="1918"/>
        <item x="3147"/>
        <item x="3330"/>
        <item x="3986"/>
        <item x="4340"/>
        <item x="2134"/>
        <item x="845"/>
        <item x="2303"/>
        <item x="4282"/>
        <item x="4330"/>
        <item x="3495"/>
        <item x="1937"/>
        <item x="4334"/>
        <item x="3560"/>
        <item x="2905"/>
        <item x="1905"/>
        <item x="930"/>
        <item x="4539"/>
        <item x="163"/>
        <item x="2562"/>
        <item x="1959"/>
        <item x="1156"/>
        <item x="1144"/>
        <item x="1355"/>
        <item x="1297"/>
        <item x="4167"/>
        <item x="3412"/>
        <item x="1998"/>
        <item x="3128"/>
        <item x="2285"/>
        <item x="2297"/>
        <item x="3664"/>
        <item x="1435"/>
        <item x="688"/>
        <item x="4453"/>
        <item x="4263"/>
        <item x="2347"/>
        <item x="3474"/>
        <item x="2578"/>
        <item x="1213"/>
        <item x="1897"/>
        <item x="1561"/>
        <item x="2797"/>
        <item x="4585"/>
        <item x="1547"/>
        <item x="515"/>
        <item x="3013"/>
        <item x="2702"/>
        <item x="476"/>
        <item x="1484"/>
        <item x="4709"/>
        <item x="1679"/>
        <item x="3690"/>
        <item x="3629"/>
        <item x="2377"/>
        <item x="870"/>
        <item x="4651"/>
        <item x="4997"/>
        <item x="3136"/>
        <item x="3637"/>
        <item x="3811"/>
        <item x="1482"/>
        <item x="2513"/>
        <item x="367"/>
        <item x="951"/>
        <item x="2659"/>
        <item x="3152"/>
        <item x="2829"/>
        <item x="3404"/>
        <item x="3476"/>
        <item x="2029"/>
        <item x="2497"/>
        <item x="3143"/>
        <item x="2036"/>
        <item x="3400"/>
        <item x="321"/>
        <item x="4537"/>
        <item x="3659"/>
        <item x="1656"/>
        <item x="299"/>
        <item x="4965"/>
        <item x="95"/>
        <item x="584"/>
        <item x="2438"/>
        <item x="4132"/>
        <item x="4037"/>
        <item x="2908"/>
        <item x="1152"/>
        <item x="1290"/>
        <item x="3572"/>
        <item x="2632"/>
        <item x="453"/>
        <item x="3034"/>
        <item x="2313"/>
        <item x="1882"/>
        <item x="4187"/>
        <item x="226"/>
        <item x="1148"/>
        <item x="4849"/>
        <item x="2766"/>
        <item x="1386"/>
        <item x="1899"/>
        <item x="4670"/>
        <item x="3847"/>
        <item x="3700"/>
        <item x="2299"/>
        <item x="4779"/>
        <item x="2786"/>
        <item x="4436"/>
        <item x="2432"/>
        <item x="2821"/>
        <item x="1491"/>
        <item x="718"/>
        <item x="3744"/>
        <item x="1203"/>
        <item x="3256"/>
        <item x="4609"/>
        <item x="2412"/>
        <item x="2263"/>
        <item x="4946"/>
        <item x="3503"/>
        <item x="2413"/>
        <item x="4341"/>
        <item x="4873"/>
        <item x="2378"/>
        <item x="3237"/>
        <item x="1948"/>
        <item x="3367"/>
        <item x="755"/>
        <item x="2693"/>
        <item x="2929"/>
        <item x="4807"/>
        <item x="881"/>
        <item x="1893"/>
        <item x="68"/>
        <item x="4832"/>
        <item x="2559"/>
        <item x="2251"/>
        <item x="3117"/>
        <item x="4323"/>
        <item x="1810"/>
        <item x="4258"/>
        <item x="3352"/>
        <item x="2989"/>
        <item x="4702"/>
        <item x="1845"/>
        <item x="2590"/>
        <item x="4582"/>
        <item x="2774"/>
        <item x="3952"/>
        <item x="2834"/>
        <item x="1483"/>
        <item x="4693"/>
        <item x="4995"/>
        <item x="3934"/>
        <item x="545"/>
        <item x="1006"/>
        <item x="1568"/>
        <item x="1023"/>
        <item x="4256"/>
        <item x="126"/>
        <item x="3266"/>
        <item x="1546"/>
        <item x="4068"/>
        <item x="3704"/>
        <item x="534"/>
        <item x="2154"/>
        <item x="4016"/>
        <item x="4952"/>
        <item x="1761"/>
        <item x="10"/>
        <item x="4205"/>
        <item x="1313"/>
        <item x="3640"/>
        <item x="1973"/>
        <item x="1933"/>
        <item x="809"/>
        <item x="4246"/>
        <item x="1219"/>
        <item x="3728"/>
        <item x="333"/>
        <item x="254"/>
        <item x="2777"/>
        <item x="3289"/>
        <item x="340"/>
        <item x="766"/>
        <item x="2654"/>
        <item x="1962"/>
        <item x="3176"/>
        <item x="4383"/>
        <item x="1843"/>
        <item x="4452"/>
        <item x="12"/>
        <item x="3607"/>
        <item x="1946"/>
        <item x="4483"/>
        <item x="2244"/>
        <item x="2764"/>
        <item x="792"/>
        <item x="1267"/>
        <item x="2718"/>
        <item x="145"/>
        <item x="562"/>
        <item x="4188"/>
        <item x="2370"/>
        <item x="4592"/>
        <item x="1999"/>
        <item x="791"/>
        <item x="3090"/>
        <item x="4055"/>
        <item x="1111"/>
        <item x="2405"/>
        <item x="620"/>
        <item x="3068"/>
        <item x="1687"/>
        <item x="4286"/>
        <item x="458"/>
        <item x="3937"/>
        <item x="2447"/>
        <item x="2708"/>
        <item x="1137"/>
        <item x="3427"/>
        <item x="4517"/>
        <item x="4705"/>
        <item x="3794"/>
        <item x="3869"/>
        <item x="3899"/>
        <item x="1619"/>
        <item x="3936"/>
        <item x="330"/>
        <item x="1593"/>
        <item x="4916"/>
        <item x="2027"/>
        <item x="1493"/>
        <item x="411"/>
        <item x="117"/>
        <item x="2571"/>
        <item x="693"/>
        <item x="967"/>
        <item x="4264"/>
        <item x="1827"/>
        <item x="1453"/>
        <item x="724"/>
        <item x="3092"/>
        <item x="2657"/>
        <item x="2561"/>
        <item x="314"/>
        <item x="132"/>
        <item x="1637"/>
        <item x="2001"/>
        <item x="1"/>
        <item x="586"/>
        <item x="1338"/>
        <item x="2647"/>
        <item x="2485"/>
        <item x="4589"/>
        <item x="4293"/>
        <item x="2065"/>
        <item x="4111"/>
        <item x="2094"/>
        <item x="1223"/>
        <item x="4763"/>
        <item x="4156"/>
        <item x="593"/>
        <item x="440"/>
        <item x="4982"/>
        <item x="4700"/>
        <item x="1588"/>
        <item x="1713"/>
        <item x="3902"/>
        <item x="3863"/>
        <item x="159"/>
        <item x="4172"/>
        <item x="3595"/>
        <item x="3519"/>
        <item x="529"/>
        <item x="1127"/>
        <item x="2471"/>
        <item x="1806"/>
        <item x="4119"/>
        <item x="4536"/>
        <item x="420"/>
        <item x="3360"/>
        <item x="1628"/>
        <item x="4096"/>
        <item x="3822"/>
        <item x="4629"/>
        <item x="2825"/>
        <item x="105"/>
        <item x="1082"/>
        <item x="3199"/>
        <item x="4856"/>
        <item x="1846"/>
        <item x="4396"/>
        <item x="2333"/>
        <item x="2270"/>
        <item x="2931"/>
        <item x="3051"/>
        <item x="653"/>
        <item x="2440"/>
        <item x="116"/>
        <item x="1129"/>
        <item x="4924"/>
        <item x="1931"/>
        <item x="1505"/>
        <item x="2195"/>
        <item x="3821"/>
        <item x="4368"/>
        <item x="1135"/>
        <item x="2439"/>
        <item x="3158"/>
        <item x="1597"/>
        <item x="4692"/>
        <item x="2998"/>
        <item x="866"/>
        <item x="2008"/>
        <item x="650"/>
        <item x="65"/>
        <item x="3853"/>
        <item x="1107"/>
        <item x="4229"/>
        <item x="3697"/>
        <item x="2839"/>
        <item x="1932"/>
        <item x="3551"/>
        <item x="3778"/>
        <item x="4898"/>
        <item x="297"/>
        <item x="1812"/>
        <item x="4355"/>
        <item x="854"/>
        <item x="133"/>
        <item x="714"/>
        <item x="4968"/>
        <item x="1617"/>
        <item x="2801"/>
        <item x="2384"/>
        <item x="2629"/>
        <item x="2340"/>
        <item x="1322"/>
        <item x="550"/>
        <item x="4580"/>
        <item x="1792"/>
        <item x="2529"/>
        <item x="2"/>
        <item x="1177"/>
        <item x="3292"/>
        <item x="74"/>
        <item x="2999"/>
        <item x="3178"/>
        <item x="3124"/>
        <item x="1548"/>
        <item x="4"/>
        <item x="2264"/>
        <item x="4710"/>
        <item x="329"/>
        <item x="2893"/>
        <item x="4385"/>
        <item x="3506"/>
        <item x="1417"/>
        <item x="327"/>
        <item x="4732"/>
        <item x="4127"/>
        <item x="464"/>
        <item x="4329"/>
        <item x="2216"/>
        <item x="3984"/>
        <item x="3762"/>
        <item x="2832"/>
        <item x="4718"/>
        <item x="3193"/>
        <item x="571"/>
        <item x="4512"/>
        <item x="4884"/>
        <item x="4870"/>
        <item x="2964"/>
        <item x="3422"/>
        <item x="2139"/>
        <item x="2084"/>
        <item x="2685"/>
        <item x="3413"/>
        <item x="1953"/>
        <item x="305"/>
        <item x="2793"/>
        <item x="2968"/>
        <item x="285"/>
        <item x="694"/>
        <item x="3798"/>
        <item x="3935"/>
        <item x="1474"/>
        <item x="2564"/>
        <item x="172"/>
        <item x="3232"/>
        <item x="2862"/>
        <item x="2837"/>
        <item x="3967"/>
        <item x="2298"/>
        <item x="2420"/>
        <item x="585"/>
        <item x="2431"/>
        <item x="1005"/>
        <item x="745"/>
        <item x="2608"/>
        <item x="927"/>
        <item x="1428"/>
        <item x="568"/>
        <item x="287"/>
        <item x="786"/>
        <item x="2583"/>
        <item x="2591"/>
        <item x="2271"/>
        <item x="301"/>
        <item x="661"/>
        <item x="4451"/>
        <item x="1509"/>
        <item x="1158"/>
        <item x="3575"/>
        <item x="4311"/>
        <item x="1980"/>
        <item x="2976"/>
        <item x="3150"/>
        <item x="457"/>
        <item x="78"/>
        <item x="654"/>
        <item x="121"/>
        <item x="644"/>
        <item x="3274"/>
        <item x="1632"/>
        <item x="1165"/>
        <item x="199"/>
        <item x="958"/>
        <item x="4921"/>
        <item x="782"/>
        <item x="4865"/>
        <item x="2760"/>
        <item x="1693"/>
        <item x="1360"/>
        <item x="4133"/>
        <item x="2422"/>
        <item x="560"/>
        <item x="971"/>
        <item x="3836"/>
        <item x="1229"/>
        <item x="773"/>
        <item x="3242"/>
        <item x="2052"/>
        <item x="4457"/>
        <item x="1532"/>
        <item x="4415"/>
        <item x="2830"/>
        <item x="1083"/>
        <item x="357"/>
        <item x="3561"/>
        <item x="352"/>
        <item x="3304"/>
        <item x="3483"/>
        <item x="1531"/>
        <item x="4953"/>
        <item x="157"/>
        <item x="3426"/>
        <item x="3121"/>
        <item x="194"/>
        <item x="119"/>
        <item x="2688"/>
        <item x="2696"/>
        <item x="124"/>
        <item x="2597"/>
        <item x="90"/>
        <item x="4829"/>
        <item x="1987"/>
        <item x="4780"/>
        <item x="2612"/>
        <item x="3389"/>
        <item x="953"/>
        <item x="2604"/>
        <item x="979"/>
        <item x="4443"/>
        <item x="3729"/>
        <item x="2067"/>
        <item x="1347"/>
        <item x="2040"/>
        <item x="465"/>
        <item x="203"/>
        <item x="4493"/>
        <item x="1949"/>
        <item x="2687"/>
        <item x="1272"/>
        <item x="4553"/>
        <item x="2163"/>
        <item x="4723"/>
        <item x="1703"/>
        <item x="4159"/>
        <item x="1675"/>
        <item x="3226"/>
        <item x="3699"/>
        <item x="1816"/>
        <item x="1122"/>
        <item x="1865"/>
        <item x="668"/>
        <item x="2572"/>
        <item x="1353"/>
        <item x="2388"/>
        <item x="780"/>
        <item x="3245"/>
        <item x="3455"/>
        <item x="3177"/>
        <item x="2028"/>
        <item x="3906"/>
        <item x="3168"/>
        <item x="183"/>
        <item x="343"/>
        <item x="645"/>
        <item x="1511"/>
        <item x="805"/>
        <item x="3491"/>
        <item x="2936"/>
        <item x="1494"/>
        <item x="4762"/>
        <item x="3999"/>
        <item x="1746"/>
        <item x="1196"/>
        <item x="3225"/>
        <item x="3211"/>
        <item x="4326"/>
        <item x="4253"/>
        <item x="3773"/>
        <item x="651"/>
        <item x="2541"/>
        <item x="3452"/>
        <item x="2076"/>
        <item x="1801"/>
        <item x="944"/>
        <item x="1768"/>
        <item x="3120"/>
        <item x="169"/>
        <item x="4154"/>
        <item x="4610"/>
        <item x="2510"/>
        <item x="1762"/>
        <item x="135"/>
        <item x="2259"/>
        <item x="2435"/>
        <item x="3056"/>
        <item x="3212"/>
        <item x="1186"/>
        <item x="1710"/>
        <item x="3007"/>
        <item x="221"/>
        <item x="1543"/>
        <item x="904"/>
        <item x="2172"/>
        <item x="1328"/>
        <item x="4178"/>
        <item x="3875"/>
        <item x="4949"/>
        <item x="4100"/>
        <item x="4980"/>
        <item x="3754"/>
        <item x="2983"/>
        <item x="1979"/>
        <item x="1448"/>
        <item x="2235"/>
        <item x="2350"/>
        <item x="2358"/>
        <item x="1162"/>
        <item x="2169"/>
        <item x="1596"/>
        <item x="429"/>
        <item x="2433"/>
        <item x="1475"/>
        <item x="3938"/>
        <item x="207"/>
        <item x="230"/>
        <item x="2805"/>
        <item x="3337"/>
        <item x="629"/>
        <item x="3677"/>
        <item x="1047"/>
        <item x="2096"/>
        <item x="4643"/>
        <item x="449"/>
        <item x="4606"/>
        <item x="3108"/>
        <item x="2220"/>
        <item x="3220"/>
        <item x="4678"/>
        <item x="2218"/>
        <item x="606"/>
        <item x="3494"/>
        <item x="4034"/>
        <item x="1800"/>
        <item x="1850"/>
        <item x="4151"/>
        <item x="4267"/>
        <item x="394"/>
        <item x="2459"/>
        <item x="2555"/>
        <item x="2428"/>
        <item x="2339"/>
        <item x="385"/>
        <item x="1639"/>
        <item x="4465"/>
        <item x="4328"/>
        <item x="3434"/>
        <item x="1507"/>
        <item x="4069"/>
        <item x="2444"/>
        <item x="4913"/>
        <item x="3095"/>
        <item x="1883"/>
        <item x="354"/>
        <item x="3475"/>
        <item x="3683"/>
        <item x="4025"/>
        <item x="3772"/>
        <item x="2032"/>
        <item x="3955"/>
        <item x="2527"/>
        <item x="2233"/>
        <item x="2817"/>
        <item x="617"/>
        <item x="3309"/>
        <item x="613"/>
        <item x="3636"/>
        <item x="1302"/>
        <item x="1760"/>
        <item x="4672"/>
        <item x="3819"/>
        <item x="4871"/>
        <item x="2846"/>
        <item x="1751"/>
        <item x="4469"/>
        <item x="672"/>
        <item x="3235"/>
        <item x="948"/>
        <item x="4808"/>
        <item x="3296"/>
        <item x="3356"/>
        <item x="1527"/>
        <item x="259"/>
        <item x="2628"/>
        <item x="4059"/>
        <item x="3759"/>
        <item x="4688"/>
        <item x="4020"/>
        <item x="4954"/>
        <item x="4906"/>
        <item x="4929"/>
        <item x="4380"/>
        <item x="725"/>
        <item x="3300"/>
        <item x="1837"/>
        <item x="1778"/>
        <item x="771"/>
        <item x="2280"/>
        <item x="374"/>
        <item x="1870"/>
        <item x="802"/>
        <item x="141"/>
        <item x="3627"/>
        <item x="1132"/>
        <item x="2915"/>
        <item x="1457"/>
        <item x="1859"/>
        <item x="3048"/>
        <item x="2553"/>
        <item x="2009"/>
        <item x="2652"/>
        <item x="3436"/>
        <item x="538"/>
        <item x="4089"/>
        <item x="4320"/>
        <item x="4759"/>
        <item x="2873"/>
        <item x="2602"/>
        <item x="2670"/>
        <item x="1130"/>
        <item x="3207"/>
        <item x="75"/>
        <item x="1839"/>
        <item x="1990"/>
        <item x="2991"/>
        <item x="64"/>
        <item x="448"/>
        <item x="3685"/>
        <item x="838"/>
        <item x="3810"/>
        <item x="2050"/>
        <item x="806"/>
        <item x="4550"/>
        <item x="963"/>
        <item x="830"/>
        <item x="1194"/>
        <item x="3378"/>
        <item x="3929"/>
        <item x="4781"/>
        <item x="4193"/>
        <item x="4102"/>
        <item x="188"/>
        <item x="1557"/>
        <item x="249"/>
        <item x="4030"/>
        <item x="887"/>
        <item x="52"/>
        <item x="888"/>
        <item x="689"/>
        <item x="2546"/>
        <item x="3497"/>
        <item x="4530"/>
        <item x="1364"/>
        <item x="174"/>
        <item x="325"/>
        <item x="2446"/>
        <item x="4146"/>
        <item x="1646"/>
        <item x="2045"/>
        <item x="1667"/>
        <item x="3801"/>
        <item x="630"/>
        <item x="4510"/>
        <item x="4420"/>
        <item x="479"/>
        <item x="147"/>
        <item x="3302"/>
        <item x="4126"/>
        <item x="2676"/>
        <item x="72"/>
        <item x="3817"/>
        <item x="1717"/>
        <item x="4501"/>
        <item x="1824"/>
        <item x="4162"/>
        <item x="1214"/>
        <item x="211"/>
        <item x="3384"/>
        <item x="2138"/>
        <item x="1707"/>
        <item x="2883"/>
        <item x="2392"/>
        <item x="3203"/>
        <item x="1391"/>
        <item x="608"/>
        <item x="3581"/>
        <item x="3180"/>
        <item x="3195"/>
        <item x="320"/>
        <item x="698"/>
        <item x="2819"/>
        <item x="795"/>
        <item x="1052"/>
        <item x="2487"/>
        <item x="1860"/>
        <item x="2980"/>
        <item x="2088"/>
        <item x="2982"/>
        <item x="3410"/>
        <item x="1633"/>
        <item x="2794"/>
        <item x="3641"/>
        <item x="1966"/>
        <item x="3768"/>
        <item x="167"/>
        <item x="1696"/>
        <item x="4182"/>
        <item x="364"/>
        <item x="4130"/>
        <item x="1550"/>
        <item x="2855"/>
        <item x="1894"/>
        <item x="1745"/>
        <item x="835"/>
        <item x="4389"/>
        <item x="195"/>
        <item x="356"/>
        <item x="3890"/>
        <item x="1408"/>
        <item x="1985"/>
        <item x="1356"/>
        <item x="588"/>
        <item x="263"/>
        <item x="2142"/>
        <item x="4218"/>
        <item x="2948"/>
        <item x="4695"/>
        <item x="3471"/>
        <item x="3073"/>
        <item x="1301"/>
        <item x="1802"/>
        <item x="180"/>
        <item x="4907"/>
        <item x="368"/>
        <item x="1798"/>
        <item x="579"/>
        <item x="3329"/>
        <item x="1936"/>
        <item x="527"/>
        <item x="1738"/>
        <item x="146"/>
        <item x="3522"/>
        <item x="2977"/>
        <item x="4788"/>
        <item x="380"/>
        <item x="3145"/>
        <item x="3745"/>
        <item x="2427"/>
        <item x="1958"/>
        <item x="2771"/>
        <item x="3385"/>
        <item x="671"/>
        <item x="544"/>
        <item x="3283"/>
        <item x="737"/>
        <item x="537"/>
        <item x="4818"/>
        <item x="4462"/>
        <item x="2684"/>
        <item x="1904"/>
        <item x="1240"/>
        <item x="3749"/>
        <item x="1280"/>
        <item x="2566"/>
        <item x="4753"/>
        <item x="577"/>
        <item x="1101"/>
        <item x="3189"/>
        <item x="3621"/>
        <item x="136"/>
        <item x="849"/>
        <item x="3914"/>
        <item x="4094"/>
        <item x="2090"/>
        <item x="402"/>
        <item x="3691"/>
        <item x="2594"/>
        <item x="1172"/>
        <item x="2508"/>
        <item x="2389"/>
        <item x="2921"/>
        <item x="4484"/>
        <item x="373"/>
        <item x="3956"/>
        <item x="2411"/>
        <item x="2212"/>
        <item x="2551"/>
        <item x="3739"/>
        <item x="1463"/>
        <item x="3484"/>
        <item x="1185"/>
        <item x="295"/>
        <item x="695"/>
        <item x="165"/>
        <item x="808"/>
        <item x="3687"/>
        <item x="973"/>
        <item x="397"/>
        <item x="1387"/>
        <item x="2196"/>
        <item x="2164"/>
        <item x="3783"/>
        <item x="1892"/>
        <item x="1974"/>
        <item x="2668"/>
        <item x="2002"/>
        <item x="2252"/>
        <item x="2366"/>
        <item x="4621"/>
        <item x="1160"/>
        <item x="1225"/>
        <item x="4031"/>
        <item x="4597"/>
        <item x="446"/>
        <item x="452"/>
        <item x="3357"/>
        <item x="935"/>
        <item x="1281"/>
        <item x="84"/>
        <item x="3390"/>
        <item x="3971"/>
        <item x="1759"/>
        <item x="3755"/>
        <item x="748"/>
        <item x="2066"/>
        <item x="2206"/>
        <item x="610"/>
        <item x="4148"/>
        <item x="2806"/>
        <item x="991"/>
        <item x="2783"/>
        <item x="4555"/>
        <item x="2600"/>
        <item x="731"/>
        <item x="1508"/>
        <item x="3960"/>
        <item x="3485"/>
        <item x="1348"/>
        <item x="886"/>
        <item x="2494"/>
        <item x="1060"/>
        <item x="3049"/>
        <item x="4740"/>
        <item x="4081"/>
        <item x="3501"/>
        <item x="4179"/>
        <item x="3889"/>
        <item x="3747"/>
        <item x="3837"/>
        <item x="2247"/>
        <item x="4168"/>
        <item x="97"/>
        <item x="642"/>
        <item x="957"/>
        <item x="4628"/>
        <item x="3315"/>
        <item x="2300"/>
        <item x="4594"/>
        <item x="4605"/>
        <item x="3218"/>
        <item x="943"/>
        <item x="4281"/>
        <item x="26"/>
        <item x="1992"/>
        <item x="1242"/>
        <item x="2700"/>
        <item x="862"/>
        <item x="4011"/>
        <item x="3325"/>
        <item x="4842"/>
        <item x="2845"/>
        <item x="4969"/>
        <item x="442"/>
        <item x="2646"/>
        <item x="2108"/>
        <item x="2650"/>
        <item x="40"/>
        <item x="4106"/>
        <item x="4344"/>
        <item x="589"/>
        <item x="2620"/>
        <item x="3536"/>
        <item x="2345"/>
        <item x="1019"/>
        <item x="4461"/>
        <item x="3865"/>
        <item x="824"/>
        <item x="1943"/>
        <item x="4024"/>
        <item x="2943"/>
        <item x="4194"/>
        <item x="1455"/>
        <item x="3165"/>
        <item x="4721"/>
        <item x="4724"/>
        <item x="4394"/>
        <item x="4604"/>
        <item x="4391"/>
        <item x="1109"/>
        <item x="1329"/>
        <item x="1270"/>
        <item x="4830"/>
        <item x="875"/>
        <item x="1215"/>
        <item x="2020"/>
        <item x="2614"/>
        <item x="772"/>
        <item x="2547"/>
        <item x="4824"/>
        <item x="1332"/>
        <item x="3951"/>
        <item x="4703"/>
        <item x="1458"/>
        <item x="4073"/>
        <item x="1581"/>
        <item x="1404"/>
        <item x="3995"/>
        <item x="1309"/>
        <item x="1154"/>
        <item x="1097"/>
        <item x="1393"/>
        <item x="399"/>
        <item x="2525"/>
        <item x="1898"/>
        <item x="4743"/>
        <item x="3619"/>
        <item x="970"/>
        <item x="885"/>
        <item x="3574"/>
        <item x="79"/>
        <item x="2458"/>
        <item x="3953"/>
        <item x="1011"/>
        <item x="2592"/>
        <item x="4764"/>
        <item x="494"/>
        <item x="3377"/>
        <item x="4231"/>
        <item x="4956"/>
        <item x="2376"/>
        <item x="4074"/>
        <item x="3567"/>
        <item x="4006"/>
        <item x="3196"/>
        <item x="2749"/>
        <item x="4338"/>
        <item x="3802"/>
        <item x="3858"/>
        <item x="1671"/>
        <item x="638"/>
        <item x="91"/>
        <item x="2791"/>
        <item x="4676"/>
        <item x="94"/>
        <item x="576"/>
        <item x="1514"/>
        <item x="3555"/>
        <item x="4860"/>
        <item x="2714"/>
        <item x="328"/>
        <item x="1076"/>
        <item x="2789"/>
        <item x="3742"/>
        <item x="4620"/>
        <item x="3809"/>
        <item x="77"/>
        <item x="355"/>
        <item x="3097"/>
        <item x="1211"/>
        <item x="1164"/>
        <item x="213"/>
        <item x="3210"/>
        <item x="4577"/>
        <item x="635"/>
        <item x="1748"/>
        <item x="3598"/>
        <item x="2349"/>
        <item x="656"/>
        <item x="1938"/>
        <item x="1259"/>
        <item x="3069"/>
        <item x="717"/>
        <item x="67"/>
        <item x="99"/>
        <item x="2115"/>
        <item x="3334"/>
        <item x="54"/>
        <item x="974"/>
        <item x="4085"/>
        <item x="3440"/>
        <item x="3612"/>
        <item x="4274"/>
        <item x="4019"/>
        <item x="4301"/>
        <item x="3795"/>
        <item x="2655"/>
        <item x="722"/>
        <item x="461"/>
        <item x="2399"/>
        <item x="4657"/>
        <item x="1126"/>
        <item x="4994"/>
        <item x="3705"/>
        <item x="3504"/>
        <item x="2443"/>
        <item x="3365"/>
        <item x="2514"/>
        <item x="3396"/>
        <item x="3964"/>
        <item x="3693"/>
        <item x="798"/>
        <item x="2550"/>
        <item x="923"/>
        <item x="4397"/>
        <item x="1227"/>
        <item x="3031"/>
        <item x="4748"/>
        <item x="4963"/>
        <item x="1660"/>
        <item x="3042"/>
        <item x="561"/>
        <item x="2864"/>
        <item x="751"/>
        <item x="3160"/>
        <item x="1069"/>
        <item x="3644"/>
        <item x="2463"/>
        <item x="153"/>
        <item x="1541"/>
        <item x="3978"/>
        <item x="3650"/>
        <item x="1321"/>
        <item x="4514"/>
        <item x="1790"/>
        <item x="3593"/>
        <item x="1012"/>
        <item x="4144"/>
        <item x="4821"/>
        <item x="4795"/>
        <item x="416"/>
        <item x="4067"/>
        <item x="3738"/>
        <item x="2365"/>
        <item x="250"/>
        <item x="2742"/>
        <item x="4372"/>
        <item x="4004"/>
        <item x="3838"/>
        <item x="44"/>
        <item x="2204"/>
        <item x="513"/>
        <item x="1578"/>
        <item x="2955"/>
        <item x="863"/>
        <item x="2346"/>
        <item x="3271"/>
        <item x="4897"/>
        <item x="2320"/>
        <item x="1303"/>
        <item x="4549"/>
        <item x="162"/>
        <item x="4752"/>
        <item x="3666"/>
        <item x="2037"/>
        <item x="4509"/>
        <item x="4243"/>
        <item x="3204"/>
        <item x="1429"/>
        <item x="2026"/>
        <item x="4459"/>
        <item x="3355"/>
        <item x="2063"/>
        <item x="3216"/>
        <item x="3479"/>
        <item x="2181"/>
        <item x="2633"/>
        <item x="1258"/>
        <item x="4107"/>
        <item x="4153"/>
        <item x="3153"/>
        <item x="1131"/>
        <item x="4777"/>
        <item x="2316"/>
        <item x="1040"/>
        <item x="109"/>
        <item x="4196"/>
        <item x="1244"/>
        <item x="521"/>
        <item x="4047"/>
        <item x="1564"/>
        <item x="4733"/>
        <item x="1155"/>
        <item x="3282"/>
        <item x="33"/>
        <item x="3456"/>
        <item x="3209"/>
        <item x="3845"/>
        <item x="1216"/>
        <item x="1586"/>
        <item x="643"/>
        <item x="1736"/>
        <item x="3913"/>
        <item x="2945"/>
        <item x="1395"/>
        <item x="346"/>
        <item x="1841"/>
        <item x="439"/>
        <item x="4998"/>
        <item x="258"/>
        <item x="2863"/>
        <item x="4222"/>
        <item x="2295"/>
        <item x="3379"/>
        <item x="2499"/>
        <item x="289"/>
        <item x="858"/>
        <item x="1008"/>
        <item x="787"/>
        <item x="2260"/>
        <item x="2642"/>
        <item x="2286"/>
        <item x="1756"/>
        <item x="139"/>
        <item x="3015"/>
        <item x="3776"/>
        <item x="413"/>
        <item x="1957"/>
        <item x="1171"/>
        <item x="2024"/>
        <item x="4526"/>
        <item x="410"/>
        <item x="3991"/>
        <item x="502"/>
        <item x="631"/>
        <item x="3358"/>
        <item x="3862"/>
        <item x="1415"/>
        <item x="846"/>
        <item x="4600"/>
        <item x="3231"/>
        <item x="3846"/>
        <item x="3450"/>
        <item x="1252"/>
        <item x="4224"/>
        <item x="204"/>
        <item x="4771"/>
        <item x="4489"/>
        <item x="3025"/>
        <item x="2815"/>
        <item x="1090"/>
        <item x="1587"/>
        <item x="4038"/>
        <item x="1410"/>
        <item x="1688"/>
        <item x="1305"/>
        <item x="3898"/>
        <item x="3020"/>
        <item x="3451"/>
        <item x="1603"/>
        <item x="3174"/>
        <item x="4220"/>
        <item x="2569"/>
        <item x="471"/>
        <item x="707"/>
        <item x="509"/>
        <item x="154"/>
        <item x="867"/>
        <item x="4680"/>
        <item x="3290"/>
        <item x="4820"/>
        <item x="2245"/>
        <item x="1871"/>
        <item x="4786"/>
        <item x="4623"/>
        <item x="3100"/>
        <item x="1847"/>
        <item x="1022"/>
        <item x="1935"/>
        <item x="1685"/>
        <item x="595"/>
        <item x="4247"/>
        <item x="4819"/>
        <item x="3831"/>
        <item x="2274"/>
        <item x="2338"/>
        <item x="989"/>
        <item x="4704"/>
        <item x="3988"/>
        <item x="3557"/>
        <item x="2018"/>
        <item x="705"/>
        <item x="2665"/>
        <item x="821"/>
        <item x="4557"/>
        <item x="900"/>
        <item x="984"/>
        <item x="566"/>
        <item x="2735"/>
        <item x="4938"/>
        <item x="4775"/>
        <item x="3021"/>
        <item x="2202"/>
        <item x="663"/>
        <item x="4160"/>
        <item x="2140"/>
        <item x="4217"/>
        <item x="2367"/>
        <item x="2876"/>
        <item x="103"/>
        <item x="4118"/>
        <item x="4242"/>
        <item x="1273"/>
        <item x="2455"/>
        <item x="3815"/>
        <item x="1976"/>
        <item x="478"/>
        <item x="227"/>
        <item x="1663"/>
        <item x="2445"/>
        <item x="1747"/>
        <item x="2913"/>
        <item x="2356"/>
        <item x="708"/>
        <item x="1480"/>
        <item x="2627"/>
        <item x="2097"/>
        <item x="1112"/>
        <item x="22"/>
        <item x="1275"/>
        <item x="2342"/>
        <item x="4091"/>
        <item x="2930"/>
        <item x="130"/>
        <item x="760"/>
        <item x="1874"/>
        <item x="1566"/>
        <item x="2287"/>
        <item x="2479"/>
        <item x="2261"/>
        <item x="2745"/>
        <item x="1501"/>
        <item x="3460"/>
        <item x="4157"/>
        <item x="4079"/>
        <item x="4278"/>
        <item x="4875"/>
        <item x="2082"/>
        <item x="3530"/>
        <item x="1293"/>
        <item x="2630"/>
        <item x="3509"/>
        <item x="4435"/>
        <item x="4487"/>
        <item x="2144"/>
        <item x="3419"/>
        <item x="1232"/>
        <item x="224"/>
        <item x="1176"/>
        <item x="1230"/>
        <item x="1136"/>
        <item x="3753"/>
        <item x="1118"/>
        <item x="3723"/>
        <item x="4999"/>
        <item x="4835"/>
        <item x="2951"/>
        <item x="3839"/>
        <item x="2038"/>
        <item x="3449"/>
        <item x="4332"/>
        <item x="4975"/>
        <item x="3590"/>
        <item x="1394"/>
        <item x="2880"/>
        <item x="1204"/>
        <item x="3188"/>
        <item x="4177"/>
        <item x="840"/>
        <item x="2256"/>
        <item x="2231"/>
        <item x="4077"/>
        <item x="2055"/>
        <item x="3288"/>
        <item x="37"/>
        <item x="300"/>
        <item x="2386"/>
        <item x="2965"/>
        <item x="1108"/>
        <item x="813"/>
        <item x="4135"/>
        <item x="2360"/>
        <item x="4208"/>
        <item x="2080"/>
        <item x="4900"/>
        <item x="76"/>
        <item x="1813"/>
        <item x="1363"/>
        <item x="4044"/>
        <item x="137"/>
        <item x="292"/>
        <item x="1629"/>
        <item x="4901"/>
        <item x="3569"/>
        <item x="1422"/>
        <item x="89"/>
        <item x="4115"/>
        <item x="2372"/>
        <item x="720"/>
        <item x="3078"/>
        <item x="4662"/>
        <item x="4626"/>
        <item x="1106"/>
        <item x="4287"/>
        <item x="2387"/>
        <item x="47"/>
        <item x="3368"/>
        <item x="4611"/>
        <item x="2740"/>
        <item x="1794"/>
        <item x="1330"/>
        <item x="2230"/>
        <item x="2803"/>
        <item x="70"/>
        <item x="4903"/>
        <item x="104"/>
        <item x="4395"/>
        <item x="3346"/>
        <item x="3663"/>
        <item x="270"/>
        <item x="871"/>
        <item x="2490"/>
        <item x="3276"/>
        <item x="3142"/>
        <item x="4482"/>
        <item x="3777"/>
        <item x="3251"/>
        <item x="3712"/>
        <item x="1471"/>
        <item x="912"/>
        <item x="1570"/>
        <item x="1559"/>
        <item x="3492"/>
        <item x="1125"/>
        <item x="268"/>
        <item x="4613"/>
        <item x="997"/>
        <item x="3405"/>
        <item x="3539"/>
        <item x="903"/>
        <item x="2426"/>
        <item x="2626"/>
        <item x="2421"/>
        <item x="947"/>
        <item x="1461"/>
        <item x="1298"/>
        <item x="2548"/>
        <item x="1856"/>
        <item x="3418"/>
        <item x="3985"/>
        <item x="1073"/>
        <item x="1128"/>
        <item x="2694"/>
        <item x="4773"/>
        <item x="3746"/>
        <item x="3260"/>
        <item x="2474"/>
        <item x="3138"/>
        <item x="4454"/>
        <item x="1657"/>
        <item x="924"/>
        <item x="3498"/>
        <item x="3161"/>
        <item x="4350"/>
        <item x="4277"/>
        <item x="2969"/>
        <item x="1530"/>
        <item x="2423"/>
        <item x="225"/>
        <item x="4169"/>
        <item x="1944"/>
        <item x="2047"/>
        <item x="1872"/>
        <item x="4792"/>
        <item x="1565"/>
        <item x="3344"/>
        <item x="3110"/>
        <item x="4171"/>
        <item x="3058"/>
        <item x="3144"/>
        <item x="1895"/>
        <item x="1389"/>
        <item x="968"/>
        <item x="4400"/>
        <item x="4576"/>
        <item x="4417"/>
        <item x="4964"/>
        <item x="3137"/>
        <item x="4228"/>
        <item x="2653"/>
        <item x="1246"/>
        <item x="2719"/>
        <item x="1506"/>
        <item x="3924"/>
        <item x="1556"/>
        <item x="2736"/>
        <item x="3077"/>
        <item x="3736"/>
        <item x="1602"/>
        <item x="3711"/>
        <item x="1436"/>
        <item x="3067"/>
        <item x="4904"/>
        <item x="1477"/>
        <item x="3414"/>
        <item x="361"/>
        <item x="261"/>
        <item x="173"/>
        <item x="3751"/>
        <item x="938"/>
        <item x="3710"/>
        <item x="4120"/>
        <item x="265"/>
        <item x="158"/>
        <item x="3897"/>
        <item x="1620"/>
        <item x="1486"/>
        <item x="4000"/>
        <item x="36"/>
        <item x="3741"/>
        <item x="4468"/>
        <item x="4410"/>
        <item x="3040"/>
        <item x="1969"/>
        <item x="202"/>
        <item x="2205"/>
        <item x="3970"/>
        <item x="100"/>
        <item x="1271"/>
        <item x="138"/>
        <item x="2911"/>
        <item x="3675"/>
        <item x="4269"/>
        <item x="794"/>
        <item x="256"/>
        <item x="1583"/>
        <item x="2539"/>
        <item x="1067"/>
        <item x="27"/>
        <item x="2667"/>
        <item x="4755"/>
        <item x="1199"/>
        <item x="1525"/>
        <item x="4749"/>
        <item x="1235"/>
        <item x="3328"/>
        <item x="60"/>
        <item x="2166"/>
        <item x="1452"/>
        <item x="1779"/>
        <item x="3026"/>
        <item x="3205"/>
        <item x="972"/>
        <item x="2493"/>
        <item x="1818"/>
        <item x="4291"/>
        <item x="463"/>
        <item x="4139"/>
        <item x="3080"/>
        <item x="4505"/>
        <item x="1867"/>
        <item x="1767"/>
        <item x="30"/>
        <item x="431"/>
        <item x="4013"/>
        <item x="4498"/>
        <item x="215"/>
        <item x="3787"/>
        <item x="4568"/>
        <item x="2579"/>
        <item x="2706"/>
        <item x="6"/>
        <item x="3957"/>
        <item x="2988"/>
        <item x="1320"/>
        <item x="337"/>
        <item x="2111"/>
        <item x="338"/>
        <item x="2452"/>
        <item x="4784"/>
        <item x="1691"/>
        <item x="3788"/>
        <item x="2119"/>
        <item x="2404"/>
        <item x="1580"/>
        <item x="1555"/>
        <item x="2330"/>
        <item x="170"/>
        <item x="4009"/>
        <item x="219"/>
        <item x="2208"/>
        <item x="784"/>
        <item x="4464"/>
        <item x="2531"/>
        <item x="437"/>
        <item x="3083"/>
        <item x="4756"/>
        <item x="829"/>
        <item x="569"/>
        <item x="1304"/>
        <item x="1287"/>
        <item x="2039"/>
        <item x="63"/>
        <item x="2354"/>
        <item x="607"/>
        <item x="623"/>
        <item x="2552"/>
        <item x="3381"/>
        <item x="4803"/>
        <item x="4354"/>
        <item x="4486"/>
        <item x="2397"/>
        <item x="563"/>
        <item x="220"/>
        <item x="3118"/>
        <item x="2148"/>
        <item x="107"/>
        <item x="2972"/>
        <item x="1200"/>
        <item x="2840"/>
        <item x="2104"/>
        <item x="4760"/>
        <item x="2782"/>
        <item x="3170"/>
        <item x="4685"/>
        <item x="171"/>
        <item x="3849"/>
        <item x="1151"/>
        <item x="1540"/>
        <item x="597"/>
        <item x="2870"/>
        <item x="3885"/>
        <item x="2291"/>
        <item x="3918"/>
        <item x="2542"/>
        <item x="3162"/>
        <item x="2401"/>
        <item x="914"/>
        <item x="4502"/>
        <item x="3961"/>
        <item x="4690"/>
        <item x="826"/>
        <item x="2680"/>
        <item x="3824"/>
        <item x="1066"/>
        <item x="634"/>
        <item x="2798"/>
        <item x="4296"/>
        <item x="3342"/>
        <item x="2664"/>
        <item x="3249"/>
        <item x="4399"/>
        <item x="4351"/>
        <item x="41"/>
        <item x="1676"/>
        <item x="3314"/>
        <item x="3014"/>
        <item x="3799"/>
        <item x="1730"/>
        <item x="510"/>
        <item x="3884"/>
        <item x="1316"/>
        <item x="2113"/>
        <item x="2565"/>
        <item x="2118"/>
        <item x="2087"/>
        <item x="3187"/>
        <item x="946"/>
        <item x="1080"/>
        <item x="1572"/>
        <item x="3240"/>
        <item x="2666"/>
        <item x="1642"/>
        <item x="877"/>
        <item x="687"/>
        <item x="4007"/>
        <item x="3870"/>
        <item x="3033"/>
        <item x="1997"/>
        <item x="1369"/>
        <item x="1940"/>
        <item x="1238"/>
        <item x="1146"/>
        <item x="3903"/>
        <item x="4674"/>
        <item x="229"/>
        <item x="2530"/>
        <item x="1604"/>
        <item x="2890"/>
        <item x="2750"/>
        <item x="366"/>
        <item x="4794"/>
        <item x="1180"/>
        <item x="1686"/>
        <item x="3079"/>
        <item x="2535"/>
        <item x="4564"/>
        <item x="4491"/>
        <item x="460"/>
        <item x="467"/>
        <item x="2639"/>
        <item x="859"/>
        <item x="4325"/>
        <item x="242"/>
        <item x="3024"/>
        <item x="4677"/>
        <item x="3954"/>
        <item x="1986"/>
        <item x="4393"/>
        <item x="2713"/>
        <item x="4841"/>
        <item x="2160"/>
        <item x="1560"/>
        <item x="2071"/>
        <item x="4573"/>
        <item x="1907"/>
        <item x="2191"/>
        <item x="161"/>
        <item x="260"/>
        <item x="4297"/>
        <item x="3993"/>
        <item x="4416"/>
        <item x="1627"/>
        <item x="3528"/>
        <item x="241"/>
        <item x="1141"/>
        <item x="2577"/>
        <item x="3966"/>
        <item x="370"/>
        <item x="3558"/>
        <item x="4825"/>
        <item x="1900"/>
        <item x="3373"/>
        <item x="1533"/>
        <item x="2885"/>
        <item x="932"/>
        <item x="3510"/>
        <item x="2820"/>
        <item x="3529"/>
        <item x="4110"/>
        <item x="4987"/>
        <item x="2917"/>
        <item x="1542"/>
        <item x="1251"/>
        <item x="2775"/>
        <item x="625"/>
        <item x="4787"/>
        <item x="4010"/>
        <item x="4992"/>
        <item x="4026"/>
        <item x="539"/>
        <item x="2753"/>
        <item x="3584"/>
        <item x="1781"/>
        <item x="783"/>
        <item x="1623"/>
        <item x="4625"/>
        <item x="1206"/>
        <item x="4331"/>
        <item x="3857"/>
        <item x="307"/>
        <item x="2109"/>
        <item x="4528"/>
        <item x="1077"/>
        <item x="1088"/>
        <item x="1544"/>
        <item x="454"/>
        <item x="2393"/>
        <item x="3004"/>
        <item x="3789"/>
        <item x="4023"/>
        <item x="1631"/>
        <item x="2266"/>
        <item x="1889"/>
        <item x="3544"/>
        <item x="4563"/>
        <item x="3217"/>
        <item x="4458"/>
        <item x="1368"/>
        <item x="23"/>
        <item x="618"/>
        <item x="4473"/>
        <item x="4408"/>
        <item x="2416"/>
        <item x="1517"/>
        <item x="177"/>
        <item x="4054"/>
        <item x="2516"/>
        <item x="592"/>
        <item x="4548"/>
        <item x="3614"/>
        <item x="1161"/>
        <item x="2519"/>
        <item x="2763"/>
        <item x="3668"/>
        <item x="1103"/>
        <item x="1248"/>
        <item x="1809"/>
        <item x="3587"/>
        <item x="1466"/>
        <item x="2892"/>
        <item x="125"/>
        <item x="3520"/>
        <item x="746"/>
        <item x="2225"/>
        <item x="857"/>
        <item x="4552"/>
        <item x="459"/>
        <item x="1465"/>
        <item x="1728"/>
        <item x="3046"/>
        <item x="3415"/>
        <item x="3333"/>
        <item x="602"/>
        <item x="2967"/>
        <item x="3037"/>
        <item x="4078"/>
        <item x="1385"/>
        <item x="3645"/>
        <item x="3402"/>
        <item x="916"/>
        <item x="4252"/>
        <item x="3345"/>
        <item x="4406"/>
        <item x="3041"/>
        <item x="1621"/>
        <item x="1055"/>
        <item x="2871"/>
        <item x="2918"/>
        <item x="2133"/>
        <item x="3269"/>
        <item x="2958"/>
        <item x="425"/>
        <item x="3169"/>
        <item x="3457"/>
        <item x="209"/>
        <item x="4566"/>
        <item x="543"/>
        <item x="1589"/>
        <item x="419"/>
        <item x="1829"/>
        <item x="2640"/>
        <item x="3206"/>
        <item x="1262"/>
        <item x="4813"/>
        <item x="4988"/>
        <item x="1755"/>
        <item x="1942"/>
        <item x="1764"/>
        <item x="4739"/>
        <item x="909"/>
        <item x="443"/>
        <item x="3375"/>
        <item x="4113"/>
        <item x="675"/>
        <item x="1644"/>
        <item x="339"/>
        <item x="1651"/>
        <item x="739"/>
        <item x="4711"/>
        <item x="2198"/>
        <item x="1625"/>
        <item x="3043"/>
        <item x="2532"/>
        <item x="3464"/>
        <item x="11"/>
        <item x="1705"/>
        <item x="4791"/>
        <item x="2554"/>
        <item x="3303"/>
        <item x="1451"/>
        <item x="2895"/>
        <item x="3887"/>
        <item x="1234"/>
        <item x="3383"/>
        <item x="3517"/>
        <item x="879"/>
        <item x="1247"/>
        <item x="2557"/>
        <item x="298"/>
        <item x="326"/>
        <item x="3468"/>
        <item x="929"/>
        <item x="1857"/>
        <item x="3613"/>
        <item x="3855"/>
        <item x="3299"/>
        <item x="2928"/>
        <item x="4432"/>
        <item x="1549"/>
        <item x="4790"/>
        <item x="4878"/>
        <item x="2558"/>
        <item x="2143"/>
        <item x="2409"/>
        <item x="1390"/>
        <item x="3094"/>
        <item x="1212"/>
        <item x="1311"/>
        <item x="3338"/>
        <item x="486"/>
        <item x="1100"/>
        <item x="2126"/>
        <item x="3244"/>
        <item x="152"/>
        <item x="2759"/>
        <item x="4864"/>
        <item x="2022"/>
        <item x="408"/>
        <item x="676"/>
        <item x="1380"/>
        <item x="2214"/>
        <item x="214"/>
        <item x="4060"/>
        <item x="480"/>
        <item x="2325"/>
        <item x="3093"/>
        <item x="3765"/>
        <item x="2484"/>
        <item x="2072"/>
        <item x="19"/>
        <item x="4525"/>
        <item x="4939"/>
        <item x="2924"/>
        <item x="2302"/>
        <item x="1095"/>
        <item x="2971"/>
        <item x="4588"/>
        <item x="3351"/>
        <item x="2656"/>
        <item x="210"/>
        <item x="1419"/>
        <item x="1534"/>
        <item x="336"/>
        <item x="3841"/>
        <item x="3615"/>
        <item x="433"/>
        <item x="4554"/>
        <item x="4534"/>
        <item x="1337"/>
        <item x="998"/>
        <item x="1421"/>
        <item x="4447"/>
        <item x="2161"/>
        <item x="4430"/>
        <item x="4547"/>
        <item x="822"/>
        <item x="3634"/>
        <item x="1221"/>
        <item x="2467"/>
        <item x="1515"/>
        <item x="980"/>
        <item x="4985"/>
        <item x="2732"/>
        <item x="1282"/>
        <item x="2003"/>
        <item x="222"/>
        <item x="3673"/>
        <item x="4862"/>
        <item x="2959"/>
        <item x="2961"/>
        <item x="1970"/>
        <item x="833"/>
        <item x="2896"/>
        <item x="1861"/>
        <item x="3505"/>
        <item x="2156"/>
        <item x="3900"/>
        <item x="684"/>
        <item x="4381"/>
        <item x="3388"/>
        <item x="55"/>
        <item x="1520"/>
        <item x="3625"/>
        <item x="865"/>
        <item x="750"/>
        <item x="599"/>
        <item x="3931"/>
        <item x="1574"/>
        <item x="488"/>
        <item x="4180"/>
        <item x="2323"/>
        <item x="4892"/>
        <item x="3688"/>
        <item x="3280"/>
        <item x="1771"/>
        <item x="3247"/>
        <item x="774"/>
        <item x="811"/>
        <item x="2243"/>
        <item x="1723"/>
        <item x="901"/>
        <item x="3070"/>
        <item x="1754"/>
        <item x="3542"/>
        <item x="2847"/>
        <item x="2635"/>
        <item x="2192"/>
        <item x="2470"/>
        <item x="1551"/>
        <item x="3800"/>
        <item x="1446"/>
        <item x="2690"/>
        <item x="4934"/>
        <item x="1059"/>
        <item x="559"/>
        <item x="3123"/>
        <item x="3465"/>
        <item x="548"/>
        <item x="1192"/>
        <item x="4241"/>
        <item x="987"/>
        <item x="893"/>
        <item x="2062"/>
        <item x="2538"/>
        <item x="4143"/>
        <item x="237"/>
        <item x="2255"/>
        <item x="4531"/>
        <item x="3371"/>
        <item x="4745"/>
        <item x="4838"/>
        <item x="2644"/>
        <item x="3932"/>
        <item x="800"/>
        <item x="3512"/>
        <item x="711"/>
        <item x="1119"/>
        <item x="3072"/>
        <item x="876"/>
        <item x="2512"/>
        <item x="2120"/>
        <item x="2596"/>
        <item x="4867"/>
        <item x="4214"/>
        <item x="624"/>
        <item x="1926"/>
        <item x="837"/>
        <item x="1334"/>
        <item x="4976"/>
        <item x="1927"/>
        <item x="2502"/>
        <item x="1782"/>
        <item x="3886"/>
        <item x="721"/>
        <item x="1978"/>
        <item x="3559"/>
        <item x="994"/>
        <item x="4590"/>
        <item x="4492"/>
        <item x="409"/>
        <item x="1726"/>
        <item x="3901"/>
        <item x="2106"/>
        <item x="3104"/>
        <item x="1612"/>
        <item x="4815"/>
        <item x="2189"/>
        <item x="1166"/>
        <item x="3306"/>
        <item x="1618"/>
        <item x="3992"/>
        <item x="2974"/>
        <item x="3868"/>
        <item x="1683"/>
        <item x="3022"/>
        <item x="4186"/>
        <item x="164"/>
        <item x="4961"/>
        <item x="3701"/>
        <item x="4216"/>
        <item x="4511"/>
        <item x="3949"/>
        <item x="1306"/>
        <item x="3059"/>
        <item x="1460"/>
        <item x="21"/>
        <item x="4310"/>
        <item x="3508"/>
        <item x="128"/>
        <item x="2533"/>
        <item x="2609"/>
        <item x="4475"/>
        <item x="1963"/>
        <item x="523"/>
        <item x="2085"/>
        <item x="3719"/>
        <item x="4783"/>
        <item x="1670"/>
        <item x="3632"/>
        <item x="2328"/>
        <item x="4840"/>
        <item x="98"/>
        <item x="3166"/>
        <item x="4138"/>
        <item x="1664"/>
        <item x="4367"/>
        <item x="2159"/>
        <item x="2112"/>
        <item x="362"/>
        <item x="0"/>
        <item x="3324"/>
        <item x="166"/>
        <item x="1174"/>
        <item x="1512"/>
        <item x="3489"/>
        <item x="4527"/>
        <item x="1636"/>
        <item x="3594"/>
        <item x="3198"/>
        <item x="1695"/>
        <item x="936"/>
        <item x="1786"/>
        <item x="389"/>
        <item x="3488"/>
        <item x="39"/>
        <item x="697"/>
        <item x="843"/>
        <item x="1947"/>
        <item x="497"/>
        <item x="4369"/>
        <item x="4262"/>
        <item x="2773"/>
        <item x="3941"/>
        <item x="2179"/>
        <item x="4012"/>
        <item x="552"/>
        <item x="2031"/>
        <item x="71"/>
        <item x="1362"/>
        <item x="334"/>
        <item x="3466"/>
        <item x="1797"/>
        <item x="2324"/>
        <item x="1085"/>
        <item x="2155"/>
        <item x="740"/>
        <item x="4283"/>
        <item x="4295"/>
        <item x="3192"/>
        <item x="1208"/>
        <item x="1777"/>
        <item x="572"/>
        <item x="542"/>
        <item x="2593"/>
        <item x="4099"/>
        <item x="3976"/>
        <item x="1638"/>
        <item x="2232"/>
        <item x="4615"/>
        <item x="1041"/>
        <item x="3082"/>
        <item x="2536"/>
        <item x="4551"/>
        <item x="3883"/>
        <item x="2849"/>
        <item x="1114"/>
        <item x="2335"/>
        <item x="2582"/>
        <item x="1024"/>
        <item x="4612"/>
        <item x="1769"/>
        <item x="4215"/>
        <item x="196"/>
        <item x="4248"/>
        <item x="2800"/>
        <item x="4121"/>
        <item x="3172"/>
        <item x="1776"/>
        <item x="1476"/>
        <item x="2396"/>
        <item x="1487"/>
        <item x="4991"/>
        <item x="2362"/>
        <item x="1217"/>
        <item x="4855"/>
        <item x="2762"/>
        <item x="3671"/>
        <item x="3652"/>
        <item x="3513"/>
        <item x="3570"/>
        <item x="4358"/>
        <item x="1575"/>
        <item x="2818"/>
        <item x="1405"/>
        <item x="4279"/>
        <item x="4696"/>
        <item x="2488"/>
        <item x="861"/>
        <item x="3336"/>
        <item x="1849"/>
        <item x="3564"/>
        <item x="3781"/>
        <item x="112"/>
        <item x="4895"/>
        <item x="3622"/>
        <item x="3320"/>
        <item x="372"/>
        <item x="1832"/>
        <item x="2757"/>
        <item x="4362"/>
        <item x="4210"/>
        <item x="1384"/>
        <item x="3973"/>
        <item x="3577"/>
        <item x="894"/>
        <item x="596"/>
        <item x="977"/>
        <item x="3074"/>
        <item x="4266"/>
        <item x="1577"/>
        <item x="677"/>
        <item x="3066"/>
        <item x="3588"/>
        <item x="2932"/>
        <item x="2919"/>
        <item x="4418"/>
        <item x="2101"/>
        <item x="3854"/>
        <item x="233"/>
        <item x="2601"/>
        <item x="3920"/>
        <item x="3808"/>
        <item x="4902"/>
        <item x="807"/>
        <item x="2004"/>
        <item x="2059"/>
        <item x="4660"/>
        <item x="2879"/>
        <item x="1854"/>
        <item x="2808"/>
        <item x="648"/>
        <item x="880"/>
        <item x="3420"/>
        <item x="1677"/>
        <item x="246"/>
        <item x="58"/>
        <item x="1961"/>
        <item x="696"/>
        <item x="553"/>
        <item x="28"/>
        <item x="2273"/>
        <item x="3945"/>
        <item x="2075"/>
        <item x="2868"/>
        <item x="404"/>
        <item x="1912"/>
        <item x="555"/>
        <item x="4137"/>
        <item x="4173"/>
        <item x="3771"/>
        <item x="1853"/>
        <item x="3001"/>
        <item x="1441"/>
        <item x="3618"/>
        <item x="2729"/>
        <item x="3224"/>
        <item x="3578"/>
        <item x="570"/>
        <item x="3766"/>
        <item x="2373"/>
        <item x="2006"/>
        <item x="1439"/>
        <item x="3028"/>
        <item x="1370"/>
        <item x="2631"/>
        <item x="913"/>
        <item x="4029"/>
        <item x="1729"/>
        <item x="3872"/>
        <item x="3459"/>
        <item x="3096"/>
        <item x="3259"/>
        <item x="1669"/>
        <item x="1873"/>
        <item x="1569"/>
        <item x="1191"/>
        <item x="485"/>
        <item x="3731"/>
        <item x="4260"/>
        <item x="1605"/>
        <item x="4989"/>
        <item x="379"/>
        <item x="2269"/>
        <item x="3317"/>
        <item x="2858"/>
        <item x="2290"/>
        <item x="1582"/>
        <item x="2398"/>
        <item x="762"/>
        <item x="1373"/>
        <item x="3297"/>
        <item x="4404"/>
        <item x="942"/>
        <item x="2993"/>
        <item x="56"/>
        <item x="3382"/>
        <item x="4181"/>
        <item x="395"/>
        <item x="4981"/>
        <item x="2307"/>
        <item x="3791"/>
        <item x="2146"/>
        <item x="2041"/>
        <item x="470"/>
        <item x="3915"/>
        <item x="4747"/>
        <item x="2886"/>
        <item x="4575"/>
        <item x="4321"/>
        <item x="1065"/>
        <item x="992"/>
        <item x="1579"/>
        <item x="1284"/>
        <item x="4649"/>
        <item x="1331"/>
        <item x="2278"/>
        <item x="4729"/>
        <item x="1930"/>
        <item x="445"/>
        <item x="2221"/>
        <item x="2534"/>
        <item x="3579"/>
        <item x="3234"/>
        <item x="2574"/>
        <item x="3550"/>
        <item x="2663"/>
        <item x="4624"/>
        <item x="1659"/>
        <item x="3130"/>
        <item x="1591"/>
        <item x="758"/>
        <item x="4276"/>
        <item x="3229"/>
        <item x="252"/>
        <item x="2922"/>
        <item x="345"/>
        <item x="1804"/>
        <item x="398"/>
        <item x="3442"/>
        <item x="400"/>
        <item x="2679"/>
        <item x="1400"/>
        <item x="3399"/>
        <item x="1749"/>
        <item x="3055"/>
        <item x="2058"/>
        <item x="4485"/>
        <item x="1418"/>
        <item x="1925"/>
        <item x="2406"/>
        <item x="1241"/>
        <item x="4882"/>
        <item x="4584"/>
        <item x="4726"/>
        <item x="2584"/>
        <item x="4306"/>
        <item x="1437"/>
        <item x="3467"/>
        <item x="2317"/>
        <item x="2394"/>
        <item x="4669"/>
        <item x="3486"/>
        <item x="1674"/>
        <item x="1924"/>
        <item x="4543"/>
        <item x="435"/>
        <item x="4314"/>
        <item x="3081"/>
        <item x="565"/>
        <item x="2727"/>
        <item x="3125"/>
        <item x="1877"/>
        <item x="1467"/>
        <item x="2170"/>
        <item x="1571"/>
        <item x="2935"/>
        <item x="286"/>
        <item x="3775"/>
        <item x="3882"/>
        <item x="4414"/>
        <item x="4735"/>
        <item x="4814"/>
        <item x="25"/>
        <item x="1641"/>
        <item x="472"/>
        <item x="2158"/>
        <item x="3876"/>
        <item x="4064"/>
        <item x="2963"/>
        <item x="3826"/>
        <item x="3990"/>
        <item x="282"/>
        <item x="3327"/>
        <item x="3429"/>
        <item x="4713"/>
        <item x="670"/>
        <item x="3566"/>
        <item x="192"/>
        <item x="1535"/>
        <item x="899"/>
        <item x="1855"/>
        <item x="2606"/>
        <item x="804"/>
        <item x="2249"/>
        <item x="3548"/>
        <item x="376"/>
        <item x="4578"/>
        <item x="815"/>
        <item x="1908"/>
        <item x="4805"/>
        <item x="4637"/>
        <item x="3050"/>
        <item x="1519"/>
        <item x="2925"/>
        <item x="3805"/>
        <item x="1092"/>
        <item x="2901"/>
        <item x="267"/>
        <item x="1753"/>
        <item x="1815"/>
        <item x="3733"/>
        <item x="2994"/>
        <item x="2585"/>
        <item x="2515"/>
        <item x="3563"/>
        <item x="1939"/>
        <item x="814"/>
        <item x="1601"/>
        <item x="1599"/>
        <item x="1257"/>
        <item x="2691"/>
        <item x="2637"/>
        <item x="1116"/>
        <item x="2033"/>
        <item x="4014"/>
        <item x="3674"/>
        <item x="232"/>
        <item x="1607"/>
        <item x="2351"/>
        <item x="1739"/>
        <item x="1371"/>
        <item x="1377"/>
        <item x="2013"/>
        <item x="1433"/>
        <item x="4888"/>
        <item x="706"/>
        <item x="4801"/>
        <item x="757"/>
        <item x="2127"/>
        <item x="281"/>
        <item x="2481"/>
        <item x="4646"/>
        <item x="2292"/>
        <item x="793"/>
        <item x="4496"/>
        <item x="4869"/>
        <item x="733"/>
        <item x="2524"/>
        <item x="744"/>
        <item x="640"/>
        <item x="2950"/>
        <item x="1734"/>
        <item x="309"/>
        <item x="1187"/>
        <item x="4411"/>
        <item x="4887"/>
        <item x="4466"/>
        <item x="3089"/>
        <item x="1113"/>
        <item x="2475"/>
        <item x="2171"/>
        <item x="680"/>
        <item x="3740"/>
        <item x="1365"/>
        <item x="4467"/>
        <item x="3064"/>
        <item x="3859"/>
        <item x="4503"/>
        <item x="1432"/>
        <item x="4384"/>
        <item x="236"/>
        <item x="1120"/>
        <item x="1503"/>
        <item x="3313"/>
        <item x="3511"/>
        <item x="2615"/>
        <item x="2570"/>
        <item x="4303"/>
        <item x="735"/>
        <item x="3604"/>
        <item x="3008"/>
        <item x="4322"/>
        <item x="4223"/>
        <item x="3263"/>
        <item x="4984"/>
        <item x="2408"/>
        <item x="4336"/>
        <item x="919"/>
        <item x="1110"/>
        <item x="3792"/>
        <item x="4175"/>
        <item x="3537"/>
        <item x="884"/>
        <item x="456"/>
        <item x="405"/>
        <item x="4874"/>
        <item x="4645"/>
        <item x="474"/>
        <item x="16"/>
        <item x="2939"/>
        <item x="2902"/>
        <item x="1349"/>
        <item x="1654"/>
        <item x="4028"/>
        <item x="200"/>
        <item x="519"/>
        <item x="3948"/>
        <item x="4793"/>
        <item x="2860"/>
        <item x="3027"/>
        <item x="3243"/>
        <item x="2023"/>
        <item x="4076"/>
        <item x="43"/>
        <item x="2567"/>
        <item x="4155"/>
        <item x="4844"/>
        <item x="264"/>
        <item x="1243"/>
        <item x="4734"/>
        <item x="3785"/>
        <item x="1497"/>
        <item x="4947"/>
        <item x="4730"/>
        <item x="4315"/>
        <item x="4850"/>
        <item x="2450"/>
        <item x="3832"/>
        <item x="491"/>
        <item x="4357"/>
        <item x="4973"/>
        <item x="2057"/>
        <item x="2617"/>
        <item x="2081"/>
        <item x="516"/>
        <item x="4970"/>
        <item x="1078"/>
        <item x="1027"/>
        <item x="4742"/>
        <item x="3662"/>
        <item x="726"/>
        <item x="1991"/>
        <item x="3877"/>
        <item x="4353"/>
        <item x="3981"/>
        <item x="1499"/>
        <item x="3112"/>
        <item x="3989"/>
        <item x="1218"/>
        <item x="3910"/>
        <item x="2595"/>
        <item x="883"/>
        <item x="976"/>
        <item x="4506"/>
        <item x="4523"/>
        <item x="1600"/>
        <item x="1021"/>
        <item x="3843"/>
        <item x="2504"/>
        <item x="4822"/>
        <item x="4979"/>
        <item x="473"/>
        <item x="1014"/>
        <item x="3852"/>
        <item x="4641"/>
        <item x="2730"/>
        <item x="3630"/>
        <item x="4190"/>
        <item x="4923"/>
        <item x="3527"/>
        <item x="4049"/>
        <item x="2451"/>
        <item x="1036"/>
        <item x="4449"/>
        <item x="1928"/>
        <item x="3116"/>
        <item x="4083"/>
        <item x="2091"/>
        <item x="3980"/>
        <item x="2175"/>
        <item x="1915"/>
        <item x="827"/>
        <item x="647"/>
        <item x="4086"/>
        <item x="1622"/>
        <item x="3911"/>
        <item x="3958"/>
        <item x="31"/>
        <item x="3850"/>
        <item x="1002"/>
        <item x="1115"/>
        <item x="2395"/>
        <item x="4758"/>
        <item x="3972"/>
        <item x="3458"/>
        <item x="816"/>
        <item x="3686"/>
        <item x="3301"/>
        <item x="2660"/>
        <item x="3119"/>
        <item x="3255"/>
        <item x="3173"/>
        <item x="2136"/>
        <item x="3807"/>
        <item x="978"/>
        <item x="2726"/>
        <item x="4244"/>
        <item x="4636"/>
        <item x="882"/>
        <item x="4912"/>
        <item x="657"/>
        <item x="3002"/>
        <item x="1954"/>
        <item x="3113"/>
        <item x="1773"/>
        <item x="1403"/>
        <item x="1340"/>
        <item x="3054"/>
        <item x="1727"/>
        <item x="3763"/>
        <item x="852"/>
        <item x="3871"/>
        <item x="3888"/>
        <item x="2731"/>
        <item x="3724"/>
        <item x="2498"/>
        <item x="239"/>
        <item x="4719"/>
        <item x="4363"/>
        <item x="1650"/>
        <item x="3552"/>
        <item x="4426"/>
        <item x="3734"/>
        <item x="3873"/>
        <item x="818"/>
        <item x="3023"/>
        <item x="4092"/>
        <item x="1822"/>
        <item x="2992"/>
        <item x="3446"/>
        <item x="1468"/>
        <item x="810"/>
        <item x="257"/>
        <item x="4731"/>
        <item x="1981"/>
        <item x="4622"/>
        <item x="2418"/>
        <item x="1702"/>
        <item x="2877"/>
        <item x="1168"/>
        <item x="2476"/>
        <item x="1046"/>
        <item x="375"/>
        <item x="2060"/>
        <item x="3665"/>
        <item x="1026"/>
        <item x="2518"/>
        <item x="276"/>
        <item x="1202"/>
        <item x="4725"/>
        <item x="3611"/>
        <item x="1279"/>
        <item x="996"/>
        <item x="4727"/>
        <item x="4088"/>
        <item x="2153"/>
        <item x="3435"/>
        <item x="1743"/>
        <item x="1732"/>
        <item x="1325"/>
        <item x="2645"/>
        <item x="2092"/>
        <item x="639"/>
        <item x="3921"/>
        <item x="189"/>
        <item x="96"/>
        <item x="3969"/>
        <item x="4152"/>
        <item x="905"/>
        <item x="4715"/>
        <item x="4481"/>
        <item x="34"/>
        <item x="2262"/>
        <item x="4931"/>
        <item x="4827"/>
        <item x="4017"/>
        <item x="2272"/>
        <item x="1379"/>
        <item x="1326"/>
        <item x="2456"/>
        <item x="1050"/>
        <item x="4204"/>
        <item x="3784"/>
        <item x="3796"/>
        <item x="4402"/>
        <item x="2258"/>
        <item x="1844"/>
        <item x="1478"/>
        <item x="253"/>
        <item x="235"/>
        <item x="4041"/>
        <item x="2265"/>
        <item x="2135"/>
        <item x="175"/>
        <item x="4876"/>
        <item x="2938"/>
        <item x="3812"/>
        <item x="4039"/>
        <item x="874"/>
        <item x="4386"/>
        <item x="212"/>
        <item x="49"/>
        <item x="1951"/>
        <item x="1264"/>
        <item x="1044"/>
        <item x="4823"/>
        <item x="3310"/>
        <item x="4722"/>
        <item x="3272"/>
        <item x="3658"/>
        <item x="4858"/>
        <item x="4033"/>
        <item x="3182"/>
        <item x="2289"/>
        <item x="4123"/>
        <item x="591"/>
        <item x="505"/>
        <item x="3546"/>
        <item x="1993"/>
        <item x="3770"/>
        <item x="4021"/>
        <item x="4591"/>
        <item x="3003"/>
        <item x="2187"/>
        <item x="2253"/>
        <item x="3175"/>
        <item x="1742"/>
        <item x="332"/>
        <item x="2581"/>
        <item x="3127"/>
        <item x="2105"/>
        <item x="4541"/>
        <item x="1183"/>
        <item x="817"/>
        <item x="4545"/>
        <item x="1149"/>
        <item x="4572"/>
        <item x="2238"/>
        <item x="284"/>
        <item x="2973"/>
        <item x="4499"/>
        <item x="2281"/>
        <item x="4374"/>
        <item x="1694"/>
        <item x="4084"/>
        <item x="4174"/>
        <item x="4455"/>
        <item x="3275"/>
        <item x="4240"/>
        <item x="3507"/>
        <item x="4095"/>
        <item x="492"/>
        <item x="1319"/>
        <item x="966"/>
        <item x="3534"/>
        <item x="896"/>
        <item x="4463"/>
        <item x="2391"/>
        <item x="619"/>
        <item x="1153"/>
        <item x="2695"/>
        <item x="120"/>
        <item x="3105"/>
        <item x="3571"/>
        <item x="1318"/>
        <item x="4538"/>
        <item x="1197"/>
        <item x="2190"/>
        <item x="3406"/>
        <item x="626"/>
        <item x="2996"/>
        <item x="101"/>
        <item x="2368"/>
        <item x="2203"/>
        <item x="1425"/>
        <item x="3035"/>
        <item x="641"/>
        <item x="418"/>
        <item x="2174"/>
        <item x="2441"/>
        <item x="512"/>
        <item x="2734"/>
        <item x="3721"/>
        <item x="3994"/>
        <item x="3678"/>
        <item x="3997"/>
        <item x="38"/>
        <item x="1640"/>
        <item x="2229"/>
        <item x="4708"/>
        <item x="4442"/>
        <item x="2934"/>
        <item x="87"/>
        <item x="1668"/>
        <item x="255"/>
        <item x="2321"/>
        <item x="4280"/>
        <item x="3605"/>
        <item x="168"/>
        <item x="4958"/>
        <item x="469"/>
        <item x="3628"/>
        <item x="1814"/>
        <item x="3983"/>
        <item x="1819"/>
        <item x="1314"/>
        <item x="4714"/>
        <item x="46"/>
        <item x="2675"/>
        <item x="2682"/>
        <item x="3063"/>
        <item x="3651"/>
        <item x="4425"/>
        <item x="573"/>
        <item x="487"/>
        <item x="2007"/>
        <item x="686"/>
        <item x="2511"/>
        <item x="2809"/>
        <item x="2984"/>
        <item x="2318"/>
        <item x="1431"/>
        <item x="4388"/>
        <item x="628"/>
        <item x="122"/>
        <item x="2995"/>
        <item x="4911"/>
        <item x="3331"/>
        <item x="3268"/>
        <item x="558"/>
        <item x="556"/>
        <item x="2946"/>
        <item x="160"/>
        <item x="2194"/>
        <item x="3149"/>
        <item x="2941"/>
        <item x="3159"/>
        <item x="4826"/>
        <item x="4778"/>
        <item x="3919"/>
        <item x="1975"/>
        <item x="3923"/>
        <item x="53"/>
        <item x="403"/>
        <item x="1308"/>
        <item x="3684"/>
        <item x="2465"/>
        <item x="2947"/>
        <item x="1711"/>
        <item x="897"/>
        <item x="4488"/>
        <item x="850"/>
        <item x="4097"/>
        <item x="2765"/>
        <item x="1831"/>
        <item x="1971"/>
        <item x="4845"/>
        <item x="4618"/>
        <item x="2043"/>
        <item x="1967"/>
        <item x="1472"/>
        <item x="4431"/>
        <item x="1758"/>
        <item x="4627"/>
        <item x="1299"/>
        <item x="4122"/>
        <item x="1934"/>
        <item x="2211"/>
        <item x="933"/>
        <item x="1473"/>
        <item x="4683"/>
        <item x="1528"/>
        <item x="3580"/>
        <item x="3533"/>
        <item x="1744"/>
        <item x="1783"/>
        <item x="4928"/>
        <item x="4045"/>
        <item x="3582"/>
        <item x="1015"/>
        <item x="1459"/>
        <item x="1799"/>
        <item x="2842"/>
        <item x="4896"/>
        <item x="2107"/>
        <item x="1988"/>
        <item x="1450"/>
        <item x="4407"/>
        <item x="4656"/>
        <item x="2103"/>
        <item x="1300"/>
        <item x="4437"/>
        <item x="489"/>
        <item x="388"/>
        <item x="2165"/>
        <item x="2588"/>
        <item x="1490"/>
        <item x="2473"/>
        <item x="1310"/>
        <item x="1539"/>
        <item x="2891"/>
        <item x="3716"/>
        <item x="3"/>
        <item x="3156"/>
        <item x="273"/>
        <item x="3409"/>
        <item x="1121"/>
        <item x="2070"/>
        <item x="1020"/>
        <item x="371"/>
        <item x="4051"/>
        <item x="3392"/>
        <item x="3880"/>
        <item x="1563"/>
        <item x="4800"/>
        <item x="4558"/>
        <item x="2678"/>
        <item x="3643"/>
        <item x="851"/>
        <item x="331"/>
        <item x="2986"/>
        <item x="1489"/>
        <item x="2884"/>
        <item x="2201"/>
        <item x="4479"/>
        <item x="3523"/>
        <item x="4439"/>
        <item x="2227"/>
        <item x="2874"/>
        <item x="3896"/>
        <item x="831"/>
        <item x="1740"/>
        <item x="2430"/>
        <item x="4114"/>
        <item x="1034"/>
        <item x="1382"/>
        <item x="3148"/>
        <item x="4940"/>
        <item x="1665"/>
        <item x="1294"/>
        <item x="868"/>
        <item x="4802"/>
        <item x="1277"/>
        <item x="841"/>
        <item x="2279"/>
        <item x="4659"/>
        <item x="344"/>
        <item x="3349"/>
        <item x="4917"/>
        <item x="2698"/>
        <item x="551"/>
        <item x="1785"/>
        <item x="1045"/>
        <item x="1351"/>
        <item x="1595"/>
        <item x="4117"/>
        <item x="3332"/>
        <item x="719"/>
        <item x="3154"/>
        <item x="3940"/>
        <item x="4546"/>
        <item x="848"/>
        <item x="3233"/>
        <item x="288"/>
        <item x="3912"/>
        <item x="1079"/>
        <item x="1255"/>
        <item x="1795"/>
        <item x="4673"/>
        <item x="2520"/>
        <item x="2369"/>
        <item x="869"/>
        <item x="5"/>
        <item x="506"/>
        <item x="508"/>
        <item x="4346"/>
        <item x="554"/>
        <item x="3654"/>
        <item x="1885"/>
        <item x="2453"/>
        <item x="111"/>
        <item x="2866"/>
        <item x="729"/>
        <item x="4198"/>
        <item x="3545"/>
        <item x="3088"/>
        <item x="262"/>
        <item x="823"/>
        <item x="1167"/>
        <item x="2173"/>
        <item x="412"/>
        <item x="4565"/>
        <item x="1099"/>
        <item x="304"/>
        <item x="4519"/>
        <item x="649"/>
        <item x="1916"/>
        <item x="190"/>
        <item x="4490"/>
        <item x="921"/>
        <item x="3944"/>
        <item x="4419"/>
        <item x="834"/>
        <item x="945"/>
        <item x="4150"/>
        <item x="391"/>
        <item x="2776"/>
        <item x="3335"/>
        <item x="3780"/>
        <item x="2962"/>
        <item x="4470"/>
        <item x="2649"/>
        <item x="778"/>
        <item x="4569"/>
        <item x="2188"/>
        <item x="3703"/>
        <item x="3726"/>
        <item x="61"/>
        <item x="4313"/>
        <item x="1750"/>
        <item x="484"/>
        <item x="83"/>
        <item x="2689"/>
        <item x="4062"/>
        <item x="1359"/>
        <item x="3319"/>
        <item x="3694"/>
        <item x="353"/>
        <item x="4918"/>
        <item x="208"/>
        <item x="3633"/>
        <item x="191"/>
        <item x="2129"/>
        <item x="4886"/>
        <item x="1890"/>
        <item x="3201"/>
        <item x="342"/>
        <item x="1037"/>
        <item x="3698"/>
        <item x="2437"/>
        <item x="4401"/>
        <item x="3653"/>
        <item x="2176"/>
        <item x="4967"/>
        <item x="3596"/>
        <item x="4932"/>
        <item x="4398"/>
        <item x="4522"/>
        <item x="1237"/>
        <item x="3626"/>
        <item x="244"/>
        <item x="2064"/>
        <item x="3657"/>
        <item x="3186"/>
        <item x="1414"/>
        <item x="3430"/>
        <item x="1117"/>
        <item x="3514"/>
        <item x="4161"/>
        <item x="4191"/>
        <item x="3786"/>
        <item x="1173"/>
        <item x="3722"/>
        <item x="3959"/>
        <item x="1261"/>
        <item x="3748"/>
        <item x="1518"/>
        <item x="2686"/>
        <item x="3416"/>
        <item x="2747"/>
        <item x="3262"/>
        <item x="176"/>
        <item x="1655"/>
        <item x="747"/>
        <item x="1913"/>
        <item x="4495"/>
        <item x="3248"/>
        <item x="2733"/>
        <item x="716"/>
        <item x="1538"/>
        <item x="392"/>
        <item x="3556"/>
        <item x="2051"/>
        <item x="1608"/>
        <item x="1145"/>
        <item x="1989"/>
        <item x="2716"/>
        <item x="1346"/>
        <item x="393"/>
        <item x="2429"/>
        <item x="4309"/>
        <item x="1440"/>
        <item x="4445"/>
        <item x="4908"/>
        <item x="3253"/>
        <item x="1820"/>
        <item x="4444"/>
        <item x="1735"/>
        <item x="501"/>
        <item x="1081"/>
        <item x="575"/>
        <item x="1289"/>
        <item x="3107"/>
        <item x="1714"/>
        <item x="1084"/>
        <item x="1521"/>
        <item x="763"/>
        <item x="3730"/>
        <item x="4040"/>
        <item x="2761"/>
        <item x="4403"/>
        <item x="660"/>
        <item x="2131"/>
        <item x="4936"/>
        <item x="3635"/>
        <item x="2506"/>
        <item x="1142"/>
        <item x="1430"/>
        <item x="1054"/>
        <item x="2469"/>
        <item x="4319"/>
        <item x="3638"/>
        <item x="1392"/>
        <item x="1367"/>
        <item x="4001"/>
        <item x="4305"/>
        <item x="1383"/>
        <item x="4581"/>
        <item x="3287"/>
        <item x="2019"/>
        <item x="2268"/>
        <item x="761"/>
        <item x="3190"/>
        <item x="4754"/>
        <item x="3610"/>
        <item x="847"/>
        <item x="983"/>
        <item x="1189"/>
        <item x="2812"/>
        <item x="4891"/>
        <item x="1061"/>
        <item x="1765"/>
        <item x="1000"/>
        <item x="1875"/>
        <item x="658"/>
        <item x="4377"/>
        <item x="4789"/>
        <item x="1013"/>
        <item x="3714"/>
        <item x="1312"/>
        <item x="2122"/>
        <item x="1699"/>
        <item x="4413"/>
        <item x="2355"/>
        <item x="4202"/>
        <item x="2580"/>
        <item x="414"/>
        <item x="3833"/>
        <item x="4052"/>
        <item x="144"/>
        <item x="2715"/>
        <item x="4166"/>
        <item x="3591"/>
        <item x="2671"/>
        <item x="2341"/>
        <item x="4375"/>
        <item x="3676"/>
        <item x="4579"/>
        <item x="4312"/>
        <item x="1834"/>
        <item x="4476"/>
        <item x="3709"/>
        <item x="4699"/>
        <item x="4966"/>
        <item x="495"/>
        <item x="3543"/>
        <item x="1231"/>
        <item x="14"/>
        <item x="873"/>
        <item x="228"/>
        <item x="633"/>
        <item x="4093"/>
        <item x="1626"/>
        <item x="2705"/>
        <item x="3707"/>
        <item x="18"/>
        <item x="3538"/>
        <item x="832"/>
        <item x="4978"/>
        <item x="134"/>
        <item x="2462"/>
        <item x="1887"/>
        <item x="2756"/>
        <item x="4635"/>
        <item x="3140"/>
        <item x="4236"/>
        <item x="2381"/>
        <item x="3254"/>
        <item x="4197"/>
        <item x="1143"/>
        <item x="1381"/>
        <item x="598"/>
        <item x="178"/>
        <item x="1089"/>
        <item x="1720"/>
        <item x="3927"/>
        <item x="3221"/>
        <item x="4201"/>
        <item x="4583"/>
        <item x="2904"/>
        <item x="2916"/>
        <item x="102"/>
        <item x="3713"/>
        <item x="1366"/>
        <item x="187"/>
        <item x="969"/>
        <item x="4058"/>
        <item x="2048"/>
        <item x="4983"/>
        <item x="4977"/>
        <item x="2707"/>
        <item x="889"/>
        <item x="2912"/>
        <item x="2121"/>
        <item x="4881"/>
        <item x="4737"/>
        <item x="2738"/>
        <item x="4390"/>
        <item x="1994"/>
        <item x="1375"/>
        <item x="4002"/>
        <item x="4460"/>
        <item x="3769"/>
        <item x="4707"/>
        <item x="2314"/>
        <item x="3018"/>
        <item x="2563"/>
        <item x="2867"/>
        <item x="369"/>
        <item x="2573"/>
        <item x="2755"/>
        <item x="4427"/>
        <item x="3029"/>
        <item x="1333"/>
        <item x="2576"/>
        <item x="2560"/>
        <item x="4679"/>
        <item x="3348"/>
        <item x="678"/>
        <item x="4500"/>
        <item x="32"/>
        <item x="4686"/>
        <item x="1888"/>
        <item x="796"/>
        <item x="4933"/>
        <item x="1643"/>
        <item x="4935"/>
        <item x="3433"/>
        <item x="1442"/>
        <item x="3782"/>
        <item x="3562"/>
        <item x="2956"/>
        <item x="4046"/>
        <item x="2371"/>
        <item x="4239"/>
        <item x="4446"/>
        <item x="704"/>
        <item x="2482"/>
        <item x="3601"/>
        <item x="2197"/>
        <item x="1972"/>
        <item x="3756"/>
        <item x="4684"/>
        <item x="4307"/>
        <item x="4192"/>
        <item x="514"/>
        <item x="1343"/>
        <item x="4638"/>
        <item x="2099"/>
        <item x="3273"/>
        <item x="3725"/>
        <item x="4333"/>
        <item x="2881"/>
        <item x="2780"/>
        <item x="1808"/>
        <item x="4602"/>
        <item x="4799"/>
        <item x="4540"/>
        <item x="4405"/>
        <item x="240"/>
        <item x="1003"/>
        <item x="1775"/>
        <item x="3963"/>
        <item x="3602"/>
        <item x="4249"/>
        <item x="1001"/>
        <item x="2226"/>
        <item x="3423"/>
        <item x="2383"/>
        <item x="3257"/>
        <item x="1496"/>
        <item x="995"/>
        <item x="4379"/>
        <item x="143"/>
        <item x="1502"/>
        <item x="3010"/>
        <item x="4866"/>
        <item x="2643"/>
        <item x="3672"/>
        <item x="3241"/>
        <item x="1250"/>
        <item x="2882"/>
        <item x="1911"/>
        <item x="1038"/>
        <item x="541"/>
        <item x="3806"/>
        <item x="581"/>
        <item x="636"/>
        <item x="2343"/>
        <item x="785"/>
        <item x="1345"/>
        <item x="3197"/>
        <item x="1481"/>
        <item x="3432"/>
        <item x="2306"/>
        <item x="184"/>
        <item x="4861"/>
        <item x="3576"/>
        <item x="4185"/>
        <item x="2246"/>
        <item x="3904"/>
        <item x="2526"/>
        <item x="462"/>
        <item x="3891"/>
        <item x="2168"/>
        <item x="632"/>
        <item x="432"/>
        <item x="3692"/>
        <item x="2400"/>
        <item x="2960"/>
        <item x="2242"/>
        <item x="9"/>
        <item x="3526"/>
        <item x="1193"/>
        <item x="4616"/>
        <item x="2309"/>
        <item x="3286"/>
        <item x="764"/>
        <item x="2359"/>
        <item x="1611"/>
        <item x="4048"/>
        <item x="2277"/>
        <item x="3518"/>
        <item x="2344"/>
        <item x="960"/>
        <item x="2310"/>
        <item x="1708"/>
        <item x="2152"/>
        <item x="4183"/>
        <item x="2725"/>
        <item x="3532"/>
        <item x="2897"/>
        <item x="4497"/>
        <item x="665"/>
        <item x="4853"/>
        <item x="2210"/>
        <item x="662"/>
        <item x="2903"/>
        <item x="35"/>
        <item x="4421"/>
        <item x="2954"/>
        <item x="975"/>
        <item x="150"/>
        <item x="59"/>
        <item x="1635"/>
        <item x="1181"/>
        <item x="3428"/>
        <item x="2599"/>
        <item x="2838"/>
        <item x="1516"/>
        <item x="1239"/>
        <item x="201"/>
        <item x="1048"/>
        <item x="3447"/>
        <item x="2237"/>
        <item x="3608"/>
        <item x="2385"/>
        <item x="1495"/>
        <item x="4598"/>
        <item x="1848"/>
        <item x="2827"/>
        <item x="223"/>
        <item x="4221"/>
        <item x="4675"/>
        <item x="493"/>
        <item x="3311"/>
        <item x="3126"/>
        <item x="245"/>
        <item x="4245"/>
        <item x="1590"/>
        <item x="728"/>
        <item x="2899"/>
        <item x="531"/>
        <item x="1033"/>
        <item x="1858"/>
        <item x="1733"/>
        <item x="4601"/>
        <item x="4608"/>
        <item x="3084"/>
        <item x="3779"/>
        <item x="3835"/>
        <item x="734"/>
        <item x="1704"/>
        <item x="4213"/>
        <item x="981"/>
        <item x="2611"/>
        <item x="4990"/>
        <item x="2014"/>
        <item x="2739"/>
        <item x="3851"/>
        <item x="701"/>
        <item x="4129"/>
        <item x="2042"/>
        <item x="2472"/>
        <item x="1053"/>
        <item x="614"/>
        <item x="4364"/>
        <item x="48"/>
        <item x="3085"/>
        <item x="3950"/>
        <item x="2069"/>
        <item x="4141"/>
        <item x="4650"/>
        <item x="1454"/>
        <item x="2250"/>
        <item x="4371"/>
        <item x="4234"/>
        <item x="1923"/>
        <item x="518"/>
        <item x="2619"/>
        <item x="3141"/>
        <item x="3968"/>
        <item x="1817"/>
        <item x="4230"/>
        <item x="4848"/>
        <item x="4587"/>
        <item x="1017"/>
        <item x="522"/>
        <item x="2178"/>
        <item x="4664"/>
        <item x="2807"/>
        <item x="604"/>
        <item x="378"/>
        <item x="3252"/>
        <item x="2200"/>
        <item x="2110"/>
        <item x="4706"/>
        <item x="2704"/>
        <item x="123"/>
        <item x="3750"/>
        <item x="1869"/>
        <item x="605"/>
        <item x="430"/>
        <item x="3737"/>
        <item x="4847"/>
        <item x="1920"/>
        <item x="2186"/>
        <item x="1009"/>
        <item x="4668"/>
        <item x="2672"/>
        <item x="3930"/>
        <item x="1469"/>
        <item x="1868"/>
        <item x="2157"/>
        <item x="4653"/>
        <item x="2701"/>
        <item x="2835"/>
        <item x="906"/>
        <item x="407"/>
        <item x="3946"/>
        <item x="3996"/>
        <item x="2380"/>
        <item x="4103"/>
        <item x="2720"/>
        <item x="318"/>
        <item x="1690"/>
        <item x="825"/>
        <item x="294"/>
        <item x="664"/>
        <item x="2332"/>
        <item x="2073"/>
        <item x="197"/>
        <item x="3102"/>
        <item x="3928"/>
        <item x="3848"/>
        <item x="92"/>
        <item x="2952"/>
        <item x="3760"/>
        <item x="1891"/>
        <item x="4667"/>
        <item x="2537"/>
        <item x="3227"/>
        <item x="860"/>
        <item x="4728"/>
        <item x="3830"/>
        <item x="382"/>
        <item x="710"/>
        <item x="1787"/>
        <item x="3350"/>
        <item x="1423"/>
        <item x="2699"/>
        <item x="4271"/>
        <item x="2804"/>
        <item x="108"/>
        <item x="941"/>
        <item x="3892"/>
        <item x="3071"/>
        <item x="2843"/>
        <item x="855"/>
        <item x="753"/>
        <item x="3366"/>
        <item x="1706"/>
        <item x="4746"/>
        <item x="1836"/>
        <item x="2093"/>
        <item x="528"/>
        <item x="1554"/>
        <item x="1179"/>
        <item x="1766"/>
        <item x="2914"/>
        <item x="2898"/>
        <item x="81"/>
        <item x="498"/>
        <item x="3060"/>
        <item x="1523"/>
        <item x="4349"/>
        <item x="4109"/>
        <item x="1268"/>
        <item x="1133"/>
        <item x="611"/>
        <item x="1715"/>
        <item x="1035"/>
        <item x="3134"/>
        <item x="738"/>
        <item x="4072"/>
        <item x="1420"/>
        <item x="2294"/>
        <item x="4720"/>
        <item x="3925"/>
        <item x="2568"/>
        <item x="2648"/>
        <item x="308"/>
        <item x="1692"/>
        <item x="1007"/>
        <item x="3267"/>
        <item x="4769"/>
        <item x="2923"/>
        <item x="3909"/>
        <item x="3774"/>
        <item x="4316"/>
        <item x="1552"/>
        <item x="2035"/>
        <item x="3278"/>
        <item x="113"/>
        <item x="525"/>
        <item x="3965"/>
        <item x="4640"/>
        <item x="2177"/>
        <item x="3743"/>
        <item x="4304"/>
        <item x="2123"/>
        <item x="4774"/>
        <item x="1091"/>
        <item x="3804"/>
        <item x="490"/>
        <item x="2634"/>
        <item x="82"/>
        <item x="4930"/>
        <item x="2861"/>
        <item x="3164"/>
        <item x="1598"/>
        <item x="3101"/>
        <item x="4478"/>
        <item x="4926"/>
        <item x="3820"/>
        <item x="1594"/>
        <item x="2053"/>
        <item x="4203"/>
        <item x="4043"/>
        <item x="4015"/>
        <item x="2906"/>
        <item x="3797"/>
        <item x="4308"/>
        <item x="2978"/>
        <item x="4833"/>
        <item x="730"/>
        <item x="713"/>
        <item x="1323"/>
        <item x="2997"/>
        <item x="567"/>
        <item x="2661"/>
        <item x="2329"/>
        <item x="683"/>
        <item x="1914"/>
        <item x="915"/>
        <item x="3767"/>
        <item x="482"/>
        <item x="1903"/>
        <item x="756"/>
        <item x="4433"/>
        <item x="4212"/>
        <item x="434"/>
        <item x="1286"/>
        <item x="3099"/>
        <item x="4423"/>
        <item x="4438"/>
        <item x="1327"/>
        <item x="898"/>
        <item x="3146"/>
        <item x="4909"/>
        <item x="1929"/>
        <item x="1697"/>
        <item x="3718"/>
        <item x="3490"/>
        <item x="3295"/>
        <item x="1788"/>
        <item x="4284"/>
        <item x="4993"/>
        <item x="3339"/>
        <item x="2461"/>
        <item x="1260"/>
        <item x="1443"/>
        <item x="4170"/>
        <item x="4772"/>
        <item x="1536"/>
        <item x="350"/>
        <item x="3606"/>
        <item x="3706"/>
        <item x="3277"/>
        <item x="106"/>
        <item x="803"/>
        <item x="2352"/>
        <item x="3086"/>
        <item x="1805"/>
        <item x="302"/>
        <item x="1426"/>
        <item x="1087"/>
        <item x="1170"/>
        <item x="3482"/>
        <item x="4075"/>
        <item x="820"/>
        <item x="2305"/>
        <item x="455"/>
        <item x="3834"/>
        <item x="4851"/>
        <item x="1025"/>
        <item x="3881"/>
        <item x="2828"/>
        <item x="2710"/>
        <item x="2833"/>
        <item x="2850"/>
        <item x="4698"/>
        <item x="323"/>
        <item x="155"/>
        <item x="2503"/>
        <item x="1447"/>
        <item x="2788"/>
        <item x="4834"/>
        <item x="1018"/>
        <item x="3061"/>
        <item x="3525"/>
        <item x="2005"/>
        <item x="1445"/>
        <item x="777"/>
        <item x="401"/>
        <item x="1274"/>
        <item x="3194"/>
        <item x="2130"/>
        <item x="3075"/>
        <item x="2128"/>
        <item x="3461"/>
        <item x="335"/>
        <item x="2641"/>
        <item x="1341"/>
        <item x="4798"/>
        <item x="765"/>
        <item x="1295"/>
        <item x="2011"/>
        <item x="3462"/>
        <item x="1763"/>
        <item x="1210"/>
        <item x="2030"/>
        <item x="2222"/>
        <item x="3803"/>
        <item x="2878"/>
        <item x="2692"/>
        <item x="3453"/>
        <item x="2049"/>
        <item x="2495"/>
        <item x="1123"/>
        <item x="110"/>
        <item x="2199"/>
        <item x="156"/>
        <item x="271"/>
        <item x="4846"/>
        <item x="1388"/>
        <item x="2145"/>
        <item x="1456"/>
        <item x="655"/>
        <item x="1652"/>
        <item x="4251"/>
        <item x="1803"/>
        <item x="1982"/>
        <item x="80"/>
        <item x="1372"/>
        <item x="1424"/>
        <item x="4920"/>
        <item x="3702"/>
        <item x="2132"/>
        <item x="4227"/>
        <item x="1522"/>
        <item x="3185"/>
        <item x="251"/>
        <item x="535"/>
        <item x="363"/>
        <item x="1124"/>
        <item x="507"/>
        <item x="3620"/>
        <item x="218"/>
        <item x="3106"/>
        <item x="3394"/>
        <item x="2613"/>
        <item x="520"/>
        <item x="4273"/>
        <item x="1058"/>
        <item x="1253"/>
        <item x="1072"/>
        <item x="2717"/>
        <item x="4158"/>
        <item x="2074"/>
        <item x="1147"/>
        <item x="306"/>
        <item x="4951"/>
        <item x="1344"/>
        <item x="1866"/>
        <item x="4424"/>
        <item x="959"/>
        <item x="4507"/>
        <item x="3347"/>
        <item x="4661"/>
        <item x="3844"/>
        <item x="622"/>
        <item x="4971"/>
        <item x="574"/>
        <item x="985"/>
        <item x="468"/>
        <item x="1190"/>
        <item x="2814"/>
        <item x="1774"/>
        <item x="2857"/>
        <item x="142"/>
        <item x="3879"/>
        <item x="4701"/>
        <item x="4165"/>
        <item x="4944"/>
        <item t="default"/>
      </items>
    </pivotField>
    <pivotField showAll="0"/>
    <pivotField showAll="0">
      <items count="6">
        <item x="4"/>
        <item x="1"/>
        <item x="3"/>
        <item x="0"/>
        <item x="2"/>
        <item t="default"/>
      </items>
    </pivotField>
    <pivotField showAll="0"/>
    <pivotField showAll="0">
      <items count="4">
        <item x="0"/>
        <item x="2"/>
        <item x="1"/>
        <item t="default"/>
      </items>
    </pivotField>
    <pivotField showAll="0"/>
    <pivotField showAll="0"/>
    <pivotField showAll="0"/>
    <pivotField axis="axisRow" showAll="0">
      <items count="7">
        <item x="0"/>
        <item x="2"/>
        <item x="1"/>
        <item x="5"/>
        <item x="3"/>
        <item x="4"/>
        <item t="default"/>
      </items>
    </pivotField>
    <pivotField showAll="0"/>
    <pivotField numFmtId="44" showAll="0"/>
    <pivotField numFmtId="44" showAll="0"/>
    <pivotField dataField="1" showAll="0"/>
    <pivotField showAll="0"/>
    <pivotField showAll="0"/>
    <pivotField showAll="0"/>
    <pivotField showAll="0"/>
    <pivotField axis="axisRow" showAll="0">
      <items count="8">
        <item x="0"/>
        <item x="5"/>
        <item x="6"/>
        <item x="2"/>
        <item x="3"/>
        <item x="4"/>
        <item x="1"/>
        <item t="default"/>
      </items>
    </pivotField>
    <pivotField showAll="0"/>
    <pivotField showAll="0"/>
    <pivotField showAll="0"/>
  </pivotFields>
  <rowFields count="2">
    <field x="17"/>
    <field x="8"/>
  </rowFields>
  <rowItems count="50">
    <i>
      <x/>
    </i>
    <i r="1">
      <x/>
    </i>
    <i r="1">
      <x v="1"/>
    </i>
    <i r="1">
      <x v="2"/>
    </i>
    <i r="1">
      <x v="3"/>
    </i>
    <i r="1">
      <x v="4"/>
    </i>
    <i r="1">
      <x v="5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  <i>
      <x v="4"/>
    </i>
    <i r="1">
      <x/>
    </i>
    <i r="1">
      <x v="1"/>
    </i>
    <i r="1">
      <x v="2"/>
    </i>
    <i r="1">
      <x v="3"/>
    </i>
    <i r="1">
      <x v="4"/>
    </i>
    <i r="1">
      <x v="5"/>
    </i>
    <i>
      <x v="5"/>
    </i>
    <i r="1">
      <x/>
    </i>
    <i r="1">
      <x v="1"/>
    </i>
    <i r="1">
      <x v="2"/>
    </i>
    <i r="1">
      <x v="3"/>
    </i>
    <i r="1">
      <x v="4"/>
    </i>
    <i r="1">
      <x v="5"/>
    </i>
    <i>
      <x v="6"/>
    </i>
    <i r="1">
      <x/>
    </i>
    <i r="1">
      <x v="1"/>
    </i>
    <i r="1">
      <x v="2"/>
    </i>
    <i r="1">
      <x v="3"/>
    </i>
    <i r="1">
      <x v="4"/>
    </i>
    <i r="1">
      <x v="5"/>
    </i>
    <i t="grand">
      <x/>
    </i>
  </rowItems>
  <colItems count="1">
    <i/>
  </colItems>
  <dataFields count="1">
    <dataField name="Sum of Churned" fld="12" baseField="0" baseItem="0"/>
  </dataFields>
  <chartFormats count="1">
    <chartFormat chart="1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E40F42-3AE3-4AC6-AFD9-E95D9A243F96}" name="PivotTable2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2">
  <location ref="A3:C7" firstHeaderRow="0" firstDataRow="1" firstDataCol="1"/>
  <pivotFields count="21">
    <pivotField showAll="0"/>
    <pivotField showAll="0"/>
    <pivotField showAll="0"/>
    <pivotField showAll="0"/>
    <pivotField showAll="0"/>
    <pivotField dataField="1" showAll="0"/>
    <pivotField axis="axisRow" showAll="0">
      <items count="4">
        <item x="2"/>
        <item x="0"/>
        <item x="1"/>
        <item t="default"/>
      </items>
    </pivotField>
    <pivotField showAll="0"/>
    <pivotField showAll="0"/>
    <pivotField showAll="0"/>
    <pivotField numFmtId="44" showAll="0"/>
    <pivotField numFmtId="44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Watch Hours" fld="5" baseField="0" baseItem="0"/>
    <dataField name="Sum of Churned" fld="12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4E53C9-B257-4DB8-8DA3-294C8B8591F6}" name="PivotTable3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4">
  <location ref="A3:C7" firstHeaderRow="0" firstDataRow="1" firstDataCol="1"/>
  <pivotFields count="21">
    <pivotField showAll="0"/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>
      <items count="7">
        <item x="0"/>
        <item x="2"/>
        <item x="1"/>
        <item x="5"/>
        <item x="3"/>
        <item x="4"/>
        <item t="default"/>
      </items>
    </pivotField>
    <pivotField showAll="0"/>
    <pivotField dataField="1" numFmtId="44" showAll="0"/>
    <pivotField dataField="1" numFmtId="4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Revenue " fld="11" baseField="0" baseItem="0"/>
    <dataField name="Sum of Monthly Fee" fld="10" baseField="0" baseItem="0"/>
  </dataFields>
  <chartFormats count="2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68E835C-4B3D-45CE-9A02-D4C196D489F8}" name="Table1" displayName="Table1" ref="A1:U5001" totalsRowShown="0" headerRowDxfId="2">
  <autoFilter ref="A1:U5001" xr:uid="{C68E835C-4B3D-45CE-9A02-D4C196D489F8}"/>
  <tableColumns count="21">
    <tableColumn id="1" xr3:uid="{CAD86441-6B25-46B3-99B1-EE29FF5DE38F}" name="Customer ID"/>
    <tableColumn id="2" xr3:uid="{72C37460-74A3-4753-90F6-8BF0113AC6EF}" name="Age"/>
    <tableColumn id="3" xr3:uid="{194DE4DA-2AD9-4F5B-8DF8-C49495A378A6}" name="Age Group">
      <calculatedColumnFormula>IF(B2&lt;=25, "18-24", IF(B2&lt;=35, "25-34", IF(B2&lt;=45,"35-44", IF(B2&lt;=55,"45-54", "55+"))))</calculatedColumnFormula>
    </tableColumn>
    <tableColumn id="4" xr3:uid="{CB492768-FAD0-4433-9E84-55B5FBB27708}" name="Gender"/>
    <tableColumn id="5" xr3:uid="{33AEF42C-54ED-465C-A5F7-899DAC50DBD6}" name="Subscription Type"/>
    <tableColumn id="6" xr3:uid="{AD0DB525-5D57-4C09-AAB5-43CB94086F3D}" name="Watch Hours"/>
    <tableColumn id="7" xr3:uid="{510D3688-051A-4D7B-BF94-CA04751DD691}" name="Watch Hours Group">
      <calculatedColumnFormula>IF(F2&lt;=20,"Low",IF(F2&lt;=50, "Medium","High"))</calculatedColumnFormula>
    </tableColumn>
    <tableColumn id="8" xr3:uid="{739318D1-B605-4B45-9336-BD395DE2982D}" name="Last Login Days"/>
    <tableColumn id="9" xr3:uid="{DD8F4B97-AAD5-482E-AFDA-3F436657FBA5}" name="Region"/>
    <tableColumn id="10" xr3:uid="{EE0C9E8B-A7BF-4488-9086-B5CBBE4E7D50}" name="Device"/>
    <tableColumn id="11" xr3:uid="{6A76D56C-8782-40B9-813F-D4FF4EBD42F1}" name="Monthly Fee" dataDxfId="1" dataCellStyle="Currency"/>
    <tableColumn id="12" xr3:uid="{CD3EFD91-FD78-42AA-AE69-5BC0A53465B0}" name="Revenue " dataDxfId="0" dataCellStyle="Currency">
      <calculatedColumnFormula>K2</calculatedColumnFormula>
    </tableColumn>
    <tableColumn id="13" xr3:uid="{8B74650C-37B2-4D06-B318-10D1292CC43A}" name="Churned"/>
    <tableColumn id="14" xr3:uid="{1D3BE3F3-F545-46C2-9DB1-727275E52D9C}" name="Payment Method"/>
    <tableColumn id="15" xr3:uid="{B1DEA1EC-35C8-4074-AFEA-83FB434006BB}" name="Number of Profiles"/>
    <tableColumn id="16" xr3:uid="{4D976EB5-5D52-4A85-BBAB-9A41D78B592F}" name="Avg Watch Time Per Day"/>
    <tableColumn id="17" xr3:uid="{42B8D201-3BEE-4FEE-9C02-0411194EEF61}" name="Avg Watch Time (Minutes)">
      <calculatedColumnFormula>ROUND(P2*60, 0)</calculatedColumnFormula>
    </tableColumn>
    <tableColumn id="18" xr3:uid="{94FEE47E-F8EB-41FB-849B-8C6088CE613C}" name="Favorite Genre"/>
    <tableColumn id="19" xr3:uid="{EE7B21B6-7A56-40DC-AADC-301A32ED2035}" name="Engagement Score">
      <calculatedColumnFormula>F2*Q2</calculatedColumnFormula>
    </tableColumn>
    <tableColumn id="20" xr3:uid="{2D6305EA-1578-456F-840C-8E32458BF365}" name="Engagement Group">
      <calculatedColumnFormula>IF(S2&lt;=50,"Low",IF(S2&lt;=150,"Medium", "High"))</calculatedColumnFormula>
    </tableColumn>
    <tableColumn id="21" xr3:uid="{7FEEB97B-5316-4041-B546-91A9DF97893C}" name="Activity Group">
      <calculatedColumnFormula>IF(H2&lt;=7,"Active", IF(H2&lt;=21,"Risk", "Inactive"))</calculatedColumnFormula>
    </tableColumn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22E7F-7F8F-4876-AE4D-EE7A50203549}">
  <dimension ref="A3:C2401"/>
  <sheetViews>
    <sheetView tabSelected="1" workbookViewId="0">
      <selection activeCell="A5" sqref="A5"/>
    </sheetView>
  </sheetViews>
  <sheetFormatPr defaultRowHeight="15" x14ac:dyDescent="0.25"/>
  <cols>
    <col min="1" max="1" width="20.42578125" bestFit="1" customWidth="1"/>
    <col min="2" max="2" width="19.140625" bestFit="1" customWidth="1"/>
    <col min="3" max="3" width="15.28515625" bestFit="1" customWidth="1"/>
    <col min="4" max="4" width="24.28515625" bestFit="1" customWidth="1"/>
  </cols>
  <sheetData>
    <row r="3" spans="1:3" x14ac:dyDescent="0.25">
      <c r="A3" s="5" t="s">
        <v>5052</v>
      </c>
      <c r="B3" t="s">
        <v>5062</v>
      </c>
      <c r="C3" t="s">
        <v>5051</v>
      </c>
    </row>
    <row r="4" spans="1:3" x14ac:dyDescent="0.25">
      <c r="A4" s="6" t="s">
        <v>5057</v>
      </c>
      <c r="B4">
        <v>8790.720000000003</v>
      </c>
      <c r="C4">
        <v>406</v>
      </c>
    </row>
    <row r="5" spans="1:3" x14ac:dyDescent="0.25">
      <c r="A5" s="7" t="s">
        <v>3</v>
      </c>
      <c r="B5">
        <v>1343.75</v>
      </c>
      <c r="C5">
        <v>58</v>
      </c>
    </row>
    <row r="6" spans="1:3" x14ac:dyDescent="0.25">
      <c r="A6" s="8" t="s">
        <v>2</v>
      </c>
      <c r="B6">
        <v>452.11</v>
      </c>
      <c r="C6">
        <v>25</v>
      </c>
    </row>
    <row r="7" spans="1:3" x14ac:dyDescent="0.25">
      <c r="A7" s="9" t="s">
        <v>6</v>
      </c>
      <c r="B7">
        <v>61.14</v>
      </c>
      <c r="C7">
        <v>5</v>
      </c>
    </row>
    <row r="8" spans="1:3" x14ac:dyDescent="0.25">
      <c r="A8" s="10" t="s">
        <v>5064</v>
      </c>
      <c r="B8">
        <v>47.67</v>
      </c>
      <c r="C8">
        <v>2</v>
      </c>
    </row>
    <row r="9" spans="1:3" x14ac:dyDescent="0.25">
      <c r="A9" s="10" t="s">
        <v>5063</v>
      </c>
      <c r="B9">
        <v>7.83</v>
      </c>
      <c r="C9">
        <v>3</v>
      </c>
    </row>
    <row r="10" spans="1:3" x14ac:dyDescent="0.25">
      <c r="A10" s="10" t="s">
        <v>5065</v>
      </c>
      <c r="B10">
        <v>5.64</v>
      </c>
      <c r="C10">
        <v>0</v>
      </c>
    </row>
    <row r="11" spans="1:3" x14ac:dyDescent="0.25">
      <c r="A11" s="9" t="s">
        <v>33</v>
      </c>
      <c r="B11">
        <v>93.58</v>
      </c>
      <c r="C11">
        <v>2</v>
      </c>
    </row>
    <row r="12" spans="1:3" x14ac:dyDescent="0.25">
      <c r="A12" s="10" t="s">
        <v>5064</v>
      </c>
      <c r="B12">
        <v>93.58</v>
      </c>
      <c r="C12">
        <v>2</v>
      </c>
    </row>
    <row r="13" spans="1:3" x14ac:dyDescent="0.25">
      <c r="A13" s="9" t="s">
        <v>38</v>
      </c>
      <c r="B13">
        <v>121.72</v>
      </c>
      <c r="C13">
        <v>7</v>
      </c>
    </row>
    <row r="14" spans="1:3" x14ac:dyDescent="0.25">
      <c r="A14" s="10" t="s">
        <v>5064</v>
      </c>
      <c r="B14">
        <v>100.86999999999999</v>
      </c>
      <c r="C14">
        <v>2</v>
      </c>
    </row>
    <row r="15" spans="1:3" x14ac:dyDescent="0.25">
      <c r="A15" s="10" t="s">
        <v>5063</v>
      </c>
      <c r="B15">
        <v>6.54</v>
      </c>
      <c r="C15">
        <v>3</v>
      </c>
    </row>
    <row r="16" spans="1:3" x14ac:dyDescent="0.25">
      <c r="A16" s="10" t="s">
        <v>5065</v>
      </c>
      <c r="B16">
        <v>14.31</v>
      </c>
      <c r="C16">
        <v>2</v>
      </c>
    </row>
    <row r="17" spans="1:3" x14ac:dyDescent="0.25">
      <c r="A17" s="9" t="s">
        <v>16</v>
      </c>
      <c r="B17">
        <v>29.82</v>
      </c>
      <c r="C17">
        <v>5</v>
      </c>
    </row>
    <row r="18" spans="1:3" x14ac:dyDescent="0.25">
      <c r="A18" s="10" t="s">
        <v>5064</v>
      </c>
      <c r="B18">
        <v>14.73</v>
      </c>
      <c r="C18">
        <v>1</v>
      </c>
    </row>
    <row r="19" spans="1:3" x14ac:dyDescent="0.25">
      <c r="A19" s="10" t="s">
        <v>5063</v>
      </c>
      <c r="B19">
        <v>7.14</v>
      </c>
      <c r="C19">
        <v>3</v>
      </c>
    </row>
    <row r="20" spans="1:3" x14ac:dyDescent="0.25">
      <c r="A20" s="10" t="s">
        <v>5065</v>
      </c>
      <c r="B20">
        <v>7.95</v>
      </c>
      <c r="C20">
        <v>1</v>
      </c>
    </row>
    <row r="21" spans="1:3" x14ac:dyDescent="0.25">
      <c r="A21" s="9" t="s">
        <v>20</v>
      </c>
      <c r="B21">
        <v>80.300000000000011</v>
      </c>
      <c r="C21">
        <v>2</v>
      </c>
    </row>
    <row r="22" spans="1:3" x14ac:dyDescent="0.25">
      <c r="A22" s="10" t="s">
        <v>5064</v>
      </c>
      <c r="B22">
        <v>70.180000000000007</v>
      </c>
      <c r="C22">
        <v>0</v>
      </c>
    </row>
    <row r="23" spans="1:3" x14ac:dyDescent="0.25">
      <c r="A23" s="10" t="s">
        <v>5063</v>
      </c>
      <c r="B23">
        <v>4.9000000000000004</v>
      </c>
      <c r="C23">
        <v>2</v>
      </c>
    </row>
    <row r="24" spans="1:3" x14ac:dyDescent="0.25">
      <c r="A24" s="10" t="s">
        <v>5065</v>
      </c>
      <c r="B24">
        <v>5.22</v>
      </c>
      <c r="C24">
        <v>0</v>
      </c>
    </row>
    <row r="25" spans="1:3" x14ac:dyDescent="0.25">
      <c r="A25" s="9" t="s">
        <v>25</v>
      </c>
      <c r="B25">
        <v>53.760000000000005</v>
      </c>
      <c r="C25">
        <v>3</v>
      </c>
    </row>
    <row r="26" spans="1:3" x14ac:dyDescent="0.25">
      <c r="A26" s="10" t="s">
        <v>5064</v>
      </c>
      <c r="B26">
        <v>47.1</v>
      </c>
      <c r="C26">
        <v>0</v>
      </c>
    </row>
    <row r="27" spans="1:3" x14ac:dyDescent="0.25">
      <c r="A27" s="10" t="s">
        <v>5063</v>
      </c>
      <c r="B27">
        <v>6.66</v>
      </c>
      <c r="C27">
        <v>3</v>
      </c>
    </row>
    <row r="28" spans="1:3" x14ac:dyDescent="0.25">
      <c r="A28" s="9" t="s">
        <v>11</v>
      </c>
      <c r="B28">
        <v>11.79</v>
      </c>
      <c r="C28">
        <v>1</v>
      </c>
    </row>
    <row r="29" spans="1:3" x14ac:dyDescent="0.25">
      <c r="A29" s="10" t="s">
        <v>5064</v>
      </c>
      <c r="B29">
        <v>10.08</v>
      </c>
      <c r="C29">
        <v>0</v>
      </c>
    </row>
    <row r="30" spans="1:3" x14ac:dyDescent="0.25">
      <c r="A30" s="10" t="s">
        <v>5063</v>
      </c>
      <c r="B30">
        <v>1.71</v>
      </c>
      <c r="C30">
        <v>1</v>
      </c>
    </row>
    <row r="31" spans="1:3" x14ac:dyDescent="0.25">
      <c r="A31" s="8" t="s">
        <v>18</v>
      </c>
      <c r="B31">
        <v>517.18000000000018</v>
      </c>
      <c r="C31">
        <v>13</v>
      </c>
    </row>
    <row r="32" spans="1:3" x14ac:dyDescent="0.25">
      <c r="A32" s="9" t="s">
        <v>6</v>
      </c>
      <c r="B32">
        <v>28.63</v>
      </c>
      <c r="C32">
        <v>2</v>
      </c>
    </row>
    <row r="33" spans="1:3" x14ac:dyDescent="0.25">
      <c r="A33" s="10" t="s">
        <v>5064</v>
      </c>
      <c r="B33">
        <v>6.92</v>
      </c>
      <c r="C33">
        <v>0</v>
      </c>
    </row>
    <row r="34" spans="1:3" x14ac:dyDescent="0.25">
      <c r="A34" s="10" t="s">
        <v>5063</v>
      </c>
      <c r="B34">
        <v>6.97</v>
      </c>
      <c r="C34">
        <v>2</v>
      </c>
    </row>
    <row r="35" spans="1:3" x14ac:dyDescent="0.25">
      <c r="A35" s="10" t="s">
        <v>5065</v>
      </c>
      <c r="B35">
        <v>14.739999999999998</v>
      </c>
      <c r="C35">
        <v>0</v>
      </c>
    </row>
    <row r="36" spans="1:3" x14ac:dyDescent="0.25">
      <c r="A36" s="9" t="s">
        <v>33</v>
      </c>
      <c r="B36">
        <v>13.280000000000001</v>
      </c>
      <c r="C36">
        <v>0</v>
      </c>
    </row>
    <row r="37" spans="1:3" x14ac:dyDescent="0.25">
      <c r="A37" s="10" t="s">
        <v>5064</v>
      </c>
      <c r="B37">
        <v>11.65</v>
      </c>
      <c r="C37">
        <v>0</v>
      </c>
    </row>
    <row r="38" spans="1:3" x14ac:dyDescent="0.25">
      <c r="A38" s="10" t="s">
        <v>5063</v>
      </c>
      <c r="B38">
        <v>1.63</v>
      </c>
      <c r="C38">
        <v>0</v>
      </c>
    </row>
    <row r="39" spans="1:3" x14ac:dyDescent="0.25">
      <c r="A39" s="9" t="s">
        <v>38</v>
      </c>
      <c r="B39">
        <v>136.52000000000001</v>
      </c>
      <c r="C39">
        <v>3</v>
      </c>
    </row>
    <row r="40" spans="1:3" x14ac:dyDescent="0.25">
      <c r="A40" s="10" t="s">
        <v>5064</v>
      </c>
      <c r="B40">
        <v>104.81</v>
      </c>
      <c r="C40">
        <v>0</v>
      </c>
    </row>
    <row r="41" spans="1:3" x14ac:dyDescent="0.25">
      <c r="A41" s="10" t="s">
        <v>5063</v>
      </c>
      <c r="B41">
        <v>11.31</v>
      </c>
      <c r="C41">
        <v>2</v>
      </c>
    </row>
    <row r="42" spans="1:3" x14ac:dyDescent="0.25">
      <c r="A42" s="10" t="s">
        <v>5065</v>
      </c>
      <c r="B42">
        <v>20.399999999999999</v>
      </c>
      <c r="C42">
        <v>1</v>
      </c>
    </row>
    <row r="43" spans="1:3" x14ac:dyDescent="0.25">
      <c r="A43" s="9" t="s">
        <v>16</v>
      </c>
      <c r="B43">
        <v>171.06</v>
      </c>
      <c r="C43">
        <v>5</v>
      </c>
    </row>
    <row r="44" spans="1:3" x14ac:dyDescent="0.25">
      <c r="A44" s="10" t="s">
        <v>5064</v>
      </c>
      <c r="B44">
        <v>154.16</v>
      </c>
      <c r="C44">
        <v>1</v>
      </c>
    </row>
    <row r="45" spans="1:3" x14ac:dyDescent="0.25">
      <c r="A45" s="10" t="s">
        <v>5063</v>
      </c>
      <c r="B45">
        <v>5.08</v>
      </c>
      <c r="C45">
        <v>3</v>
      </c>
    </row>
    <row r="46" spans="1:3" x14ac:dyDescent="0.25">
      <c r="A46" s="10" t="s">
        <v>5065</v>
      </c>
      <c r="B46">
        <v>11.82</v>
      </c>
      <c r="C46">
        <v>1</v>
      </c>
    </row>
    <row r="47" spans="1:3" x14ac:dyDescent="0.25">
      <c r="A47" s="9" t="s">
        <v>20</v>
      </c>
      <c r="B47">
        <v>45.489999999999995</v>
      </c>
      <c r="C47">
        <v>0</v>
      </c>
    </row>
    <row r="48" spans="1:3" x14ac:dyDescent="0.25">
      <c r="A48" s="10" t="s">
        <v>5064</v>
      </c>
      <c r="B48">
        <v>38.19</v>
      </c>
      <c r="C48">
        <v>0</v>
      </c>
    </row>
    <row r="49" spans="1:3" x14ac:dyDescent="0.25">
      <c r="A49" s="10" t="s">
        <v>5063</v>
      </c>
      <c r="B49">
        <v>7.3</v>
      </c>
      <c r="C49">
        <v>0</v>
      </c>
    </row>
    <row r="50" spans="1:3" x14ac:dyDescent="0.25">
      <c r="A50" s="9" t="s">
        <v>25</v>
      </c>
      <c r="B50">
        <v>94.070000000000007</v>
      </c>
      <c r="C50">
        <v>2</v>
      </c>
    </row>
    <row r="51" spans="1:3" x14ac:dyDescent="0.25">
      <c r="A51" s="10" t="s">
        <v>5064</v>
      </c>
      <c r="B51">
        <v>91.210000000000008</v>
      </c>
      <c r="C51">
        <v>1</v>
      </c>
    </row>
    <row r="52" spans="1:3" x14ac:dyDescent="0.25">
      <c r="A52" s="10" t="s">
        <v>5063</v>
      </c>
      <c r="B52">
        <v>2.86</v>
      </c>
      <c r="C52">
        <v>1</v>
      </c>
    </row>
    <row r="53" spans="1:3" x14ac:dyDescent="0.25">
      <c r="A53" s="9" t="s">
        <v>11</v>
      </c>
      <c r="B53">
        <v>28.130000000000003</v>
      </c>
      <c r="C53">
        <v>1</v>
      </c>
    </row>
    <row r="54" spans="1:3" x14ac:dyDescent="0.25">
      <c r="A54" s="10" t="s">
        <v>5064</v>
      </c>
      <c r="B54">
        <v>27.060000000000002</v>
      </c>
      <c r="C54">
        <v>1</v>
      </c>
    </row>
    <row r="55" spans="1:3" x14ac:dyDescent="0.25">
      <c r="A55" s="10" t="s">
        <v>5063</v>
      </c>
      <c r="B55">
        <v>1.07</v>
      </c>
      <c r="C55">
        <v>0</v>
      </c>
    </row>
    <row r="56" spans="1:3" x14ac:dyDescent="0.25">
      <c r="A56" s="8" t="s">
        <v>8</v>
      </c>
      <c r="B56">
        <v>374.46</v>
      </c>
      <c r="C56">
        <v>20</v>
      </c>
    </row>
    <row r="57" spans="1:3" x14ac:dyDescent="0.25">
      <c r="A57" s="9" t="s">
        <v>6</v>
      </c>
      <c r="B57">
        <v>11.55</v>
      </c>
      <c r="C57">
        <v>1</v>
      </c>
    </row>
    <row r="58" spans="1:3" x14ac:dyDescent="0.25">
      <c r="A58" s="10" t="s">
        <v>5064</v>
      </c>
      <c r="B58">
        <v>3.88</v>
      </c>
      <c r="C58">
        <v>0</v>
      </c>
    </row>
    <row r="59" spans="1:3" x14ac:dyDescent="0.25">
      <c r="A59" s="10" t="s">
        <v>5063</v>
      </c>
      <c r="B59">
        <v>2.2599999999999998</v>
      </c>
      <c r="C59">
        <v>1</v>
      </c>
    </row>
    <row r="60" spans="1:3" x14ac:dyDescent="0.25">
      <c r="A60" s="10" t="s">
        <v>5065</v>
      </c>
      <c r="B60">
        <v>5.41</v>
      </c>
      <c r="C60">
        <v>0</v>
      </c>
    </row>
    <row r="61" spans="1:3" x14ac:dyDescent="0.25">
      <c r="A61" s="9" t="s">
        <v>33</v>
      </c>
      <c r="B61">
        <v>37.28</v>
      </c>
      <c r="C61">
        <v>4</v>
      </c>
    </row>
    <row r="62" spans="1:3" x14ac:dyDescent="0.25">
      <c r="A62" s="10" t="s">
        <v>5064</v>
      </c>
      <c r="B62">
        <v>11.97</v>
      </c>
      <c r="C62">
        <v>0</v>
      </c>
    </row>
    <row r="63" spans="1:3" x14ac:dyDescent="0.25">
      <c r="A63" s="10" t="s">
        <v>5063</v>
      </c>
      <c r="B63">
        <v>4</v>
      </c>
      <c r="C63">
        <v>2</v>
      </c>
    </row>
    <row r="64" spans="1:3" x14ac:dyDescent="0.25">
      <c r="A64" s="10" t="s">
        <v>5065</v>
      </c>
      <c r="B64">
        <v>21.310000000000002</v>
      </c>
      <c r="C64">
        <v>2</v>
      </c>
    </row>
    <row r="65" spans="1:3" x14ac:dyDescent="0.25">
      <c r="A65" s="9" t="s">
        <v>38</v>
      </c>
      <c r="B65">
        <v>70.91</v>
      </c>
      <c r="C65">
        <v>3</v>
      </c>
    </row>
    <row r="66" spans="1:3" x14ac:dyDescent="0.25">
      <c r="A66" s="10" t="s">
        <v>5064</v>
      </c>
      <c r="B66">
        <v>59.129999999999995</v>
      </c>
      <c r="C66">
        <v>0</v>
      </c>
    </row>
    <row r="67" spans="1:3" x14ac:dyDescent="0.25">
      <c r="A67" s="10" t="s">
        <v>5063</v>
      </c>
      <c r="B67">
        <v>6.05</v>
      </c>
      <c r="C67">
        <v>2</v>
      </c>
    </row>
    <row r="68" spans="1:3" x14ac:dyDescent="0.25">
      <c r="A68" s="10" t="s">
        <v>5065</v>
      </c>
      <c r="B68">
        <v>5.73</v>
      </c>
      <c r="C68">
        <v>1</v>
      </c>
    </row>
    <row r="69" spans="1:3" x14ac:dyDescent="0.25">
      <c r="A69" s="9" t="s">
        <v>16</v>
      </c>
      <c r="B69">
        <v>54.72</v>
      </c>
      <c r="C69">
        <v>3</v>
      </c>
    </row>
    <row r="70" spans="1:3" x14ac:dyDescent="0.25">
      <c r="A70" s="10" t="s">
        <v>5064</v>
      </c>
      <c r="B70">
        <v>40.86</v>
      </c>
      <c r="C70">
        <v>0</v>
      </c>
    </row>
    <row r="71" spans="1:3" x14ac:dyDescent="0.25">
      <c r="A71" s="10" t="s">
        <v>5063</v>
      </c>
      <c r="B71">
        <v>10.16</v>
      </c>
      <c r="C71">
        <v>3</v>
      </c>
    </row>
    <row r="72" spans="1:3" x14ac:dyDescent="0.25">
      <c r="A72" s="10" t="s">
        <v>5065</v>
      </c>
      <c r="B72">
        <v>3.7</v>
      </c>
      <c r="C72">
        <v>0</v>
      </c>
    </row>
    <row r="73" spans="1:3" x14ac:dyDescent="0.25">
      <c r="A73" s="9" t="s">
        <v>20</v>
      </c>
      <c r="B73">
        <v>94.04</v>
      </c>
      <c r="C73">
        <v>4</v>
      </c>
    </row>
    <row r="74" spans="1:3" x14ac:dyDescent="0.25">
      <c r="A74" s="10" t="s">
        <v>5064</v>
      </c>
      <c r="B74">
        <v>70.19</v>
      </c>
      <c r="C74">
        <v>1</v>
      </c>
    </row>
    <row r="75" spans="1:3" x14ac:dyDescent="0.25">
      <c r="A75" s="10" t="s">
        <v>5063</v>
      </c>
      <c r="B75">
        <v>4.29</v>
      </c>
      <c r="C75">
        <v>2</v>
      </c>
    </row>
    <row r="76" spans="1:3" x14ac:dyDescent="0.25">
      <c r="A76" s="10" t="s">
        <v>5065</v>
      </c>
      <c r="B76">
        <v>19.559999999999999</v>
      </c>
      <c r="C76">
        <v>1</v>
      </c>
    </row>
    <row r="77" spans="1:3" x14ac:dyDescent="0.25">
      <c r="A77" s="9" t="s">
        <v>25</v>
      </c>
      <c r="B77">
        <v>53.88000000000001</v>
      </c>
      <c r="C77">
        <v>1</v>
      </c>
    </row>
    <row r="78" spans="1:3" x14ac:dyDescent="0.25">
      <c r="A78" s="10" t="s">
        <v>5064</v>
      </c>
      <c r="B78">
        <v>50.430000000000007</v>
      </c>
      <c r="C78">
        <v>0</v>
      </c>
    </row>
    <row r="79" spans="1:3" x14ac:dyDescent="0.25">
      <c r="A79" s="10" t="s">
        <v>5063</v>
      </c>
      <c r="B79">
        <v>3.45</v>
      </c>
      <c r="C79">
        <v>1</v>
      </c>
    </row>
    <row r="80" spans="1:3" x14ac:dyDescent="0.25">
      <c r="A80" s="9" t="s">
        <v>11</v>
      </c>
      <c r="B80">
        <v>52.08</v>
      </c>
      <c r="C80">
        <v>4</v>
      </c>
    </row>
    <row r="81" spans="1:3" x14ac:dyDescent="0.25">
      <c r="A81" s="10" t="s">
        <v>5064</v>
      </c>
      <c r="B81">
        <v>41.3</v>
      </c>
      <c r="C81">
        <v>1</v>
      </c>
    </row>
    <row r="82" spans="1:3" x14ac:dyDescent="0.25">
      <c r="A82" s="10" t="s">
        <v>5063</v>
      </c>
      <c r="B82">
        <v>1.01</v>
      </c>
      <c r="C82">
        <v>2</v>
      </c>
    </row>
    <row r="83" spans="1:3" x14ac:dyDescent="0.25">
      <c r="A83" s="10" t="s">
        <v>5065</v>
      </c>
      <c r="B83">
        <v>9.77</v>
      </c>
      <c r="C83">
        <v>1</v>
      </c>
    </row>
    <row r="84" spans="1:3" x14ac:dyDescent="0.25">
      <c r="A84" s="7" t="s">
        <v>14</v>
      </c>
      <c r="B84">
        <v>1474.9700000000003</v>
      </c>
      <c r="C84">
        <v>71</v>
      </c>
    </row>
    <row r="85" spans="1:3" x14ac:dyDescent="0.25">
      <c r="A85" s="8" t="s">
        <v>2</v>
      </c>
      <c r="B85">
        <v>454.89</v>
      </c>
      <c r="C85">
        <v>32</v>
      </c>
    </row>
    <row r="86" spans="1:3" x14ac:dyDescent="0.25">
      <c r="A86" s="9" t="s">
        <v>6</v>
      </c>
      <c r="B86">
        <v>40.85</v>
      </c>
      <c r="C86">
        <v>4</v>
      </c>
    </row>
    <row r="87" spans="1:3" x14ac:dyDescent="0.25">
      <c r="A87" s="10" t="s">
        <v>5064</v>
      </c>
      <c r="B87">
        <v>39.11</v>
      </c>
      <c r="C87">
        <v>2</v>
      </c>
    </row>
    <row r="88" spans="1:3" x14ac:dyDescent="0.25">
      <c r="A88" s="10" t="s">
        <v>5063</v>
      </c>
      <c r="B88">
        <v>1.74</v>
      </c>
      <c r="C88">
        <v>2</v>
      </c>
    </row>
    <row r="89" spans="1:3" x14ac:dyDescent="0.25">
      <c r="A89" s="9" t="s">
        <v>33</v>
      </c>
      <c r="B89">
        <v>88.3</v>
      </c>
      <c r="C89">
        <v>4</v>
      </c>
    </row>
    <row r="90" spans="1:3" x14ac:dyDescent="0.25">
      <c r="A90" s="10" t="s">
        <v>5064</v>
      </c>
      <c r="B90">
        <v>66.31</v>
      </c>
      <c r="C90">
        <v>1</v>
      </c>
    </row>
    <row r="91" spans="1:3" x14ac:dyDescent="0.25">
      <c r="A91" s="10" t="s">
        <v>5063</v>
      </c>
      <c r="B91">
        <v>3.02</v>
      </c>
      <c r="C91">
        <v>1</v>
      </c>
    </row>
    <row r="92" spans="1:3" x14ac:dyDescent="0.25">
      <c r="A92" s="10" t="s">
        <v>5065</v>
      </c>
      <c r="B92">
        <v>18.97</v>
      </c>
      <c r="C92">
        <v>2</v>
      </c>
    </row>
    <row r="93" spans="1:3" x14ac:dyDescent="0.25">
      <c r="A93" s="9" t="s">
        <v>38</v>
      </c>
      <c r="B93">
        <v>70.959999999999994</v>
      </c>
      <c r="C93">
        <v>6</v>
      </c>
    </row>
    <row r="94" spans="1:3" x14ac:dyDescent="0.25">
      <c r="A94" s="10" t="s">
        <v>5064</v>
      </c>
      <c r="B94">
        <v>56.61</v>
      </c>
      <c r="C94">
        <v>1</v>
      </c>
    </row>
    <row r="95" spans="1:3" x14ac:dyDescent="0.25">
      <c r="A95" s="10" t="s">
        <v>5063</v>
      </c>
      <c r="B95">
        <v>10.629999999999999</v>
      </c>
      <c r="C95">
        <v>4</v>
      </c>
    </row>
    <row r="96" spans="1:3" x14ac:dyDescent="0.25">
      <c r="A96" s="10" t="s">
        <v>5065</v>
      </c>
      <c r="B96">
        <v>3.72</v>
      </c>
      <c r="C96">
        <v>1</v>
      </c>
    </row>
    <row r="97" spans="1:3" x14ac:dyDescent="0.25">
      <c r="A97" s="9" t="s">
        <v>16</v>
      </c>
      <c r="B97">
        <v>31.759999999999998</v>
      </c>
      <c r="C97">
        <v>4</v>
      </c>
    </row>
    <row r="98" spans="1:3" x14ac:dyDescent="0.25">
      <c r="A98" s="10" t="s">
        <v>5064</v>
      </c>
      <c r="B98">
        <v>24.72</v>
      </c>
      <c r="C98">
        <v>1</v>
      </c>
    </row>
    <row r="99" spans="1:3" x14ac:dyDescent="0.25">
      <c r="A99" s="10" t="s">
        <v>5063</v>
      </c>
      <c r="B99">
        <v>7.0399999999999991</v>
      </c>
      <c r="C99">
        <v>3</v>
      </c>
    </row>
    <row r="100" spans="1:3" x14ac:dyDescent="0.25">
      <c r="A100" s="9" t="s">
        <v>20</v>
      </c>
      <c r="B100">
        <v>20.77</v>
      </c>
      <c r="C100">
        <v>3</v>
      </c>
    </row>
    <row r="101" spans="1:3" x14ac:dyDescent="0.25">
      <c r="A101" s="10" t="s">
        <v>5064</v>
      </c>
      <c r="B101">
        <v>18.91</v>
      </c>
      <c r="C101">
        <v>1</v>
      </c>
    </row>
    <row r="102" spans="1:3" x14ac:dyDescent="0.25">
      <c r="A102" s="10" t="s">
        <v>5063</v>
      </c>
      <c r="B102">
        <v>1.8599999999999999</v>
      </c>
      <c r="C102">
        <v>2</v>
      </c>
    </row>
    <row r="103" spans="1:3" x14ac:dyDescent="0.25">
      <c r="A103" s="9" t="s">
        <v>25</v>
      </c>
      <c r="B103">
        <v>99.12</v>
      </c>
      <c r="C103">
        <v>4</v>
      </c>
    </row>
    <row r="104" spans="1:3" x14ac:dyDescent="0.25">
      <c r="A104" s="10" t="s">
        <v>5064</v>
      </c>
      <c r="B104">
        <v>94.87</v>
      </c>
      <c r="C104">
        <v>2</v>
      </c>
    </row>
    <row r="105" spans="1:3" x14ac:dyDescent="0.25">
      <c r="A105" s="10" t="s">
        <v>5063</v>
      </c>
      <c r="B105">
        <v>4.25</v>
      </c>
      <c r="C105">
        <v>2</v>
      </c>
    </row>
    <row r="106" spans="1:3" x14ac:dyDescent="0.25">
      <c r="A106" s="9" t="s">
        <v>11</v>
      </c>
      <c r="B106">
        <v>103.13</v>
      </c>
      <c r="C106">
        <v>7</v>
      </c>
    </row>
    <row r="107" spans="1:3" x14ac:dyDescent="0.25">
      <c r="A107" s="10" t="s">
        <v>5064</v>
      </c>
      <c r="B107">
        <v>92.07</v>
      </c>
      <c r="C107">
        <v>1</v>
      </c>
    </row>
    <row r="108" spans="1:3" x14ac:dyDescent="0.25">
      <c r="A108" s="10" t="s">
        <v>5063</v>
      </c>
      <c r="B108">
        <v>9.08</v>
      </c>
      <c r="C108">
        <v>5</v>
      </c>
    </row>
    <row r="109" spans="1:3" x14ac:dyDescent="0.25">
      <c r="A109" s="10" t="s">
        <v>5065</v>
      </c>
      <c r="B109">
        <v>1.98</v>
      </c>
      <c r="C109">
        <v>1</v>
      </c>
    </row>
    <row r="110" spans="1:3" x14ac:dyDescent="0.25">
      <c r="A110" s="8" t="s">
        <v>18</v>
      </c>
      <c r="B110">
        <v>515.36</v>
      </c>
      <c r="C110">
        <v>17</v>
      </c>
    </row>
    <row r="111" spans="1:3" x14ac:dyDescent="0.25">
      <c r="A111" s="9" t="s">
        <v>6</v>
      </c>
      <c r="B111">
        <v>82.19</v>
      </c>
      <c r="C111">
        <v>3</v>
      </c>
    </row>
    <row r="112" spans="1:3" x14ac:dyDescent="0.25">
      <c r="A112" s="10" t="s">
        <v>5064</v>
      </c>
      <c r="B112">
        <v>80.41</v>
      </c>
      <c r="C112">
        <v>2</v>
      </c>
    </row>
    <row r="113" spans="1:3" x14ac:dyDescent="0.25">
      <c r="A113" s="10" t="s">
        <v>5063</v>
      </c>
      <c r="B113">
        <v>1.78</v>
      </c>
      <c r="C113">
        <v>1</v>
      </c>
    </row>
    <row r="114" spans="1:3" x14ac:dyDescent="0.25">
      <c r="A114" s="9" t="s">
        <v>33</v>
      </c>
      <c r="B114">
        <v>99.59</v>
      </c>
      <c r="C114">
        <v>1</v>
      </c>
    </row>
    <row r="115" spans="1:3" x14ac:dyDescent="0.25">
      <c r="A115" s="10" t="s">
        <v>5064</v>
      </c>
      <c r="B115">
        <v>85.37</v>
      </c>
      <c r="C115">
        <v>0</v>
      </c>
    </row>
    <row r="116" spans="1:3" x14ac:dyDescent="0.25">
      <c r="A116" s="10" t="s">
        <v>5063</v>
      </c>
      <c r="B116">
        <v>5.81</v>
      </c>
      <c r="C116">
        <v>1</v>
      </c>
    </row>
    <row r="117" spans="1:3" x14ac:dyDescent="0.25">
      <c r="A117" s="10" t="s">
        <v>5065</v>
      </c>
      <c r="B117">
        <v>8.41</v>
      </c>
      <c r="C117">
        <v>0</v>
      </c>
    </row>
    <row r="118" spans="1:3" x14ac:dyDescent="0.25">
      <c r="A118" s="9" t="s">
        <v>38</v>
      </c>
      <c r="B118">
        <v>17.77</v>
      </c>
      <c r="C118">
        <v>3</v>
      </c>
    </row>
    <row r="119" spans="1:3" x14ac:dyDescent="0.25">
      <c r="A119" s="10" t="s">
        <v>5064</v>
      </c>
      <c r="B119">
        <v>12.6</v>
      </c>
      <c r="C119">
        <v>1</v>
      </c>
    </row>
    <row r="120" spans="1:3" x14ac:dyDescent="0.25">
      <c r="A120" s="10" t="s">
        <v>5063</v>
      </c>
      <c r="B120">
        <v>5.17</v>
      </c>
      <c r="C120">
        <v>2</v>
      </c>
    </row>
    <row r="121" spans="1:3" x14ac:dyDescent="0.25">
      <c r="A121" s="9" t="s">
        <v>16</v>
      </c>
      <c r="B121">
        <v>70.960000000000008</v>
      </c>
      <c r="C121">
        <v>6</v>
      </c>
    </row>
    <row r="122" spans="1:3" x14ac:dyDescent="0.25">
      <c r="A122" s="10" t="s">
        <v>5064</v>
      </c>
      <c r="B122">
        <v>50.14</v>
      </c>
      <c r="C122">
        <v>2</v>
      </c>
    </row>
    <row r="123" spans="1:3" x14ac:dyDescent="0.25">
      <c r="A123" s="10" t="s">
        <v>5063</v>
      </c>
      <c r="B123">
        <v>12.98</v>
      </c>
      <c r="C123">
        <v>3</v>
      </c>
    </row>
    <row r="124" spans="1:3" x14ac:dyDescent="0.25">
      <c r="A124" s="10" t="s">
        <v>5065</v>
      </c>
      <c r="B124">
        <v>7.84</v>
      </c>
      <c r="C124">
        <v>1</v>
      </c>
    </row>
    <row r="125" spans="1:3" x14ac:dyDescent="0.25">
      <c r="A125" s="9" t="s">
        <v>20</v>
      </c>
      <c r="B125">
        <v>35.26</v>
      </c>
      <c r="C125">
        <v>1</v>
      </c>
    </row>
    <row r="126" spans="1:3" x14ac:dyDescent="0.25">
      <c r="A126" s="10" t="s">
        <v>5064</v>
      </c>
      <c r="B126">
        <v>33.04</v>
      </c>
      <c r="C126">
        <v>0</v>
      </c>
    </row>
    <row r="127" spans="1:3" x14ac:dyDescent="0.25">
      <c r="A127" s="10" t="s">
        <v>5063</v>
      </c>
      <c r="B127">
        <v>2.2199999999999998</v>
      </c>
      <c r="C127">
        <v>1</v>
      </c>
    </row>
    <row r="128" spans="1:3" x14ac:dyDescent="0.25">
      <c r="A128" s="9" t="s">
        <v>25</v>
      </c>
      <c r="B128">
        <v>92.4</v>
      </c>
      <c r="C128">
        <v>1</v>
      </c>
    </row>
    <row r="129" spans="1:3" x14ac:dyDescent="0.25">
      <c r="A129" s="10" t="s">
        <v>5064</v>
      </c>
      <c r="B129">
        <v>87.33</v>
      </c>
      <c r="C129">
        <v>0</v>
      </c>
    </row>
    <row r="130" spans="1:3" x14ac:dyDescent="0.25">
      <c r="A130" s="10" t="s">
        <v>5063</v>
      </c>
      <c r="B130">
        <v>0.64</v>
      </c>
      <c r="C130">
        <v>1</v>
      </c>
    </row>
    <row r="131" spans="1:3" x14ac:dyDescent="0.25">
      <c r="A131" s="10" t="s">
        <v>5065</v>
      </c>
      <c r="B131">
        <v>4.43</v>
      </c>
      <c r="C131">
        <v>0</v>
      </c>
    </row>
    <row r="132" spans="1:3" x14ac:dyDescent="0.25">
      <c r="A132" s="9" t="s">
        <v>11</v>
      </c>
      <c r="B132">
        <v>117.18999999999998</v>
      </c>
      <c r="C132">
        <v>2</v>
      </c>
    </row>
    <row r="133" spans="1:3" x14ac:dyDescent="0.25">
      <c r="A133" s="10" t="s">
        <v>5064</v>
      </c>
      <c r="B133">
        <v>108.1</v>
      </c>
      <c r="C133">
        <v>0</v>
      </c>
    </row>
    <row r="134" spans="1:3" x14ac:dyDescent="0.25">
      <c r="A134" s="10" t="s">
        <v>5063</v>
      </c>
      <c r="B134">
        <v>5.0399999999999991</v>
      </c>
      <c r="C134">
        <v>1</v>
      </c>
    </row>
    <row r="135" spans="1:3" x14ac:dyDescent="0.25">
      <c r="A135" s="10" t="s">
        <v>5065</v>
      </c>
      <c r="B135">
        <v>4.05</v>
      </c>
      <c r="C135">
        <v>1</v>
      </c>
    </row>
    <row r="136" spans="1:3" x14ac:dyDescent="0.25">
      <c r="A136" s="8" t="s">
        <v>8</v>
      </c>
      <c r="B136">
        <v>504.72000000000008</v>
      </c>
      <c r="C136">
        <v>22</v>
      </c>
    </row>
    <row r="137" spans="1:3" x14ac:dyDescent="0.25">
      <c r="A137" s="9" t="s">
        <v>6</v>
      </c>
      <c r="B137">
        <v>83.710000000000008</v>
      </c>
      <c r="C137">
        <v>4</v>
      </c>
    </row>
    <row r="138" spans="1:3" x14ac:dyDescent="0.25">
      <c r="A138" s="10" t="s">
        <v>5064</v>
      </c>
      <c r="B138">
        <v>57.29</v>
      </c>
      <c r="C138">
        <v>0</v>
      </c>
    </row>
    <row r="139" spans="1:3" x14ac:dyDescent="0.25">
      <c r="A139" s="10" t="s">
        <v>5063</v>
      </c>
      <c r="B139">
        <v>0.75</v>
      </c>
      <c r="C139">
        <v>1</v>
      </c>
    </row>
    <row r="140" spans="1:3" x14ac:dyDescent="0.25">
      <c r="A140" s="10" t="s">
        <v>5065</v>
      </c>
      <c r="B140">
        <v>25.67</v>
      </c>
      <c r="C140">
        <v>3</v>
      </c>
    </row>
    <row r="141" spans="1:3" x14ac:dyDescent="0.25">
      <c r="A141" s="9" t="s">
        <v>33</v>
      </c>
      <c r="B141">
        <v>41.84</v>
      </c>
      <c r="C141">
        <v>4</v>
      </c>
    </row>
    <row r="142" spans="1:3" x14ac:dyDescent="0.25">
      <c r="A142" s="10" t="s">
        <v>5064</v>
      </c>
      <c r="B142">
        <v>23.020000000000003</v>
      </c>
      <c r="C142">
        <v>2</v>
      </c>
    </row>
    <row r="143" spans="1:3" x14ac:dyDescent="0.25">
      <c r="A143" s="10" t="s">
        <v>5063</v>
      </c>
      <c r="B143">
        <v>1.68</v>
      </c>
      <c r="C143">
        <v>1</v>
      </c>
    </row>
    <row r="144" spans="1:3" x14ac:dyDescent="0.25">
      <c r="A144" s="10" t="s">
        <v>5065</v>
      </c>
      <c r="B144">
        <v>17.14</v>
      </c>
      <c r="C144">
        <v>1</v>
      </c>
    </row>
    <row r="145" spans="1:3" x14ac:dyDescent="0.25">
      <c r="A145" s="9" t="s">
        <v>38</v>
      </c>
      <c r="B145">
        <v>64.510000000000005</v>
      </c>
      <c r="C145">
        <v>5</v>
      </c>
    </row>
    <row r="146" spans="1:3" x14ac:dyDescent="0.25">
      <c r="A146" s="10" t="s">
        <v>5064</v>
      </c>
      <c r="B146">
        <v>46.65</v>
      </c>
      <c r="C146">
        <v>1</v>
      </c>
    </row>
    <row r="147" spans="1:3" x14ac:dyDescent="0.25">
      <c r="A147" s="10" t="s">
        <v>5063</v>
      </c>
      <c r="B147">
        <v>5.45</v>
      </c>
      <c r="C147">
        <v>3</v>
      </c>
    </row>
    <row r="148" spans="1:3" x14ac:dyDescent="0.25">
      <c r="A148" s="10" t="s">
        <v>5065</v>
      </c>
      <c r="B148">
        <v>12.41</v>
      </c>
      <c r="C148">
        <v>1</v>
      </c>
    </row>
    <row r="149" spans="1:3" x14ac:dyDescent="0.25">
      <c r="A149" s="9" t="s">
        <v>16</v>
      </c>
      <c r="B149">
        <v>34.730000000000004</v>
      </c>
      <c r="C149">
        <v>2</v>
      </c>
    </row>
    <row r="150" spans="1:3" x14ac:dyDescent="0.25">
      <c r="A150" s="10" t="s">
        <v>5064</v>
      </c>
      <c r="B150">
        <v>23.65</v>
      </c>
      <c r="C150">
        <v>1</v>
      </c>
    </row>
    <row r="151" spans="1:3" x14ac:dyDescent="0.25">
      <c r="A151" s="10" t="s">
        <v>5063</v>
      </c>
      <c r="B151">
        <v>0.12</v>
      </c>
      <c r="C151">
        <v>0</v>
      </c>
    </row>
    <row r="152" spans="1:3" x14ac:dyDescent="0.25">
      <c r="A152" s="10" t="s">
        <v>5065</v>
      </c>
      <c r="B152">
        <v>10.96</v>
      </c>
      <c r="C152">
        <v>1</v>
      </c>
    </row>
    <row r="153" spans="1:3" x14ac:dyDescent="0.25">
      <c r="A153" s="9" t="s">
        <v>20</v>
      </c>
      <c r="B153">
        <v>71.460000000000008</v>
      </c>
      <c r="C153">
        <v>2</v>
      </c>
    </row>
    <row r="154" spans="1:3" x14ac:dyDescent="0.25">
      <c r="A154" s="10" t="s">
        <v>5064</v>
      </c>
      <c r="B154">
        <v>61.53</v>
      </c>
      <c r="C154">
        <v>0</v>
      </c>
    </row>
    <row r="155" spans="1:3" x14ac:dyDescent="0.25">
      <c r="A155" s="10" t="s">
        <v>5063</v>
      </c>
      <c r="B155">
        <v>0.64</v>
      </c>
      <c r="C155">
        <v>1</v>
      </c>
    </row>
    <row r="156" spans="1:3" x14ac:dyDescent="0.25">
      <c r="A156" s="10" t="s">
        <v>5065</v>
      </c>
      <c r="B156">
        <v>9.2899999999999991</v>
      </c>
      <c r="C156">
        <v>1</v>
      </c>
    </row>
    <row r="157" spans="1:3" x14ac:dyDescent="0.25">
      <c r="A157" s="9" t="s">
        <v>25</v>
      </c>
      <c r="B157">
        <v>91.090000000000018</v>
      </c>
      <c r="C157">
        <v>4</v>
      </c>
    </row>
    <row r="158" spans="1:3" x14ac:dyDescent="0.25">
      <c r="A158" s="10" t="s">
        <v>5064</v>
      </c>
      <c r="B158">
        <v>89.390000000000015</v>
      </c>
      <c r="C158">
        <v>2</v>
      </c>
    </row>
    <row r="159" spans="1:3" x14ac:dyDescent="0.25">
      <c r="A159" s="10" t="s">
        <v>5063</v>
      </c>
      <c r="B159">
        <v>1.7</v>
      </c>
      <c r="C159">
        <v>2</v>
      </c>
    </row>
    <row r="160" spans="1:3" x14ac:dyDescent="0.25">
      <c r="A160" s="9" t="s">
        <v>11</v>
      </c>
      <c r="B160">
        <v>117.38000000000002</v>
      </c>
      <c r="C160">
        <v>1</v>
      </c>
    </row>
    <row r="161" spans="1:3" x14ac:dyDescent="0.25">
      <c r="A161" s="10" t="s">
        <v>5064</v>
      </c>
      <c r="B161">
        <v>112.06000000000002</v>
      </c>
      <c r="C161">
        <v>1</v>
      </c>
    </row>
    <row r="162" spans="1:3" x14ac:dyDescent="0.25">
      <c r="A162" s="10" t="s">
        <v>5065</v>
      </c>
      <c r="B162">
        <v>5.32</v>
      </c>
      <c r="C162">
        <v>0</v>
      </c>
    </row>
    <row r="163" spans="1:3" x14ac:dyDescent="0.25">
      <c r="A163" s="7" t="s">
        <v>9</v>
      </c>
      <c r="B163">
        <v>1626.6899999999998</v>
      </c>
      <c r="C163">
        <v>67</v>
      </c>
    </row>
    <row r="164" spans="1:3" x14ac:dyDescent="0.25">
      <c r="A164" s="8" t="s">
        <v>2</v>
      </c>
      <c r="B164">
        <v>475.52000000000004</v>
      </c>
      <c r="C164">
        <v>34</v>
      </c>
    </row>
    <row r="165" spans="1:3" x14ac:dyDescent="0.25">
      <c r="A165" s="9" t="s">
        <v>6</v>
      </c>
      <c r="B165">
        <v>84.18</v>
      </c>
      <c r="C165">
        <v>5</v>
      </c>
    </row>
    <row r="166" spans="1:3" x14ac:dyDescent="0.25">
      <c r="A166" s="10" t="s">
        <v>5064</v>
      </c>
      <c r="B166">
        <v>71.52000000000001</v>
      </c>
      <c r="C166">
        <v>2</v>
      </c>
    </row>
    <row r="167" spans="1:3" x14ac:dyDescent="0.25">
      <c r="A167" s="10" t="s">
        <v>5063</v>
      </c>
      <c r="B167">
        <v>12.66</v>
      </c>
      <c r="C167">
        <v>3</v>
      </c>
    </row>
    <row r="168" spans="1:3" x14ac:dyDescent="0.25">
      <c r="A168" s="9" t="s">
        <v>33</v>
      </c>
      <c r="B168">
        <v>46.71</v>
      </c>
      <c r="C168">
        <v>4</v>
      </c>
    </row>
    <row r="169" spans="1:3" x14ac:dyDescent="0.25">
      <c r="A169" s="10" t="s">
        <v>5064</v>
      </c>
      <c r="B169">
        <v>39.230000000000004</v>
      </c>
      <c r="C169">
        <v>2</v>
      </c>
    </row>
    <row r="170" spans="1:3" x14ac:dyDescent="0.25">
      <c r="A170" s="10" t="s">
        <v>5063</v>
      </c>
      <c r="B170">
        <v>7.4799999999999995</v>
      </c>
      <c r="C170">
        <v>2</v>
      </c>
    </row>
    <row r="171" spans="1:3" x14ac:dyDescent="0.25">
      <c r="A171" s="9" t="s">
        <v>38</v>
      </c>
      <c r="B171">
        <v>39.97</v>
      </c>
      <c r="C171">
        <v>7</v>
      </c>
    </row>
    <row r="172" spans="1:3" x14ac:dyDescent="0.25">
      <c r="A172" s="10" t="s">
        <v>5064</v>
      </c>
      <c r="B172">
        <v>17.03</v>
      </c>
      <c r="C172">
        <v>1</v>
      </c>
    </row>
    <row r="173" spans="1:3" x14ac:dyDescent="0.25">
      <c r="A173" s="10" t="s">
        <v>5063</v>
      </c>
      <c r="B173">
        <v>22.939999999999998</v>
      </c>
      <c r="C173">
        <v>6</v>
      </c>
    </row>
    <row r="174" spans="1:3" x14ac:dyDescent="0.25">
      <c r="A174" s="9" t="s">
        <v>16</v>
      </c>
      <c r="B174">
        <v>103.60000000000001</v>
      </c>
      <c r="C174">
        <v>3</v>
      </c>
    </row>
    <row r="175" spans="1:3" x14ac:dyDescent="0.25">
      <c r="A175" s="10" t="s">
        <v>5064</v>
      </c>
      <c r="B175">
        <v>72.150000000000006</v>
      </c>
      <c r="C175">
        <v>0</v>
      </c>
    </row>
    <row r="176" spans="1:3" x14ac:dyDescent="0.25">
      <c r="A176" s="10" t="s">
        <v>5065</v>
      </c>
      <c r="B176">
        <v>31.45</v>
      </c>
      <c r="C176">
        <v>3</v>
      </c>
    </row>
    <row r="177" spans="1:3" x14ac:dyDescent="0.25">
      <c r="A177" s="9" t="s">
        <v>20</v>
      </c>
      <c r="B177">
        <v>56.79</v>
      </c>
      <c r="C177">
        <v>6</v>
      </c>
    </row>
    <row r="178" spans="1:3" x14ac:dyDescent="0.25">
      <c r="A178" s="10" t="s">
        <v>5064</v>
      </c>
      <c r="B178">
        <v>27.59</v>
      </c>
      <c r="C178">
        <v>0</v>
      </c>
    </row>
    <row r="179" spans="1:3" x14ac:dyDescent="0.25">
      <c r="A179" s="10" t="s">
        <v>5063</v>
      </c>
      <c r="B179">
        <v>20.94</v>
      </c>
      <c r="C179">
        <v>5</v>
      </c>
    </row>
    <row r="180" spans="1:3" x14ac:dyDescent="0.25">
      <c r="A180" s="10" t="s">
        <v>5065</v>
      </c>
      <c r="B180">
        <v>8.26</v>
      </c>
      <c r="C180">
        <v>1</v>
      </c>
    </row>
    <row r="181" spans="1:3" x14ac:dyDescent="0.25">
      <c r="A181" s="9" t="s">
        <v>25</v>
      </c>
      <c r="B181">
        <v>51.430000000000007</v>
      </c>
      <c r="C181">
        <v>3</v>
      </c>
    </row>
    <row r="182" spans="1:3" x14ac:dyDescent="0.25">
      <c r="A182" s="10" t="s">
        <v>5064</v>
      </c>
      <c r="B182">
        <v>34.31</v>
      </c>
      <c r="C182">
        <v>0</v>
      </c>
    </row>
    <row r="183" spans="1:3" x14ac:dyDescent="0.25">
      <c r="A183" s="10" t="s">
        <v>5063</v>
      </c>
      <c r="B183">
        <v>3.38</v>
      </c>
      <c r="C183">
        <v>1</v>
      </c>
    </row>
    <row r="184" spans="1:3" x14ac:dyDescent="0.25">
      <c r="A184" s="10" t="s">
        <v>5065</v>
      </c>
      <c r="B184">
        <v>13.74</v>
      </c>
      <c r="C184">
        <v>2</v>
      </c>
    </row>
    <row r="185" spans="1:3" x14ac:dyDescent="0.25">
      <c r="A185" s="9" t="s">
        <v>11</v>
      </c>
      <c r="B185">
        <v>92.84</v>
      </c>
      <c r="C185">
        <v>6</v>
      </c>
    </row>
    <row r="186" spans="1:3" x14ac:dyDescent="0.25">
      <c r="A186" s="10" t="s">
        <v>5064</v>
      </c>
      <c r="B186">
        <v>65.03</v>
      </c>
      <c r="C186">
        <v>1</v>
      </c>
    </row>
    <row r="187" spans="1:3" x14ac:dyDescent="0.25">
      <c r="A187" s="10" t="s">
        <v>5063</v>
      </c>
      <c r="B187">
        <v>19.8</v>
      </c>
      <c r="C187">
        <v>4</v>
      </c>
    </row>
    <row r="188" spans="1:3" x14ac:dyDescent="0.25">
      <c r="A188" s="10" t="s">
        <v>5065</v>
      </c>
      <c r="B188">
        <v>8.01</v>
      </c>
      <c r="C188">
        <v>1</v>
      </c>
    </row>
    <row r="189" spans="1:3" x14ac:dyDescent="0.25">
      <c r="A189" s="8" t="s">
        <v>18</v>
      </c>
      <c r="B189">
        <v>629.89</v>
      </c>
      <c r="C189">
        <v>16</v>
      </c>
    </row>
    <row r="190" spans="1:3" x14ac:dyDescent="0.25">
      <c r="A190" s="9" t="s">
        <v>6</v>
      </c>
      <c r="B190">
        <v>61.179999999999993</v>
      </c>
      <c r="C190">
        <v>1</v>
      </c>
    </row>
    <row r="191" spans="1:3" x14ac:dyDescent="0.25">
      <c r="A191" s="10" t="s">
        <v>5064</v>
      </c>
      <c r="B191">
        <v>52.879999999999995</v>
      </c>
      <c r="C191">
        <v>0</v>
      </c>
    </row>
    <row r="192" spans="1:3" x14ac:dyDescent="0.25">
      <c r="A192" s="10" t="s">
        <v>5063</v>
      </c>
      <c r="B192">
        <v>3.26</v>
      </c>
      <c r="C192">
        <v>1</v>
      </c>
    </row>
    <row r="193" spans="1:3" x14ac:dyDescent="0.25">
      <c r="A193" s="10" t="s">
        <v>5065</v>
      </c>
      <c r="B193">
        <v>5.04</v>
      </c>
      <c r="C193">
        <v>0</v>
      </c>
    </row>
    <row r="194" spans="1:3" x14ac:dyDescent="0.25">
      <c r="A194" s="9" t="s">
        <v>33</v>
      </c>
      <c r="B194">
        <v>76.95</v>
      </c>
      <c r="C194">
        <v>1</v>
      </c>
    </row>
    <row r="195" spans="1:3" x14ac:dyDescent="0.25">
      <c r="A195" s="10" t="s">
        <v>5064</v>
      </c>
      <c r="B195">
        <v>68.11</v>
      </c>
      <c r="C195">
        <v>0</v>
      </c>
    </row>
    <row r="196" spans="1:3" x14ac:dyDescent="0.25">
      <c r="A196" s="10" t="s">
        <v>5065</v>
      </c>
      <c r="B196">
        <v>8.84</v>
      </c>
      <c r="C196">
        <v>1</v>
      </c>
    </row>
    <row r="197" spans="1:3" x14ac:dyDescent="0.25">
      <c r="A197" s="9" t="s">
        <v>38</v>
      </c>
      <c r="B197">
        <v>64.91</v>
      </c>
      <c r="C197">
        <v>2</v>
      </c>
    </row>
    <row r="198" spans="1:3" x14ac:dyDescent="0.25">
      <c r="A198" s="10" t="s">
        <v>5064</v>
      </c>
      <c r="B198">
        <v>52.529999999999994</v>
      </c>
      <c r="C198">
        <v>0</v>
      </c>
    </row>
    <row r="199" spans="1:3" x14ac:dyDescent="0.25">
      <c r="A199" s="10" t="s">
        <v>5063</v>
      </c>
      <c r="B199">
        <v>4.21</v>
      </c>
      <c r="C199">
        <v>1</v>
      </c>
    </row>
    <row r="200" spans="1:3" x14ac:dyDescent="0.25">
      <c r="A200" s="10" t="s">
        <v>5065</v>
      </c>
      <c r="B200">
        <v>8.17</v>
      </c>
      <c r="C200">
        <v>1</v>
      </c>
    </row>
    <row r="201" spans="1:3" x14ac:dyDescent="0.25">
      <c r="A201" s="9" t="s">
        <v>16</v>
      </c>
      <c r="B201">
        <v>77.22</v>
      </c>
      <c r="C201">
        <v>2</v>
      </c>
    </row>
    <row r="202" spans="1:3" x14ac:dyDescent="0.25">
      <c r="A202" s="10" t="s">
        <v>5064</v>
      </c>
      <c r="B202">
        <v>60.47</v>
      </c>
      <c r="C202">
        <v>1</v>
      </c>
    </row>
    <row r="203" spans="1:3" x14ac:dyDescent="0.25">
      <c r="A203" s="10" t="s">
        <v>5063</v>
      </c>
      <c r="B203">
        <v>2.98</v>
      </c>
      <c r="C203">
        <v>1</v>
      </c>
    </row>
    <row r="204" spans="1:3" x14ac:dyDescent="0.25">
      <c r="A204" s="10" t="s">
        <v>5065</v>
      </c>
      <c r="B204">
        <v>13.77</v>
      </c>
      <c r="C204">
        <v>0</v>
      </c>
    </row>
    <row r="205" spans="1:3" x14ac:dyDescent="0.25">
      <c r="A205" s="9" t="s">
        <v>20</v>
      </c>
      <c r="B205">
        <v>60.17</v>
      </c>
      <c r="C205">
        <v>0</v>
      </c>
    </row>
    <row r="206" spans="1:3" x14ac:dyDescent="0.25">
      <c r="A206" s="10" t="s">
        <v>5064</v>
      </c>
      <c r="B206">
        <v>59.74</v>
      </c>
      <c r="C206">
        <v>0</v>
      </c>
    </row>
    <row r="207" spans="1:3" x14ac:dyDescent="0.25">
      <c r="A207" s="10" t="s">
        <v>5063</v>
      </c>
      <c r="B207">
        <v>0.43</v>
      </c>
      <c r="C207">
        <v>0</v>
      </c>
    </row>
    <row r="208" spans="1:3" x14ac:dyDescent="0.25">
      <c r="A208" s="9" t="s">
        <v>25</v>
      </c>
      <c r="B208">
        <v>153.26000000000002</v>
      </c>
      <c r="C208">
        <v>7</v>
      </c>
    </row>
    <row r="209" spans="1:3" x14ac:dyDescent="0.25">
      <c r="A209" s="10" t="s">
        <v>5064</v>
      </c>
      <c r="B209">
        <v>126.58</v>
      </c>
      <c r="C209">
        <v>3</v>
      </c>
    </row>
    <row r="210" spans="1:3" x14ac:dyDescent="0.25">
      <c r="A210" s="10" t="s">
        <v>5063</v>
      </c>
      <c r="B210">
        <v>10.66</v>
      </c>
      <c r="C210">
        <v>3</v>
      </c>
    </row>
    <row r="211" spans="1:3" x14ac:dyDescent="0.25">
      <c r="A211" s="10" t="s">
        <v>5065</v>
      </c>
      <c r="B211">
        <v>16.02</v>
      </c>
      <c r="C211">
        <v>1</v>
      </c>
    </row>
    <row r="212" spans="1:3" x14ac:dyDescent="0.25">
      <c r="A212" s="9" t="s">
        <v>11</v>
      </c>
      <c r="B212">
        <v>136.20000000000002</v>
      </c>
      <c r="C212">
        <v>3</v>
      </c>
    </row>
    <row r="213" spans="1:3" x14ac:dyDescent="0.25">
      <c r="A213" s="10" t="s">
        <v>5064</v>
      </c>
      <c r="B213">
        <v>130.36000000000001</v>
      </c>
      <c r="C213">
        <v>0</v>
      </c>
    </row>
    <row r="214" spans="1:3" x14ac:dyDescent="0.25">
      <c r="A214" s="10" t="s">
        <v>5063</v>
      </c>
      <c r="B214">
        <v>5.84</v>
      </c>
      <c r="C214">
        <v>3</v>
      </c>
    </row>
    <row r="215" spans="1:3" x14ac:dyDescent="0.25">
      <c r="A215" s="8" t="s">
        <v>8</v>
      </c>
      <c r="B215">
        <v>521.28</v>
      </c>
      <c r="C215">
        <v>17</v>
      </c>
    </row>
    <row r="216" spans="1:3" x14ac:dyDescent="0.25">
      <c r="A216" s="9" t="s">
        <v>6</v>
      </c>
      <c r="B216">
        <v>118.71000000000001</v>
      </c>
      <c r="C216">
        <v>5</v>
      </c>
    </row>
    <row r="217" spans="1:3" x14ac:dyDescent="0.25">
      <c r="A217" s="10" t="s">
        <v>5064</v>
      </c>
      <c r="B217">
        <v>94.34</v>
      </c>
      <c r="C217">
        <v>0</v>
      </c>
    </row>
    <row r="218" spans="1:3" x14ac:dyDescent="0.25">
      <c r="A218" s="10" t="s">
        <v>5063</v>
      </c>
      <c r="B218">
        <v>8.02</v>
      </c>
      <c r="C218">
        <v>5</v>
      </c>
    </row>
    <row r="219" spans="1:3" x14ac:dyDescent="0.25">
      <c r="A219" s="10" t="s">
        <v>5065</v>
      </c>
      <c r="B219">
        <v>16.350000000000001</v>
      </c>
      <c r="C219">
        <v>0</v>
      </c>
    </row>
    <row r="220" spans="1:3" x14ac:dyDescent="0.25">
      <c r="A220" s="9" t="s">
        <v>33</v>
      </c>
      <c r="B220">
        <v>118.08999999999999</v>
      </c>
      <c r="C220">
        <v>1</v>
      </c>
    </row>
    <row r="221" spans="1:3" x14ac:dyDescent="0.25">
      <c r="A221" s="10" t="s">
        <v>5064</v>
      </c>
      <c r="B221">
        <v>114.99</v>
      </c>
      <c r="C221">
        <v>0</v>
      </c>
    </row>
    <row r="222" spans="1:3" x14ac:dyDescent="0.25">
      <c r="A222" s="10" t="s">
        <v>5063</v>
      </c>
      <c r="B222">
        <v>3.1</v>
      </c>
      <c r="C222">
        <v>1</v>
      </c>
    </row>
    <row r="223" spans="1:3" x14ac:dyDescent="0.25">
      <c r="A223" s="9" t="s">
        <v>38</v>
      </c>
      <c r="B223">
        <v>81.08</v>
      </c>
      <c r="C223">
        <v>4</v>
      </c>
    </row>
    <row r="224" spans="1:3" x14ac:dyDescent="0.25">
      <c r="A224" s="10" t="s">
        <v>5064</v>
      </c>
      <c r="B224">
        <v>58.21</v>
      </c>
      <c r="C224">
        <v>1</v>
      </c>
    </row>
    <row r="225" spans="1:3" x14ac:dyDescent="0.25">
      <c r="A225" s="10" t="s">
        <v>5063</v>
      </c>
      <c r="B225">
        <v>6.6400000000000006</v>
      </c>
      <c r="C225">
        <v>3</v>
      </c>
    </row>
    <row r="226" spans="1:3" x14ac:dyDescent="0.25">
      <c r="A226" s="10" t="s">
        <v>5065</v>
      </c>
      <c r="B226">
        <v>16.23</v>
      </c>
      <c r="C226">
        <v>0</v>
      </c>
    </row>
    <row r="227" spans="1:3" x14ac:dyDescent="0.25">
      <c r="A227" s="9" t="s">
        <v>16</v>
      </c>
      <c r="B227">
        <v>83.62</v>
      </c>
      <c r="C227">
        <v>1</v>
      </c>
    </row>
    <row r="228" spans="1:3" x14ac:dyDescent="0.25">
      <c r="A228" s="10" t="s">
        <v>5064</v>
      </c>
      <c r="B228">
        <v>78.06</v>
      </c>
      <c r="C228">
        <v>0</v>
      </c>
    </row>
    <row r="229" spans="1:3" x14ac:dyDescent="0.25">
      <c r="A229" s="10" t="s">
        <v>5065</v>
      </c>
      <c r="B229">
        <v>5.56</v>
      </c>
      <c r="C229">
        <v>1</v>
      </c>
    </row>
    <row r="230" spans="1:3" x14ac:dyDescent="0.25">
      <c r="A230" s="9" t="s">
        <v>20</v>
      </c>
      <c r="B230">
        <v>73.850000000000009</v>
      </c>
      <c r="C230">
        <v>1</v>
      </c>
    </row>
    <row r="231" spans="1:3" x14ac:dyDescent="0.25">
      <c r="A231" s="10" t="s">
        <v>5064</v>
      </c>
      <c r="B231">
        <v>63.06</v>
      </c>
      <c r="C231">
        <v>0</v>
      </c>
    </row>
    <row r="232" spans="1:3" x14ac:dyDescent="0.25">
      <c r="A232" s="10" t="s">
        <v>5063</v>
      </c>
      <c r="B232">
        <v>3.04</v>
      </c>
      <c r="C232">
        <v>1</v>
      </c>
    </row>
    <row r="233" spans="1:3" x14ac:dyDescent="0.25">
      <c r="A233" s="10" t="s">
        <v>5065</v>
      </c>
      <c r="B233">
        <v>7.75</v>
      </c>
      <c r="C233">
        <v>0</v>
      </c>
    </row>
    <row r="234" spans="1:3" x14ac:dyDescent="0.25">
      <c r="A234" s="9" t="s">
        <v>25</v>
      </c>
      <c r="B234">
        <v>38.51</v>
      </c>
      <c r="C234">
        <v>3</v>
      </c>
    </row>
    <row r="235" spans="1:3" x14ac:dyDescent="0.25">
      <c r="A235" s="10" t="s">
        <v>5064</v>
      </c>
      <c r="B235">
        <v>30.93</v>
      </c>
      <c r="C235">
        <v>1</v>
      </c>
    </row>
    <row r="236" spans="1:3" x14ac:dyDescent="0.25">
      <c r="A236" s="10" t="s">
        <v>5063</v>
      </c>
      <c r="B236">
        <v>7.58</v>
      </c>
      <c r="C236">
        <v>2</v>
      </c>
    </row>
    <row r="237" spans="1:3" x14ac:dyDescent="0.25">
      <c r="A237" s="9" t="s">
        <v>11</v>
      </c>
      <c r="B237">
        <v>7.42</v>
      </c>
      <c r="C237">
        <v>2</v>
      </c>
    </row>
    <row r="238" spans="1:3" x14ac:dyDescent="0.25">
      <c r="A238" s="10" t="s">
        <v>5063</v>
      </c>
      <c r="B238">
        <v>7.42</v>
      </c>
      <c r="C238">
        <v>2</v>
      </c>
    </row>
    <row r="239" spans="1:3" x14ac:dyDescent="0.25">
      <c r="A239" s="7" t="s">
        <v>56</v>
      </c>
      <c r="B239">
        <v>1500.3400000000004</v>
      </c>
      <c r="C239">
        <v>73</v>
      </c>
    </row>
    <row r="240" spans="1:3" x14ac:dyDescent="0.25">
      <c r="A240" s="8" t="s">
        <v>2</v>
      </c>
      <c r="B240">
        <v>472.16999999999996</v>
      </c>
      <c r="C240">
        <v>28</v>
      </c>
    </row>
    <row r="241" spans="1:3" x14ac:dyDescent="0.25">
      <c r="A241" s="9" t="s">
        <v>6</v>
      </c>
      <c r="B241">
        <v>41</v>
      </c>
      <c r="C241">
        <v>4</v>
      </c>
    </row>
    <row r="242" spans="1:3" x14ac:dyDescent="0.25">
      <c r="A242" s="10" t="s">
        <v>5064</v>
      </c>
      <c r="B242">
        <v>30.11</v>
      </c>
      <c r="C242">
        <v>2</v>
      </c>
    </row>
    <row r="243" spans="1:3" x14ac:dyDescent="0.25">
      <c r="A243" s="10" t="s">
        <v>5063</v>
      </c>
      <c r="B243">
        <v>3.19</v>
      </c>
      <c r="C243">
        <v>1</v>
      </c>
    </row>
    <row r="244" spans="1:3" x14ac:dyDescent="0.25">
      <c r="A244" s="10" t="s">
        <v>5065</v>
      </c>
      <c r="B244">
        <v>7.7</v>
      </c>
      <c r="C244">
        <v>1</v>
      </c>
    </row>
    <row r="245" spans="1:3" x14ac:dyDescent="0.25">
      <c r="A245" s="9" t="s">
        <v>33</v>
      </c>
      <c r="B245">
        <v>115.28</v>
      </c>
      <c r="C245">
        <v>6</v>
      </c>
    </row>
    <row r="246" spans="1:3" x14ac:dyDescent="0.25">
      <c r="A246" s="10" t="s">
        <v>5064</v>
      </c>
      <c r="B246">
        <v>98.570000000000007</v>
      </c>
      <c r="C246">
        <v>3</v>
      </c>
    </row>
    <row r="247" spans="1:3" x14ac:dyDescent="0.25">
      <c r="A247" s="10" t="s">
        <v>5063</v>
      </c>
      <c r="B247">
        <v>0.03</v>
      </c>
      <c r="C247">
        <v>1</v>
      </c>
    </row>
    <row r="248" spans="1:3" x14ac:dyDescent="0.25">
      <c r="A248" s="10" t="s">
        <v>5065</v>
      </c>
      <c r="B248">
        <v>16.68</v>
      </c>
      <c r="C248">
        <v>2</v>
      </c>
    </row>
    <row r="249" spans="1:3" x14ac:dyDescent="0.25">
      <c r="A249" s="9" t="s">
        <v>38</v>
      </c>
      <c r="B249">
        <v>60.789999999999992</v>
      </c>
      <c r="C249">
        <v>3</v>
      </c>
    </row>
    <row r="250" spans="1:3" x14ac:dyDescent="0.25">
      <c r="A250" s="10" t="s">
        <v>5064</v>
      </c>
      <c r="B250">
        <v>58.259999999999991</v>
      </c>
      <c r="C250">
        <v>2</v>
      </c>
    </row>
    <row r="251" spans="1:3" x14ac:dyDescent="0.25">
      <c r="A251" s="10" t="s">
        <v>5063</v>
      </c>
      <c r="B251">
        <v>2.5299999999999998</v>
      </c>
      <c r="C251">
        <v>1</v>
      </c>
    </row>
    <row r="252" spans="1:3" x14ac:dyDescent="0.25">
      <c r="A252" s="9" t="s">
        <v>16</v>
      </c>
      <c r="B252">
        <v>28.68</v>
      </c>
      <c r="C252">
        <v>3</v>
      </c>
    </row>
    <row r="253" spans="1:3" x14ac:dyDescent="0.25">
      <c r="A253" s="10" t="s">
        <v>5064</v>
      </c>
      <c r="B253">
        <v>25.65</v>
      </c>
      <c r="C253">
        <v>1</v>
      </c>
    </row>
    <row r="254" spans="1:3" x14ac:dyDescent="0.25">
      <c r="A254" s="10" t="s">
        <v>5063</v>
      </c>
      <c r="B254">
        <v>3.03</v>
      </c>
      <c r="C254">
        <v>2</v>
      </c>
    </row>
    <row r="255" spans="1:3" x14ac:dyDescent="0.25">
      <c r="A255" s="9" t="s">
        <v>20</v>
      </c>
      <c r="B255">
        <v>34.03</v>
      </c>
      <c r="C255">
        <v>3</v>
      </c>
    </row>
    <row r="256" spans="1:3" x14ac:dyDescent="0.25">
      <c r="A256" s="10" t="s">
        <v>5064</v>
      </c>
      <c r="B256">
        <v>27.82</v>
      </c>
      <c r="C256">
        <v>0</v>
      </c>
    </row>
    <row r="257" spans="1:3" x14ac:dyDescent="0.25">
      <c r="A257" s="10" t="s">
        <v>5063</v>
      </c>
      <c r="B257">
        <v>6.21</v>
      </c>
      <c r="C257">
        <v>3</v>
      </c>
    </row>
    <row r="258" spans="1:3" x14ac:dyDescent="0.25">
      <c r="A258" s="9" t="s">
        <v>25</v>
      </c>
      <c r="B258">
        <v>122.53</v>
      </c>
      <c r="C258">
        <v>3</v>
      </c>
    </row>
    <row r="259" spans="1:3" x14ac:dyDescent="0.25">
      <c r="A259" s="10" t="s">
        <v>5064</v>
      </c>
      <c r="B259">
        <v>109.34</v>
      </c>
      <c r="C259">
        <v>0</v>
      </c>
    </row>
    <row r="260" spans="1:3" x14ac:dyDescent="0.25">
      <c r="A260" s="10" t="s">
        <v>5063</v>
      </c>
      <c r="B260">
        <v>8.07</v>
      </c>
      <c r="C260">
        <v>3</v>
      </c>
    </row>
    <row r="261" spans="1:3" x14ac:dyDescent="0.25">
      <c r="A261" s="10" t="s">
        <v>5065</v>
      </c>
      <c r="B261">
        <v>5.12</v>
      </c>
      <c r="C261">
        <v>0</v>
      </c>
    </row>
    <row r="262" spans="1:3" x14ac:dyDescent="0.25">
      <c r="A262" s="9" t="s">
        <v>11</v>
      </c>
      <c r="B262">
        <v>69.86</v>
      </c>
      <c r="C262">
        <v>6</v>
      </c>
    </row>
    <row r="263" spans="1:3" x14ac:dyDescent="0.25">
      <c r="A263" s="10" t="s">
        <v>5064</v>
      </c>
      <c r="B263">
        <v>47.14</v>
      </c>
      <c r="C263">
        <v>1</v>
      </c>
    </row>
    <row r="264" spans="1:3" x14ac:dyDescent="0.25">
      <c r="A264" s="10" t="s">
        <v>5063</v>
      </c>
      <c r="B264">
        <v>14.34</v>
      </c>
      <c r="C264">
        <v>3</v>
      </c>
    </row>
    <row r="265" spans="1:3" x14ac:dyDescent="0.25">
      <c r="A265" s="10" t="s">
        <v>5065</v>
      </c>
      <c r="B265">
        <v>8.3800000000000008</v>
      </c>
      <c r="C265">
        <v>2</v>
      </c>
    </row>
    <row r="266" spans="1:3" x14ac:dyDescent="0.25">
      <c r="A266" s="8" t="s">
        <v>18</v>
      </c>
      <c r="B266">
        <v>552.16</v>
      </c>
      <c r="C266">
        <v>25</v>
      </c>
    </row>
    <row r="267" spans="1:3" x14ac:dyDescent="0.25">
      <c r="A267" s="9" t="s">
        <v>6</v>
      </c>
      <c r="B267">
        <v>17.690000000000001</v>
      </c>
      <c r="C267">
        <v>1</v>
      </c>
    </row>
    <row r="268" spans="1:3" x14ac:dyDescent="0.25">
      <c r="A268" s="10" t="s">
        <v>5064</v>
      </c>
      <c r="B268">
        <v>17.310000000000002</v>
      </c>
      <c r="C268">
        <v>0</v>
      </c>
    </row>
    <row r="269" spans="1:3" x14ac:dyDescent="0.25">
      <c r="A269" s="10" t="s">
        <v>5063</v>
      </c>
      <c r="B269">
        <v>0.38</v>
      </c>
      <c r="C269">
        <v>1</v>
      </c>
    </row>
    <row r="270" spans="1:3" x14ac:dyDescent="0.25">
      <c r="A270" s="9" t="s">
        <v>33</v>
      </c>
      <c r="B270">
        <v>138.32</v>
      </c>
      <c r="C270">
        <v>3</v>
      </c>
    </row>
    <row r="271" spans="1:3" x14ac:dyDescent="0.25">
      <c r="A271" s="10" t="s">
        <v>5064</v>
      </c>
      <c r="B271">
        <v>132.37</v>
      </c>
      <c r="C271">
        <v>1</v>
      </c>
    </row>
    <row r="272" spans="1:3" x14ac:dyDescent="0.25">
      <c r="A272" s="10" t="s">
        <v>5063</v>
      </c>
      <c r="B272">
        <v>5.95</v>
      </c>
      <c r="C272">
        <v>2</v>
      </c>
    </row>
    <row r="273" spans="1:3" x14ac:dyDescent="0.25">
      <c r="A273" s="9" t="s">
        <v>38</v>
      </c>
      <c r="B273">
        <v>44.71</v>
      </c>
      <c r="C273">
        <v>1</v>
      </c>
    </row>
    <row r="274" spans="1:3" x14ac:dyDescent="0.25">
      <c r="A274" s="10" t="s">
        <v>5064</v>
      </c>
      <c r="B274">
        <v>33.21</v>
      </c>
      <c r="C274">
        <v>0</v>
      </c>
    </row>
    <row r="275" spans="1:3" x14ac:dyDescent="0.25">
      <c r="A275" s="10" t="s">
        <v>5063</v>
      </c>
      <c r="B275">
        <v>4.18</v>
      </c>
      <c r="C275">
        <v>1</v>
      </c>
    </row>
    <row r="276" spans="1:3" x14ac:dyDescent="0.25">
      <c r="A276" s="10" t="s">
        <v>5065</v>
      </c>
      <c r="B276">
        <v>7.32</v>
      </c>
      <c r="C276">
        <v>0</v>
      </c>
    </row>
    <row r="277" spans="1:3" x14ac:dyDescent="0.25">
      <c r="A277" s="9" t="s">
        <v>16</v>
      </c>
      <c r="B277">
        <v>30.839999999999996</v>
      </c>
      <c r="C277">
        <v>3</v>
      </c>
    </row>
    <row r="278" spans="1:3" x14ac:dyDescent="0.25">
      <c r="A278" s="10" t="s">
        <v>5064</v>
      </c>
      <c r="B278">
        <v>21.33</v>
      </c>
      <c r="C278">
        <v>1</v>
      </c>
    </row>
    <row r="279" spans="1:3" x14ac:dyDescent="0.25">
      <c r="A279" s="10" t="s">
        <v>5063</v>
      </c>
      <c r="B279">
        <v>0.27</v>
      </c>
      <c r="C279">
        <v>1</v>
      </c>
    </row>
    <row r="280" spans="1:3" x14ac:dyDescent="0.25">
      <c r="A280" s="10" t="s">
        <v>5065</v>
      </c>
      <c r="B280">
        <v>9.24</v>
      </c>
      <c r="C280">
        <v>1</v>
      </c>
    </row>
    <row r="281" spans="1:3" x14ac:dyDescent="0.25">
      <c r="A281" s="9" t="s">
        <v>20</v>
      </c>
      <c r="B281">
        <v>79.16</v>
      </c>
      <c r="C281">
        <v>7</v>
      </c>
    </row>
    <row r="282" spans="1:3" x14ac:dyDescent="0.25">
      <c r="A282" s="10" t="s">
        <v>5064</v>
      </c>
      <c r="B282">
        <v>59.29</v>
      </c>
      <c r="C282">
        <v>2</v>
      </c>
    </row>
    <row r="283" spans="1:3" x14ac:dyDescent="0.25">
      <c r="A283" s="10" t="s">
        <v>5063</v>
      </c>
      <c r="B283">
        <v>11.76</v>
      </c>
      <c r="C283">
        <v>5</v>
      </c>
    </row>
    <row r="284" spans="1:3" x14ac:dyDescent="0.25">
      <c r="A284" s="10" t="s">
        <v>5065</v>
      </c>
      <c r="B284">
        <v>8.11</v>
      </c>
      <c r="C284">
        <v>0</v>
      </c>
    </row>
    <row r="285" spans="1:3" x14ac:dyDescent="0.25">
      <c r="A285" s="9" t="s">
        <v>25</v>
      </c>
      <c r="B285">
        <v>126.85000000000001</v>
      </c>
      <c r="C285">
        <v>6</v>
      </c>
    </row>
    <row r="286" spans="1:3" x14ac:dyDescent="0.25">
      <c r="A286" s="10" t="s">
        <v>5064</v>
      </c>
      <c r="B286">
        <v>95.100000000000009</v>
      </c>
      <c r="C286">
        <v>2</v>
      </c>
    </row>
    <row r="287" spans="1:3" x14ac:dyDescent="0.25">
      <c r="A287" s="10" t="s">
        <v>5063</v>
      </c>
      <c r="B287">
        <v>15.91</v>
      </c>
      <c r="C287">
        <v>3</v>
      </c>
    </row>
    <row r="288" spans="1:3" x14ac:dyDescent="0.25">
      <c r="A288" s="10" t="s">
        <v>5065</v>
      </c>
      <c r="B288">
        <v>15.84</v>
      </c>
      <c r="C288">
        <v>1</v>
      </c>
    </row>
    <row r="289" spans="1:3" x14ac:dyDescent="0.25">
      <c r="A289" s="9" t="s">
        <v>11</v>
      </c>
      <c r="B289">
        <v>114.59</v>
      </c>
      <c r="C289">
        <v>4</v>
      </c>
    </row>
    <row r="290" spans="1:3" x14ac:dyDescent="0.25">
      <c r="A290" s="10" t="s">
        <v>5064</v>
      </c>
      <c r="B290">
        <v>101.93</v>
      </c>
      <c r="C290">
        <v>2</v>
      </c>
    </row>
    <row r="291" spans="1:3" x14ac:dyDescent="0.25">
      <c r="A291" s="10" t="s">
        <v>5063</v>
      </c>
      <c r="B291">
        <v>5.38</v>
      </c>
      <c r="C291">
        <v>2</v>
      </c>
    </row>
    <row r="292" spans="1:3" x14ac:dyDescent="0.25">
      <c r="A292" s="10" t="s">
        <v>5065</v>
      </c>
      <c r="B292">
        <v>7.28</v>
      </c>
      <c r="C292">
        <v>0</v>
      </c>
    </row>
    <row r="293" spans="1:3" x14ac:dyDescent="0.25">
      <c r="A293" s="8" t="s">
        <v>8</v>
      </c>
      <c r="B293">
        <v>476.01</v>
      </c>
      <c r="C293">
        <v>20</v>
      </c>
    </row>
    <row r="294" spans="1:3" x14ac:dyDescent="0.25">
      <c r="A294" s="9" t="s">
        <v>6</v>
      </c>
      <c r="B294">
        <v>68.39</v>
      </c>
      <c r="C294">
        <v>4</v>
      </c>
    </row>
    <row r="295" spans="1:3" x14ac:dyDescent="0.25">
      <c r="A295" s="10" t="s">
        <v>5064</v>
      </c>
      <c r="B295">
        <v>53.86</v>
      </c>
      <c r="C295">
        <v>1</v>
      </c>
    </row>
    <row r="296" spans="1:3" x14ac:dyDescent="0.25">
      <c r="A296" s="10" t="s">
        <v>5063</v>
      </c>
      <c r="B296">
        <v>4.29</v>
      </c>
      <c r="C296">
        <v>2</v>
      </c>
    </row>
    <row r="297" spans="1:3" x14ac:dyDescent="0.25">
      <c r="A297" s="10" t="s">
        <v>5065</v>
      </c>
      <c r="B297">
        <v>10.24</v>
      </c>
      <c r="C297">
        <v>1</v>
      </c>
    </row>
    <row r="298" spans="1:3" x14ac:dyDescent="0.25">
      <c r="A298" s="9" t="s">
        <v>33</v>
      </c>
      <c r="B298">
        <v>50.589999999999996</v>
      </c>
      <c r="C298">
        <v>4</v>
      </c>
    </row>
    <row r="299" spans="1:3" x14ac:dyDescent="0.25">
      <c r="A299" s="10" t="s">
        <v>5064</v>
      </c>
      <c r="B299">
        <v>42.349999999999994</v>
      </c>
      <c r="C299">
        <v>1</v>
      </c>
    </row>
    <row r="300" spans="1:3" x14ac:dyDescent="0.25">
      <c r="A300" s="10" t="s">
        <v>5063</v>
      </c>
      <c r="B300">
        <v>8.24</v>
      </c>
      <c r="C300">
        <v>3</v>
      </c>
    </row>
    <row r="301" spans="1:3" x14ac:dyDescent="0.25">
      <c r="A301" s="9" t="s">
        <v>38</v>
      </c>
      <c r="B301">
        <v>59.75</v>
      </c>
      <c r="C301">
        <v>3</v>
      </c>
    </row>
    <row r="302" spans="1:3" x14ac:dyDescent="0.25">
      <c r="A302" s="10" t="s">
        <v>5064</v>
      </c>
      <c r="B302">
        <v>42.730000000000004</v>
      </c>
      <c r="C302">
        <v>1</v>
      </c>
    </row>
    <row r="303" spans="1:3" x14ac:dyDescent="0.25">
      <c r="A303" s="10" t="s">
        <v>5063</v>
      </c>
      <c r="B303">
        <v>12.379999999999999</v>
      </c>
      <c r="C303">
        <v>1</v>
      </c>
    </row>
    <row r="304" spans="1:3" x14ac:dyDescent="0.25">
      <c r="A304" s="10" t="s">
        <v>5065</v>
      </c>
      <c r="B304">
        <v>4.6399999999999997</v>
      </c>
      <c r="C304">
        <v>1</v>
      </c>
    </row>
    <row r="305" spans="1:3" x14ac:dyDescent="0.25">
      <c r="A305" s="9" t="s">
        <v>16</v>
      </c>
      <c r="B305">
        <v>56.92</v>
      </c>
      <c r="C305">
        <v>0</v>
      </c>
    </row>
    <row r="306" spans="1:3" x14ac:dyDescent="0.25">
      <c r="A306" s="10" t="s">
        <v>5064</v>
      </c>
      <c r="B306">
        <v>56.92</v>
      </c>
      <c r="C306">
        <v>0</v>
      </c>
    </row>
    <row r="307" spans="1:3" x14ac:dyDescent="0.25">
      <c r="A307" s="9" t="s">
        <v>20</v>
      </c>
      <c r="B307">
        <v>71.83</v>
      </c>
      <c r="C307">
        <v>3</v>
      </c>
    </row>
    <row r="308" spans="1:3" x14ac:dyDescent="0.25">
      <c r="A308" s="10" t="s">
        <v>5064</v>
      </c>
      <c r="B308">
        <v>60.92</v>
      </c>
      <c r="C308">
        <v>0</v>
      </c>
    </row>
    <row r="309" spans="1:3" x14ac:dyDescent="0.25">
      <c r="A309" s="10" t="s">
        <v>5063</v>
      </c>
      <c r="B309">
        <v>0.99</v>
      </c>
      <c r="C309">
        <v>2</v>
      </c>
    </row>
    <row r="310" spans="1:3" x14ac:dyDescent="0.25">
      <c r="A310" s="10" t="s">
        <v>5065</v>
      </c>
      <c r="B310">
        <v>9.92</v>
      </c>
      <c r="C310">
        <v>1</v>
      </c>
    </row>
    <row r="311" spans="1:3" x14ac:dyDescent="0.25">
      <c r="A311" s="9" t="s">
        <v>25</v>
      </c>
      <c r="B311">
        <v>35.78</v>
      </c>
      <c r="C311">
        <v>2</v>
      </c>
    </row>
    <row r="312" spans="1:3" x14ac:dyDescent="0.25">
      <c r="A312" s="10" t="s">
        <v>5064</v>
      </c>
      <c r="B312">
        <v>19.54</v>
      </c>
      <c r="C312">
        <v>0</v>
      </c>
    </row>
    <row r="313" spans="1:3" x14ac:dyDescent="0.25">
      <c r="A313" s="10" t="s">
        <v>5063</v>
      </c>
      <c r="B313">
        <v>2.0300000000000002</v>
      </c>
      <c r="C313">
        <v>2</v>
      </c>
    </row>
    <row r="314" spans="1:3" x14ac:dyDescent="0.25">
      <c r="A314" s="10" t="s">
        <v>5065</v>
      </c>
      <c r="B314">
        <v>14.21</v>
      </c>
      <c r="C314">
        <v>0</v>
      </c>
    </row>
    <row r="315" spans="1:3" x14ac:dyDescent="0.25">
      <c r="A315" s="9" t="s">
        <v>11</v>
      </c>
      <c r="B315">
        <v>132.75</v>
      </c>
      <c r="C315">
        <v>4</v>
      </c>
    </row>
    <row r="316" spans="1:3" x14ac:dyDescent="0.25">
      <c r="A316" s="10" t="s">
        <v>5064</v>
      </c>
      <c r="B316">
        <v>101.99</v>
      </c>
      <c r="C316">
        <v>1</v>
      </c>
    </row>
    <row r="317" spans="1:3" x14ac:dyDescent="0.25">
      <c r="A317" s="10" t="s">
        <v>5063</v>
      </c>
      <c r="B317">
        <v>12.51</v>
      </c>
      <c r="C317">
        <v>3</v>
      </c>
    </row>
    <row r="318" spans="1:3" x14ac:dyDescent="0.25">
      <c r="A318" s="10" t="s">
        <v>5065</v>
      </c>
      <c r="B318">
        <v>18.25</v>
      </c>
      <c r="C318">
        <v>0</v>
      </c>
    </row>
    <row r="319" spans="1:3" x14ac:dyDescent="0.25">
      <c r="A319" s="7" t="s">
        <v>19</v>
      </c>
      <c r="B319">
        <v>1406.8900000000003</v>
      </c>
      <c r="C319">
        <v>68</v>
      </c>
    </row>
    <row r="320" spans="1:3" x14ac:dyDescent="0.25">
      <c r="A320" s="8" t="s">
        <v>2</v>
      </c>
      <c r="B320">
        <v>415.97000000000008</v>
      </c>
      <c r="C320">
        <v>25</v>
      </c>
    </row>
    <row r="321" spans="1:3" x14ac:dyDescent="0.25">
      <c r="A321" s="9" t="s">
        <v>6</v>
      </c>
      <c r="B321">
        <v>121.44999999999999</v>
      </c>
      <c r="C321">
        <v>5</v>
      </c>
    </row>
    <row r="322" spans="1:3" x14ac:dyDescent="0.25">
      <c r="A322" s="10" t="s">
        <v>5064</v>
      </c>
      <c r="B322">
        <v>112.16999999999999</v>
      </c>
      <c r="C322">
        <v>1</v>
      </c>
    </row>
    <row r="323" spans="1:3" x14ac:dyDescent="0.25">
      <c r="A323" s="10" t="s">
        <v>5063</v>
      </c>
      <c r="B323">
        <v>3.37</v>
      </c>
      <c r="C323">
        <v>3</v>
      </c>
    </row>
    <row r="324" spans="1:3" x14ac:dyDescent="0.25">
      <c r="A324" s="10" t="s">
        <v>5065</v>
      </c>
      <c r="B324">
        <v>5.91</v>
      </c>
      <c r="C324">
        <v>1</v>
      </c>
    </row>
    <row r="325" spans="1:3" x14ac:dyDescent="0.25">
      <c r="A325" s="9" t="s">
        <v>33</v>
      </c>
      <c r="B325">
        <v>13.62</v>
      </c>
      <c r="C325">
        <v>1</v>
      </c>
    </row>
    <row r="326" spans="1:3" x14ac:dyDescent="0.25">
      <c r="A326" s="10" t="s">
        <v>5064</v>
      </c>
      <c r="B326">
        <v>13.62</v>
      </c>
      <c r="C326">
        <v>1</v>
      </c>
    </row>
    <row r="327" spans="1:3" x14ac:dyDescent="0.25">
      <c r="A327" s="9" t="s">
        <v>38</v>
      </c>
      <c r="B327">
        <v>41.28</v>
      </c>
      <c r="C327">
        <v>3</v>
      </c>
    </row>
    <row r="328" spans="1:3" x14ac:dyDescent="0.25">
      <c r="A328" s="10" t="s">
        <v>5064</v>
      </c>
      <c r="B328">
        <v>25.17</v>
      </c>
      <c r="C328">
        <v>0</v>
      </c>
    </row>
    <row r="329" spans="1:3" x14ac:dyDescent="0.25">
      <c r="A329" s="10" t="s">
        <v>5063</v>
      </c>
      <c r="B329">
        <v>6.09</v>
      </c>
      <c r="C329">
        <v>2</v>
      </c>
    </row>
    <row r="330" spans="1:3" x14ac:dyDescent="0.25">
      <c r="A330" s="10" t="s">
        <v>5065</v>
      </c>
      <c r="B330">
        <v>10.02</v>
      </c>
      <c r="C330">
        <v>1</v>
      </c>
    </row>
    <row r="331" spans="1:3" x14ac:dyDescent="0.25">
      <c r="A331" s="9" t="s">
        <v>16</v>
      </c>
      <c r="B331">
        <v>92.919999999999987</v>
      </c>
      <c r="C331">
        <v>7</v>
      </c>
    </row>
    <row r="332" spans="1:3" x14ac:dyDescent="0.25">
      <c r="A332" s="10" t="s">
        <v>5064</v>
      </c>
      <c r="B332">
        <v>86.74</v>
      </c>
      <c r="C332">
        <v>4</v>
      </c>
    </row>
    <row r="333" spans="1:3" x14ac:dyDescent="0.25">
      <c r="A333" s="10" t="s">
        <v>5063</v>
      </c>
      <c r="B333">
        <v>6.18</v>
      </c>
      <c r="C333">
        <v>3</v>
      </c>
    </row>
    <row r="334" spans="1:3" x14ac:dyDescent="0.25">
      <c r="A334" s="9" t="s">
        <v>20</v>
      </c>
      <c r="B334">
        <v>1.97</v>
      </c>
      <c r="C334">
        <v>1</v>
      </c>
    </row>
    <row r="335" spans="1:3" x14ac:dyDescent="0.25">
      <c r="A335" s="10" t="s">
        <v>5063</v>
      </c>
      <c r="B335">
        <v>1.97</v>
      </c>
      <c r="C335">
        <v>1</v>
      </c>
    </row>
    <row r="336" spans="1:3" x14ac:dyDescent="0.25">
      <c r="A336" s="9" t="s">
        <v>25</v>
      </c>
      <c r="B336">
        <v>101.81</v>
      </c>
      <c r="C336">
        <v>4</v>
      </c>
    </row>
    <row r="337" spans="1:3" x14ac:dyDescent="0.25">
      <c r="A337" s="10" t="s">
        <v>5064</v>
      </c>
      <c r="B337">
        <v>89.58</v>
      </c>
      <c r="C337">
        <v>0</v>
      </c>
    </row>
    <row r="338" spans="1:3" x14ac:dyDescent="0.25">
      <c r="A338" s="10" t="s">
        <v>5063</v>
      </c>
      <c r="B338">
        <v>6.66</v>
      </c>
      <c r="C338">
        <v>4</v>
      </c>
    </row>
    <row r="339" spans="1:3" x14ac:dyDescent="0.25">
      <c r="A339" s="10" t="s">
        <v>5065</v>
      </c>
      <c r="B339">
        <v>5.57</v>
      </c>
      <c r="C339">
        <v>0</v>
      </c>
    </row>
    <row r="340" spans="1:3" x14ac:dyDescent="0.25">
      <c r="A340" s="9" t="s">
        <v>11</v>
      </c>
      <c r="B340">
        <v>42.92</v>
      </c>
      <c r="C340">
        <v>4</v>
      </c>
    </row>
    <row r="341" spans="1:3" x14ac:dyDescent="0.25">
      <c r="A341" s="10" t="s">
        <v>5064</v>
      </c>
      <c r="B341">
        <v>35.36</v>
      </c>
      <c r="C341">
        <v>0</v>
      </c>
    </row>
    <row r="342" spans="1:3" x14ac:dyDescent="0.25">
      <c r="A342" s="10" t="s">
        <v>5063</v>
      </c>
      <c r="B342">
        <v>7.56</v>
      </c>
      <c r="C342">
        <v>4</v>
      </c>
    </row>
    <row r="343" spans="1:3" x14ac:dyDescent="0.25">
      <c r="A343" s="8" t="s">
        <v>18</v>
      </c>
      <c r="B343">
        <v>519.7700000000001</v>
      </c>
      <c r="C343">
        <v>23</v>
      </c>
    </row>
    <row r="344" spans="1:3" x14ac:dyDescent="0.25">
      <c r="A344" s="9" t="s">
        <v>6</v>
      </c>
      <c r="B344">
        <v>33.109999999999992</v>
      </c>
      <c r="C344">
        <v>1</v>
      </c>
    </row>
    <row r="345" spans="1:3" x14ac:dyDescent="0.25">
      <c r="A345" s="10" t="s">
        <v>5064</v>
      </c>
      <c r="B345">
        <v>27.019999999999996</v>
      </c>
      <c r="C345">
        <v>0</v>
      </c>
    </row>
    <row r="346" spans="1:3" x14ac:dyDescent="0.25">
      <c r="A346" s="10" t="s">
        <v>5063</v>
      </c>
      <c r="B346">
        <v>0.97</v>
      </c>
      <c r="C346">
        <v>1</v>
      </c>
    </row>
    <row r="347" spans="1:3" x14ac:dyDescent="0.25">
      <c r="A347" s="10" t="s">
        <v>5065</v>
      </c>
      <c r="B347">
        <v>5.12</v>
      </c>
      <c r="C347">
        <v>0</v>
      </c>
    </row>
    <row r="348" spans="1:3" x14ac:dyDescent="0.25">
      <c r="A348" s="9" t="s">
        <v>33</v>
      </c>
      <c r="B348">
        <v>64.03</v>
      </c>
      <c r="C348">
        <v>3</v>
      </c>
    </row>
    <row r="349" spans="1:3" x14ac:dyDescent="0.25">
      <c r="A349" s="10" t="s">
        <v>5064</v>
      </c>
      <c r="B349">
        <v>51.93</v>
      </c>
      <c r="C349">
        <v>0</v>
      </c>
    </row>
    <row r="350" spans="1:3" x14ac:dyDescent="0.25">
      <c r="A350" s="10" t="s">
        <v>5063</v>
      </c>
      <c r="B350">
        <v>6.46</v>
      </c>
      <c r="C350">
        <v>3</v>
      </c>
    </row>
    <row r="351" spans="1:3" x14ac:dyDescent="0.25">
      <c r="A351" s="10" t="s">
        <v>5065</v>
      </c>
      <c r="B351">
        <v>5.64</v>
      </c>
      <c r="C351">
        <v>0</v>
      </c>
    </row>
    <row r="352" spans="1:3" x14ac:dyDescent="0.25">
      <c r="A352" s="9" t="s">
        <v>38</v>
      </c>
      <c r="B352">
        <v>64.830000000000013</v>
      </c>
      <c r="C352">
        <v>5</v>
      </c>
    </row>
    <row r="353" spans="1:3" x14ac:dyDescent="0.25">
      <c r="A353" s="10" t="s">
        <v>5064</v>
      </c>
      <c r="B353">
        <v>43.42</v>
      </c>
      <c r="C353">
        <v>1</v>
      </c>
    </row>
    <row r="354" spans="1:3" x14ac:dyDescent="0.25">
      <c r="A354" s="10" t="s">
        <v>5063</v>
      </c>
      <c r="B354">
        <v>13.48</v>
      </c>
      <c r="C354">
        <v>4</v>
      </c>
    </row>
    <row r="355" spans="1:3" x14ac:dyDescent="0.25">
      <c r="A355" s="10" t="s">
        <v>5065</v>
      </c>
      <c r="B355">
        <v>7.93</v>
      </c>
      <c r="C355">
        <v>0</v>
      </c>
    </row>
    <row r="356" spans="1:3" x14ac:dyDescent="0.25">
      <c r="A356" s="9" t="s">
        <v>16</v>
      </c>
      <c r="B356">
        <v>123.41999999999999</v>
      </c>
      <c r="C356">
        <v>1</v>
      </c>
    </row>
    <row r="357" spans="1:3" x14ac:dyDescent="0.25">
      <c r="A357" s="10" t="s">
        <v>5064</v>
      </c>
      <c r="B357">
        <v>115.05999999999999</v>
      </c>
      <c r="C357">
        <v>0</v>
      </c>
    </row>
    <row r="358" spans="1:3" x14ac:dyDescent="0.25">
      <c r="A358" s="10" t="s">
        <v>5063</v>
      </c>
      <c r="B358">
        <v>0.2</v>
      </c>
      <c r="C358">
        <v>0</v>
      </c>
    </row>
    <row r="359" spans="1:3" x14ac:dyDescent="0.25">
      <c r="A359" s="10" t="s">
        <v>5065</v>
      </c>
      <c r="B359">
        <v>8.16</v>
      </c>
      <c r="C359">
        <v>1</v>
      </c>
    </row>
    <row r="360" spans="1:3" x14ac:dyDescent="0.25">
      <c r="A360" s="9" t="s">
        <v>20</v>
      </c>
      <c r="B360">
        <v>64.63</v>
      </c>
      <c r="C360">
        <v>3</v>
      </c>
    </row>
    <row r="361" spans="1:3" x14ac:dyDescent="0.25">
      <c r="A361" s="10" t="s">
        <v>5064</v>
      </c>
      <c r="B361">
        <v>48.22</v>
      </c>
      <c r="C361">
        <v>1</v>
      </c>
    </row>
    <row r="362" spans="1:3" x14ac:dyDescent="0.25">
      <c r="A362" s="10" t="s">
        <v>5063</v>
      </c>
      <c r="B362">
        <v>8.2299999999999986</v>
      </c>
      <c r="C362">
        <v>2</v>
      </c>
    </row>
    <row r="363" spans="1:3" x14ac:dyDescent="0.25">
      <c r="A363" s="10" t="s">
        <v>5065</v>
      </c>
      <c r="B363">
        <v>8.18</v>
      </c>
      <c r="C363">
        <v>0</v>
      </c>
    </row>
    <row r="364" spans="1:3" x14ac:dyDescent="0.25">
      <c r="A364" s="9" t="s">
        <v>25</v>
      </c>
      <c r="B364">
        <v>106.41999999999999</v>
      </c>
      <c r="C364">
        <v>5</v>
      </c>
    </row>
    <row r="365" spans="1:3" x14ac:dyDescent="0.25">
      <c r="A365" s="10" t="s">
        <v>5064</v>
      </c>
      <c r="B365">
        <v>67.98</v>
      </c>
      <c r="C365">
        <v>1</v>
      </c>
    </row>
    <row r="366" spans="1:3" x14ac:dyDescent="0.25">
      <c r="A366" s="10" t="s">
        <v>5063</v>
      </c>
      <c r="B366">
        <v>0.82</v>
      </c>
      <c r="C366">
        <v>1</v>
      </c>
    </row>
    <row r="367" spans="1:3" x14ac:dyDescent="0.25">
      <c r="A367" s="10" t="s">
        <v>5065</v>
      </c>
      <c r="B367">
        <v>37.619999999999997</v>
      </c>
      <c r="C367">
        <v>3</v>
      </c>
    </row>
    <row r="368" spans="1:3" x14ac:dyDescent="0.25">
      <c r="A368" s="9" t="s">
        <v>11</v>
      </c>
      <c r="B368">
        <v>63.33</v>
      </c>
      <c r="C368">
        <v>5</v>
      </c>
    </row>
    <row r="369" spans="1:3" x14ac:dyDescent="0.25">
      <c r="A369" s="10" t="s">
        <v>5064</v>
      </c>
      <c r="B369">
        <v>59.73</v>
      </c>
      <c r="C369">
        <v>2</v>
      </c>
    </row>
    <row r="370" spans="1:3" x14ac:dyDescent="0.25">
      <c r="A370" s="10" t="s">
        <v>5063</v>
      </c>
      <c r="B370">
        <v>3.6</v>
      </c>
      <c r="C370">
        <v>3</v>
      </c>
    </row>
    <row r="371" spans="1:3" x14ac:dyDescent="0.25">
      <c r="A371" s="8" t="s">
        <v>8</v>
      </c>
      <c r="B371">
        <v>471.15000000000003</v>
      </c>
      <c r="C371">
        <v>20</v>
      </c>
    </row>
    <row r="372" spans="1:3" x14ac:dyDescent="0.25">
      <c r="A372" s="9" t="s">
        <v>6</v>
      </c>
      <c r="B372">
        <v>41.309999999999995</v>
      </c>
      <c r="C372">
        <v>3</v>
      </c>
    </row>
    <row r="373" spans="1:3" x14ac:dyDescent="0.25">
      <c r="A373" s="10" t="s">
        <v>5064</v>
      </c>
      <c r="B373">
        <v>31.02</v>
      </c>
      <c r="C373">
        <v>1</v>
      </c>
    </row>
    <row r="374" spans="1:3" x14ac:dyDescent="0.25">
      <c r="A374" s="10" t="s">
        <v>5063</v>
      </c>
      <c r="B374">
        <v>3.03</v>
      </c>
      <c r="C374">
        <v>1</v>
      </c>
    </row>
    <row r="375" spans="1:3" x14ac:dyDescent="0.25">
      <c r="A375" s="10" t="s">
        <v>5065</v>
      </c>
      <c r="B375">
        <v>7.26</v>
      </c>
      <c r="C375">
        <v>1</v>
      </c>
    </row>
    <row r="376" spans="1:3" x14ac:dyDescent="0.25">
      <c r="A376" s="9" t="s">
        <v>33</v>
      </c>
      <c r="B376">
        <v>51.9</v>
      </c>
      <c r="C376">
        <v>3</v>
      </c>
    </row>
    <row r="377" spans="1:3" x14ac:dyDescent="0.25">
      <c r="A377" s="10" t="s">
        <v>5064</v>
      </c>
      <c r="B377">
        <v>48.55</v>
      </c>
      <c r="C377">
        <v>1</v>
      </c>
    </row>
    <row r="378" spans="1:3" x14ac:dyDescent="0.25">
      <c r="A378" s="10" t="s">
        <v>5063</v>
      </c>
      <c r="B378">
        <v>0.72</v>
      </c>
      <c r="C378">
        <v>2</v>
      </c>
    </row>
    <row r="379" spans="1:3" x14ac:dyDescent="0.25">
      <c r="A379" s="10" t="s">
        <v>5065</v>
      </c>
      <c r="B379">
        <v>2.63</v>
      </c>
      <c r="C379">
        <v>0</v>
      </c>
    </row>
    <row r="380" spans="1:3" x14ac:dyDescent="0.25">
      <c r="A380" s="9" t="s">
        <v>38</v>
      </c>
      <c r="B380">
        <v>86.300000000000011</v>
      </c>
      <c r="C380">
        <v>2</v>
      </c>
    </row>
    <row r="381" spans="1:3" x14ac:dyDescent="0.25">
      <c r="A381" s="10" t="s">
        <v>5064</v>
      </c>
      <c r="B381">
        <v>66.710000000000008</v>
      </c>
      <c r="C381">
        <v>0</v>
      </c>
    </row>
    <row r="382" spans="1:3" x14ac:dyDescent="0.25">
      <c r="A382" s="10" t="s">
        <v>5065</v>
      </c>
      <c r="B382">
        <v>19.59</v>
      </c>
      <c r="C382">
        <v>2</v>
      </c>
    </row>
    <row r="383" spans="1:3" x14ac:dyDescent="0.25">
      <c r="A383" s="9" t="s">
        <v>16</v>
      </c>
      <c r="B383">
        <v>110.53</v>
      </c>
      <c r="C383">
        <v>3</v>
      </c>
    </row>
    <row r="384" spans="1:3" x14ac:dyDescent="0.25">
      <c r="A384" s="10" t="s">
        <v>5064</v>
      </c>
      <c r="B384">
        <v>99.13</v>
      </c>
      <c r="C384">
        <v>1</v>
      </c>
    </row>
    <row r="385" spans="1:3" x14ac:dyDescent="0.25">
      <c r="A385" s="10" t="s">
        <v>5063</v>
      </c>
      <c r="B385">
        <v>1.76</v>
      </c>
      <c r="C385">
        <v>1</v>
      </c>
    </row>
    <row r="386" spans="1:3" x14ac:dyDescent="0.25">
      <c r="A386" s="10" t="s">
        <v>5065</v>
      </c>
      <c r="B386">
        <v>9.64</v>
      </c>
      <c r="C386">
        <v>1</v>
      </c>
    </row>
    <row r="387" spans="1:3" x14ac:dyDescent="0.25">
      <c r="A387" s="9" t="s">
        <v>20</v>
      </c>
      <c r="B387">
        <v>33.9</v>
      </c>
      <c r="C387">
        <v>5</v>
      </c>
    </row>
    <row r="388" spans="1:3" x14ac:dyDescent="0.25">
      <c r="A388" s="10" t="s">
        <v>5064</v>
      </c>
      <c r="B388">
        <v>19.23</v>
      </c>
      <c r="C388">
        <v>1</v>
      </c>
    </row>
    <row r="389" spans="1:3" x14ac:dyDescent="0.25">
      <c r="A389" s="10" t="s">
        <v>5063</v>
      </c>
      <c r="B389">
        <v>14.669999999999998</v>
      </c>
      <c r="C389">
        <v>4</v>
      </c>
    </row>
    <row r="390" spans="1:3" x14ac:dyDescent="0.25">
      <c r="A390" s="9" t="s">
        <v>25</v>
      </c>
      <c r="B390">
        <v>38.03</v>
      </c>
      <c r="C390">
        <v>1</v>
      </c>
    </row>
    <row r="391" spans="1:3" x14ac:dyDescent="0.25">
      <c r="A391" s="10" t="s">
        <v>5064</v>
      </c>
      <c r="B391">
        <v>37.54</v>
      </c>
      <c r="C391">
        <v>1</v>
      </c>
    </row>
    <row r="392" spans="1:3" x14ac:dyDescent="0.25">
      <c r="A392" s="10" t="s">
        <v>5063</v>
      </c>
      <c r="B392">
        <v>0.49</v>
      </c>
      <c r="C392">
        <v>0</v>
      </c>
    </row>
    <row r="393" spans="1:3" x14ac:dyDescent="0.25">
      <c r="A393" s="9" t="s">
        <v>11</v>
      </c>
      <c r="B393">
        <v>109.18</v>
      </c>
      <c r="C393">
        <v>3</v>
      </c>
    </row>
    <row r="394" spans="1:3" x14ac:dyDescent="0.25">
      <c r="A394" s="10" t="s">
        <v>5064</v>
      </c>
      <c r="B394">
        <v>103.55000000000001</v>
      </c>
      <c r="C394">
        <v>1</v>
      </c>
    </row>
    <row r="395" spans="1:3" x14ac:dyDescent="0.25">
      <c r="A395" s="10" t="s">
        <v>5063</v>
      </c>
      <c r="B395">
        <v>5.6300000000000008</v>
      </c>
      <c r="C395">
        <v>2</v>
      </c>
    </row>
    <row r="396" spans="1:3" x14ac:dyDescent="0.25">
      <c r="A396" s="7" t="s">
        <v>35</v>
      </c>
      <c r="B396">
        <v>1438.0800000000002</v>
      </c>
      <c r="C396">
        <v>69</v>
      </c>
    </row>
    <row r="397" spans="1:3" x14ac:dyDescent="0.25">
      <c r="A397" s="8" t="s">
        <v>2</v>
      </c>
      <c r="B397">
        <v>396.65</v>
      </c>
      <c r="C397">
        <v>24</v>
      </c>
    </row>
    <row r="398" spans="1:3" x14ac:dyDescent="0.25">
      <c r="A398" s="9" t="s">
        <v>6</v>
      </c>
      <c r="B398">
        <v>93.66</v>
      </c>
      <c r="C398">
        <v>6</v>
      </c>
    </row>
    <row r="399" spans="1:3" x14ac:dyDescent="0.25">
      <c r="A399" s="10" t="s">
        <v>5064</v>
      </c>
      <c r="B399">
        <v>59.64</v>
      </c>
      <c r="C399">
        <v>0</v>
      </c>
    </row>
    <row r="400" spans="1:3" x14ac:dyDescent="0.25">
      <c r="A400" s="10" t="s">
        <v>5063</v>
      </c>
      <c r="B400">
        <v>12.49</v>
      </c>
      <c r="C400">
        <v>4</v>
      </c>
    </row>
    <row r="401" spans="1:3" x14ac:dyDescent="0.25">
      <c r="A401" s="10" t="s">
        <v>5065</v>
      </c>
      <c r="B401">
        <v>21.53</v>
      </c>
      <c r="C401">
        <v>2</v>
      </c>
    </row>
    <row r="402" spans="1:3" x14ac:dyDescent="0.25">
      <c r="A402" s="9" t="s">
        <v>33</v>
      </c>
      <c r="B402">
        <v>20.58</v>
      </c>
      <c r="C402">
        <v>4</v>
      </c>
    </row>
    <row r="403" spans="1:3" x14ac:dyDescent="0.25">
      <c r="A403" s="10" t="s">
        <v>5064</v>
      </c>
      <c r="B403">
        <v>16.66</v>
      </c>
      <c r="C403">
        <v>0</v>
      </c>
    </row>
    <row r="404" spans="1:3" x14ac:dyDescent="0.25">
      <c r="A404" s="10" t="s">
        <v>5063</v>
      </c>
      <c r="B404">
        <v>3.92</v>
      </c>
      <c r="C404">
        <v>4</v>
      </c>
    </row>
    <row r="405" spans="1:3" x14ac:dyDescent="0.25">
      <c r="A405" s="9" t="s">
        <v>38</v>
      </c>
      <c r="B405">
        <v>52.03</v>
      </c>
      <c r="C405">
        <v>2</v>
      </c>
    </row>
    <row r="406" spans="1:3" x14ac:dyDescent="0.25">
      <c r="A406" s="10" t="s">
        <v>5064</v>
      </c>
      <c r="B406">
        <v>33.42</v>
      </c>
      <c r="C406">
        <v>0</v>
      </c>
    </row>
    <row r="407" spans="1:3" x14ac:dyDescent="0.25">
      <c r="A407" s="10" t="s">
        <v>5065</v>
      </c>
      <c r="B407">
        <v>18.61</v>
      </c>
      <c r="C407">
        <v>2</v>
      </c>
    </row>
    <row r="408" spans="1:3" x14ac:dyDescent="0.25">
      <c r="A408" s="9" t="s">
        <v>16</v>
      </c>
      <c r="B408">
        <v>15.75</v>
      </c>
      <c r="C408">
        <v>3</v>
      </c>
    </row>
    <row r="409" spans="1:3" x14ac:dyDescent="0.25">
      <c r="A409" s="10" t="s">
        <v>5064</v>
      </c>
      <c r="B409">
        <v>10.81</v>
      </c>
      <c r="C409">
        <v>1</v>
      </c>
    </row>
    <row r="410" spans="1:3" x14ac:dyDescent="0.25">
      <c r="A410" s="10" t="s">
        <v>5063</v>
      </c>
      <c r="B410">
        <v>4.9400000000000004</v>
      </c>
      <c r="C410">
        <v>2</v>
      </c>
    </row>
    <row r="411" spans="1:3" x14ac:dyDescent="0.25">
      <c r="A411" s="9" t="s">
        <v>20</v>
      </c>
      <c r="B411">
        <v>47.64</v>
      </c>
      <c r="C411">
        <v>2</v>
      </c>
    </row>
    <row r="412" spans="1:3" x14ac:dyDescent="0.25">
      <c r="A412" s="10" t="s">
        <v>5064</v>
      </c>
      <c r="B412">
        <v>42.36</v>
      </c>
      <c r="C412">
        <v>1</v>
      </c>
    </row>
    <row r="413" spans="1:3" x14ac:dyDescent="0.25">
      <c r="A413" s="10" t="s">
        <v>5063</v>
      </c>
      <c r="B413">
        <v>5.28</v>
      </c>
      <c r="C413">
        <v>1</v>
      </c>
    </row>
    <row r="414" spans="1:3" x14ac:dyDescent="0.25">
      <c r="A414" s="9" t="s">
        <v>25</v>
      </c>
      <c r="B414">
        <v>146.59</v>
      </c>
      <c r="C414">
        <v>4</v>
      </c>
    </row>
    <row r="415" spans="1:3" x14ac:dyDescent="0.25">
      <c r="A415" s="10" t="s">
        <v>5064</v>
      </c>
      <c r="B415">
        <v>119.33</v>
      </c>
      <c r="C415">
        <v>0</v>
      </c>
    </row>
    <row r="416" spans="1:3" x14ac:dyDescent="0.25">
      <c r="A416" s="10" t="s">
        <v>5063</v>
      </c>
      <c r="B416">
        <v>7.0100000000000007</v>
      </c>
      <c r="C416">
        <v>2</v>
      </c>
    </row>
    <row r="417" spans="1:3" x14ac:dyDescent="0.25">
      <c r="A417" s="10" t="s">
        <v>5065</v>
      </c>
      <c r="B417">
        <v>20.25</v>
      </c>
      <c r="C417">
        <v>2</v>
      </c>
    </row>
    <row r="418" spans="1:3" x14ac:dyDescent="0.25">
      <c r="A418" s="9" t="s">
        <v>11</v>
      </c>
      <c r="B418">
        <v>20.399999999999999</v>
      </c>
      <c r="C418">
        <v>3</v>
      </c>
    </row>
    <row r="419" spans="1:3" x14ac:dyDescent="0.25">
      <c r="A419" s="10" t="s">
        <v>5064</v>
      </c>
      <c r="B419">
        <v>11.07</v>
      </c>
      <c r="C419">
        <v>1</v>
      </c>
    </row>
    <row r="420" spans="1:3" x14ac:dyDescent="0.25">
      <c r="A420" s="10" t="s">
        <v>5063</v>
      </c>
      <c r="B420">
        <v>0.75</v>
      </c>
      <c r="C420">
        <v>1</v>
      </c>
    </row>
    <row r="421" spans="1:3" x14ac:dyDescent="0.25">
      <c r="A421" s="10" t="s">
        <v>5065</v>
      </c>
      <c r="B421">
        <v>8.58</v>
      </c>
      <c r="C421">
        <v>1</v>
      </c>
    </row>
    <row r="422" spans="1:3" x14ac:dyDescent="0.25">
      <c r="A422" s="8" t="s">
        <v>18</v>
      </c>
      <c r="B422">
        <v>604.61</v>
      </c>
      <c r="C422">
        <v>19</v>
      </c>
    </row>
    <row r="423" spans="1:3" x14ac:dyDescent="0.25">
      <c r="A423" s="9" t="s">
        <v>6</v>
      </c>
      <c r="B423">
        <v>111.76</v>
      </c>
      <c r="C423">
        <v>4</v>
      </c>
    </row>
    <row r="424" spans="1:3" x14ac:dyDescent="0.25">
      <c r="A424" s="10" t="s">
        <v>5064</v>
      </c>
      <c r="B424">
        <v>95.15</v>
      </c>
      <c r="C424">
        <v>0</v>
      </c>
    </row>
    <row r="425" spans="1:3" x14ac:dyDescent="0.25">
      <c r="A425" s="10" t="s">
        <v>5063</v>
      </c>
      <c r="B425">
        <v>6.7600000000000007</v>
      </c>
      <c r="C425">
        <v>3</v>
      </c>
    </row>
    <row r="426" spans="1:3" x14ac:dyDescent="0.25">
      <c r="A426" s="10" t="s">
        <v>5065</v>
      </c>
      <c r="B426">
        <v>9.85</v>
      </c>
      <c r="C426">
        <v>1</v>
      </c>
    </row>
    <row r="427" spans="1:3" x14ac:dyDescent="0.25">
      <c r="A427" s="9" t="s">
        <v>33</v>
      </c>
      <c r="B427">
        <v>76.210000000000008</v>
      </c>
      <c r="C427">
        <v>4</v>
      </c>
    </row>
    <row r="428" spans="1:3" x14ac:dyDescent="0.25">
      <c r="A428" s="10" t="s">
        <v>5064</v>
      </c>
      <c r="B428">
        <v>62.5</v>
      </c>
      <c r="C428">
        <v>0</v>
      </c>
    </row>
    <row r="429" spans="1:3" x14ac:dyDescent="0.25">
      <c r="A429" s="10" t="s">
        <v>5063</v>
      </c>
      <c r="B429">
        <v>2.2000000000000002</v>
      </c>
      <c r="C429">
        <v>2</v>
      </c>
    </row>
    <row r="430" spans="1:3" x14ac:dyDescent="0.25">
      <c r="A430" s="10" t="s">
        <v>5065</v>
      </c>
      <c r="B430">
        <v>11.510000000000002</v>
      </c>
      <c r="C430">
        <v>2</v>
      </c>
    </row>
    <row r="431" spans="1:3" x14ac:dyDescent="0.25">
      <c r="A431" s="9" t="s">
        <v>38</v>
      </c>
      <c r="B431">
        <v>37.67</v>
      </c>
      <c r="C431">
        <v>0</v>
      </c>
    </row>
    <row r="432" spans="1:3" x14ac:dyDescent="0.25">
      <c r="A432" s="10" t="s">
        <v>5064</v>
      </c>
      <c r="B432">
        <v>33.44</v>
      </c>
      <c r="C432">
        <v>0</v>
      </c>
    </row>
    <row r="433" spans="1:3" x14ac:dyDescent="0.25">
      <c r="A433" s="10" t="s">
        <v>5065</v>
      </c>
      <c r="B433">
        <v>4.2300000000000004</v>
      </c>
      <c r="C433">
        <v>0</v>
      </c>
    </row>
    <row r="434" spans="1:3" x14ac:dyDescent="0.25">
      <c r="A434" s="9" t="s">
        <v>16</v>
      </c>
      <c r="B434">
        <v>81.330000000000013</v>
      </c>
      <c r="C434">
        <v>5</v>
      </c>
    </row>
    <row r="435" spans="1:3" x14ac:dyDescent="0.25">
      <c r="A435" s="10" t="s">
        <v>5064</v>
      </c>
      <c r="B435">
        <v>62.480000000000004</v>
      </c>
      <c r="C435">
        <v>2</v>
      </c>
    </row>
    <row r="436" spans="1:3" x14ac:dyDescent="0.25">
      <c r="A436" s="10" t="s">
        <v>5063</v>
      </c>
      <c r="B436">
        <v>5.67</v>
      </c>
      <c r="C436">
        <v>3</v>
      </c>
    </row>
    <row r="437" spans="1:3" x14ac:dyDescent="0.25">
      <c r="A437" s="10" t="s">
        <v>5065</v>
      </c>
      <c r="B437">
        <v>13.18</v>
      </c>
      <c r="C437">
        <v>0</v>
      </c>
    </row>
    <row r="438" spans="1:3" x14ac:dyDescent="0.25">
      <c r="A438" s="9" t="s">
        <v>20</v>
      </c>
      <c r="B438">
        <v>87.57</v>
      </c>
      <c r="C438">
        <v>2</v>
      </c>
    </row>
    <row r="439" spans="1:3" x14ac:dyDescent="0.25">
      <c r="A439" s="10" t="s">
        <v>5064</v>
      </c>
      <c r="B439">
        <v>69.64</v>
      </c>
      <c r="C439">
        <v>0</v>
      </c>
    </row>
    <row r="440" spans="1:3" x14ac:dyDescent="0.25">
      <c r="A440" s="10" t="s">
        <v>5063</v>
      </c>
      <c r="B440">
        <v>5.1100000000000003</v>
      </c>
      <c r="C440">
        <v>1</v>
      </c>
    </row>
    <row r="441" spans="1:3" x14ac:dyDescent="0.25">
      <c r="A441" s="10" t="s">
        <v>5065</v>
      </c>
      <c r="B441">
        <v>12.82</v>
      </c>
      <c r="C441">
        <v>1</v>
      </c>
    </row>
    <row r="442" spans="1:3" x14ac:dyDescent="0.25">
      <c r="A442" s="9" t="s">
        <v>25</v>
      </c>
      <c r="B442">
        <v>65.63</v>
      </c>
      <c r="C442">
        <v>2</v>
      </c>
    </row>
    <row r="443" spans="1:3" x14ac:dyDescent="0.25">
      <c r="A443" s="10" t="s">
        <v>5064</v>
      </c>
      <c r="B443">
        <v>62.39</v>
      </c>
      <c r="C443">
        <v>2</v>
      </c>
    </row>
    <row r="444" spans="1:3" x14ac:dyDescent="0.25">
      <c r="A444" s="10" t="s">
        <v>5065</v>
      </c>
      <c r="B444">
        <v>3.24</v>
      </c>
      <c r="C444">
        <v>0</v>
      </c>
    </row>
    <row r="445" spans="1:3" x14ac:dyDescent="0.25">
      <c r="A445" s="9" t="s">
        <v>11</v>
      </c>
      <c r="B445">
        <v>144.44</v>
      </c>
      <c r="C445">
        <v>2</v>
      </c>
    </row>
    <row r="446" spans="1:3" x14ac:dyDescent="0.25">
      <c r="A446" s="10" t="s">
        <v>5064</v>
      </c>
      <c r="B446">
        <v>131.09</v>
      </c>
      <c r="C446">
        <v>0</v>
      </c>
    </row>
    <row r="447" spans="1:3" x14ac:dyDescent="0.25">
      <c r="A447" s="10" t="s">
        <v>5063</v>
      </c>
      <c r="B447">
        <v>3.4</v>
      </c>
      <c r="C447">
        <v>2</v>
      </c>
    </row>
    <row r="448" spans="1:3" x14ac:dyDescent="0.25">
      <c r="A448" s="10" t="s">
        <v>5065</v>
      </c>
      <c r="B448">
        <v>9.9499999999999993</v>
      </c>
      <c r="C448">
        <v>0</v>
      </c>
    </row>
    <row r="449" spans="1:3" x14ac:dyDescent="0.25">
      <c r="A449" s="8" t="s">
        <v>8</v>
      </c>
      <c r="B449">
        <v>436.82</v>
      </c>
      <c r="C449">
        <v>26</v>
      </c>
    </row>
    <row r="450" spans="1:3" x14ac:dyDescent="0.25">
      <c r="A450" s="9" t="s">
        <v>6</v>
      </c>
      <c r="B450">
        <v>44.990000000000009</v>
      </c>
      <c r="C450">
        <v>3</v>
      </c>
    </row>
    <row r="451" spans="1:3" x14ac:dyDescent="0.25">
      <c r="A451" s="10" t="s">
        <v>5064</v>
      </c>
      <c r="B451">
        <v>35.260000000000005</v>
      </c>
      <c r="C451">
        <v>1</v>
      </c>
    </row>
    <row r="452" spans="1:3" x14ac:dyDescent="0.25">
      <c r="A452" s="10" t="s">
        <v>5063</v>
      </c>
      <c r="B452">
        <v>9.73</v>
      </c>
      <c r="C452">
        <v>2</v>
      </c>
    </row>
    <row r="453" spans="1:3" x14ac:dyDescent="0.25">
      <c r="A453" s="9" t="s">
        <v>33</v>
      </c>
      <c r="B453">
        <v>87.800000000000011</v>
      </c>
      <c r="C453">
        <v>1</v>
      </c>
    </row>
    <row r="454" spans="1:3" x14ac:dyDescent="0.25">
      <c r="A454" s="10" t="s">
        <v>5064</v>
      </c>
      <c r="B454">
        <v>78.84</v>
      </c>
      <c r="C454">
        <v>0</v>
      </c>
    </row>
    <row r="455" spans="1:3" x14ac:dyDescent="0.25">
      <c r="A455" s="10" t="s">
        <v>5065</v>
      </c>
      <c r="B455">
        <v>8.9600000000000009</v>
      </c>
      <c r="C455">
        <v>1</v>
      </c>
    </row>
    <row r="456" spans="1:3" x14ac:dyDescent="0.25">
      <c r="A456" s="9" t="s">
        <v>38</v>
      </c>
      <c r="B456">
        <v>60.300000000000004</v>
      </c>
      <c r="C456">
        <v>4</v>
      </c>
    </row>
    <row r="457" spans="1:3" x14ac:dyDescent="0.25">
      <c r="A457" s="10" t="s">
        <v>5064</v>
      </c>
      <c r="B457">
        <v>40.870000000000005</v>
      </c>
      <c r="C457">
        <v>0</v>
      </c>
    </row>
    <row r="458" spans="1:3" x14ac:dyDescent="0.25">
      <c r="A458" s="10" t="s">
        <v>5063</v>
      </c>
      <c r="B458">
        <v>4.6399999999999997</v>
      </c>
      <c r="C458">
        <v>2</v>
      </c>
    </row>
    <row r="459" spans="1:3" x14ac:dyDescent="0.25">
      <c r="A459" s="10" t="s">
        <v>5065</v>
      </c>
      <c r="B459">
        <v>14.79</v>
      </c>
      <c r="C459">
        <v>2</v>
      </c>
    </row>
    <row r="460" spans="1:3" x14ac:dyDescent="0.25">
      <c r="A460" s="9" t="s">
        <v>16</v>
      </c>
      <c r="B460">
        <v>76.27000000000001</v>
      </c>
      <c r="C460">
        <v>4</v>
      </c>
    </row>
    <row r="461" spans="1:3" x14ac:dyDescent="0.25">
      <c r="A461" s="10" t="s">
        <v>5064</v>
      </c>
      <c r="B461">
        <v>52.04</v>
      </c>
      <c r="C461">
        <v>0</v>
      </c>
    </row>
    <row r="462" spans="1:3" x14ac:dyDescent="0.25">
      <c r="A462" s="10" t="s">
        <v>5063</v>
      </c>
      <c r="B462">
        <v>6.77</v>
      </c>
      <c r="C462">
        <v>3</v>
      </c>
    </row>
    <row r="463" spans="1:3" x14ac:dyDescent="0.25">
      <c r="A463" s="10" t="s">
        <v>5065</v>
      </c>
      <c r="B463">
        <v>17.46</v>
      </c>
      <c r="C463">
        <v>1</v>
      </c>
    </row>
    <row r="464" spans="1:3" x14ac:dyDescent="0.25">
      <c r="A464" s="9" t="s">
        <v>20</v>
      </c>
      <c r="B464">
        <v>40.809999999999995</v>
      </c>
      <c r="C464">
        <v>4</v>
      </c>
    </row>
    <row r="465" spans="1:3" x14ac:dyDescent="0.25">
      <c r="A465" s="10" t="s">
        <v>5064</v>
      </c>
      <c r="B465">
        <v>34.269999999999996</v>
      </c>
      <c r="C465">
        <v>1</v>
      </c>
    </row>
    <row r="466" spans="1:3" x14ac:dyDescent="0.25">
      <c r="A466" s="10" t="s">
        <v>5063</v>
      </c>
      <c r="B466">
        <v>6.54</v>
      </c>
      <c r="C466">
        <v>3</v>
      </c>
    </row>
    <row r="467" spans="1:3" x14ac:dyDescent="0.25">
      <c r="A467" s="9" t="s">
        <v>25</v>
      </c>
      <c r="B467">
        <v>80.77000000000001</v>
      </c>
      <c r="C467">
        <v>3</v>
      </c>
    </row>
    <row r="468" spans="1:3" x14ac:dyDescent="0.25">
      <c r="A468" s="10" t="s">
        <v>5064</v>
      </c>
      <c r="B468">
        <v>71.62</v>
      </c>
      <c r="C468">
        <v>0</v>
      </c>
    </row>
    <row r="469" spans="1:3" x14ac:dyDescent="0.25">
      <c r="A469" s="10" t="s">
        <v>5063</v>
      </c>
      <c r="B469">
        <v>9.15</v>
      </c>
      <c r="C469">
        <v>3</v>
      </c>
    </row>
    <row r="470" spans="1:3" x14ac:dyDescent="0.25">
      <c r="A470" s="9" t="s">
        <v>11</v>
      </c>
      <c r="B470">
        <v>45.879999999999995</v>
      </c>
      <c r="C470">
        <v>7</v>
      </c>
    </row>
    <row r="471" spans="1:3" x14ac:dyDescent="0.25">
      <c r="A471" s="10" t="s">
        <v>5064</v>
      </c>
      <c r="B471">
        <v>26.759999999999998</v>
      </c>
      <c r="C471">
        <v>0</v>
      </c>
    </row>
    <row r="472" spans="1:3" x14ac:dyDescent="0.25">
      <c r="A472" s="10" t="s">
        <v>5063</v>
      </c>
      <c r="B472">
        <v>19.12</v>
      </c>
      <c r="C472">
        <v>7</v>
      </c>
    </row>
    <row r="473" spans="1:3" x14ac:dyDescent="0.25">
      <c r="A473" s="6" t="s">
        <v>5058</v>
      </c>
      <c r="B473">
        <v>10898.71000000001</v>
      </c>
      <c r="C473">
        <v>478</v>
      </c>
    </row>
    <row r="474" spans="1:3" x14ac:dyDescent="0.25">
      <c r="A474" s="7" t="s">
        <v>3</v>
      </c>
      <c r="B474">
        <v>1517.6200000000003</v>
      </c>
      <c r="C474">
        <v>69</v>
      </c>
    </row>
    <row r="475" spans="1:3" x14ac:dyDescent="0.25">
      <c r="A475" s="8" t="s">
        <v>2</v>
      </c>
      <c r="B475">
        <v>503.28000000000003</v>
      </c>
      <c r="C475">
        <v>30</v>
      </c>
    </row>
    <row r="476" spans="1:3" x14ac:dyDescent="0.25">
      <c r="A476" s="9" t="s">
        <v>6</v>
      </c>
      <c r="B476">
        <v>13.27</v>
      </c>
      <c r="C476">
        <v>3</v>
      </c>
    </row>
    <row r="477" spans="1:3" x14ac:dyDescent="0.25">
      <c r="A477" s="10" t="s">
        <v>5063</v>
      </c>
      <c r="B477">
        <v>5.0199999999999996</v>
      </c>
      <c r="C477">
        <v>2</v>
      </c>
    </row>
    <row r="478" spans="1:3" x14ac:dyDescent="0.25">
      <c r="A478" s="10" t="s">
        <v>5065</v>
      </c>
      <c r="B478">
        <v>8.25</v>
      </c>
      <c r="C478">
        <v>1</v>
      </c>
    </row>
    <row r="479" spans="1:3" x14ac:dyDescent="0.25">
      <c r="A479" s="9" t="s">
        <v>33</v>
      </c>
      <c r="B479">
        <v>104.71000000000001</v>
      </c>
      <c r="C479">
        <v>6</v>
      </c>
    </row>
    <row r="480" spans="1:3" x14ac:dyDescent="0.25">
      <c r="A480" s="10" t="s">
        <v>5064</v>
      </c>
      <c r="B480">
        <v>87.2</v>
      </c>
      <c r="C480">
        <v>1</v>
      </c>
    </row>
    <row r="481" spans="1:3" x14ac:dyDescent="0.25">
      <c r="A481" s="10" t="s">
        <v>5063</v>
      </c>
      <c r="B481">
        <v>0.78</v>
      </c>
      <c r="C481">
        <v>2</v>
      </c>
    </row>
    <row r="482" spans="1:3" x14ac:dyDescent="0.25">
      <c r="A482" s="10" t="s">
        <v>5065</v>
      </c>
      <c r="B482">
        <v>16.73</v>
      </c>
      <c r="C482">
        <v>3</v>
      </c>
    </row>
    <row r="483" spans="1:3" x14ac:dyDescent="0.25">
      <c r="A483" s="9" t="s">
        <v>38</v>
      </c>
      <c r="B483">
        <v>88.749999999999986</v>
      </c>
      <c r="C483">
        <v>4</v>
      </c>
    </row>
    <row r="484" spans="1:3" x14ac:dyDescent="0.25">
      <c r="A484" s="10" t="s">
        <v>5064</v>
      </c>
      <c r="B484">
        <v>81.149999999999991</v>
      </c>
      <c r="C484">
        <v>2</v>
      </c>
    </row>
    <row r="485" spans="1:3" x14ac:dyDescent="0.25">
      <c r="A485" s="10" t="s">
        <v>5063</v>
      </c>
      <c r="B485">
        <v>1.3</v>
      </c>
      <c r="C485">
        <v>1</v>
      </c>
    </row>
    <row r="486" spans="1:3" x14ac:dyDescent="0.25">
      <c r="A486" s="10" t="s">
        <v>5065</v>
      </c>
      <c r="B486">
        <v>6.3</v>
      </c>
      <c r="C486">
        <v>1</v>
      </c>
    </row>
    <row r="487" spans="1:3" x14ac:dyDescent="0.25">
      <c r="A487" s="9" t="s">
        <v>16</v>
      </c>
      <c r="B487">
        <v>50.359999999999992</v>
      </c>
      <c r="C487">
        <v>5</v>
      </c>
    </row>
    <row r="488" spans="1:3" x14ac:dyDescent="0.25">
      <c r="A488" s="10" t="s">
        <v>5064</v>
      </c>
      <c r="B488">
        <v>38.879999999999995</v>
      </c>
      <c r="C488">
        <v>0</v>
      </c>
    </row>
    <row r="489" spans="1:3" x14ac:dyDescent="0.25">
      <c r="A489" s="10" t="s">
        <v>5063</v>
      </c>
      <c r="B489">
        <v>11.479999999999999</v>
      </c>
      <c r="C489">
        <v>5</v>
      </c>
    </row>
    <row r="490" spans="1:3" x14ac:dyDescent="0.25">
      <c r="A490" s="9" t="s">
        <v>20</v>
      </c>
      <c r="B490">
        <v>25.020000000000003</v>
      </c>
      <c r="C490">
        <v>2</v>
      </c>
    </row>
    <row r="491" spans="1:3" x14ac:dyDescent="0.25">
      <c r="A491" s="10" t="s">
        <v>5064</v>
      </c>
      <c r="B491">
        <v>20.740000000000002</v>
      </c>
      <c r="C491">
        <v>0</v>
      </c>
    </row>
    <row r="492" spans="1:3" x14ac:dyDescent="0.25">
      <c r="A492" s="10" t="s">
        <v>5063</v>
      </c>
      <c r="B492">
        <v>4.28</v>
      </c>
      <c r="C492">
        <v>2</v>
      </c>
    </row>
    <row r="493" spans="1:3" x14ac:dyDescent="0.25">
      <c r="A493" s="9" t="s">
        <v>25</v>
      </c>
      <c r="B493">
        <v>119.40000000000002</v>
      </c>
      <c r="C493">
        <v>5</v>
      </c>
    </row>
    <row r="494" spans="1:3" x14ac:dyDescent="0.25">
      <c r="A494" s="10" t="s">
        <v>5064</v>
      </c>
      <c r="B494">
        <v>106.10000000000001</v>
      </c>
      <c r="C494">
        <v>2</v>
      </c>
    </row>
    <row r="495" spans="1:3" x14ac:dyDescent="0.25">
      <c r="A495" s="10" t="s">
        <v>5063</v>
      </c>
      <c r="B495">
        <v>4.82</v>
      </c>
      <c r="C495">
        <v>2</v>
      </c>
    </row>
    <row r="496" spans="1:3" x14ac:dyDescent="0.25">
      <c r="A496" s="10" t="s">
        <v>5065</v>
      </c>
      <c r="B496">
        <v>8.48</v>
      </c>
      <c r="C496">
        <v>1</v>
      </c>
    </row>
    <row r="497" spans="1:3" x14ac:dyDescent="0.25">
      <c r="A497" s="9" t="s">
        <v>11</v>
      </c>
      <c r="B497">
        <v>101.77</v>
      </c>
      <c r="C497">
        <v>5</v>
      </c>
    </row>
    <row r="498" spans="1:3" x14ac:dyDescent="0.25">
      <c r="A498" s="10" t="s">
        <v>5064</v>
      </c>
      <c r="B498">
        <v>91.32</v>
      </c>
      <c r="C498">
        <v>2</v>
      </c>
    </row>
    <row r="499" spans="1:3" x14ac:dyDescent="0.25">
      <c r="A499" s="10" t="s">
        <v>5063</v>
      </c>
      <c r="B499">
        <v>3.92</v>
      </c>
      <c r="C499">
        <v>2</v>
      </c>
    </row>
    <row r="500" spans="1:3" x14ac:dyDescent="0.25">
      <c r="A500" s="10" t="s">
        <v>5065</v>
      </c>
      <c r="B500">
        <v>6.53</v>
      </c>
      <c r="C500">
        <v>1</v>
      </c>
    </row>
    <row r="501" spans="1:3" x14ac:dyDescent="0.25">
      <c r="A501" s="8" t="s">
        <v>18</v>
      </c>
      <c r="B501">
        <v>527.93000000000006</v>
      </c>
      <c r="C501">
        <v>15</v>
      </c>
    </row>
    <row r="502" spans="1:3" x14ac:dyDescent="0.25">
      <c r="A502" s="9" t="s">
        <v>6</v>
      </c>
      <c r="B502">
        <v>39.650000000000006</v>
      </c>
      <c r="C502">
        <v>1</v>
      </c>
    </row>
    <row r="503" spans="1:3" x14ac:dyDescent="0.25">
      <c r="A503" s="10" t="s">
        <v>5064</v>
      </c>
      <c r="B503">
        <v>34.200000000000003</v>
      </c>
      <c r="C503">
        <v>0</v>
      </c>
    </row>
    <row r="504" spans="1:3" x14ac:dyDescent="0.25">
      <c r="A504" s="10" t="s">
        <v>5063</v>
      </c>
      <c r="B504">
        <v>2.4300000000000002</v>
      </c>
      <c r="C504">
        <v>1</v>
      </c>
    </row>
    <row r="505" spans="1:3" x14ac:dyDescent="0.25">
      <c r="A505" s="10" t="s">
        <v>5065</v>
      </c>
      <c r="B505">
        <v>3.02</v>
      </c>
      <c r="C505">
        <v>0</v>
      </c>
    </row>
    <row r="506" spans="1:3" x14ac:dyDescent="0.25">
      <c r="A506" s="9" t="s">
        <v>33</v>
      </c>
      <c r="B506">
        <v>125.76</v>
      </c>
      <c r="C506">
        <v>3</v>
      </c>
    </row>
    <row r="507" spans="1:3" x14ac:dyDescent="0.25">
      <c r="A507" s="10" t="s">
        <v>5064</v>
      </c>
      <c r="B507">
        <v>110.4</v>
      </c>
      <c r="C507">
        <v>0</v>
      </c>
    </row>
    <row r="508" spans="1:3" x14ac:dyDescent="0.25">
      <c r="A508" s="10" t="s">
        <v>5063</v>
      </c>
      <c r="B508">
        <v>15.36</v>
      </c>
      <c r="C508">
        <v>3</v>
      </c>
    </row>
    <row r="509" spans="1:3" x14ac:dyDescent="0.25">
      <c r="A509" s="9" t="s">
        <v>38</v>
      </c>
      <c r="B509">
        <v>44.86</v>
      </c>
      <c r="C509">
        <v>3</v>
      </c>
    </row>
    <row r="510" spans="1:3" x14ac:dyDescent="0.25">
      <c r="A510" s="10" t="s">
        <v>5064</v>
      </c>
      <c r="B510">
        <v>33.409999999999997</v>
      </c>
      <c r="C510">
        <v>0</v>
      </c>
    </row>
    <row r="511" spans="1:3" x14ac:dyDescent="0.25">
      <c r="A511" s="10" t="s">
        <v>5063</v>
      </c>
      <c r="B511">
        <v>6.88</v>
      </c>
      <c r="C511">
        <v>2</v>
      </c>
    </row>
    <row r="512" spans="1:3" x14ac:dyDescent="0.25">
      <c r="A512" s="10" t="s">
        <v>5065</v>
      </c>
      <c r="B512">
        <v>4.57</v>
      </c>
      <c r="C512">
        <v>1</v>
      </c>
    </row>
    <row r="513" spans="1:3" x14ac:dyDescent="0.25">
      <c r="A513" s="9" t="s">
        <v>16</v>
      </c>
      <c r="B513">
        <v>108.67000000000002</v>
      </c>
      <c r="C513">
        <v>4</v>
      </c>
    </row>
    <row r="514" spans="1:3" x14ac:dyDescent="0.25">
      <c r="A514" s="10" t="s">
        <v>5064</v>
      </c>
      <c r="B514">
        <v>92.240000000000009</v>
      </c>
      <c r="C514">
        <v>1</v>
      </c>
    </row>
    <row r="515" spans="1:3" x14ac:dyDescent="0.25">
      <c r="A515" s="10" t="s">
        <v>5063</v>
      </c>
      <c r="B515">
        <v>5.7299999999999995</v>
      </c>
      <c r="C515">
        <v>2</v>
      </c>
    </row>
    <row r="516" spans="1:3" x14ac:dyDescent="0.25">
      <c r="A516" s="10" t="s">
        <v>5065</v>
      </c>
      <c r="B516">
        <v>10.7</v>
      </c>
      <c r="C516">
        <v>1</v>
      </c>
    </row>
    <row r="517" spans="1:3" x14ac:dyDescent="0.25">
      <c r="A517" s="9" t="s">
        <v>20</v>
      </c>
      <c r="B517">
        <v>91.140000000000015</v>
      </c>
      <c r="C517">
        <v>2</v>
      </c>
    </row>
    <row r="518" spans="1:3" x14ac:dyDescent="0.25">
      <c r="A518" s="10" t="s">
        <v>5064</v>
      </c>
      <c r="B518">
        <v>85.820000000000007</v>
      </c>
      <c r="C518">
        <v>2</v>
      </c>
    </row>
    <row r="519" spans="1:3" x14ac:dyDescent="0.25">
      <c r="A519" s="10" t="s">
        <v>5065</v>
      </c>
      <c r="B519">
        <v>5.32</v>
      </c>
      <c r="C519">
        <v>0</v>
      </c>
    </row>
    <row r="520" spans="1:3" x14ac:dyDescent="0.25">
      <c r="A520" s="9" t="s">
        <v>25</v>
      </c>
      <c r="B520">
        <v>58.709999999999994</v>
      </c>
      <c r="C520">
        <v>1</v>
      </c>
    </row>
    <row r="521" spans="1:3" x14ac:dyDescent="0.25">
      <c r="A521" s="10" t="s">
        <v>5064</v>
      </c>
      <c r="B521">
        <v>58.709999999999994</v>
      </c>
      <c r="C521">
        <v>1</v>
      </c>
    </row>
    <row r="522" spans="1:3" x14ac:dyDescent="0.25">
      <c r="A522" s="9" t="s">
        <v>11</v>
      </c>
      <c r="B522">
        <v>59.14</v>
      </c>
      <c r="C522">
        <v>1</v>
      </c>
    </row>
    <row r="523" spans="1:3" x14ac:dyDescent="0.25">
      <c r="A523" s="10" t="s">
        <v>5064</v>
      </c>
      <c r="B523">
        <v>50.82</v>
      </c>
      <c r="C523">
        <v>0</v>
      </c>
    </row>
    <row r="524" spans="1:3" x14ac:dyDescent="0.25">
      <c r="A524" s="10" t="s">
        <v>5065</v>
      </c>
      <c r="B524">
        <v>8.32</v>
      </c>
      <c r="C524">
        <v>1</v>
      </c>
    </row>
    <row r="525" spans="1:3" x14ac:dyDescent="0.25">
      <c r="A525" s="8" t="s">
        <v>8</v>
      </c>
      <c r="B525">
        <v>486.40999999999997</v>
      </c>
      <c r="C525">
        <v>24</v>
      </c>
    </row>
    <row r="526" spans="1:3" x14ac:dyDescent="0.25">
      <c r="A526" s="9" t="s">
        <v>6</v>
      </c>
      <c r="B526">
        <v>25.24</v>
      </c>
      <c r="C526">
        <v>2</v>
      </c>
    </row>
    <row r="527" spans="1:3" x14ac:dyDescent="0.25">
      <c r="A527" s="10" t="s">
        <v>5064</v>
      </c>
      <c r="B527">
        <v>20.02</v>
      </c>
      <c r="C527">
        <v>0</v>
      </c>
    </row>
    <row r="528" spans="1:3" x14ac:dyDescent="0.25">
      <c r="A528" s="10" t="s">
        <v>5063</v>
      </c>
      <c r="B528">
        <v>5.22</v>
      </c>
      <c r="C528">
        <v>2</v>
      </c>
    </row>
    <row r="529" spans="1:3" x14ac:dyDescent="0.25">
      <c r="A529" s="9" t="s">
        <v>33</v>
      </c>
      <c r="B529">
        <v>82.96</v>
      </c>
      <c r="C529">
        <v>3</v>
      </c>
    </row>
    <row r="530" spans="1:3" x14ac:dyDescent="0.25">
      <c r="A530" s="10" t="s">
        <v>5064</v>
      </c>
      <c r="B530">
        <v>79.509999999999991</v>
      </c>
      <c r="C530">
        <v>0</v>
      </c>
    </row>
    <row r="531" spans="1:3" x14ac:dyDescent="0.25">
      <c r="A531" s="10" t="s">
        <v>5063</v>
      </c>
      <c r="B531">
        <v>3.45</v>
      </c>
      <c r="C531">
        <v>3</v>
      </c>
    </row>
    <row r="532" spans="1:3" x14ac:dyDescent="0.25">
      <c r="A532" s="9" t="s">
        <v>38</v>
      </c>
      <c r="B532">
        <v>103.84</v>
      </c>
      <c r="C532">
        <v>5</v>
      </c>
    </row>
    <row r="533" spans="1:3" x14ac:dyDescent="0.25">
      <c r="A533" s="10" t="s">
        <v>5064</v>
      </c>
      <c r="B533">
        <v>74.62</v>
      </c>
      <c r="C533">
        <v>0</v>
      </c>
    </row>
    <row r="534" spans="1:3" x14ac:dyDescent="0.25">
      <c r="A534" s="10" t="s">
        <v>5063</v>
      </c>
      <c r="B534">
        <v>4.88</v>
      </c>
      <c r="C534">
        <v>3</v>
      </c>
    </row>
    <row r="535" spans="1:3" x14ac:dyDescent="0.25">
      <c r="A535" s="10" t="s">
        <v>5065</v>
      </c>
      <c r="B535">
        <v>24.34</v>
      </c>
      <c r="C535">
        <v>2</v>
      </c>
    </row>
    <row r="536" spans="1:3" x14ac:dyDescent="0.25">
      <c r="A536" s="9" t="s">
        <v>16</v>
      </c>
      <c r="B536">
        <v>43.269999999999996</v>
      </c>
      <c r="C536">
        <v>4</v>
      </c>
    </row>
    <row r="537" spans="1:3" x14ac:dyDescent="0.25">
      <c r="A537" s="10" t="s">
        <v>5064</v>
      </c>
      <c r="B537">
        <v>34.69</v>
      </c>
      <c r="C537">
        <v>0</v>
      </c>
    </row>
    <row r="538" spans="1:3" x14ac:dyDescent="0.25">
      <c r="A538" s="10" t="s">
        <v>5063</v>
      </c>
      <c r="B538">
        <v>8.58</v>
      </c>
      <c r="C538">
        <v>4</v>
      </c>
    </row>
    <row r="539" spans="1:3" x14ac:dyDescent="0.25">
      <c r="A539" s="9" t="s">
        <v>20</v>
      </c>
      <c r="B539">
        <v>87.699999999999989</v>
      </c>
      <c r="C539">
        <v>3</v>
      </c>
    </row>
    <row r="540" spans="1:3" x14ac:dyDescent="0.25">
      <c r="A540" s="10" t="s">
        <v>5064</v>
      </c>
      <c r="B540">
        <v>73.88</v>
      </c>
      <c r="C540">
        <v>0</v>
      </c>
    </row>
    <row r="541" spans="1:3" x14ac:dyDescent="0.25">
      <c r="A541" s="10" t="s">
        <v>5063</v>
      </c>
      <c r="B541">
        <v>4.13</v>
      </c>
      <c r="C541">
        <v>1</v>
      </c>
    </row>
    <row r="542" spans="1:3" x14ac:dyDescent="0.25">
      <c r="A542" s="10" t="s">
        <v>5065</v>
      </c>
      <c r="B542">
        <v>9.69</v>
      </c>
      <c r="C542">
        <v>2</v>
      </c>
    </row>
    <row r="543" spans="1:3" x14ac:dyDescent="0.25">
      <c r="A543" s="9" t="s">
        <v>25</v>
      </c>
      <c r="B543">
        <v>53.32</v>
      </c>
      <c r="C543">
        <v>4</v>
      </c>
    </row>
    <row r="544" spans="1:3" x14ac:dyDescent="0.25">
      <c r="A544" s="10" t="s">
        <v>5064</v>
      </c>
      <c r="B544">
        <v>33.380000000000003</v>
      </c>
      <c r="C544">
        <v>0</v>
      </c>
    </row>
    <row r="545" spans="1:3" x14ac:dyDescent="0.25">
      <c r="A545" s="10" t="s">
        <v>5063</v>
      </c>
      <c r="B545">
        <v>4.8</v>
      </c>
      <c r="C545">
        <v>3</v>
      </c>
    </row>
    <row r="546" spans="1:3" x14ac:dyDescent="0.25">
      <c r="A546" s="10" t="s">
        <v>5065</v>
      </c>
      <c r="B546">
        <v>15.14</v>
      </c>
      <c r="C546">
        <v>1</v>
      </c>
    </row>
    <row r="547" spans="1:3" x14ac:dyDescent="0.25">
      <c r="A547" s="9" t="s">
        <v>11</v>
      </c>
      <c r="B547">
        <v>90.080000000000013</v>
      </c>
      <c r="C547">
        <v>3</v>
      </c>
    </row>
    <row r="548" spans="1:3" x14ac:dyDescent="0.25">
      <c r="A548" s="10" t="s">
        <v>5064</v>
      </c>
      <c r="B548">
        <v>63.81</v>
      </c>
      <c r="C548">
        <v>0</v>
      </c>
    </row>
    <row r="549" spans="1:3" x14ac:dyDescent="0.25">
      <c r="A549" s="10" t="s">
        <v>5065</v>
      </c>
      <c r="B549">
        <v>26.270000000000003</v>
      </c>
      <c r="C549">
        <v>3</v>
      </c>
    </row>
    <row r="550" spans="1:3" x14ac:dyDescent="0.25">
      <c r="A550" s="7" t="s">
        <v>14</v>
      </c>
      <c r="B550">
        <v>1760.2700000000002</v>
      </c>
      <c r="C550">
        <v>86</v>
      </c>
    </row>
    <row r="551" spans="1:3" x14ac:dyDescent="0.25">
      <c r="A551" s="8" t="s">
        <v>2</v>
      </c>
      <c r="B551">
        <v>565.71</v>
      </c>
      <c r="C551">
        <v>32</v>
      </c>
    </row>
    <row r="552" spans="1:3" x14ac:dyDescent="0.25">
      <c r="A552" s="9" t="s">
        <v>6</v>
      </c>
      <c r="B552">
        <v>122.63</v>
      </c>
      <c r="C552">
        <v>8</v>
      </c>
    </row>
    <row r="553" spans="1:3" x14ac:dyDescent="0.25">
      <c r="A553" s="10" t="s">
        <v>5064</v>
      </c>
      <c r="B553">
        <v>92.75</v>
      </c>
      <c r="C553">
        <v>2</v>
      </c>
    </row>
    <row r="554" spans="1:3" x14ac:dyDescent="0.25">
      <c r="A554" s="10" t="s">
        <v>5063</v>
      </c>
      <c r="B554">
        <v>3.63</v>
      </c>
      <c r="C554">
        <v>3</v>
      </c>
    </row>
    <row r="555" spans="1:3" x14ac:dyDescent="0.25">
      <c r="A555" s="10" t="s">
        <v>5065</v>
      </c>
      <c r="B555">
        <v>26.25</v>
      </c>
      <c r="C555">
        <v>3</v>
      </c>
    </row>
    <row r="556" spans="1:3" x14ac:dyDescent="0.25">
      <c r="A556" s="9" t="s">
        <v>33</v>
      </c>
      <c r="B556">
        <v>67.77</v>
      </c>
      <c r="C556">
        <v>3</v>
      </c>
    </row>
    <row r="557" spans="1:3" x14ac:dyDescent="0.25">
      <c r="A557" s="10" t="s">
        <v>5064</v>
      </c>
      <c r="B557">
        <v>55.879999999999995</v>
      </c>
      <c r="C557">
        <v>0</v>
      </c>
    </row>
    <row r="558" spans="1:3" x14ac:dyDescent="0.25">
      <c r="A558" s="10" t="s">
        <v>5063</v>
      </c>
      <c r="B558">
        <v>4.96</v>
      </c>
      <c r="C558">
        <v>2</v>
      </c>
    </row>
    <row r="559" spans="1:3" x14ac:dyDescent="0.25">
      <c r="A559" s="10" t="s">
        <v>5065</v>
      </c>
      <c r="B559">
        <v>6.93</v>
      </c>
      <c r="C559">
        <v>1</v>
      </c>
    </row>
    <row r="560" spans="1:3" x14ac:dyDescent="0.25">
      <c r="A560" s="9" t="s">
        <v>38</v>
      </c>
      <c r="B560">
        <v>28.58</v>
      </c>
      <c r="C560">
        <v>1</v>
      </c>
    </row>
    <row r="561" spans="1:3" x14ac:dyDescent="0.25">
      <c r="A561" s="10" t="s">
        <v>5064</v>
      </c>
      <c r="B561">
        <v>21.259999999999998</v>
      </c>
      <c r="C561">
        <v>1</v>
      </c>
    </row>
    <row r="562" spans="1:3" x14ac:dyDescent="0.25">
      <c r="A562" s="10" t="s">
        <v>5065</v>
      </c>
      <c r="B562">
        <v>7.32</v>
      </c>
      <c r="C562">
        <v>0</v>
      </c>
    </row>
    <row r="563" spans="1:3" x14ac:dyDescent="0.25">
      <c r="A563" s="9" t="s">
        <v>16</v>
      </c>
      <c r="B563">
        <v>109.43</v>
      </c>
      <c r="C563">
        <v>4</v>
      </c>
    </row>
    <row r="564" spans="1:3" x14ac:dyDescent="0.25">
      <c r="A564" s="10" t="s">
        <v>5064</v>
      </c>
      <c r="B564">
        <v>96.71</v>
      </c>
      <c r="C564">
        <v>2</v>
      </c>
    </row>
    <row r="565" spans="1:3" x14ac:dyDescent="0.25">
      <c r="A565" s="10" t="s">
        <v>5063</v>
      </c>
      <c r="B565">
        <v>1.79</v>
      </c>
      <c r="C565">
        <v>1</v>
      </c>
    </row>
    <row r="566" spans="1:3" x14ac:dyDescent="0.25">
      <c r="A566" s="10" t="s">
        <v>5065</v>
      </c>
      <c r="B566">
        <v>10.93</v>
      </c>
      <c r="C566">
        <v>1</v>
      </c>
    </row>
    <row r="567" spans="1:3" x14ac:dyDescent="0.25">
      <c r="A567" s="9" t="s">
        <v>20</v>
      </c>
      <c r="B567">
        <v>82.839999999999989</v>
      </c>
      <c r="C567">
        <v>9</v>
      </c>
    </row>
    <row r="568" spans="1:3" x14ac:dyDescent="0.25">
      <c r="A568" s="10" t="s">
        <v>5064</v>
      </c>
      <c r="B568">
        <v>56.12</v>
      </c>
      <c r="C568">
        <v>1</v>
      </c>
    </row>
    <row r="569" spans="1:3" x14ac:dyDescent="0.25">
      <c r="A569" s="10" t="s">
        <v>5063</v>
      </c>
      <c r="B569">
        <v>17.64</v>
      </c>
      <c r="C569">
        <v>7</v>
      </c>
    </row>
    <row r="570" spans="1:3" x14ac:dyDescent="0.25">
      <c r="A570" s="10" t="s">
        <v>5065</v>
      </c>
      <c r="B570">
        <v>9.08</v>
      </c>
      <c r="C570">
        <v>1</v>
      </c>
    </row>
    <row r="571" spans="1:3" x14ac:dyDescent="0.25">
      <c r="A571" s="9" t="s">
        <v>25</v>
      </c>
      <c r="B571">
        <v>73.5</v>
      </c>
      <c r="C571">
        <v>3</v>
      </c>
    </row>
    <row r="572" spans="1:3" x14ac:dyDescent="0.25">
      <c r="A572" s="10" t="s">
        <v>5064</v>
      </c>
      <c r="B572">
        <v>58.74</v>
      </c>
      <c r="C572">
        <v>1</v>
      </c>
    </row>
    <row r="573" spans="1:3" x14ac:dyDescent="0.25">
      <c r="A573" s="10" t="s">
        <v>5063</v>
      </c>
      <c r="B573">
        <v>3.36</v>
      </c>
      <c r="C573">
        <v>1</v>
      </c>
    </row>
    <row r="574" spans="1:3" x14ac:dyDescent="0.25">
      <c r="A574" s="10" t="s">
        <v>5065</v>
      </c>
      <c r="B574">
        <v>11.4</v>
      </c>
      <c r="C574">
        <v>1</v>
      </c>
    </row>
    <row r="575" spans="1:3" x14ac:dyDescent="0.25">
      <c r="A575" s="9" t="s">
        <v>11</v>
      </c>
      <c r="B575">
        <v>80.960000000000008</v>
      </c>
      <c r="C575">
        <v>4</v>
      </c>
    </row>
    <row r="576" spans="1:3" x14ac:dyDescent="0.25">
      <c r="A576" s="10" t="s">
        <v>5064</v>
      </c>
      <c r="B576">
        <v>72.45</v>
      </c>
      <c r="C576">
        <v>1</v>
      </c>
    </row>
    <row r="577" spans="1:3" x14ac:dyDescent="0.25">
      <c r="A577" s="10" t="s">
        <v>5063</v>
      </c>
      <c r="B577">
        <v>2.4</v>
      </c>
      <c r="C577">
        <v>2</v>
      </c>
    </row>
    <row r="578" spans="1:3" x14ac:dyDescent="0.25">
      <c r="A578" s="10" t="s">
        <v>5065</v>
      </c>
      <c r="B578">
        <v>6.11</v>
      </c>
      <c r="C578">
        <v>1</v>
      </c>
    </row>
    <row r="579" spans="1:3" x14ac:dyDescent="0.25">
      <c r="A579" s="8" t="s">
        <v>18</v>
      </c>
      <c r="B579">
        <v>575.16</v>
      </c>
      <c r="C579">
        <v>24</v>
      </c>
    </row>
    <row r="580" spans="1:3" x14ac:dyDescent="0.25">
      <c r="A580" s="9" t="s">
        <v>6</v>
      </c>
      <c r="B580">
        <v>50.730000000000004</v>
      </c>
      <c r="C580">
        <v>3</v>
      </c>
    </row>
    <row r="581" spans="1:3" x14ac:dyDescent="0.25">
      <c r="A581" s="10" t="s">
        <v>5064</v>
      </c>
      <c r="B581">
        <v>33.340000000000003</v>
      </c>
      <c r="C581">
        <v>0</v>
      </c>
    </row>
    <row r="582" spans="1:3" x14ac:dyDescent="0.25">
      <c r="A582" s="10" t="s">
        <v>5063</v>
      </c>
      <c r="B582">
        <v>12.170000000000002</v>
      </c>
      <c r="C582">
        <v>3</v>
      </c>
    </row>
    <row r="583" spans="1:3" x14ac:dyDescent="0.25">
      <c r="A583" s="10" t="s">
        <v>5065</v>
      </c>
      <c r="B583">
        <v>5.22</v>
      </c>
      <c r="C583">
        <v>0</v>
      </c>
    </row>
    <row r="584" spans="1:3" x14ac:dyDescent="0.25">
      <c r="A584" s="9" t="s">
        <v>33</v>
      </c>
      <c r="B584">
        <v>132.63999999999999</v>
      </c>
      <c r="C584">
        <v>6</v>
      </c>
    </row>
    <row r="585" spans="1:3" x14ac:dyDescent="0.25">
      <c r="A585" s="10" t="s">
        <v>5064</v>
      </c>
      <c r="B585">
        <v>106.58</v>
      </c>
      <c r="C585">
        <v>1</v>
      </c>
    </row>
    <row r="586" spans="1:3" x14ac:dyDescent="0.25">
      <c r="A586" s="10" t="s">
        <v>5063</v>
      </c>
      <c r="B586">
        <v>17.310000000000002</v>
      </c>
      <c r="C586">
        <v>4</v>
      </c>
    </row>
    <row r="587" spans="1:3" x14ac:dyDescent="0.25">
      <c r="A587" s="10" t="s">
        <v>5065</v>
      </c>
      <c r="B587">
        <v>8.75</v>
      </c>
      <c r="C587">
        <v>1</v>
      </c>
    </row>
    <row r="588" spans="1:3" x14ac:dyDescent="0.25">
      <c r="A588" s="9" t="s">
        <v>38</v>
      </c>
      <c r="B588">
        <v>71.09</v>
      </c>
      <c r="C588">
        <v>6</v>
      </c>
    </row>
    <row r="589" spans="1:3" x14ac:dyDescent="0.25">
      <c r="A589" s="10" t="s">
        <v>5064</v>
      </c>
      <c r="B589">
        <v>41.11</v>
      </c>
      <c r="C589">
        <v>1</v>
      </c>
    </row>
    <row r="590" spans="1:3" x14ac:dyDescent="0.25">
      <c r="A590" s="10" t="s">
        <v>5063</v>
      </c>
      <c r="B590">
        <v>8.3699999999999992</v>
      </c>
      <c r="C590">
        <v>3</v>
      </c>
    </row>
    <row r="591" spans="1:3" x14ac:dyDescent="0.25">
      <c r="A591" s="10" t="s">
        <v>5065</v>
      </c>
      <c r="B591">
        <v>21.610000000000003</v>
      </c>
      <c r="C591">
        <v>2</v>
      </c>
    </row>
    <row r="592" spans="1:3" x14ac:dyDescent="0.25">
      <c r="A592" s="9" t="s">
        <v>16</v>
      </c>
      <c r="B592">
        <v>52.93</v>
      </c>
      <c r="C592">
        <v>3</v>
      </c>
    </row>
    <row r="593" spans="1:3" x14ac:dyDescent="0.25">
      <c r="A593" s="10" t="s">
        <v>5064</v>
      </c>
      <c r="B593">
        <v>32.61</v>
      </c>
      <c r="C593">
        <v>1</v>
      </c>
    </row>
    <row r="594" spans="1:3" x14ac:dyDescent="0.25">
      <c r="A594" s="10" t="s">
        <v>5065</v>
      </c>
      <c r="B594">
        <v>20.32</v>
      </c>
      <c r="C594">
        <v>2</v>
      </c>
    </row>
    <row r="595" spans="1:3" x14ac:dyDescent="0.25">
      <c r="A595" s="9" t="s">
        <v>20</v>
      </c>
      <c r="B595">
        <v>134.70999999999998</v>
      </c>
      <c r="C595">
        <v>2</v>
      </c>
    </row>
    <row r="596" spans="1:3" x14ac:dyDescent="0.25">
      <c r="A596" s="10" t="s">
        <v>5064</v>
      </c>
      <c r="B596">
        <v>129.22</v>
      </c>
      <c r="C596">
        <v>0</v>
      </c>
    </row>
    <row r="597" spans="1:3" x14ac:dyDescent="0.25">
      <c r="A597" s="10" t="s">
        <v>5063</v>
      </c>
      <c r="B597">
        <v>2.17</v>
      </c>
      <c r="C597">
        <v>2</v>
      </c>
    </row>
    <row r="598" spans="1:3" x14ac:dyDescent="0.25">
      <c r="A598" s="10" t="s">
        <v>5065</v>
      </c>
      <c r="B598">
        <v>3.32</v>
      </c>
      <c r="C598">
        <v>0</v>
      </c>
    </row>
    <row r="599" spans="1:3" x14ac:dyDescent="0.25">
      <c r="A599" s="9" t="s">
        <v>25</v>
      </c>
      <c r="B599">
        <v>23.339999999999996</v>
      </c>
      <c r="C599">
        <v>2</v>
      </c>
    </row>
    <row r="600" spans="1:3" x14ac:dyDescent="0.25">
      <c r="A600" s="10" t="s">
        <v>5064</v>
      </c>
      <c r="B600">
        <v>17.559999999999999</v>
      </c>
      <c r="C600">
        <v>0</v>
      </c>
    </row>
    <row r="601" spans="1:3" x14ac:dyDescent="0.25">
      <c r="A601" s="10" t="s">
        <v>5063</v>
      </c>
      <c r="B601">
        <v>5.7799999999999994</v>
      </c>
      <c r="C601">
        <v>2</v>
      </c>
    </row>
    <row r="602" spans="1:3" x14ac:dyDescent="0.25">
      <c r="A602" s="9" t="s">
        <v>11</v>
      </c>
      <c r="B602">
        <v>109.72</v>
      </c>
      <c r="C602">
        <v>2</v>
      </c>
    </row>
    <row r="603" spans="1:3" x14ac:dyDescent="0.25">
      <c r="A603" s="10" t="s">
        <v>5064</v>
      </c>
      <c r="B603">
        <v>92.820000000000007</v>
      </c>
      <c r="C603">
        <v>0</v>
      </c>
    </row>
    <row r="604" spans="1:3" x14ac:dyDescent="0.25">
      <c r="A604" s="10" t="s">
        <v>5063</v>
      </c>
      <c r="B604">
        <v>2.11</v>
      </c>
      <c r="C604">
        <v>1</v>
      </c>
    </row>
    <row r="605" spans="1:3" x14ac:dyDescent="0.25">
      <c r="A605" s="10" t="s">
        <v>5065</v>
      </c>
      <c r="B605">
        <v>14.79</v>
      </c>
      <c r="C605">
        <v>1</v>
      </c>
    </row>
    <row r="606" spans="1:3" x14ac:dyDescent="0.25">
      <c r="A606" s="8" t="s">
        <v>8</v>
      </c>
      <c r="B606">
        <v>619.4000000000002</v>
      </c>
      <c r="C606">
        <v>30</v>
      </c>
    </row>
    <row r="607" spans="1:3" x14ac:dyDescent="0.25">
      <c r="A607" s="9" t="s">
        <v>6</v>
      </c>
      <c r="B607">
        <v>54.660000000000004</v>
      </c>
      <c r="C607">
        <v>4</v>
      </c>
    </row>
    <row r="608" spans="1:3" x14ac:dyDescent="0.25">
      <c r="A608" s="10" t="s">
        <v>5064</v>
      </c>
      <c r="B608">
        <v>24.88</v>
      </c>
      <c r="C608">
        <v>0</v>
      </c>
    </row>
    <row r="609" spans="1:3" x14ac:dyDescent="0.25">
      <c r="A609" s="10" t="s">
        <v>5063</v>
      </c>
      <c r="B609">
        <v>6.58</v>
      </c>
      <c r="C609">
        <v>4</v>
      </c>
    </row>
    <row r="610" spans="1:3" x14ac:dyDescent="0.25">
      <c r="A610" s="10" t="s">
        <v>5065</v>
      </c>
      <c r="B610">
        <v>23.200000000000003</v>
      </c>
      <c r="C610">
        <v>0</v>
      </c>
    </row>
    <row r="611" spans="1:3" x14ac:dyDescent="0.25">
      <c r="A611" s="9" t="s">
        <v>33</v>
      </c>
      <c r="B611">
        <v>105.22</v>
      </c>
      <c r="C611">
        <v>9</v>
      </c>
    </row>
    <row r="612" spans="1:3" x14ac:dyDescent="0.25">
      <c r="A612" s="10" t="s">
        <v>5064</v>
      </c>
      <c r="B612">
        <v>86.7</v>
      </c>
      <c r="C612">
        <v>3</v>
      </c>
    </row>
    <row r="613" spans="1:3" x14ac:dyDescent="0.25">
      <c r="A613" s="10" t="s">
        <v>5063</v>
      </c>
      <c r="B613">
        <v>7.8299999999999992</v>
      </c>
      <c r="C613">
        <v>5</v>
      </c>
    </row>
    <row r="614" spans="1:3" x14ac:dyDescent="0.25">
      <c r="A614" s="10" t="s">
        <v>5065</v>
      </c>
      <c r="B614">
        <v>10.69</v>
      </c>
      <c r="C614">
        <v>1</v>
      </c>
    </row>
    <row r="615" spans="1:3" x14ac:dyDescent="0.25">
      <c r="A615" s="9" t="s">
        <v>38</v>
      </c>
      <c r="B615">
        <v>100.33</v>
      </c>
      <c r="C615">
        <v>4</v>
      </c>
    </row>
    <row r="616" spans="1:3" x14ac:dyDescent="0.25">
      <c r="A616" s="10" t="s">
        <v>5064</v>
      </c>
      <c r="B616">
        <v>91.34</v>
      </c>
      <c r="C616">
        <v>1</v>
      </c>
    </row>
    <row r="617" spans="1:3" x14ac:dyDescent="0.25">
      <c r="A617" s="10" t="s">
        <v>5063</v>
      </c>
      <c r="B617">
        <v>8.99</v>
      </c>
      <c r="C617">
        <v>3</v>
      </c>
    </row>
    <row r="618" spans="1:3" x14ac:dyDescent="0.25">
      <c r="A618" s="9" t="s">
        <v>16</v>
      </c>
      <c r="B618">
        <v>82.03</v>
      </c>
      <c r="C618">
        <v>3</v>
      </c>
    </row>
    <row r="619" spans="1:3" x14ac:dyDescent="0.25">
      <c r="A619" s="10" t="s">
        <v>5064</v>
      </c>
      <c r="B619">
        <v>64.17</v>
      </c>
      <c r="C619">
        <v>0</v>
      </c>
    </row>
    <row r="620" spans="1:3" x14ac:dyDescent="0.25">
      <c r="A620" s="10" t="s">
        <v>5063</v>
      </c>
      <c r="B620">
        <v>2.14</v>
      </c>
      <c r="C620">
        <v>2</v>
      </c>
    </row>
    <row r="621" spans="1:3" x14ac:dyDescent="0.25">
      <c r="A621" s="10" t="s">
        <v>5065</v>
      </c>
      <c r="B621">
        <v>15.719999999999999</v>
      </c>
      <c r="C621">
        <v>1</v>
      </c>
    </row>
    <row r="622" spans="1:3" x14ac:dyDescent="0.25">
      <c r="A622" s="9" t="s">
        <v>20</v>
      </c>
      <c r="B622">
        <v>69.5</v>
      </c>
      <c r="C622">
        <v>2</v>
      </c>
    </row>
    <row r="623" spans="1:3" x14ac:dyDescent="0.25">
      <c r="A623" s="10" t="s">
        <v>5064</v>
      </c>
      <c r="B623">
        <v>50.47</v>
      </c>
      <c r="C623">
        <v>0</v>
      </c>
    </row>
    <row r="624" spans="1:3" x14ac:dyDescent="0.25">
      <c r="A624" s="10" t="s">
        <v>5063</v>
      </c>
      <c r="B624">
        <v>5.54</v>
      </c>
      <c r="C624">
        <v>2</v>
      </c>
    </row>
    <row r="625" spans="1:3" x14ac:dyDescent="0.25">
      <c r="A625" s="10" t="s">
        <v>5065</v>
      </c>
      <c r="B625">
        <v>13.49</v>
      </c>
      <c r="C625">
        <v>0</v>
      </c>
    </row>
    <row r="626" spans="1:3" x14ac:dyDescent="0.25">
      <c r="A626" s="9" t="s">
        <v>25</v>
      </c>
      <c r="B626">
        <v>88.98</v>
      </c>
      <c r="C626">
        <v>3</v>
      </c>
    </row>
    <row r="627" spans="1:3" x14ac:dyDescent="0.25">
      <c r="A627" s="10" t="s">
        <v>5064</v>
      </c>
      <c r="B627">
        <v>66.86</v>
      </c>
      <c r="C627">
        <v>0</v>
      </c>
    </row>
    <row r="628" spans="1:3" x14ac:dyDescent="0.25">
      <c r="A628" s="10" t="s">
        <v>5063</v>
      </c>
      <c r="B628">
        <v>2.06</v>
      </c>
      <c r="C628">
        <v>1</v>
      </c>
    </row>
    <row r="629" spans="1:3" x14ac:dyDescent="0.25">
      <c r="A629" s="10" t="s">
        <v>5065</v>
      </c>
      <c r="B629">
        <v>20.059999999999999</v>
      </c>
      <c r="C629">
        <v>2</v>
      </c>
    </row>
    <row r="630" spans="1:3" x14ac:dyDescent="0.25">
      <c r="A630" s="9" t="s">
        <v>11</v>
      </c>
      <c r="B630">
        <v>118.68</v>
      </c>
      <c r="C630">
        <v>5</v>
      </c>
    </row>
    <row r="631" spans="1:3" x14ac:dyDescent="0.25">
      <c r="A631" s="10" t="s">
        <v>5064</v>
      </c>
      <c r="B631">
        <v>91.88000000000001</v>
      </c>
      <c r="C631">
        <v>0</v>
      </c>
    </row>
    <row r="632" spans="1:3" x14ac:dyDescent="0.25">
      <c r="A632" s="10" t="s">
        <v>5063</v>
      </c>
      <c r="B632">
        <v>9.9600000000000009</v>
      </c>
      <c r="C632">
        <v>5</v>
      </c>
    </row>
    <row r="633" spans="1:3" x14ac:dyDescent="0.25">
      <c r="A633" s="10" t="s">
        <v>5065</v>
      </c>
      <c r="B633">
        <v>16.84</v>
      </c>
      <c r="C633">
        <v>0</v>
      </c>
    </row>
    <row r="634" spans="1:3" x14ac:dyDescent="0.25">
      <c r="A634" s="7" t="s">
        <v>9</v>
      </c>
      <c r="B634">
        <v>1659.3200000000002</v>
      </c>
      <c r="C634">
        <v>83</v>
      </c>
    </row>
    <row r="635" spans="1:3" x14ac:dyDescent="0.25">
      <c r="A635" s="8" t="s">
        <v>2</v>
      </c>
      <c r="B635">
        <v>623.75000000000011</v>
      </c>
      <c r="C635">
        <v>31</v>
      </c>
    </row>
    <row r="636" spans="1:3" x14ac:dyDescent="0.25">
      <c r="A636" s="9" t="s">
        <v>6</v>
      </c>
      <c r="B636">
        <v>85.390000000000015</v>
      </c>
      <c r="C636">
        <v>6</v>
      </c>
    </row>
    <row r="637" spans="1:3" x14ac:dyDescent="0.25">
      <c r="A637" s="10" t="s">
        <v>5064</v>
      </c>
      <c r="B637">
        <v>57.980000000000004</v>
      </c>
      <c r="C637">
        <v>1</v>
      </c>
    </row>
    <row r="638" spans="1:3" x14ac:dyDescent="0.25">
      <c r="A638" s="10" t="s">
        <v>5063</v>
      </c>
      <c r="B638">
        <v>4.59</v>
      </c>
      <c r="C638">
        <v>2</v>
      </c>
    </row>
    <row r="639" spans="1:3" x14ac:dyDescent="0.25">
      <c r="A639" s="10" t="s">
        <v>5065</v>
      </c>
      <c r="B639">
        <v>22.82</v>
      </c>
      <c r="C639">
        <v>3</v>
      </c>
    </row>
    <row r="640" spans="1:3" x14ac:dyDescent="0.25">
      <c r="A640" s="9" t="s">
        <v>33</v>
      </c>
      <c r="B640">
        <v>94.820000000000007</v>
      </c>
      <c r="C640">
        <v>4</v>
      </c>
    </row>
    <row r="641" spans="1:3" x14ac:dyDescent="0.25">
      <c r="A641" s="10" t="s">
        <v>5064</v>
      </c>
      <c r="B641">
        <v>75.95</v>
      </c>
      <c r="C641">
        <v>1</v>
      </c>
    </row>
    <row r="642" spans="1:3" x14ac:dyDescent="0.25">
      <c r="A642" s="10" t="s">
        <v>5063</v>
      </c>
      <c r="B642">
        <v>2.4300000000000002</v>
      </c>
      <c r="C642">
        <v>2</v>
      </c>
    </row>
    <row r="643" spans="1:3" x14ac:dyDescent="0.25">
      <c r="A643" s="10" t="s">
        <v>5065</v>
      </c>
      <c r="B643">
        <v>16.439999999999998</v>
      </c>
      <c r="C643">
        <v>1</v>
      </c>
    </row>
    <row r="644" spans="1:3" x14ac:dyDescent="0.25">
      <c r="A644" s="9" t="s">
        <v>38</v>
      </c>
      <c r="B644">
        <v>68.989999999999995</v>
      </c>
      <c r="C644">
        <v>1</v>
      </c>
    </row>
    <row r="645" spans="1:3" x14ac:dyDescent="0.25">
      <c r="A645" s="10" t="s">
        <v>5064</v>
      </c>
      <c r="B645">
        <v>61.3</v>
      </c>
      <c r="C645">
        <v>0</v>
      </c>
    </row>
    <row r="646" spans="1:3" x14ac:dyDescent="0.25">
      <c r="A646" s="10" t="s">
        <v>5065</v>
      </c>
      <c r="B646">
        <v>7.69</v>
      </c>
      <c r="C646">
        <v>1</v>
      </c>
    </row>
    <row r="647" spans="1:3" x14ac:dyDescent="0.25">
      <c r="A647" s="9" t="s">
        <v>16</v>
      </c>
      <c r="B647">
        <v>54.63</v>
      </c>
      <c r="C647">
        <v>6</v>
      </c>
    </row>
    <row r="648" spans="1:3" x14ac:dyDescent="0.25">
      <c r="A648" s="10" t="s">
        <v>5064</v>
      </c>
      <c r="B648">
        <v>24.4</v>
      </c>
      <c r="C648">
        <v>0</v>
      </c>
    </row>
    <row r="649" spans="1:3" x14ac:dyDescent="0.25">
      <c r="A649" s="10" t="s">
        <v>5063</v>
      </c>
      <c r="B649">
        <v>7.8000000000000007</v>
      </c>
      <c r="C649">
        <v>4</v>
      </c>
    </row>
    <row r="650" spans="1:3" x14ac:dyDescent="0.25">
      <c r="A650" s="10" t="s">
        <v>5065</v>
      </c>
      <c r="B650">
        <v>22.43</v>
      </c>
      <c r="C650">
        <v>2</v>
      </c>
    </row>
    <row r="651" spans="1:3" x14ac:dyDescent="0.25">
      <c r="A651" s="9" t="s">
        <v>20</v>
      </c>
      <c r="B651">
        <v>102.88999999999999</v>
      </c>
      <c r="C651">
        <v>5</v>
      </c>
    </row>
    <row r="652" spans="1:3" x14ac:dyDescent="0.25">
      <c r="A652" s="10" t="s">
        <v>5064</v>
      </c>
      <c r="B652">
        <v>82.02</v>
      </c>
      <c r="C652">
        <v>0</v>
      </c>
    </row>
    <row r="653" spans="1:3" x14ac:dyDescent="0.25">
      <c r="A653" s="10" t="s">
        <v>5063</v>
      </c>
      <c r="B653">
        <v>10.43</v>
      </c>
      <c r="C653">
        <v>3</v>
      </c>
    </row>
    <row r="654" spans="1:3" x14ac:dyDescent="0.25">
      <c r="A654" s="10" t="s">
        <v>5065</v>
      </c>
      <c r="B654">
        <v>10.440000000000001</v>
      </c>
      <c r="C654">
        <v>2</v>
      </c>
    </row>
    <row r="655" spans="1:3" x14ac:dyDescent="0.25">
      <c r="A655" s="9" t="s">
        <v>25</v>
      </c>
      <c r="B655">
        <v>102</v>
      </c>
      <c r="C655">
        <v>6</v>
      </c>
    </row>
    <row r="656" spans="1:3" x14ac:dyDescent="0.25">
      <c r="A656" s="10" t="s">
        <v>5064</v>
      </c>
      <c r="B656">
        <v>81.89</v>
      </c>
      <c r="C656">
        <v>2</v>
      </c>
    </row>
    <row r="657" spans="1:3" x14ac:dyDescent="0.25">
      <c r="A657" s="10" t="s">
        <v>5063</v>
      </c>
      <c r="B657">
        <v>9.6300000000000008</v>
      </c>
      <c r="C657">
        <v>3</v>
      </c>
    </row>
    <row r="658" spans="1:3" x14ac:dyDescent="0.25">
      <c r="A658" s="10" t="s">
        <v>5065</v>
      </c>
      <c r="B658">
        <v>10.48</v>
      </c>
      <c r="C658">
        <v>1</v>
      </c>
    </row>
    <row r="659" spans="1:3" x14ac:dyDescent="0.25">
      <c r="A659" s="9" t="s">
        <v>11</v>
      </c>
      <c r="B659">
        <v>115.03</v>
      </c>
      <c r="C659">
        <v>3</v>
      </c>
    </row>
    <row r="660" spans="1:3" x14ac:dyDescent="0.25">
      <c r="A660" s="10" t="s">
        <v>5064</v>
      </c>
      <c r="B660">
        <v>113.43</v>
      </c>
      <c r="C660">
        <v>1</v>
      </c>
    </row>
    <row r="661" spans="1:3" x14ac:dyDescent="0.25">
      <c r="A661" s="10" t="s">
        <v>5063</v>
      </c>
      <c r="B661">
        <v>1.6</v>
      </c>
      <c r="C661">
        <v>2</v>
      </c>
    </row>
    <row r="662" spans="1:3" x14ac:dyDescent="0.25">
      <c r="A662" s="8" t="s">
        <v>18</v>
      </c>
      <c r="B662">
        <v>511.26000000000005</v>
      </c>
      <c r="C662">
        <v>24</v>
      </c>
    </row>
    <row r="663" spans="1:3" x14ac:dyDescent="0.25">
      <c r="A663" s="9" t="s">
        <v>6</v>
      </c>
      <c r="B663">
        <v>97.72</v>
      </c>
      <c r="C663">
        <v>3</v>
      </c>
    </row>
    <row r="664" spans="1:3" x14ac:dyDescent="0.25">
      <c r="A664" s="10" t="s">
        <v>5064</v>
      </c>
      <c r="B664">
        <v>87.53</v>
      </c>
      <c r="C664">
        <v>0</v>
      </c>
    </row>
    <row r="665" spans="1:3" x14ac:dyDescent="0.25">
      <c r="A665" s="10" t="s">
        <v>5063</v>
      </c>
      <c r="B665">
        <v>10.190000000000001</v>
      </c>
      <c r="C665">
        <v>3</v>
      </c>
    </row>
    <row r="666" spans="1:3" x14ac:dyDescent="0.25">
      <c r="A666" s="9" t="s">
        <v>33</v>
      </c>
      <c r="B666">
        <v>51.33</v>
      </c>
      <c r="C666">
        <v>0</v>
      </c>
    </row>
    <row r="667" spans="1:3" x14ac:dyDescent="0.25">
      <c r="A667" s="10" t="s">
        <v>5064</v>
      </c>
      <c r="B667">
        <v>51.33</v>
      </c>
      <c r="C667">
        <v>0</v>
      </c>
    </row>
    <row r="668" spans="1:3" x14ac:dyDescent="0.25">
      <c r="A668" s="9" t="s">
        <v>38</v>
      </c>
      <c r="B668">
        <v>2.0099999999999998</v>
      </c>
      <c r="C668">
        <v>1</v>
      </c>
    </row>
    <row r="669" spans="1:3" x14ac:dyDescent="0.25">
      <c r="A669" s="10" t="s">
        <v>5063</v>
      </c>
      <c r="B669">
        <v>2.0099999999999998</v>
      </c>
      <c r="C669">
        <v>1</v>
      </c>
    </row>
    <row r="670" spans="1:3" x14ac:dyDescent="0.25">
      <c r="A670" s="9" t="s">
        <v>16</v>
      </c>
      <c r="B670">
        <v>100.16000000000001</v>
      </c>
      <c r="C670">
        <v>6</v>
      </c>
    </row>
    <row r="671" spans="1:3" x14ac:dyDescent="0.25">
      <c r="A671" s="10" t="s">
        <v>5064</v>
      </c>
      <c r="B671">
        <v>77.210000000000008</v>
      </c>
      <c r="C671">
        <v>1</v>
      </c>
    </row>
    <row r="672" spans="1:3" x14ac:dyDescent="0.25">
      <c r="A672" s="10" t="s">
        <v>5063</v>
      </c>
      <c r="B672">
        <v>10.09</v>
      </c>
      <c r="C672">
        <v>4</v>
      </c>
    </row>
    <row r="673" spans="1:3" x14ac:dyDescent="0.25">
      <c r="A673" s="10" t="s">
        <v>5065</v>
      </c>
      <c r="B673">
        <v>12.860000000000001</v>
      </c>
      <c r="C673">
        <v>1</v>
      </c>
    </row>
    <row r="674" spans="1:3" x14ac:dyDescent="0.25">
      <c r="A674" s="9" t="s">
        <v>20</v>
      </c>
      <c r="B674">
        <v>116.08999999999999</v>
      </c>
      <c r="C674">
        <v>7</v>
      </c>
    </row>
    <row r="675" spans="1:3" x14ac:dyDescent="0.25">
      <c r="A675" s="10" t="s">
        <v>5064</v>
      </c>
      <c r="B675">
        <v>79.22999999999999</v>
      </c>
      <c r="C675">
        <v>0</v>
      </c>
    </row>
    <row r="676" spans="1:3" x14ac:dyDescent="0.25">
      <c r="A676" s="10" t="s">
        <v>5063</v>
      </c>
      <c r="B676">
        <v>9.4699999999999989</v>
      </c>
      <c r="C676">
        <v>4</v>
      </c>
    </row>
    <row r="677" spans="1:3" x14ac:dyDescent="0.25">
      <c r="A677" s="10" t="s">
        <v>5065</v>
      </c>
      <c r="B677">
        <v>27.39</v>
      </c>
      <c r="C677">
        <v>3</v>
      </c>
    </row>
    <row r="678" spans="1:3" x14ac:dyDescent="0.25">
      <c r="A678" s="9" t="s">
        <v>25</v>
      </c>
      <c r="B678">
        <v>80.930000000000007</v>
      </c>
      <c r="C678">
        <v>2</v>
      </c>
    </row>
    <row r="679" spans="1:3" x14ac:dyDescent="0.25">
      <c r="A679" s="10" t="s">
        <v>5064</v>
      </c>
      <c r="B679">
        <v>66.42</v>
      </c>
      <c r="C679">
        <v>0</v>
      </c>
    </row>
    <row r="680" spans="1:3" x14ac:dyDescent="0.25">
      <c r="A680" s="10" t="s">
        <v>5063</v>
      </c>
      <c r="B680">
        <v>0.12</v>
      </c>
      <c r="C680">
        <v>1</v>
      </c>
    </row>
    <row r="681" spans="1:3" x14ac:dyDescent="0.25">
      <c r="A681" s="10" t="s">
        <v>5065</v>
      </c>
      <c r="B681">
        <v>14.39</v>
      </c>
      <c r="C681">
        <v>1</v>
      </c>
    </row>
    <row r="682" spans="1:3" x14ac:dyDescent="0.25">
      <c r="A682" s="9" t="s">
        <v>11</v>
      </c>
      <c r="B682">
        <v>63.019999999999996</v>
      </c>
      <c r="C682">
        <v>5</v>
      </c>
    </row>
    <row r="683" spans="1:3" x14ac:dyDescent="0.25">
      <c r="A683" s="10" t="s">
        <v>5064</v>
      </c>
      <c r="B683">
        <v>45.779999999999994</v>
      </c>
      <c r="C683">
        <v>1</v>
      </c>
    </row>
    <row r="684" spans="1:3" x14ac:dyDescent="0.25">
      <c r="A684" s="10" t="s">
        <v>5063</v>
      </c>
      <c r="B684">
        <v>12.200000000000001</v>
      </c>
      <c r="C684">
        <v>4</v>
      </c>
    </row>
    <row r="685" spans="1:3" x14ac:dyDescent="0.25">
      <c r="A685" s="10" t="s">
        <v>5065</v>
      </c>
      <c r="B685">
        <v>5.04</v>
      </c>
      <c r="C685">
        <v>0</v>
      </c>
    </row>
    <row r="686" spans="1:3" x14ac:dyDescent="0.25">
      <c r="A686" s="8" t="s">
        <v>8</v>
      </c>
      <c r="B686">
        <v>524.30999999999995</v>
      </c>
      <c r="C686">
        <v>28</v>
      </c>
    </row>
    <row r="687" spans="1:3" x14ac:dyDescent="0.25">
      <c r="A687" s="9" t="s">
        <v>6</v>
      </c>
      <c r="B687">
        <v>109.10000000000001</v>
      </c>
      <c r="C687">
        <v>2</v>
      </c>
    </row>
    <row r="688" spans="1:3" x14ac:dyDescent="0.25">
      <c r="A688" s="10" t="s">
        <v>5064</v>
      </c>
      <c r="B688">
        <v>87.800000000000011</v>
      </c>
      <c r="C688">
        <v>0</v>
      </c>
    </row>
    <row r="689" spans="1:3" x14ac:dyDescent="0.25">
      <c r="A689" s="10" t="s">
        <v>5063</v>
      </c>
      <c r="B689">
        <v>14.970000000000002</v>
      </c>
      <c r="C689">
        <v>2</v>
      </c>
    </row>
    <row r="690" spans="1:3" x14ac:dyDescent="0.25">
      <c r="A690" s="10" t="s">
        <v>5065</v>
      </c>
      <c r="B690">
        <v>6.33</v>
      </c>
      <c r="C690">
        <v>0</v>
      </c>
    </row>
    <row r="691" spans="1:3" x14ac:dyDescent="0.25">
      <c r="A691" s="9" t="s">
        <v>33</v>
      </c>
      <c r="B691">
        <v>78.489999999999995</v>
      </c>
      <c r="C691">
        <v>5</v>
      </c>
    </row>
    <row r="692" spans="1:3" x14ac:dyDescent="0.25">
      <c r="A692" s="10" t="s">
        <v>5064</v>
      </c>
      <c r="B692">
        <v>59.849999999999994</v>
      </c>
      <c r="C692">
        <v>0</v>
      </c>
    </row>
    <row r="693" spans="1:3" x14ac:dyDescent="0.25">
      <c r="A693" s="10" t="s">
        <v>5063</v>
      </c>
      <c r="B693">
        <v>18.639999999999997</v>
      </c>
      <c r="C693">
        <v>5</v>
      </c>
    </row>
    <row r="694" spans="1:3" x14ac:dyDescent="0.25">
      <c r="A694" s="9" t="s">
        <v>38</v>
      </c>
      <c r="B694">
        <v>27.94</v>
      </c>
      <c r="C694">
        <v>2</v>
      </c>
    </row>
    <row r="695" spans="1:3" x14ac:dyDescent="0.25">
      <c r="A695" s="10" t="s">
        <v>5064</v>
      </c>
      <c r="B695">
        <v>11.93</v>
      </c>
      <c r="C695">
        <v>1</v>
      </c>
    </row>
    <row r="696" spans="1:3" x14ac:dyDescent="0.25">
      <c r="A696" s="10" t="s">
        <v>5063</v>
      </c>
      <c r="B696">
        <v>6.6</v>
      </c>
      <c r="C696">
        <v>1</v>
      </c>
    </row>
    <row r="697" spans="1:3" x14ac:dyDescent="0.25">
      <c r="A697" s="10" t="s">
        <v>5065</v>
      </c>
      <c r="B697">
        <v>9.41</v>
      </c>
      <c r="C697">
        <v>0</v>
      </c>
    </row>
    <row r="698" spans="1:3" x14ac:dyDescent="0.25">
      <c r="A698" s="9" t="s">
        <v>16</v>
      </c>
      <c r="B698">
        <v>80.269999999999982</v>
      </c>
      <c r="C698">
        <v>7</v>
      </c>
    </row>
    <row r="699" spans="1:3" x14ac:dyDescent="0.25">
      <c r="A699" s="10" t="s">
        <v>5064</v>
      </c>
      <c r="B699">
        <v>50.55</v>
      </c>
      <c r="C699">
        <v>0</v>
      </c>
    </row>
    <row r="700" spans="1:3" x14ac:dyDescent="0.25">
      <c r="A700" s="10" t="s">
        <v>5063</v>
      </c>
      <c r="B700">
        <v>21.839999999999996</v>
      </c>
      <c r="C700">
        <v>6</v>
      </c>
    </row>
    <row r="701" spans="1:3" x14ac:dyDescent="0.25">
      <c r="A701" s="10" t="s">
        <v>5065</v>
      </c>
      <c r="B701">
        <v>7.88</v>
      </c>
      <c r="C701">
        <v>1</v>
      </c>
    </row>
    <row r="702" spans="1:3" x14ac:dyDescent="0.25">
      <c r="A702" s="9" t="s">
        <v>20</v>
      </c>
      <c r="B702">
        <v>73.739999999999995</v>
      </c>
      <c r="C702">
        <v>4</v>
      </c>
    </row>
    <row r="703" spans="1:3" x14ac:dyDescent="0.25">
      <c r="A703" s="10" t="s">
        <v>5064</v>
      </c>
      <c r="B703">
        <v>52.129999999999995</v>
      </c>
      <c r="C703">
        <v>0</v>
      </c>
    </row>
    <row r="704" spans="1:3" x14ac:dyDescent="0.25">
      <c r="A704" s="10" t="s">
        <v>5063</v>
      </c>
      <c r="B704">
        <v>8.8099999999999987</v>
      </c>
      <c r="C704">
        <v>3</v>
      </c>
    </row>
    <row r="705" spans="1:3" x14ac:dyDescent="0.25">
      <c r="A705" s="10" t="s">
        <v>5065</v>
      </c>
      <c r="B705">
        <v>12.8</v>
      </c>
      <c r="C705">
        <v>1</v>
      </c>
    </row>
    <row r="706" spans="1:3" x14ac:dyDescent="0.25">
      <c r="A706" s="9" t="s">
        <v>25</v>
      </c>
      <c r="B706">
        <v>56.42</v>
      </c>
      <c r="C706">
        <v>2</v>
      </c>
    </row>
    <row r="707" spans="1:3" x14ac:dyDescent="0.25">
      <c r="A707" s="10" t="s">
        <v>5064</v>
      </c>
      <c r="B707">
        <v>42.370000000000005</v>
      </c>
      <c r="C707">
        <v>0</v>
      </c>
    </row>
    <row r="708" spans="1:3" x14ac:dyDescent="0.25">
      <c r="A708" s="10" t="s">
        <v>5063</v>
      </c>
      <c r="B708">
        <v>7.97</v>
      </c>
      <c r="C708">
        <v>2</v>
      </c>
    </row>
    <row r="709" spans="1:3" x14ac:dyDescent="0.25">
      <c r="A709" s="10" t="s">
        <v>5065</v>
      </c>
      <c r="B709">
        <v>6.08</v>
      </c>
      <c r="C709">
        <v>0</v>
      </c>
    </row>
    <row r="710" spans="1:3" x14ac:dyDescent="0.25">
      <c r="A710" s="9" t="s">
        <v>11</v>
      </c>
      <c r="B710">
        <v>98.35</v>
      </c>
      <c r="C710">
        <v>6</v>
      </c>
    </row>
    <row r="711" spans="1:3" x14ac:dyDescent="0.25">
      <c r="A711" s="10" t="s">
        <v>5064</v>
      </c>
      <c r="B711">
        <v>68.16</v>
      </c>
      <c r="C711">
        <v>1</v>
      </c>
    </row>
    <row r="712" spans="1:3" x14ac:dyDescent="0.25">
      <c r="A712" s="10" t="s">
        <v>5063</v>
      </c>
      <c r="B712">
        <v>8.89</v>
      </c>
      <c r="C712">
        <v>4</v>
      </c>
    </row>
    <row r="713" spans="1:3" x14ac:dyDescent="0.25">
      <c r="A713" s="10" t="s">
        <v>5065</v>
      </c>
      <c r="B713">
        <v>21.3</v>
      </c>
      <c r="C713">
        <v>1</v>
      </c>
    </row>
    <row r="714" spans="1:3" x14ac:dyDescent="0.25">
      <c r="A714" s="7" t="s">
        <v>56</v>
      </c>
      <c r="B714">
        <v>1834.09</v>
      </c>
      <c r="C714">
        <v>79</v>
      </c>
    </row>
    <row r="715" spans="1:3" x14ac:dyDescent="0.25">
      <c r="A715" s="8" t="s">
        <v>2</v>
      </c>
      <c r="B715">
        <v>584.30000000000007</v>
      </c>
      <c r="C715">
        <v>38</v>
      </c>
    </row>
    <row r="716" spans="1:3" x14ac:dyDescent="0.25">
      <c r="A716" s="9" t="s">
        <v>6</v>
      </c>
      <c r="B716">
        <v>108.81</v>
      </c>
      <c r="C716">
        <v>7</v>
      </c>
    </row>
    <row r="717" spans="1:3" x14ac:dyDescent="0.25">
      <c r="A717" s="10" t="s">
        <v>5064</v>
      </c>
      <c r="B717">
        <v>69.900000000000006</v>
      </c>
      <c r="C717">
        <v>1</v>
      </c>
    </row>
    <row r="718" spans="1:3" x14ac:dyDescent="0.25">
      <c r="A718" s="10" t="s">
        <v>5063</v>
      </c>
      <c r="B718">
        <v>12.72</v>
      </c>
      <c r="C718">
        <v>4</v>
      </c>
    </row>
    <row r="719" spans="1:3" x14ac:dyDescent="0.25">
      <c r="A719" s="10" t="s">
        <v>5065</v>
      </c>
      <c r="B719">
        <v>26.189999999999998</v>
      </c>
      <c r="C719">
        <v>2</v>
      </c>
    </row>
    <row r="720" spans="1:3" x14ac:dyDescent="0.25">
      <c r="A720" s="9" t="s">
        <v>33</v>
      </c>
      <c r="B720">
        <v>54.19</v>
      </c>
      <c r="C720">
        <v>3</v>
      </c>
    </row>
    <row r="721" spans="1:3" x14ac:dyDescent="0.25">
      <c r="A721" s="10" t="s">
        <v>5064</v>
      </c>
      <c r="B721">
        <v>42.12</v>
      </c>
      <c r="C721">
        <v>1</v>
      </c>
    </row>
    <row r="722" spans="1:3" x14ac:dyDescent="0.25">
      <c r="A722" s="10" t="s">
        <v>5063</v>
      </c>
      <c r="B722">
        <v>3.15</v>
      </c>
      <c r="C722">
        <v>1</v>
      </c>
    </row>
    <row r="723" spans="1:3" x14ac:dyDescent="0.25">
      <c r="A723" s="10" t="s">
        <v>5065</v>
      </c>
      <c r="B723">
        <v>8.92</v>
      </c>
      <c r="C723">
        <v>1</v>
      </c>
    </row>
    <row r="724" spans="1:3" x14ac:dyDescent="0.25">
      <c r="A724" s="9" t="s">
        <v>38</v>
      </c>
      <c r="B724">
        <v>109.96</v>
      </c>
      <c r="C724">
        <v>4</v>
      </c>
    </row>
    <row r="725" spans="1:3" x14ac:dyDescent="0.25">
      <c r="A725" s="10" t="s">
        <v>5064</v>
      </c>
      <c r="B725">
        <v>95.66</v>
      </c>
      <c r="C725">
        <v>1</v>
      </c>
    </row>
    <row r="726" spans="1:3" x14ac:dyDescent="0.25">
      <c r="A726" s="10" t="s">
        <v>5063</v>
      </c>
      <c r="B726">
        <v>2.4500000000000002</v>
      </c>
      <c r="C726">
        <v>2</v>
      </c>
    </row>
    <row r="727" spans="1:3" x14ac:dyDescent="0.25">
      <c r="A727" s="10" t="s">
        <v>5065</v>
      </c>
      <c r="B727">
        <v>11.85</v>
      </c>
      <c r="C727">
        <v>1</v>
      </c>
    </row>
    <row r="728" spans="1:3" x14ac:dyDescent="0.25">
      <c r="A728" s="9" t="s">
        <v>16</v>
      </c>
      <c r="B728">
        <v>97.55</v>
      </c>
      <c r="C728">
        <v>9</v>
      </c>
    </row>
    <row r="729" spans="1:3" x14ac:dyDescent="0.25">
      <c r="A729" s="10" t="s">
        <v>5064</v>
      </c>
      <c r="B729">
        <v>58.55</v>
      </c>
      <c r="C729">
        <v>1</v>
      </c>
    </row>
    <row r="730" spans="1:3" x14ac:dyDescent="0.25">
      <c r="A730" s="10" t="s">
        <v>5063</v>
      </c>
      <c r="B730">
        <v>14.97</v>
      </c>
      <c r="C730">
        <v>5</v>
      </c>
    </row>
    <row r="731" spans="1:3" x14ac:dyDescent="0.25">
      <c r="A731" s="10" t="s">
        <v>5065</v>
      </c>
      <c r="B731">
        <v>24.03</v>
      </c>
      <c r="C731">
        <v>3</v>
      </c>
    </row>
    <row r="732" spans="1:3" x14ac:dyDescent="0.25">
      <c r="A732" s="9" t="s">
        <v>20</v>
      </c>
      <c r="B732">
        <v>77.61</v>
      </c>
      <c r="C732">
        <v>6</v>
      </c>
    </row>
    <row r="733" spans="1:3" x14ac:dyDescent="0.25">
      <c r="A733" s="10" t="s">
        <v>5064</v>
      </c>
      <c r="B733">
        <v>63.14</v>
      </c>
      <c r="C733">
        <v>1</v>
      </c>
    </row>
    <row r="734" spans="1:3" x14ac:dyDescent="0.25">
      <c r="A734" s="10" t="s">
        <v>5063</v>
      </c>
      <c r="B734">
        <v>3.42</v>
      </c>
      <c r="C734">
        <v>4</v>
      </c>
    </row>
    <row r="735" spans="1:3" x14ac:dyDescent="0.25">
      <c r="A735" s="10" t="s">
        <v>5065</v>
      </c>
      <c r="B735">
        <v>11.05</v>
      </c>
      <c r="C735">
        <v>1</v>
      </c>
    </row>
    <row r="736" spans="1:3" x14ac:dyDescent="0.25">
      <c r="A736" s="9" t="s">
        <v>25</v>
      </c>
      <c r="B736">
        <v>76.290000000000006</v>
      </c>
      <c r="C736">
        <v>6</v>
      </c>
    </row>
    <row r="737" spans="1:3" x14ac:dyDescent="0.25">
      <c r="A737" s="10" t="s">
        <v>5064</v>
      </c>
      <c r="B737">
        <v>48</v>
      </c>
      <c r="C737">
        <v>0</v>
      </c>
    </row>
    <row r="738" spans="1:3" x14ac:dyDescent="0.25">
      <c r="A738" s="10" t="s">
        <v>5063</v>
      </c>
      <c r="B738">
        <v>10.6</v>
      </c>
      <c r="C738">
        <v>4</v>
      </c>
    </row>
    <row r="739" spans="1:3" x14ac:dyDescent="0.25">
      <c r="A739" s="10" t="s">
        <v>5065</v>
      </c>
      <c r="B739">
        <v>17.690000000000001</v>
      </c>
      <c r="C739">
        <v>2</v>
      </c>
    </row>
    <row r="740" spans="1:3" x14ac:dyDescent="0.25">
      <c r="A740" s="9" t="s">
        <v>11</v>
      </c>
      <c r="B740">
        <v>59.890000000000008</v>
      </c>
      <c r="C740">
        <v>3</v>
      </c>
    </row>
    <row r="741" spans="1:3" x14ac:dyDescent="0.25">
      <c r="A741" s="10" t="s">
        <v>5064</v>
      </c>
      <c r="B741">
        <v>48.470000000000006</v>
      </c>
      <c r="C741">
        <v>1</v>
      </c>
    </row>
    <row r="742" spans="1:3" x14ac:dyDescent="0.25">
      <c r="A742" s="10" t="s">
        <v>5063</v>
      </c>
      <c r="B742">
        <v>1.61</v>
      </c>
      <c r="C742">
        <v>1</v>
      </c>
    </row>
    <row r="743" spans="1:3" x14ac:dyDescent="0.25">
      <c r="A743" s="10" t="s">
        <v>5065</v>
      </c>
      <c r="B743">
        <v>9.81</v>
      </c>
      <c r="C743">
        <v>1</v>
      </c>
    </row>
    <row r="744" spans="1:3" x14ac:dyDescent="0.25">
      <c r="A744" s="8" t="s">
        <v>18</v>
      </c>
      <c r="B744">
        <v>711.28000000000009</v>
      </c>
      <c r="C744">
        <v>23</v>
      </c>
    </row>
    <row r="745" spans="1:3" x14ac:dyDescent="0.25">
      <c r="A745" s="9" t="s">
        <v>6</v>
      </c>
      <c r="B745">
        <v>93.539999999999992</v>
      </c>
      <c r="C745">
        <v>4</v>
      </c>
    </row>
    <row r="746" spans="1:3" x14ac:dyDescent="0.25">
      <c r="A746" s="10" t="s">
        <v>5064</v>
      </c>
      <c r="B746">
        <v>92.24</v>
      </c>
      <c r="C746">
        <v>2</v>
      </c>
    </row>
    <row r="747" spans="1:3" x14ac:dyDescent="0.25">
      <c r="A747" s="10" t="s">
        <v>5063</v>
      </c>
      <c r="B747">
        <v>1.3</v>
      </c>
      <c r="C747">
        <v>2</v>
      </c>
    </row>
    <row r="748" spans="1:3" x14ac:dyDescent="0.25">
      <c r="A748" s="9" t="s">
        <v>33</v>
      </c>
      <c r="B748">
        <v>92.44</v>
      </c>
      <c r="C748">
        <v>2</v>
      </c>
    </row>
    <row r="749" spans="1:3" x14ac:dyDescent="0.25">
      <c r="A749" s="10" t="s">
        <v>5064</v>
      </c>
      <c r="B749">
        <v>88.539999999999992</v>
      </c>
      <c r="C749">
        <v>0</v>
      </c>
    </row>
    <row r="750" spans="1:3" x14ac:dyDescent="0.25">
      <c r="A750" s="10" t="s">
        <v>5063</v>
      </c>
      <c r="B750">
        <v>3.9000000000000004</v>
      </c>
      <c r="C750">
        <v>2</v>
      </c>
    </row>
    <row r="751" spans="1:3" x14ac:dyDescent="0.25">
      <c r="A751" s="9" t="s">
        <v>38</v>
      </c>
      <c r="B751">
        <v>72.73</v>
      </c>
      <c r="C751">
        <v>2</v>
      </c>
    </row>
    <row r="752" spans="1:3" x14ac:dyDescent="0.25">
      <c r="A752" s="10" t="s">
        <v>5064</v>
      </c>
      <c r="B752">
        <v>65.62</v>
      </c>
      <c r="C752">
        <v>1</v>
      </c>
    </row>
    <row r="753" spans="1:3" x14ac:dyDescent="0.25">
      <c r="A753" s="10" t="s">
        <v>5063</v>
      </c>
      <c r="B753">
        <v>3.98</v>
      </c>
      <c r="C753">
        <v>1</v>
      </c>
    </row>
    <row r="754" spans="1:3" x14ac:dyDescent="0.25">
      <c r="A754" s="10" t="s">
        <v>5065</v>
      </c>
      <c r="B754">
        <v>3.13</v>
      </c>
      <c r="C754">
        <v>0</v>
      </c>
    </row>
    <row r="755" spans="1:3" x14ac:dyDescent="0.25">
      <c r="A755" s="9" t="s">
        <v>16</v>
      </c>
      <c r="B755">
        <v>122.41</v>
      </c>
      <c r="C755">
        <v>2</v>
      </c>
    </row>
    <row r="756" spans="1:3" x14ac:dyDescent="0.25">
      <c r="A756" s="10" t="s">
        <v>5064</v>
      </c>
      <c r="B756">
        <v>122.41</v>
      </c>
      <c r="C756">
        <v>2</v>
      </c>
    </row>
    <row r="757" spans="1:3" x14ac:dyDescent="0.25">
      <c r="A757" s="9" t="s">
        <v>20</v>
      </c>
      <c r="B757">
        <v>94.76</v>
      </c>
      <c r="C757">
        <v>4</v>
      </c>
    </row>
    <row r="758" spans="1:3" x14ac:dyDescent="0.25">
      <c r="A758" s="10" t="s">
        <v>5064</v>
      </c>
      <c r="B758">
        <v>79.940000000000012</v>
      </c>
      <c r="C758">
        <v>0</v>
      </c>
    </row>
    <row r="759" spans="1:3" x14ac:dyDescent="0.25">
      <c r="A759" s="10" t="s">
        <v>5063</v>
      </c>
      <c r="B759">
        <v>4.5999999999999996</v>
      </c>
      <c r="C759">
        <v>4</v>
      </c>
    </row>
    <row r="760" spans="1:3" x14ac:dyDescent="0.25">
      <c r="A760" s="10" t="s">
        <v>5065</v>
      </c>
      <c r="B760">
        <v>10.220000000000001</v>
      </c>
      <c r="C760">
        <v>0</v>
      </c>
    </row>
    <row r="761" spans="1:3" x14ac:dyDescent="0.25">
      <c r="A761" s="9" t="s">
        <v>25</v>
      </c>
      <c r="B761">
        <v>149.80999999999997</v>
      </c>
      <c r="C761">
        <v>5</v>
      </c>
    </row>
    <row r="762" spans="1:3" x14ac:dyDescent="0.25">
      <c r="A762" s="10" t="s">
        <v>5064</v>
      </c>
      <c r="B762">
        <v>124.27999999999999</v>
      </c>
      <c r="C762">
        <v>1</v>
      </c>
    </row>
    <row r="763" spans="1:3" x14ac:dyDescent="0.25">
      <c r="A763" s="10" t="s">
        <v>5063</v>
      </c>
      <c r="B763">
        <v>2.52</v>
      </c>
      <c r="C763">
        <v>1</v>
      </c>
    </row>
    <row r="764" spans="1:3" x14ac:dyDescent="0.25">
      <c r="A764" s="10" t="s">
        <v>5065</v>
      </c>
      <c r="B764">
        <v>23.009999999999998</v>
      </c>
      <c r="C764">
        <v>3</v>
      </c>
    </row>
    <row r="765" spans="1:3" x14ac:dyDescent="0.25">
      <c r="A765" s="9" t="s">
        <v>11</v>
      </c>
      <c r="B765">
        <v>85.59</v>
      </c>
      <c r="C765">
        <v>4</v>
      </c>
    </row>
    <row r="766" spans="1:3" x14ac:dyDescent="0.25">
      <c r="A766" s="10" t="s">
        <v>5064</v>
      </c>
      <c r="B766">
        <v>73.37</v>
      </c>
      <c r="C766">
        <v>2</v>
      </c>
    </row>
    <row r="767" spans="1:3" x14ac:dyDescent="0.25">
      <c r="A767" s="10" t="s">
        <v>5063</v>
      </c>
      <c r="B767">
        <v>3.0100000000000002</v>
      </c>
      <c r="C767">
        <v>2</v>
      </c>
    </row>
    <row r="768" spans="1:3" x14ac:dyDescent="0.25">
      <c r="A768" s="10" t="s">
        <v>5065</v>
      </c>
      <c r="B768">
        <v>9.2100000000000009</v>
      </c>
      <c r="C768">
        <v>0</v>
      </c>
    </row>
    <row r="769" spans="1:3" x14ac:dyDescent="0.25">
      <c r="A769" s="8" t="s">
        <v>8</v>
      </c>
      <c r="B769">
        <v>538.51</v>
      </c>
      <c r="C769">
        <v>18</v>
      </c>
    </row>
    <row r="770" spans="1:3" x14ac:dyDescent="0.25">
      <c r="A770" s="9" t="s">
        <v>6</v>
      </c>
      <c r="B770">
        <v>81.69</v>
      </c>
      <c r="C770">
        <v>4</v>
      </c>
    </row>
    <row r="771" spans="1:3" x14ac:dyDescent="0.25">
      <c r="A771" s="10" t="s">
        <v>5064</v>
      </c>
      <c r="B771">
        <v>77.289999999999992</v>
      </c>
      <c r="C771">
        <v>2</v>
      </c>
    </row>
    <row r="772" spans="1:3" x14ac:dyDescent="0.25">
      <c r="A772" s="10" t="s">
        <v>5063</v>
      </c>
      <c r="B772">
        <v>4.4000000000000004</v>
      </c>
      <c r="C772">
        <v>2</v>
      </c>
    </row>
    <row r="773" spans="1:3" x14ac:dyDescent="0.25">
      <c r="A773" s="9" t="s">
        <v>33</v>
      </c>
      <c r="B773">
        <v>62.089999999999996</v>
      </c>
      <c r="C773">
        <v>0</v>
      </c>
    </row>
    <row r="774" spans="1:3" x14ac:dyDescent="0.25">
      <c r="A774" s="10" t="s">
        <v>5064</v>
      </c>
      <c r="B774">
        <v>49.9</v>
      </c>
      <c r="C774">
        <v>0</v>
      </c>
    </row>
    <row r="775" spans="1:3" x14ac:dyDescent="0.25">
      <c r="A775" s="10" t="s">
        <v>5063</v>
      </c>
      <c r="B775">
        <v>3.76</v>
      </c>
      <c r="C775">
        <v>0</v>
      </c>
    </row>
    <row r="776" spans="1:3" x14ac:dyDescent="0.25">
      <c r="A776" s="10" t="s">
        <v>5065</v>
      </c>
      <c r="B776">
        <v>8.43</v>
      </c>
      <c r="C776">
        <v>0</v>
      </c>
    </row>
    <row r="777" spans="1:3" x14ac:dyDescent="0.25">
      <c r="A777" s="9" t="s">
        <v>38</v>
      </c>
      <c r="B777">
        <v>83.179999999999993</v>
      </c>
      <c r="C777">
        <v>0</v>
      </c>
    </row>
    <row r="778" spans="1:3" x14ac:dyDescent="0.25">
      <c r="A778" s="10" t="s">
        <v>5064</v>
      </c>
      <c r="B778">
        <v>83.179999999999993</v>
      </c>
      <c r="C778">
        <v>0</v>
      </c>
    </row>
    <row r="779" spans="1:3" x14ac:dyDescent="0.25">
      <c r="A779" s="9" t="s">
        <v>16</v>
      </c>
      <c r="B779">
        <v>63.99</v>
      </c>
      <c r="C779">
        <v>6</v>
      </c>
    </row>
    <row r="780" spans="1:3" x14ac:dyDescent="0.25">
      <c r="A780" s="10" t="s">
        <v>5064</v>
      </c>
      <c r="B780">
        <v>28.86</v>
      </c>
      <c r="C780">
        <v>0</v>
      </c>
    </row>
    <row r="781" spans="1:3" x14ac:dyDescent="0.25">
      <c r="A781" s="10" t="s">
        <v>5063</v>
      </c>
      <c r="B781">
        <v>14.060000000000002</v>
      </c>
      <c r="C781">
        <v>4</v>
      </c>
    </row>
    <row r="782" spans="1:3" x14ac:dyDescent="0.25">
      <c r="A782" s="10" t="s">
        <v>5065</v>
      </c>
      <c r="B782">
        <v>21.07</v>
      </c>
      <c r="C782">
        <v>2</v>
      </c>
    </row>
    <row r="783" spans="1:3" x14ac:dyDescent="0.25">
      <c r="A783" s="9" t="s">
        <v>20</v>
      </c>
      <c r="B783">
        <v>51.63</v>
      </c>
      <c r="C783">
        <v>2</v>
      </c>
    </row>
    <row r="784" spans="1:3" x14ac:dyDescent="0.25">
      <c r="A784" s="10" t="s">
        <v>5064</v>
      </c>
      <c r="B784">
        <v>47.720000000000006</v>
      </c>
      <c r="C784">
        <v>0</v>
      </c>
    </row>
    <row r="785" spans="1:3" x14ac:dyDescent="0.25">
      <c r="A785" s="10" t="s">
        <v>5063</v>
      </c>
      <c r="B785">
        <v>3.9099999999999997</v>
      </c>
      <c r="C785">
        <v>2</v>
      </c>
    </row>
    <row r="786" spans="1:3" x14ac:dyDescent="0.25">
      <c r="A786" s="9" t="s">
        <v>25</v>
      </c>
      <c r="B786">
        <v>79.740000000000009</v>
      </c>
      <c r="C786">
        <v>4</v>
      </c>
    </row>
    <row r="787" spans="1:3" x14ac:dyDescent="0.25">
      <c r="A787" s="10" t="s">
        <v>5064</v>
      </c>
      <c r="B787">
        <v>66.180000000000007</v>
      </c>
      <c r="C787">
        <v>1</v>
      </c>
    </row>
    <row r="788" spans="1:3" x14ac:dyDescent="0.25">
      <c r="A788" s="10" t="s">
        <v>5063</v>
      </c>
      <c r="B788">
        <v>1.88</v>
      </c>
      <c r="C788">
        <v>1</v>
      </c>
    </row>
    <row r="789" spans="1:3" x14ac:dyDescent="0.25">
      <c r="A789" s="10" t="s">
        <v>5065</v>
      </c>
      <c r="B789">
        <v>11.68</v>
      </c>
      <c r="C789">
        <v>2</v>
      </c>
    </row>
    <row r="790" spans="1:3" x14ac:dyDescent="0.25">
      <c r="A790" s="9" t="s">
        <v>11</v>
      </c>
      <c r="B790">
        <v>116.19</v>
      </c>
      <c r="C790">
        <v>2</v>
      </c>
    </row>
    <row r="791" spans="1:3" x14ac:dyDescent="0.25">
      <c r="A791" s="10" t="s">
        <v>5064</v>
      </c>
      <c r="B791">
        <v>104.86999999999999</v>
      </c>
      <c r="C791">
        <v>1</v>
      </c>
    </row>
    <row r="792" spans="1:3" x14ac:dyDescent="0.25">
      <c r="A792" s="10" t="s">
        <v>5063</v>
      </c>
      <c r="B792">
        <v>4.76</v>
      </c>
      <c r="C792">
        <v>1</v>
      </c>
    </row>
    <row r="793" spans="1:3" x14ac:dyDescent="0.25">
      <c r="A793" s="10" t="s">
        <v>5065</v>
      </c>
      <c r="B793">
        <v>6.56</v>
      </c>
      <c r="C793">
        <v>0</v>
      </c>
    </row>
    <row r="794" spans="1:3" x14ac:dyDescent="0.25">
      <c r="A794" s="7" t="s">
        <v>19</v>
      </c>
      <c r="B794">
        <v>1814.4699999999998</v>
      </c>
      <c r="C794">
        <v>77</v>
      </c>
    </row>
    <row r="795" spans="1:3" x14ac:dyDescent="0.25">
      <c r="A795" s="8" t="s">
        <v>2</v>
      </c>
      <c r="B795">
        <v>593.62999999999988</v>
      </c>
      <c r="C795">
        <v>30</v>
      </c>
    </row>
    <row r="796" spans="1:3" x14ac:dyDescent="0.25">
      <c r="A796" s="9" t="s">
        <v>6</v>
      </c>
      <c r="B796">
        <v>36.47</v>
      </c>
      <c r="C796">
        <v>7</v>
      </c>
    </row>
    <row r="797" spans="1:3" x14ac:dyDescent="0.25">
      <c r="A797" s="10" t="s">
        <v>5064</v>
      </c>
      <c r="B797">
        <v>18.39</v>
      </c>
      <c r="C797">
        <v>1</v>
      </c>
    </row>
    <row r="798" spans="1:3" x14ac:dyDescent="0.25">
      <c r="A798" s="10" t="s">
        <v>5063</v>
      </c>
      <c r="B798">
        <v>10.619999999999997</v>
      </c>
      <c r="C798">
        <v>5</v>
      </c>
    </row>
    <row r="799" spans="1:3" x14ac:dyDescent="0.25">
      <c r="A799" s="10" t="s">
        <v>5065</v>
      </c>
      <c r="B799">
        <v>7.46</v>
      </c>
      <c r="C799">
        <v>1</v>
      </c>
    </row>
    <row r="800" spans="1:3" x14ac:dyDescent="0.25">
      <c r="A800" s="9" t="s">
        <v>33</v>
      </c>
      <c r="B800">
        <v>86.53</v>
      </c>
      <c r="C800">
        <v>0</v>
      </c>
    </row>
    <row r="801" spans="1:3" x14ac:dyDescent="0.25">
      <c r="A801" s="10" t="s">
        <v>5064</v>
      </c>
      <c r="B801">
        <v>86.53</v>
      </c>
      <c r="C801">
        <v>0</v>
      </c>
    </row>
    <row r="802" spans="1:3" x14ac:dyDescent="0.25">
      <c r="A802" s="9" t="s">
        <v>38</v>
      </c>
      <c r="B802">
        <v>118.28999999999999</v>
      </c>
      <c r="C802">
        <v>3</v>
      </c>
    </row>
    <row r="803" spans="1:3" x14ac:dyDescent="0.25">
      <c r="A803" s="10" t="s">
        <v>5064</v>
      </c>
      <c r="B803">
        <v>116.1</v>
      </c>
      <c r="C803">
        <v>1</v>
      </c>
    </row>
    <row r="804" spans="1:3" x14ac:dyDescent="0.25">
      <c r="A804" s="10" t="s">
        <v>5063</v>
      </c>
      <c r="B804">
        <v>2.19</v>
      </c>
      <c r="C804">
        <v>2</v>
      </c>
    </row>
    <row r="805" spans="1:3" x14ac:dyDescent="0.25">
      <c r="A805" s="9" t="s">
        <v>16</v>
      </c>
      <c r="B805">
        <v>103.37</v>
      </c>
      <c r="C805">
        <v>7</v>
      </c>
    </row>
    <row r="806" spans="1:3" x14ac:dyDescent="0.25">
      <c r="A806" s="10" t="s">
        <v>5064</v>
      </c>
      <c r="B806">
        <v>90.5</v>
      </c>
      <c r="C806">
        <v>4</v>
      </c>
    </row>
    <row r="807" spans="1:3" x14ac:dyDescent="0.25">
      <c r="A807" s="10" t="s">
        <v>5063</v>
      </c>
      <c r="B807">
        <v>0.54</v>
      </c>
      <c r="C807">
        <v>1</v>
      </c>
    </row>
    <row r="808" spans="1:3" x14ac:dyDescent="0.25">
      <c r="A808" s="10" t="s">
        <v>5065</v>
      </c>
      <c r="B808">
        <v>12.329999999999998</v>
      </c>
      <c r="C808">
        <v>2</v>
      </c>
    </row>
    <row r="809" spans="1:3" x14ac:dyDescent="0.25">
      <c r="A809" s="9" t="s">
        <v>20</v>
      </c>
      <c r="B809">
        <v>127.28999999999999</v>
      </c>
      <c r="C809">
        <v>7</v>
      </c>
    </row>
    <row r="810" spans="1:3" x14ac:dyDescent="0.25">
      <c r="A810" s="10" t="s">
        <v>5064</v>
      </c>
      <c r="B810">
        <v>108.03999999999999</v>
      </c>
      <c r="C810">
        <v>2</v>
      </c>
    </row>
    <row r="811" spans="1:3" x14ac:dyDescent="0.25">
      <c r="A811" s="10" t="s">
        <v>5063</v>
      </c>
      <c r="B811">
        <v>8.81</v>
      </c>
      <c r="C811">
        <v>3</v>
      </c>
    </row>
    <row r="812" spans="1:3" x14ac:dyDescent="0.25">
      <c r="A812" s="10" t="s">
        <v>5065</v>
      </c>
      <c r="B812">
        <v>10.44</v>
      </c>
      <c r="C812">
        <v>2</v>
      </c>
    </row>
    <row r="813" spans="1:3" x14ac:dyDescent="0.25">
      <c r="A813" s="9" t="s">
        <v>25</v>
      </c>
      <c r="B813">
        <v>103.07</v>
      </c>
      <c r="C813">
        <v>5</v>
      </c>
    </row>
    <row r="814" spans="1:3" x14ac:dyDescent="0.25">
      <c r="A814" s="10" t="s">
        <v>5064</v>
      </c>
      <c r="B814">
        <v>68.709999999999994</v>
      </c>
      <c r="C814">
        <v>0</v>
      </c>
    </row>
    <row r="815" spans="1:3" x14ac:dyDescent="0.25">
      <c r="A815" s="10" t="s">
        <v>5063</v>
      </c>
      <c r="B815">
        <v>10.16</v>
      </c>
      <c r="C815">
        <v>2</v>
      </c>
    </row>
    <row r="816" spans="1:3" x14ac:dyDescent="0.25">
      <c r="A816" s="10" t="s">
        <v>5065</v>
      </c>
      <c r="B816">
        <v>24.2</v>
      </c>
      <c r="C816">
        <v>3</v>
      </c>
    </row>
    <row r="817" spans="1:3" x14ac:dyDescent="0.25">
      <c r="A817" s="9" t="s">
        <v>11</v>
      </c>
      <c r="B817">
        <v>18.61</v>
      </c>
      <c r="C817">
        <v>1</v>
      </c>
    </row>
    <row r="818" spans="1:3" x14ac:dyDescent="0.25">
      <c r="A818" s="10" t="s">
        <v>5064</v>
      </c>
      <c r="B818">
        <v>8.18</v>
      </c>
      <c r="C818">
        <v>0</v>
      </c>
    </row>
    <row r="819" spans="1:3" x14ac:dyDescent="0.25">
      <c r="A819" s="10" t="s">
        <v>5065</v>
      </c>
      <c r="B819">
        <v>10.43</v>
      </c>
      <c r="C819">
        <v>1</v>
      </c>
    </row>
    <row r="820" spans="1:3" x14ac:dyDescent="0.25">
      <c r="A820" s="8" t="s">
        <v>18</v>
      </c>
      <c r="B820">
        <v>621.76</v>
      </c>
      <c r="C820">
        <v>26</v>
      </c>
    </row>
    <row r="821" spans="1:3" x14ac:dyDescent="0.25">
      <c r="A821" s="9" t="s">
        <v>6</v>
      </c>
      <c r="B821">
        <v>76.430000000000007</v>
      </c>
      <c r="C821">
        <v>3</v>
      </c>
    </row>
    <row r="822" spans="1:3" x14ac:dyDescent="0.25">
      <c r="A822" s="10" t="s">
        <v>5064</v>
      </c>
      <c r="B822">
        <v>70.5</v>
      </c>
      <c r="C822">
        <v>0</v>
      </c>
    </row>
    <row r="823" spans="1:3" x14ac:dyDescent="0.25">
      <c r="A823" s="10" t="s">
        <v>5063</v>
      </c>
      <c r="B823">
        <v>4.09</v>
      </c>
      <c r="C823">
        <v>3</v>
      </c>
    </row>
    <row r="824" spans="1:3" x14ac:dyDescent="0.25">
      <c r="A824" s="10" t="s">
        <v>5065</v>
      </c>
      <c r="B824">
        <v>1.84</v>
      </c>
      <c r="C824">
        <v>0</v>
      </c>
    </row>
    <row r="825" spans="1:3" x14ac:dyDescent="0.25">
      <c r="A825" s="9" t="s">
        <v>33</v>
      </c>
      <c r="B825">
        <v>81.58</v>
      </c>
      <c r="C825">
        <v>4</v>
      </c>
    </row>
    <row r="826" spans="1:3" x14ac:dyDescent="0.25">
      <c r="A826" s="10" t="s">
        <v>5064</v>
      </c>
      <c r="B826">
        <v>70.61</v>
      </c>
      <c r="C826">
        <v>0</v>
      </c>
    </row>
    <row r="827" spans="1:3" x14ac:dyDescent="0.25">
      <c r="A827" s="10" t="s">
        <v>5063</v>
      </c>
      <c r="B827">
        <v>7.06</v>
      </c>
      <c r="C827">
        <v>3</v>
      </c>
    </row>
    <row r="828" spans="1:3" x14ac:dyDescent="0.25">
      <c r="A828" s="10" t="s">
        <v>5065</v>
      </c>
      <c r="B828">
        <v>3.91</v>
      </c>
      <c r="C828">
        <v>1</v>
      </c>
    </row>
    <row r="829" spans="1:3" x14ac:dyDescent="0.25">
      <c r="A829" s="9" t="s">
        <v>38</v>
      </c>
      <c r="B829">
        <v>50.620000000000005</v>
      </c>
      <c r="C829">
        <v>4</v>
      </c>
    </row>
    <row r="830" spans="1:3" x14ac:dyDescent="0.25">
      <c r="A830" s="10" t="s">
        <v>5064</v>
      </c>
      <c r="B830">
        <v>40.040000000000006</v>
      </c>
      <c r="C830">
        <v>2</v>
      </c>
    </row>
    <row r="831" spans="1:3" x14ac:dyDescent="0.25">
      <c r="A831" s="10" t="s">
        <v>5063</v>
      </c>
      <c r="B831">
        <v>10.58</v>
      </c>
      <c r="C831">
        <v>2</v>
      </c>
    </row>
    <row r="832" spans="1:3" x14ac:dyDescent="0.25">
      <c r="A832" s="9" t="s">
        <v>16</v>
      </c>
      <c r="B832">
        <v>108.01</v>
      </c>
      <c r="C832">
        <v>5</v>
      </c>
    </row>
    <row r="833" spans="1:3" x14ac:dyDescent="0.25">
      <c r="A833" s="10" t="s">
        <v>5064</v>
      </c>
      <c r="B833">
        <v>86.56</v>
      </c>
      <c r="C833">
        <v>1</v>
      </c>
    </row>
    <row r="834" spans="1:3" x14ac:dyDescent="0.25">
      <c r="A834" s="10" t="s">
        <v>5063</v>
      </c>
      <c r="B834">
        <v>21.450000000000003</v>
      </c>
      <c r="C834">
        <v>4</v>
      </c>
    </row>
    <row r="835" spans="1:3" x14ac:dyDescent="0.25">
      <c r="A835" s="9" t="s">
        <v>20</v>
      </c>
      <c r="B835">
        <v>157.15</v>
      </c>
      <c r="C835">
        <v>3</v>
      </c>
    </row>
    <row r="836" spans="1:3" x14ac:dyDescent="0.25">
      <c r="A836" s="10" t="s">
        <v>5064</v>
      </c>
      <c r="B836">
        <v>148.58000000000001</v>
      </c>
      <c r="C836">
        <v>1</v>
      </c>
    </row>
    <row r="837" spans="1:3" x14ac:dyDescent="0.25">
      <c r="A837" s="10" t="s">
        <v>5063</v>
      </c>
      <c r="B837">
        <v>8.57</v>
      </c>
      <c r="C837">
        <v>2</v>
      </c>
    </row>
    <row r="838" spans="1:3" x14ac:dyDescent="0.25">
      <c r="A838" s="9" t="s">
        <v>25</v>
      </c>
      <c r="B838">
        <v>76.47</v>
      </c>
      <c r="C838">
        <v>2</v>
      </c>
    </row>
    <row r="839" spans="1:3" x14ac:dyDescent="0.25">
      <c r="A839" s="10" t="s">
        <v>5064</v>
      </c>
      <c r="B839">
        <v>76.47</v>
      </c>
      <c r="C839">
        <v>2</v>
      </c>
    </row>
    <row r="840" spans="1:3" x14ac:dyDescent="0.25">
      <c r="A840" s="9" t="s">
        <v>11</v>
      </c>
      <c r="B840">
        <v>71.5</v>
      </c>
      <c r="C840">
        <v>5</v>
      </c>
    </row>
    <row r="841" spans="1:3" x14ac:dyDescent="0.25">
      <c r="A841" s="10" t="s">
        <v>5064</v>
      </c>
      <c r="B841">
        <v>36.799999999999997</v>
      </c>
      <c r="C841">
        <v>0</v>
      </c>
    </row>
    <row r="842" spans="1:3" x14ac:dyDescent="0.25">
      <c r="A842" s="10" t="s">
        <v>5063</v>
      </c>
      <c r="B842">
        <v>16.350000000000001</v>
      </c>
      <c r="C842">
        <v>4</v>
      </c>
    </row>
    <row r="843" spans="1:3" x14ac:dyDescent="0.25">
      <c r="A843" s="10" t="s">
        <v>5065</v>
      </c>
      <c r="B843">
        <v>18.350000000000001</v>
      </c>
      <c r="C843">
        <v>1</v>
      </c>
    </row>
    <row r="844" spans="1:3" x14ac:dyDescent="0.25">
      <c r="A844" s="8" t="s">
        <v>8</v>
      </c>
      <c r="B844">
        <v>599.08000000000004</v>
      </c>
      <c r="C844">
        <v>21</v>
      </c>
    </row>
    <row r="845" spans="1:3" x14ac:dyDescent="0.25">
      <c r="A845" s="9" t="s">
        <v>6</v>
      </c>
      <c r="B845">
        <v>94.7</v>
      </c>
      <c r="C845">
        <v>6</v>
      </c>
    </row>
    <row r="846" spans="1:3" x14ac:dyDescent="0.25">
      <c r="A846" s="10" t="s">
        <v>5064</v>
      </c>
      <c r="B846">
        <v>81.67</v>
      </c>
      <c r="C846">
        <v>2</v>
      </c>
    </row>
    <row r="847" spans="1:3" x14ac:dyDescent="0.25">
      <c r="A847" s="10" t="s">
        <v>5063</v>
      </c>
      <c r="B847">
        <v>13.030000000000001</v>
      </c>
      <c r="C847">
        <v>4</v>
      </c>
    </row>
    <row r="848" spans="1:3" x14ac:dyDescent="0.25">
      <c r="A848" s="9" t="s">
        <v>33</v>
      </c>
      <c r="B848">
        <v>57.179999999999993</v>
      </c>
      <c r="C848">
        <v>3</v>
      </c>
    </row>
    <row r="849" spans="1:3" x14ac:dyDescent="0.25">
      <c r="A849" s="10" t="s">
        <v>5064</v>
      </c>
      <c r="B849">
        <v>43.48</v>
      </c>
      <c r="C849">
        <v>1</v>
      </c>
    </row>
    <row r="850" spans="1:3" x14ac:dyDescent="0.25">
      <c r="A850" s="10" t="s">
        <v>5063</v>
      </c>
      <c r="B850">
        <v>8.5399999999999991</v>
      </c>
      <c r="C850">
        <v>2</v>
      </c>
    </row>
    <row r="851" spans="1:3" x14ac:dyDescent="0.25">
      <c r="A851" s="10" t="s">
        <v>5065</v>
      </c>
      <c r="B851">
        <v>5.16</v>
      </c>
      <c r="C851">
        <v>0</v>
      </c>
    </row>
    <row r="852" spans="1:3" x14ac:dyDescent="0.25">
      <c r="A852" s="9" t="s">
        <v>38</v>
      </c>
      <c r="B852">
        <v>80.080000000000013</v>
      </c>
      <c r="C852">
        <v>5</v>
      </c>
    </row>
    <row r="853" spans="1:3" x14ac:dyDescent="0.25">
      <c r="A853" s="10" t="s">
        <v>5064</v>
      </c>
      <c r="B853">
        <v>56.230000000000004</v>
      </c>
      <c r="C853">
        <v>0</v>
      </c>
    </row>
    <row r="854" spans="1:3" x14ac:dyDescent="0.25">
      <c r="A854" s="10" t="s">
        <v>5063</v>
      </c>
      <c r="B854">
        <v>2.34</v>
      </c>
      <c r="C854">
        <v>3</v>
      </c>
    </row>
    <row r="855" spans="1:3" x14ac:dyDescent="0.25">
      <c r="A855" s="10" t="s">
        <v>5065</v>
      </c>
      <c r="B855">
        <v>21.509999999999998</v>
      </c>
      <c r="C855">
        <v>2</v>
      </c>
    </row>
    <row r="856" spans="1:3" x14ac:dyDescent="0.25">
      <c r="A856" s="9" t="s">
        <v>16</v>
      </c>
      <c r="B856">
        <v>89.649999999999991</v>
      </c>
      <c r="C856">
        <v>4</v>
      </c>
    </row>
    <row r="857" spans="1:3" x14ac:dyDescent="0.25">
      <c r="A857" s="10" t="s">
        <v>5064</v>
      </c>
      <c r="B857">
        <v>70.25</v>
      </c>
      <c r="C857">
        <v>1</v>
      </c>
    </row>
    <row r="858" spans="1:3" x14ac:dyDescent="0.25">
      <c r="A858" s="10" t="s">
        <v>5063</v>
      </c>
      <c r="B858">
        <v>11.38</v>
      </c>
      <c r="C858">
        <v>3</v>
      </c>
    </row>
    <row r="859" spans="1:3" x14ac:dyDescent="0.25">
      <c r="A859" s="10" t="s">
        <v>5065</v>
      </c>
      <c r="B859">
        <v>8.02</v>
      </c>
      <c r="C859">
        <v>0</v>
      </c>
    </row>
    <row r="860" spans="1:3" x14ac:dyDescent="0.25">
      <c r="A860" s="9" t="s">
        <v>20</v>
      </c>
      <c r="B860">
        <v>117.16</v>
      </c>
      <c r="C860">
        <v>1</v>
      </c>
    </row>
    <row r="861" spans="1:3" x14ac:dyDescent="0.25">
      <c r="A861" s="10" t="s">
        <v>5064</v>
      </c>
      <c r="B861">
        <v>112.28</v>
      </c>
      <c r="C861">
        <v>0</v>
      </c>
    </row>
    <row r="862" spans="1:3" x14ac:dyDescent="0.25">
      <c r="A862" s="10" t="s">
        <v>5063</v>
      </c>
      <c r="B862">
        <v>4.88</v>
      </c>
      <c r="C862">
        <v>1</v>
      </c>
    </row>
    <row r="863" spans="1:3" x14ac:dyDescent="0.25">
      <c r="A863" s="9" t="s">
        <v>25</v>
      </c>
      <c r="B863">
        <v>63.57</v>
      </c>
      <c r="C863">
        <v>0</v>
      </c>
    </row>
    <row r="864" spans="1:3" x14ac:dyDescent="0.25">
      <c r="A864" s="10" t="s">
        <v>5064</v>
      </c>
      <c r="B864">
        <v>56.01</v>
      </c>
      <c r="C864">
        <v>0</v>
      </c>
    </row>
    <row r="865" spans="1:3" x14ac:dyDescent="0.25">
      <c r="A865" s="10" t="s">
        <v>5063</v>
      </c>
      <c r="B865">
        <v>2.35</v>
      </c>
      <c r="C865">
        <v>0</v>
      </c>
    </row>
    <row r="866" spans="1:3" x14ac:dyDescent="0.25">
      <c r="A866" s="10" t="s">
        <v>5065</v>
      </c>
      <c r="B866">
        <v>5.21</v>
      </c>
      <c r="C866">
        <v>0</v>
      </c>
    </row>
    <row r="867" spans="1:3" x14ac:dyDescent="0.25">
      <c r="A867" s="9" t="s">
        <v>11</v>
      </c>
      <c r="B867">
        <v>96.74</v>
      </c>
      <c r="C867">
        <v>2</v>
      </c>
    </row>
    <row r="868" spans="1:3" x14ac:dyDescent="0.25">
      <c r="A868" s="10" t="s">
        <v>5064</v>
      </c>
      <c r="B868">
        <v>89.1</v>
      </c>
      <c r="C868">
        <v>0</v>
      </c>
    </row>
    <row r="869" spans="1:3" x14ac:dyDescent="0.25">
      <c r="A869" s="10" t="s">
        <v>5063</v>
      </c>
      <c r="B869">
        <v>2.94</v>
      </c>
      <c r="C869">
        <v>1</v>
      </c>
    </row>
    <row r="870" spans="1:3" x14ac:dyDescent="0.25">
      <c r="A870" s="10" t="s">
        <v>5065</v>
      </c>
      <c r="B870">
        <v>4.7</v>
      </c>
      <c r="C870">
        <v>1</v>
      </c>
    </row>
    <row r="871" spans="1:3" x14ac:dyDescent="0.25">
      <c r="A871" s="7" t="s">
        <v>35</v>
      </c>
      <c r="B871">
        <v>2312.94</v>
      </c>
      <c r="C871">
        <v>84</v>
      </c>
    </row>
    <row r="872" spans="1:3" x14ac:dyDescent="0.25">
      <c r="A872" s="8" t="s">
        <v>2</v>
      </c>
      <c r="B872">
        <v>668.02</v>
      </c>
      <c r="C872">
        <v>27</v>
      </c>
    </row>
    <row r="873" spans="1:3" x14ac:dyDescent="0.25">
      <c r="A873" s="9" t="s">
        <v>6</v>
      </c>
      <c r="B873">
        <v>86.61</v>
      </c>
      <c r="C873">
        <v>2</v>
      </c>
    </row>
    <row r="874" spans="1:3" x14ac:dyDescent="0.25">
      <c r="A874" s="10" t="s">
        <v>5064</v>
      </c>
      <c r="B874">
        <v>82.04</v>
      </c>
      <c r="C874">
        <v>0</v>
      </c>
    </row>
    <row r="875" spans="1:3" x14ac:dyDescent="0.25">
      <c r="A875" s="10" t="s">
        <v>5063</v>
      </c>
      <c r="B875">
        <v>4.5699999999999994</v>
      </c>
      <c r="C875">
        <v>2</v>
      </c>
    </row>
    <row r="876" spans="1:3" x14ac:dyDescent="0.25">
      <c r="A876" s="9" t="s">
        <v>33</v>
      </c>
      <c r="B876">
        <v>128.77999999999997</v>
      </c>
      <c r="C876">
        <v>5</v>
      </c>
    </row>
    <row r="877" spans="1:3" x14ac:dyDescent="0.25">
      <c r="A877" s="10" t="s">
        <v>5064</v>
      </c>
      <c r="B877">
        <v>107.6</v>
      </c>
      <c r="C877">
        <v>1</v>
      </c>
    </row>
    <row r="878" spans="1:3" x14ac:dyDescent="0.25">
      <c r="A878" s="10" t="s">
        <v>5063</v>
      </c>
      <c r="B878">
        <v>0.56999999999999995</v>
      </c>
      <c r="C878">
        <v>1</v>
      </c>
    </row>
    <row r="879" spans="1:3" x14ac:dyDescent="0.25">
      <c r="A879" s="10" t="s">
        <v>5065</v>
      </c>
      <c r="B879">
        <v>20.61</v>
      </c>
      <c r="C879">
        <v>3</v>
      </c>
    </row>
    <row r="880" spans="1:3" x14ac:dyDescent="0.25">
      <c r="A880" s="9" t="s">
        <v>38</v>
      </c>
      <c r="B880">
        <v>110.66999999999999</v>
      </c>
      <c r="C880">
        <v>3</v>
      </c>
    </row>
    <row r="881" spans="1:3" x14ac:dyDescent="0.25">
      <c r="A881" s="10" t="s">
        <v>5064</v>
      </c>
      <c r="B881">
        <v>106.3</v>
      </c>
      <c r="C881">
        <v>1</v>
      </c>
    </row>
    <row r="882" spans="1:3" x14ac:dyDescent="0.25">
      <c r="A882" s="10" t="s">
        <v>5063</v>
      </c>
      <c r="B882">
        <v>0.6</v>
      </c>
      <c r="C882">
        <v>1</v>
      </c>
    </row>
    <row r="883" spans="1:3" x14ac:dyDescent="0.25">
      <c r="A883" s="10" t="s">
        <v>5065</v>
      </c>
      <c r="B883">
        <v>3.77</v>
      </c>
      <c r="C883">
        <v>1</v>
      </c>
    </row>
    <row r="884" spans="1:3" x14ac:dyDescent="0.25">
      <c r="A884" s="9" t="s">
        <v>16</v>
      </c>
      <c r="B884">
        <v>132.21</v>
      </c>
      <c r="C884">
        <v>4</v>
      </c>
    </row>
    <row r="885" spans="1:3" x14ac:dyDescent="0.25">
      <c r="A885" s="10" t="s">
        <v>5064</v>
      </c>
      <c r="B885">
        <v>119.14</v>
      </c>
      <c r="C885">
        <v>0</v>
      </c>
    </row>
    <row r="886" spans="1:3" x14ac:dyDescent="0.25">
      <c r="A886" s="10" t="s">
        <v>5063</v>
      </c>
      <c r="B886">
        <v>6.34</v>
      </c>
      <c r="C886">
        <v>3</v>
      </c>
    </row>
    <row r="887" spans="1:3" x14ac:dyDescent="0.25">
      <c r="A887" s="10" t="s">
        <v>5065</v>
      </c>
      <c r="B887">
        <v>6.73</v>
      </c>
      <c r="C887">
        <v>1</v>
      </c>
    </row>
    <row r="888" spans="1:3" x14ac:dyDescent="0.25">
      <c r="A888" s="9" t="s">
        <v>20</v>
      </c>
      <c r="B888">
        <v>16.55</v>
      </c>
      <c r="C888">
        <v>4</v>
      </c>
    </row>
    <row r="889" spans="1:3" x14ac:dyDescent="0.25">
      <c r="A889" s="10" t="s">
        <v>5063</v>
      </c>
      <c r="B889">
        <v>10.61</v>
      </c>
      <c r="C889">
        <v>3</v>
      </c>
    </row>
    <row r="890" spans="1:3" x14ac:dyDescent="0.25">
      <c r="A890" s="10" t="s">
        <v>5065</v>
      </c>
      <c r="B890">
        <v>5.94</v>
      </c>
      <c r="C890">
        <v>1</v>
      </c>
    </row>
    <row r="891" spans="1:3" x14ac:dyDescent="0.25">
      <c r="A891" s="9" t="s">
        <v>25</v>
      </c>
      <c r="B891">
        <v>122.95</v>
      </c>
      <c r="C891">
        <v>7</v>
      </c>
    </row>
    <row r="892" spans="1:3" x14ac:dyDescent="0.25">
      <c r="A892" s="10" t="s">
        <v>5064</v>
      </c>
      <c r="B892">
        <v>108.73</v>
      </c>
      <c r="C892">
        <v>2</v>
      </c>
    </row>
    <row r="893" spans="1:3" x14ac:dyDescent="0.25">
      <c r="A893" s="10" t="s">
        <v>5063</v>
      </c>
      <c r="B893">
        <v>11.64</v>
      </c>
      <c r="C893">
        <v>4</v>
      </c>
    </row>
    <row r="894" spans="1:3" x14ac:dyDescent="0.25">
      <c r="A894" s="10" t="s">
        <v>5065</v>
      </c>
      <c r="B894">
        <v>2.58</v>
      </c>
      <c r="C894">
        <v>1</v>
      </c>
    </row>
    <row r="895" spans="1:3" x14ac:dyDescent="0.25">
      <c r="A895" s="9" t="s">
        <v>11</v>
      </c>
      <c r="B895">
        <v>70.25</v>
      </c>
      <c r="C895">
        <v>2</v>
      </c>
    </row>
    <row r="896" spans="1:3" x14ac:dyDescent="0.25">
      <c r="A896" s="10" t="s">
        <v>5064</v>
      </c>
      <c r="B896">
        <v>70.14</v>
      </c>
      <c r="C896">
        <v>1</v>
      </c>
    </row>
    <row r="897" spans="1:3" x14ac:dyDescent="0.25">
      <c r="A897" s="10" t="s">
        <v>5063</v>
      </c>
      <c r="B897">
        <v>0.11</v>
      </c>
      <c r="C897">
        <v>1</v>
      </c>
    </row>
    <row r="898" spans="1:3" x14ac:dyDescent="0.25">
      <c r="A898" s="8" t="s">
        <v>18</v>
      </c>
      <c r="B898">
        <v>777.69999999999993</v>
      </c>
      <c r="C898">
        <v>32</v>
      </c>
    </row>
    <row r="899" spans="1:3" x14ac:dyDescent="0.25">
      <c r="A899" s="9" t="s">
        <v>6</v>
      </c>
      <c r="B899">
        <v>127.78999999999999</v>
      </c>
      <c r="C899">
        <v>3</v>
      </c>
    </row>
    <row r="900" spans="1:3" x14ac:dyDescent="0.25">
      <c r="A900" s="10" t="s">
        <v>5064</v>
      </c>
      <c r="B900">
        <v>116.05</v>
      </c>
      <c r="C900">
        <v>0</v>
      </c>
    </row>
    <row r="901" spans="1:3" x14ac:dyDescent="0.25">
      <c r="A901" s="10" t="s">
        <v>5063</v>
      </c>
      <c r="B901">
        <v>3.9699999999999998</v>
      </c>
      <c r="C901">
        <v>2</v>
      </c>
    </row>
    <row r="902" spans="1:3" x14ac:dyDescent="0.25">
      <c r="A902" s="10" t="s">
        <v>5065</v>
      </c>
      <c r="B902">
        <v>7.77</v>
      </c>
      <c r="C902">
        <v>1</v>
      </c>
    </row>
    <row r="903" spans="1:3" x14ac:dyDescent="0.25">
      <c r="A903" s="9" t="s">
        <v>33</v>
      </c>
      <c r="B903">
        <v>61.98</v>
      </c>
      <c r="C903">
        <v>4</v>
      </c>
    </row>
    <row r="904" spans="1:3" x14ac:dyDescent="0.25">
      <c r="A904" s="10" t="s">
        <v>5064</v>
      </c>
      <c r="B904">
        <v>46.26</v>
      </c>
      <c r="C904">
        <v>1</v>
      </c>
    </row>
    <row r="905" spans="1:3" x14ac:dyDescent="0.25">
      <c r="A905" s="10" t="s">
        <v>5063</v>
      </c>
      <c r="B905">
        <v>11.719999999999999</v>
      </c>
      <c r="C905">
        <v>3</v>
      </c>
    </row>
    <row r="906" spans="1:3" x14ac:dyDescent="0.25">
      <c r="A906" s="10" t="s">
        <v>5065</v>
      </c>
      <c r="B906">
        <v>4</v>
      </c>
      <c r="C906">
        <v>0</v>
      </c>
    </row>
    <row r="907" spans="1:3" x14ac:dyDescent="0.25">
      <c r="A907" s="9" t="s">
        <v>38</v>
      </c>
      <c r="B907">
        <v>47.010000000000005</v>
      </c>
      <c r="C907">
        <v>5</v>
      </c>
    </row>
    <row r="908" spans="1:3" x14ac:dyDescent="0.25">
      <c r="A908" s="10" t="s">
        <v>5064</v>
      </c>
      <c r="B908">
        <v>30.07</v>
      </c>
      <c r="C908">
        <v>0</v>
      </c>
    </row>
    <row r="909" spans="1:3" x14ac:dyDescent="0.25">
      <c r="A909" s="10" t="s">
        <v>5063</v>
      </c>
      <c r="B909">
        <v>16.940000000000001</v>
      </c>
      <c r="C909">
        <v>5</v>
      </c>
    </row>
    <row r="910" spans="1:3" x14ac:dyDescent="0.25">
      <c r="A910" s="9" t="s">
        <v>16</v>
      </c>
      <c r="B910">
        <v>200.43</v>
      </c>
      <c r="C910">
        <v>3</v>
      </c>
    </row>
    <row r="911" spans="1:3" x14ac:dyDescent="0.25">
      <c r="A911" s="10" t="s">
        <v>5064</v>
      </c>
      <c r="B911">
        <v>192.34</v>
      </c>
      <c r="C911">
        <v>1</v>
      </c>
    </row>
    <row r="912" spans="1:3" x14ac:dyDescent="0.25">
      <c r="A912" s="10" t="s">
        <v>5063</v>
      </c>
      <c r="B912">
        <v>8.09</v>
      </c>
      <c r="C912">
        <v>2</v>
      </c>
    </row>
    <row r="913" spans="1:3" x14ac:dyDescent="0.25">
      <c r="A913" s="9" t="s">
        <v>20</v>
      </c>
      <c r="B913">
        <v>105.92</v>
      </c>
      <c r="C913">
        <v>6</v>
      </c>
    </row>
    <row r="914" spans="1:3" x14ac:dyDescent="0.25">
      <c r="A914" s="10" t="s">
        <v>5064</v>
      </c>
      <c r="B914">
        <v>89.12</v>
      </c>
      <c r="C914">
        <v>3</v>
      </c>
    </row>
    <row r="915" spans="1:3" x14ac:dyDescent="0.25">
      <c r="A915" s="10" t="s">
        <v>5063</v>
      </c>
      <c r="B915">
        <v>5.36</v>
      </c>
      <c r="C915">
        <v>2</v>
      </c>
    </row>
    <row r="916" spans="1:3" x14ac:dyDescent="0.25">
      <c r="A916" s="10" t="s">
        <v>5065</v>
      </c>
      <c r="B916">
        <v>11.44</v>
      </c>
      <c r="C916">
        <v>1</v>
      </c>
    </row>
    <row r="917" spans="1:3" x14ac:dyDescent="0.25">
      <c r="A917" s="9" t="s">
        <v>25</v>
      </c>
      <c r="B917">
        <v>112.14</v>
      </c>
      <c r="C917">
        <v>6</v>
      </c>
    </row>
    <row r="918" spans="1:3" x14ac:dyDescent="0.25">
      <c r="A918" s="10" t="s">
        <v>5064</v>
      </c>
      <c r="B918">
        <v>92.53</v>
      </c>
      <c r="C918">
        <v>1</v>
      </c>
    </row>
    <row r="919" spans="1:3" x14ac:dyDescent="0.25">
      <c r="A919" s="10" t="s">
        <v>5063</v>
      </c>
      <c r="B919">
        <v>12.48</v>
      </c>
      <c r="C919">
        <v>4</v>
      </c>
    </row>
    <row r="920" spans="1:3" x14ac:dyDescent="0.25">
      <c r="A920" s="10" t="s">
        <v>5065</v>
      </c>
      <c r="B920">
        <v>7.13</v>
      </c>
      <c r="C920">
        <v>1</v>
      </c>
    </row>
    <row r="921" spans="1:3" x14ac:dyDescent="0.25">
      <c r="A921" s="9" t="s">
        <v>11</v>
      </c>
      <c r="B921">
        <v>122.42999999999999</v>
      </c>
      <c r="C921">
        <v>5</v>
      </c>
    </row>
    <row r="922" spans="1:3" x14ac:dyDescent="0.25">
      <c r="A922" s="10" t="s">
        <v>5064</v>
      </c>
      <c r="B922">
        <v>113.50999999999999</v>
      </c>
      <c r="C922">
        <v>1</v>
      </c>
    </row>
    <row r="923" spans="1:3" x14ac:dyDescent="0.25">
      <c r="A923" s="10" t="s">
        <v>5063</v>
      </c>
      <c r="B923">
        <v>8.92</v>
      </c>
      <c r="C923">
        <v>4</v>
      </c>
    </row>
    <row r="924" spans="1:3" x14ac:dyDescent="0.25">
      <c r="A924" s="8" t="s">
        <v>8</v>
      </c>
      <c r="B924">
        <v>867.2199999999998</v>
      </c>
      <c r="C924">
        <v>25</v>
      </c>
    </row>
    <row r="925" spans="1:3" x14ac:dyDescent="0.25">
      <c r="A925" s="9" t="s">
        <v>6</v>
      </c>
      <c r="B925">
        <v>107.81</v>
      </c>
      <c r="C925">
        <v>7</v>
      </c>
    </row>
    <row r="926" spans="1:3" x14ac:dyDescent="0.25">
      <c r="A926" s="10" t="s">
        <v>5064</v>
      </c>
      <c r="B926">
        <v>77.7</v>
      </c>
      <c r="C926">
        <v>0</v>
      </c>
    </row>
    <row r="927" spans="1:3" x14ac:dyDescent="0.25">
      <c r="A927" s="10" t="s">
        <v>5063</v>
      </c>
      <c r="B927">
        <v>12.190000000000001</v>
      </c>
      <c r="C927">
        <v>6</v>
      </c>
    </row>
    <row r="928" spans="1:3" x14ac:dyDescent="0.25">
      <c r="A928" s="10" t="s">
        <v>5065</v>
      </c>
      <c r="B928">
        <v>17.919999999999998</v>
      </c>
      <c r="C928">
        <v>1</v>
      </c>
    </row>
    <row r="929" spans="1:3" x14ac:dyDescent="0.25">
      <c r="A929" s="9" t="s">
        <v>33</v>
      </c>
      <c r="B929">
        <v>116.85999999999999</v>
      </c>
      <c r="C929">
        <v>3</v>
      </c>
    </row>
    <row r="930" spans="1:3" x14ac:dyDescent="0.25">
      <c r="A930" s="10" t="s">
        <v>5064</v>
      </c>
      <c r="B930">
        <v>99.1</v>
      </c>
      <c r="C930">
        <v>1</v>
      </c>
    </row>
    <row r="931" spans="1:3" x14ac:dyDescent="0.25">
      <c r="A931" s="10" t="s">
        <v>5065</v>
      </c>
      <c r="B931">
        <v>17.759999999999998</v>
      </c>
      <c r="C931">
        <v>2</v>
      </c>
    </row>
    <row r="932" spans="1:3" x14ac:dyDescent="0.25">
      <c r="A932" s="9" t="s">
        <v>38</v>
      </c>
      <c r="B932">
        <v>157.34999999999997</v>
      </c>
      <c r="C932">
        <v>1</v>
      </c>
    </row>
    <row r="933" spans="1:3" x14ac:dyDescent="0.25">
      <c r="A933" s="10" t="s">
        <v>5064</v>
      </c>
      <c r="B933">
        <v>151.27999999999997</v>
      </c>
      <c r="C933">
        <v>0</v>
      </c>
    </row>
    <row r="934" spans="1:3" x14ac:dyDescent="0.25">
      <c r="A934" s="10" t="s">
        <v>5063</v>
      </c>
      <c r="B934">
        <v>3.81</v>
      </c>
      <c r="C934">
        <v>1</v>
      </c>
    </row>
    <row r="935" spans="1:3" x14ac:dyDescent="0.25">
      <c r="A935" s="10" t="s">
        <v>5065</v>
      </c>
      <c r="B935">
        <v>2.2599999999999998</v>
      </c>
      <c r="C935">
        <v>0</v>
      </c>
    </row>
    <row r="936" spans="1:3" x14ac:dyDescent="0.25">
      <c r="A936" s="9" t="s">
        <v>16</v>
      </c>
      <c r="B936">
        <v>103.35000000000002</v>
      </c>
      <c r="C936">
        <v>5</v>
      </c>
    </row>
    <row r="937" spans="1:3" x14ac:dyDescent="0.25">
      <c r="A937" s="10" t="s">
        <v>5064</v>
      </c>
      <c r="B937">
        <v>75.420000000000016</v>
      </c>
      <c r="C937">
        <v>0</v>
      </c>
    </row>
    <row r="938" spans="1:3" x14ac:dyDescent="0.25">
      <c r="A938" s="10" t="s">
        <v>5063</v>
      </c>
      <c r="B938">
        <v>2</v>
      </c>
      <c r="C938">
        <v>2</v>
      </c>
    </row>
    <row r="939" spans="1:3" x14ac:dyDescent="0.25">
      <c r="A939" s="10" t="s">
        <v>5065</v>
      </c>
      <c r="B939">
        <v>25.93</v>
      </c>
      <c r="C939">
        <v>3</v>
      </c>
    </row>
    <row r="940" spans="1:3" x14ac:dyDescent="0.25">
      <c r="A940" s="9" t="s">
        <v>20</v>
      </c>
      <c r="B940">
        <v>64.44</v>
      </c>
      <c r="C940">
        <v>3</v>
      </c>
    </row>
    <row r="941" spans="1:3" x14ac:dyDescent="0.25">
      <c r="A941" s="10" t="s">
        <v>5064</v>
      </c>
      <c r="B941">
        <v>58.49</v>
      </c>
      <c r="C941">
        <v>1</v>
      </c>
    </row>
    <row r="942" spans="1:3" x14ac:dyDescent="0.25">
      <c r="A942" s="10" t="s">
        <v>5063</v>
      </c>
      <c r="B942">
        <v>1.77</v>
      </c>
      <c r="C942">
        <v>1</v>
      </c>
    </row>
    <row r="943" spans="1:3" x14ac:dyDescent="0.25">
      <c r="A943" s="10" t="s">
        <v>5065</v>
      </c>
      <c r="B943">
        <v>4.18</v>
      </c>
      <c r="C943">
        <v>1</v>
      </c>
    </row>
    <row r="944" spans="1:3" x14ac:dyDescent="0.25">
      <c r="A944" s="9" t="s">
        <v>25</v>
      </c>
      <c r="B944">
        <v>168.44</v>
      </c>
      <c r="C944">
        <v>3</v>
      </c>
    </row>
    <row r="945" spans="1:3" x14ac:dyDescent="0.25">
      <c r="A945" s="10" t="s">
        <v>5064</v>
      </c>
      <c r="B945">
        <v>145.44</v>
      </c>
      <c r="C945">
        <v>0</v>
      </c>
    </row>
    <row r="946" spans="1:3" x14ac:dyDescent="0.25">
      <c r="A946" s="10" t="s">
        <v>5063</v>
      </c>
      <c r="B946">
        <v>4.8900000000000006</v>
      </c>
      <c r="C946">
        <v>2</v>
      </c>
    </row>
    <row r="947" spans="1:3" x14ac:dyDescent="0.25">
      <c r="A947" s="10" t="s">
        <v>5065</v>
      </c>
      <c r="B947">
        <v>18.11</v>
      </c>
      <c r="C947">
        <v>1</v>
      </c>
    </row>
    <row r="948" spans="1:3" x14ac:dyDescent="0.25">
      <c r="A948" s="9" t="s">
        <v>11</v>
      </c>
      <c r="B948">
        <v>148.97</v>
      </c>
      <c r="C948">
        <v>3</v>
      </c>
    </row>
    <row r="949" spans="1:3" x14ac:dyDescent="0.25">
      <c r="A949" s="10" t="s">
        <v>5064</v>
      </c>
      <c r="B949">
        <v>118.86</v>
      </c>
      <c r="C949">
        <v>0</v>
      </c>
    </row>
    <row r="950" spans="1:3" x14ac:dyDescent="0.25">
      <c r="A950" s="10" t="s">
        <v>5063</v>
      </c>
      <c r="B950">
        <v>11.389999999999999</v>
      </c>
      <c r="C950">
        <v>3</v>
      </c>
    </row>
    <row r="951" spans="1:3" x14ac:dyDescent="0.25">
      <c r="A951" s="10" t="s">
        <v>5065</v>
      </c>
      <c r="B951">
        <v>18.72</v>
      </c>
      <c r="C951">
        <v>0</v>
      </c>
    </row>
    <row r="952" spans="1:3" x14ac:dyDescent="0.25">
      <c r="A952" s="6" t="s">
        <v>5059</v>
      </c>
      <c r="B952">
        <v>10579.860000000004</v>
      </c>
      <c r="C952">
        <v>423</v>
      </c>
    </row>
    <row r="953" spans="1:3" x14ac:dyDescent="0.25">
      <c r="A953" s="7" t="s">
        <v>3</v>
      </c>
      <c r="B953">
        <v>2115.0399999999995</v>
      </c>
      <c r="C953">
        <v>75</v>
      </c>
    </row>
    <row r="954" spans="1:3" x14ac:dyDescent="0.25">
      <c r="A954" s="8" t="s">
        <v>2</v>
      </c>
      <c r="B954">
        <v>820.8</v>
      </c>
      <c r="C954">
        <v>29</v>
      </c>
    </row>
    <row r="955" spans="1:3" x14ac:dyDescent="0.25">
      <c r="A955" s="9" t="s">
        <v>6</v>
      </c>
      <c r="B955">
        <v>134.01</v>
      </c>
      <c r="C955">
        <v>6</v>
      </c>
    </row>
    <row r="956" spans="1:3" x14ac:dyDescent="0.25">
      <c r="A956" s="10" t="s">
        <v>5064</v>
      </c>
      <c r="B956">
        <v>109.02000000000001</v>
      </c>
      <c r="C956">
        <v>1</v>
      </c>
    </row>
    <row r="957" spans="1:3" x14ac:dyDescent="0.25">
      <c r="A957" s="10" t="s">
        <v>5063</v>
      </c>
      <c r="B957">
        <v>2.38</v>
      </c>
      <c r="C957">
        <v>2</v>
      </c>
    </row>
    <row r="958" spans="1:3" x14ac:dyDescent="0.25">
      <c r="A958" s="10" t="s">
        <v>5065</v>
      </c>
      <c r="B958">
        <v>22.61</v>
      </c>
      <c r="C958">
        <v>3</v>
      </c>
    </row>
    <row r="959" spans="1:3" x14ac:dyDescent="0.25">
      <c r="A959" s="9" t="s">
        <v>33</v>
      </c>
      <c r="B959">
        <v>159.94000000000003</v>
      </c>
      <c r="C959">
        <v>5</v>
      </c>
    </row>
    <row r="960" spans="1:3" x14ac:dyDescent="0.25">
      <c r="A960" s="10" t="s">
        <v>5064</v>
      </c>
      <c r="B960">
        <v>141.23000000000002</v>
      </c>
      <c r="C960">
        <v>1</v>
      </c>
    </row>
    <row r="961" spans="1:3" x14ac:dyDescent="0.25">
      <c r="A961" s="10" t="s">
        <v>5063</v>
      </c>
      <c r="B961">
        <v>7.24</v>
      </c>
      <c r="C961">
        <v>3</v>
      </c>
    </row>
    <row r="962" spans="1:3" x14ac:dyDescent="0.25">
      <c r="A962" s="10" t="s">
        <v>5065</v>
      </c>
      <c r="B962">
        <v>11.469999999999999</v>
      </c>
      <c r="C962">
        <v>1</v>
      </c>
    </row>
    <row r="963" spans="1:3" x14ac:dyDescent="0.25">
      <c r="A963" s="9" t="s">
        <v>38</v>
      </c>
      <c r="B963">
        <v>39.56</v>
      </c>
      <c r="C963">
        <v>6</v>
      </c>
    </row>
    <row r="964" spans="1:3" x14ac:dyDescent="0.25">
      <c r="A964" s="10" t="s">
        <v>5064</v>
      </c>
      <c r="B964">
        <v>20.260000000000002</v>
      </c>
      <c r="C964">
        <v>1</v>
      </c>
    </row>
    <row r="965" spans="1:3" x14ac:dyDescent="0.25">
      <c r="A965" s="10" t="s">
        <v>5063</v>
      </c>
      <c r="B965">
        <v>9.41</v>
      </c>
      <c r="C965">
        <v>4</v>
      </c>
    </row>
    <row r="966" spans="1:3" x14ac:dyDescent="0.25">
      <c r="A966" s="10" t="s">
        <v>5065</v>
      </c>
      <c r="B966">
        <v>9.89</v>
      </c>
      <c r="C966">
        <v>1</v>
      </c>
    </row>
    <row r="967" spans="1:3" x14ac:dyDescent="0.25">
      <c r="A967" s="9" t="s">
        <v>16</v>
      </c>
      <c r="B967">
        <v>96.740000000000009</v>
      </c>
      <c r="C967">
        <v>3</v>
      </c>
    </row>
    <row r="968" spans="1:3" x14ac:dyDescent="0.25">
      <c r="A968" s="10" t="s">
        <v>5064</v>
      </c>
      <c r="B968">
        <v>74.31</v>
      </c>
      <c r="C968">
        <v>0</v>
      </c>
    </row>
    <row r="969" spans="1:3" x14ac:dyDescent="0.25">
      <c r="A969" s="10" t="s">
        <v>5063</v>
      </c>
      <c r="B969">
        <v>4.92</v>
      </c>
      <c r="C969">
        <v>2</v>
      </c>
    </row>
    <row r="970" spans="1:3" x14ac:dyDescent="0.25">
      <c r="A970" s="10" t="s">
        <v>5065</v>
      </c>
      <c r="B970">
        <v>17.509999999999998</v>
      </c>
      <c r="C970">
        <v>1</v>
      </c>
    </row>
    <row r="971" spans="1:3" x14ac:dyDescent="0.25">
      <c r="A971" s="9" t="s">
        <v>20</v>
      </c>
      <c r="B971">
        <v>130.99</v>
      </c>
      <c r="C971">
        <v>4</v>
      </c>
    </row>
    <row r="972" spans="1:3" x14ac:dyDescent="0.25">
      <c r="A972" s="10" t="s">
        <v>5064</v>
      </c>
      <c r="B972">
        <v>120.19</v>
      </c>
      <c r="C972">
        <v>0</v>
      </c>
    </row>
    <row r="973" spans="1:3" x14ac:dyDescent="0.25">
      <c r="A973" s="10" t="s">
        <v>5063</v>
      </c>
      <c r="B973">
        <v>3.7800000000000002</v>
      </c>
      <c r="C973">
        <v>3</v>
      </c>
    </row>
    <row r="974" spans="1:3" x14ac:dyDescent="0.25">
      <c r="A974" s="10" t="s">
        <v>5065</v>
      </c>
      <c r="B974">
        <v>7.02</v>
      </c>
      <c r="C974">
        <v>1</v>
      </c>
    </row>
    <row r="975" spans="1:3" x14ac:dyDescent="0.25">
      <c r="A975" s="9" t="s">
        <v>25</v>
      </c>
      <c r="B975">
        <v>191.84</v>
      </c>
      <c r="C975">
        <v>2</v>
      </c>
    </row>
    <row r="976" spans="1:3" x14ac:dyDescent="0.25">
      <c r="A976" s="10" t="s">
        <v>5064</v>
      </c>
      <c r="B976">
        <v>181.01</v>
      </c>
      <c r="C976">
        <v>0</v>
      </c>
    </row>
    <row r="977" spans="1:3" x14ac:dyDescent="0.25">
      <c r="A977" s="10" t="s">
        <v>5063</v>
      </c>
      <c r="B977">
        <v>1.52</v>
      </c>
      <c r="C977">
        <v>1</v>
      </c>
    </row>
    <row r="978" spans="1:3" x14ac:dyDescent="0.25">
      <c r="A978" s="10" t="s">
        <v>5065</v>
      </c>
      <c r="B978">
        <v>9.31</v>
      </c>
      <c r="C978">
        <v>1</v>
      </c>
    </row>
    <row r="979" spans="1:3" x14ac:dyDescent="0.25">
      <c r="A979" s="9" t="s">
        <v>11</v>
      </c>
      <c r="B979">
        <v>67.72</v>
      </c>
      <c r="C979">
        <v>3</v>
      </c>
    </row>
    <row r="980" spans="1:3" x14ac:dyDescent="0.25">
      <c r="A980" s="10" t="s">
        <v>5064</v>
      </c>
      <c r="B980">
        <v>50.47</v>
      </c>
      <c r="C980">
        <v>0</v>
      </c>
    </row>
    <row r="981" spans="1:3" x14ac:dyDescent="0.25">
      <c r="A981" s="10" t="s">
        <v>5063</v>
      </c>
      <c r="B981">
        <v>3.68</v>
      </c>
      <c r="C981">
        <v>1</v>
      </c>
    </row>
    <row r="982" spans="1:3" x14ac:dyDescent="0.25">
      <c r="A982" s="10" t="s">
        <v>5065</v>
      </c>
      <c r="B982">
        <v>13.57</v>
      </c>
      <c r="C982">
        <v>2</v>
      </c>
    </row>
    <row r="983" spans="1:3" x14ac:dyDescent="0.25">
      <c r="A983" s="8" t="s">
        <v>18</v>
      </c>
      <c r="B983">
        <v>514.4799999999999</v>
      </c>
      <c r="C983">
        <v>17</v>
      </c>
    </row>
    <row r="984" spans="1:3" x14ac:dyDescent="0.25">
      <c r="A984" s="9" t="s">
        <v>6</v>
      </c>
      <c r="B984">
        <v>46.600000000000009</v>
      </c>
      <c r="C984">
        <v>5</v>
      </c>
    </row>
    <row r="985" spans="1:3" x14ac:dyDescent="0.25">
      <c r="A985" s="10" t="s">
        <v>5064</v>
      </c>
      <c r="B985">
        <v>24.69</v>
      </c>
      <c r="C985">
        <v>0</v>
      </c>
    </row>
    <row r="986" spans="1:3" x14ac:dyDescent="0.25">
      <c r="A986" s="10" t="s">
        <v>5063</v>
      </c>
      <c r="B986">
        <v>6.65</v>
      </c>
      <c r="C986">
        <v>3</v>
      </c>
    </row>
    <row r="987" spans="1:3" x14ac:dyDescent="0.25">
      <c r="A987" s="10" t="s">
        <v>5065</v>
      </c>
      <c r="B987">
        <v>15.260000000000002</v>
      </c>
      <c r="C987">
        <v>2</v>
      </c>
    </row>
    <row r="988" spans="1:3" x14ac:dyDescent="0.25">
      <c r="A988" s="9" t="s">
        <v>33</v>
      </c>
      <c r="B988">
        <v>28.42</v>
      </c>
      <c r="C988">
        <v>2</v>
      </c>
    </row>
    <row r="989" spans="1:3" x14ac:dyDescent="0.25">
      <c r="A989" s="10" t="s">
        <v>5064</v>
      </c>
      <c r="B989">
        <v>17.18</v>
      </c>
      <c r="C989">
        <v>0</v>
      </c>
    </row>
    <row r="990" spans="1:3" x14ac:dyDescent="0.25">
      <c r="A990" s="10" t="s">
        <v>5063</v>
      </c>
      <c r="B990">
        <v>11.24</v>
      </c>
      <c r="C990">
        <v>2</v>
      </c>
    </row>
    <row r="991" spans="1:3" x14ac:dyDescent="0.25">
      <c r="A991" s="9" t="s">
        <v>38</v>
      </c>
      <c r="B991">
        <v>89.449999999999989</v>
      </c>
      <c r="C991">
        <v>5</v>
      </c>
    </row>
    <row r="992" spans="1:3" x14ac:dyDescent="0.25">
      <c r="A992" s="10" t="s">
        <v>5064</v>
      </c>
      <c r="B992">
        <v>82.449999999999989</v>
      </c>
      <c r="C992">
        <v>0</v>
      </c>
    </row>
    <row r="993" spans="1:3" x14ac:dyDescent="0.25">
      <c r="A993" s="10" t="s">
        <v>5063</v>
      </c>
      <c r="B993">
        <v>7</v>
      </c>
      <c r="C993">
        <v>5</v>
      </c>
    </row>
    <row r="994" spans="1:3" x14ac:dyDescent="0.25">
      <c r="A994" s="9" t="s">
        <v>16</v>
      </c>
      <c r="B994">
        <v>91.530000000000015</v>
      </c>
      <c r="C994">
        <v>2</v>
      </c>
    </row>
    <row r="995" spans="1:3" x14ac:dyDescent="0.25">
      <c r="A995" s="10" t="s">
        <v>5064</v>
      </c>
      <c r="B995">
        <v>86.02000000000001</v>
      </c>
      <c r="C995">
        <v>0</v>
      </c>
    </row>
    <row r="996" spans="1:3" x14ac:dyDescent="0.25">
      <c r="A996" s="10" t="s">
        <v>5063</v>
      </c>
      <c r="B996">
        <v>5.51</v>
      </c>
      <c r="C996">
        <v>2</v>
      </c>
    </row>
    <row r="997" spans="1:3" x14ac:dyDescent="0.25">
      <c r="A997" s="9" t="s">
        <v>20</v>
      </c>
      <c r="B997">
        <v>55.31</v>
      </c>
      <c r="C997">
        <v>1</v>
      </c>
    </row>
    <row r="998" spans="1:3" x14ac:dyDescent="0.25">
      <c r="A998" s="10" t="s">
        <v>5064</v>
      </c>
      <c r="B998">
        <v>50.9</v>
      </c>
      <c r="C998">
        <v>0</v>
      </c>
    </row>
    <row r="999" spans="1:3" x14ac:dyDescent="0.25">
      <c r="A999" s="10" t="s">
        <v>5063</v>
      </c>
      <c r="B999">
        <v>4.41</v>
      </c>
      <c r="C999">
        <v>1</v>
      </c>
    </row>
    <row r="1000" spans="1:3" x14ac:dyDescent="0.25">
      <c r="A1000" s="9" t="s">
        <v>25</v>
      </c>
      <c r="B1000">
        <v>122.45</v>
      </c>
      <c r="C1000">
        <v>2</v>
      </c>
    </row>
    <row r="1001" spans="1:3" x14ac:dyDescent="0.25">
      <c r="A1001" s="10" t="s">
        <v>5064</v>
      </c>
      <c r="B1001">
        <v>110.84</v>
      </c>
      <c r="C1001">
        <v>1</v>
      </c>
    </row>
    <row r="1002" spans="1:3" x14ac:dyDescent="0.25">
      <c r="A1002" s="10" t="s">
        <v>5063</v>
      </c>
      <c r="B1002">
        <v>1.83</v>
      </c>
      <c r="C1002">
        <v>1</v>
      </c>
    </row>
    <row r="1003" spans="1:3" x14ac:dyDescent="0.25">
      <c r="A1003" s="10" t="s">
        <v>5065</v>
      </c>
      <c r="B1003">
        <v>9.7799999999999994</v>
      </c>
      <c r="C1003">
        <v>0</v>
      </c>
    </row>
    <row r="1004" spans="1:3" x14ac:dyDescent="0.25">
      <c r="A1004" s="9" t="s">
        <v>11</v>
      </c>
      <c r="B1004">
        <v>80.72</v>
      </c>
      <c r="C1004">
        <v>0</v>
      </c>
    </row>
    <row r="1005" spans="1:3" x14ac:dyDescent="0.25">
      <c r="A1005" s="10" t="s">
        <v>5064</v>
      </c>
      <c r="B1005">
        <v>73.27</v>
      </c>
      <c r="C1005">
        <v>0</v>
      </c>
    </row>
    <row r="1006" spans="1:3" x14ac:dyDescent="0.25">
      <c r="A1006" s="10" t="s">
        <v>5065</v>
      </c>
      <c r="B1006">
        <v>7.45</v>
      </c>
      <c r="C1006">
        <v>0</v>
      </c>
    </row>
    <row r="1007" spans="1:3" x14ac:dyDescent="0.25">
      <c r="A1007" s="8" t="s">
        <v>8</v>
      </c>
      <c r="B1007">
        <v>779.75999999999976</v>
      </c>
      <c r="C1007">
        <v>29</v>
      </c>
    </row>
    <row r="1008" spans="1:3" x14ac:dyDescent="0.25">
      <c r="A1008" s="9" t="s">
        <v>6</v>
      </c>
      <c r="B1008">
        <v>24.45</v>
      </c>
      <c r="C1008">
        <v>3</v>
      </c>
    </row>
    <row r="1009" spans="1:3" x14ac:dyDescent="0.25">
      <c r="A1009" s="10" t="s">
        <v>5064</v>
      </c>
      <c r="B1009">
        <v>14.09</v>
      </c>
      <c r="C1009">
        <v>0</v>
      </c>
    </row>
    <row r="1010" spans="1:3" x14ac:dyDescent="0.25">
      <c r="A1010" s="10" t="s">
        <v>5063</v>
      </c>
      <c r="B1010">
        <v>1.76</v>
      </c>
      <c r="C1010">
        <v>2</v>
      </c>
    </row>
    <row r="1011" spans="1:3" x14ac:dyDescent="0.25">
      <c r="A1011" s="10" t="s">
        <v>5065</v>
      </c>
      <c r="B1011">
        <v>8.6</v>
      </c>
      <c r="C1011">
        <v>1</v>
      </c>
    </row>
    <row r="1012" spans="1:3" x14ac:dyDescent="0.25">
      <c r="A1012" s="9" t="s">
        <v>33</v>
      </c>
      <c r="B1012">
        <v>159.81</v>
      </c>
      <c r="C1012">
        <v>2</v>
      </c>
    </row>
    <row r="1013" spans="1:3" x14ac:dyDescent="0.25">
      <c r="A1013" s="10" t="s">
        <v>5064</v>
      </c>
      <c r="B1013">
        <v>138.54</v>
      </c>
      <c r="C1013">
        <v>0</v>
      </c>
    </row>
    <row r="1014" spans="1:3" x14ac:dyDescent="0.25">
      <c r="A1014" s="10" t="s">
        <v>5063</v>
      </c>
      <c r="B1014">
        <v>3.59</v>
      </c>
      <c r="C1014">
        <v>1</v>
      </c>
    </row>
    <row r="1015" spans="1:3" x14ac:dyDescent="0.25">
      <c r="A1015" s="10" t="s">
        <v>5065</v>
      </c>
      <c r="B1015">
        <v>17.68</v>
      </c>
      <c r="C1015">
        <v>1</v>
      </c>
    </row>
    <row r="1016" spans="1:3" x14ac:dyDescent="0.25">
      <c r="A1016" s="9" t="s">
        <v>38</v>
      </c>
      <c r="B1016">
        <v>214.35999999999999</v>
      </c>
      <c r="C1016">
        <v>1</v>
      </c>
    </row>
    <row r="1017" spans="1:3" x14ac:dyDescent="0.25">
      <c r="A1017" s="10" t="s">
        <v>5064</v>
      </c>
      <c r="B1017">
        <v>198.54999999999998</v>
      </c>
      <c r="C1017">
        <v>1</v>
      </c>
    </row>
    <row r="1018" spans="1:3" x14ac:dyDescent="0.25">
      <c r="A1018" s="10" t="s">
        <v>5063</v>
      </c>
      <c r="B1018">
        <v>10.51</v>
      </c>
      <c r="C1018">
        <v>0</v>
      </c>
    </row>
    <row r="1019" spans="1:3" x14ac:dyDescent="0.25">
      <c r="A1019" s="10" t="s">
        <v>5065</v>
      </c>
      <c r="B1019">
        <v>5.3</v>
      </c>
      <c r="C1019">
        <v>0</v>
      </c>
    </row>
    <row r="1020" spans="1:3" x14ac:dyDescent="0.25">
      <c r="A1020" s="9" t="s">
        <v>16</v>
      </c>
      <c r="B1020">
        <v>80.86</v>
      </c>
      <c r="C1020">
        <v>8</v>
      </c>
    </row>
    <row r="1021" spans="1:3" x14ac:dyDescent="0.25">
      <c r="A1021" s="10" t="s">
        <v>5064</v>
      </c>
      <c r="B1021">
        <v>53.34</v>
      </c>
      <c r="C1021">
        <v>1</v>
      </c>
    </row>
    <row r="1022" spans="1:3" x14ac:dyDescent="0.25">
      <c r="A1022" s="10" t="s">
        <v>5063</v>
      </c>
      <c r="B1022">
        <v>11.64</v>
      </c>
      <c r="C1022">
        <v>5</v>
      </c>
    </row>
    <row r="1023" spans="1:3" x14ac:dyDescent="0.25">
      <c r="A1023" s="10" t="s">
        <v>5065</v>
      </c>
      <c r="B1023">
        <v>15.879999999999999</v>
      </c>
      <c r="C1023">
        <v>2</v>
      </c>
    </row>
    <row r="1024" spans="1:3" x14ac:dyDescent="0.25">
      <c r="A1024" s="9" t="s">
        <v>20</v>
      </c>
      <c r="B1024">
        <v>97.33</v>
      </c>
      <c r="C1024">
        <v>6</v>
      </c>
    </row>
    <row r="1025" spans="1:3" x14ac:dyDescent="0.25">
      <c r="A1025" s="10" t="s">
        <v>5064</v>
      </c>
      <c r="B1025">
        <v>83.5</v>
      </c>
      <c r="C1025">
        <v>1</v>
      </c>
    </row>
    <row r="1026" spans="1:3" x14ac:dyDescent="0.25">
      <c r="A1026" s="10" t="s">
        <v>5063</v>
      </c>
      <c r="B1026">
        <v>4.8100000000000005</v>
      </c>
      <c r="C1026">
        <v>3</v>
      </c>
    </row>
    <row r="1027" spans="1:3" x14ac:dyDescent="0.25">
      <c r="A1027" s="10" t="s">
        <v>5065</v>
      </c>
      <c r="B1027">
        <v>9.02</v>
      </c>
      <c r="C1027">
        <v>2</v>
      </c>
    </row>
    <row r="1028" spans="1:3" x14ac:dyDescent="0.25">
      <c r="A1028" s="9" t="s">
        <v>25</v>
      </c>
      <c r="B1028">
        <v>63.78</v>
      </c>
      <c r="C1028">
        <v>8</v>
      </c>
    </row>
    <row r="1029" spans="1:3" x14ac:dyDescent="0.25">
      <c r="A1029" s="10" t="s">
        <v>5064</v>
      </c>
      <c r="B1029">
        <v>47.03</v>
      </c>
      <c r="C1029">
        <v>1</v>
      </c>
    </row>
    <row r="1030" spans="1:3" x14ac:dyDescent="0.25">
      <c r="A1030" s="10" t="s">
        <v>5063</v>
      </c>
      <c r="B1030">
        <v>9.9499999999999993</v>
      </c>
      <c r="C1030">
        <v>6</v>
      </c>
    </row>
    <row r="1031" spans="1:3" x14ac:dyDescent="0.25">
      <c r="A1031" s="10" t="s">
        <v>5065</v>
      </c>
      <c r="B1031">
        <v>6.8</v>
      </c>
      <c r="C1031">
        <v>1</v>
      </c>
    </row>
    <row r="1032" spans="1:3" x14ac:dyDescent="0.25">
      <c r="A1032" s="9" t="s">
        <v>11</v>
      </c>
      <c r="B1032">
        <v>139.16999999999999</v>
      </c>
      <c r="C1032">
        <v>1</v>
      </c>
    </row>
    <row r="1033" spans="1:3" x14ac:dyDescent="0.25">
      <c r="A1033" s="10" t="s">
        <v>5064</v>
      </c>
      <c r="B1033">
        <v>132.13999999999999</v>
      </c>
      <c r="C1033">
        <v>0</v>
      </c>
    </row>
    <row r="1034" spans="1:3" x14ac:dyDescent="0.25">
      <c r="A1034" s="10" t="s">
        <v>5063</v>
      </c>
      <c r="B1034">
        <v>3.37</v>
      </c>
      <c r="C1034">
        <v>1</v>
      </c>
    </row>
    <row r="1035" spans="1:3" x14ac:dyDescent="0.25">
      <c r="A1035" s="10" t="s">
        <v>5065</v>
      </c>
      <c r="B1035">
        <v>3.66</v>
      </c>
      <c r="C1035">
        <v>0</v>
      </c>
    </row>
    <row r="1036" spans="1:3" x14ac:dyDescent="0.25">
      <c r="A1036" s="7" t="s">
        <v>14</v>
      </c>
      <c r="B1036">
        <v>1775.71</v>
      </c>
      <c r="C1036">
        <v>73</v>
      </c>
    </row>
    <row r="1037" spans="1:3" x14ac:dyDescent="0.25">
      <c r="A1037" s="8" t="s">
        <v>2</v>
      </c>
      <c r="B1037">
        <v>697.56</v>
      </c>
      <c r="C1037">
        <v>30</v>
      </c>
    </row>
    <row r="1038" spans="1:3" x14ac:dyDescent="0.25">
      <c r="A1038" s="9" t="s">
        <v>6</v>
      </c>
      <c r="B1038">
        <v>66.44</v>
      </c>
      <c r="C1038">
        <v>2</v>
      </c>
    </row>
    <row r="1039" spans="1:3" x14ac:dyDescent="0.25">
      <c r="A1039" s="10" t="s">
        <v>5064</v>
      </c>
      <c r="B1039">
        <v>59.800000000000004</v>
      </c>
      <c r="C1039">
        <v>0</v>
      </c>
    </row>
    <row r="1040" spans="1:3" x14ac:dyDescent="0.25">
      <c r="A1040" s="10" t="s">
        <v>5063</v>
      </c>
      <c r="B1040">
        <v>6.64</v>
      </c>
      <c r="C1040">
        <v>2</v>
      </c>
    </row>
    <row r="1041" spans="1:3" x14ac:dyDescent="0.25">
      <c r="A1041" s="9" t="s">
        <v>33</v>
      </c>
      <c r="B1041">
        <v>65.33</v>
      </c>
      <c r="C1041">
        <v>7</v>
      </c>
    </row>
    <row r="1042" spans="1:3" x14ac:dyDescent="0.25">
      <c r="A1042" s="10" t="s">
        <v>5064</v>
      </c>
      <c r="B1042">
        <v>35.409999999999997</v>
      </c>
      <c r="C1042">
        <v>0</v>
      </c>
    </row>
    <row r="1043" spans="1:3" x14ac:dyDescent="0.25">
      <c r="A1043" s="10" t="s">
        <v>5063</v>
      </c>
      <c r="B1043">
        <v>11.410000000000002</v>
      </c>
      <c r="C1043">
        <v>5</v>
      </c>
    </row>
    <row r="1044" spans="1:3" x14ac:dyDescent="0.25">
      <c r="A1044" s="10" t="s">
        <v>5065</v>
      </c>
      <c r="B1044">
        <v>18.509999999999998</v>
      </c>
      <c r="C1044">
        <v>2</v>
      </c>
    </row>
    <row r="1045" spans="1:3" x14ac:dyDescent="0.25">
      <c r="A1045" s="9" t="s">
        <v>38</v>
      </c>
      <c r="B1045">
        <v>255.69</v>
      </c>
      <c r="C1045">
        <v>4</v>
      </c>
    </row>
    <row r="1046" spans="1:3" x14ac:dyDescent="0.25">
      <c r="A1046" s="10" t="s">
        <v>5064</v>
      </c>
      <c r="B1046">
        <v>247.96</v>
      </c>
      <c r="C1046">
        <v>3</v>
      </c>
    </row>
    <row r="1047" spans="1:3" x14ac:dyDescent="0.25">
      <c r="A1047" s="10" t="s">
        <v>5065</v>
      </c>
      <c r="B1047">
        <v>7.73</v>
      </c>
      <c r="C1047">
        <v>1</v>
      </c>
    </row>
    <row r="1048" spans="1:3" x14ac:dyDescent="0.25">
      <c r="A1048" s="9" t="s">
        <v>16</v>
      </c>
      <c r="B1048">
        <v>96.18</v>
      </c>
      <c r="C1048">
        <v>4</v>
      </c>
    </row>
    <row r="1049" spans="1:3" x14ac:dyDescent="0.25">
      <c r="A1049" s="10" t="s">
        <v>5064</v>
      </c>
      <c r="B1049">
        <v>84.54</v>
      </c>
      <c r="C1049">
        <v>0</v>
      </c>
    </row>
    <row r="1050" spans="1:3" x14ac:dyDescent="0.25">
      <c r="A1050" s="10" t="s">
        <v>5063</v>
      </c>
      <c r="B1050">
        <v>11.639999999999999</v>
      </c>
      <c r="C1050">
        <v>4</v>
      </c>
    </row>
    <row r="1051" spans="1:3" x14ac:dyDescent="0.25">
      <c r="A1051" s="9" t="s">
        <v>20</v>
      </c>
      <c r="B1051">
        <v>70.61</v>
      </c>
      <c r="C1051">
        <v>4</v>
      </c>
    </row>
    <row r="1052" spans="1:3" x14ac:dyDescent="0.25">
      <c r="A1052" s="10" t="s">
        <v>5064</v>
      </c>
      <c r="B1052">
        <v>55.24</v>
      </c>
      <c r="C1052">
        <v>0</v>
      </c>
    </row>
    <row r="1053" spans="1:3" x14ac:dyDescent="0.25">
      <c r="A1053" s="10" t="s">
        <v>5063</v>
      </c>
      <c r="B1053">
        <v>8.620000000000001</v>
      </c>
      <c r="C1053">
        <v>3</v>
      </c>
    </row>
    <row r="1054" spans="1:3" x14ac:dyDescent="0.25">
      <c r="A1054" s="10" t="s">
        <v>5065</v>
      </c>
      <c r="B1054">
        <v>6.75</v>
      </c>
      <c r="C1054">
        <v>1</v>
      </c>
    </row>
    <row r="1055" spans="1:3" x14ac:dyDescent="0.25">
      <c r="A1055" s="9" t="s">
        <v>25</v>
      </c>
      <c r="B1055">
        <v>93.27000000000001</v>
      </c>
      <c r="C1055">
        <v>3</v>
      </c>
    </row>
    <row r="1056" spans="1:3" x14ac:dyDescent="0.25">
      <c r="A1056" s="10" t="s">
        <v>5064</v>
      </c>
      <c r="B1056">
        <v>76.37</v>
      </c>
      <c r="C1056">
        <v>0</v>
      </c>
    </row>
    <row r="1057" spans="1:3" x14ac:dyDescent="0.25">
      <c r="A1057" s="10" t="s">
        <v>5063</v>
      </c>
      <c r="B1057">
        <v>11.28</v>
      </c>
      <c r="C1057">
        <v>2</v>
      </c>
    </row>
    <row r="1058" spans="1:3" x14ac:dyDescent="0.25">
      <c r="A1058" s="10" t="s">
        <v>5065</v>
      </c>
      <c r="B1058">
        <v>5.62</v>
      </c>
      <c r="C1058">
        <v>1</v>
      </c>
    </row>
    <row r="1059" spans="1:3" x14ac:dyDescent="0.25">
      <c r="A1059" s="9" t="s">
        <v>11</v>
      </c>
      <c r="B1059">
        <v>50.039999999999992</v>
      </c>
      <c r="C1059">
        <v>6</v>
      </c>
    </row>
    <row r="1060" spans="1:3" x14ac:dyDescent="0.25">
      <c r="A1060" s="10" t="s">
        <v>5063</v>
      </c>
      <c r="B1060">
        <v>5.77</v>
      </c>
      <c r="C1060">
        <v>2</v>
      </c>
    </row>
    <row r="1061" spans="1:3" x14ac:dyDescent="0.25">
      <c r="A1061" s="10" t="s">
        <v>5065</v>
      </c>
      <c r="B1061">
        <v>44.269999999999996</v>
      </c>
      <c r="C1061">
        <v>4</v>
      </c>
    </row>
    <row r="1062" spans="1:3" x14ac:dyDescent="0.25">
      <c r="A1062" s="8" t="s">
        <v>18</v>
      </c>
      <c r="B1062">
        <v>616.83000000000015</v>
      </c>
      <c r="C1062">
        <v>16</v>
      </c>
    </row>
    <row r="1063" spans="1:3" x14ac:dyDescent="0.25">
      <c r="A1063" s="9" t="s">
        <v>6</v>
      </c>
      <c r="B1063">
        <v>63.61</v>
      </c>
      <c r="C1063">
        <v>2</v>
      </c>
    </row>
    <row r="1064" spans="1:3" x14ac:dyDescent="0.25">
      <c r="A1064" s="10" t="s">
        <v>5064</v>
      </c>
      <c r="B1064">
        <v>54.36</v>
      </c>
      <c r="C1064">
        <v>0</v>
      </c>
    </row>
    <row r="1065" spans="1:3" x14ac:dyDescent="0.25">
      <c r="A1065" s="10" t="s">
        <v>5063</v>
      </c>
      <c r="B1065">
        <v>9.25</v>
      </c>
      <c r="C1065">
        <v>2</v>
      </c>
    </row>
    <row r="1066" spans="1:3" x14ac:dyDescent="0.25">
      <c r="A1066" s="9" t="s">
        <v>33</v>
      </c>
      <c r="B1066">
        <v>178.14999999999998</v>
      </c>
      <c r="C1066">
        <v>1</v>
      </c>
    </row>
    <row r="1067" spans="1:3" x14ac:dyDescent="0.25">
      <c r="A1067" s="10" t="s">
        <v>5064</v>
      </c>
      <c r="B1067">
        <v>177.7</v>
      </c>
      <c r="C1067">
        <v>0</v>
      </c>
    </row>
    <row r="1068" spans="1:3" x14ac:dyDescent="0.25">
      <c r="A1068" s="10" t="s">
        <v>5063</v>
      </c>
      <c r="B1068">
        <v>0.45</v>
      </c>
      <c r="C1068">
        <v>1</v>
      </c>
    </row>
    <row r="1069" spans="1:3" x14ac:dyDescent="0.25">
      <c r="A1069" s="9" t="s">
        <v>38</v>
      </c>
      <c r="B1069">
        <v>58.67</v>
      </c>
      <c r="C1069">
        <v>4</v>
      </c>
    </row>
    <row r="1070" spans="1:3" x14ac:dyDescent="0.25">
      <c r="A1070" s="10" t="s">
        <v>5064</v>
      </c>
      <c r="B1070">
        <v>29.590000000000003</v>
      </c>
      <c r="C1070">
        <v>0</v>
      </c>
    </row>
    <row r="1071" spans="1:3" x14ac:dyDescent="0.25">
      <c r="A1071" s="10" t="s">
        <v>5063</v>
      </c>
      <c r="B1071">
        <v>7.42</v>
      </c>
      <c r="C1071">
        <v>2</v>
      </c>
    </row>
    <row r="1072" spans="1:3" x14ac:dyDescent="0.25">
      <c r="A1072" s="10" t="s">
        <v>5065</v>
      </c>
      <c r="B1072">
        <v>21.66</v>
      </c>
      <c r="C1072">
        <v>2</v>
      </c>
    </row>
    <row r="1073" spans="1:3" x14ac:dyDescent="0.25">
      <c r="A1073" s="9" t="s">
        <v>16</v>
      </c>
      <c r="B1073">
        <v>74.91</v>
      </c>
      <c r="C1073">
        <v>5</v>
      </c>
    </row>
    <row r="1074" spans="1:3" x14ac:dyDescent="0.25">
      <c r="A1074" s="10" t="s">
        <v>5064</v>
      </c>
      <c r="B1074">
        <v>58.72</v>
      </c>
      <c r="C1074">
        <v>2</v>
      </c>
    </row>
    <row r="1075" spans="1:3" x14ac:dyDescent="0.25">
      <c r="A1075" s="10" t="s">
        <v>5063</v>
      </c>
      <c r="B1075">
        <v>8.1999999999999993</v>
      </c>
      <c r="C1075">
        <v>2</v>
      </c>
    </row>
    <row r="1076" spans="1:3" x14ac:dyDescent="0.25">
      <c r="A1076" s="10" t="s">
        <v>5065</v>
      </c>
      <c r="B1076">
        <v>7.99</v>
      </c>
      <c r="C1076">
        <v>1</v>
      </c>
    </row>
    <row r="1077" spans="1:3" x14ac:dyDescent="0.25">
      <c r="A1077" s="9" t="s">
        <v>20</v>
      </c>
      <c r="B1077">
        <v>58.730000000000004</v>
      </c>
      <c r="C1077">
        <v>1</v>
      </c>
    </row>
    <row r="1078" spans="1:3" x14ac:dyDescent="0.25">
      <c r="A1078" s="10" t="s">
        <v>5064</v>
      </c>
      <c r="B1078">
        <v>55.39</v>
      </c>
      <c r="C1078">
        <v>0</v>
      </c>
    </row>
    <row r="1079" spans="1:3" x14ac:dyDescent="0.25">
      <c r="A1079" s="10" t="s">
        <v>5063</v>
      </c>
      <c r="B1079">
        <v>3.34</v>
      </c>
      <c r="C1079">
        <v>1</v>
      </c>
    </row>
    <row r="1080" spans="1:3" x14ac:dyDescent="0.25">
      <c r="A1080" s="9" t="s">
        <v>25</v>
      </c>
      <c r="B1080">
        <v>126.48</v>
      </c>
      <c r="C1080">
        <v>1</v>
      </c>
    </row>
    <row r="1081" spans="1:3" x14ac:dyDescent="0.25">
      <c r="A1081" s="10" t="s">
        <v>5064</v>
      </c>
      <c r="B1081">
        <v>118.89</v>
      </c>
      <c r="C1081">
        <v>0</v>
      </c>
    </row>
    <row r="1082" spans="1:3" x14ac:dyDescent="0.25">
      <c r="A1082" s="10" t="s">
        <v>5065</v>
      </c>
      <c r="B1082">
        <v>7.59</v>
      </c>
      <c r="C1082">
        <v>1</v>
      </c>
    </row>
    <row r="1083" spans="1:3" x14ac:dyDescent="0.25">
      <c r="A1083" s="9" t="s">
        <v>11</v>
      </c>
      <c r="B1083">
        <v>56.28</v>
      </c>
      <c r="C1083">
        <v>2</v>
      </c>
    </row>
    <row r="1084" spans="1:3" x14ac:dyDescent="0.25">
      <c r="A1084" s="10" t="s">
        <v>5064</v>
      </c>
      <c r="B1084">
        <v>51.690000000000005</v>
      </c>
      <c r="C1084">
        <v>0</v>
      </c>
    </row>
    <row r="1085" spans="1:3" x14ac:dyDescent="0.25">
      <c r="A1085" s="10" t="s">
        <v>5063</v>
      </c>
      <c r="B1085">
        <v>4.59</v>
      </c>
      <c r="C1085">
        <v>2</v>
      </c>
    </row>
    <row r="1086" spans="1:3" x14ac:dyDescent="0.25">
      <c r="A1086" s="8" t="s">
        <v>8</v>
      </c>
      <c r="B1086">
        <v>461.32000000000011</v>
      </c>
      <c r="C1086">
        <v>27</v>
      </c>
    </row>
    <row r="1087" spans="1:3" x14ac:dyDescent="0.25">
      <c r="A1087" s="9" t="s">
        <v>6</v>
      </c>
      <c r="B1087">
        <v>20.25</v>
      </c>
      <c r="C1087">
        <v>4</v>
      </c>
    </row>
    <row r="1088" spans="1:3" x14ac:dyDescent="0.25">
      <c r="A1088" s="10" t="s">
        <v>5063</v>
      </c>
      <c r="B1088">
        <v>12.590000000000002</v>
      </c>
      <c r="C1088">
        <v>3</v>
      </c>
    </row>
    <row r="1089" spans="1:3" x14ac:dyDescent="0.25">
      <c r="A1089" s="10" t="s">
        <v>5065</v>
      </c>
      <c r="B1089">
        <v>7.66</v>
      </c>
      <c r="C1089">
        <v>1</v>
      </c>
    </row>
    <row r="1090" spans="1:3" x14ac:dyDescent="0.25">
      <c r="A1090" s="9" t="s">
        <v>33</v>
      </c>
      <c r="B1090">
        <v>63.84</v>
      </c>
      <c r="C1090">
        <v>4</v>
      </c>
    </row>
    <row r="1091" spans="1:3" x14ac:dyDescent="0.25">
      <c r="A1091" s="10" t="s">
        <v>5064</v>
      </c>
      <c r="B1091">
        <v>57.56</v>
      </c>
      <c r="C1091">
        <v>1</v>
      </c>
    </row>
    <row r="1092" spans="1:3" x14ac:dyDescent="0.25">
      <c r="A1092" s="10" t="s">
        <v>5063</v>
      </c>
      <c r="B1092">
        <v>4.1399999999999997</v>
      </c>
      <c r="C1092">
        <v>2</v>
      </c>
    </row>
    <row r="1093" spans="1:3" x14ac:dyDescent="0.25">
      <c r="A1093" s="10" t="s">
        <v>5065</v>
      </c>
      <c r="B1093">
        <v>2.14</v>
      </c>
      <c r="C1093">
        <v>1</v>
      </c>
    </row>
    <row r="1094" spans="1:3" x14ac:dyDescent="0.25">
      <c r="A1094" s="9" t="s">
        <v>38</v>
      </c>
      <c r="B1094">
        <v>135.57</v>
      </c>
      <c r="C1094">
        <v>4</v>
      </c>
    </row>
    <row r="1095" spans="1:3" x14ac:dyDescent="0.25">
      <c r="A1095" s="10" t="s">
        <v>5064</v>
      </c>
      <c r="B1095">
        <v>120.47</v>
      </c>
      <c r="C1095">
        <v>1</v>
      </c>
    </row>
    <row r="1096" spans="1:3" x14ac:dyDescent="0.25">
      <c r="A1096" s="10" t="s">
        <v>5063</v>
      </c>
      <c r="B1096">
        <v>6.1099999999999994</v>
      </c>
      <c r="C1096">
        <v>2</v>
      </c>
    </row>
    <row r="1097" spans="1:3" x14ac:dyDescent="0.25">
      <c r="A1097" s="10" t="s">
        <v>5065</v>
      </c>
      <c r="B1097">
        <v>8.99</v>
      </c>
      <c r="C1097">
        <v>1</v>
      </c>
    </row>
    <row r="1098" spans="1:3" x14ac:dyDescent="0.25">
      <c r="A1098" s="9" t="s">
        <v>16</v>
      </c>
      <c r="B1098">
        <v>33.69</v>
      </c>
      <c r="C1098">
        <v>4</v>
      </c>
    </row>
    <row r="1099" spans="1:3" x14ac:dyDescent="0.25">
      <c r="A1099" s="10" t="s">
        <v>5064</v>
      </c>
      <c r="B1099">
        <v>13.13</v>
      </c>
      <c r="C1099">
        <v>0</v>
      </c>
    </row>
    <row r="1100" spans="1:3" x14ac:dyDescent="0.25">
      <c r="A1100" s="10" t="s">
        <v>5063</v>
      </c>
      <c r="B1100">
        <v>6.38</v>
      </c>
      <c r="C1100">
        <v>3</v>
      </c>
    </row>
    <row r="1101" spans="1:3" x14ac:dyDescent="0.25">
      <c r="A1101" s="10" t="s">
        <v>5065</v>
      </c>
      <c r="B1101">
        <v>14.18</v>
      </c>
      <c r="C1101">
        <v>1</v>
      </c>
    </row>
    <row r="1102" spans="1:3" x14ac:dyDescent="0.25">
      <c r="A1102" s="9" t="s">
        <v>20</v>
      </c>
      <c r="B1102">
        <v>131.97</v>
      </c>
      <c r="C1102">
        <v>6</v>
      </c>
    </row>
    <row r="1103" spans="1:3" x14ac:dyDescent="0.25">
      <c r="A1103" s="10" t="s">
        <v>5064</v>
      </c>
      <c r="B1103">
        <v>115.25</v>
      </c>
      <c r="C1103">
        <v>1</v>
      </c>
    </row>
    <row r="1104" spans="1:3" x14ac:dyDescent="0.25">
      <c r="A1104" s="10" t="s">
        <v>5063</v>
      </c>
      <c r="B1104">
        <v>16.72</v>
      </c>
      <c r="C1104">
        <v>5</v>
      </c>
    </row>
    <row r="1105" spans="1:3" x14ac:dyDescent="0.25">
      <c r="A1105" s="9" t="s">
        <v>25</v>
      </c>
      <c r="B1105">
        <v>40.86</v>
      </c>
      <c r="C1105">
        <v>3</v>
      </c>
    </row>
    <row r="1106" spans="1:3" x14ac:dyDescent="0.25">
      <c r="A1106" s="10" t="s">
        <v>5064</v>
      </c>
      <c r="B1106">
        <v>29.87</v>
      </c>
      <c r="C1106">
        <v>2</v>
      </c>
    </row>
    <row r="1107" spans="1:3" x14ac:dyDescent="0.25">
      <c r="A1107" s="10" t="s">
        <v>5063</v>
      </c>
      <c r="B1107">
        <v>3.08</v>
      </c>
      <c r="C1107">
        <v>1</v>
      </c>
    </row>
    <row r="1108" spans="1:3" x14ac:dyDescent="0.25">
      <c r="A1108" s="10" t="s">
        <v>5065</v>
      </c>
      <c r="B1108">
        <v>7.91</v>
      </c>
      <c r="C1108">
        <v>0</v>
      </c>
    </row>
    <row r="1109" spans="1:3" x14ac:dyDescent="0.25">
      <c r="A1109" s="9" t="s">
        <v>11</v>
      </c>
      <c r="B1109">
        <v>35.14</v>
      </c>
      <c r="C1109">
        <v>2</v>
      </c>
    </row>
    <row r="1110" spans="1:3" x14ac:dyDescent="0.25">
      <c r="A1110" s="10" t="s">
        <v>5064</v>
      </c>
      <c r="B1110">
        <v>19.61</v>
      </c>
      <c r="C1110">
        <v>0</v>
      </c>
    </row>
    <row r="1111" spans="1:3" x14ac:dyDescent="0.25">
      <c r="A1111" s="10" t="s">
        <v>5063</v>
      </c>
      <c r="B1111">
        <v>9.42</v>
      </c>
      <c r="C1111">
        <v>1</v>
      </c>
    </row>
    <row r="1112" spans="1:3" x14ac:dyDescent="0.25">
      <c r="A1112" s="10" t="s">
        <v>5065</v>
      </c>
      <c r="B1112">
        <v>6.11</v>
      </c>
      <c r="C1112">
        <v>1</v>
      </c>
    </row>
    <row r="1113" spans="1:3" x14ac:dyDescent="0.25">
      <c r="A1113" s="7" t="s">
        <v>9</v>
      </c>
      <c r="B1113">
        <v>1611.7199999999998</v>
      </c>
      <c r="C1113">
        <v>76</v>
      </c>
    </row>
    <row r="1114" spans="1:3" x14ac:dyDescent="0.25">
      <c r="A1114" s="8" t="s">
        <v>2</v>
      </c>
      <c r="B1114">
        <v>660.05</v>
      </c>
      <c r="C1114">
        <v>25</v>
      </c>
    </row>
    <row r="1115" spans="1:3" x14ac:dyDescent="0.25">
      <c r="A1115" s="9" t="s">
        <v>6</v>
      </c>
      <c r="B1115">
        <v>64.849999999999994</v>
      </c>
      <c r="C1115">
        <v>4</v>
      </c>
    </row>
    <row r="1116" spans="1:3" x14ac:dyDescent="0.25">
      <c r="A1116" s="10" t="s">
        <v>5064</v>
      </c>
      <c r="B1116">
        <v>50.29</v>
      </c>
      <c r="C1116">
        <v>1</v>
      </c>
    </row>
    <row r="1117" spans="1:3" x14ac:dyDescent="0.25">
      <c r="A1117" s="10" t="s">
        <v>5063</v>
      </c>
      <c r="B1117">
        <v>4.3099999999999996</v>
      </c>
      <c r="C1117">
        <v>2</v>
      </c>
    </row>
    <row r="1118" spans="1:3" x14ac:dyDescent="0.25">
      <c r="A1118" s="10" t="s">
        <v>5065</v>
      </c>
      <c r="B1118">
        <v>10.25</v>
      </c>
      <c r="C1118">
        <v>1</v>
      </c>
    </row>
    <row r="1119" spans="1:3" x14ac:dyDescent="0.25">
      <c r="A1119" s="9" t="s">
        <v>33</v>
      </c>
      <c r="B1119">
        <v>89.64</v>
      </c>
      <c r="C1119">
        <v>2</v>
      </c>
    </row>
    <row r="1120" spans="1:3" x14ac:dyDescent="0.25">
      <c r="A1120" s="10" t="s">
        <v>5064</v>
      </c>
      <c r="B1120">
        <v>89.64</v>
      </c>
      <c r="C1120">
        <v>2</v>
      </c>
    </row>
    <row r="1121" spans="1:3" x14ac:dyDescent="0.25">
      <c r="A1121" s="9" t="s">
        <v>38</v>
      </c>
      <c r="B1121">
        <v>38.57</v>
      </c>
      <c r="C1121">
        <v>3</v>
      </c>
    </row>
    <row r="1122" spans="1:3" x14ac:dyDescent="0.25">
      <c r="A1122" s="10" t="s">
        <v>5064</v>
      </c>
      <c r="B1122">
        <v>24.96</v>
      </c>
      <c r="C1122">
        <v>0</v>
      </c>
    </row>
    <row r="1123" spans="1:3" x14ac:dyDescent="0.25">
      <c r="A1123" s="10" t="s">
        <v>5063</v>
      </c>
      <c r="B1123">
        <v>1.98</v>
      </c>
      <c r="C1123">
        <v>1</v>
      </c>
    </row>
    <row r="1124" spans="1:3" x14ac:dyDescent="0.25">
      <c r="A1124" s="10" t="s">
        <v>5065</v>
      </c>
      <c r="B1124">
        <v>11.629999999999999</v>
      </c>
      <c r="C1124">
        <v>2</v>
      </c>
    </row>
    <row r="1125" spans="1:3" x14ac:dyDescent="0.25">
      <c r="A1125" s="9" t="s">
        <v>16</v>
      </c>
      <c r="B1125">
        <v>145.01000000000002</v>
      </c>
      <c r="C1125">
        <v>6</v>
      </c>
    </row>
    <row r="1126" spans="1:3" x14ac:dyDescent="0.25">
      <c r="A1126" s="10" t="s">
        <v>5064</v>
      </c>
      <c r="B1126">
        <v>117.23</v>
      </c>
      <c r="C1126">
        <v>1</v>
      </c>
    </row>
    <row r="1127" spans="1:3" x14ac:dyDescent="0.25">
      <c r="A1127" s="10" t="s">
        <v>5063</v>
      </c>
      <c r="B1127">
        <v>11.129999999999999</v>
      </c>
      <c r="C1127">
        <v>3</v>
      </c>
    </row>
    <row r="1128" spans="1:3" x14ac:dyDescent="0.25">
      <c r="A1128" s="10" t="s">
        <v>5065</v>
      </c>
      <c r="B1128">
        <v>16.649999999999999</v>
      </c>
      <c r="C1128">
        <v>2</v>
      </c>
    </row>
    <row r="1129" spans="1:3" x14ac:dyDescent="0.25">
      <c r="A1129" s="9" t="s">
        <v>20</v>
      </c>
      <c r="B1129">
        <v>137.34</v>
      </c>
      <c r="C1129">
        <v>4</v>
      </c>
    </row>
    <row r="1130" spans="1:3" x14ac:dyDescent="0.25">
      <c r="A1130" s="10" t="s">
        <v>5064</v>
      </c>
      <c r="B1130">
        <v>122.57</v>
      </c>
      <c r="C1130">
        <v>2</v>
      </c>
    </row>
    <row r="1131" spans="1:3" x14ac:dyDescent="0.25">
      <c r="A1131" s="10" t="s">
        <v>5063</v>
      </c>
      <c r="B1131">
        <v>6</v>
      </c>
      <c r="C1131">
        <v>1</v>
      </c>
    </row>
    <row r="1132" spans="1:3" x14ac:dyDescent="0.25">
      <c r="A1132" s="10" t="s">
        <v>5065</v>
      </c>
      <c r="B1132">
        <v>8.77</v>
      </c>
      <c r="C1132">
        <v>1</v>
      </c>
    </row>
    <row r="1133" spans="1:3" x14ac:dyDescent="0.25">
      <c r="A1133" s="9" t="s">
        <v>25</v>
      </c>
      <c r="B1133">
        <v>82.94</v>
      </c>
      <c r="C1133">
        <v>4</v>
      </c>
    </row>
    <row r="1134" spans="1:3" x14ac:dyDescent="0.25">
      <c r="A1134" s="10" t="s">
        <v>5064</v>
      </c>
      <c r="B1134">
        <v>63.8</v>
      </c>
      <c r="C1134">
        <v>0</v>
      </c>
    </row>
    <row r="1135" spans="1:3" x14ac:dyDescent="0.25">
      <c r="A1135" s="10" t="s">
        <v>5063</v>
      </c>
      <c r="B1135">
        <v>0.53</v>
      </c>
      <c r="C1135">
        <v>1</v>
      </c>
    </row>
    <row r="1136" spans="1:3" x14ac:dyDescent="0.25">
      <c r="A1136" s="10" t="s">
        <v>5065</v>
      </c>
      <c r="B1136">
        <v>18.610000000000003</v>
      </c>
      <c r="C1136">
        <v>3</v>
      </c>
    </row>
    <row r="1137" spans="1:3" x14ac:dyDescent="0.25">
      <c r="A1137" s="9" t="s">
        <v>11</v>
      </c>
      <c r="B1137">
        <v>101.69999999999999</v>
      </c>
      <c r="C1137">
        <v>2</v>
      </c>
    </row>
    <row r="1138" spans="1:3" x14ac:dyDescent="0.25">
      <c r="A1138" s="10" t="s">
        <v>5064</v>
      </c>
      <c r="B1138">
        <v>90.86</v>
      </c>
      <c r="C1138">
        <v>0</v>
      </c>
    </row>
    <row r="1139" spans="1:3" x14ac:dyDescent="0.25">
      <c r="A1139" s="10" t="s">
        <v>5063</v>
      </c>
      <c r="B1139">
        <v>1.82</v>
      </c>
      <c r="C1139">
        <v>1</v>
      </c>
    </row>
    <row r="1140" spans="1:3" x14ac:dyDescent="0.25">
      <c r="A1140" s="10" t="s">
        <v>5065</v>
      </c>
      <c r="B1140">
        <v>9.02</v>
      </c>
      <c r="C1140">
        <v>1</v>
      </c>
    </row>
    <row r="1141" spans="1:3" x14ac:dyDescent="0.25">
      <c r="A1141" s="8" t="s">
        <v>18</v>
      </c>
      <c r="B1141">
        <v>449.16</v>
      </c>
      <c r="C1141">
        <v>26</v>
      </c>
    </row>
    <row r="1142" spans="1:3" x14ac:dyDescent="0.25">
      <c r="A1142" s="9" t="s">
        <v>6</v>
      </c>
      <c r="B1142">
        <v>20.05</v>
      </c>
      <c r="C1142">
        <v>5</v>
      </c>
    </row>
    <row r="1143" spans="1:3" x14ac:dyDescent="0.25">
      <c r="A1143" s="10" t="s">
        <v>5064</v>
      </c>
      <c r="B1143">
        <v>7.47</v>
      </c>
      <c r="C1143">
        <v>0</v>
      </c>
    </row>
    <row r="1144" spans="1:3" x14ac:dyDescent="0.25">
      <c r="A1144" s="10" t="s">
        <v>5063</v>
      </c>
      <c r="B1144">
        <v>12.58</v>
      </c>
      <c r="C1144">
        <v>5</v>
      </c>
    </row>
    <row r="1145" spans="1:3" x14ac:dyDescent="0.25">
      <c r="A1145" s="9" t="s">
        <v>33</v>
      </c>
      <c r="B1145">
        <v>36.33</v>
      </c>
      <c r="C1145">
        <v>5</v>
      </c>
    </row>
    <row r="1146" spans="1:3" x14ac:dyDescent="0.25">
      <c r="A1146" s="10" t="s">
        <v>5064</v>
      </c>
      <c r="B1146">
        <v>26.57</v>
      </c>
      <c r="C1146">
        <v>0</v>
      </c>
    </row>
    <row r="1147" spans="1:3" x14ac:dyDescent="0.25">
      <c r="A1147" s="10" t="s">
        <v>5063</v>
      </c>
      <c r="B1147">
        <v>9.76</v>
      </c>
      <c r="C1147">
        <v>5</v>
      </c>
    </row>
    <row r="1148" spans="1:3" x14ac:dyDescent="0.25">
      <c r="A1148" s="9" t="s">
        <v>38</v>
      </c>
      <c r="B1148">
        <v>98.570000000000007</v>
      </c>
      <c r="C1148">
        <v>4</v>
      </c>
    </row>
    <row r="1149" spans="1:3" x14ac:dyDescent="0.25">
      <c r="A1149" s="10" t="s">
        <v>5064</v>
      </c>
      <c r="B1149">
        <v>80.56</v>
      </c>
      <c r="C1149">
        <v>0</v>
      </c>
    </row>
    <row r="1150" spans="1:3" x14ac:dyDescent="0.25">
      <c r="A1150" s="10" t="s">
        <v>5063</v>
      </c>
      <c r="B1150">
        <v>12.92</v>
      </c>
      <c r="C1150">
        <v>4</v>
      </c>
    </row>
    <row r="1151" spans="1:3" x14ac:dyDescent="0.25">
      <c r="A1151" s="10" t="s">
        <v>5065</v>
      </c>
      <c r="B1151">
        <v>5.09</v>
      </c>
      <c r="C1151">
        <v>0</v>
      </c>
    </row>
    <row r="1152" spans="1:3" x14ac:dyDescent="0.25">
      <c r="A1152" s="9" t="s">
        <v>16</v>
      </c>
      <c r="B1152">
        <v>70.680000000000007</v>
      </c>
      <c r="C1152">
        <v>3</v>
      </c>
    </row>
    <row r="1153" spans="1:3" x14ac:dyDescent="0.25">
      <c r="A1153" s="10" t="s">
        <v>5064</v>
      </c>
      <c r="B1153">
        <v>58.85</v>
      </c>
      <c r="C1153">
        <v>1</v>
      </c>
    </row>
    <row r="1154" spans="1:3" x14ac:dyDescent="0.25">
      <c r="A1154" s="10" t="s">
        <v>5063</v>
      </c>
      <c r="B1154">
        <v>11.83</v>
      </c>
      <c r="C1154">
        <v>2</v>
      </c>
    </row>
    <row r="1155" spans="1:3" x14ac:dyDescent="0.25">
      <c r="A1155" s="9" t="s">
        <v>20</v>
      </c>
      <c r="B1155">
        <v>76.36999999999999</v>
      </c>
      <c r="C1155">
        <v>3</v>
      </c>
    </row>
    <row r="1156" spans="1:3" x14ac:dyDescent="0.25">
      <c r="A1156" s="10" t="s">
        <v>5064</v>
      </c>
      <c r="B1156">
        <v>39.129999999999995</v>
      </c>
      <c r="C1156">
        <v>0</v>
      </c>
    </row>
    <row r="1157" spans="1:3" x14ac:dyDescent="0.25">
      <c r="A1157" s="10" t="s">
        <v>5063</v>
      </c>
      <c r="B1157">
        <v>4.26</v>
      </c>
      <c r="C1157">
        <v>0</v>
      </c>
    </row>
    <row r="1158" spans="1:3" x14ac:dyDescent="0.25">
      <c r="A1158" s="10" t="s">
        <v>5065</v>
      </c>
      <c r="B1158">
        <v>32.979999999999997</v>
      </c>
      <c r="C1158">
        <v>3</v>
      </c>
    </row>
    <row r="1159" spans="1:3" x14ac:dyDescent="0.25">
      <c r="A1159" s="9" t="s">
        <v>25</v>
      </c>
      <c r="B1159">
        <v>79.399999999999977</v>
      </c>
      <c r="C1159">
        <v>3</v>
      </c>
    </row>
    <row r="1160" spans="1:3" x14ac:dyDescent="0.25">
      <c r="A1160" s="10" t="s">
        <v>5064</v>
      </c>
      <c r="B1160">
        <v>68.22999999999999</v>
      </c>
      <c r="C1160">
        <v>2</v>
      </c>
    </row>
    <row r="1161" spans="1:3" x14ac:dyDescent="0.25">
      <c r="A1161" s="10" t="s">
        <v>5063</v>
      </c>
      <c r="B1161">
        <v>2.99</v>
      </c>
      <c r="C1161">
        <v>1</v>
      </c>
    </row>
    <row r="1162" spans="1:3" x14ac:dyDescent="0.25">
      <c r="A1162" s="10" t="s">
        <v>5065</v>
      </c>
      <c r="B1162">
        <v>8.18</v>
      </c>
      <c r="C1162">
        <v>0</v>
      </c>
    </row>
    <row r="1163" spans="1:3" x14ac:dyDescent="0.25">
      <c r="A1163" s="9" t="s">
        <v>11</v>
      </c>
      <c r="B1163">
        <v>67.760000000000005</v>
      </c>
      <c r="C1163">
        <v>3</v>
      </c>
    </row>
    <row r="1164" spans="1:3" x14ac:dyDescent="0.25">
      <c r="A1164" s="10" t="s">
        <v>5064</v>
      </c>
      <c r="B1164">
        <v>54</v>
      </c>
      <c r="C1164">
        <v>1</v>
      </c>
    </row>
    <row r="1165" spans="1:3" x14ac:dyDescent="0.25">
      <c r="A1165" s="10" t="s">
        <v>5063</v>
      </c>
      <c r="B1165">
        <v>11.060000000000002</v>
      </c>
      <c r="C1165">
        <v>2</v>
      </c>
    </row>
    <row r="1166" spans="1:3" x14ac:dyDescent="0.25">
      <c r="A1166" s="10" t="s">
        <v>5065</v>
      </c>
      <c r="B1166">
        <v>2.7</v>
      </c>
      <c r="C1166">
        <v>0</v>
      </c>
    </row>
    <row r="1167" spans="1:3" x14ac:dyDescent="0.25">
      <c r="A1167" s="8" t="s">
        <v>8</v>
      </c>
      <c r="B1167">
        <v>502.50999999999993</v>
      </c>
      <c r="C1167">
        <v>25</v>
      </c>
    </row>
    <row r="1168" spans="1:3" x14ac:dyDescent="0.25">
      <c r="A1168" s="9" t="s">
        <v>6</v>
      </c>
      <c r="B1168">
        <v>68.41</v>
      </c>
      <c r="C1168">
        <v>1</v>
      </c>
    </row>
    <row r="1169" spans="1:3" x14ac:dyDescent="0.25">
      <c r="A1169" s="10" t="s">
        <v>5064</v>
      </c>
      <c r="B1169">
        <v>55.589999999999996</v>
      </c>
      <c r="C1169">
        <v>0</v>
      </c>
    </row>
    <row r="1170" spans="1:3" x14ac:dyDescent="0.25">
      <c r="A1170" s="10" t="s">
        <v>5063</v>
      </c>
      <c r="B1170">
        <v>4.22</v>
      </c>
      <c r="C1170">
        <v>1</v>
      </c>
    </row>
    <row r="1171" spans="1:3" x14ac:dyDescent="0.25">
      <c r="A1171" s="10" t="s">
        <v>5065</v>
      </c>
      <c r="B1171">
        <v>8.6</v>
      </c>
      <c r="C1171">
        <v>0</v>
      </c>
    </row>
    <row r="1172" spans="1:3" x14ac:dyDescent="0.25">
      <c r="A1172" s="9" t="s">
        <v>33</v>
      </c>
      <c r="B1172">
        <v>73.13</v>
      </c>
      <c r="C1172">
        <v>5</v>
      </c>
    </row>
    <row r="1173" spans="1:3" x14ac:dyDescent="0.25">
      <c r="A1173" s="10" t="s">
        <v>5064</v>
      </c>
      <c r="B1173">
        <v>49.769999999999996</v>
      </c>
      <c r="C1173">
        <v>2</v>
      </c>
    </row>
    <row r="1174" spans="1:3" x14ac:dyDescent="0.25">
      <c r="A1174" s="10" t="s">
        <v>5063</v>
      </c>
      <c r="B1174">
        <v>1.4100000000000001</v>
      </c>
      <c r="C1174">
        <v>2</v>
      </c>
    </row>
    <row r="1175" spans="1:3" x14ac:dyDescent="0.25">
      <c r="A1175" s="10" t="s">
        <v>5065</v>
      </c>
      <c r="B1175">
        <v>21.95</v>
      </c>
      <c r="C1175">
        <v>1</v>
      </c>
    </row>
    <row r="1176" spans="1:3" x14ac:dyDescent="0.25">
      <c r="A1176" s="9" t="s">
        <v>38</v>
      </c>
      <c r="B1176">
        <v>51.69</v>
      </c>
      <c r="C1176">
        <v>5</v>
      </c>
    </row>
    <row r="1177" spans="1:3" x14ac:dyDescent="0.25">
      <c r="A1177" s="10" t="s">
        <v>5064</v>
      </c>
      <c r="B1177">
        <v>25.409999999999997</v>
      </c>
      <c r="C1177">
        <v>1</v>
      </c>
    </row>
    <row r="1178" spans="1:3" x14ac:dyDescent="0.25">
      <c r="A1178" s="10" t="s">
        <v>5063</v>
      </c>
      <c r="B1178">
        <v>9.36</v>
      </c>
      <c r="C1178">
        <v>4</v>
      </c>
    </row>
    <row r="1179" spans="1:3" x14ac:dyDescent="0.25">
      <c r="A1179" s="10" t="s">
        <v>5065</v>
      </c>
      <c r="B1179">
        <v>16.920000000000002</v>
      </c>
      <c r="C1179">
        <v>0</v>
      </c>
    </row>
    <row r="1180" spans="1:3" x14ac:dyDescent="0.25">
      <c r="A1180" s="9" t="s">
        <v>16</v>
      </c>
      <c r="B1180">
        <v>44.949999999999996</v>
      </c>
      <c r="C1180">
        <v>2</v>
      </c>
    </row>
    <row r="1181" spans="1:3" x14ac:dyDescent="0.25">
      <c r="A1181" s="10" t="s">
        <v>5064</v>
      </c>
      <c r="B1181">
        <v>40.08</v>
      </c>
      <c r="C1181">
        <v>1</v>
      </c>
    </row>
    <row r="1182" spans="1:3" x14ac:dyDescent="0.25">
      <c r="A1182" s="10" t="s">
        <v>5065</v>
      </c>
      <c r="B1182">
        <v>4.87</v>
      </c>
      <c r="C1182">
        <v>1</v>
      </c>
    </row>
    <row r="1183" spans="1:3" x14ac:dyDescent="0.25">
      <c r="A1183" s="9" t="s">
        <v>20</v>
      </c>
      <c r="B1183">
        <v>63.629999999999995</v>
      </c>
      <c r="C1183">
        <v>4</v>
      </c>
    </row>
    <row r="1184" spans="1:3" x14ac:dyDescent="0.25">
      <c r="A1184" s="10" t="s">
        <v>5064</v>
      </c>
      <c r="B1184">
        <v>44.58</v>
      </c>
      <c r="C1184">
        <v>0</v>
      </c>
    </row>
    <row r="1185" spans="1:3" x14ac:dyDescent="0.25">
      <c r="A1185" s="10" t="s">
        <v>5063</v>
      </c>
      <c r="B1185">
        <v>12.15</v>
      </c>
      <c r="C1185">
        <v>4</v>
      </c>
    </row>
    <row r="1186" spans="1:3" x14ac:dyDescent="0.25">
      <c r="A1186" s="10" t="s">
        <v>5065</v>
      </c>
      <c r="B1186">
        <v>6.9</v>
      </c>
      <c r="C1186">
        <v>0</v>
      </c>
    </row>
    <row r="1187" spans="1:3" x14ac:dyDescent="0.25">
      <c r="A1187" s="9" t="s">
        <v>25</v>
      </c>
      <c r="B1187">
        <v>154.69</v>
      </c>
      <c r="C1187">
        <v>5</v>
      </c>
    </row>
    <row r="1188" spans="1:3" x14ac:dyDescent="0.25">
      <c r="A1188" s="10" t="s">
        <v>5064</v>
      </c>
      <c r="B1188">
        <v>140.32</v>
      </c>
      <c r="C1188">
        <v>1</v>
      </c>
    </row>
    <row r="1189" spans="1:3" x14ac:dyDescent="0.25">
      <c r="A1189" s="10" t="s">
        <v>5063</v>
      </c>
      <c r="B1189">
        <v>0.26</v>
      </c>
      <c r="C1189">
        <v>2</v>
      </c>
    </row>
    <row r="1190" spans="1:3" x14ac:dyDescent="0.25">
      <c r="A1190" s="10" t="s">
        <v>5065</v>
      </c>
      <c r="B1190">
        <v>14.11</v>
      </c>
      <c r="C1190">
        <v>2</v>
      </c>
    </row>
    <row r="1191" spans="1:3" x14ac:dyDescent="0.25">
      <c r="A1191" s="9" t="s">
        <v>11</v>
      </c>
      <c r="B1191">
        <v>46.01</v>
      </c>
      <c r="C1191">
        <v>3</v>
      </c>
    </row>
    <row r="1192" spans="1:3" x14ac:dyDescent="0.25">
      <c r="A1192" s="10" t="s">
        <v>5064</v>
      </c>
      <c r="B1192">
        <v>38.369999999999997</v>
      </c>
      <c r="C1192">
        <v>1</v>
      </c>
    </row>
    <row r="1193" spans="1:3" x14ac:dyDescent="0.25">
      <c r="A1193" s="10" t="s">
        <v>5063</v>
      </c>
      <c r="B1193">
        <v>7.64</v>
      </c>
      <c r="C1193">
        <v>2</v>
      </c>
    </row>
    <row r="1194" spans="1:3" x14ac:dyDescent="0.25">
      <c r="A1194" s="7" t="s">
        <v>56</v>
      </c>
      <c r="B1194">
        <v>1750.84</v>
      </c>
      <c r="C1194">
        <v>61</v>
      </c>
    </row>
    <row r="1195" spans="1:3" x14ac:dyDescent="0.25">
      <c r="A1195" s="8" t="s">
        <v>2</v>
      </c>
      <c r="B1195">
        <v>601.91000000000008</v>
      </c>
      <c r="C1195">
        <v>24</v>
      </c>
    </row>
    <row r="1196" spans="1:3" x14ac:dyDescent="0.25">
      <c r="A1196" s="9" t="s">
        <v>6</v>
      </c>
      <c r="B1196">
        <v>72</v>
      </c>
      <c r="C1196">
        <v>3</v>
      </c>
    </row>
    <row r="1197" spans="1:3" x14ac:dyDescent="0.25">
      <c r="A1197" s="10" t="s">
        <v>5064</v>
      </c>
      <c r="B1197">
        <v>62.480000000000004</v>
      </c>
      <c r="C1197">
        <v>1</v>
      </c>
    </row>
    <row r="1198" spans="1:3" x14ac:dyDescent="0.25">
      <c r="A1198" s="10" t="s">
        <v>5063</v>
      </c>
      <c r="B1198">
        <v>3.05</v>
      </c>
      <c r="C1198">
        <v>1</v>
      </c>
    </row>
    <row r="1199" spans="1:3" x14ac:dyDescent="0.25">
      <c r="A1199" s="10" t="s">
        <v>5065</v>
      </c>
      <c r="B1199">
        <v>6.47</v>
      </c>
      <c r="C1199">
        <v>1</v>
      </c>
    </row>
    <row r="1200" spans="1:3" x14ac:dyDescent="0.25">
      <c r="A1200" s="9" t="s">
        <v>33</v>
      </c>
      <c r="B1200">
        <v>69.339999999999989</v>
      </c>
      <c r="C1200">
        <v>5</v>
      </c>
    </row>
    <row r="1201" spans="1:3" x14ac:dyDescent="0.25">
      <c r="A1201" s="10" t="s">
        <v>5064</v>
      </c>
      <c r="B1201">
        <v>49.33</v>
      </c>
      <c r="C1201">
        <v>1</v>
      </c>
    </row>
    <row r="1202" spans="1:3" x14ac:dyDescent="0.25">
      <c r="A1202" s="10" t="s">
        <v>5063</v>
      </c>
      <c r="B1202">
        <v>9.41</v>
      </c>
      <c r="C1202">
        <v>3</v>
      </c>
    </row>
    <row r="1203" spans="1:3" x14ac:dyDescent="0.25">
      <c r="A1203" s="10" t="s">
        <v>5065</v>
      </c>
      <c r="B1203">
        <v>10.6</v>
      </c>
      <c r="C1203">
        <v>1</v>
      </c>
    </row>
    <row r="1204" spans="1:3" x14ac:dyDescent="0.25">
      <c r="A1204" s="9" t="s">
        <v>38</v>
      </c>
      <c r="B1204">
        <v>54.8</v>
      </c>
      <c r="C1204">
        <v>6</v>
      </c>
    </row>
    <row r="1205" spans="1:3" x14ac:dyDescent="0.25">
      <c r="A1205" s="10" t="s">
        <v>5064</v>
      </c>
      <c r="B1205">
        <v>38.92</v>
      </c>
      <c r="C1205">
        <v>1</v>
      </c>
    </row>
    <row r="1206" spans="1:3" x14ac:dyDescent="0.25">
      <c r="A1206" s="10" t="s">
        <v>5063</v>
      </c>
      <c r="B1206">
        <v>15.879999999999999</v>
      </c>
      <c r="C1206">
        <v>5</v>
      </c>
    </row>
    <row r="1207" spans="1:3" x14ac:dyDescent="0.25">
      <c r="A1207" s="9" t="s">
        <v>16</v>
      </c>
      <c r="B1207">
        <v>37.510000000000005</v>
      </c>
      <c r="C1207">
        <v>2</v>
      </c>
    </row>
    <row r="1208" spans="1:3" x14ac:dyDescent="0.25">
      <c r="A1208" s="10" t="s">
        <v>5064</v>
      </c>
      <c r="B1208">
        <v>23.22</v>
      </c>
      <c r="C1208">
        <v>0</v>
      </c>
    </row>
    <row r="1209" spans="1:3" x14ac:dyDescent="0.25">
      <c r="A1209" s="10" t="s">
        <v>5063</v>
      </c>
      <c r="B1209">
        <v>1.92</v>
      </c>
      <c r="C1209">
        <v>1</v>
      </c>
    </row>
    <row r="1210" spans="1:3" x14ac:dyDescent="0.25">
      <c r="A1210" s="10" t="s">
        <v>5065</v>
      </c>
      <c r="B1210">
        <v>12.370000000000001</v>
      </c>
      <c r="C1210">
        <v>1</v>
      </c>
    </row>
    <row r="1211" spans="1:3" x14ac:dyDescent="0.25">
      <c r="A1211" s="9" t="s">
        <v>20</v>
      </c>
      <c r="B1211">
        <v>179.58</v>
      </c>
      <c r="C1211">
        <v>3</v>
      </c>
    </row>
    <row r="1212" spans="1:3" x14ac:dyDescent="0.25">
      <c r="A1212" s="10" t="s">
        <v>5064</v>
      </c>
      <c r="B1212">
        <v>173.09</v>
      </c>
      <c r="C1212">
        <v>2</v>
      </c>
    </row>
    <row r="1213" spans="1:3" x14ac:dyDescent="0.25">
      <c r="A1213" s="10" t="s">
        <v>5065</v>
      </c>
      <c r="B1213">
        <v>6.49</v>
      </c>
      <c r="C1213">
        <v>1</v>
      </c>
    </row>
    <row r="1214" spans="1:3" x14ac:dyDescent="0.25">
      <c r="A1214" s="9" t="s">
        <v>25</v>
      </c>
      <c r="B1214">
        <v>140.66999999999999</v>
      </c>
      <c r="C1214">
        <v>3</v>
      </c>
    </row>
    <row r="1215" spans="1:3" x14ac:dyDescent="0.25">
      <c r="A1215" s="10" t="s">
        <v>5064</v>
      </c>
      <c r="B1215">
        <v>132.22999999999999</v>
      </c>
      <c r="C1215">
        <v>0</v>
      </c>
    </row>
    <row r="1216" spans="1:3" x14ac:dyDescent="0.25">
      <c r="A1216" s="10" t="s">
        <v>5063</v>
      </c>
      <c r="B1216">
        <v>4.8599999999999994</v>
      </c>
      <c r="C1216">
        <v>2</v>
      </c>
    </row>
    <row r="1217" spans="1:3" x14ac:dyDescent="0.25">
      <c r="A1217" s="10" t="s">
        <v>5065</v>
      </c>
      <c r="B1217">
        <v>3.58</v>
      </c>
      <c r="C1217">
        <v>1</v>
      </c>
    </row>
    <row r="1218" spans="1:3" x14ac:dyDescent="0.25">
      <c r="A1218" s="9" t="s">
        <v>11</v>
      </c>
      <c r="B1218">
        <v>48.01</v>
      </c>
      <c r="C1218">
        <v>2</v>
      </c>
    </row>
    <row r="1219" spans="1:3" x14ac:dyDescent="0.25">
      <c r="A1219" s="10" t="s">
        <v>5064</v>
      </c>
      <c r="B1219">
        <v>44.61</v>
      </c>
      <c r="C1219">
        <v>1</v>
      </c>
    </row>
    <row r="1220" spans="1:3" x14ac:dyDescent="0.25">
      <c r="A1220" s="10" t="s">
        <v>5063</v>
      </c>
      <c r="B1220">
        <v>3.4</v>
      </c>
      <c r="C1220">
        <v>1</v>
      </c>
    </row>
    <row r="1221" spans="1:3" x14ac:dyDescent="0.25">
      <c r="A1221" s="8" t="s">
        <v>18</v>
      </c>
      <c r="B1221">
        <v>609.81000000000017</v>
      </c>
      <c r="C1221">
        <v>18</v>
      </c>
    </row>
    <row r="1222" spans="1:3" x14ac:dyDescent="0.25">
      <c r="A1222" s="9" t="s">
        <v>6</v>
      </c>
      <c r="B1222">
        <v>70.150000000000006</v>
      </c>
      <c r="C1222">
        <v>3</v>
      </c>
    </row>
    <row r="1223" spans="1:3" x14ac:dyDescent="0.25">
      <c r="A1223" s="10" t="s">
        <v>5064</v>
      </c>
      <c r="B1223">
        <v>54.75</v>
      </c>
      <c r="C1223">
        <v>1</v>
      </c>
    </row>
    <row r="1224" spans="1:3" x14ac:dyDescent="0.25">
      <c r="A1224" s="10" t="s">
        <v>5063</v>
      </c>
      <c r="B1224">
        <v>9.39</v>
      </c>
      <c r="C1224">
        <v>2</v>
      </c>
    </row>
    <row r="1225" spans="1:3" x14ac:dyDescent="0.25">
      <c r="A1225" s="10" t="s">
        <v>5065</v>
      </c>
      <c r="B1225">
        <v>6.01</v>
      </c>
      <c r="C1225">
        <v>0</v>
      </c>
    </row>
    <row r="1226" spans="1:3" x14ac:dyDescent="0.25">
      <c r="A1226" s="9" t="s">
        <v>33</v>
      </c>
      <c r="B1226">
        <v>124.47</v>
      </c>
      <c r="C1226">
        <v>2</v>
      </c>
    </row>
    <row r="1227" spans="1:3" x14ac:dyDescent="0.25">
      <c r="A1227" s="10" t="s">
        <v>5064</v>
      </c>
      <c r="B1227">
        <v>111.21000000000001</v>
      </c>
      <c r="C1227">
        <v>0</v>
      </c>
    </row>
    <row r="1228" spans="1:3" x14ac:dyDescent="0.25">
      <c r="A1228" s="10" t="s">
        <v>5063</v>
      </c>
      <c r="B1228">
        <v>5.24</v>
      </c>
      <c r="C1228">
        <v>1</v>
      </c>
    </row>
    <row r="1229" spans="1:3" x14ac:dyDescent="0.25">
      <c r="A1229" s="10" t="s">
        <v>5065</v>
      </c>
      <c r="B1229">
        <v>8.02</v>
      </c>
      <c r="C1229">
        <v>1</v>
      </c>
    </row>
    <row r="1230" spans="1:3" x14ac:dyDescent="0.25">
      <c r="A1230" s="9" t="s">
        <v>38</v>
      </c>
      <c r="B1230">
        <v>69.210000000000008</v>
      </c>
      <c r="C1230">
        <v>5</v>
      </c>
    </row>
    <row r="1231" spans="1:3" x14ac:dyDescent="0.25">
      <c r="A1231" s="10" t="s">
        <v>5064</v>
      </c>
      <c r="B1231">
        <v>55.410000000000004</v>
      </c>
      <c r="C1231">
        <v>1</v>
      </c>
    </row>
    <row r="1232" spans="1:3" x14ac:dyDescent="0.25">
      <c r="A1232" s="10" t="s">
        <v>5063</v>
      </c>
      <c r="B1232">
        <v>5.5400000000000009</v>
      </c>
      <c r="C1232">
        <v>3</v>
      </c>
    </row>
    <row r="1233" spans="1:3" x14ac:dyDescent="0.25">
      <c r="A1233" s="10" t="s">
        <v>5065</v>
      </c>
      <c r="B1233">
        <v>8.26</v>
      </c>
      <c r="C1233">
        <v>1</v>
      </c>
    </row>
    <row r="1234" spans="1:3" x14ac:dyDescent="0.25">
      <c r="A1234" s="9" t="s">
        <v>16</v>
      </c>
      <c r="B1234">
        <v>206.33999999999997</v>
      </c>
      <c r="C1234">
        <v>2</v>
      </c>
    </row>
    <row r="1235" spans="1:3" x14ac:dyDescent="0.25">
      <c r="A1235" s="10" t="s">
        <v>5064</v>
      </c>
      <c r="B1235">
        <v>198.36999999999998</v>
      </c>
      <c r="C1235">
        <v>0</v>
      </c>
    </row>
    <row r="1236" spans="1:3" x14ac:dyDescent="0.25">
      <c r="A1236" s="10" t="s">
        <v>5063</v>
      </c>
      <c r="B1236">
        <v>7.9700000000000006</v>
      </c>
      <c r="C1236">
        <v>2</v>
      </c>
    </row>
    <row r="1237" spans="1:3" x14ac:dyDescent="0.25">
      <c r="A1237" s="9" t="s">
        <v>20</v>
      </c>
      <c r="B1237">
        <v>67.97</v>
      </c>
      <c r="C1237">
        <v>3</v>
      </c>
    </row>
    <row r="1238" spans="1:3" x14ac:dyDescent="0.25">
      <c r="A1238" s="10" t="s">
        <v>5064</v>
      </c>
      <c r="B1238">
        <v>58.33</v>
      </c>
      <c r="C1238">
        <v>2</v>
      </c>
    </row>
    <row r="1239" spans="1:3" x14ac:dyDescent="0.25">
      <c r="A1239" s="10" t="s">
        <v>5063</v>
      </c>
      <c r="B1239">
        <v>3.85</v>
      </c>
      <c r="C1239">
        <v>1</v>
      </c>
    </row>
    <row r="1240" spans="1:3" x14ac:dyDescent="0.25">
      <c r="A1240" s="10" t="s">
        <v>5065</v>
      </c>
      <c r="B1240">
        <v>5.79</v>
      </c>
      <c r="C1240">
        <v>0</v>
      </c>
    </row>
    <row r="1241" spans="1:3" x14ac:dyDescent="0.25">
      <c r="A1241" s="9" t="s">
        <v>25</v>
      </c>
      <c r="B1241">
        <v>48.06</v>
      </c>
      <c r="C1241">
        <v>2</v>
      </c>
    </row>
    <row r="1242" spans="1:3" x14ac:dyDescent="0.25">
      <c r="A1242" s="10" t="s">
        <v>5064</v>
      </c>
      <c r="B1242">
        <v>37.07</v>
      </c>
      <c r="C1242">
        <v>1</v>
      </c>
    </row>
    <row r="1243" spans="1:3" x14ac:dyDescent="0.25">
      <c r="A1243" s="10" t="s">
        <v>5065</v>
      </c>
      <c r="B1243">
        <v>10.99</v>
      </c>
      <c r="C1243">
        <v>1</v>
      </c>
    </row>
    <row r="1244" spans="1:3" x14ac:dyDescent="0.25">
      <c r="A1244" s="9" t="s">
        <v>11</v>
      </c>
      <c r="B1244">
        <v>23.610000000000003</v>
      </c>
      <c r="C1244">
        <v>1</v>
      </c>
    </row>
    <row r="1245" spans="1:3" x14ac:dyDescent="0.25">
      <c r="A1245" s="10" t="s">
        <v>5064</v>
      </c>
      <c r="B1245">
        <v>22.490000000000002</v>
      </c>
      <c r="C1245">
        <v>0</v>
      </c>
    </row>
    <row r="1246" spans="1:3" x14ac:dyDescent="0.25">
      <c r="A1246" s="10" t="s">
        <v>5063</v>
      </c>
      <c r="B1246">
        <v>1.1200000000000001</v>
      </c>
      <c r="C1246">
        <v>1</v>
      </c>
    </row>
    <row r="1247" spans="1:3" x14ac:dyDescent="0.25">
      <c r="A1247" s="8" t="s">
        <v>8</v>
      </c>
      <c r="B1247">
        <v>539.12000000000012</v>
      </c>
      <c r="C1247">
        <v>19</v>
      </c>
    </row>
    <row r="1248" spans="1:3" x14ac:dyDescent="0.25">
      <c r="A1248" s="9" t="s">
        <v>6</v>
      </c>
      <c r="B1248">
        <v>47.440000000000005</v>
      </c>
      <c r="C1248">
        <v>2</v>
      </c>
    </row>
    <row r="1249" spans="1:3" x14ac:dyDescent="0.25">
      <c r="A1249" s="10" t="s">
        <v>5064</v>
      </c>
      <c r="B1249">
        <v>31.480000000000004</v>
      </c>
      <c r="C1249">
        <v>1</v>
      </c>
    </row>
    <row r="1250" spans="1:3" x14ac:dyDescent="0.25">
      <c r="A1250" s="10" t="s">
        <v>5063</v>
      </c>
      <c r="B1250">
        <v>0.48</v>
      </c>
      <c r="C1250">
        <v>0</v>
      </c>
    </row>
    <row r="1251" spans="1:3" x14ac:dyDescent="0.25">
      <c r="A1251" s="10" t="s">
        <v>5065</v>
      </c>
      <c r="B1251">
        <v>15.48</v>
      </c>
      <c r="C1251">
        <v>1</v>
      </c>
    </row>
    <row r="1252" spans="1:3" x14ac:dyDescent="0.25">
      <c r="A1252" s="9" t="s">
        <v>33</v>
      </c>
      <c r="B1252">
        <v>35.56</v>
      </c>
      <c r="C1252">
        <v>2</v>
      </c>
    </row>
    <row r="1253" spans="1:3" x14ac:dyDescent="0.25">
      <c r="A1253" s="10" t="s">
        <v>5064</v>
      </c>
      <c r="B1253">
        <v>32.06</v>
      </c>
      <c r="C1253">
        <v>0</v>
      </c>
    </row>
    <row r="1254" spans="1:3" x14ac:dyDescent="0.25">
      <c r="A1254" s="10" t="s">
        <v>5063</v>
      </c>
      <c r="B1254">
        <v>3.5</v>
      </c>
      <c r="C1254">
        <v>2</v>
      </c>
    </row>
    <row r="1255" spans="1:3" x14ac:dyDescent="0.25">
      <c r="A1255" s="9" t="s">
        <v>38</v>
      </c>
      <c r="B1255">
        <v>83.57</v>
      </c>
      <c r="C1255">
        <v>4</v>
      </c>
    </row>
    <row r="1256" spans="1:3" x14ac:dyDescent="0.25">
      <c r="A1256" s="10" t="s">
        <v>5064</v>
      </c>
      <c r="B1256">
        <v>80.14</v>
      </c>
      <c r="C1256">
        <v>2</v>
      </c>
    </row>
    <row r="1257" spans="1:3" x14ac:dyDescent="0.25">
      <c r="A1257" s="10" t="s">
        <v>5063</v>
      </c>
      <c r="B1257">
        <v>3.4299999999999997</v>
      </c>
      <c r="C1257">
        <v>2</v>
      </c>
    </row>
    <row r="1258" spans="1:3" x14ac:dyDescent="0.25">
      <c r="A1258" s="9" t="s">
        <v>16</v>
      </c>
      <c r="B1258">
        <v>173.65999999999997</v>
      </c>
      <c r="C1258">
        <v>3</v>
      </c>
    </row>
    <row r="1259" spans="1:3" x14ac:dyDescent="0.25">
      <c r="A1259" s="10" t="s">
        <v>5064</v>
      </c>
      <c r="B1259">
        <v>160.92999999999998</v>
      </c>
      <c r="C1259">
        <v>1</v>
      </c>
    </row>
    <row r="1260" spans="1:3" x14ac:dyDescent="0.25">
      <c r="A1260" s="10" t="s">
        <v>5063</v>
      </c>
      <c r="B1260">
        <v>3.54</v>
      </c>
      <c r="C1260">
        <v>1</v>
      </c>
    </row>
    <row r="1261" spans="1:3" x14ac:dyDescent="0.25">
      <c r="A1261" s="10" t="s">
        <v>5065</v>
      </c>
      <c r="B1261">
        <v>9.19</v>
      </c>
      <c r="C1261">
        <v>1</v>
      </c>
    </row>
    <row r="1262" spans="1:3" x14ac:dyDescent="0.25">
      <c r="A1262" s="9" t="s">
        <v>20</v>
      </c>
      <c r="B1262">
        <v>46.03</v>
      </c>
      <c r="C1262">
        <v>3</v>
      </c>
    </row>
    <row r="1263" spans="1:3" x14ac:dyDescent="0.25">
      <c r="A1263" s="10" t="s">
        <v>5064</v>
      </c>
      <c r="B1263">
        <v>40.92</v>
      </c>
      <c r="C1263">
        <v>1</v>
      </c>
    </row>
    <row r="1264" spans="1:3" x14ac:dyDescent="0.25">
      <c r="A1264" s="10" t="s">
        <v>5063</v>
      </c>
      <c r="B1264">
        <v>5.1100000000000003</v>
      </c>
      <c r="C1264">
        <v>2</v>
      </c>
    </row>
    <row r="1265" spans="1:3" x14ac:dyDescent="0.25">
      <c r="A1265" s="9" t="s">
        <v>25</v>
      </c>
      <c r="B1265">
        <v>47.449999999999996</v>
      </c>
      <c r="C1265">
        <v>3</v>
      </c>
    </row>
    <row r="1266" spans="1:3" x14ac:dyDescent="0.25">
      <c r="A1266" s="10" t="s">
        <v>5064</v>
      </c>
      <c r="B1266">
        <v>25.97</v>
      </c>
      <c r="C1266">
        <v>1</v>
      </c>
    </row>
    <row r="1267" spans="1:3" x14ac:dyDescent="0.25">
      <c r="A1267" s="10" t="s">
        <v>5065</v>
      </c>
      <c r="B1267">
        <v>21.479999999999997</v>
      </c>
      <c r="C1267">
        <v>2</v>
      </c>
    </row>
    <row r="1268" spans="1:3" x14ac:dyDescent="0.25">
      <c r="A1268" s="9" t="s">
        <v>11</v>
      </c>
      <c r="B1268">
        <v>105.41000000000001</v>
      </c>
      <c r="C1268">
        <v>2</v>
      </c>
    </row>
    <row r="1269" spans="1:3" x14ac:dyDescent="0.25">
      <c r="A1269" s="10" t="s">
        <v>5064</v>
      </c>
      <c r="B1269">
        <v>100.42000000000002</v>
      </c>
      <c r="C1269">
        <v>0</v>
      </c>
    </row>
    <row r="1270" spans="1:3" x14ac:dyDescent="0.25">
      <c r="A1270" s="10" t="s">
        <v>5063</v>
      </c>
      <c r="B1270">
        <v>4.99</v>
      </c>
      <c r="C1270">
        <v>2</v>
      </c>
    </row>
    <row r="1271" spans="1:3" x14ac:dyDescent="0.25">
      <c r="A1271" s="7" t="s">
        <v>19</v>
      </c>
      <c r="B1271">
        <v>1747.55</v>
      </c>
      <c r="C1271">
        <v>64</v>
      </c>
    </row>
    <row r="1272" spans="1:3" x14ac:dyDescent="0.25">
      <c r="A1272" s="8" t="s">
        <v>2</v>
      </c>
      <c r="B1272">
        <v>535.99</v>
      </c>
      <c r="C1272">
        <v>30</v>
      </c>
    </row>
    <row r="1273" spans="1:3" x14ac:dyDescent="0.25">
      <c r="A1273" s="9" t="s">
        <v>6</v>
      </c>
      <c r="B1273">
        <v>76.44</v>
      </c>
      <c r="C1273">
        <v>2</v>
      </c>
    </row>
    <row r="1274" spans="1:3" x14ac:dyDescent="0.25">
      <c r="A1274" s="10" t="s">
        <v>5064</v>
      </c>
      <c r="B1274">
        <v>59.26</v>
      </c>
      <c r="C1274">
        <v>1</v>
      </c>
    </row>
    <row r="1275" spans="1:3" x14ac:dyDescent="0.25">
      <c r="A1275" s="10" t="s">
        <v>5065</v>
      </c>
      <c r="B1275">
        <v>17.18</v>
      </c>
      <c r="C1275">
        <v>1</v>
      </c>
    </row>
    <row r="1276" spans="1:3" x14ac:dyDescent="0.25">
      <c r="A1276" s="9" t="s">
        <v>33</v>
      </c>
      <c r="B1276">
        <v>81.260000000000005</v>
      </c>
      <c r="C1276">
        <v>5</v>
      </c>
    </row>
    <row r="1277" spans="1:3" x14ac:dyDescent="0.25">
      <c r="A1277" s="10" t="s">
        <v>5064</v>
      </c>
      <c r="B1277">
        <v>76.930000000000007</v>
      </c>
      <c r="C1277">
        <v>3</v>
      </c>
    </row>
    <row r="1278" spans="1:3" x14ac:dyDescent="0.25">
      <c r="A1278" s="10" t="s">
        <v>5063</v>
      </c>
      <c r="B1278">
        <v>4.33</v>
      </c>
      <c r="C1278">
        <v>2</v>
      </c>
    </row>
    <row r="1279" spans="1:3" x14ac:dyDescent="0.25">
      <c r="A1279" s="9" t="s">
        <v>38</v>
      </c>
      <c r="B1279">
        <v>63.25</v>
      </c>
      <c r="C1279">
        <v>9</v>
      </c>
    </row>
    <row r="1280" spans="1:3" x14ac:dyDescent="0.25">
      <c r="A1280" s="10" t="s">
        <v>5064</v>
      </c>
      <c r="B1280">
        <v>45.82</v>
      </c>
      <c r="C1280">
        <v>2</v>
      </c>
    </row>
    <row r="1281" spans="1:3" x14ac:dyDescent="0.25">
      <c r="A1281" s="10" t="s">
        <v>5063</v>
      </c>
      <c r="B1281">
        <v>6.3100000000000005</v>
      </c>
      <c r="C1281">
        <v>5</v>
      </c>
    </row>
    <row r="1282" spans="1:3" x14ac:dyDescent="0.25">
      <c r="A1282" s="10" t="s">
        <v>5065</v>
      </c>
      <c r="B1282">
        <v>11.12</v>
      </c>
      <c r="C1282">
        <v>2</v>
      </c>
    </row>
    <row r="1283" spans="1:3" x14ac:dyDescent="0.25">
      <c r="A1283" s="9" t="s">
        <v>16</v>
      </c>
      <c r="B1283">
        <v>59.3</v>
      </c>
      <c r="C1283">
        <v>6</v>
      </c>
    </row>
    <row r="1284" spans="1:3" x14ac:dyDescent="0.25">
      <c r="A1284" s="10" t="s">
        <v>5064</v>
      </c>
      <c r="B1284">
        <v>42.919999999999995</v>
      </c>
      <c r="C1284">
        <v>3</v>
      </c>
    </row>
    <row r="1285" spans="1:3" x14ac:dyDescent="0.25">
      <c r="A1285" s="10" t="s">
        <v>5063</v>
      </c>
      <c r="B1285">
        <v>7.13</v>
      </c>
      <c r="C1285">
        <v>2</v>
      </c>
    </row>
    <row r="1286" spans="1:3" x14ac:dyDescent="0.25">
      <c r="A1286" s="10" t="s">
        <v>5065</v>
      </c>
      <c r="B1286">
        <v>9.25</v>
      </c>
      <c r="C1286">
        <v>1</v>
      </c>
    </row>
    <row r="1287" spans="1:3" x14ac:dyDescent="0.25">
      <c r="A1287" s="9" t="s">
        <v>20</v>
      </c>
      <c r="B1287">
        <v>66.19</v>
      </c>
      <c r="C1287">
        <v>3</v>
      </c>
    </row>
    <row r="1288" spans="1:3" x14ac:dyDescent="0.25">
      <c r="A1288" s="10" t="s">
        <v>5064</v>
      </c>
      <c r="B1288">
        <v>50.970000000000006</v>
      </c>
      <c r="C1288">
        <v>1</v>
      </c>
    </row>
    <row r="1289" spans="1:3" x14ac:dyDescent="0.25">
      <c r="A1289" s="10" t="s">
        <v>5063</v>
      </c>
      <c r="B1289">
        <v>2.84</v>
      </c>
      <c r="C1289">
        <v>1</v>
      </c>
    </row>
    <row r="1290" spans="1:3" x14ac:dyDescent="0.25">
      <c r="A1290" s="10" t="s">
        <v>5065</v>
      </c>
      <c r="B1290">
        <v>12.379999999999999</v>
      </c>
      <c r="C1290">
        <v>1</v>
      </c>
    </row>
    <row r="1291" spans="1:3" x14ac:dyDescent="0.25">
      <c r="A1291" s="9" t="s">
        <v>25</v>
      </c>
      <c r="B1291">
        <v>109.22</v>
      </c>
      <c r="C1291">
        <v>4</v>
      </c>
    </row>
    <row r="1292" spans="1:3" x14ac:dyDescent="0.25">
      <c r="A1292" s="10" t="s">
        <v>5064</v>
      </c>
      <c r="B1292">
        <v>99.34</v>
      </c>
      <c r="C1292">
        <v>2</v>
      </c>
    </row>
    <row r="1293" spans="1:3" x14ac:dyDescent="0.25">
      <c r="A1293" s="10" t="s">
        <v>5063</v>
      </c>
      <c r="B1293">
        <v>2.52</v>
      </c>
      <c r="C1293">
        <v>1</v>
      </c>
    </row>
    <row r="1294" spans="1:3" x14ac:dyDescent="0.25">
      <c r="A1294" s="10" t="s">
        <v>5065</v>
      </c>
      <c r="B1294">
        <v>7.36</v>
      </c>
      <c r="C1294">
        <v>1</v>
      </c>
    </row>
    <row r="1295" spans="1:3" x14ac:dyDescent="0.25">
      <c r="A1295" s="9" t="s">
        <v>11</v>
      </c>
      <c r="B1295">
        <v>80.33</v>
      </c>
      <c r="C1295">
        <v>1</v>
      </c>
    </row>
    <row r="1296" spans="1:3" x14ac:dyDescent="0.25">
      <c r="A1296" s="10" t="s">
        <v>5064</v>
      </c>
      <c r="B1296">
        <v>80.14</v>
      </c>
      <c r="C1296">
        <v>0</v>
      </c>
    </row>
    <row r="1297" spans="1:3" x14ac:dyDescent="0.25">
      <c r="A1297" s="10" t="s">
        <v>5063</v>
      </c>
      <c r="B1297">
        <v>0.19</v>
      </c>
      <c r="C1297">
        <v>1</v>
      </c>
    </row>
    <row r="1298" spans="1:3" x14ac:dyDescent="0.25">
      <c r="A1298" s="8" t="s">
        <v>18</v>
      </c>
      <c r="B1298">
        <v>561.69999999999993</v>
      </c>
      <c r="C1298">
        <v>20</v>
      </c>
    </row>
    <row r="1299" spans="1:3" x14ac:dyDescent="0.25">
      <c r="A1299" s="9" t="s">
        <v>6</v>
      </c>
      <c r="B1299">
        <v>69.16</v>
      </c>
      <c r="C1299">
        <v>3</v>
      </c>
    </row>
    <row r="1300" spans="1:3" x14ac:dyDescent="0.25">
      <c r="A1300" s="10" t="s">
        <v>5064</v>
      </c>
      <c r="B1300">
        <v>55.55</v>
      </c>
      <c r="C1300">
        <v>2</v>
      </c>
    </row>
    <row r="1301" spans="1:3" x14ac:dyDescent="0.25">
      <c r="A1301" s="10" t="s">
        <v>5063</v>
      </c>
      <c r="B1301">
        <v>5.97</v>
      </c>
      <c r="C1301">
        <v>0</v>
      </c>
    </row>
    <row r="1302" spans="1:3" x14ac:dyDescent="0.25">
      <c r="A1302" s="10" t="s">
        <v>5065</v>
      </c>
      <c r="B1302">
        <v>7.64</v>
      </c>
      <c r="C1302">
        <v>1</v>
      </c>
    </row>
    <row r="1303" spans="1:3" x14ac:dyDescent="0.25">
      <c r="A1303" s="9" t="s">
        <v>33</v>
      </c>
      <c r="B1303">
        <v>31.16</v>
      </c>
      <c r="C1303">
        <v>2</v>
      </c>
    </row>
    <row r="1304" spans="1:3" x14ac:dyDescent="0.25">
      <c r="A1304" s="10" t="s">
        <v>5064</v>
      </c>
      <c r="B1304">
        <v>8.8000000000000007</v>
      </c>
      <c r="C1304">
        <v>0</v>
      </c>
    </row>
    <row r="1305" spans="1:3" x14ac:dyDescent="0.25">
      <c r="A1305" s="10" t="s">
        <v>5063</v>
      </c>
      <c r="B1305">
        <v>1.8599999999999999</v>
      </c>
      <c r="C1305">
        <v>2</v>
      </c>
    </row>
    <row r="1306" spans="1:3" x14ac:dyDescent="0.25">
      <c r="A1306" s="10" t="s">
        <v>5065</v>
      </c>
      <c r="B1306">
        <v>20.5</v>
      </c>
      <c r="C1306">
        <v>0</v>
      </c>
    </row>
    <row r="1307" spans="1:3" x14ac:dyDescent="0.25">
      <c r="A1307" s="9" t="s">
        <v>38</v>
      </c>
      <c r="B1307">
        <v>83.460000000000008</v>
      </c>
      <c r="C1307">
        <v>2</v>
      </c>
    </row>
    <row r="1308" spans="1:3" x14ac:dyDescent="0.25">
      <c r="A1308" s="10" t="s">
        <v>5064</v>
      </c>
      <c r="B1308">
        <v>68.22</v>
      </c>
      <c r="C1308">
        <v>0</v>
      </c>
    </row>
    <row r="1309" spans="1:3" x14ac:dyDescent="0.25">
      <c r="A1309" s="10" t="s">
        <v>5063</v>
      </c>
      <c r="B1309">
        <v>4.09</v>
      </c>
      <c r="C1309">
        <v>2</v>
      </c>
    </row>
    <row r="1310" spans="1:3" x14ac:dyDescent="0.25">
      <c r="A1310" s="10" t="s">
        <v>5065</v>
      </c>
      <c r="B1310">
        <v>11.15</v>
      </c>
      <c r="C1310">
        <v>0</v>
      </c>
    </row>
    <row r="1311" spans="1:3" x14ac:dyDescent="0.25">
      <c r="A1311" s="9" t="s">
        <v>16</v>
      </c>
      <c r="B1311">
        <v>73.69</v>
      </c>
      <c r="C1311">
        <v>5</v>
      </c>
    </row>
    <row r="1312" spans="1:3" x14ac:dyDescent="0.25">
      <c r="A1312" s="10" t="s">
        <v>5064</v>
      </c>
      <c r="B1312">
        <v>58.72</v>
      </c>
      <c r="C1312">
        <v>0</v>
      </c>
    </row>
    <row r="1313" spans="1:3" x14ac:dyDescent="0.25">
      <c r="A1313" s="10" t="s">
        <v>5063</v>
      </c>
      <c r="B1313">
        <v>14.969999999999999</v>
      </c>
      <c r="C1313">
        <v>5</v>
      </c>
    </row>
    <row r="1314" spans="1:3" x14ac:dyDescent="0.25">
      <c r="A1314" s="9" t="s">
        <v>20</v>
      </c>
      <c r="B1314">
        <v>69.02000000000001</v>
      </c>
      <c r="C1314">
        <v>2</v>
      </c>
    </row>
    <row r="1315" spans="1:3" x14ac:dyDescent="0.25">
      <c r="A1315" s="10" t="s">
        <v>5064</v>
      </c>
      <c r="B1315">
        <v>63.88</v>
      </c>
      <c r="C1315">
        <v>0</v>
      </c>
    </row>
    <row r="1316" spans="1:3" x14ac:dyDescent="0.25">
      <c r="A1316" s="10" t="s">
        <v>5063</v>
      </c>
      <c r="B1316">
        <v>5.1400000000000006</v>
      </c>
      <c r="C1316">
        <v>2</v>
      </c>
    </row>
    <row r="1317" spans="1:3" x14ac:dyDescent="0.25">
      <c r="A1317" s="9" t="s">
        <v>25</v>
      </c>
      <c r="B1317">
        <v>161.47999999999996</v>
      </c>
      <c r="C1317">
        <v>3</v>
      </c>
    </row>
    <row r="1318" spans="1:3" x14ac:dyDescent="0.25">
      <c r="A1318" s="10" t="s">
        <v>5064</v>
      </c>
      <c r="B1318">
        <v>154.28999999999996</v>
      </c>
      <c r="C1318">
        <v>0</v>
      </c>
    </row>
    <row r="1319" spans="1:3" x14ac:dyDescent="0.25">
      <c r="A1319" s="10" t="s">
        <v>5063</v>
      </c>
      <c r="B1319">
        <v>7.19</v>
      </c>
      <c r="C1319">
        <v>3</v>
      </c>
    </row>
    <row r="1320" spans="1:3" x14ac:dyDescent="0.25">
      <c r="A1320" s="9" t="s">
        <v>11</v>
      </c>
      <c r="B1320">
        <v>73.73</v>
      </c>
      <c r="C1320">
        <v>3</v>
      </c>
    </row>
    <row r="1321" spans="1:3" x14ac:dyDescent="0.25">
      <c r="A1321" s="10" t="s">
        <v>5064</v>
      </c>
      <c r="B1321">
        <v>64.81</v>
      </c>
      <c r="C1321">
        <v>1</v>
      </c>
    </row>
    <row r="1322" spans="1:3" x14ac:dyDescent="0.25">
      <c r="A1322" s="10" t="s">
        <v>5063</v>
      </c>
      <c r="B1322">
        <v>4.25</v>
      </c>
      <c r="C1322">
        <v>1</v>
      </c>
    </row>
    <row r="1323" spans="1:3" x14ac:dyDescent="0.25">
      <c r="A1323" s="10" t="s">
        <v>5065</v>
      </c>
      <c r="B1323">
        <v>4.67</v>
      </c>
      <c r="C1323">
        <v>1</v>
      </c>
    </row>
    <row r="1324" spans="1:3" x14ac:dyDescent="0.25">
      <c r="A1324" s="8" t="s">
        <v>8</v>
      </c>
      <c r="B1324">
        <v>649.86</v>
      </c>
      <c r="C1324">
        <v>14</v>
      </c>
    </row>
    <row r="1325" spans="1:3" x14ac:dyDescent="0.25">
      <c r="A1325" s="9" t="s">
        <v>6</v>
      </c>
      <c r="B1325">
        <v>220.35000000000002</v>
      </c>
      <c r="C1325">
        <v>4</v>
      </c>
    </row>
    <row r="1326" spans="1:3" x14ac:dyDescent="0.25">
      <c r="A1326" s="10" t="s">
        <v>5064</v>
      </c>
      <c r="B1326">
        <v>200.79000000000002</v>
      </c>
      <c r="C1326">
        <v>1</v>
      </c>
    </row>
    <row r="1327" spans="1:3" x14ac:dyDescent="0.25">
      <c r="A1327" s="10" t="s">
        <v>5063</v>
      </c>
      <c r="B1327">
        <v>2</v>
      </c>
      <c r="C1327">
        <v>1</v>
      </c>
    </row>
    <row r="1328" spans="1:3" x14ac:dyDescent="0.25">
      <c r="A1328" s="10" t="s">
        <v>5065</v>
      </c>
      <c r="B1328">
        <v>17.559999999999999</v>
      </c>
      <c r="C1328">
        <v>2</v>
      </c>
    </row>
    <row r="1329" spans="1:3" x14ac:dyDescent="0.25">
      <c r="A1329" s="9" t="s">
        <v>33</v>
      </c>
      <c r="B1329">
        <v>84.31</v>
      </c>
      <c r="C1329">
        <v>3</v>
      </c>
    </row>
    <row r="1330" spans="1:3" x14ac:dyDescent="0.25">
      <c r="A1330" s="10" t="s">
        <v>5064</v>
      </c>
      <c r="B1330">
        <v>70.599999999999994</v>
      </c>
      <c r="C1330">
        <v>0</v>
      </c>
    </row>
    <row r="1331" spans="1:3" x14ac:dyDescent="0.25">
      <c r="A1331" s="10" t="s">
        <v>5063</v>
      </c>
      <c r="B1331">
        <v>5.0599999999999996</v>
      </c>
      <c r="C1331">
        <v>2</v>
      </c>
    </row>
    <row r="1332" spans="1:3" x14ac:dyDescent="0.25">
      <c r="A1332" s="10" t="s">
        <v>5065</v>
      </c>
      <c r="B1332">
        <v>8.65</v>
      </c>
      <c r="C1332">
        <v>1</v>
      </c>
    </row>
    <row r="1333" spans="1:3" x14ac:dyDescent="0.25">
      <c r="A1333" s="9" t="s">
        <v>38</v>
      </c>
      <c r="B1333">
        <v>66.609999999999985</v>
      </c>
      <c r="C1333">
        <v>3</v>
      </c>
    </row>
    <row r="1334" spans="1:3" x14ac:dyDescent="0.25">
      <c r="A1334" s="10" t="s">
        <v>5064</v>
      </c>
      <c r="B1334">
        <v>47.889999999999993</v>
      </c>
      <c r="C1334">
        <v>0</v>
      </c>
    </row>
    <row r="1335" spans="1:3" x14ac:dyDescent="0.25">
      <c r="A1335" s="10" t="s">
        <v>5063</v>
      </c>
      <c r="B1335">
        <v>2.44</v>
      </c>
      <c r="C1335">
        <v>1</v>
      </c>
    </row>
    <row r="1336" spans="1:3" x14ac:dyDescent="0.25">
      <c r="A1336" s="10" t="s">
        <v>5065</v>
      </c>
      <c r="B1336">
        <v>16.28</v>
      </c>
      <c r="C1336">
        <v>2</v>
      </c>
    </row>
    <row r="1337" spans="1:3" x14ac:dyDescent="0.25">
      <c r="A1337" s="9" t="s">
        <v>16</v>
      </c>
      <c r="B1337">
        <v>72.100000000000009</v>
      </c>
      <c r="C1337">
        <v>2</v>
      </c>
    </row>
    <row r="1338" spans="1:3" x14ac:dyDescent="0.25">
      <c r="A1338" s="10" t="s">
        <v>5064</v>
      </c>
      <c r="B1338">
        <v>64.400000000000006</v>
      </c>
      <c r="C1338">
        <v>0</v>
      </c>
    </row>
    <row r="1339" spans="1:3" x14ac:dyDescent="0.25">
      <c r="A1339" s="10" t="s">
        <v>5063</v>
      </c>
      <c r="B1339">
        <v>7.6999999999999993</v>
      </c>
      <c r="C1339">
        <v>2</v>
      </c>
    </row>
    <row r="1340" spans="1:3" x14ac:dyDescent="0.25">
      <c r="A1340" s="9" t="s">
        <v>20</v>
      </c>
      <c r="B1340">
        <v>62.49</v>
      </c>
      <c r="C1340">
        <v>1</v>
      </c>
    </row>
    <row r="1341" spans="1:3" x14ac:dyDescent="0.25">
      <c r="A1341" s="10" t="s">
        <v>5064</v>
      </c>
      <c r="B1341">
        <v>59.14</v>
      </c>
      <c r="C1341">
        <v>0</v>
      </c>
    </row>
    <row r="1342" spans="1:3" x14ac:dyDescent="0.25">
      <c r="A1342" s="10" t="s">
        <v>5063</v>
      </c>
      <c r="B1342">
        <v>3.35</v>
      </c>
      <c r="C1342">
        <v>1</v>
      </c>
    </row>
    <row r="1343" spans="1:3" x14ac:dyDescent="0.25">
      <c r="A1343" s="9" t="s">
        <v>25</v>
      </c>
      <c r="B1343">
        <v>116.37999999999998</v>
      </c>
      <c r="C1343">
        <v>0</v>
      </c>
    </row>
    <row r="1344" spans="1:3" x14ac:dyDescent="0.25">
      <c r="A1344" s="10" t="s">
        <v>5064</v>
      </c>
      <c r="B1344">
        <v>109.88999999999999</v>
      </c>
      <c r="C1344">
        <v>0</v>
      </c>
    </row>
    <row r="1345" spans="1:3" x14ac:dyDescent="0.25">
      <c r="A1345" s="10" t="s">
        <v>5065</v>
      </c>
      <c r="B1345">
        <v>6.49</v>
      </c>
      <c r="C1345">
        <v>0</v>
      </c>
    </row>
    <row r="1346" spans="1:3" x14ac:dyDescent="0.25">
      <c r="A1346" s="9" t="s">
        <v>11</v>
      </c>
      <c r="B1346">
        <v>27.619999999999997</v>
      </c>
      <c r="C1346">
        <v>1</v>
      </c>
    </row>
    <row r="1347" spans="1:3" x14ac:dyDescent="0.25">
      <c r="A1347" s="10" t="s">
        <v>5064</v>
      </c>
      <c r="B1347">
        <v>23.77</v>
      </c>
      <c r="C1347">
        <v>0</v>
      </c>
    </row>
    <row r="1348" spans="1:3" x14ac:dyDescent="0.25">
      <c r="A1348" s="10" t="s">
        <v>5063</v>
      </c>
      <c r="B1348">
        <v>3.8499999999999996</v>
      </c>
      <c r="C1348">
        <v>1</v>
      </c>
    </row>
    <row r="1349" spans="1:3" x14ac:dyDescent="0.25">
      <c r="A1349" s="7" t="s">
        <v>35</v>
      </c>
      <c r="B1349">
        <v>1578.9999999999998</v>
      </c>
      <c r="C1349">
        <v>74</v>
      </c>
    </row>
    <row r="1350" spans="1:3" x14ac:dyDescent="0.25">
      <c r="A1350" s="8" t="s">
        <v>2</v>
      </c>
      <c r="B1350">
        <v>570</v>
      </c>
      <c r="C1350">
        <v>33</v>
      </c>
    </row>
    <row r="1351" spans="1:3" x14ac:dyDescent="0.25">
      <c r="A1351" s="9" t="s">
        <v>6</v>
      </c>
      <c r="B1351">
        <v>72.73</v>
      </c>
      <c r="C1351">
        <v>5</v>
      </c>
    </row>
    <row r="1352" spans="1:3" x14ac:dyDescent="0.25">
      <c r="A1352" s="10" t="s">
        <v>5064</v>
      </c>
      <c r="B1352">
        <v>62.040000000000006</v>
      </c>
      <c r="C1352">
        <v>1</v>
      </c>
    </row>
    <row r="1353" spans="1:3" x14ac:dyDescent="0.25">
      <c r="A1353" s="10" t="s">
        <v>5063</v>
      </c>
      <c r="B1353">
        <v>1.69</v>
      </c>
      <c r="C1353">
        <v>3</v>
      </c>
    </row>
    <row r="1354" spans="1:3" x14ac:dyDescent="0.25">
      <c r="A1354" s="10" t="s">
        <v>5065</v>
      </c>
      <c r="B1354">
        <v>9</v>
      </c>
      <c r="C1354">
        <v>1</v>
      </c>
    </row>
    <row r="1355" spans="1:3" x14ac:dyDescent="0.25">
      <c r="A1355" s="9" t="s">
        <v>33</v>
      </c>
      <c r="B1355">
        <v>44.010000000000005</v>
      </c>
      <c r="C1355">
        <v>3</v>
      </c>
    </row>
    <row r="1356" spans="1:3" x14ac:dyDescent="0.25">
      <c r="A1356" s="10" t="s">
        <v>5064</v>
      </c>
      <c r="B1356">
        <v>27.98</v>
      </c>
      <c r="C1356">
        <v>1</v>
      </c>
    </row>
    <row r="1357" spans="1:3" x14ac:dyDescent="0.25">
      <c r="A1357" s="10" t="s">
        <v>5063</v>
      </c>
      <c r="B1357">
        <v>0.32</v>
      </c>
      <c r="C1357">
        <v>1</v>
      </c>
    </row>
    <row r="1358" spans="1:3" x14ac:dyDescent="0.25">
      <c r="A1358" s="10" t="s">
        <v>5065</v>
      </c>
      <c r="B1358">
        <v>15.71</v>
      </c>
      <c r="C1358">
        <v>1</v>
      </c>
    </row>
    <row r="1359" spans="1:3" x14ac:dyDescent="0.25">
      <c r="A1359" s="9" t="s">
        <v>38</v>
      </c>
      <c r="B1359">
        <v>104.14</v>
      </c>
      <c r="C1359">
        <v>7</v>
      </c>
    </row>
    <row r="1360" spans="1:3" x14ac:dyDescent="0.25">
      <c r="A1360" s="10" t="s">
        <v>5064</v>
      </c>
      <c r="B1360">
        <v>86.56</v>
      </c>
      <c r="C1360">
        <v>1</v>
      </c>
    </row>
    <row r="1361" spans="1:3" x14ac:dyDescent="0.25">
      <c r="A1361" s="10" t="s">
        <v>5063</v>
      </c>
      <c r="B1361">
        <v>10.72</v>
      </c>
      <c r="C1361">
        <v>5</v>
      </c>
    </row>
    <row r="1362" spans="1:3" x14ac:dyDescent="0.25">
      <c r="A1362" s="10" t="s">
        <v>5065</v>
      </c>
      <c r="B1362">
        <v>6.86</v>
      </c>
      <c r="C1362">
        <v>1</v>
      </c>
    </row>
    <row r="1363" spans="1:3" x14ac:dyDescent="0.25">
      <c r="A1363" s="9" t="s">
        <v>16</v>
      </c>
      <c r="B1363">
        <v>80.28</v>
      </c>
      <c r="C1363">
        <v>2</v>
      </c>
    </row>
    <row r="1364" spans="1:3" x14ac:dyDescent="0.25">
      <c r="A1364" s="10" t="s">
        <v>5064</v>
      </c>
      <c r="B1364">
        <v>67.31</v>
      </c>
      <c r="C1364">
        <v>1</v>
      </c>
    </row>
    <row r="1365" spans="1:3" x14ac:dyDescent="0.25">
      <c r="A1365" s="10" t="s">
        <v>5065</v>
      </c>
      <c r="B1365">
        <v>12.97</v>
      </c>
      <c r="C1365">
        <v>1</v>
      </c>
    </row>
    <row r="1366" spans="1:3" x14ac:dyDescent="0.25">
      <c r="A1366" s="9" t="s">
        <v>20</v>
      </c>
      <c r="B1366">
        <v>71.500000000000014</v>
      </c>
      <c r="C1366">
        <v>5</v>
      </c>
    </row>
    <row r="1367" spans="1:3" x14ac:dyDescent="0.25">
      <c r="A1367" s="10" t="s">
        <v>5064</v>
      </c>
      <c r="B1367">
        <v>58.360000000000007</v>
      </c>
      <c r="C1367">
        <v>2</v>
      </c>
    </row>
    <row r="1368" spans="1:3" x14ac:dyDescent="0.25">
      <c r="A1368" s="10" t="s">
        <v>5063</v>
      </c>
      <c r="B1368">
        <v>2.77</v>
      </c>
      <c r="C1368">
        <v>2</v>
      </c>
    </row>
    <row r="1369" spans="1:3" x14ac:dyDescent="0.25">
      <c r="A1369" s="10" t="s">
        <v>5065</v>
      </c>
      <c r="B1369">
        <v>10.37</v>
      </c>
      <c r="C1369">
        <v>1</v>
      </c>
    </row>
    <row r="1370" spans="1:3" x14ac:dyDescent="0.25">
      <c r="A1370" s="9" t="s">
        <v>25</v>
      </c>
      <c r="B1370">
        <v>73.73</v>
      </c>
      <c r="C1370">
        <v>6</v>
      </c>
    </row>
    <row r="1371" spans="1:3" x14ac:dyDescent="0.25">
      <c r="A1371" s="10" t="s">
        <v>5064</v>
      </c>
      <c r="B1371">
        <v>62.010000000000005</v>
      </c>
      <c r="C1371">
        <v>2</v>
      </c>
    </row>
    <row r="1372" spans="1:3" x14ac:dyDescent="0.25">
      <c r="A1372" s="10" t="s">
        <v>5063</v>
      </c>
      <c r="B1372">
        <v>11.72</v>
      </c>
      <c r="C1372">
        <v>4</v>
      </c>
    </row>
    <row r="1373" spans="1:3" x14ac:dyDescent="0.25">
      <c r="A1373" s="9" t="s">
        <v>11</v>
      </c>
      <c r="B1373">
        <v>123.61000000000001</v>
      </c>
      <c r="C1373">
        <v>5</v>
      </c>
    </row>
    <row r="1374" spans="1:3" x14ac:dyDescent="0.25">
      <c r="A1374" s="10" t="s">
        <v>5064</v>
      </c>
      <c r="B1374">
        <v>103.77000000000001</v>
      </c>
      <c r="C1374">
        <v>3</v>
      </c>
    </row>
    <row r="1375" spans="1:3" x14ac:dyDescent="0.25">
      <c r="A1375" s="10" t="s">
        <v>5063</v>
      </c>
      <c r="B1375">
        <v>3.05</v>
      </c>
      <c r="C1375">
        <v>1</v>
      </c>
    </row>
    <row r="1376" spans="1:3" x14ac:dyDescent="0.25">
      <c r="A1376" s="10" t="s">
        <v>5065</v>
      </c>
      <c r="B1376">
        <v>16.79</v>
      </c>
      <c r="C1376">
        <v>1</v>
      </c>
    </row>
    <row r="1377" spans="1:3" x14ac:dyDescent="0.25">
      <c r="A1377" s="8" t="s">
        <v>18</v>
      </c>
      <c r="B1377">
        <v>545.82999999999993</v>
      </c>
      <c r="C1377">
        <v>24</v>
      </c>
    </row>
    <row r="1378" spans="1:3" x14ac:dyDescent="0.25">
      <c r="A1378" s="9" t="s">
        <v>6</v>
      </c>
      <c r="B1378">
        <v>130.04999999999998</v>
      </c>
      <c r="C1378">
        <v>4</v>
      </c>
    </row>
    <row r="1379" spans="1:3" x14ac:dyDescent="0.25">
      <c r="A1379" s="10" t="s">
        <v>5064</v>
      </c>
      <c r="B1379">
        <v>119.27999999999999</v>
      </c>
      <c r="C1379">
        <v>1</v>
      </c>
    </row>
    <row r="1380" spans="1:3" x14ac:dyDescent="0.25">
      <c r="A1380" s="10" t="s">
        <v>5063</v>
      </c>
      <c r="B1380">
        <v>10.77</v>
      </c>
      <c r="C1380">
        <v>3</v>
      </c>
    </row>
    <row r="1381" spans="1:3" x14ac:dyDescent="0.25">
      <c r="A1381" s="9" t="s">
        <v>33</v>
      </c>
      <c r="B1381">
        <v>36.700000000000003</v>
      </c>
      <c r="C1381">
        <v>2</v>
      </c>
    </row>
    <row r="1382" spans="1:3" x14ac:dyDescent="0.25">
      <c r="A1382" s="10" t="s">
        <v>5064</v>
      </c>
      <c r="B1382">
        <v>23.57</v>
      </c>
      <c r="C1382">
        <v>0</v>
      </c>
    </row>
    <row r="1383" spans="1:3" x14ac:dyDescent="0.25">
      <c r="A1383" s="10" t="s">
        <v>5063</v>
      </c>
      <c r="B1383">
        <v>4.17</v>
      </c>
      <c r="C1383">
        <v>1</v>
      </c>
    </row>
    <row r="1384" spans="1:3" x14ac:dyDescent="0.25">
      <c r="A1384" s="10" t="s">
        <v>5065</v>
      </c>
      <c r="B1384">
        <v>8.9600000000000009</v>
      </c>
      <c r="C1384">
        <v>1</v>
      </c>
    </row>
    <row r="1385" spans="1:3" x14ac:dyDescent="0.25">
      <c r="A1385" s="9" t="s">
        <v>38</v>
      </c>
      <c r="B1385">
        <v>103.11000000000001</v>
      </c>
      <c r="C1385">
        <v>4</v>
      </c>
    </row>
    <row r="1386" spans="1:3" x14ac:dyDescent="0.25">
      <c r="A1386" s="10" t="s">
        <v>5064</v>
      </c>
      <c r="B1386">
        <v>100.83000000000001</v>
      </c>
      <c r="C1386">
        <v>2</v>
      </c>
    </row>
    <row r="1387" spans="1:3" x14ac:dyDescent="0.25">
      <c r="A1387" s="10" t="s">
        <v>5063</v>
      </c>
      <c r="B1387">
        <v>2.2799999999999998</v>
      </c>
      <c r="C1387">
        <v>2</v>
      </c>
    </row>
    <row r="1388" spans="1:3" x14ac:dyDescent="0.25">
      <c r="A1388" s="9" t="s">
        <v>16</v>
      </c>
      <c r="B1388">
        <v>159.38999999999999</v>
      </c>
      <c r="C1388">
        <v>3</v>
      </c>
    </row>
    <row r="1389" spans="1:3" x14ac:dyDescent="0.25">
      <c r="A1389" s="10" t="s">
        <v>5064</v>
      </c>
      <c r="B1389">
        <v>113.00999999999999</v>
      </c>
      <c r="C1389">
        <v>0</v>
      </c>
    </row>
    <row r="1390" spans="1:3" x14ac:dyDescent="0.25">
      <c r="A1390" s="10" t="s">
        <v>5063</v>
      </c>
      <c r="B1390">
        <v>9.6100000000000012</v>
      </c>
      <c r="C1390">
        <v>2</v>
      </c>
    </row>
    <row r="1391" spans="1:3" x14ac:dyDescent="0.25">
      <c r="A1391" s="10" t="s">
        <v>5065</v>
      </c>
      <c r="B1391">
        <v>36.769999999999996</v>
      </c>
      <c r="C1391">
        <v>1</v>
      </c>
    </row>
    <row r="1392" spans="1:3" x14ac:dyDescent="0.25">
      <c r="A1392" s="9" t="s">
        <v>20</v>
      </c>
      <c r="B1392">
        <v>60.099999999999994</v>
      </c>
      <c r="C1392">
        <v>6</v>
      </c>
    </row>
    <row r="1393" spans="1:3" x14ac:dyDescent="0.25">
      <c r="A1393" s="10" t="s">
        <v>5064</v>
      </c>
      <c r="B1393">
        <v>49.769999999999996</v>
      </c>
      <c r="C1393">
        <v>0</v>
      </c>
    </row>
    <row r="1394" spans="1:3" x14ac:dyDescent="0.25">
      <c r="A1394" s="10" t="s">
        <v>5063</v>
      </c>
      <c r="B1394">
        <v>10.33</v>
      </c>
      <c r="C1394">
        <v>6</v>
      </c>
    </row>
    <row r="1395" spans="1:3" x14ac:dyDescent="0.25">
      <c r="A1395" s="9" t="s">
        <v>25</v>
      </c>
      <c r="B1395">
        <v>23.740000000000002</v>
      </c>
      <c r="C1395">
        <v>2</v>
      </c>
    </row>
    <row r="1396" spans="1:3" x14ac:dyDescent="0.25">
      <c r="A1396" s="10" t="s">
        <v>5063</v>
      </c>
      <c r="B1396">
        <v>6.83</v>
      </c>
      <c r="C1396">
        <v>2</v>
      </c>
    </row>
    <row r="1397" spans="1:3" x14ac:dyDescent="0.25">
      <c r="A1397" s="10" t="s">
        <v>5065</v>
      </c>
      <c r="B1397">
        <v>16.91</v>
      </c>
      <c r="C1397">
        <v>0</v>
      </c>
    </row>
    <row r="1398" spans="1:3" x14ac:dyDescent="0.25">
      <c r="A1398" s="9" t="s">
        <v>11</v>
      </c>
      <c r="B1398">
        <v>32.74</v>
      </c>
      <c r="C1398">
        <v>3</v>
      </c>
    </row>
    <row r="1399" spans="1:3" x14ac:dyDescent="0.25">
      <c r="A1399" s="10" t="s">
        <v>5064</v>
      </c>
      <c r="B1399">
        <v>18.170000000000002</v>
      </c>
      <c r="C1399">
        <v>0</v>
      </c>
    </row>
    <row r="1400" spans="1:3" x14ac:dyDescent="0.25">
      <c r="A1400" s="10" t="s">
        <v>5063</v>
      </c>
      <c r="B1400">
        <v>14.57</v>
      </c>
      <c r="C1400">
        <v>3</v>
      </c>
    </row>
    <row r="1401" spans="1:3" x14ac:dyDescent="0.25">
      <c r="A1401" s="8" t="s">
        <v>8</v>
      </c>
      <c r="B1401">
        <v>463.17000000000007</v>
      </c>
      <c r="C1401">
        <v>17</v>
      </c>
    </row>
    <row r="1402" spans="1:3" x14ac:dyDescent="0.25">
      <c r="A1402" s="9" t="s">
        <v>6</v>
      </c>
      <c r="B1402">
        <v>22.009999999999998</v>
      </c>
      <c r="C1402">
        <v>1</v>
      </c>
    </row>
    <row r="1403" spans="1:3" x14ac:dyDescent="0.25">
      <c r="A1403" s="10" t="s">
        <v>5064</v>
      </c>
      <c r="B1403">
        <v>12.85</v>
      </c>
      <c r="C1403">
        <v>0</v>
      </c>
    </row>
    <row r="1404" spans="1:3" x14ac:dyDescent="0.25">
      <c r="A1404" s="10" t="s">
        <v>5065</v>
      </c>
      <c r="B1404">
        <v>9.16</v>
      </c>
      <c r="C1404">
        <v>1</v>
      </c>
    </row>
    <row r="1405" spans="1:3" x14ac:dyDescent="0.25">
      <c r="A1405" s="9" t="s">
        <v>33</v>
      </c>
      <c r="B1405">
        <v>133.13</v>
      </c>
      <c r="C1405">
        <v>1</v>
      </c>
    </row>
    <row r="1406" spans="1:3" x14ac:dyDescent="0.25">
      <c r="A1406" s="10" t="s">
        <v>5064</v>
      </c>
      <c r="B1406">
        <v>127.50999999999999</v>
      </c>
      <c r="C1406">
        <v>0</v>
      </c>
    </row>
    <row r="1407" spans="1:3" x14ac:dyDescent="0.25">
      <c r="A1407" s="10" t="s">
        <v>5063</v>
      </c>
      <c r="B1407">
        <v>5.6199999999999992</v>
      </c>
      <c r="C1407">
        <v>1</v>
      </c>
    </row>
    <row r="1408" spans="1:3" x14ac:dyDescent="0.25">
      <c r="A1408" s="9" t="s">
        <v>38</v>
      </c>
      <c r="B1408">
        <v>88.49</v>
      </c>
      <c r="C1408">
        <v>5</v>
      </c>
    </row>
    <row r="1409" spans="1:3" x14ac:dyDescent="0.25">
      <c r="A1409" s="10" t="s">
        <v>5064</v>
      </c>
      <c r="B1409">
        <v>59.989999999999995</v>
      </c>
      <c r="C1409">
        <v>1</v>
      </c>
    </row>
    <row r="1410" spans="1:3" x14ac:dyDescent="0.25">
      <c r="A1410" s="10" t="s">
        <v>5063</v>
      </c>
      <c r="B1410">
        <v>0.83</v>
      </c>
      <c r="C1410">
        <v>1</v>
      </c>
    </row>
    <row r="1411" spans="1:3" x14ac:dyDescent="0.25">
      <c r="A1411" s="10" t="s">
        <v>5065</v>
      </c>
      <c r="B1411">
        <v>27.67</v>
      </c>
      <c r="C1411">
        <v>3</v>
      </c>
    </row>
    <row r="1412" spans="1:3" x14ac:dyDescent="0.25">
      <c r="A1412" s="9" t="s">
        <v>16</v>
      </c>
      <c r="B1412">
        <v>33.82</v>
      </c>
      <c r="C1412">
        <v>3</v>
      </c>
    </row>
    <row r="1413" spans="1:3" x14ac:dyDescent="0.25">
      <c r="A1413" s="10" t="s">
        <v>5064</v>
      </c>
      <c r="B1413">
        <v>16.899999999999999</v>
      </c>
      <c r="C1413">
        <v>0</v>
      </c>
    </row>
    <row r="1414" spans="1:3" x14ac:dyDescent="0.25">
      <c r="A1414" s="10" t="s">
        <v>5063</v>
      </c>
      <c r="B1414">
        <v>6.6300000000000008</v>
      </c>
      <c r="C1414">
        <v>2</v>
      </c>
    </row>
    <row r="1415" spans="1:3" x14ac:dyDescent="0.25">
      <c r="A1415" s="10" t="s">
        <v>5065</v>
      </c>
      <c r="B1415">
        <v>10.29</v>
      </c>
      <c r="C1415">
        <v>1</v>
      </c>
    </row>
    <row r="1416" spans="1:3" x14ac:dyDescent="0.25">
      <c r="A1416" s="9" t="s">
        <v>20</v>
      </c>
      <c r="B1416">
        <v>17.919999999999998</v>
      </c>
      <c r="C1416">
        <v>2</v>
      </c>
    </row>
    <row r="1417" spans="1:3" x14ac:dyDescent="0.25">
      <c r="A1417" s="10" t="s">
        <v>5063</v>
      </c>
      <c r="B1417">
        <v>3.88</v>
      </c>
      <c r="C1417">
        <v>1</v>
      </c>
    </row>
    <row r="1418" spans="1:3" x14ac:dyDescent="0.25">
      <c r="A1418" s="10" t="s">
        <v>5065</v>
      </c>
      <c r="B1418">
        <v>14.04</v>
      </c>
      <c r="C1418">
        <v>1</v>
      </c>
    </row>
    <row r="1419" spans="1:3" x14ac:dyDescent="0.25">
      <c r="A1419" s="9" t="s">
        <v>25</v>
      </c>
      <c r="B1419">
        <v>28.65</v>
      </c>
      <c r="C1419">
        <v>3</v>
      </c>
    </row>
    <row r="1420" spans="1:3" x14ac:dyDescent="0.25">
      <c r="A1420" s="10" t="s">
        <v>5064</v>
      </c>
      <c r="B1420">
        <v>18.04</v>
      </c>
      <c r="C1420">
        <v>0</v>
      </c>
    </row>
    <row r="1421" spans="1:3" x14ac:dyDescent="0.25">
      <c r="A1421" s="10" t="s">
        <v>5063</v>
      </c>
      <c r="B1421">
        <v>10.61</v>
      </c>
      <c r="C1421">
        <v>3</v>
      </c>
    </row>
    <row r="1422" spans="1:3" x14ac:dyDescent="0.25">
      <c r="A1422" s="9" t="s">
        <v>11</v>
      </c>
      <c r="B1422">
        <v>139.15</v>
      </c>
      <c r="C1422">
        <v>2</v>
      </c>
    </row>
    <row r="1423" spans="1:3" x14ac:dyDescent="0.25">
      <c r="A1423" s="10" t="s">
        <v>5064</v>
      </c>
      <c r="B1423">
        <v>133.03</v>
      </c>
      <c r="C1423">
        <v>0</v>
      </c>
    </row>
    <row r="1424" spans="1:3" x14ac:dyDescent="0.25">
      <c r="A1424" s="10" t="s">
        <v>5063</v>
      </c>
      <c r="B1424">
        <v>6.12</v>
      </c>
      <c r="C1424">
        <v>2</v>
      </c>
    </row>
    <row r="1425" spans="1:3" x14ac:dyDescent="0.25">
      <c r="A1425" s="6" t="s">
        <v>5060</v>
      </c>
      <c r="B1425">
        <v>10197.190000000006</v>
      </c>
      <c r="C1425">
        <v>501</v>
      </c>
    </row>
    <row r="1426" spans="1:3" x14ac:dyDescent="0.25">
      <c r="A1426" s="7" t="s">
        <v>3</v>
      </c>
      <c r="B1426">
        <v>1674.6999999999996</v>
      </c>
      <c r="C1426">
        <v>73</v>
      </c>
    </row>
    <row r="1427" spans="1:3" x14ac:dyDescent="0.25">
      <c r="A1427" s="8" t="s">
        <v>2</v>
      </c>
      <c r="B1427">
        <v>403.70999999999992</v>
      </c>
      <c r="C1427">
        <v>27</v>
      </c>
    </row>
    <row r="1428" spans="1:3" x14ac:dyDescent="0.25">
      <c r="A1428" s="9" t="s">
        <v>6</v>
      </c>
      <c r="B1428">
        <v>79.38000000000001</v>
      </c>
      <c r="C1428">
        <v>4</v>
      </c>
    </row>
    <row r="1429" spans="1:3" x14ac:dyDescent="0.25">
      <c r="A1429" s="10" t="s">
        <v>5064</v>
      </c>
      <c r="B1429">
        <v>76.960000000000008</v>
      </c>
      <c r="C1429">
        <v>3</v>
      </c>
    </row>
    <row r="1430" spans="1:3" x14ac:dyDescent="0.25">
      <c r="A1430" s="10" t="s">
        <v>5063</v>
      </c>
      <c r="B1430">
        <v>2.42</v>
      </c>
      <c r="C1430">
        <v>1</v>
      </c>
    </row>
    <row r="1431" spans="1:3" x14ac:dyDescent="0.25">
      <c r="A1431" s="9" t="s">
        <v>33</v>
      </c>
      <c r="B1431">
        <v>103.41000000000001</v>
      </c>
      <c r="C1431">
        <v>3</v>
      </c>
    </row>
    <row r="1432" spans="1:3" x14ac:dyDescent="0.25">
      <c r="A1432" s="10" t="s">
        <v>5064</v>
      </c>
      <c r="B1432">
        <v>91.93</v>
      </c>
      <c r="C1432">
        <v>0</v>
      </c>
    </row>
    <row r="1433" spans="1:3" x14ac:dyDescent="0.25">
      <c r="A1433" s="10" t="s">
        <v>5063</v>
      </c>
      <c r="B1433">
        <v>11.48</v>
      </c>
      <c r="C1433">
        <v>3</v>
      </c>
    </row>
    <row r="1434" spans="1:3" x14ac:dyDescent="0.25">
      <c r="A1434" s="9" t="s">
        <v>38</v>
      </c>
      <c r="B1434">
        <v>85.04</v>
      </c>
      <c r="C1434">
        <v>5</v>
      </c>
    </row>
    <row r="1435" spans="1:3" x14ac:dyDescent="0.25">
      <c r="A1435" s="10" t="s">
        <v>5064</v>
      </c>
      <c r="B1435">
        <v>64.64</v>
      </c>
      <c r="C1435">
        <v>1</v>
      </c>
    </row>
    <row r="1436" spans="1:3" x14ac:dyDescent="0.25">
      <c r="A1436" s="10" t="s">
        <v>5063</v>
      </c>
      <c r="B1436">
        <v>3.2899999999999996</v>
      </c>
      <c r="C1436">
        <v>2</v>
      </c>
    </row>
    <row r="1437" spans="1:3" x14ac:dyDescent="0.25">
      <c r="A1437" s="10" t="s">
        <v>5065</v>
      </c>
      <c r="B1437">
        <v>17.11</v>
      </c>
      <c r="C1437">
        <v>2</v>
      </c>
    </row>
    <row r="1438" spans="1:3" x14ac:dyDescent="0.25">
      <c r="A1438" s="9" t="s">
        <v>16</v>
      </c>
      <c r="B1438">
        <v>14.370000000000001</v>
      </c>
      <c r="C1438">
        <v>4</v>
      </c>
    </row>
    <row r="1439" spans="1:3" x14ac:dyDescent="0.25">
      <c r="A1439" s="10" t="s">
        <v>5063</v>
      </c>
      <c r="B1439">
        <v>6.8400000000000007</v>
      </c>
      <c r="C1439">
        <v>3</v>
      </c>
    </row>
    <row r="1440" spans="1:3" x14ac:dyDescent="0.25">
      <c r="A1440" s="10" t="s">
        <v>5065</v>
      </c>
      <c r="B1440">
        <v>7.53</v>
      </c>
      <c r="C1440">
        <v>1</v>
      </c>
    </row>
    <row r="1441" spans="1:3" x14ac:dyDescent="0.25">
      <c r="A1441" s="9" t="s">
        <v>20</v>
      </c>
      <c r="B1441">
        <v>72.03</v>
      </c>
      <c r="C1441">
        <v>3</v>
      </c>
    </row>
    <row r="1442" spans="1:3" x14ac:dyDescent="0.25">
      <c r="A1442" s="10" t="s">
        <v>5064</v>
      </c>
      <c r="B1442">
        <v>69.570000000000007</v>
      </c>
      <c r="C1442">
        <v>1</v>
      </c>
    </row>
    <row r="1443" spans="1:3" x14ac:dyDescent="0.25">
      <c r="A1443" s="10" t="s">
        <v>5063</v>
      </c>
      <c r="B1443">
        <v>2.46</v>
      </c>
      <c r="C1443">
        <v>2</v>
      </c>
    </row>
    <row r="1444" spans="1:3" x14ac:dyDescent="0.25">
      <c r="A1444" s="9" t="s">
        <v>25</v>
      </c>
      <c r="B1444">
        <v>20.189999999999998</v>
      </c>
      <c r="C1444">
        <v>4</v>
      </c>
    </row>
    <row r="1445" spans="1:3" x14ac:dyDescent="0.25">
      <c r="A1445" s="10" t="s">
        <v>5063</v>
      </c>
      <c r="B1445">
        <v>20.189999999999998</v>
      </c>
      <c r="C1445">
        <v>4</v>
      </c>
    </row>
    <row r="1446" spans="1:3" x14ac:dyDescent="0.25">
      <c r="A1446" s="9" t="s">
        <v>11</v>
      </c>
      <c r="B1446">
        <v>29.29</v>
      </c>
      <c r="C1446">
        <v>4</v>
      </c>
    </row>
    <row r="1447" spans="1:3" x14ac:dyDescent="0.25">
      <c r="A1447" s="10" t="s">
        <v>5064</v>
      </c>
      <c r="B1447">
        <v>22.06</v>
      </c>
      <c r="C1447">
        <v>1</v>
      </c>
    </row>
    <row r="1448" spans="1:3" x14ac:dyDescent="0.25">
      <c r="A1448" s="10" t="s">
        <v>5063</v>
      </c>
      <c r="B1448">
        <v>7.2299999999999995</v>
      </c>
      <c r="C1448">
        <v>3</v>
      </c>
    </row>
    <row r="1449" spans="1:3" x14ac:dyDescent="0.25">
      <c r="A1449" s="8" t="s">
        <v>18</v>
      </c>
      <c r="B1449">
        <v>713.1500000000002</v>
      </c>
      <c r="C1449">
        <v>23</v>
      </c>
    </row>
    <row r="1450" spans="1:3" x14ac:dyDescent="0.25">
      <c r="A1450" s="9" t="s">
        <v>6</v>
      </c>
      <c r="B1450">
        <v>101.72</v>
      </c>
      <c r="C1450">
        <v>3</v>
      </c>
    </row>
    <row r="1451" spans="1:3" x14ac:dyDescent="0.25">
      <c r="A1451" s="10" t="s">
        <v>5064</v>
      </c>
      <c r="B1451">
        <v>86.08</v>
      </c>
      <c r="C1451">
        <v>0</v>
      </c>
    </row>
    <row r="1452" spans="1:3" x14ac:dyDescent="0.25">
      <c r="A1452" s="10" t="s">
        <v>5063</v>
      </c>
      <c r="B1452">
        <v>10.17</v>
      </c>
      <c r="C1452">
        <v>3</v>
      </c>
    </row>
    <row r="1453" spans="1:3" x14ac:dyDescent="0.25">
      <c r="A1453" s="10" t="s">
        <v>5065</v>
      </c>
      <c r="B1453">
        <v>5.47</v>
      </c>
      <c r="C1453">
        <v>0</v>
      </c>
    </row>
    <row r="1454" spans="1:3" x14ac:dyDescent="0.25">
      <c r="A1454" s="9" t="s">
        <v>33</v>
      </c>
      <c r="B1454">
        <v>132.29</v>
      </c>
      <c r="C1454">
        <v>1</v>
      </c>
    </row>
    <row r="1455" spans="1:3" x14ac:dyDescent="0.25">
      <c r="A1455" s="10" t="s">
        <v>5064</v>
      </c>
      <c r="B1455">
        <v>128.03</v>
      </c>
      <c r="C1455">
        <v>0</v>
      </c>
    </row>
    <row r="1456" spans="1:3" x14ac:dyDescent="0.25">
      <c r="A1456" s="10" t="s">
        <v>5063</v>
      </c>
      <c r="B1456">
        <v>4.26</v>
      </c>
      <c r="C1456">
        <v>1</v>
      </c>
    </row>
    <row r="1457" spans="1:3" x14ac:dyDescent="0.25">
      <c r="A1457" s="9" t="s">
        <v>38</v>
      </c>
      <c r="B1457">
        <v>240.42000000000004</v>
      </c>
      <c r="C1457">
        <v>5</v>
      </c>
    </row>
    <row r="1458" spans="1:3" x14ac:dyDescent="0.25">
      <c r="A1458" s="10" t="s">
        <v>5064</v>
      </c>
      <c r="B1458">
        <v>210.83000000000004</v>
      </c>
      <c r="C1458">
        <v>2</v>
      </c>
    </row>
    <row r="1459" spans="1:3" x14ac:dyDescent="0.25">
      <c r="A1459" s="10" t="s">
        <v>5063</v>
      </c>
      <c r="B1459">
        <v>5.19</v>
      </c>
      <c r="C1459">
        <v>2</v>
      </c>
    </row>
    <row r="1460" spans="1:3" x14ac:dyDescent="0.25">
      <c r="A1460" s="10" t="s">
        <v>5065</v>
      </c>
      <c r="B1460">
        <v>24.4</v>
      </c>
      <c r="C1460">
        <v>1</v>
      </c>
    </row>
    <row r="1461" spans="1:3" x14ac:dyDescent="0.25">
      <c r="A1461" s="9" t="s">
        <v>16</v>
      </c>
      <c r="B1461">
        <v>39.71</v>
      </c>
      <c r="C1461">
        <v>3</v>
      </c>
    </row>
    <row r="1462" spans="1:3" x14ac:dyDescent="0.25">
      <c r="A1462" s="10" t="s">
        <v>5064</v>
      </c>
      <c r="B1462">
        <v>37.630000000000003</v>
      </c>
      <c r="C1462">
        <v>1</v>
      </c>
    </row>
    <row r="1463" spans="1:3" x14ac:dyDescent="0.25">
      <c r="A1463" s="10" t="s">
        <v>5063</v>
      </c>
      <c r="B1463">
        <v>2.08</v>
      </c>
      <c r="C1463">
        <v>2</v>
      </c>
    </row>
    <row r="1464" spans="1:3" x14ac:dyDescent="0.25">
      <c r="A1464" s="9" t="s">
        <v>20</v>
      </c>
      <c r="B1464">
        <v>64.289999999999992</v>
      </c>
      <c r="C1464">
        <v>5</v>
      </c>
    </row>
    <row r="1465" spans="1:3" x14ac:dyDescent="0.25">
      <c r="A1465" s="10" t="s">
        <v>5064</v>
      </c>
      <c r="B1465">
        <v>48.35</v>
      </c>
      <c r="C1465">
        <v>1</v>
      </c>
    </row>
    <row r="1466" spans="1:3" x14ac:dyDescent="0.25">
      <c r="A1466" s="10" t="s">
        <v>5063</v>
      </c>
      <c r="B1466">
        <v>3.8699999999999997</v>
      </c>
      <c r="C1466">
        <v>2</v>
      </c>
    </row>
    <row r="1467" spans="1:3" x14ac:dyDescent="0.25">
      <c r="A1467" s="10" t="s">
        <v>5065</v>
      </c>
      <c r="B1467">
        <v>12.07</v>
      </c>
      <c r="C1467">
        <v>2</v>
      </c>
    </row>
    <row r="1468" spans="1:3" x14ac:dyDescent="0.25">
      <c r="A1468" s="9" t="s">
        <v>25</v>
      </c>
      <c r="B1468">
        <v>58.910000000000004</v>
      </c>
      <c r="C1468">
        <v>2</v>
      </c>
    </row>
    <row r="1469" spans="1:3" x14ac:dyDescent="0.25">
      <c r="A1469" s="10" t="s">
        <v>5064</v>
      </c>
      <c r="B1469">
        <v>53.56</v>
      </c>
      <c r="C1469">
        <v>0</v>
      </c>
    </row>
    <row r="1470" spans="1:3" x14ac:dyDescent="0.25">
      <c r="A1470" s="10" t="s">
        <v>5063</v>
      </c>
      <c r="B1470">
        <v>5.35</v>
      </c>
      <c r="C1470">
        <v>2</v>
      </c>
    </row>
    <row r="1471" spans="1:3" x14ac:dyDescent="0.25">
      <c r="A1471" s="9" t="s">
        <v>11</v>
      </c>
      <c r="B1471">
        <v>75.81</v>
      </c>
      <c r="C1471">
        <v>4</v>
      </c>
    </row>
    <row r="1472" spans="1:3" x14ac:dyDescent="0.25">
      <c r="A1472" s="10" t="s">
        <v>5064</v>
      </c>
      <c r="B1472">
        <v>68.42</v>
      </c>
      <c r="C1472">
        <v>1</v>
      </c>
    </row>
    <row r="1473" spans="1:3" x14ac:dyDescent="0.25">
      <c r="A1473" s="10" t="s">
        <v>5063</v>
      </c>
      <c r="B1473">
        <v>7.3900000000000006</v>
      </c>
      <c r="C1473">
        <v>3</v>
      </c>
    </row>
    <row r="1474" spans="1:3" x14ac:dyDescent="0.25">
      <c r="A1474" s="8" t="s">
        <v>8</v>
      </c>
      <c r="B1474">
        <v>557.84</v>
      </c>
      <c r="C1474">
        <v>23</v>
      </c>
    </row>
    <row r="1475" spans="1:3" x14ac:dyDescent="0.25">
      <c r="A1475" s="9" t="s">
        <v>6</v>
      </c>
      <c r="B1475">
        <v>107.24000000000001</v>
      </c>
      <c r="C1475">
        <v>1</v>
      </c>
    </row>
    <row r="1476" spans="1:3" x14ac:dyDescent="0.25">
      <c r="A1476" s="10" t="s">
        <v>5064</v>
      </c>
      <c r="B1476">
        <v>99.12</v>
      </c>
      <c r="C1476">
        <v>0</v>
      </c>
    </row>
    <row r="1477" spans="1:3" x14ac:dyDescent="0.25">
      <c r="A1477" s="10" t="s">
        <v>5065</v>
      </c>
      <c r="B1477">
        <v>8.1199999999999992</v>
      </c>
      <c r="C1477">
        <v>1</v>
      </c>
    </row>
    <row r="1478" spans="1:3" x14ac:dyDescent="0.25">
      <c r="A1478" s="9" t="s">
        <v>33</v>
      </c>
      <c r="B1478">
        <v>71.72</v>
      </c>
      <c r="C1478">
        <v>4</v>
      </c>
    </row>
    <row r="1479" spans="1:3" x14ac:dyDescent="0.25">
      <c r="A1479" s="10" t="s">
        <v>5064</v>
      </c>
      <c r="B1479">
        <v>64.34</v>
      </c>
      <c r="C1479">
        <v>1</v>
      </c>
    </row>
    <row r="1480" spans="1:3" x14ac:dyDescent="0.25">
      <c r="A1480" s="10" t="s">
        <v>5063</v>
      </c>
      <c r="B1480">
        <v>2.6999999999999997</v>
      </c>
      <c r="C1480">
        <v>2</v>
      </c>
    </row>
    <row r="1481" spans="1:3" x14ac:dyDescent="0.25">
      <c r="A1481" s="10" t="s">
        <v>5065</v>
      </c>
      <c r="B1481">
        <v>4.68</v>
      </c>
      <c r="C1481">
        <v>1</v>
      </c>
    </row>
    <row r="1482" spans="1:3" x14ac:dyDescent="0.25">
      <c r="A1482" s="9" t="s">
        <v>38</v>
      </c>
      <c r="B1482">
        <v>141.93</v>
      </c>
      <c r="C1482">
        <v>5</v>
      </c>
    </row>
    <row r="1483" spans="1:3" x14ac:dyDescent="0.25">
      <c r="A1483" s="10" t="s">
        <v>5064</v>
      </c>
      <c r="B1483">
        <v>119.78</v>
      </c>
      <c r="C1483">
        <v>2</v>
      </c>
    </row>
    <row r="1484" spans="1:3" x14ac:dyDescent="0.25">
      <c r="A1484" s="10" t="s">
        <v>5063</v>
      </c>
      <c r="B1484">
        <v>4.59</v>
      </c>
      <c r="C1484">
        <v>2</v>
      </c>
    </row>
    <row r="1485" spans="1:3" x14ac:dyDescent="0.25">
      <c r="A1485" s="10" t="s">
        <v>5065</v>
      </c>
      <c r="B1485">
        <v>17.559999999999999</v>
      </c>
      <c r="C1485">
        <v>1</v>
      </c>
    </row>
    <row r="1486" spans="1:3" x14ac:dyDescent="0.25">
      <c r="A1486" s="9" t="s">
        <v>16</v>
      </c>
      <c r="B1486">
        <v>29.89</v>
      </c>
      <c r="C1486">
        <v>2</v>
      </c>
    </row>
    <row r="1487" spans="1:3" x14ac:dyDescent="0.25">
      <c r="A1487" s="10" t="s">
        <v>5064</v>
      </c>
      <c r="B1487">
        <v>16.62</v>
      </c>
      <c r="C1487">
        <v>0</v>
      </c>
    </row>
    <row r="1488" spans="1:3" x14ac:dyDescent="0.25">
      <c r="A1488" s="10" t="s">
        <v>5063</v>
      </c>
      <c r="B1488">
        <v>5.01</v>
      </c>
      <c r="C1488">
        <v>2</v>
      </c>
    </row>
    <row r="1489" spans="1:3" x14ac:dyDescent="0.25">
      <c r="A1489" s="10" t="s">
        <v>5065</v>
      </c>
      <c r="B1489">
        <v>8.26</v>
      </c>
      <c r="C1489">
        <v>0</v>
      </c>
    </row>
    <row r="1490" spans="1:3" x14ac:dyDescent="0.25">
      <c r="A1490" s="9" t="s">
        <v>20</v>
      </c>
      <c r="B1490">
        <v>41.71</v>
      </c>
      <c r="C1490">
        <v>5</v>
      </c>
    </row>
    <row r="1491" spans="1:3" x14ac:dyDescent="0.25">
      <c r="A1491" s="10" t="s">
        <v>5064</v>
      </c>
      <c r="B1491">
        <v>18.3</v>
      </c>
      <c r="C1491">
        <v>1</v>
      </c>
    </row>
    <row r="1492" spans="1:3" x14ac:dyDescent="0.25">
      <c r="A1492" s="10" t="s">
        <v>5063</v>
      </c>
      <c r="B1492">
        <v>14.48</v>
      </c>
      <c r="C1492">
        <v>3</v>
      </c>
    </row>
    <row r="1493" spans="1:3" x14ac:dyDescent="0.25">
      <c r="A1493" s="10" t="s">
        <v>5065</v>
      </c>
      <c r="B1493">
        <v>8.93</v>
      </c>
      <c r="C1493">
        <v>1</v>
      </c>
    </row>
    <row r="1494" spans="1:3" x14ac:dyDescent="0.25">
      <c r="A1494" s="9" t="s">
        <v>25</v>
      </c>
      <c r="B1494">
        <v>111.05999999999999</v>
      </c>
      <c r="C1494">
        <v>4</v>
      </c>
    </row>
    <row r="1495" spans="1:3" x14ac:dyDescent="0.25">
      <c r="A1495" s="10" t="s">
        <v>5064</v>
      </c>
      <c r="B1495">
        <v>103.96</v>
      </c>
      <c r="C1495">
        <v>2</v>
      </c>
    </row>
    <row r="1496" spans="1:3" x14ac:dyDescent="0.25">
      <c r="A1496" s="10" t="s">
        <v>5063</v>
      </c>
      <c r="B1496">
        <v>7.1</v>
      </c>
      <c r="C1496">
        <v>2</v>
      </c>
    </row>
    <row r="1497" spans="1:3" x14ac:dyDescent="0.25">
      <c r="A1497" s="9" t="s">
        <v>11</v>
      </c>
      <c r="B1497">
        <v>54.290000000000006</v>
      </c>
      <c r="C1497">
        <v>2</v>
      </c>
    </row>
    <row r="1498" spans="1:3" x14ac:dyDescent="0.25">
      <c r="A1498" s="10" t="s">
        <v>5064</v>
      </c>
      <c r="B1498">
        <v>54.290000000000006</v>
      </c>
      <c r="C1498">
        <v>2</v>
      </c>
    </row>
    <row r="1499" spans="1:3" x14ac:dyDescent="0.25">
      <c r="A1499" s="7" t="s">
        <v>14</v>
      </c>
      <c r="B1499">
        <v>1661.1199999999994</v>
      </c>
      <c r="C1499">
        <v>91</v>
      </c>
    </row>
    <row r="1500" spans="1:3" x14ac:dyDescent="0.25">
      <c r="A1500" s="8" t="s">
        <v>2</v>
      </c>
      <c r="B1500">
        <v>559.50999999999988</v>
      </c>
      <c r="C1500">
        <v>36</v>
      </c>
    </row>
    <row r="1501" spans="1:3" x14ac:dyDescent="0.25">
      <c r="A1501" s="9" t="s">
        <v>6</v>
      </c>
      <c r="B1501">
        <v>30.529999999999998</v>
      </c>
      <c r="C1501">
        <v>5</v>
      </c>
    </row>
    <row r="1502" spans="1:3" x14ac:dyDescent="0.25">
      <c r="A1502" s="10" t="s">
        <v>5064</v>
      </c>
      <c r="B1502">
        <v>8.52</v>
      </c>
      <c r="C1502">
        <v>0</v>
      </c>
    </row>
    <row r="1503" spans="1:3" x14ac:dyDescent="0.25">
      <c r="A1503" s="10" t="s">
        <v>5063</v>
      </c>
      <c r="B1503">
        <v>7.99</v>
      </c>
      <c r="C1503">
        <v>4</v>
      </c>
    </row>
    <row r="1504" spans="1:3" x14ac:dyDescent="0.25">
      <c r="A1504" s="10" t="s">
        <v>5065</v>
      </c>
      <c r="B1504">
        <v>14.02</v>
      </c>
      <c r="C1504">
        <v>1</v>
      </c>
    </row>
    <row r="1505" spans="1:3" x14ac:dyDescent="0.25">
      <c r="A1505" s="9" t="s">
        <v>33</v>
      </c>
      <c r="B1505">
        <v>73.3</v>
      </c>
      <c r="C1505">
        <v>7</v>
      </c>
    </row>
    <row r="1506" spans="1:3" x14ac:dyDescent="0.25">
      <c r="A1506" s="10" t="s">
        <v>5064</v>
      </c>
      <c r="B1506">
        <v>60.53</v>
      </c>
      <c r="C1506">
        <v>3</v>
      </c>
    </row>
    <row r="1507" spans="1:3" x14ac:dyDescent="0.25">
      <c r="A1507" s="10" t="s">
        <v>5063</v>
      </c>
      <c r="B1507">
        <v>3.8</v>
      </c>
      <c r="C1507">
        <v>3</v>
      </c>
    </row>
    <row r="1508" spans="1:3" x14ac:dyDescent="0.25">
      <c r="A1508" s="10" t="s">
        <v>5065</v>
      </c>
      <c r="B1508">
        <v>8.9700000000000006</v>
      </c>
      <c r="C1508">
        <v>1</v>
      </c>
    </row>
    <row r="1509" spans="1:3" x14ac:dyDescent="0.25">
      <c r="A1509" s="9" t="s">
        <v>38</v>
      </c>
      <c r="B1509">
        <v>72.44</v>
      </c>
      <c r="C1509">
        <v>5</v>
      </c>
    </row>
    <row r="1510" spans="1:3" x14ac:dyDescent="0.25">
      <c r="A1510" s="10" t="s">
        <v>5064</v>
      </c>
      <c r="B1510">
        <v>53.099999999999994</v>
      </c>
      <c r="C1510">
        <v>2</v>
      </c>
    </row>
    <row r="1511" spans="1:3" x14ac:dyDescent="0.25">
      <c r="A1511" s="10" t="s">
        <v>5063</v>
      </c>
      <c r="B1511">
        <v>12.899999999999999</v>
      </c>
      <c r="C1511">
        <v>2</v>
      </c>
    </row>
    <row r="1512" spans="1:3" x14ac:dyDescent="0.25">
      <c r="A1512" s="10" t="s">
        <v>5065</v>
      </c>
      <c r="B1512">
        <v>6.44</v>
      </c>
      <c r="C1512">
        <v>1</v>
      </c>
    </row>
    <row r="1513" spans="1:3" x14ac:dyDescent="0.25">
      <c r="A1513" s="9" t="s">
        <v>16</v>
      </c>
      <c r="B1513">
        <v>99.58</v>
      </c>
      <c r="C1513">
        <v>5</v>
      </c>
    </row>
    <row r="1514" spans="1:3" x14ac:dyDescent="0.25">
      <c r="A1514" s="10" t="s">
        <v>5064</v>
      </c>
      <c r="B1514">
        <v>84.35</v>
      </c>
      <c r="C1514">
        <v>2</v>
      </c>
    </row>
    <row r="1515" spans="1:3" x14ac:dyDescent="0.25">
      <c r="A1515" s="10" t="s">
        <v>5063</v>
      </c>
      <c r="B1515">
        <v>0.61</v>
      </c>
      <c r="C1515">
        <v>1</v>
      </c>
    </row>
    <row r="1516" spans="1:3" x14ac:dyDescent="0.25">
      <c r="A1516" s="10" t="s">
        <v>5065</v>
      </c>
      <c r="B1516">
        <v>14.620000000000001</v>
      </c>
      <c r="C1516">
        <v>2</v>
      </c>
    </row>
    <row r="1517" spans="1:3" x14ac:dyDescent="0.25">
      <c r="A1517" s="9" t="s">
        <v>20</v>
      </c>
      <c r="B1517">
        <v>66.86</v>
      </c>
      <c r="C1517">
        <v>7</v>
      </c>
    </row>
    <row r="1518" spans="1:3" x14ac:dyDescent="0.25">
      <c r="A1518" s="10" t="s">
        <v>5064</v>
      </c>
      <c r="B1518">
        <v>38.89</v>
      </c>
      <c r="C1518">
        <v>1</v>
      </c>
    </row>
    <row r="1519" spans="1:3" x14ac:dyDescent="0.25">
      <c r="A1519" s="10" t="s">
        <v>5063</v>
      </c>
      <c r="B1519">
        <v>5.4799999999999995</v>
      </c>
      <c r="C1519">
        <v>3</v>
      </c>
    </row>
    <row r="1520" spans="1:3" x14ac:dyDescent="0.25">
      <c r="A1520" s="10" t="s">
        <v>5065</v>
      </c>
      <c r="B1520">
        <v>22.490000000000002</v>
      </c>
      <c r="C1520">
        <v>3</v>
      </c>
    </row>
    <row r="1521" spans="1:3" x14ac:dyDescent="0.25">
      <c r="A1521" s="9" t="s">
        <v>25</v>
      </c>
      <c r="B1521">
        <v>146.69999999999999</v>
      </c>
      <c r="C1521">
        <v>4</v>
      </c>
    </row>
    <row r="1522" spans="1:3" x14ac:dyDescent="0.25">
      <c r="A1522" s="10" t="s">
        <v>5064</v>
      </c>
      <c r="B1522">
        <v>121.58999999999999</v>
      </c>
      <c r="C1522">
        <v>0</v>
      </c>
    </row>
    <row r="1523" spans="1:3" x14ac:dyDescent="0.25">
      <c r="A1523" s="10" t="s">
        <v>5063</v>
      </c>
      <c r="B1523">
        <v>9.9600000000000009</v>
      </c>
      <c r="C1523">
        <v>2</v>
      </c>
    </row>
    <row r="1524" spans="1:3" x14ac:dyDescent="0.25">
      <c r="A1524" s="10" t="s">
        <v>5065</v>
      </c>
      <c r="B1524">
        <v>15.149999999999999</v>
      </c>
      <c r="C1524">
        <v>2</v>
      </c>
    </row>
    <row r="1525" spans="1:3" x14ac:dyDescent="0.25">
      <c r="A1525" s="9" t="s">
        <v>11</v>
      </c>
      <c r="B1525">
        <v>70.099999999999994</v>
      </c>
      <c r="C1525">
        <v>3</v>
      </c>
    </row>
    <row r="1526" spans="1:3" x14ac:dyDescent="0.25">
      <c r="A1526" s="10" t="s">
        <v>5064</v>
      </c>
      <c r="B1526">
        <v>60.43</v>
      </c>
      <c r="C1526">
        <v>1</v>
      </c>
    </row>
    <row r="1527" spans="1:3" x14ac:dyDescent="0.25">
      <c r="A1527" s="10" t="s">
        <v>5063</v>
      </c>
      <c r="B1527">
        <v>6.01</v>
      </c>
      <c r="C1527">
        <v>1</v>
      </c>
    </row>
    <row r="1528" spans="1:3" x14ac:dyDescent="0.25">
      <c r="A1528" s="10" t="s">
        <v>5065</v>
      </c>
      <c r="B1528">
        <v>3.66</v>
      </c>
      <c r="C1528">
        <v>1</v>
      </c>
    </row>
    <row r="1529" spans="1:3" x14ac:dyDescent="0.25">
      <c r="A1529" s="8" t="s">
        <v>18</v>
      </c>
      <c r="B1529">
        <v>562.04</v>
      </c>
      <c r="C1529">
        <v>29</v>
      </c>
    </row>
    <row r="1530" spans="1:3" x14ac:dyDescent="0.25">
      <c r="A1530" s="9" t="s">
        <v>6</v>
      </c>
      <c r="B1530">
        <v>61.010000000000005</v>
      </c>
      <c r="C1530">
        <v>4</v>
      </c>
    </row>
    <row r="1531" spans="1:3" x14ac:dyDescent="0.25">
      <c r="A1531" s="10" t="s">
        <v>5064</v>
      </c>
      <c r="B1531">
        <v>54.680000000000007</v>
      </c>
      <c r="C1531">
        <v>1</v>
      </c>
    </row>
    <row r="1532" spans="1:3" x14ac:dyDescent="0.25">
      <c r="A1532" s="10" t="s">
        <v>5063</v>
      </c>
      <c r="B1532">
        <v>3.17</v>
      </c>
      <c r="C1532">
        <v>3</v>
      </c>
    </row>
    <row r="1533" spans="1:3" x14ac:dyDescent="0.25">
      <c r="A1533" s="10" t="s">
        <v>5065</v>
      </c>
      <c r="B1533">
        <v>3.16</v>
      </c>
      <c r="C1533">
        <v>0</v>
      </c>
    </row>
    <row r="1534" spans="1:3" x14ac:dyDescent="0.25">
      <c r="A1534" s="9" t="s">
        <v>33</v>
      </c>
      <c r="B1534">
        <v>64.290000000000006</v>
      </c>
      <c r="C1534">
        <v>4</v>
      </c>
    </row>
    <row r="1535" spans="1:3" x14ac:dyDescent="0.25">
      <c r="A1535" s="10" t="s">
        <v>5064</v>
      </c>
      <c r="B1535">
        <v>34.450000000000003</v>
      </c>
      <c r="C1535">
        <v>1</v>
      </c>
    </row>
    <row r="1536" spans="1:3" x14ac:dyDescent="0.25">
      <c r="A1536" s="10" t="s">
        <v>5063</v>
      </c>
      <c r="B1536">
        <v>10.030000000000001</v>
      </c>
      <c r="C1536">
        <v>2</v>
      </c>
    </row>
    <row r="1537" spans="1:3" x14ac:dyDescent="0.25">
      <c r="A1537" s="10" t="s">
        <v>5065</v>
      </c>
      <c r="B1537">
        <v>19.810000000000002</v>
      </c>
      <c r="C1537">
        <v>1</v>
      </c>
    </row>
    <row r="1538" spans="1:3" x14ac:dyDescent="0.25">
      <c r="A1538" s="9" t="s">
        <v>38</v>
      </c>
      <c r="B1538">
        <v>107.88999999999999</v>
      </c>
      <c r="C1538">
        <v>4</v>
      </c>
    </row>
    <row r="1539" spans="1:3" x14ac:dyDescent="0.25">
      <c r="A1539" s="10" t="s">
        <v>5064</v>
      </c>
      <c r="B1539">
        <v>91.419999999999987</v>
      </c>
      <c r="C1539">
        <v>0</v>
      </c>
    </row>
    <row r="1540" spans="1:3" x14ac:dyDescent="0.25">
      <c r="A1540" s="10" t="s">
        <v>5063</v>
      </c>
      <c r="B1540">
        <v>16.47</v>
      </c>
      <c r="C1540">
        <v>4</v>
      </c>
    </row>
    <row r="1541" spans="1:3" x14ac:dyDescent="0.25">
      <c r="A1541" s="9" t="s">
        <v>16</v>
      </c>
      <c r="B1541">
        <v>75.75</v>
      </c>
      <c r="C1541">
        <v>2</v>
      </c>
    </row>
    <row r="1542" spans="1:3" x14ac:dyDescent="0.25">
      <c r="A1542" s="10" t="s">
        <v>5064</v>
      </c>
      <c r="B1542">
        <v>65.55</v>
      </c>
      <c r="C1542">
        <v>0</v>
      </c>
    </row>
    <row r="1543" spans="1:3" x14ac:dyDescent="0.25">
      <c r="A1543" s="10" t="s">
        <v>5063</v>
      </c>
      <c r="B1543">
        <v>2.2799999999999998</v>
      </c>
      <c r="C1543">
        <v>1</v>
      </c>
    </row>
    <row r="1544" spans="1:3" x14ac:dyDescent="0.25">
      <c r="A1544" s="10" t="s">
        <v>5065</v>
      </c>
      <c r="B1544">
        <v>7.92</v>
      </c>
      <c r="C1544">
        <v>1</v>
      </c>
    </row>
    <row r="1545" spans="1:3" x14ac:dyDescent="0.25">
      <c r="A1545" s="9" t="s">
        <v>20</v>
      </c>
      <c r="B1545">
        <v>112.76</v>
      </c>
      <c r="C1545">
        <v>5</v>
      </c>
    </row>
    <row r="1546" spans="1:3" x14ac:dyDescent="0.25">
      <c r="A1546" s="10" t="s">
        <v>5064</v>
      </c>
      <c r="B1546">
        <v>85.570000000000007</v>
      </c>
      <c r="C1546">
        <v>1</v>
      </c>
    </row>
    <row r="1547" spans="1:3" x14ac:dyDescent="0.25">
      <c r="A1547" s="10" t="s">
        <v>5063</v>
      </c>
      <c r="B1547">
        <v>12.49</v>
      </c>
      <c r="C1547">
        <v>3</v>
      </c>
    </row>
    <row r="1548" spans="1:3" x14ac:dyDescent="0.25">
      <c r="A1548" s="10" t="s">
        <v>5065</v>
      </c>
      <c r="B1548">
        <v>14.7</v>
      </c>
      <c r="C1548">
        <v>1</v>
      </c>
    </row>
    <row r="1549" spans="1:3" x14ac:dyDescent="0.25">
      <c r="A1549" s="9" t="s">
        <v>25</v>
      </c>
      <c r="B1549">
        <v>33.78</v>
      </c>
      <c r="C1549">
        <v>7</v>
      </c>
    </row>
    <row r="1550" spans="1:3" x14ac:dyDescent="0.25">
      <c r="A1550" s="10" t="s">
        <v>5064</v>
      </c>
      <c r="B1550">
        <v>12.41</v>
      </c>
      <c r="C1550">
        <v>1</v>
      </c>
    </row>
    <row r="1551" spans="1:3" x14ac:dyDescent="0.25">
      <c r="A1551" s="10" t="s">
        <v>5063</v>
      </c>
      <c r="B1551">
        <v>6.84</v>
      </c>
      <c r="C1551">
        <v>5</v>
      </c>
    </row>
    <row r="1552" spans="1:3" x14ac:dyDescent="0.25">
      <c r="A1552" s="10" t="s">
        <v>5065</v>
      </c>
      <c r="B1552">
        <v>14.530000000000001</v>
      </c>
      <c r="C1552">
        <v>1</v>
      </c>
    </row>
    <row r="1553" spans="1:3" x14ac:dyDescent="0.25">
      <c r="A1553" s="9" t="s">
        <v>11</v>
      </c>
      <c r="B1553">
        <v>106.56000000000002</v>
      </c>
      <c r="C1553">
        <v>3</v>
      </c>
    </row>
    <row r="1554" spans="1:3" x14ac:dyDescent="0.25">
      <c r="A1554" s="10" t="s">
        <v>5064</v>
      </c>
      <c r="B1554">
        <v>94.550000000000011</v>
      </c>
      <c r="C1554">
        <v>0</v>
      </c>
    </row>
    <row r="1555" spans="1:3" x14ac:dyDescent="0.25">
      <c r="A1555" s="10" t="s">
        <v>5063</v>
      </c>
      <c r="B1555">
        <v>6.36</v>
      </c>
      <c r="C1555">
        <v>3</v>
      </c>
    </row>
    <row r="1556" spans="1:3" x14ac:dyDescent="0.25">
      <c r="A1556" s="10" t="s">
        <v>5065</v>
      </c>
      <c r="B1556">
        <v>5.65</v>
      </c>
      <c r="C1556">
        <v>0</v>
      </c>
    </row>
    <row r="1557" spans="1:3" x14ac:dyDescent="0.25">
      <c r="A1557" s="8" t="s">
        <v>8</v>
      </c>
      <c r="B1557">
        <v>539.57000000000005</v>
      </c>
      <c r="C1557">
        <v>26</v>
      </c>
    </row>
    <row r="1558" spans="1:3" x14ac:dyDescent="0.25">
      <c r="A1558" s="9" t="s">
        <v>6</v>
      </c>
      <c r="B1558">
        <v>76.05</v>
      </c>
      <c r="C1558">
        <v>2</v>
      </c>
    </row>
    <row r="1559" spans="1:3" x14ac:dyDescent="0.25">
      <c r="A1559" s="10" t="s">
        <v>5064</v>
      </c>
      <c r="B1559">
        <v>62.72</v>
      </c>
      <c r="C1559">
        <v>0</v>
      </c>
    </row>
    <row r="1560" spans="1:3" x14ac:dyDescent="0.25">
      <c r="A1560" s="10" t="s">
        <v>5063</v>
      </c>
      <c r="B1560">
        <v>1.35</v>
      </c>
      <c r="C1560">
        <v>1</v>
      </c>
    </row>
    <row r="1561" spans="1:3" x14ac:dyDescent="0.25">
      <c r="A1561" s="10" t="s">
        <v>5065</v>
      </c>
      <c r="B1561">
        <v>11.98</v>
      </c>
      <c r="C1561">
        <v>1</v>
      </c>
    </row>
    <row r="1562" spans="1:3" x14ac:dyDescent="0.25">
      <c r="A1562" s="9" t="s">
        <v>33</v>
      </c>
      <c r="B1562">
        <v>83.13000000000001</v>
      </c>
      <c r="C1562">
        <v>3</v>
      </c>
    </row>
    <row r="1563" spans="1:3" x14ac:dyDescent="0.25">
      <c r="A1563" s="10" t="s">
        <v>5064</v>
      </c>
      <c r="B1563">
        <v>73.23</v>
      </c>
      <c r="C1563">
        <v>0</v>
      </c>
    </row>
    <row r="1564" spans="1:3" x14ac:dyDescent="0.25">
      <c r="A1564" s="10" t="s">
        <v>5063</v>
      </c>
      <c r="B1564">
        <v>9.9</v>
      </c>
      <c r="C1564">
        <v>3</v>
      </c>
    </row>
    <row r="1565" spans="1:3" x14ac:dyDescent="0.25">
      <c r="A1565" s="9" t="s">
        <v>38</v>
      </c>
      <c r="B1565">
        <v>26.34</v>
      </c>
      <c r="C1565">
        <v>4</v>
      </c>
    </row>
    <row r="1566" spans="1:3" x14ac:dyDescent="0.25">
      <c r="A1566" s="10" t="s">
        <v>5064</v>
      </c>
      <c r="B1566">
        <v>11.79</v>
      </c>
      <c r="C1566">
        <v>1</v>
      </c>
    </row>
    <row r="1567" spans="1:3" x14ac:dyDescent="0.25">
      <c r="A1567" s="10" t="s">
        <v>5063</v>
      </c>
      <c r="B1567">
        <v>9.48</v>
      </c>
      <c r="C1567">
        <v>3</v>
      </c>
    </row>
    <row r="1568" spans="1:3" x14ac:dyDescent="0.25">
      <c r="A1568" s="10" t="s">
        <v>5065</v>
      </c>
      <c r="B1568">
        <v>5.07</v>
      </c>
      <c r="C1568">
        <v>0</v>
      </c>
    </row>
    <row r="1569" spans="1:3" x14ac:dyDescent="0.25">
      <c r="A1569" s="9" t="s">
        <v>16</v>
      </c>
      <c r="B1569">
        <v>120.52</v>
      </c>
      <c r="C1569">
        <v>7</v>
      </c>
    </row>
    <row r="1570" spans="1:3" x14ac:dyDescent="0.25">
      <c r="A1570" s="10" t="s">
        <v>5064</v>
      </c>
      <c r="B1570">
        <v>109.76</v>
      </c>
      <c r="C1570">
        <v>3</v>
      </c>
    </row>
    <row r="1571" spans="1:3" x14ac:dyDescent="0.25">
      <c r="A1571" s="10" t="s">
        <v>5063</v>
      </c>
      <c r="B1571">
        <v>3.5999999999999996</v>
      </c>
      <c r="C1571">
        <v>3</v>
      </c>
    </row>
    <row r="1572" spans="1:3" x14ac:dyDescent="0.25">
      <c r="A1572" s="10" t="s">
        <v>5065</v>
      </c>
      <c r="B1572">
        <v>7.16</v>
      </c>
      <c r="C1572">
        <v>1</v>
      </c>
    </row>
    <row r="1573" spans="1:3" x14ac:dyDescent="0.25">
      <c r="A1573" s="9" t="s">
        <v>20</v>
      </c>
      <c r="B1573">
        <v>80.38</v>
      </c>
      <c r="C1573">
        <v>3</v>
      </c>
    </row>
    <row r="1574" spans="1:3" x14ac:dyDescent="0.25">
      <c r="A1574" s="10" t="s">
        <v>5064</v>
      </c>
      <c r="B1574">
        <v>73.78</v>
      </c>
      <c r="C1574">
        <v>0</v>
      </c>
    </row>
    <row r="1575" spans="1:3" x14ac:dyDescent="0.25">
      <c r="A1575" s="10" t="s">
        <v>5063</v>
      </c>
      <c r="B1575">
        <v>6.6</v>
      </c>
      <c r="C1575">
        <v>3</v>
      </c>
    </row>
    <row r="1576" spans="1:3" x14ac:dyDescent="0.25">
      <c r="A1576" s="9" t="s">
        <v>25</v>
      </c>
      <c r="B1576">
        <v>61.879999999999995</v>
      </c>
      <c r="C1576">
        <v>2</v>
      </c>
    </row>
    <row r="1577" spans="1:3" x14ac:dyDescent="0.25">
      <c r="A1577" s="10" t="s">
        <v>5064</v>
      </c>
      <c r="B1577">
        <v>59.539999999999992</v>
      </c>
      <c r="C1577">
        <v>1</v>
      </c>
    </row>
    <row r="1578" spans="1:3" x14ac:dyDescent="0.25">
      <c r="A1578" s="10" t="s">
        <v>5063</v>
      </c>
      <c r="B1578">
        <v>2.34</v>
      </c>
      <c r="C1578">
        <v>1</v>
      </c>
    </row>
    <row r="1579" spans="1:3" x14ac:dyDescent="0.25">
      <c r="A1579" s="9" t="s">
        <v>11</v>
      </c>
      <c r="B1579">
        <v>91.27</v>
      </c>
      <c r="C1579">
        <v>5</v>
      </c>
    </row>
    <row r="1580" spans="1:3" x14ac:dyDescent="0.25">
      <c r="A1580" s="10" t="s">
        <v>5064</v>
      </c>
      <c r="B1580">
        <v>71.66</v>
      </c>
      <c r="C1580">
        <v>2</v>
      </c>
    </row>
    <row r="1581" spans="1:3" x14ac:dyDescent="0.25">
      <c r="A1581" s="10" t="s">
        <v>5063</v>
      </c>
      <c r="B1581">
        <v>6.08</v>
      </c>
      <c r="C1581">
        <v>2</v>
      </c>
    </row>
    <row r="1582" spans="1:3" x14ac:dyDescent="0.25">
      <c r="A1582" s="10" t="s">
        <v>5065</v>
      </c>
      <c r="B1582">
        <v>13.53</v>
      </c>
      <c r="C1582">
        <v>1</v>
      </c>
    </row>
    <row r="1583" spans="1:3" x14ac:dyDescent="0.25">
      <c r="A1583" s="7" t="s">
        <v>9</v>
      </c>
      <c r="B1583">
        <v>1624.8400000000001</v>
      </c>
      <c r="C1583">
        <v>84</v>
      </c>
    </row>
    <row r="1584" spans="1:3" x14ac:dyDescent="0.25">
      <c r="A1584" s="8" t="s">
        <v>2</v>
      </c>
      <c r="B1584">
        <v>478.24000000000012</v>
      </c>
      <c r="C1584">
        <v>31</v>
      </c>
    </row>
    <row r="1585" spans="1:3" x14ac:dyDescent="0.25">
      <c r="A1585" s="9" t="s">
        <v>6</v>
      </c>
      <c r="B1585">
        <v>156.79</v>
      </c>
      <c r="C1585">
        <v>6</v>
      </c>
    </row>
    <row r="1586" spans="1:3" x14ac:dyDescent="0.25">
      <c r="A1586" s="10" t="s">
        <v>5064</v>
      </c>
      <c r="B1586">
        <v>143.97999999999999</v>
      </c>
      <c r="C1586">
        <v>3</v>
      </c>
    </row>
    <row r="1587" spans="1:3" x14ac:dyDescent="0.25">
      <c r="A1587" s="10" t="s">
        <v>5063</v>
      </c>
      <c r="B1587">
        <v>3.27</v>
      </c>
      <c r="C1587">
        <v>2</v>
      </c>
    </row>
    <row r="1588" spans="1:3" x14ac:dyDescent="0.25">
      <c r="A1588" s="10" t="s">
        <v>5065</v>
      </c>
      <c r="B1588">
        <v>9.5399999999999991</v>
      </c>
      <c r="C1588">
        <v>1</v>
      </c>
    </row>
    <row r="1589" spans="1:3" x14ac:dyDescent="0.25">
      <c r="A1589" s="9" t="s">
        <v>33</v>
      </c>
      <c r="B1589">
        <v>8.3699999999999992</v>
      </c>
      <c r="C1589">
        <v>0</v>
      </c>
    </row>
    <row r="1590" spans="1:3" x14ac:dyDescent="0.25">
      <c r="A1590" s="10" t="s">
        <v>5064</v>
      </c>
      <c r="B1590">
        <v>8.3699999999999992</v>
      </c>
      <c r="C1590">
        <v>0</v>
      </c>
    </row>
    <row r="1591" spans="1:3" x14ac:dyDescent="0.25">
      <c r="A1591" s="9" t="s">
        <v>38</v>
      </c>
      <c r="B1591">
        <v>78.52000000000001</v>
      </c>
      <c r="C1591">
        <v>7</v>
      </c>
    </row>
    <row r="1592" spans="1:3" x14ac:dyDescent="0.25">
      <c r="A1592" s="10" t="s">
        <v>5064</v>
      </c>
      <c r="B1592">
        <v>49.08</v>
      </c>
      <c r="C1592">
        <v>0</v>
      </c>
    </row>
    <row r="1593" spans="1:3" x14ac:dyDescent="0.25">
      <c r="A1593" s="10" t="s">
        <v>5063</v>
      </c>
      <c r="B1593">
        <v>21.1</v>
      </c>
      <c r="C1593">
        <v>6</v>
      </c>
    </row>
    <row r="1594" spans="1:3" x14ac:dyDescent="0.25">
      <c r="A1594" s="10" t="s">
        <v>5065</v>
      </c>
      <c r="B1594">
        <v>8.34</v>
      </c>
      <c r="C1594">
        <v>1</v>
      </c>
    </row>
    <row r="1595" spans="1:3" x14ac:dyDescent="0.25">
      <c r="A1595" s="9" t="s">
        <v>16</v>
      </c>
      <c r="B1595">
        <v>22.93</v>
      </c>
      <c r="C1595">
        <v>3</v>
      </c>
    </row>
    <row r="1596" spans="1:3" x14ac:dyDescent="0.25">
      <c r="A1596" s="10" t="s">
        <v>5064</v>
      </c>
      <c r="B1596">
        <v>11.72</v>
      </c>
      <c r="C1596">
        <v>0</v>
      </c>
    </row>
    <row r="1597" spans="1:3" x14ac:dyDescent="0.25">
      <c r="A1597" s="10" t="s">
        <v>5063</v>
      </c>
      <c r="B1597">
        <v>4.49</v>
      </c>
      <c r="C1597">
        <v>2</v>
      </c>
    </row>
    <row r="1598" spans="1:3" x14ac:dyDescent="0.25">
      <c r="A1598" s="10" t="s">
        <v>5065</v>
      </c>
      <c r="B1598">
        <v>6.72</v>
      </c>
      <c r="C1598">
        <v>1</v>
      </c>
    </row>
    <row r="1599" spans="1:3" x14ac:dyDescent="0.25">
      <c r="A1599" s="9" t="s">
        <v>20</v>
      </c>
      <c r="B1599">
        <v>48.33</v>
      </c>
      <c r="C1599">
        <v>5</v>
      </c>
    </row>
    <row r="1600" spans="1:3" x14ac:dyDescent="0.25">
      <c r="A1600" s="10" t="s">
        <v>5064</v>
      </c>
      <c r="B1600">
        <v>32</v>
      </c>
      <c r="C1600">
        <v>1</v>
      </c>
    </row>
    <row r="1601" spans="1:3" x14ac:dyDescent="0.25">
      <c r="A1601" s="10" t="s">
        <v>5063</v>
      </c>
      <c r="B1601">
        <v>0.97</v>
      </c>
      <c r="C1601">
        <v>2</v>
      </c>
    </row>
    <row r="1602" spans="1:3" x14ac:dyDescent="0.25">
      <c r="A1602" s="10" t="s">
        <v>5065</v>
      </c>
      <c r="B1602">
        <v>15.36</v>
      </c>
      <c r="C1602">
        <v>2</v>
      </c>
    </row>
    <row r="1603" spans="1:3" x14ac:dyDescent="0.25">
      <c r="A1603" s="9" t="s">
        <v>25</v>
      </c>
      <c r="B1603">
        <v>58.54</v>
      </c>
      <c r="C1603">
        <v>3</v>
      </c>
    </row>
    <row r="1604" spans="1:3" x14ac:dyDescent="0.25">
      <c r="A1604" s="10" t="s">
        <v>5064</v>
      </c>
      <c r="B1604">
        <v>55.6</v>
      </c>
      <c r="C1604">
        <v>1</v>
      </c>
    </row>
    <row r="1605" spans="1:3" x14ac:dyDescent="0.25">
      <c r="A1605" s="10" t="s">
        <v>5063</v>
      </c>
      <c r="B1605">
        <v>2.94</v>
      </c>
      <c r="C1605">
        <v>2</v>
      </c>
    </row>
    <row r="1606" spans="1:3" x14ac:dyDescent="0.25">
      <c r="A1606" s="9" t="s">
        <v>11</v>
      </c>
      <c r="B1606">
        <v>104.76</v>
      </c>
      <c r="C1606">
        <v>7</v>
      </c>
    </row>
    <row r="1607" spans="1:3" x14ac:dyDescent="0.25">
      <c r="A1607" s="10" t="s">
        <v>5064</v>
      </c>
      <c r="B1607">
        <v>78.77000000000001</v>
      </c>
      <c r="C1607">
        <v>1</v>
      </c>
    </row>
    <row r="1608" spans="1:3" x14ac:dyDescent="0.25">
      <c r="A1608" s="10" t="s">
        <v>5063</v>
      </c>
      <c r="B1608">
        <v>13</v>
      </c>
      <c r="C1608">
        <v>5</v>
      </c>
    </row>
    <row r="1609" spans="1:3" x14ac:dyDescent="0.25">
      <c r="A1609" s="10" t="s">
        <v>5065</v>
      </c>
      <c r="B1609">
        <v>12.99</v>
      </c>
      <c r="C1609">
        <v>1</v>
      </c>
    </row>
    <row r="1610" spans="1:3" x14ac:dyDescent="0.25">
      <c r="A1610" s="8" t="s">
        <v>18</v>
      </c>
      <c r="B1610">
        <v>462.61000000000007</v>
      </c>
      <c r="C1610">
        <v>24</v>
      </c>
    </row>
    <row r="1611" spans="1:3" x14ac:dyDescent="0.25">
      <c r="A1611" s="9" t="s">
        <v>6</v>
      </c>
      <c r="B1611">
        <v>90.03</v>
      </c>
      <c r="C1611">
        <v>5</v>
      </c>
    </row>
    <row r="1612" spans="1:3" x14ac:dyDescent="0.25">
      <c r="A1612" s="10" t="s">
        <v>5064</v>
      </c>
      <c r="B1612">
        <v>80.900000000000006</v>
      </c>
      <c r="C1612">
        <v>1</v>
      </c>
    </row>
    <row r="1613" spans="1:3" x14ac:dyDescent="0.25">
      <c r="A1613" s="10" t="s">
        <v>5063</v>
      </c>
      <c r="B1613">
        <v>9.1300000000000008</v>
      </c>
      <c r="C1613">
        <v>4</v>
      </c>
    </row>
    <row r="1614" spans="1:3" x14ac:dyDescent="0.25">
      <c r="A1614" s="9" t="s">
        <v>33</v>
      </c>
      <c r="B1614">
        <v>17.86</v>
      </c>
      <c r="C1614">
        <v>5</v>
      </c>
    </row>
    <row r="1615" spans="1:3" x14ac:dyDescent="0.25">
      <c r="A1615" s="10" t="s">
        <v>5063</v>
      </c>
      <c r="B1615">
        <v>17.86</v>
      </c>
      <c r="C1615">
        <v>5</v>
      </c>
    </row>
    <row r="1616" spans="1:3" x14ac:dyDescent="0.25">
      <c r="A1616" s="9" t="s">
        <v>38</v>
      </c>
      <c r="B1616">
        <v>46.290000000000006</v>
      </c>
      <c r="C1616">
        <v>2</v>
      </c>
    </row>
    <row r="1617" spans="1:3" x14ac:dyDescent="0.25">
      <c r="A1617" s="10" t="s">
        <v>5064</v>
      </c>
      <c r="B1617">
        <v>19.670000000000002</v>
      </c>
      <c r="C1617">
        <v>0</v>
      </c>
    </row>
    <row r="1618" spans="1:3" x14ac:dyDescent="0.25">
      <c r="A1618" s="10" t="s">
        <v>5065</v>
      </c>
      <c r="B1618">
        <v>26.62</v>
      </c>
      <c r="C1618">
        <v>2</v>
      </c>
    </row>
    <row r="1619" spans="1:3" x14ac:dyDescent="0.25">
      <c r="A1619" s="9" t="s">
        <v>16</v>
      </c>
      <c r="B1619">
        <v>119.28</v>
      </c>
      <c r="C1619">
        <v>5</v>
      </c>
    </row>
    <row r="1620" spans="1:3" x14ac:dyDescent="0.25">
      <c r="A1620" s="10" t="s">
        <v>5064</v>
      </c>
      <c r="B1620">
        <v>98.97</v>
      </c>
      <c r="C1620">
        <v>3</v>
      </c>
    </row>
    <row r="1621" spans="1:3" x14ac:dyDescent="0.25">
      <c r="A1621" s="10" t="s">
        <v>5063</v>
      </c>
      <c r="B1621">
        <v>2.95</v>
      </c>
      <c r="C1621">
        <v>1</v>
      </c>
    </row>
    <row r="1622" spans="1:3" x14ac:dyDescent="0.25">
      <c r="A1622" s="10" t="s">
        <v>5065</v>
      </c>
      <c r="B1622">
        <v>17.36</v>
      </c>
      <c r="C1622">
        <v>1</v>
      </c>
    </row>
    <row r="1623" spans="1:3" x14ac:dyDescent="0.25">
      <c r="A1623" s="9" t="s">
        <v>20</v>
      </c>
      <c r="B1623">
        <v>34.21</v>
      </c>
      <c r="C1623">
        <v>1</v>
      </c>
    </row>
    <row r="1624" spans="1:3" x14ac:dyDescent="0.25">
      <c r="A1624" s="10" t="s">
        <v>5064</v>
      </c>
      <c r="B1624">
        <v>25.89</v>
      </c>
      <c r="C1624">
        <v>0</v>
      </c>
    </row>
    <row r="1625" spans="1:3" x14ac:dyDescent="0.25">
      <c r="A1625" s="10" t="s">
        <v>5065</v>
      </c>
      <c r="B1625">
        <v>8.32</v>
      </c>
      <c r="C1625">
        <v>1</v>
      </c>
    </row>
    <row r="1626" spans="1:3" x14ac:dyDescent="0.25">
      <c r="A1626" s="9" t="s">
        <v>25</v>
      </c>
      <c r="B1626">
        <v>47.78</v>
      </c>
      <c r="C1626">
        <v>3</v>
      </c>
    </row>
    <row r="1627" spans="1:3" x14ac:dyDescent="0.25">
      <c r="A1627" s="10" t="s">
        <v>5064</v>
      </c>
      <c r="B1627">
        <v>45.53</v>
      </c>
      <c r="C1627">
        <v>2</v>
      </c>
    </row>
    <row r="1628" spans="1:3" x14ac:dyDescent="0.25">
      <c r="A1628" s="10" t="s">
        <v>5063</v>
      </c>
      <c r="B1628">
        <v>2.25</v>
      </c>
      <c r="C1628">
        <v>1</v>
      </c>
    </row>
    <row r="1629" spans="1:3" x14ac:dyDescent="0.25">
      <c r="A1629" s="9" t="s">
        <v>11</v>
      </c>
      <c r="B1629">
        <v>107.16000000000001</v>
      </c>
      <c r="C1629">
        <v>3</v>
      </c>
    </row>
    <row r="1630" spans="1:3" x14ac:dyDescent="0.25">
      <c r="A1630" s="10" t="s">
        <v>5064</v>
      </c>
      <c r="B1630">
        <v>89.68</v>
      </c>
      <c r="C1630">
        <v>1</v>
      </c>
    </row>
    <row r="1631" spans="1:3" x14ac:dyDescent="0.25">
      <c r="A1631" s="10" t="s">
        <v>5063</v>
      </c>
      <c r="B1631">
        <v>7.12</v>
      </c>
      <c r="C1631">
        <v>2</v>
      </c>
    </row>
    <row r="1632" spans="1:3" x14ac:dyDescent="0.25">
      <c r="A1632" s="10" t="s">
        <v>5065</v>
      </c>
      <c r="B1632">
        <v>10.36</v>
      </c>
      <c r="C1632">
        <v>0</v>
      </c>
    </row>
    <row r="1633" spans="1:3" x14ac:dyDescent="0.25">
      <c r="A1633" s="8" t="s">
        <v>8</v>
      </c>
      <c r="B1633">
        <v>683.99000000000012</v>
      </c>
      <c r="C1633">
        <v>29</v>
      </c>
    </row>
    <row r="1634" spans="1:3" x14ac:dyDescent="0.25">
      <c r="A1634" s="9" t="s">
        <v>6</v>
      </c>
      <c r="B1634">
        <v>114.91000000000001</v>
      </c>
      <c r="C1634">
        <v>3</v>
      </c>
    </row>
    <row r="1635" spans="1:3" x14ac:dyDescent="0.25">
      <c r="A1635" s="10" t="s">
        <v>5064</v>
      </c>
      <c r="B1635">
        <v>100.13000000000001</v>
      </c>
      <c r="C1635">
        <v>1</v>
      </c>
    </row>
    <row r="1636" spans="1:3" x14ac:dyDescent="0.25">
      <c r="A1636" s="10" t="s">
        <v>5063</v>
      </c>
      <c r="B1636">
        <v>4.6399999999999997</v>
      </c>
      <c r="C1636">
        <v>1</v>
      </c>
    </row>
    <row r="1637" spans="1:3" x14ac:dyDescent="0.25">
      <c r="A1637" s="10" t="s">
        <v>5065</v>
      </c>
      <c r="B1637">
        <v>10.14</v>
      </c>
      <c r="C1637">
        <v>1</v>
      </c>
    </row>
    <row r="1638" spans="1:3" x14ac:dyDescent="0.25">
      <c r="A1638" s="9" t="s">
        <v>33</v>
      </c>
      <c r="B1638">
        <v>56.230000000000004</v>
      </c>
      <c r="C1638">
        <v>4</v>
      </c>
    </row>
    <row r="1639" spans="1:3" x14ac:dyDescent="0.25">
      <c r="A1639" s="10" t="s">
        <v>5064</v>
      </c>
      <c r="B1639">
        <v>40.010000000000005</v>
      </c>
      <c r="C1639">
        <v>1</v>
      </c>
    </row>
    <row r="1640" spans="1:3" x14ac:dyDescent="0.25">
      <c r="A1640" s="10" t="s">
        <v>5063</v>
      </c>
      <c r="B1640">
        <v>5.4</v>
      </c>
      <c r="C1640">
        <v>2</v>
      </c>
    </row>
    <row r="1641" spans="1:3" x14ac:dyDescent="0.25">
      <c r="A1641" s="10" t="s">
        <v>5065</v>
      </c>
      <c r="B1641">
        <v>10.82</v>
      </c>
      <c r="C1641">
        <v>1</v>
      </c>
    </row>
    <row r="1642" spans="1:3" x14ac:dyDescent="0.25">
      <c r="A1642" s="9" t="s">
        <v>38</v>
      </c>
      <c r="B1642">
        <v>86.220000000000013</v>
      </c>
      <c r="C1642">
        <v>4</v>
      </c>
    </row>
    <row r="1643" spans="1:3" x14ac:dyDescent="0.25">
      <c r="A1643" s="10" t="s">
        <v>5064</v>
      </c>
      <c r="B1643">
        <v>61.650000000000006</v>
      </c>
      <c r="C1643">
        <v>0</v>
      </c>
    </row>
    <row r="1644" spans="1:3" x14ac:dyDescent="0.25">
      <c r="A1644" s="10" t="s">
        <v>5063</v>
      </c>
      <c r="B1644">
        <v>13.510000000000002</v>
      </c>
      <c r="C1644">
        <v>3</v>
      </c>
    </row>
    <row r="1645" spans="1:3" x14ac:dyDescent="0.25">
      <c r="A1645" s="10" t="s">
        <v>5065</v>
      </c>
      <c r="B1645">
        <v>11.06</v>
      </c>
      <c r="C1645">
        <v>1</v>
      </c>
    </row>
    <row r="1646" spans="1:3" x14ac:dyDescent="0.25">
      <c r="A1646" s="9" t="s">
        <v>16</v>
      </c>
      <c r="B1646">
        <v>107.71</v>
      </c>
      <c r="C1646">
        <v>2</v>
      </c>
    </row>
    <row r="1647" spans="1:3" x14ac:dyDescent="0.25">
      <c r="A1647" s="10" t="s">
        <v>5064</v>
      </c>
      <c r="B1647">
        <v>104.85</v>
      </c>
      <c r="C1647">
        <v>1</v>
      </c>
    </row>
    <row r="1648" spans="1:3" x14ac:dyDescent="0.25">
      <c r="A1648" s="10" t="s">
        <v>5063</v>
      </c>
      <c r="B1648">
        <v>2.86</v>
      </c>
      <c r="C1648">
        <v>1</v>
      </c>
    </row>
    <row r="1649" spans="1:3" x14ac:dyDescent="0.25">
      <c r="A1649" s="9" t="s">
        <v>20</v>
      </c>
      <c r="B1649">
        <v>150.45999999999998</v>
      </c>
      <c r="C1649">
        <v>4</v>
      </c>
    </row>
    <row r="1650" spans="1:3" x14ac:dyDescent="0.25">
      <c r="A1650" s="10" t="s">
        <v>5064</v>
      </c>
      <c r="B1650">
        <v>131.13</v>
      </c>
      <c r="C1650">
        <v>0</v>
      </c>
    </row>
    <row r="1651" spans="1:3" x14ac:dyDescent="0.25">
      <c r="A1651" s="10" t="s">
        <v>5063</v>
      </c>
      <c r="B1651">
        <v>11.450000000000001</v>
      </c>
      <c r="C1651">
        <v>3</v>
      </c>
    </row>
    <row r="1652" spans="1:3" x14ac:dyDescent="0.25">
      <c r="A1652" s="10" t="s">
        <v>5065</v>
      </c>
      <c r="B1652">
        <v>7.88</v>
      </c>
      <c r="C1652">
        <v>1</v>
      </c>
    </row>
    <row r="1653" spans="1:3" x14ac:dyDescent="0.25">
      <c r="A1653" s="9" t="s">
        <v>25</v>
      </c>
      <c r="B1653">
        <v>21.260000000000005</v>
      </c>
      <c r="C1653">
        <v>6</v>
      </c>
    </row>
    <row r="1654" spans="1:3" x14ac:dyDescent="0.25">
      <c r="A1654" s="10" t="s">
        <v>5063</v>
      </c>
      <c r="B1654">
        <v>21.260000000000005</v>
      </c>
      <c r="C1654">
        <v>6</v>
      </c>
    </row>
    <row r="1655" spans="1:3" x14ac:dyDescent="0.25">
      <c r="A1655" s="9" t="s">
        <v>11</v>
      </c>
      <c r="B1655">
        <v>147.20000000000002</v>
      </c>
      <c r="C1655">
        <v>6</v>
      </c>
    </row>
    <row r="1656" spans="1:3" x14ac:dyDescent="0.25">
      <c r="A1656" s="10" t="s">
        <v>5064</v>
      </c>
      <c r="B1656">
        <v>126.11</v>
      </c>
      <c r="C1656">
        <v>1</v>
      </c>
    </row>
    <row r="1657" spans="1:3" x14ac:dyDescent="0.25">
      <c r="A1657" s="10" t="s">
        <v>5063</v>
      </c>
      <c r="B1657">
        <v>10.26</v>
      </c>
      <c r="C1657">
        <v>4</v>
      </c>
    </row>
    <row r="1658" spans="1:3" x14ac:dyDescent="0.25">
      <c r="A1658" s="10" t="s">
        <v>5065</v>
      </c>
      <c r="B1658">
        <v>10.83</v>
      </c>
      <c r="C1658">
        <v>1</v>
      </c>
    </row>
    <row r="1659" spans="1:3" x14ac:dyDescent="0.25">
      <c r="A1659" s="7" t="s">
        <v>56</v>
      </c>
      <c r="B1659">
        <v>1700.2999999999997</v>
      </c>
      <c r="C1659">
        <v>89</v>
      </c>
    </row>
    <row r="1660" spans="1:3" x14ac:dyDescent="0.25">
      <c r="A1660" s="8" t="s">
        <v>2</v>
      </c>
      <c r="B1660">
        <v>683.65000000000009</v>
      </c>
      <c r="C1660">
        <v>34</v>
      </c>
    </row>
    <row r="1661" spans="1:3" x14ac:dyDescent="0.25">
      <c r="A1661" s="9" t="s">
        <v>6</v>
      </c>
      <c r="B1661">
        <v>67.069999999999993</v>
      </c>
      <c r="C1661">
        <v>9</v>
      </c>
    </row>
    <row r="1662" spans="1:3" x14ac:dyDescent="0.25">
      <c r="A1662" s="10" t="s">
        <v>5064</v>
      </c>
      <c r="B1662">
        <v>52.36</v>
      </c>
      <c r="C1662">
        <v>3</v>
      </c>
    </row>
    <row r="1663" spans="1:3" x14ac:dyDescent="0.25">
      <c r="A1663" s="10" t="s">
        <v>5063</v>
      </c>
      <c r="B1663">
        <v>14.71</v>
      </c>
      <c r="C1663">
        <v>6</v>
      </c>
    </row>
    <row r="1664" spans="1:3" x14ac:dyDescent="0.25">
      <c r="A1664" s="9" t="s">
        <v>33</v>
      </c>
      <c r="B1664">
        <v>138.66999999999999</v>
      </c>
      <c r="C1664">
        <v>5</v>
      </c>
    </row>
    <row r="1665" spans="1:3" x14ac:dyDescent="0.25">
      <c r="A1665" s="10" t="s">
        <v>5064</v>
      </c>
      <c r="B1665">
        <v>123.36</v>
      </c>
      <c r="C1665">
        <v>2</v>
      </c>
    </row>
    <row r="1666" spans="1:3" x14ac:dyDescent="0.25">
      <c r="A1666" s="10" t="s">
        <v>5063</v>
      </c>
      <c r="B1666">
        <v>1.58</v>
      </c>
      <c r="C1666">
        <v>1</v>
      </c>
    </row>
    <row r="1667" spans="1:3" x14ac:dyDescent="0.25">
      <c r="A1667" s="10" t="s">
        <v>5065</v>
      </c>
      <c r="B1667">
        <v>13.73</v>
      </c>
      <c r="C1667">
        <v>2</v>
      </c>
    </row>
    <row r="1668" spans="1:3" x14ac:dyDescent="0.25">
      <c r="A1668" s="9" t="s">
        <v>38</v>
      </c>
      <c r="B1668">
        <v>116.95999999999998</v>
      </c>
      <c r="C1668">
        <v>2</v>
      </c>
    </row>
    <row r="1669" spans="1:3" x14ac:dyDescent="0.25">
      <c r="A1669" s="10" t="s">
        <v>5064</v>
      </c>
      <c r="B1669">
        <v>110.68999999999998</v>
      </c>
      <c r="C1669">
        <v>0</v>
      </c>
    </row>
    <row r="1670" spans="1:3" x14ac:dyDescent="0.25">
      <c r="A1670" s="10" t="s">
        <v>5063</v>
      </c>
      <c r="B1670">
        <v>6.2700000000000005</v>
      </c>
      <c r="C1670">
        <v>2</v>
      </c>
    </row>
    <row r="1671" spans="1:3" x14ac:dyDescent="0.25">
      <c r="A1671" s="9" t="s">
        <v>16</v>
      </c>
      <c r="B1671">
        <v>67.81</v>
      </c>
      <c r="C1671">
        <v>4</v>
      </c>
    </row>
    <row r="1672" spans="1:3" x14ac:dyDescent="0.25">
      <c r="A1672" s="10" t="s">
        <v>5064</v>
      </c>
      <c r="B1672">
        <v>56.31</v>
      </c>
      <c r="C1672">
        <v>1</v>
      </c>
    </row>
    <row r="1673" spans="1:3" x14ac:dyDescent="0.25">
      <c r="A1673" s="10" t="s">
        <v>5063</v>
      </c>
      <c r="B1673">
        <v>4.1500000000000004</v>
      </c>
      <c r="C1673">
        <v>3</v>
      </c>
    </row>
    <row r="1674" spans="1:3" x14ac:dyDescent="0.25">
      <c r="A1674" s="10" t="s">
        <v>5065</v>
      </c>
      <c r="B1674">
        <v>7.35</v>
      </c>
      <c r="C1674">
        <v>0</v>
      </c>
    </row>
    <row r="1675" spans="1:3" x14ac:dyDescent="0.25">
      <c r="A1675" s="9" t="s">
        <v>20</v>
      </c>
      <c r="B1675">
        <v>138.19999999999999</v>
      </c>
      <c r="C1675">
        <v>7</v>
      </c>
    </row>
    <row r="1676" spans="1:3" x14ac:dyDescent="0.25">
      <c r="A1676" s="10" t="s">
        <v>5064</v>
      </c>
      <c r="B1676">
        <v>123.22</v>
      </c>
      <c r="C1676">
        <v>3</v>
      </c>
    </row>
    <row r="1677" spans="1:3" x14ac:dyDescent="0.25">
      <c r="A1677" s="10" t="s">
        <v>5063</v>
      </c>
      <c r="B1677">
        <v>3.7299999999999995</v>
      </c>
      <c r="C1677">
        <v>3</v>
      </c>
    </row>
    <row r="1678" spans="1:3" x14ac:dyDescent="0.25">
      <c r="A1678" s="10" t="s">
        <v>5065</v>
      </c>
      <c r="B1678">
        <v>11.25</v>
      </c>
      <c r="C1678">
        <v>1</v>
      </c>
    </row>
    <row r="1679" spans="1:3" x14ac:dyDescent="0.25">
      <c r="A1679" s="9" t="s">
        <v>25</v>
      </c>
      <c r="B1679">
        <v>33.36</v>
      </c>
      <c r="C1679">
        <v>4</v>
      </c>
    </row>
    <row r="1680" spans="1:3" x14ac:dyDescent="0.25">
      <c r="A1680" s="10" t="s">
        <v>5064</v>
      </c>
      <c r="B1680">
        <v>19.34</v>
      </c>
      <c r="C1680">
        <v>1</v>
      </c>
    </row>
    <row r="1681" spans="1:3" x14ac:dyDescent="0.25">
      <c r="A1681" s="10" t="s">
        <v>5063</v>
      </c>
      <c r="B1681">
        <v>1.3</v>
      </c>
      <c r="C1681">
        <v>2</v>
      </c>
    </row>
    <row r="1682" spans="1:3" x14ac:dyDescent="0.25">
      <c r="A1682" s="10" t="s">
        <v>5065</v>
      </c>
      <c r="B1682">
        <v>12.72</v>
      </c>
      <c r="C1682">
        <v>1</v>
      </c>
    </row>
    <row r="1683" spans="1:3" x14ac:dyDescent="0.25">
      <c r="A1683" s="9" t="s">
        <v>11</v>
      </c>
      <c r="B1683">
        <v>121.58</v>
      </c>
      <c r="C1683">
        <v>3</v>
      </c>
    </row>
    <row r="1684" spans="1:3" x14ac:dyDescent="0.25">
      <c r="A1684" s="10" t="s">
        <v>5064</v>
      </c>
      <c r="B1684">
        <v>113.38</v>
      </c>
      <c r="C1684">
        <v>1</v>
      </c>
    </row>
    <row r="1685" spans="1:3" x14ac:dyDescent="0.25">
      <c r="A1685" s="10" t="s">
        <v>5063</v>
      </c>
      <c r="B1685">
        <v>8.1999999999999993</v>
      </c>
      <c r="C1685">
        <v>2</v>
      </c>
    </row>
    <row r="1686" spans="1:3" x14ac:dyDescent="0.25">
      <c r="A1686" s="8" t="s">
        <v>18</v>
      </c>
      <c r="B1686">
        <v>421.69</v>
      </c>
      <c r="C1686">
        <v>30</v>
      </c>
    </row>
    <row r="1687" spans="1:3" x14ac:dyDescent="0.25">
      <c r="A1687" s="9" t="s">
        <v>6</v>
      </c>
      <c r="B1687">
        <v>37.97</v>
      </c>
      <c r="C1687">
        <v>6</v>
      </c>
    </row>
    <row r="1688" spans="1:3" x14ac:dyDescent="0.25">
      <c r="A1688" s="10" t="s">
        <v>5064</v>
      </c>
      <c r="B1688">
        <v>7.77</v>
      </c>
      <c r="C1688">
        <v>0</v>
      </c>
    </row>
    <row r="1689" spans="1:3" x14ac:dyDescent="0.25">
      <c r="A1689" s="10" t="s">
        <v>5063</v>
      </c>
      <c r="B1689">
        <v>16</v>
      </c>
      <c r="C1689">
        <v>5</v>
      </c>
    </row>
    <row r="1690" spans="1:3" x14ac:dyDescent="0.25">
      <c r="A1690" s="10" t="s">
        <v>5065</v>
      </c>
      <c r="B1690">
        <v>14.2</v>
      </c>
      <c r="C1690">
        <v>1</v>
      </c>
    </row>
    <row r="1691" spans="1:3" x14ac:dyDescent="0.25">
      <c r="A1691" s="9" t="s">
        <v>33</v>
      </c>
      <c r="B1691">
        <v>17.79</v>
      </c>
      <c r="C1691">
        <v>4</v>
      </c>
    </row>
    <row r="1692" spans="1:3" x14ac:dyDescent="0.25">
      <c r="A1692" s="10" t="s">
        <v>5064</v>
      </c>
      <c r="B1692">
        <v>7.29</v>
      </c>
      <c r="C1692">
        <v>0</v>
      </c>
    </row>
    <row r="1693" spans="1:3" x14ac:dyDescent="0.25">
      <c r="A1693" s="10" t="s">
        <v>5063</v>
      </c>
      <c r="B1693">
        <v>10.5</v>
      </c>
      <c r="C1693">
        <v>4</v>
      </c>
    </row>
    <row r="1694" spans="1:3" x14ac:dyDescent="0.25">
      <c r="A1694" s="9" t="s">
        <v>38</v>
      </c>
      <c r="B1694">
        <v>80.509999999999991</v>
      </c>
      <c r="C1694">
        <v>3</v>
      </c>
    </row>
    <row r="1695" spans="1:3" x14ac:dyDescent="0.25">
      <c r="A1695" s="10" t="s">
        <v>5064</v>
      </c>
      <c r="B1695">
        <v>70.009999999999991</v>
      </c>
      <c r="C1695">
        <v>0</v>
      </c>
    </row>
    <row r="1696" spans="1:3" x14ac:dyDescent="0.25">
      <c r="A1696" s="10" t="s">
        <v>5063</v>
      </c>
      <c r="B1696">
        <v>10.5</v>
      </c>
      <c r="C1696">
        <v>3</v>
      </c>
    </row>
    <row r="1697" spans="1:3" x14ac:dyDescent="0.25">
      <c r="A1697" s="9" t="s">
        <v>16</v>
      </c>
      <c r="B1697">
        <v>70.14</v>
      </c>
      <c r="C1697">
        <v>3</v>
      </c>
    </row>
    <row r="1698" spans="1:3" x14ac:dyDescent="0.25">
      <c r="A1698" s="10" t="s">
        <v>5064</v>
      </c>
      <c r="B1698">
        <v>51.99</v>
      </c>
      <c r="C1698">
        <v>0</v>
      </c>
    </row>
    <row r="1699" spans="1:3" x14ac:dyDescent="0.25">
      <c r="A1699" s="10" t="s">
        <v>5063</v>
      </c>
      <c r="B1699">
        <v>8.33</v>
      </c>
      <c r="C1699">
        <v>3</v>
      </c>
    </row>
    <row r="1700" spans="1:3" x14ac:dyDescent="0.25">
      <c r="A1700" s="10" t="s">
        <v>5065</v>
      </c>
      <c r="B1700">
        <v>9.82</v>
      </c>
      <c r="C1700">
        <v>0</v>
      </c>
    </row>
    <row r="1701" spans="1:3" x14ac:dyDescent="0.25">
      <c r="A1701" s="9" t="s">
        <v>20</v>
      </c>
      <c r="B1701">
        <v>52.41</v>
      </c>
      <c r="C1701">
        <v>5</v>
      </c>
    </row>
    <row r="1702" spans="1:3" x14ac:dyDescent="0.25">
      <c r="A1702" s="10" t="s">
        <v>5064</v>
      </c>
      <c r="B1702">
        <v>43.44</v>
      </c>
      <c r="C1702">
        <v>0</v>
      </c>
    </row>
    <row r="1703" spans="1:3" x14ac:dyDescent="0.25">
      <c r="A1703" s="10" t="s">
        <v>5063</v>
      </c>
      <c r="B1703">
        <v>8.9699999999999989</v>
      </c>
      <c r="C1703">
        <v>5</v>
      </c>
    </row>
    <row r="1704" spans="1:3" x14ac:dyDescent="0.25">
      <c r="A1704" s="9" t="s">
        <v>25</v>
      </c>
      <c r="B1704">
        <v>73.960000000000008</v>
      </c>
      <c r="C1704">
        <v>3</v>
      </c>
    </row>
    <row r="1705" spans="1:3" x14ac:dyDescent="0.25">
      <c r="A1705" s="10" t="s">
        <v>5064</v>
      </c>
      <c r="B1705">
        <v>48.03</v>
      </c>
      <c r="C1705">
        <v>0</v>
      </c>
    </row>
    <row r="1706" spans="1:3" x14ac:dyDescent="0.25">
      <c r="A1706" s="10" t="s">
        <v>5063</v>
      </c>
      <c r="B1706">
        <v>2.0499999999999998</v>
      </c>
      <c r="C1706">
        <v>0</v>
      </c>
    </row>
    <row r="1707" spans="1:3" x14ac:dyDescent="0.25">
      <c r="A1707" s="10" t="s">
        <v>5065</v>
      </c>
      <c r="B1707">
        <v>23.880000000000003</v>
      </c>
      <c r="C1707">
        <v>3</v>
      </c>
    </row>
    <row r="1708" spans="1:3" x14ac:dyDescent="0.25">
      <c r="A1708" s="9" t="s">
        <v>11</v>
      </c>
      <c r="B1708">
        <v>88.910000000000011</v>
      </c>
      <c r="C1708">
        <v>6</v>
      </c>
    </row>
    <row r="1709" spans="1:3" x14ac:dyDescent="0.25">
      <c r="A1709" s="10" t="s">
        <v>5064</v>
      </c>
      <c r="B1709">
        <v>76.990000000000009</v>
      </c>
      <c r="C1709">
        <v>1</v>
      </c>
    </row>
    <row r="1710" spans="1:3" x14ac:dyDescent="0.25">
      <c r="A1710" s="10" t="s">
        <v>5063</v>
      </c>
      <c r="B1710">
        <v>4.58</v>
      </c>
      <c r="C1710">
        <v>3</v>
      </c>
    </row>
    <row r="1711" spans="1:3" x14ac:dyDescent="0.25">
      <c r="A1711" s="10" t="s">
        <v>5065</v>
      </c>
      <c r="B1711">
        <v>7.34</v>
      </c>
      <c r="C1711">
        <v>2</v>
      </c>
    </row>
    <row r="1712" spans="1:3" x14ac:dyDescent="0.25">
      <c r="A1712" s="8" t="s">
        <v>8</v>
      </c>
      <c r="B1712">
        <v>594.96</v>
      </c>
      <c r="C1712">
        <v>25</v>
      </c>
    </row>
    <row r="1713" spans="1:3" x14ac:dyDescent="0.25">
      <c r="A1713" s="9" t="s">
        <v>6</v>
      </c>
      <c r="B1713">
        <v>173.44</v>
      </c>
      <c r="C1713">
        <v>8</v>
      </c>
    </row>
    <row r="1714" spans="1:3" x14ac:dyDescent="0.25">
      <c r="A1714" s="10" t="s">
        <v>5064</v>
      </c>
      <c r="B1714">
        <v>139.32</v>
      </c>
      <c r="C1714">
        <v>1</v>
      </c>
    </row>
    <row r="1715" spans="1:3" x14ac:dyDescent="0.25">
      <c r="A1715" s="10" t="s">
        <v>5063</v>
      </c>
      <c r="B1715">
        <v>11.850000000000001</v>
      </c>
      <c r="C1715">
        <v>6</v>
      </c>
    </row>
    <row r="1716" spans="1:3" x14ac:dyDescent="0.25">
      <c r="A1716" s="10" t="s">
        <v>5065</v>
      </c>
      <c r="B1716">
        <v>22.27</v>
      </c>
      <c r="C1716">
        <v>1</v>
      </c>
    </row>
    <row r="1717" spans="1:3" x14ac:dyDescent="0.25">
      <c r="A1717" s="9" t="s">
        <v>33</v>
      </c>
      <c r="B1717">
        <v>130.96</v>
      </c>
      <c r="C1717">
        <v>3</v>
      </c>
    </row>
    <row r="1718" spans="1:3" x14ac:dyDescent="0.25">
      <c r="A1718" s="10" t="s">
        <v>5064</v>
      </c>
      <c r="B1718">
        <v>115.92</v>
      </c>
      <c r="C1718">
        <v>2</v>
      </c>
    </row>
    <row r="1719" spans="1:3" x14ac:dyDescent="0.25">
      <c r="A1719" s="10" t="s">
        <v>5065</v>
      </c>
      <c r="B1719">
        <v>15.04</v>
      </c>
      <c r="C1719">
        <v>1</v>
      </c>
    </row>
    <row r="1720" spans="1:3" x14ac:dyDescent="0.25">
      <c r="A1720" s="9" t="s">
        <v>38</v>
      </c>
      <c r="B1720">
        <v>27.809999999999995</v>
      </c>
      <c r="C1720">
        <v>2</v>
      </c>
    </row>
    <row r="1721" spans="1:3" x14ac:dyDescent="0.25">
      <c r="A1721" s="10" t="s">
        <v>5064</v>
      </c>
      <c r="B1721">
        <v>19.739999999999998</v>
      </c>
      <c r="C1721">
        <v>0</v>
      </c>
    </row>
    <row r="1722" spans="1:3" x14ac:dyDescent="0.25">
      <c r="A1722" s="10" t="s">
        <v>5063</v>
      </c>
      <c r="B1722">
        <v>2.7399999999999998</v>
      </c>
      <c r="C1722">
        <v>1</v>
      </c>
    </row>
    <row r="1723" spans="1:3" x14ac:dyDescent="0.25">
      <c r="A1723" s="10" t="s">
        <v>5065</v>
      </c>
      <c r="B1723">
        <v>5.33</v>
      </c>
      <c r="C1723">
        <v>1</v>
      </c>
    </row>
    <row r="1724" spans="1:3" x14ac:dyDescent="0.25">
      <c r="A1724" s="9" t="s">
        <v>16</v>
      </c>
      <c r="B1724">
        <v>71.549999999999983</v>
      </c>
      <c r="C1724">
        <v>2</v>
      </c>
    </row>
    <row r="1725" spans="1:3" x14ac:dyDescent="0.25">
      <c r="A1725" s="10" t="s">
        <v>5064</v>
      </c>
      <c r="B1725">
        <v>61.239999999999995</v>
      </c>
      <c r="C1725">
        <v>0</v>
      </c>
    </row>
    <row r="1726" spans="1:3" x14ac:dyDescent="0.25">
      <c r="A1726" s="10" t="s">
        <v>5063</v>
      </c>
      <c r="B1726">
        <v>3.6</v>
      </c>
      <c r="C1726">
        <v>1</v>
      </c>
    </row>
    <row r="1727" spans="1:3" x14ac:dyDescent="0.25">
      <c r="A1727" s="10" t="s">
        <v>5065</v>
      </c>
      <c r="B1727">
        <v>6.71</v>
      </c>
      <c r="C1727">
        <v>1</v>
      </c>
    </row>
    <row r="1728" spans="1:3" x14ac:dyDescent="0.25">
      <c r="A1728" s="9" t="s">
        <v>20</v>
      </c>
      <c r="B1728">
        <v>136.52999999999997</v>
      </c>
      <c r="C1728">
        <v>5</v>
      </c>
    </row>
    <row r="1729" spans="1:3" x14ac:dyDescent="0.25">
      <c r="A1729" s="10" t="s">
        <v>5064</v>
      </c>
      <c r="B1729">
        <v>111.75999999999999</v>
      </c>
      <c r="C1729">
        <v>0</v>
      </c>
    </row>
    <row r="1730" spans="1:3" x14ac:dyDescent="0.25">
      <c r="A1730" s="10" t="s">
        <v>5063</v>
      </c>
      <c r="B1730">
        <v>9.57</v>
      </c>
      <c r="C1730">
        <v>3</v>
      </c>
    </row>
    <row r="1731" spans="1:3" x14ac:dyDescent="0.25">
      <c r="A1731" s="10" t="s">
        <v>5065</v>
      </c>
      <c r="B1731">
        <v>15.2</v>
      </c>
      <c r="C1731">
        <v>2</v>
      </c>
    </row>
    <row r="1732" spans="1:3" x14ac:dyDescent="0.25">
      <c r="A1732" s="9" t="s">
        <v>25</v>
      </c>
      <c r="B1732">
        <v>32.81</v>
      </c>
      <c r="C1732">
        <v>1</v>
      </c>
    </row>
    <row r="1733" spans="1:3" x14ac:dyDescent="0.25">
      <c r="A1733" s="10" t="s">
        <v>5064</v>
      </c>
      <c r="B1733">
        <v>28.43</v>
      </c>
      <c r="C1733">
        <v>0</v>
      </c>
    </row>
    <row r="1734" spans="1:3" x14ac:dyDescent="0.25">
      <c r="A1734" s="10" t="s">
        <v>5063</v>
      </c>
      <c r="B1734">
        <v>4.38</v>
      </c>
      <c r="C1734">
        <v>1</v>
      </c>
    </row>
    <row r="1735" spans="1:3" x14ac:dyDescent="0.25">
      <c r="A1735" s="9" t="s">
        <v>11</v>
      </c>
      <c r="B1735">
        <v>21.86</v>
      </c>
      <c r="C1735">
        <v>4</v>
      </c>
    </row>
    <row r="1736" spans="1:3" x14ac:dyDescent="0.25">
      <c r="A1736" s="10" t="s">
        <v>5063</v>
      </c>
      <c r="B1736">
        <v>0.37</v>
      </c>
      <c r="C1736">
        <v>1</v>
      </c>
    </row>
    <row r="1737" spans="1:3" x14ac:dyDescent="0.25">
      <c r="A1737" s="10" t="s">
        <v>5065</v>
      </c>
      <c r="B1737">
        <v>21.49</v>
      </c>
      <c r="C1737">
        <v>3</v>
      </c>
    </row>
    <row r="1738" spans="1:3" x14ac:dyDescent="0.25">
      <c r="A1738" s="7" t="s">
        <v>19</v>
      </c>
      <c r="B1738">
        <v>1430.71</v>
      </c>
      <c r="C1738">
        <v>69</v>
      </c>
    </row>
    <row r="1739" spans="1:3" x14ac:dyDescent="0.25">
      <c r="A1739" s="8" t="s">
        <v>2</v>
      </c>
      <c r="B1739">
        <v>501.13999999999993</v>
      </c>
      <c r="C1739">
        <v>24</v>
      </c>
    </row>
    <row r="1740" spans="1:3" x14ac:dyDescent="0.25">
      <c r="A1740" s="9" t="s">
        <v>6</v>
      </c>
      <c r="B1740">
        <v>112.46</v>
      </c>
      <c r="C1740">
        <v>3</v>
      </c>
    </row>
    <row r="1741" spans="1:3" x14ac:dyDescent="0.25">
      <c r="A1741" s="10" t="s">
        <v>5064</v>
      </c>
      <c r="B1741">
        <v>112.13</v>
      </c>
      <c r="C1741">
        <v>2</v>
      </c>
    </row>
    <row r="1742" spans="1:3" x14ac:dyDescent="0.25">
      <c r="A1742" s="10" t="s">
        <v>5063</v>
      </c>
      <c r="B1742">
        <v>0.33</v>
      </c>
      <c r="C1742">
        <v>1</v>
      </c>
    </row>
    <row r="1743" spans="1:3" x14ac:dyDescent="0.25">
      <c r="A1743" s="9" t="s">
        <v>33</v>
      </c>
      <c r="B1743">
        <v>51.8</v>
      </c>
      <c r="C1743">
        <v>5</v>
      </c>
    </row>
    <row r="1744" spans="1:3" x14ac:dyDescent="0.25">
      <c r="A1744" s="10" t="s">
        <v>5064</v>
      </c>
      <c r="B1744">
        <v>25.21</v>
      </c>
      <c r="C1744">
        <v>1</v>
      </c>
    </row>
    <row r="1745" spans="1:3" x14ac:dyDescent="0.25">
      <c r="A1745" s="10" t="s">
        <v>5063</v>
      </c>
      <c r="B1745">
        <v>7.01</v>
      </c>
      <c r="C1745">
        <v>2</v>
      </c>
    </row>
    <row r="1746" spans="1:3" x14ac:dyDescent="0.25">
      <c r="A1746" s="10" t="s">
        <v>5065</v>
      </c>
      <c r="B1746">
        <v>19.579999999999998</v>
      </c>
      <c r="C1746">
        <v>2</v>
      </c>
    </row>
    <row r="1747" spans="1:3" x14ac:dyDescent="0.25">
      <c r="A1747" s="9" t="s">
        <v>38</v>
      </c>
      <c r="B1747">
        <v>22.13</v>
      </c>
      <c r="C1747">
        <v>2</v>
      </c>
    </row>
    <row r="1748" spans="1:3" x14ac:dyDescent="0.25">
      <c r="A1748" s="10" t="s">
        <v>5064</v>
      </c>
      <c r="B1748">
        <v>6.28</v>
      </c>
      <c r="C1748">
        <v>0</v>
      </c>
    </row>
    <row r="1749" spans="1:3" x14ac:dyDescent="0.25">
      <c r="A1749" s="10" t="s">
        <v>5065</v>
      </c>
      <c r="B1749">
        <v>15.85</v>
      </c>
      <c r="C1749">
        <v>2</v>
      </c>
    </row>
    <row r="1750" spans="1:3" x14ac:dyDescent="0.25">
      <c r="A1750" s="9" t="s">
        <v>16</v>
      </c>
      <c r="B1750">
        <v>76.22</v>
      </c>
      <c r="C1750">
        <v>4</v>
      </c>
    </row>
    <row r="1751" spans="1:3" x14ac:dyDescent="0.25">
      <c r="A1751" s="10" t="s">
        <v>5064</v>
      </c>
      <c r="B1751">
        <v>62.64</v>
      </c>
      <c r="C1751">
        <v>0</v>
      </c>
    </row>
    <row r="1752" spans="1:3" x14ac:dyDescent="0.25">
      <c r="A1752" s="10" t="s">
        <v>5063</v>
      </c>
      <c r="B1752">
        <v>9.94</v>
      </c>
      <c r="C1752">
        <v>3</v>
      </c>
    </row>
    <row r="1753" spans="1:3" x14ac:dyDescent="0.25">
      <c r="A1753" s="10" t="s">
        <v>5065</v>
      </c>
      <c r="B1753">
        <v>3.64</v>
      </c>
      <c r="C1753">
        <v>1</v>
      </c>
    </row>
    <row r="1754" spans="1:3" x14ac:dyDescent="0.25">
      <c r="A1754" s="9" t="s">
        <v>20</v>
      </c>
      <c r="B1754">
        <v>37.32</v>
      </c>
      <c r="C1754">
        <v>3</v>
      </c>
    </row>
    <row r="1755" spans="1:3" x14ac:dyDescent="0.25">
      <c r="A1755" s="10" t="s">
        <v>5064</v>
      </c>
      <c r="B1755">
        <v>30.619999999999997</v>
      </c>
      <c r="C1755">
        <v>2</v>
      </c>
    </row>
    <row r="1756" spans="1:3" x14ac:dyDescent="0.25">
      <c r="A1756" s="10" t="s">
        <v>5063</v>
      </c>
      <c r="B1756">
        <v>6.7</v>
      </c>
      <c r="C1756">
        <v>1</v>
      </c>
    </row>
    <row r="1757" spans="1:3" x14ac:dyDescent="0.25">
      <c r="A1757" s="9" t="s">
        <v>25</v>
      </c>
      <c r="B1757">
        <v>68.33</v>
      </c>
      <c r="C1757">
        <v>5</v>
      </c>
    </row>
    <row r="1758" spans="1:3" x14ac:dyDescent="0.25">
      <c r="A1758" s="10" t="s">
        <v>5064</v>
      </c>
      <c r="B1758">
        <v>59.87</v>
      </c>
      <c r="C1758">
        <v>4</v>
      </c>
    </row>
    <row r="1759" spans="1:3" x14ac:dyDescent="0.25">
      <c r="A1759" s="10" t="s">
        <v>5065</v>
      </c>
      <c r="B1759">
        <v>8.4600000000000009</v>
      </c>
      <c r="C1759">
        <v>1</v>
      </c>
    </row>
    <row r="1760" spans="1:3" x14ac:dyDescent="0.25">
      <c r="A1760" s="9" t="s">
        <v>11</v>
      </c>
      <c r="B1760">
        <v>132.88</v>
      </c>
      <c r="C1760">
        <v>2</v>
      </c>
    </row>
    <row r="1761" spans="1:3" x14ac:dyDescent="0.25">
      <c r="A1761" s="10" t="s">
        <v>5064</v>
      </c>
      <c r="B1761">
        <v>112.99000000000001</v>
      </c>
      <c r="C1761">
        <v>0</v>
      </c>
    </row>
    <row r="1762" spans="1:3" x14ac:dyDescent="0.25">
      <c r="A1762" s="10" t="s">
        <v>5065</v>
      </c>
      <c r="B1762">
        <v>19.89</v>
      </c>
      <c r="C1762">
        <v>2</v>
      </c>
    </row>
    <row r="1763" spans="1:3" x14ac:dyDescent="0.25">
      <c r="A1763" s="8" t="s">
        <v>18</v>
      </c>
      <c r="B1763">
        <v>421.27</v>
      </c>
      <c r="C1763">
        <v>25</v>
      </c>
    </row>
    <row r="1764" spans="1:3" x14ac:dyDescent="0.25">
      <c r="A1764" s="9" t="s">
        <v>6</v>
      </c>
      <c r="B1764">
        <v>40.67</v>
      </c>
      <c r="C1764">
        <v>2</v>
      </c>
    </row>
    <row r="1765" spans="1:3" x14ac:dyDescent="0.25">
      <c r="A1765" s="10" t="s">
        <v>5064</v>
      </c>
      <c r="B1765">
        <v>39.21</v>
      </c>
      <c r="C1765">
        <v>1</v>
      </c>
    </row>
    <row r="1766" spans="1:3" x14ac:dyDescent="0.25">
      <c r="A1766" s="10" t="s">
        <v>5063</v>
      </c>
      <c r="B1766">
        <v>1.46</v>
      </c>
      <c r="C1766">
        <v>1</v>
      </c>
    </row>
    <row r="1767" spans="1:3" x14ac:dyDescent="0.25">
      <c r="A1767" s="9" t="s">
        <v>33</v>
      </c>
      <c r="B1767">
        <v>119.46000000000001</v>
      </c>
      <c r="C1767">
        <v>4</v>
      </c>
    </row>
    <row r="1768" spans="1:3" x14ac:dyDescent="0.25">
      <c r="A1768" s="10" t="s">
        <v>5064</v>
      </c>
      <c r="B1768">
        <v>94.69</v>
      </c>
      <c r="C1768">
        <v>0</v>
      </c>
    </row>
    <row r="1769" spans="1:3" x14ac:dyDescent="0.25">
      <c r="A1769" s="10" t="s">
        <v>5063</v>
      </c>
      <c r="B1769">
        <v>6.5600000000000005</v>
      </c>
      <c r="C1769">
        <v>2</v>
      </c>
    </row>
    <row r="1770" spans="1:3" x14ac:dyDescent="0.25">
      <c r="A1770" s="10" t="s">
        <v>5065</v>
      </c>
      <c r="B1770">
        <v>18.21</v>
      </c>
      <c r="C1770">
        <v>2</v>
      </c>
    </row>
    <row r="1771" spans="1:3" x14ac:dyDescent="0.25">
      <c r="A1771" s="9" t="s">
        <v>38</v>
      </c>
      <c r="B1771">
        <v>61.19</v>
      </c>
      <c r="C1771">
        <v>5</v>
      </c>
    </row>
    <row r="1772" spans="1:3" x14ac:dyDescent="0.25">
      <c r="A1772" s="10" t="s">
        <v>5064</v>
      </c>
      <c r="B1772">
        <v>44.53</v>
      </c>
      <c r="C1772">
        <v>1</v>
      </c>
    </row>
    <row r="1773" spans="1:3" x14ac:dyDescent="0.25">
      <c r="A1773" s="10" t="s">
        <v>5063</v>
      </c>
      <c r="B1773">
        <v>9.83</v>
      </c>
      <c r="C1773">
        <v>4</v>
      </c>
    </row>
    <row r="1774" spans="1:3" x14ac:dyDescent="0.25">
      <c r="A1774" s="10" t="s">
        <v>5065</v>
      </c>
      <c r="B1774">
        <v>6.83</v>
      </c>
      <c r="C1774">
        <v>0</v>
      </c>
    </row>
    <row r="1775" spans="1:3" x14ac:dyDescent="0.25">
      <c r="A1775" s="9" t="s">
        <v>16</v>
      </c>
      <c r="B1775">
        <v>50.59</v>
      </c>
      <c r="C1775">
        <v>3</v>
      </c>
    </row>
    <row r="1776" spans="1:3" x14ac:dyDescent="0.25">
      <c r="A1776" s="10" t="s">
        <v>5064</v>
      </c>
      <c r="B1776">
        <v>33.840000000000003</v>
      </c>
      <c r="C1776">
        <v>0</v>
      </c>
    </row>
    <row r="1777" spans="1:3" x14ac:dyDescent="0.25">
      <c r="A1777" s="10" t="s">
        <v>5063</v>
      </c>
      <c r="B1777">
        <v>2.1</v>
      </c>
      <c r="C1777">
        <v>2</v>
      </c>
    </row>
    <row r="1778" spans="1:3" x14ac:dyDescent="0.25">
      <c r="A1778" s="10" t="s">
        <v>5065</v>
      </c>
      <c r="B1778">
        <v>14.65</v>
      </c>
      <c r="C1778">
        <v>1</v>
      </c>
    </row>
    <row r="1779" spans="1:3" x14ac:dyDescent="0.25">
      <c r="A1779" s="9" t="s">
        <v>20</v>
      </c>
      <c r="B1779">
        <v>77.41</v>
      </c>
      <c r="C1779">
        <v>7</v>
      </c>
    </row>
    <row r="1780" spans="1:3" x14ac:dyDescent="0.25">
      <c r="A1780" s="10" t="s">
        <v>5064</v>
      </c>
      <c r="B1780">
        <v>46.22</v>
      </c>
      <c r="C1780">
        <v>1</v>
      </c>
    </row>
    <row r="1781" spans="1:3" x14ac:dyDescent="0.25">
      <c r="A1781" s="10" t="s">
        <v>5063</v>
      </c>
      <c r="B1781">
        <v>5.7799999999999994</v>
      </c>
      <c r="C1781">
        <v>3</v>
      </c>
    </row>
    <row r="1782" spans="1:3" x14ac:dyDescent="0.25">
      <c r="A1782" s="10" t="s">
        <v>5065</v>
      </c>
      <c r="B1782">
        <v>25.41</v>
      </c>
      <c r="C1782">
        <v>3</v>
      </c>
    </row>
    <row r="1783" spans="1:3" x14ac:dyDescent="0.25">
      <c r="A1783" s="9" t="s">
        <v>25</v>
      </c>
      <c r="B1783">
        <v>54.99</v>
      </c>
      <c r="C1783">
        <v>4</v>
      </c>
    </row>
    <row r="1784" spans="1:3" x14ac:dyDescent="0.25">
      <c r="A1784" s="10" t="s">
        <v>5064</v>
      </c>
      <c r="B1784">
        <v>42.7</v>
      </c>
      <c r="C1784">
        <v>1</v>
      </c>
    </row>
    <row r="1785" spans="1:3" x14ac:dyDescent="0.25">
      <c r="A1785" s="10" t="s">
        <v>5063</v>
      </c>
      <c r="B1785">
        <v>12.29</v>
      </c>
      <c r="C1785">
        <v>3</v>
      </c>
    </row>
    <row r="1786" spans="1:3" x14ac:dyDescent="0.25">
      <c r="A1786" s="9" t="s">
        <v>11</v>
      </c>
      <c r="B1786">
        <v>16.96</v>
      </c>
      <c r="C1786">
        <v>0</v>
      </c>
    </row>
    <row r="1787" spans="1:3" x14ac:dyDescent="0.25">
      <c r="A1787" s="10" t="s">
        <v>5064</v>
      </c>
      <c r="B1787">
        <v>16.96</v>
      </c>
      <c r="C1787">
        <v>0</v>
      </c>
    </row>
    <row r="1788" spans="1:3" x14ac:dyDescent="0.25">
      <c r="A1788" s="8" t="s">
        <v>8</v>
      </c>
      <c r="B1788">
        <v>508.2999999999999</v>
      </c>
      <c r="C1788">
        <v>20</v>
      </c>
    </row>
    <row r="1789" spans="1:3" x14ac:dyDescent="0.25">
      <c r="A1789" s="9" t="s">
        <v>6</v>
      </c>
      <c r="B1789">
        <v>61.39</v>
      </c>
      <c r="C1789">
        <v>3</v>
      </c>
    </row>
    <row r="1790" spans="1:3" x14ac:dyDescent="0.25">
      <c r="A1790" s="10" t="s">
        <v>5064</v>
      </c>
      <c r="B1790">
        <v>45.410000000000004</v>
      </c>
      <c r="C1790">
        <v>1</v>
      </c>
    </row>
    <row r="1791" spans="1:3" x14ac:dyDescent="0.25">
      <c r="A1791" s="10" t="s">
        <v>5063</v>
      </c>
      <c r="B1791">
        <v>2.33</v>
      </c>
      <c r="C1791">
        <v>1</v>
      </c>
    </row>
    <row r="1792" spans="1:3" x14ac:dyDescent="0.25">
      <c r="A1792" s="10" t="s">
        <v>5065</v>
      </c>
      <c r="B1792">
        <v>13.65</v>
      </c>
      <c r="C1792">
        <v>1</v>
      </c>
    </row>
    <row r="1793" spans="1:3" x14ac:dyDescent="0.25">
      <c r="A1793" s="9" t="s">
        <v>33</v>
      </c>
      <c r="B1793">
        <v>22.16</v>
      </c>
      <c r="C1793">
        <v>3</v>
      </c>
    </row>
    <row r="1794" spans="1:3" x14ac:dyDescent="0.25">
      <c r="A1794" s="10" t="s">
        <v>5064</v>
      </c>
      <c r="B1794">
        <v>16.02</v>
      </c>
      <c r="C1794">
        <v>0</v>
      </c>
    </row>
    <row r="1795" spans="1:3" x14ac:dyDescent="0.25">
      <c r="A1795" s="10" t="s">
        <v>5063</v>
      </c>
      <c r="B1795">
        <v>6.14</v>
      </c>
      <c r="C1795">
        <v>3</v>
      </c>
    </row>
    <row r="1796" spans="1:3" x14ac:dyDescent="0.25">
      <c r="A1796" s="9" t="s">
        <v>38</v>
      </c>
      <c r="B1796">
        <v>120.70999999999998</v>
      </c>
      <c r="C1796">
        <v>3</v>
      </c>
    </row>
    <row r="1797" spans="1:3" x14ac:dyDescent="0.25">
      <c r="A1797" s="10" t="s">
        <v>5064</v>
      </c>
      <c r="B1797">
        <v>99.139999999999986</v>
      </c>
      <c r="C1797">
        <v>0</v>
      </c>
    </row>
    <row r="1798" spans="1:3" x14ac:dyDescent="0.25">
      <c r="A1798" s="10" t="s">
        <v>5063</v>
      </c>
      <c r="B1798">
        <v>7.85</v>
      </c>
      <c r="C1798">
        <v>2</v>
      </c>
    </row>
    <row r="1799" spans="1:3" x14ac:dyDescent="0.25">
      <c r="A1799" s="10" t="s">
        <v>5065</v>
      </c>
      <c r="B1799">
        <v>13.719999999999999</v>
      </c>
      <c r="C1799">
        <v>1</v>
      </c>
    </row>
    <row r="1800" spans="1:3" x14ac:dyDescent="0.25">
      <c r="A1800" s="9" t="s">
        <v>16</v>
      </c>
      <c r="B1800">
        <v>110.64</v>
      </c>
      <c r="C1800">
        <v>2</v>
      </c>
    </row>
    <row r="1801" spans="1:3" x14ac:dyDescent="0.25">
      <c r="A1801" s="10" t="s">
        <v>5064</v>
      </c>
      <c r="B1801">
        <v>109.75</v>
      </c>
      <c r="C1801">
        <v>1</v>
      </c>
    </row>
    <row r="1802" spans="1:3" x14ac:dyDescent="0.25">
      <c r="A1802" s="10" t="s">
        <v>5063</v>
      </c>
      <c r="B1802">
        <v>0.89</v>
      </c>
      <c r="C1802">
        <v>1</v>
      </c>
    </row>
    <row r="1803" spans="1:3" x14ac:dyDescent="0.25">
      <c r="A1803" s="9" t="s">
        <v>20</v>
      </c>
      <c r="B1803">
        <v>99.43</v>
      </c>
      <c r="C1803">
        <v>3</v>
      </c>
    </row>
    <row r="1804" spans="1:3" x14ac:dyDescent="0.25">
      <c r="A1804" s="10" t="s">
        <v>5064</v>
      </c>
      <c r="B1804">
        <v>76.650000000000006</v>
      </c>
      <c r="C1804">
        <v>0</v>
      </c>
    </row>
    <row r="1805" spans="1:3" x14ac:dyDescent="0.25">
      <c r="A1805" s="10" t="s">
        <v>5063</v>
      </c>
      <c r="B1805">
        <v>5.33</v>
      </c>
      <c r="C1805">
        <v>1</v>
      </c>
    </row>
    <row r="1806" spans="1:3" x14ac:dyDescent="0.25">
      <c r="A1806" s="10" t="s">
        <v>5065</v>
      </c>
      <c r="B1806">
        <v>17.450000000000003</v>
      </c>
      <c r="C1806">
        <v>2</v>
      </c>
    </row>
    <row r="1807" spans="1:3" x14ac:dyDescent="0.25">
      <c r="A1807" s="9" t="s">
        <v>25</v>
      </c>
      <c r="B1807">
        <v>46.800000000000004</v>
      </c>
      <c r="C1807">
        <v>3</v>
      </c>
    </row>
    <row r="1808" spans="1:3" x14ac:dyDescent="0.25">
      <c r="A1808" s="10" t="s">
        <v>5064</v>
      </c>
      <c r="B1808">
        <v>35.68</v>
      </c>
      <c r="C1808">
        <v>1</v>
      </c>
    </row>
    <row r="1809" spans="1:3" x14ac:dyDescent="0.25">
      <c r="A1809" s="10" t="s">
        <v>5063</v>
      </c>
      <c r="B1809">
        <v>2.56</v>
      </c>
      <c r="C1809">
        <v>1</v>
      </c>
    </row>
    <row r="1810" spans="1:3" x14ac:dyDescent="0.25">
      <c r="A1810" s="10" t="s">
        <v>5065</v>
      </c>
      <c r="B1810">
        <v>8.56</v>
      </c>
      <c r="C1810">
        <v>1</v>
      </c>
    </row>
    <row r="1811" spans="1:3" x14ac:dyDescent="0.25">
      <c r="A1811" s="9" t="s">
        <v>11</v>
      </c>
      <c r="B1811">
        <v>47.17</v>
      </c>
      <c r="C1811">
        <v>3</v>
      </c>
    </row>
    <row r="1812" spans="1:3" x14ac:dyDescent="0.25">
      <c r="A1812" s="10" t="s">
        <v>5064</v>
      </c>
      <c r="B1812">
        <v>34.72</v>
      </c>
      <c r="C1812">
        <v>1</v>
      </c>
    </row>
    <row r="1813" spans="1:3" x14ac:dyDescent="0.25">
      <c r="A1813" s="10" t="s">
        <v>5063</v>
      </c>
      <c r="B1813">
        <v>5.31</v>
      </c>
      <c r="C1813">
        <v>2</v>
      </c>
    </row>
    <row r="1814" spans="1:3" x14ac:dyDescent="0.25">
      <c r="A1814" s="10" t="s">
        <v>5065</v>
      </c>
      <c r="B1814">
        <v>7.14</v>
      </c>
      <c r="C1814">
        <v>0</v>
      </c>
    </row>
    <row r="1815" spans="1:3" x14ac:dyDescent="0.25">
      <c r="A1815" s="7" t="s">
        <v>35</v>
      </c>
      <c r="B1815">
        <v>2105.52</v>
      </c>
      <c r="C1815">
        <v>95</v>
      </c>
    </row>
    <row r="1816" spans="1:3" x14ac:dyDescent="0.25">
      <c r="A1816" s="8" t="s">
        <v>2</v>
      </c>
      <c r="B1816">
        <v>994.72</v>
      </c>
      <c r="C1816">
        <v>45</v>
      </c>
    </row>
    <row r="1817" spans="1:3" x14ac:dyDescent="0.25">
      <c r="A1817" s="9" t="s">
        <v>6</v>
      </c>
      <c r="B1817">
        <v>76.460000000000008</v>
      </c>
      <c r="C1817">
        <v>7</v>
      </c>
    </row>
    <row r="1818" spans="1:3" x14ac:dyDescent="0.25">
      <c r="A1818" s="10" t="s">
        <v>5064</v>
      </c>
      <c r="B1818">
        <v>54.11</v>
      </c>
      <c r="C1818">
        <v>1</v>
      </c>
    </row>
    <row r="1819" spans="1:3" x14ac:dyDescent="0.25">
      <c r="A1819" s="10" t="s">
        <v>5063</v>
      </c>
      <c r="B1819">
        <v>5.2700000000000005</v>
      </c>
      <c r="C1819">
        <v>3</v>
      </c>
    </row>
    <row r="1820" spans="1:3" x14ac:dyDescent="0.25">
      <c r="A1820" s="10" t="s">
        <v>5065</v>
      </c>
      <c r="B1820">
        <v>17.079999999999998</v>
      </c>
      <c r="C1820">
        <v>3</v>
      </c>
    </row>
    <row r="1821" spans="1:3" x14ac:dyDescent="0.25">
      <c r="A1821" s="9" t="s">
        <v>33</v>
      </c>
      <c r="B1821">
        <v>205.17000000000002</v>
      </c>
      <c r="C1821">
        <v>11</v>
      </c>
    </row>
    <row r="1822" spans="1:3" x14ac:dyDescent="0.25">
      <c r="A1822" s="10" t="s">
        <v>5064</v>
      </c>
      <c r="B1822">
        <v>167.19</v>
      </c>
      <c r="C1822">
        <v>4</v>
      </c>
    </row>
    <row r="1823" spans="1:3" x14ac:dyDescent="0.25">
      <c r="A1823" s="10" t="s">
        <v>5063</v>
      </c>
      <c r="B1823">
        <v>8.9600000000000009</v>
      </c>
      <c r="C1823">
        <v>3</v>
      </c>
    </row>
    <row r="1824" spans="1:3" x14ac:dyDescent="0.25">
      <c r="A1824" s="10" t="s">
        <v>5065</v>
      </c>
      <c r="B1824">
        <v>29.02</v>
      </c>
      <c r="C1824">
        <v>4</v>
      </c>
    </row>
    <row r="1825" spans="1:3" x14ac:dyDescent="0.25">
      <c r="A1825" s="9" t="s">
        <v>38</v>
      </c>
      <c r="B1825">
        <v>102.98000000000002</v>
      </c>
      <c r="C1825">
        <v>8</v>
      </c>
    </row>
    <row r="1826" spans="1:3" x14ac:dyDescent="0.25">
      <c r="A1826" s="10" t="s">
        <v>5064</v>
      </c>
      <c r="B1826">
        <v>82.52000000000001</v>
      </c>
      <c r="C1826">
        <v>0</v>
      </c>
    </row>
    <row r="1827" spans="1:3" x14ac:dyDescent="0.25">
      <c r="A1827" s="10" t="s">
        <v>5063</v>
      </c>
      <c r="B1827">
        <v>20.46</v>
      </c>
      <c r="C1827">
        <v>8</v>
      </c>
    </row>
    <row r="1828" spans="1:3" x14ac:dyDescent="0.25">
      <c r="A1828" s="9" t="s">
        <v>16</v>
      </c>
      <c r="B1828">
        <v>244.46</v>
      </c>
      <c r="C1828">
        <v>6</v>
      </c>
    </row>
    <row r="1829" spans="1:3" x14ac:dyDescent="0.25">
      <c r="A1829" s="10" t="s">
        <v>5064</v>
      </c>
      <c r="B1829">
        <v>225.59</v>
      </c>
      <c r="C1829">
        <v>2</v>
      </c>
    </row>
    <row r="1830" spans="1:3" x14ac:dyDescent="0.25">
      <c r="A1830" s="10" t="s">
        <v>5063</v>
      </c>
      <c r="B1830">
        <v>11.85</v>
      </c>
      <c r="C1830">
        <v>3</v>
      </c>
    </row>
    <row r="1831" spans="1:3" x14ac:dyDescent="0.25">
      <c r="A1831" s="10" t="s">
        <v>5065</v>
      </c>
      <c r="B1831">
        <v>7.02</v>
      </c>
      <c r="C1831">
        <v>1</v>
      </c>
    </row>
    <row r="1832" spans="1:3" x14ac:dyDescent="0.25">
      <c r="A1832" s="9" t="s">
        <v>20</v>
      </c>
      <c r="B1832">
        <v>119.34</v>
      </c>
      <c r="C1832">
        <v>3</v>
      </c>
    </row>
    <row r="1833" spans="1:3" x14ac:dyDescent="0.25">
      <c r="A1833" s="10" t="s">
        <v>5064</v>
      </c>
      <c r="B1833">
        <v>112.01</v>
      </c>
      <c r="C1833">
        <v>1</v>
      </c>
    </row>
    <row r="1834" spans="1:3" x14ac:dyDescent="0.25">
      <c r="A1834" s="10" t="s">
        <v>5063</v>
      </c>
      <c r="B1834">
        <v>2.13</v>
      </c>
      <c r="C1834">
        <v>2</v>
      </c>
    </row>
    <row r="1835" spans="1:3" x14ac:dyDescent="0.25">
      <c r="A1835" s="10" t="s">
        <v>5065</v>
      </c>
      <c r="B1835">
        <v>5.2</v>
      </c>
      <c r="C1835">
        <v>0</v>
      </c>
    </row>
    <row r="1836" spans="1:3" x14ac:dyDescent="0.25">
      <c r="A1836" s="9" t="s">
        <v>25</v>
      </c>
      <c r="B1836">
        <v>169.57000000000002</v>
      </c>
      <c r="C1836">
        <v>6</v>
      </c>
    </row>
    <row r="1837" spans="1:3" x14ac:dyDescent="0.25">
      <c r="A1837" s="10" t="s">
        <v>5064</v>
      </c>
      <c r="B1837">
        <v>164.03000000000003</v>
      </c>
      <c r="C1837">
        <v>2</v>
      </c>
    </row>
    <row r="1838" spans="1:3" x14ac:dyDescent="0.25">
      <c r="A1838" s="10" t="s">
        <v>5063</v>
      </c>
      <c r="B1838">
        <v>5.54</v>
      </c>
      <c r="C1838">
        <v>4</v>
      </c>
    </row>
    <row r="1839" spans="1:3" x14ac:dyDescent="0.25">
      <c r="A1839" s="9" t="s">
        <v>11</v>
      </c>
      <c r="B1839">
        <v>76.739999999999995</v>
      </c>
      <c r="C1839">
        <v>4</v>
      </c>
    </row>
    <row r="1840" spans="1:3" x14ac:dyDescent="0.25">
      <c r="A1840" s="10" t="s">
        <v>5064</v>
      </c>
      <c r="B1840">
        <v>66.599999999999994</v>
      </c>
      <c r="C1840">
        <v>0</v>
      </c>
    </row>
    <row r="1841" spans="1:3" x14ac:dyDescent="0.25">
      <c r="A1841" s="10" t="s">
        <v>5063</v>
      </c>
      <c r="B1841">
        <v>3.9299999999999997</v>
      </c>
      <c r="C1841">
        <v>3</v>
      </c>
    </row>
    <row r="1842" spans="1:3" x14ac:dyDescent="0.25">
      <c r="A1842" s="10" t="s">
        <v>5065</v>
      </c>
      <c r="B1842">
        <v>6.21</v>
      </c>
      <c r="C1842">
        <v>1</v>
      </c>
    </row>
    <row r="1843" spans="1:3" x14ac:dyDescent="0.25">
      <c r="A1843" s="8" t="s">
        <v>18</v>
      </c>
      <c r="B1843">
        <v>592.69999999999993</v>
      </c>
      <c r="C1843">
        <v>26</v>
      </c>
    </row>
    <row r="1844" spans="1:3" x14ac:dyDescent="0.25">
      <c r="A1844" s="9" t="s">
        <v>6</v>
      </c>
      <c r="B1844">
        <v>152.87</v>
      </c>
      <c r="C1844">
        <v>6</v>
      </c>
    </row>
    <row r="1845" spans="1:3" x14ac:dyDescent="0.25">
      <c r="A1845" s="10" t="s">
        <v>5064</v>
      </c>
      <c r="B1845">
        <v>138.21</v>
      </c>
      <c r="C1845">
        <v>1</v>
      </c>
    </row>
    <row r="1846" spans="1:3" x14ac:dyDescent="0.25">
      <c r="A1846" s="10" t="s">
        <v>5063</v>
      </c>
      <c r="B1846">
        <v>10.170000000000002</v>
      </c>
      <c r="C1846">
        <v>4</v>
      </c>
    </row>
    <row r="1847" spans="1:3" x14ac:dyDescent="0.25">
      <c r="A1847" s="10" t="s">
        <v>5065</v>
      </c>
      <c r="B1847">
        <v>4.49</v>
      </c>
      <c r="C1847">
        <v>1</v>
      </c>
    </row>
    <row r="1848" spans="1:3" x14ac:dyDescent="0.25">
      <c r="A1848" s="9" t="s">
        <v>33</v>
      </c>
      <c r="B1848">
        <v>51.21</v>
      </c>
      <c r="C1848">
        <v>3</v>
      </c>
    </row>
    <row r="1849" spans="1:3" x14ac:dyDescent="0.25">
      <c r="A1849" s="10" t="s">
        <v>5064</v>
      </c>
      <c r="B1849">
        <v>37.17</v>
      </c>
      <c r="C1849">
        <v>1</v>
      </c>
    </row>
    <row r="1850" spans="1:3" x14ac:dyDescent="0.25">
      <c r="A1850" s="10" t="s">
        <v>5063</v>
      </c>
      <c r="B1850">
        <v>0.5</v>
      </c>
      <c r="C1850">
        <v>1</v>
      </c>
    </row>
    <row r="1851" spans="1:3" x14ac:dyDescent="0.25">
      <c r="A1851" s="10" t="s">
        <v>5065</v>
      </c>
      <c r="B1851">
        <v>13.540000000000001</v>
      </c>
      <c r="C1851">
        <v>1</v>
      </c>
    </row>
    <row r="1852" spans="1:3" x14ac:dyDescent="0.25">
      <c r="A1852" s="9" t="s">
        <v>38</v>
      </c>
      <c r="B1852">
        <v>26.369999999999997</v>
      </c>
      <c r="C1852">
        <v>3</v>
      </c>
    </row>
    <row r="1853" spans="1:3" x14ac:dyDescent="0.25">
      <c r="A1853" s="10" t="s">
        <v>5063</v>
      </c>
      <c r="B1853">
        <v>8.8600000000000012</v>
      </c>
      <c r="C1853">
        <v>1</v>
      </c>
    </row>
    <row r="1854" spans="1:3" x14ac:dyDescent="0.25">
      <c r="A1854" s="10" t="s">
        <v>5065</v>
      </c>
      <c r="B1854">
        <v>17.509999999999998</v>
      </c>
      <c r="C1854">
        <v>2</v>
      </c>
    </row>
    <row r="1855" spans="1:3" x14ac:dyDescent="0.25">
      <c r="A1855" s="9" t="s">
        <v>16</v>
      </c>
      <c r="B1855">
        <v>52.99</v>
      </c>
      <c r="C1855">
        <v>3</v>
      </c>
    </row>
    <row r="1856" spans="1:3" x14ac:dyDescent="0.25">
      <c r="A1856" s="10" t="s">
        <v>5064</v>
      </c>
      <c r="B1856">
        <v>43.39</v>
      </c>
      <c r="C1856">
        <v>0</v>
      </c>
    </row>
    <row r="1857" spans="1:3" x14ac:dyDescent="0.25">
      <c r="A1857" s="10" t="s">
        <v>5063</v>
      </c>
      <c r="B1857">
        <v>9.6</v>
      </c>
      <c r="C1857">
        <v>3</v>
      </c>
    </row>
    <row r="1858" spans="1:3" x14ac:dyDescent="0.25">
      <c r="A1858" s="9" t="s">
        <v>20</v>
      </c>
      <c r="B1858">
        <v>126.84</v>
      </c>
      <c r="C1858">
        <v>5</v>
      </c>
    </row>
    <row r="1859" spans="1:3" x14ac:dyDescent="0.25">
      <c r="A1859" s="10" t="s">
        <v>5064</v>
      </c>
      <c r="B1859">
        <v>112.44999999999999</v>
      </c>
      <c r="C1859">
        <v>2</v>
      </c>
    </row>
    <row r="1860" spans="1:3" x14ac:dyDescent="0.25">
      <c r="A1860" s="10" t="s">
        <v>5063</v>
      </c>
      <c r="B1860">
        <v>9.9600000000000009</v>
      </c>
      <c r="C1860">
        <v>2</v>
      </c>
    </row>
    <row r="1861" spans="1:3" x14ac:dyDescent="0.25">
      <c r="A1861" s="10" t="s">
        <v>5065</v>
      </c>
      <c r="B1861">
        <v>4.43</v>
      </c>
      <c r="C1861">
        <v>1</v>
      </c>
    </row>
    <row r="1862" spans="1:3" x14ac:dyDescent="0.25">
      <c r="A1862" s="9" t="s">
        <v>25</v>
      </c>
      <c r="B1862">
        <v>52.89</v>
      </c>
      <c r="C1862">
        <v>3</v>
      </c>
    </row>
    <row r="1863" spans="1:3" x14ac:dyDescent="0.25">
      <c r="A1863" s="10" t="s">
        <v>5064</v>
      </c>
      <c r="B1863">
        <v>49.55</v>
      </c>
      <c r="C1863">
        <v>1</v>
      </c>
    </row>
    <row r="1864" spans="1:3" x14ac:dyDescent="0.25">
      <c r="A1864" s="10" t="s">
        <v>5063</v>
      </c>
      <c r="B1864">
        <v>3.34</v>
      </c>
      <c r="C1864">
        <v>2</v>
      </c>
    </row>
    <row r="1865" spans="1:3" x14ac:dyDescent="0.25">
      <c r="A1865" s="9" t="s">
        <v>11</v>
      </c>
      <c r="B1865">
        <v>129.53</v>
      </c>
      <c r="C1865">
        <v>3</v>
      </c>
    </row>
    <row r="1866" spans="1:3" x14ac:dyDescent="0.25">
      <c r="A1866" s="10" t="s">
        <v>5064</v>
      </c>
      <c r="B1866">
        <v>114.88</v>
      </c>
      <c r="C1866">
        <v>0</v>
      </c>
    </row>
    <row r="1867" spans="1:3" x14ac:dyDescent="0.25">
      <c r="A1867" s="10" t="s">
        <v>5063</v>
      </c>
      <c r="B1867">
        <v>3.9</v>
      </c>
      <c r="C1867">
        <v>3</v>
      </c>
    </row>
    <row r="1868" spans="1:3" x14ac:dyDescent="0.25">
      <c r="A1868" s="10" t="s">
        <v>5065</v>
      </c>
      <c r="B1868">
        <v>10.75</v>
      </c>
      <c r="C1868">
        <v>0</v>
      </c>
    </row>
    <row r="1869" spans="1:3" x14ac:dyDescent="0.25">
      <c r="A1869" s="8" t="s">
        <v>8</v>
      </c>
      <c r="B1869">
        <v>518.09999999999991</v>
      </c>
      <c r="C1869">
        <v>24</v>
      </c>
    </row>
    <row r="1870" spans="1:3" x14ac:dyDescent="0.25">
      <c r="A1870" s="9" t="s">
        <v>6</v>
      </c>
      <c r="B1870">
        <v>88.839999999999989</v>
      </c>
      <c r="C1870">
        <v>3</v>
      </c>
    </row>
    <row r="1871" spans="1:3" x14ac:dyDescent="0.25">
      <c r="A1871" s="10" t="s">
        <v>5064</v>
      </c>
      <c r="B1871">
        <v>76.66</v>
      </c>
      <c r="C1871">
        <v>0</v>
      </c>
    </row>
    <row r="1872" spans="1:3" x14ac:dyDescent="0.25">
      <c r="A1872" s="10" t="s">
        <v>5063</v>
      </c>
      <c r="B1872">
        <v>6.6899999999999995</v>
      </c>
      <c r="C1872">
        <v>2</v>
      </c>
    </row>
    <row r="1873" spans="1:3" x14ac:dyDescent="0.25">
      <c r="A1873" s="10" t="s">
        <v>5065</v>
      </c>
      <c r="B1873">
        <v>5.49</v>
      </c>
      <c r="C1873">
        <v>1</v>
      </c>
    </row>
    <row r="1874" spans="1:3" x14ac:dyDescent="0.25">
      <c r="A1874" s="9" t="s">
        <v>33</v>
      </c>
      <c r="B1874">
        <v>87.05</v>
      </c>
      <c r="C1874">
        <v>3</v>
      </c>
    </row>
    <row r="1875" spans="1:3" x14ac:dyDescent="0.25">
      <c r="A1875" s="10" t="s">
        <v>5064</v>
      </c>
      <c r="B1875">
        <v>83.03</v>
      </c>
      <c r="C1875">
        <v>1</v>
      </c>
    </row>
    <row r="1876" spans="1:3" x14ac:dyDescent="0.25">
      <c r="A1876" s="10" t="s">
        <v>5063</v>
      </c>
      <c r="B1876">
        <v>4.0199999999999996</v>
      </c>
      <c r="C1876">
        <v>2</v>
      </c>
    </row>
    <row r="1877" spans="1:3" x14ac:dyDescent="0.25">
      <c r="A1877" s="9" t="s">
        <v>38</v>
      </c>
      <c r="B1877">
        <v>68.7</v>
      </c>
      <c r="C1877">
        <v>5</v>
      </c>
    </row>
    <row r="1878" spans="1:3" x14ac:dyDescent="0.25">
      <c r="A1878" s="10" t="s">
        <v>5064</v>
      </c>
      <c r="B1878">
        <v>44.05</v>
      </c>
      <c r="C1878">
        <v>0</v>
      </c>
    </row>
    <row r="1879" spans="1:3" x14ac:dyDescent="0.25">
      <c r="A1879" s="10" t="s">
        <v>5063</v>
      </c>
      <c r="B1879">
        <v>11.2</v>
      </c>
      <c r="C1879">
        <v>4</v>
      </c>
    </row>
    <row r="1880" spans="1:3" x14ac:dyDescent="0.25">
      <c r="A1880" s="10" t="s">
        <v>5065</v>
      </c>
      <c r="B1880">
        <v>13.45</v>
      </c>
      <c r="C1880">
        <v>1</v>
      </c>
    </row>
    <row r="1881" spans="1:3" x14ac:dyDescent="0.25">
      <c r="A1881" s="9" t="s">
        <v>16</v>
      </c>
      <c r="B1881">
        <v>26.06</v>
      </c>
      <c r="C1881">
        <v>5</v>
      </c>
    </row>
    <row r="1882" spans="1:3" x14ac:dyDescent="0.25">
      <c r="A1882" s="10" t="s">
        <v>5063</v>
      </c>
      <c r="B1882">
        <v>7.02</v>
      </c>
      <c r="C1882">
        <v>2</v>
      </c>
    </row>
    <row r="1883" spans="1:3" x14ac:dyDescent="0.25">
      <c r="A1883" s="10" t="s">
        <v>5065</v>
      </c>
      <c r="B1883">
        <v>19.04</v>
      </c>
      <c r="C1883">
        <v>3</v>
      </c>
    </row>
    <row r="1884" spans="1:3" x14ac:dyDescent="0.25">
      <c r="A1884" s="9" t="s">
        <v>20</v>
      </c>
      <c r="B1884">
        <v>83.670000000000016</v>
      </c>
      <c r="C1884">
        <v>3</v>
      </c>
    </row>
    <row r="1885" spans="1:3" x14ac:dyDescent="0.25">
      <c r="A1885" s="10" t="s">
        <v>5064</v>
      </c>
      <c r="B1885">
        <v>62.27000000000001</v>
      </c>
      <c r="C1885">
        <v>0</v>
      </c>
    </row>
    <row r="1886" spans="1:3" x14ac:dyDescent="0.25">
      <c r="A1886" s="10" t="s">
        <v>5063</v>
      </c>
      <c r="B1886">
        <v>10.18</v>
      </c>
      <c r="C1886">
        <v>2</v>
      </c>
    </row>
    <row r="1887" spans="1:3" x14ac:dyDescent="0.25">
      <c r="A1887" s="10" t="s">
        <v>5065</v>
      </c>
      <c r="B1887">
        <v>11.219999999999999</v>
      </c>
      <c r="C1887">
        <v>1</v>
      </c>
    </row>
    <row r="1888" spans="1:3" x14ac:dyDescent="0.25">
      <c r="A1888" s="9" t="s">
        <v>25</v>
      </c>
      <c r="B1888">
        <v>96.65</v>
      </c>
      <c r="C1888">
        <v>3</v>
      </c>
    </row>
    <row r="1889" spans="1:3" x14ac:dyDescent="0.25">
      <c r="A1889" s="10" t="s">
        <v>5064</v>
      </c>
      <c r="B1889">
        <v>82.52</v>
      </c>
      <c r="C1889">
        <v>0</v>
      </c>
    </row>
    <row r="1890" spans="1:3" x14ac:dyDescent="0.25">
      <c r="A1890" s="10" t="s">
        <v>5063</v>
      </c>
      <c r="B1890">
        <v>5.34</v>
      </c>
      <c r="C1890">
        <v>2</v>
      </c>
    </row>
    <row r="1891" spans="1:3" x14ac:dyDescent="0.25">
      <c r="A1891" s="10" t="s">
        <v>5065</v>
      </c>
      <c r="B1891">
        <v>8.7899999999999991</v>
      </c>
      <c r="C1891">
        <v>1</v>
      </c>
    </row>
    <row r="1892" spans="1:3" x14ac:dyDescent="0.25">
      <c r="A1892" s="9" t="s">
        <v>11</v>
      </c>
      <c r="B1892">
        <v>67.13</v>
      </c>
      <c r="C1892">
        <v>2</v>
      </c>
    </row>
    <row r="1893" spans="1:3" x14ac:dyDescent="0.25">
      <c r="A1893" s="10" t="s">
        <v>5064</v>
      </c>
      <c r="B1893">
        <v>62.15</v>
      </c>
      <c r="C1893">
        <v>1</v>
      </c>
    </row>
    <row r="1894" spans="1:3" x14ac:dyDescent="0.25">
      <c r="A1894" s="10" t="s">
        <v>5063</v>
      </c>
      <c r="B1894">
        <v>4.9800000000000004</v>
      </c>
      <c r="C1894">
        <v>1</v>
      </c>
    </row>
    <row r="1895" spans="1:3" x14ac:dyDescent="0.25">
      <c r="A1895" s="6" t="s">
        <v>5061</v>
      </c>
      <c r="B1895">
        <v>17780.76999999999</v>
      </c>
      <c r="C1895">
        <v>707</v>
      </c>
    </row>
    <row r="1896" spans="1:3" x14ac:dyDescent="0.25">
      <c r="A1896" s="7" t="s">
        <v>3</v>
      </c>
      <c r="B1896">
        <v>2718.16</v>
      </c>
      <c r="C1896">
        <v>113</v>
      </c>
    </row>
    <row r="1897" spans="1:3" x14ac:dyDescent="0.25">
      <c r="A1897" s="8" t="s">
        <v>2</v>
      </c>
      <c r="B1897">
        <v>674.71999999999991</v>
      </c>
      <c r="C1897">
        <v>49</v>
      </c>
    </row>
    <row r="1898" spans="1:3" x14ac:dyDescent="0.25">
      <c r="A1898" s="9" t="s">
        <v>6</v>
      </c>
      <c r="B1898">
        <v>45.230000000000004</v>
      </c>
      <c r="C1898">
        <v>5</v>
      </c>
    </row>
    <row r="1899" spans="1:3" x14ac:dyDescent="0.25">
      <c r="A1899" s="10" t="s">
        <v>5064</v>
      </c>
      <c r="B1899">
        <v>32.700000000000003</v>
      </c>
      <c r="C1899">
        <v>0</v>
      </c>
    </row>
    <row r="1900" spans="1:3" x14ac:dyDescent="0.25">
      <c r="A1900" s="10" t="s">
        <v>5063</v>
      </c>
      <c r="B1900">
        <v>12.530000000000001</v>
      </c>
      <c r="C1900">
        <v>5</v>
      </c>
    </row>
    <row r="1901" spans="1:3" x14ac:dyDescent="0.25">
      <c r="A1901" s="9" t="s">
        <v>33</v>
      </c>
      <c r="B1901">
        <v>87.460000000000008</v>
      </c>
      <c r="C1901">
        <v>7</v>
      </c>
    </row>
    <row r="1902" spans="1:3" x14ac:dyDescent="0.25">
      <c r="A1902" s="10" t="s">
        <v>5064</v>
      </c>
      <c r="B1902">
        <v>47.63</v>
      </c>
      <c r="C1902">
        <v>0</v>
      </c>
    </row>
    <row r="1903" spans="1:3" x14ac:dyDescent="0.25">
      <c r="A1903" s="10" t="s">
        <v>5063</v>
      </c>
      <c r="B1903">
        <v>4.5999999999999996</v>
      </c>
      <c r="C1903">
        <v>3</v>
      </c>
    </row>
    <row r="1904" spans="1:3" x14ac:dyDescent="0.25">
      <c r="A1904" s="10" t="s">
        <v>5065</v>
      </c>
      <c r="B1904">
        <v>35.230000000000004</v>
      </c>
      <c r="C1904">
        <v>4</v>
      </c>
    </row>
    <row r="1905" spans="1:3" x14ac:dyDescent="0.25">
      <c r="A1905" s="9" t="s">
        <v>38</v>
      </c>
      <c r="B1905">
        <v>71.66</v>
      </c>
      <c r="C1905">
        <v>10</v>
      </c>
    </row>
    <row r="1906" spans="1:3" x14ac:dyDescent="0.25">
      <c r="A1906" s="10" t="s">
        <v>5064</v>
      </c>
      <c r="B1906">
        <v>41.86</v>
      </c>
      <c r="C1906">
        <v>3</v>
      </c>
    </row>
    <row r="1907" spans="1:3" x14ac:dyDescent="0.25">
      <c r="A1907" s="10" t="s">
        <v>5063</v>
      </c>
      <c r="B1907">
        <v>13.98</v>
      </c>
      <c r="C1907">
        <v>5</v>
      </c>
    </row>
    <row r="1908" spans="1:3" x14ac:dyDescent="0.25">
      <c r="A1908" s="10" t="s">
        <v>5065</v>
      </c>
      <c r="B1908">
        <v>15.82</v>
      </c>
      <c r="C1908">
        <v>2</v>
      </c>
    </row>
    <row r="1909" spans="1:3" x14ac:dyDescent="0.25">
      <c r="A1909" s="9" t="s">
        <v>16</v>
      </c>
      <c r="B1909">
        <v>61.54</v>
      </c>
      <c r="C1909">
        <v>8</v>
      </c>
    </row>
    <row r="1910" spans="1:3" x14ac:dyDescent="0.25">
      <c r="A1910" s="10" t="s">
        <v>5064</v>
      </c>
      <c r="B1910">
        <v>45.87</v>
      </c>
      <c r="C1910">
        <v>1</v>
      </c>
    </row>
    <row r="1911" spans="1:3" x14ac:dyDescent="0.25">
      <c r="A1911" s="10" t="s">
        <v>5063</v>
      </c>
      <c r="B1911">
        <v>11.52</v>
      </c>
      <c r="C1911">
        <v>6</v>
      </c>
    </row>
    <row r="1912" spans="1:3" x14ac:dyDescent="0.25">
      <c r="A1912" s="10" t="s">
        <v>5065</v>
      </c>
      <c r="B1912">
        <v>4.1500000000000004</v>
      </c>
      <c r="C1912">
        <v>1</v>
      </c>
    </row>
    <row r="1913" spans="1:3" x14ac:dyDescent="0.25">
      <c r="A1913" s="9" t="s">
        <v>20</v>
      </c>
      <c r="B1913">
        <v>207.59999999999997</v>
      </c>
      <c r="C1913">
        <v>7</v>
      </c>
    </row>
    <row r="1914" spans="1:3" x14ac:dyDescent="0.25">
      <c r="A1914" s="10" t="s">
        <v>5064</v>
      </c>
      <c r="B1914">
        <v>164.45999999999998</v>
      </c>
      <c r="C1914">
        <v>0</v>
      </c>
    </row>
    <row r="1915" spans="1:3" x14ac:dyDescent="0.25">
      <c r="A1915" s="10" t="s">
        <v>5063</v>
      </c>
      <c r="B1915">
        <v>8.1800000000000015</v>
      </c>
      <c r="C1915">
        <v>3</v>
      </c>
    </row>
    <row r="1916" spans="1:3" x14ac:dyDescent="0.25">
      <c r="A1916" s="10" t="s">
        <v>5065</v>
      </c>
      <c r="B1916">
        <v>34.959999999999994</v>
      </c>
      <c r="C1916">
        <v>4</v>
      </c>
    </row>
    <row r="1917" spans="1:3" x14ac:dyDescent="0.25">
      <c r="A1917" s="9" t="s">
        <v>25</v>
      </c>
      <c r="B1917">
        <v>95.4</v>
      </c>
      <c r="C1917">
        <v>4</v>
      </c>
    </row>
    <row r="1918" spans="1:3" x14ac:dyDescent="0.25">
      <c r="A1918" s="10" t="s">
        <v>5064</v>
      </c>
      <c r="B1918">
        <v>75.02</v>
      </c>
      <c r="C1918">
        <v>0</v>
      </c>
    </row>
    <row r="1919" spans="1:3" x14ac:dyDescent="0.25">
      <c r="A1919" s="10" t="s">
        <v>5063</v>
      </c>
      <c r="B1919">
        <v>11.309999999999999</v>
      </c>
      <c r="C1919">
        <v>3</v>
      </c>
    </row>
    <row r="1920" spans="1:3" x14ac:dyDescent="0.25">
      <c r="A1920" s="10" t="s">
        <v>5065</v>
      </c>
      <c r="B1920">
        <v>9.07</v>
      </c>
      <c r="C1920">
        <v>1</v>
      </c>
    </row>
    <row r="1921" spans="1:3" x14ac:dyDescent="0.25">
      <c r="A1921" s="9" t="s">
        <v>11</v>
      </c>
      <c r="B1921">
        <v>105.83000000000001</v>
      </c>
      <c r="C1921">
        <v>8</v>
      </c>
    </row>
    <row r="1922" spans="1:3" x14ac:dyDescent="0.25">
      <c r="A1922" s="10" t="s">
        <v>5064</v>
      </c>
      <c r="B1922">
        <v>85.15</v>
      </c>
      <c r="C1922">
        <v>1</v>
      </c>
    </row>
    <row r="1923" spans="1:3" x14ac:dyDescent="0.25">
      <c r="A1923" s="10" t="s">
        <v>5063</v>
      </c>
      <c r="B1923">
        <v>16.62</v>
      </c>
      <c r="C1923">
        <v>6</v>
      </c>
    </row>
    <row r="1924" spans="1:3" x14ac:dyDescent="0.25">
      <c r="A1924" s="10" t="s">
        <v>5065</v>
      </c>
      <c r="B1924">
        <v>4.0599999999999996</v>
      </c>
      <c r="C1924">
        <v>1</v>
      </c>
    </row>
    <row r="1925" spans="1:3" x14ac:dyDescent="0.25">
      <c r="A1925" s="8" t="s">
        <v>18</v>
      </c>
      <c r="B1925">
        <v>1050.6200000000003</v>
      </c>
      <c r="C1925">
        <v>33</v>
      </c>
    </row>
    <row r="1926" spans="1:3" x14ac:dyDescent="0.25">
      <c r="A1926" s="9" t="s">
        <v>6</v>
      </c>
      <c r="B1926">
        <v>196.63</v>
      </c>
      <c r="C1926">
        <v>4</v>
      </c>
    </row>
    <row r="1927" spans="1:3" x14ac:dyDescent="0.25">
      <c r="A1927" s="10" t="s">
        <v>5064</v>
      </c>
      <c r="B1927">
        <v>175.85</v>
      </c>
      <c r="C1927">
        <v>0</v>
      </c>
    </row>
    <row r="1928" spans="1:3" x14ac:dyDescent="0.25">
      <c r="A1928" s="10" t="s">
        <v>5063</v>
      </c>
      <c r="B1928">
        <v>13.649999999999999</v>
      </c>
      <c r="C1928">
        <v>4</v>
      </c>
    </row>
    <row r="1929" spans="1:3" x14ac:dyDescent="0.25">
      <c r="A1929" s="10" t="s">
        <v>5065</v>
      </c>
      <c r="B1929">
        <v>7.13</v>
      </c>
      <c r="C1929">
        <v>0</v>
      </c>
    </row>
    <row r="1930" spans="1:3" x14ac:dyDescent="0.25">
      <c r="A1930" s="9" t="s">
        <v>33</v>
      </c>
      <c r="B1930">
        <v>160.03</v>
      </c>
      <c r="C1930">
        <v>7</v>
      </c>
    </row>
    <row r="1931" spans="1:3" x14ac:dyDescent="0.25">
      <c r="A1931" s="10" t="s">
        <v>5064</v>
      </c>
      <c r="B1931">
        <v>125.98999999999998</v>
      </c>
      <c r="C1931">
        <v>3</v>
      </c>
    </row>
    <row r="1932" spans="1:3" x14ac:dyDescent="0.25">
      <c r="A1932" s="10" t="s">
        <v>5063</v>
      </c>
      <c r="B1932">
        <v>18.27</v>
      </c>
      <c r="C1932">
        <v>4</v>
      </c>
    </row>
    <row r="1933" spans="1:3" x14ac:dyDescent="0.25">
      <c r="A1933" s="10" t="s">
        <v>5065</v>
      </c>
      <c r="B1933">
        <v>15.77</v>
      </c>
      <c r="C1933">
        <v>0</v>
      </c>
    </row>
    <row r="1934" spans="1:3" x14ac:dyDescent="0.25">
      <c r="A1934" s="9" t="s">
        <v>38</v>
      </c>
      <c r="B1934">
        <v>158.35</v>
      </c>
      <c r="C1934">
        <v>6</v>
      </c>
    </row>
    <row r="1935" spans="1:3" x14ac:dyDescent="0.25">
      <c r="A1935" s="10" t="s">
        <v>5064</v>
      </c>
      <c r="B1935">
        <v>135.07999999999998</v>
      </c>
      <c r="C1935">
        <v>2</v>
      </c>
    </row>
    <row r="1936" spans="1:3" x14ac:dyDescent="0.25">
      <c r="A1936" s="10" t="s">
        <v>5063</v>
      </c>
      <c r="B1936">
        <v>4.96</v>
      </c>
      <c r="C1936">
        <v>3</v>
      </c>
    </row>
    <row r="1937" spans="1:3" x14ac:dyDescent="0.25">
      <c r="A1937" s="10" t="s">
        <v>5065</v>
      </c>
      <c r="B1937">
        <v>18.310000000000002</v>
      </c>
      <c r="C1937">
        <v>1</v>
      </c>
    </row>
    <row r="1938" spans="1:3" x14ac:dyDescent="0.25">
      <c r="A1938" s="9" t="s">
        <v>16</v>
      </c>
      <c r="B1938">
        <v>202.03000000000003</v>
      </c>
      <c r="C1938">
        <v>5</v>
      </c>
    </row>
    <row r="1939" spans="1:3" x14ac:dyDescent="0.25">
      <c r="A1939" s="10" t="s">
        <v>5064</v>
      </c>
      <c r="B1939">
        <v>176.01000000000002</v>
      </c>
      <c r="C1939">
        <v>2</v>
      </c>
    </row>
    <row r="1940" spans="1:3" x14ac:dyDescent="0.25">
      <c r="A1940" s="10" t="s">
        <v>5063</v>
      </c>
      <c r="B1940">
        <v>6.9399999999999995</v>
      </c>
      <c r="C1940">
        <v>3</v>
      </c>
    </row>
    <row r="1941" spans="1:3" x14ac:dyDescent="0.25">
      <c r="A1941" s="10" t="s">
        <v>5065</v>
      </c>
      <c r="B1941">
        <v>19.079999999999998</v>
      </c>
      <c r="C1941">
        <v>0</v>
      </c>
    </row>
    <row r="1942" spans="1:3" x14ac:dyDescent="0.25">
      <c r="A1942" s="9" t="s">
        <v>20</v>
      </c>
      <c r="B1942">
        <v>106.45</v>
      </c>
      <c r="C1942">
        <v>3</v>
      </c>
    </row>
    <row r="1943" spans="1:3" x14ac:dyDescent="0.25">
      <c r="A1943" s="10" t="s">
        <v>5064</v>
      </c>
      <c r="B1943">
        <v>87.28</v>
      </c>
      <c r="C1943">
        <v>2</v>
      </c>
    </row>
    <row r="1944" spans="1:3" x14ac:dyDescent="0.25">
      <c r="A1944" s="10" t="s">
        <v>5063</v>
      </c>
      <c r="B1944">
        <v>3.4699999999999998</v>
      </c>
      <c r="C1944">
        <v>0</v>
      </c>
    </row>
    <row r="1945" spans="1:3" x14ac:dyDescent="0.25">
      <c r="A1945" s="10" t="s">
        <v>5065</v>
      </c>
      <c r="B1945">
        <v>15.7</v>
      </c>
      <c r="C1945">
        <v>1</v>
      </c>
    </row>
    <row r="1946" spans="1:3" x14ac:dyDescent="0.25">
      <c r="A1946" s="9" t="s">
        <v>25</v>
      </c>
      <c r="B1946">
        <v>112.55</v>
      </c>
      <c r="C1946">
        <v>6</v>
      </c>
    </row>
    <row r="1947" spans="1:3" x14ac:dyDescent="0.25">
      <c r="A1947" s="10" t="s">
        <v>5064</v>
      </c>
      <c r="B1947">
        <v>89.47</v>
      </c>
      <c r="C1947">
        <v>1</v>
      </c>
    </row>
    <row r="1948" spans="1:3" x14ac:dyDescent="0.25">
      <c r="A1948" s="10" t="s">
        <v>5063</v>
      </c>
      <c r="B1948">
        <v>5.72</v>
      </c>
      <c r="C1948">
        <v>3</v>
      </c>
    </row>
    <row r="1949" spans="1:3" x14ac:dyDescent="0.25">
      <c r="A1949" s="10" t="s">
        <v>5065</v>
      </c>
      <c r="B1949">
        <v>17.36</v>
      </c>
      <c r="C1949">
        <v>2</v>
      </c>
    </row>
    <row r="1950" spans="1:3" x14ac:dyDescent="0.25">
      <c r="A1950" s="9" t="s">
        <v>11</v>
      </c>
      <c r="B1950">
        <v>114.58</v>
      </c>
      <c r="C1950">
        <v>2</v>
      </c>
    </row>
    <row r="1951" spans="1:3" x14ac:dyDescent="0.25">
      <c r="A1951" s="10" t="s">
        <v>5064</v>
      </c>
      <c r="B1951">
        <v>105.97999999999999</v>
      </c>
      <c r="C1951">
        <v>1</v>
      </c>
    </row>
    <row r="1952" spans="1:3" x14ac:dyDescent="0.25">
      <c r="A1952" s="10" t="s">
        <v>5063</v>
      </c>
      <c r="B1952">
        <v>3.2</v>
      </c>
      <c r="C1952">
        <v>1</v>
      </c>
    </row>
    <row r="1953" spans="1:3" x14ac:dyDescent="0.25">
      <c r="A1953" s="10" t="s">
        <v>5065</v>
      </c>
      <c r="B1953">
        <v>5.4</v>
      </c>
      <c r="C1953">
        <v>0</v>
      </c>
    </row>
    <row r="1954" spans="1:3" x14ac:dyDescent="0.25">
      <c r="A1954" s="8" t="s">
        <v>8</v>
      </c>
      <c r="B1954">
        <v>992.81999999999994</v>
      </c>
      <c r="C1954">
        <v>31</v>
      </c>
    </row>
    <row r="1955" spans="1:3" x14ac:dyDescent="0.25">
      <c r="A1955" s="9" t="s">
        <v>6</v>
      </c>
      <c r="B1955">
        <v>166.42999999999998</v>
      </c>
      <c r="C1955">
        <v>4</v>
      </c>
    </row>
    <row r="1956" spans="1:3" x14ac:dyDescent="0.25">
      <c r="A1956" s="10" t="s">
        <v>5064</v>
      </c>
      <c r="B1956">
        <v>148.76</v>
      </c>
      <c r="C1956">
        <v>0</v>
      </c>
    </row>
    <row r="1957" spans="1:3" x14ac:dyDescent="0.25">
      <c r="A1957" s="10" t="s">
        <v>5063</v>
      </c>
      <c r="B1957">
        <v>9.32</v>
      </c>
      <c r="C1957">
        <v>3</v>
      </c>
    </row>
    <row r="1958" spans="1:3" x14ac:dyDescent="0.25">
      <c r="A1958" s="10" t="s">
        <v>5065</v>
      </c>
      <c r="B1958">
        <v>8.35</v>
      </c>
      <c r="C1958">
        <v>1</v>
      </c>
    </row>
    <row r="1959" spans="1:3" x14ac:dyDescent="0.25">
      <c r="A1959" s="9" t="s">
        <v>33</v>
      </c>
      <c r="B1959">
        <v>79</v>
      </c>
      <c r="C1959">
        <v>4</v>
      </c>
    </row>
    <row r="1960" spans="1:3" x14ac:dyDescent="0.25">
      <c r="A1960" s="10" t="s">
        <v>5064</v>
      </c>
      <c r="B1960">
        <v>64.75</v>
      </c>
      <c r="C1960">
        <v>0</v>
      </c>
    </row>
    <row r="1961" spans="1:3" x14ac:dyDescent="0.25">
      <c r="A1961" s="10" t="s">
        <v>5063</v>
      </c>
      <c r="B1961">
        <v>8.129999999999999</v>
      </c>
      <c r="C1961">
        <v>4</v>
      </c>
    </row>
    <row r="1962" spans="1:3" x14ac:dyDescent="0.25">
      <c r="A1962" s="10" t="s">
        <v>5065</v>
      </c>
      <c r="B1962">
        <v>6.1199999999999992</v>
      </c>
      <c r="C1962">
        <v>0</v>
      </c>
    </row>
    <row r="1963" spans="1:3" x14ac:dyDescent="0.25">
      <c r="A1963" s="9" t="s">
        <v>38</v>
      </c>
      <c r="B1963">
        <v>112.62</v>
      </c>
      <c r="C1963">
        <v>2</v>
      </c>
    </row>
    <row r="1964" spans="1:3" x14ac:dyDescent="0.25">
      <c r="A1964" s="10" t="s">
        <v>5064</v>
      </c>
      <c r="B1964">
        <v>109.81</v>
      </c>
      <c r="C1964">
        <v>0</v>
      </c>
    </row>
    <row r="1965" spans="1:3" x14ac:dyDescent="0.25">
      <c r="A1965" s="10" t="s">
        <v>5063</v>
      </c>
      <c r="B1965">
        <v>2.81</v>
      </c>
      <c r="C1965">
        <v>2</v>
      </c>
    </row>
    <row r="1966" spans="1:3" x14ac:dyDescent="0.25">
      <c r="A1966" s="9" t="s">
        <v>16</v>
      </c>
      <c r="B1966">
        <v>121.87</v>
      </c>
      <c r="C1966">
        <v>6</v>
      </c>
    </row>
    <row r="1967" spans="1:3" x14ac:dyDescent="0.25">
      <c r="A1967" s="10" t="s">
        <v>5064</v>
      </c>
      <c r="B1967">
        <v>100.78</v>
      </c>
      <c r="C1967">
        <v>1</v>
      </c>
    </row>
    <row r="1968" spans="1:3" x14ac:dyDescent="0.25">
      <c r="A1968" s="10" t="s">
        <v>5063</v>
      </c>
      <c r="B1968">
        <v>6.87</v>
      </c>
      <c r="C1968">
        <v>4</v>
      </c>
    </row>
    <row r="1969" spans="1:3" x14ac:dyDescent="0.25">
      <c r="A1969" s="10" t="s">
        <v>5065</v>
      </c>
      <c r="B1969">
        <v>14.219999999999999</v>
      </c>
      <c r="C1969">
        <v>1</v>
      </c>
    </row>
    <row r="1970" spans="1:3" x14ac:dyDescent="0.25">
      <c r="A1970" s="9" t="s">
        <v>20</v>
      </c>
      <c r="B1970">
        <v>139.41</v>
      </c>
      <c r="C1970">
        <v>5</v>
      </c>
    </row>
    <row r="1971" spans="1:3" x14ac:dyDescent="0.25">
      <c r="A1971" s="10" t="s">
        <v>5064</v>
      </c>
      <c r="B1971">
        <v>108.8</v>
      </c>
      <c r="C1971">
        <v>1</v>
      </c>
    </row>
    <row r="1972" spans="1:3" x14ac:dyDescent="0.25">
      <c r="A1972" s="10" t="s">
        <v>5063</v>
      </c>
      <c r="B1972">
        <v>7.73</v>
      </c>
      <c r="C1972">
        <v>2</v>
      </c>
    </row>
    <row r="1973" spans="1:3" x14ac:dyDescent="0.25">
      <c r="A1973" s="10" t="s">
        <v>5065</v>
      </c>
      <c r="B1973">
        <v>22.880000000000003</v>
      </c>
      <c r="C1973">
        <v>2</v>
      </c>
    </row>
    <row r="1974" spans="1:3" x14ac:dyDescent="0.25">
      <c r="A1974" s="9" t="s">
        <v>25</v>
      </c>
      <c r="B1974">
        <v>230.07999999999998</v>
      </c>
      <c r="C1974">
        <v>6</v>
      </c>
    </row>
    <row r="1975" spans="1:3" x14ac:dyDescent="0.25">
      <c r="A1975" s="10" t="s">
        <v>5064</v>
      </c>
      <c r="B1975">
        <v>198.39</v>
      </c>
      <c r="C1975">
        <v>2</v>
      </c>
    </row>
    <row r="1976" spans="1:3" x14ac:dyDescent="0.25">
      <c r="A1976" s="10" t="s">
        <v>5063</v>
      </c>
      <c r="B1976">
        <v>20.77</v>
      </c>
      <c r="C1976">
        <v>4</v>
      </c>
    </row>
    <row r="1977" spans="1:3" x14ac:dyDescent="0.25">
      <c r="A1977" s="10" t="s">
        <v>5065</v>
      </c>
      <c r="B1977">
        <v>10.92</v>
      </c>
      <c r="C1977">
        <v>0</v>
      </c>
    </row>
    <row r="1978" spans="1:3" x14ac:dyDescent="0.25">
      <c r="A1978" s="9" t="s">
        <v>11</v>
      </c>
      <c r="B1978">
        <v>143.41</v>
      </c>
      <c r="C1978">
        <v>4</v>
      </c>
    </row>
    <row r="1979" spans="1:3" x14ac:dyDescent="0.25">
      <c r="A1979" s="10" t="s">
        <v>5064</v>
      </c>
      <c r="B1979">
        <v>128.88999999999999</v>
      </c>
      <c r="C1979">
        <v>0</v>
      </c>
    </row>
    <row r="1980" spans="1:3" x14ac:dyDescent="0.25">
      <c r="A1980" s="10" t="s">
        <v>5063</v>
      </c>
      <c r="B1980">
        <v>14.519999999999998</v>
      </c>
      <c r="C1980">
        <v>4</v>
      </c>
    </row>
    <row r="1981" spans="1:3" x14ac:dyDescent="0.25">
      <c r="A1981" s="7" t="s">
        <v>14</v>
      </c>
      <c r="B1981">
        <v>2816.6399999999994</v>
      </c>
      <c r="C1981">
        <v>105</v>
      </c>
    </row>
    <row r="1982" spans="1:3" x14ac:dyDescent="0.25">
      <c r="A1982" s="8" t="s">
        <v>2</v>
      </c>
      <c r="B1982">
        <v>911.11</v>
      </c>
      <c r="C1982">
        <v>42</v>
      </c>
    </row>
    <row r="1983" spans="1:3" x14ac:dyDescent="0.25">
      <c r="A1983" s="9" t="s">
        <v>6</v>
      </c>
      <c r="B1983">
        <v>88.39</v>
      </c>
      <c r="C1983">
        <v>6</v>
      </c>
    </row>
    <row r="1984" spans="1:3" x14ac:dyDescent="0.25">
      <c r="A1984" s="10" t="s">
        <v>5064</v>
      </c>
      <c r="B1984">
        <v>81.34</v>
      </c>
      <c r="C1984">
        <v>3</v>
      </c>
    </row>
    <row r="1985" spans="1:3" x14ac:dyDescent="0.25">
      <c r="A1985" s="10" t="s">
        <v>5063</v>
      </c>
      <c r="B1985">
        <v>7.05</v>
      </c>
      <c r="C1985">
        <v>3</v>
      </c>
    </row>
    <row r="1986" spans="1:3" x14ac:dyDescent="0.25">
      <c r="A1986" s="9" t="s">
        <v>33</v>
      </c>
      <c r="B1986">
        <v>165.25</v>
      </c>
      <c r="C1986">
        <v>8</v>
      </c>
    </row>
    <row r="1987" spans="1:3" x14ac:dyDescent="0.25">
      <c r="A1987" s="10" t="s">
        <v>5064</v>
      </c>
      <c r="B1987">
        <v>122.57</v>
      </c>
      <c r="C1987">
        <v>2</v>
      </c>
    </row>
    <row r="1988" spans="1:3" x14ac:dyDescent="0.25">
      <c r="A1988" s="10" t="s">
        <v>5063</v>
      </c>
      <c r="B1988">
        <v>2.2000000000000002</v>
      </c>
      <c r="C1988">
        <v>2</v>
      </c>
    </row>
    <row r="1989" spans="1:3" x14ac:dyDescent="0.25">
      <c r="A1989" s="10" t="s">
        <v>5065</v>
      </c>
      <c r="B1989">
        <v>40.480000000000004</v>
      </c>
      <c r="C1989">
        <v>4</v>
      </c>
    </row>
    <row r="1990" spans="1:3" x14ac:dyDescent="0.25">
      <c r="A1990" s="9" t="s">
        <v>38</v>
      </c>
      <c r="B1990">
        <v>150.41</v>
      </c>
      <c r="C1990">
        <v>4</v>
      </c>
    </row>
    <row r="1991" spans="1:3" x14ac:dyDescent="0.25">
      <c r="A1991" s="10" t="s">
        <v>5064</v>
      </c>
      <c r="B1991">
        <v>143.13999999999999</v>
      </c>
      <c r="C1991">
        <v>2</v>
      </c>
    </row>
    <row r="1992" spans="1:3" x14ac:dyDescent="0.25">
      <c r="A1992" s="10" t="s">
        <v>5063</v>
      </c>
      <c r="B1992">
        <v>7.27</v>
      </c>
      <c r="C1992">
        <v>2</v>
      </c>
    </row>
    <row r="1993" spans="1:3" x14ac:dyDescent="0.25">
      <c r="A1993" s="9" t="s">
        <v>16</v>
      </c>
      <c r="B1993">
        <v>107.5</v>
      </c>
      <c r="C1993">
        <v>5</v>
      </c>
    </row>
    <row r="1994" spans="1:3" x14ac:dyDescent="0.25">
      <c r="A1994" s="10" t="s">
        <v>5064</v>
      </c>
      <c r="B1994">
        <v>94.22</v>
      </c>
      <c r="C1994">
        <v>2</v>
      </c>
    </row>
    <row r="1995" spans="1:3" x14ac:dyDescent="0.25">
      <c r="A1995" s="10" t="s">
        <v>5063</v>
      </c>
      <c r="B1995">
        <v>7.94</v>
      </c>
      <c r="C1995">
        <v>3</v>
      </c>
    </row>
    <row r="1996" spans="1:3" x14ac:dyDescent="0.25">
      <c r="A1996" s="10" t="s">
        <v>5065</v>
      </c>
      <c r="B1996">
        <v>5.34</v>
      </c>
      <c r="C1996">
        <v>0</v>
      </c>
    </row>
    <row r="1997" spans="1:3" x14ac:dyDescent="0.25">
      <c r="A1997" s="9" t="s">
        <v>20</v>
      </c>
      <c r="B1997">
        <v>118.52000000000001</v>
      </c>
      <c r="C1997">
        <v>8</v>
      </c>
    </row>
    <row r="1998" spans="1:3" x14ac:dyDescent="0.25">
      <c r="A1998" s="10" t="s">
        <v>5064</v>
      </c>
      <c r="B1998">
        <v>98.01</v>
      </c>
      <c r="C1998">
        <v>3</v>
      </c>
    </row>
    <row r="1999" spans="1:3" x14ac:dyDescent="0.25">
      <c r="A1999" s="10" t="s">
        <v>5063</v>
      </c>
      <c r="B1999">
        <v>8.8000000000000007</v>
      </c>
      <c r="C1999">
        <v>4</v>
      </c>
    </row>
    <row r="2000" spans="1:3" x14ac:dyDescent="0.25">
      <c r="A2000" s="10" t="s">
        <v>5065</v>
      </c>
      <c r="B2000">
        <v>11.71</v>
      </c>
      <c r="C2000">
        <v>1</v>
      </c>
    </row>
    <row r="2001" spans="1:3" x14ac:dyDescent="0.25">
      <c r="A2001" s="9" t="s">
        <v>25</v>
      </c>
      <c r="B2001">
        <v>215.91000000000005</v>
      </c>
      <c r="C2001">
        <v>6</v>
      </c>
    </row>
    <row r="2002" spans="1:3" x14ac:dyDescent="0.25">
      <c r="A2002" s="10" t="s">
        <v>5064</v>
      </c>
      <c r="B2002">
        <v>198.67000000000004</v>
      </c>
      <c r="C2002">
        <v>1</v>
      </c>
    </row>
    <row r="2003" spans="1:3" x14ac:dyDescent="0.25">
      <c r="A2003" s="10" t="s">
        <v>5063</v>
      </c>
      <c r="B2003">
        <v>9.2099999999999991</v>
      </c>
      <c r="C2003">
        <v>4</v>
      </c>
    </row>
    <row r="2004" spans="1:3" x14ac:dyDescent="0.25">
      <c r="A2004" s="10" t="s">
        <v>5065</v>
      </c>
      <c r="B2004">
        <v>8.0299999999999994</v>
      </c>
      <c r="C2004">
        <v>1</v>
      </c>
    </row>
    <row r="2005" spans="1:3" x14ac:dyDescent="0.25">
      <c r="A2005" s="9" t="s">
        <v>11</v>
      </c>
      <c r="B2005">
        <v>65.13</v>
      </c>
      <c r="C2005">
        <v>5</v>
      </c>
    </row>
    <row r="2006" spans="1:3" x14ac:dyDescent="0.25">
      <c r="A2006" s="10" t="s">
        <v>5064</v>
      </c>
      <c r="B2006">
        <v>54.9</v>
      </c>
      <c r="C2006">
        <v>1</v>
      </c>
    </row>
    <row r="2007" spans="1:3" x14ac:dyDescent="0.25">
      <c r="A2007" s="10" t="s">
        <v>5063</v>
      </c>
      <c r="B2007">
        <v>3.23</v>
      </c>
      <c r="C2007">
        <v>3</v>
      </c>
    </row>
    <row r="2008" spans="1:3" x14ac:dyDescent="0.25">
      <c r="A2008" s="10" t="s">
        <v>5065</v>
      </c>
      <c r="B2008">
        <v>7</v>
      </c>
      <c r="C2008">
        <v>1</v>
      </c>
    </row>
    <row r="2009" spans="1:3" x14ac:dyDescent="0.25">
      <c r="A2009" s="8" t="s">
        <v>18</v>
      </c>
      <c r="B2009">
        <v>908.76</v>
      </c>
      <c r="C2009">
        <v>31</v>
      </c>
    </row>
    <row r="2010" spans="1:3" x14ac:dyDescent="0.25">
      <c r="A2010" s="9" t="s">
        <v>6</v>
      </c>
      <c r="B2010">
        <v>131.93</v>
      </c>
      <c r="C2010">
        <v>2</v>
      </c>
    </row>
    <row r="2011" spans="1:3" x14ac:dyDescent="0.25">
      <c r="A2011" s="10" t="s">
        <v>5064</v>
      </c>
      <c r="B2011">
        <v>118.72999999999999</v>
      </c>
      <c r="C2011">
        <v>1</v>
      </c>
    </row>
    <row r="2012" spans="1:3" x14ac:dyDescent="0.25">
      <c r="A2012" s="10" t="s">
        <v>5063</v>
      </c>
      <c r="B2012">
        <v>7.9799999999999995</v>
      </c>
      <c r="C2012">
        <v>1</v>
      </c>
    </row>
    <row r="2013" spans="1:3" x14ac:dyDescent="0.25">
      <c r="A2013" s="10" t="s">
        <v>5065</v>
      </c>
      <c r="B2013">
        <v>5.22</v>
      </c>
      <c r="C2013">
        <v>0</v>
      </c>
    </row>
    <row r="2014" spans="1:3" x14ac:dyDescent="0.25">
      <c r="A2014" s="9" t="s">
        <v>33</v>
      </c>
      <c r="B2014">
        <v>54.12</v>
      </c>
      <c r="C2014">
        <v>6</v>
      </c>
    </row>
    <row r="2015" spans="1:3" x14ac:dyDescent="0.25">
      <c r="A2015" s="10" t="s">
        <v>5064</v>
      </c>
      <c r="B2015">
        <v>30.14</v>
      </c>
      <c r="C2015">
        <v>1</v>
      </c>
    </row>
    <row r="2016" spans="1:3" x14ac:dyDescent="0.25">
      <c r="A2016" s="10" t="s">
        <v>5063</v>
      </c>
      <c r="B2016">
        <v>17.829999999999998</v>
      </c>
      <c r="C2016">
        <v>5</v>
      </c>
    </row>
    <row r="2017" spans="1:3" x14ac:dyDescent="0.25">
      <c r="A2017" s="10" t="s">
        <v>5065</v>
      </c>
      <c r="B2017">
        <v>6.15</v>
      </c>
      <c r="C2017">
        <v>0</v>
      </c>
    </row>
    <row r="2018" spans="1:3" x14ac:dyDescent="0.25">
      <c r="A2018" s="9" t="s">
        <v>38</v>
      </c>
      <c r="B2018">
        <v>149.52999999999997</v>
      </c>
      <c r="C2018">
        <v>4</v>
      </c>
    </row>
    <row r="2019" spans="1:3" x14ac:dyDescent="0.25">
      <c r="A2019" s="10" t="s">
        <v>5064</v>
      </c>
      <c r="B2019">
        <v>141.07999999999998</v>
      </c>
      <c r="C2019">
        <v>0</v>
      </c>
    </row>
    <row r="2020" spans="1:3" x14ac:dyDescent="0.25">
      <c r="A2020" s="10" t="s">
        <v>5063</v>
      </c>
      <c r="B2020">
        <v>8.4499999999999993</v>
      </c>
      <c r="C2020">
        <v>4</v>
      </c>
    </row>
    <row r="2021" spans="1:3" x14ac:dyDescent="0.25">
      <c r="A2021" s="9" t="s">
        <v>16</v>
      </c>
      <c r="B2021">
        <v>151.42000000000002</v>
      </c>
      <c r="C2021">
        <v>6</v>
      </c>
    </row>
    <row r="2022" spans="1:3" x14ac:dyDescent="0.25">
      <c r="A2022" s="10" t="s">
        <v>5064</v>
      </c>
      <c r="B2022">
        <v>123.73000000000002</v>
      </c>
      <c r="C2022">
        <v>1</v>
      </c>
    </row>
    <row r="2023" spans="1:3" x14ac:dyDescent="0.25">
      <c r="A2023" s="10" t="s">
        <v>5063</v>
      </c>
      <c r="B2023">
        <v>14.620000000000001</v>
      </c>
      <c r="C2023">
        <v>5</v>
      </c>
    </row>
    <row r="2024" spans="1:3" x14ac:dyDescent="0.25">
      <c r="A2024" s="10" t="s">
        <v>5065</v>
      </c>
      <c r="B2024">
        <v>13.07</v>
      </c>
      <c r="C2024">
        <v>0</v>
      </c>
    </row>
    <row r="2025" spans="1:3" x14ac:dyDescent="0.25">
      <c r="A2025" s="9" t="s">
        <v>20</v>
      </c>
      <c r="B2025">
        <v>233.83</v>
      </c>
      <c r="C2025">
        <v>7</v>
      </c>
    </row>
    <row r="2026" spans="1:3" x14ac:dyDescent="0.25">
      <c r="A2026" s="10" t="s">
        <v>5064</v>
      </c>
      <c r="B2026">
        <v>216.70000000000002</v>
      </c>
      <c r="C2026">
        <v>1</v>
      </c>
    </row>
    <row r="2027" spans="1:3" x14ac:dyDescent="0.25">
      <c r="A2027" s="10" t="s">
        <v>5063</v>
      </c>
      <c r="B2027">
        <v>10.920000000000002</v>
      </c>
      <c r="C2027">
        <v>6</v>
      </c>
    </row>
    <row r="2028" spans="1:3" x14ac:dyDescent="0.25">
      <c r="A2028" s="10" t="s">
        <v>5065</v>
      </c>
      <c r="B2028">
        <v>6.21</v>
      </c>
      <c r="C2028">
        <v>0</v>
      </c>
    </row>
    <row r="2029" spans="1:3" x14ac:dyDescent="0.25">
      <c r="A2029" s="9" t="s">
        <v>25</v>
      </c>
      <c r="B2029">
        <v>85.65</v>
      </c>
      <c r="C2029">
        <v>2</v>
      </c>
    </row>
    <row r="2030" spans="1:3" x14ac:dyDescent="0.25">
      <c r="A2030" s="10" t="s">
        <v>5064</v>
      </c>
      <c r="B2030">
        <v>71.5</v>
      </c>
      <c r="C2030">
        <v>1</v>
      </c>
    </row>
    <row r="2031" spans="1:3" x14ac:dyDescent="0.25">
      <c r="A2031" s="10" t="s">
        <v>5063</v>
      </c>
      <c r="B2031">
        <v>6.06</v>
      </c>
      <c r="C2031">
        <v>0</v>
      </c>
    </row>
    <row r="2032" spans="1:3" x14ac:dyDescent="0.25">
      <c r="A2032" s="10" t="s">
        <v>5065</v>
      </c>
      <c r="B2032">
        <v>8.09</v>
      </c>
      <c r="C2032">
        <v>1</v>
      </c>
    </row>
    <row r="2033" spans="1:3" x14ac:dyDescent="0.25">
      <c r="A2033" s="9" t="s">
        <v>11</v>
      </c>
      <c r="B2033">
        <v>102.27999999999999</v>
      </c>
      <c r="C2033">
        <v>4</v>
      </c>
    </row>
    <row r="2034" spans="1:3" x14ac:dyDescent="0.25">
      <c r="A2034" s="10" t="s">
        <v>5064</v>
      </c>
      <c r="B2034">
        <v>75.469999999999985</v>
      </c>
      <c r="C2034">
        <v>1</v>
      </c>
    </row>
    <row r="2035" spans="1:3" x14ac:dyDescent="0.25">
      <c r="A2035" s="10" t="s">
        <v>5063</v>
      </c>
      <c r="B2035">
        <v>5.75</v>
      </c>
      <c r="C2035">
        <v>2</v>
      </c>
    </row>
    <row r="2036" spans="1:3" x14ac:dyDescent="0.25">
      <c r="A2036" s="10" t="s">
        <v>5065</v>
      </c>
      <c r="B2036">
        <v>21.060000000000002</v>
      </c>
      <c r="C2036">
        <v>1</v>
      </c>
    </row>
    <row r="2037" spans="1:3" x14ac:dyDescent="0.25">
      <c r="A2037" s="8" t="s">
        <v>8</v>
      </c>
      <c r="B2037">
        <v>996.77</v>
      </c>
      <c r="C2037">
        <v>32</v>
      </c>
    </row>
    <row r="2038" spans="1:3" x14ac:dyDescent="0.25">
      <c r="A2038" s="9" t="s">
        <v>6</v>
      </c>
      <c r="B2038">
        <v>88.81</v>
      </c>
      <c r="C2038">
        <v>2</v>
      </c>
    </row>
    <row r="2039" spans="1:3" x14ac:dyDescent="0.25">
      <c r="A2039" s="10" t="s">
        <v>5064</v>
      </c>
      <c r="B2039">
        <v>72.06</v>
      </c>
      <c r="C2039">
        <v>0</v>
      </c>
    </row>
    <row r="2040" spans="1:3" x14ac:dyDescent="0.25">
      <c r="A2040" s="10" t="s">
        <v>5063</v>
      </c>
      <c r="B2040">
        <v>5.64</v>
      </c>
      <c r="C2040">
        <v>1</v>
      </c>
    </row>
    <row r="2041" spans="1:3" x14ac:dyDescent="0.25">
      <c r="A2041" s="10" t="s">
        <v>5065</v>
      </c>
      <c r="B2041">
        <v>11.11</v>
      </c>
      <c r="C2041">
        <v>1</v>
      </c>
    </row>
    <row r="2042" spans="1:3" x14ac:dyDescent="0.25">
      <c r="A2042" s="9" t="s">
        <v>33</v>
      </c>
      <c r="B2042">
        <v>200.95999999999998</v>
      </c>
      <c r="C2042">
        <v>3</v>
      </c>
    </row>
    <row r="2043" spans="1:3" x14ac:dyDescent="0.25">
      <c r="A2043" s="10" t="s">
        <v>5064</v>
      </c>
      <c r="B2043">
        <v>189.5</v>
      </c>
      <c r="C2043">
        <v>1</v>
      </c>
    </row>
    <row r="2044" spans="1:3" x14ac:dyDescent="0.25">
      <c r="A2044" s="10" t="s">
        <v>5063</v>
      </c>
      <c r="B2044">
        <v>3.23</v>
      </c>
      <c r="C2044">
        <v>1</v>
      </c>
    </row>
    <row r="2045" spans="1:3" x14ac:dyDescent="0.25">
      <c r="A2045" s="10" t="s">
        <v>5065</v>
      </c>
      <c r="B2045">
        <v>8.23</v>
      </c>
      <c r="C2045">
        <v>1</v>
      </c>
    </row>
    <row r="2046" spans="1:3" x14ac:dyDescent="0.25">
      <c r="A2046" s="9" t="s">
        <v>38</v>
      </c>
      <c r="B2046">
        <v>166.35</v>
      </c>
      <c r="C2046">
        <v>6</v>
      </c>
    </row>
    <row r="2047" spans="1:3" x14ac:dyDescent="0.25">
      <c r="A2047" s="10" t="s">
        <v>5064</v>
      </c>
      <c r="B2047">
        <v>138.83000000000001</v>
      </c>
      <c r="C2047">
        <v>0</v>
      </c>
    </row>
    <row r="2048" spans="1:3" x14ac:dyDescent="0.25">
      <c r="A2048" s="10" t="s">
        <v>5063</v>
      </c>
      <c r="B2048">
        <v>18.229999999999997</v>
      </c>
      <c r="C2048">
        <v>5</v>
      </c>
    </row>
    <row r="2049" spans="1:3" x14ac:dyDescent="0.25">
      <c r="A2049" s="10" t="s">
        <v>5065</v>
      </c>
      <c r="B2049">
        <v>9.2900000000000009</v>
      </c>
      <c r="C2049">
        <v>1</v>
      </c>
    </row>
    <row r="2050" spans="1:3" x14ac:dyDescent="0.25">
      <c r="A2050" s="9" t="s">
        <v>16</v>
      </c>
      <c r="B2050">
        <v>101.1</v>
      </c>
      <c r="C2050">
        <v>4</v>
      </c>
    </row>
    <row r="2051" spans="1:3" x14ac:dyDescent="0.25">
      <c r="A2051" s="10" t="s">
        <v>5064</v>
      </c>
      <c r="B2051">
        <v>94.32</v>
      </c>
      <c r="C2051">
        <v>1</v>
      </c>
    </row>
    <row r="2052" spans="1:3" x14ac:dyDescent="0.25">
      <c r="A2052" s="10" t="s">
        <v>5063</v>
      </c>
      <c r="B2052">
        <v>6.7799999999999994</v>
      </c>
      <c r="C2052">
        <v>3</v>
      </c>
    </row>
    <row r="2053" spans="1:3" x14ac:dyDescent="0.25">
      <c r="A2053" s="9" t="s">
        <v>20</v>
      </c>
      <c r="B2053">
        <v>154.14999999999998</v>
      </c>
      <c r="C2053">
        <v>7</v>
      </c>
    </row>
    <row r="2054" spans="1:3" x14ac:dyDescent="0.25">
      <c r="A2054" s="10" t="s">
        <v>5064</v>
      </c>
      <c r="B2054">
        <v>120.17999999999999</v>
      </c>
      <c r="C2054">
        <v>0</v>
      </c>
    </row>
    <row r="2055" spans="1:3" x14ac:dyDescent="0.25">
      <c r="A2055" s="10" t="s">
        <v>5063</v>
      </c>
      <c r="B2055">
        <v>15.74</v>
      </c>
      <c r="C2055">
        <v>5</v>
      </c>
    </row>
    <row r="2056" spans="1:3" x14ac:dyDescent="0.25">
      <c r="A2056" s="10" t="s">
        <v>5065</v>
      </c>
      <c r="B2056">
        <v>18.23</v>
      </c>
      <c r="C2056">
        <v>2</v>
      </c>
    </row>
    <row r="2057" spans="1:3" x14ac:dyDescent="0.25">
      <c r="A2057" s="9" t="s">
        <v>25</v>
      </c>
      <c r="B2057">
        <v>197.97</v>
      </c>
      <c r="C2057">
        <v>4</v>
      </c>
    </row>
    <row r="2058" spans="1:3" x14ac:dyDescent="0.25">
      <c r="A2058" s="10" t="s">
        <v>5064</v>
      </c>
      <c r="B2058">
        <v>167.17</v>
      </c>
      <c r="C2058">
        <v>1</v>
      </c>
    </row>
    <row r="2059" spans="1:3" x14ac:dyDescent="0.25">
      <c r="A2059" s="10" t="s">
        <v>5063</v>
      </c>
      <c r="B2059">
        <v>4.93</v>
      </c>
      <c r="C2059">
        <v>3</v>
      </c>
    </row>
    <row r="2060" spans="1:3" x14ac:dyDescent="0.25">
      <c r="A2060" s="10" t="s">
        <v>5065</v>
      </c>
      <c r="B2060">
        <v>25.87</v>
      </c>
      <c r="C2060">
        <v>0</v>
      </c>
    </row>
    <row r="2061" spans="1:3" x14ac:dyDescent="0.25">
      <c r="A2061" s="9" t="s">
        <v>11</v>
      </c>
      <c r="B2061">
        <v>87.43</v>
      </c>
      <c r="C2061">
        <v>6</v>
      </c>
    </row>
    <row r="2062" spans="1:3" x14ac:dyDescent="0.25">
      <c r="A2062" s="10" t="s">
        <v>5064</v>
      </c>
      <c r="B2062">
        <v>70.08</v>
      </c>
      <c r="C2062">
        <v>1</v>
      </c>
    </row>
    <row r="2063" spans="1:3" x14ac:dyDescent="0.25">
      <c r="A2063" s="10" t="s">
        <v>5063</v>
      </c>
      <c r="B2063">
        <v>17.350000000000001</v>
      </c>
      <c r="C2063">
        <v>5</v>
      </c>
    </row>
    <row r="2064" spans="1:3" x14ac:dyDescent="0.25">
      <c r="A2064" s="7" t="s">
        <v>9</v>
      </c>
      <c r="B2064">
        <v>3377.5800000000004</v>
      </c>
      <c r="C2064">
        <v>138</v>
      </c>
    </row>
    <row r="2065" spans="1:3" x14ac:dyDescent="0.25">
      <c r="A2065" s="8" t="s">
        <v>2</v>
      </c>
      <c r="B2065">
        <v>1195.8600000000001</v>
      </c>
      <c r="C2065">
        <v>57</v>
      </c>
    </row>
    <row r="2066" spans="1:3" x14ac:dyDescent="0.25">
      <c r="A2066" s="9" t="s">
        <v>6</v>
      </c>
      <c r="B2066">
        <v>170.21</v>
      </c>
      <c r="C2066">
        <v>11</v>
      </c>
    </row>
    <row r="2067" spans="1:3" x14ac:dyDescent="0.25">
      <c r="A2067" s="10" t="s">
        <v>5064</v>
      </c>
      <c r="B2067">
        <v>134.03</v>
      </c>
      <c r="C2067">
        <v>1</v>
      </c>
    </row>
    <row r="2068" spans="1:3" x14ac:dyDescent="0.25">
      <c r="A2068" s="10" t="s">
        <v>5063</v>
      </c>
      <c r="B2068">
        <v>21.84</v>
      </c>
      <c r="C2068">
        <v>8</v>
      </c>
    </row>
    <row r="2069" spans="1:3" x14ac:dyDescent="0.25">
      <c r="A2069" s="10" t="s">
        <v>5065</v>
      </c>
      <c r="B2069">
        <v>14.34</v>
      </c>
      <c r="C2069">
        <v>2</v>
      </c>
    </row>
    <row r="2070" spans="1:3" x14ac:dyDescent="0.25">
      <c r="A2070" s="9" t="s">
        <v>33</v>
      </c>
      <c r="B2070">
        <v>76.61</v>
      </c>
      <c r="C2070">
        <v>6</v>
      </c>
    </row>
    <row r="2071" spans="1:3" x14ac:dyDescent="0.25">
      <c r="A2071" s="10" t="s">
        <v>5064</v>
      </c>
      <c r="B2071">
        <v>50.3</v>
      </c>
      <c r="C2071">
        <v>1</v>
      </c>
    </row>
    <row r="2072" spans="1:3" x14ac:dyDescent="0.25">
      <c r="A2072" s="10" t="s">
        <v>5063</v>
      </c>
      <c r="B2072">
        <v>4.32</v>
      </c>
      <c r="C2072">
        <v>3</v>
      </c>
    </row>
    <row r="2073" spans="1:3" x14ac:dyDescent="0.25">
      <c r="A2073" s="10" t="s">
        <v>5065</v>
      </c>
      <c r="B2073">
        <v>21.990000000000002</v>
      </c>
      <c r="C2073">
        <v>2</v>
      </c>
    </row>
    <row r="2074" spans="1:3" x14ac:dyDescent="0.25">
      <c r="A2074" s="9" t="s">
        <v>38</v>
      </c>
      <c r="B2074">
        <v>257.20999999999998</v>
      </c>
      <c r="C2074">
        <v>7</v>
      </c>
    </row>
    <row r="2075" spans="1:3" x14ac:dyDescent="0.25">
      <c r="A2075" s="10" t="s">
        <v>5064</v>
      </c>
      <c r="B2075">
        <v>236.94</v>
      </c>
      <c r="C2075">
        <v>1</v>
      </c>
    </row>
    <row r="2076" spans="1:3" x14ac:dyDescent="0.25">
      <c r="A2076" s="10" t="s">
        <v>5063</v>
      </c>
      <c r="B2076">
        <v>13.81</v>
      </c>
      <c r="C2076">
        <v>5</v>
      </c>
    </row>
    <row r="2077" spans="1:3" x14ac:dyDescent="0.25">
      <c r="A2077" s="10" t="s">
        <v>5065</v>
      </c>
      <c r="B2077">
        <v>6.46</v>
      </c>
      <c r="C2077">
        <v>1</v>
      </c>
    </row>
    <row r="2078" spans="1:3" x14ac:dyDescent="0.25">
      <c r="A2078" s="9" t="s">
        <v>16</v>
      </c>
      <c r="B2078">
        <v>123.10000000000001</v>
      </c>
      <c r="C2078">
        <v>9</v>
      </c>
    </row>
    <row r="2079" spans="1:3" x14ac:dyDescent="0.25">
      <c r="A2079" s="10" t="s">
        <v>5064</v>
      </c>
      <c r="B2079">
        <v>109.34</v>
      </c>
      <c r="C2079">
        <v>4</v>
      </c>
    </row>
    <row r="2080" spans="1:3" x14ac:dyDescent="0.25">
      <c r="A2080" s="10" t="s">
        <v>5063</v>
      </c>
      <c r="B2080">
        <v>4.79</v>
      </c>
      <c r="C2080">
        <v>3</v>
      </c>
    </row>
    <row r="2081" spans="1:3" x14ac:dyDescent="0.25">
      <c r="A2081" s="10" t="s">
        <v>5065</v>
      </c>
      <c r="B2081">
        <v>8.9699999999999989</v>
      </c>
      <c r="C2081">
        <v>2</v>
      </c>
    </row>
    <row r="2082" spans="1:3" x14ac:dyDescent="0.25">
      <c r="A2082" s="9" t="s">
        <v>20</v>
      </c>
      <c r="B2082">
        <v>123.01</v>
      </c>
      <c r="C2082">
        <v>7</v>
      </c>
    </row>
    <row r="2083" spans="1:3" x14ac:dyDescent="0.25">
      <c r="A2083" s="10" t="s">
        <v>5064</v>
      </c>
      <c r="B2083">
        <v>110.48</v>
      </c>
      <c r="C2083">
        <v>3</v>
      </c>
    </row>
    <row r="2084" spans="1:3" x14ac:dyDescent="0.25">
      <c r="A2084" s="10" t="s">
        <v>5063</v>
      </c>
      <c r="B2084">
        <v>6.8900000000000006</v>
      </c>
      <c r="C2084">
        <v>3</v>
      </c>
    </row>
    <row r="2085" spans="1:3" x14ac:dyDescent="0.25">
      <c r="A2085" s="10" t="s">
        <v>5065</v>
      </c>
      <c r="B2085">
        <v>5.64</v>
      </c>
      <c r="C2085">
        <v>1</v>
      </c>
    </row>
    <row r="2086" spans="1:3" x14ac:dyDescent="0.25">
      <c r="A2086" s="9" t="s">
        <v>25</v>
      </c>
      <c r="B2086">
        <v>257.88000000000005</v>
      </c>
      <c r="C2086">
        <v>7</v>
      </c>
    </row>
    <row r="2087" spans="1:3" x14ac:dyDescent="0.25">
      <c r="A2087" s="10" t="s">
        <v>5064</v>
      </c>
      <c r="B2087">
        <v>236.65000000000003</v>
      </c>
      <c r="C2087">
        <v>5</v>
      </c>
    </row>
    <row r="2088" spans="1:3" x14ac:dyDescent="0.25">
      <c r="A2088" s="10" t="s">
        <v>5065</v>
      </c>
      <c r="B2088">
        <v>21.23</v>
      </c>
      <c r="C2088">
        <v>2</v>
      </c>
    </row>
    <row r="2089" spans="1:3" x14ac:dyDescent="0.25">
      <c r="A2089" s="9" t="s">
        <v>11</v>
      </c>
      <c r="B2089">
        <v>187.84</v>
      </c>
      <c r="C2089">
        <v>10</v>
      </c>
    </row>
    <row r="2090" spans="1:3" x14ac:dyDescent="0.25">
      <c r="A2090" s="10" t="s">
        <v>5064</v>
      </c>
      <c r="B2090">
        <v>153.24</v>
      </c>
      <c r="C2090">
        <v>1</v>
      </c>
    </row>
    <row r="2091" spans="1:3" x14ac:dyDescent="0.25">
      <c r="A2091" s="10" t="s">
        <v>5063</v>
      </c>
      <c r="B2091">
        <v>7.18</v>
      </c>
      <c r="C2091">
        <v>4</v>
      </c>
    </row>
    <row r="2092" spans="1:3" x14ac:dyDescent="0.25">
      <c r="A2092" s="10" t="s">
        <v>5065</v>
      </c>
      <c r="B2092">
        <v>27.419999999999998</v>
      </c>
      <c r="C2092">
        <v>5</v>
      </c>
    </row>
    <row r="2093" spans="1:3" x14ac:dyDescent="0.25">
      <c r="A2093" s="8" t="s">
        <v>18</v>
      </c>
      <c r="B2093">
        <v>1201.6599999999999</v>
      </c>
      <c r="C2093">
        <v>37</v>
      </c>
    </row>
    <row r="2094" spans="1:3" x14ac:dyDescent="0.25">
      <c r="A2094" s="9" t="s">
        <v>6</v>
      </c>
      <c r="B2094">
        <v>155.61000000000001</v>
      </c>
      <c r="C2094">
        <v>4</v>
      </c>
    </row>
    <row r="2095" spans="1:3" x14ac:dyDescent="0.25">
      <c r="A2095" s="10" t="s">
        <v>5064</v>
      </c>
      <c r="B2095">
        <v>134.4</v>
      </c>
      <c r="C2095">
        <v>0</v>
      </c>
    </row>
    <row r="2096" spans="1:3" x14ac:dyDescent="0.25">
      <c r="A2096" s="10" t="s">
        <v>5063</v>
      </c>
      <c r="B2096">
        <v>10.93</v>
      </c>
      <c r="C2096">
        <v>3</v>
      </c>
    </row>
    <row r="2097" spans="1:3" x14ac:dyDescent="0.25">
      <c r="A2097" s="10" t="s">
        <v>5065</v>
      </c>
      <c r="B2097">
        <v>10.280000000000001</v>
      </c>
      <c r="C2097">
        <v>1</v>
      </c>
    </row>
    <row r="2098" spans="1:3" x14ac:dyDescent="0.25">
      <c r="A2098" s="9" t="s">
        <v>33</v>
      </c>
      <c r="B2098">
        <v>171.73000000000002</v>
      </c>
      <c r="C2098">
        <v>9</v>
      </c>
    </row>
    <row r="2099" spans="1:3" x14ac:dyDescent="0.25">
      <c r="A2099" s="10" t="s">
        <v>5064</v>
      </c>
      <c r="B2099">
        <v>148.55000000000001</v>
      </c>
      <c r="C2099">
        <v>2</v>
      </c>
    </row>
    <row r="2100" spans="1:3" x14ac:dyDescent="0.25">
      <c r="A2100" s="10" t="s">
        <v>5063</v>
      </c>
      <c r="B2100">
        <v>17.559999999999999</v>
      </c>
      <c r="C2100">
        <v>7</v>
      </c>
    </row>
    <row r="2101" spans="1:3" x14ac:dyDescent="0.25">
      <c r="A2101" s="10" t="s">
        <v>5065</v>
      </c>
      <c r="B2101">
        <v>5.62</v>
      </c>
      <c r="C2101">
        <v>0</v>
      </c>
    </row>
    <row r="2102" spans="1:3" x14ac:dyDescent="0.25">
      <c r="A2102" s="9" t="s">
        <v>38</v>
      </c>
      <c r="B2102">
        <v>181.78999999999996</v>
      </c>
      <c r="C2102">
        <v>3</v>
      </c>
    </row>
    <row r="2103" spans="1:3" x14ac:dyDescent="0.25">
      <c r="A2103" s="10" t="s">
        <v>5064</v>
      </c>
      <c r="B2103">
        <v>153.17999999999998</v>
      </c>
      <c r="C2103">
        <v>1</v>
      </c>
    </row>
    <row r="2104" spans="1:3" x14ac:dyDescent="0.25">
      <c r="A2104" s="10" t="s">
        <v>5065</v>
      </c>
      <c r="B2104">
        <v>28.61</v>
      </c>
      <c r="C2104">
        <v>2</v>
      </c>
    </row>
    <row r="2105" spans="1:3" x14ac:dyDescent="0.25">
      <c r="A2105" s="9" t="s">
        <v>16</v>
      </c>
      <c r="B2105">
        <v>244.59</v>
      </c>
      <c r="C2105">
        <v>4</v>
      </c>
    </row>
    <row r="2106" spans="1:3" x14ac:dyDescent="0.25">
      <c r="A2106" s="10" t="s">
        <v>5064</v>
      </c>
      <c r="B2106">
        <v>225.9</v>
      </c>
      <c r="C2106">
        <v>0</v>
      </c>
    </row>
    <row r="2107" spans="1:3" x14ac:dyDescent="0.25">
      <c r="A2107" s="10" t="s">
        <v>5063</v>
      </c>
      <c r="B2107">
        <v>4.54</v>
      </c>
      <c r="C2107">
        <v>2</v>
      </c>
    </row>
    <row r="2108" spans="1:3" x14ac:dyDescent="0.25">
      <c r="A2108" s="10" t="s">
        <v>5065</v>
      </c>
      <c r="B2108">
        <v>14.149999999999999</v>
      </c>
      <c r="C2108">
        <v>2</v>
      </c>
    </row>
    <row r="2109" spans="1:3" x14ac:dyDescent="0.25">
      <c r="A2109" s="9" t="s">
        <v>20</v>
      </c>
      <c r="B2109">
        <v>115.65</v>
      </c>
      <c r="C2109">
        <v>5</v>
      </c>
    </row>
    <row r="2110" spans="1:3" x14ac:dyDescent="0.25">
      <c r="A2110" s="10" t="s">
        <v>5064</v>
      </c>
      <c r="B2110">
        <v>99.009999999999991</v>
      </c>
      <c r="C2110">
        <v>1</v>
      </c>
    </row>
    <row r="2111" spans="1:3" x14ac:dyDescent="0.25">
      <c r="A2111" s="10" t="s">
        <v>5063</v>
      </c>
      <c r="B2111">
        <v>8.9600000000000009</v>
      </c>
      <c r="C2111">
        <v>3</v>
      </c>
    </row>
    <row r="2112" spans="1:3" x14ac:dyDescent="0.25">
      <c r="A2112" s="10" t="s">
        <v>5065</v>
      </c>
      <c r="B2112">
        <v>7.68</v>
      </c>
      <c r="C2112">
        <v>1</v>
      </c>
    </row>
    <row r="2113" spans="1:3" x14ac:dyDescent="0.25">
      <c r="A2113" s="9" t="s">
        <v>25</v>
      </c>
      <c r="B2113">
        <v>210.08</v>
      </c>
      <c r="C2113">
        <v>7</v>
      </c>
    </row>
    <row r="2114" spans="1:3" x14ac:dyDescent="0.25">
      <c r="A2114" s="10" t="s">
        <v>5064</v>
      </c>
      <c r="B2114">
        <v>174.74</v>
      </c>
      <c r="C2114">
        <v>1</v>
      </c>
    </row>
    <row r="2115" spans="1:3" x14ac:dyDescent="0.25">
      <c r="A2115" s="10" t="s">
        <v>5063</v>
      </c>
      <c r="B2115">
        <v>9.74</v>
      </c>
      <c r="C2115">
        <v>3</v>
      </c>
    </row>
    <row r="2116" spans="1:3" x14ac:dyDescent="0.25">
      <c r="A2116" s="10" t="s">
        <v>5065</v>
      </c>
      <c r="B2116">
        <v>25.6</v>
      </c>
      <c r="C2116">
        <v>3</v>
      </c>
    </row>
    <row r="2117" spans="1:3" x14ac:dyDescent="0.25">
      <c r="A2117" s="9" t="s">
        <v>11</v>
      </c>
      <c r="B2117">
        <v>122.21000000000001</v>
      </c>
      <c r="C2117">
        <v>5</v>
      </c>
    </row>
    <row r="2118" spans="1:3" x14ac:dyDescent="0.25">
      <c r="A2118" s="10" t="s">
        <v>5064</v>
      </c>
      <c r="B2118">
        <v>106.82000000000001</v>
      </c>
      <c r="C2118">
        <v>1</v>
      </c>
    </row>
    <row r="2119" spans="1:3" x14ac:dyDescent="0.25">
      <c r="A2119" s="10" t="s">
        <v>5063</v>
      </c>
      <c r="B2119">
        <v>2.4</v>
      </c>
      <c r="C2119">
        <v>3</v>
      </c>
    </row>
    <row r="2120" spans="1:3" x14ac:dyDescent="0.25">
      <c r="A2120" s="10" t="s">
        <v>5065</v>
      </c>
      <c r="B2120">
        <v>12.989999999999998</v>
      </c>
      <c r="C2120">
        <v>1</v>
      </c>
    </row>
    <row r="2121" spans="1:3" x14ac:dyDescent="0.25">
      <c r="A2121" s="8" t="s">
        <v>8</v>
      </c>
      <c r="B2121">
        <v>980.06000000000006</v>
      </c>
      <c r="C2121">
        <v>44</v>
      </c>
    </row>
    <row r="2122" spans="1:3" x14ac:dyDescent="0.25">
      <c r="A2122" s="9" t="s">
        <v>6</v>
      </c>
      <c r="B2122">
        <v>94.64</v>
      </c>
      <c r="C2122">
        <v>5</v>
      </c>
    </row>
    <row r="2123" spans="1:3" x14ac:dyDescent="0.25">
      <c r="A2123" s="10" t="s">
        <v>5064</v>
      </c>
      <c r="B2123">
        <v>54.74</v>
      </c>
      <c r="C2123">
        <v>1</v>
      </c>
    </row>
    <row r="2124" spans="1:3" x14ac:dyDescent="0.25">
      <c r="A2124" s="10" t="s">
        <v>5063</v>
      </c>
      <c r="B2124">
        <v>11.95</v>
      </c>
      <c r="C2124">
        <v>2</v>
      </c>
    </row>
    <row r="2125" spans="1:3" x14ac:dyDescent="0.25">
      <c r="A2125" s="10" t="s">
        <v>5065</v>
      </c>
      <c r="B2125">
        <v>27.950000000000003</v>
      </c>
      <c r="C2125">
        <v>2</v>
      </c>
    </row>
    <row r="2126" spans="1:3" x14ac:dyDescent="0.25">
      <c r="A2126" s="9" t="s">
        <v>33</v>
      </c>
      <c r="B2126">
        <v>176.03</v>
      </c>
      <c r="C2126">
        <v>6</v>
      </c>
    </row>
    <row r="2127" spans="1:3" x14ac:dyDescent="0.25">
      <c r="A2127" s="10" t="s">
        <v>5064</v>
      </c>
      <c r="B2127">
        <v>151.78</v>
      </c>
      <c r="C2127">
        <v>1</v>
      </c>
    </row>
    <row r="2128" spans="1:3" x14ac:dyDescent="0.25">
      <c r="A2128" s="10" t="s">
        <v>5063</v>
      </c>
      <c r="B2128">
        <v>5.09</v>
      </c>
      <c r="C2128">
        <v>3</v>
      </c>
    </row>
    <row r="2129" spans="1:3" x14ac:dyDescent="0.25">
      <c r="A2129" s="10" t="s">
        <v>5065</v>
      </c>
      <c r="B2129">
        <v>19.16</v>
      </c>
      <c r="C2129">
        <v>2</v>
      </c>
    </row>
    <row r="2130" spans="1:3" x14ac:dyDescent="0.25">
      <c r="A2130" s="9" t="s">
        <v>38</v>
      </c>
      <c r="B2130">
        <v>128.71</v>
      </c>
      <c r="C2130">
        <v>9</v>
      </c>
    </row>
    <row r="2131" spans="1:3" x14ac:dyDescent="0.25">
      <c r="A2131" s="10" t="s">
        <v>5064</v>
      </c>
      <c r="B2131">
        <v>105.34</v>
      </c>
      <c r="C2131">
        <v>0</v>
      </c>
    </row>
    <row r="2132" spans="1:3" x14ac:dyDescent="0.25">
      <c r="A2132" s="10" t="s">
        <v>5063</v>
      </c>
      <c r="B2132">
        <v>12.790000000000003</v>
      </c>
      <c r="C2132">
        <v>8</v>
      </c>
    </row>
    <row r="2133" spans="1:3" x14ac:dyDescent="0.25">
      <c r="A2133" s="10" t="s">
        <v>5065</v>
      </c>
      <c r="B2133">
        <v>10.58</v>
      </c>
      <c r="C2133">
        <v>1</v>
      </c>
    </row>
    <row r="2134" spans="1:3" x14ac:dyDescent="0.25">
      <c r="A2134" s="9" t="s">
        <v>16</v>
      </c>
      <c r="B2134">
        <v>80.989999999999995</v>
      </c>
      <c r="C2134">
        <v>5</v>
      </c>
    </row>
    <row r="2135" spans="1:3" x14ac:dyDescent="0.25">
      <c r="A2135" s="10" t="s">
        <v>5064</v>
      </c>
      <c r="B2135">
        <v>67.84</v>
      </c>
      <c r="C2135">
        <v>0</v>
      </c>
    </row>
    <row r="2136" spans="1:3" x14ac:dyDescent="0.25">
      <c r="A2136" s="10" t="s">
        <v>5063</v>
      </c>
      <c r="B2136">
        <v>8.6300000000000008</v>
      </c>
      <c r="C2136">
        <v>4</v>
      </c>
    </row>
    <row r="2137" spans="1:3" x14ac:dyDescent="0.25">
      <c r="A2137" s="10" t="s">
        <v>5065</v>
      </c>
      <c r="B2137">
        <v>4.5199999999999996</v>
      </c>
      <c r="C2137">
        <v>1</v>
      </c>
    </row>
    <row r="2138" spans="1:3" x14ac:dyDescent="0.25">
      <c r="A2138" s="9" t="s">
        <v>20</v>
      </c>
      <c r="B2138">
        <v>96.649999999999991</v>
      </c>
      <c r="C2138">
        <v>6</v>
      </c>
    </row>
    <row r="2139" spans="1:3" x14ac:dyDescent="0.25">
      <c r="A2139" s="10" t="s">
        <v>5064</v>
      </c>
      <c r="B2139">
        <v>70.13</v>
      </c>
      <c r="C2139">
        <v>1</v>
      </c>
    </row>
    <row r="2140" spans="1:3" x14ac:dyDescent="0.25">
      <c r="A2140" s="10" t="s">
        <v>5063</v>
      </c>
      <c r="B2140">
        <v>10.57</v>
      </c>
      <c r="C2140">
        <v>3</v>
      </c>
    </row>
    <row r="2141" spans="1:3" x14ac:dyDescent="0.25">
      <c r="A2141" s="10" t="s">
        <v>5065</v>
      </c>
      <c r="B2141">
        <v>15.95</v>
      </c>
      <c r="C2141">
        <v>2</v>
      </c>
    </row>
    <row r="2142" spans="1:3" x14ac:dyDescent="0.25">
      <c r="A2142" s="9" t="s">
        <v>25</v>
      </c>
      <c r="B2142">
        <v>165.98000000000002</v>
      </c>
      <c r="C2142">
        <v>8</v>
      </c>
    </row>
    <row r="2143" spans="1:3" x14ac:dyDescent="0.25">
      <c r="A2143" s="10" t="s">
        <v>5064</v>
      </c>
      <c r="B2143">
        <v>139.81</v>
      </c>
      <c r="C2143">
        <v>3</v>
      </c>
    </row>
    <row r="2144" spans="1:3" x14ac:dyDescent="0.25">
      <c r="A2144" s="10" t="s">
        <v>5063</v>
      </c>
      <c r="B2144">
        <v>17.899999999999999</v>
      </c>
      <c r="C2144">
        <v>5</v>
      </c>
    </row>
    <row r="2145" spans="1:3" x14ac:dyDescent="0.25">
      <c r="A2145" s="10" t="s">
        <v>5065</v>
      </c>
      <c r="B2145">
        <v>8.27</v>
      </c>
      <c r="C2145">
        <v>0</v>
      </c>
    </row>
    <row r="2146" spans="1:3" x14ac:dyDescent="0.25">
      <c r="A2146" s="9" t="s">
        <v>11</v>
      </c>
      <c r="B2146">
        <v>237.06</v>
      </c>
      <c r="C2146">
        <v>5</v>
      </c>
    </row>
    <row r="2147" spans="1:3" x14ac:dyDescent="0.25">
      <c r="A2147" s="10" t="s">
        <v>5064</v>
      </c>
      <c r="B2147">
        <v>204.38</v>
      </c>
      <c r="C2147">
        <v>0</v>
      </c>
    </row>
    <row r="2148" spans="1:3" x14ac:dyDescent="0.25">
      <c r="A2148" s="10" t="s">
        <v>5063</v>
      </c>
      <c r="B2148">
        <v>11.65</v>
      </c>
      <c r="C2148">
        <v>4</v>
      </c>
    </row>
    <row r="2149" spans="1:3" x14ac:dyDescent="0.25">
      <c r="A2149" s="10" t="s">
        <v>5065</v>
      </c>
      <c r="B2149">
        <v>21.029999999999998</v>
      </c>
      <c r="C2149">
        <v>1</v>
      </c>
    </row>
    <row r="2150" spans="1:3" x14ac:dyDescent="0.25">
      <c r="A2150" s="7" t="s">
        <v>56</v>
      </c>
      <c r="B2150">
        <v>3372.4400000000005</v>
      </c>
      <c r="C2150">
        <v>119</v>
      </c>
    </row>
    <row r="2151" spans="1:3" x14ac:dyDescent="0.25">
      <c r="A2151" s="8" t="s">
        <v>2</v>
      </c>
      <c r="B2151">
        <v>1036.6000000000001</v>
      </c>
      <c r="C2151">
        <v>54</v>
      </c>
    </row>
    <row r="2152" spans="1:3" x14ac:dyDescent="0.25">
      <c r="A2152" s="9" t="s">
        <v>6</v>
      </c>
      <c r="B2152">
        <v>206.69</v>
      </c>
      <c r="C2152">
        <v>6</v>
      </c>
    </row>
    <row r="2153" spans="1:3" x14ac:dyDescent="0.25">
      <c r="A2153" s="10" t="s">
        <v>5064</v>
      </c>
      <c r="B2153">
        <v>174.77</v>
      </c>
      <c r="C2153">
        <v>1</v>
      </c>
    </row>
    <row r="2154" spans="1:3" x14ac:dyDescent="0.25">
      <c r="A2154" s="10" t="s">
        <v>5063</v>
      </c>
      <c r="B2154">
        <v>16.380000000000003</v>
      </c>
      <c r="C2154">
        <v>4</v>
      </c>
    </row>
    <row r="2155" spans="1:3" x14ac:dyDescent="0.25">
      <c r="A2155" s="10" t="s">
        <v>5065</v>
      </c>
      <c r="B2155">
        <v>15.540000000000001</v>
      </c>
      <c r="C2155">
        <v>1</v>
      </c>
    </row>
    <row r="2156" spans="1:3" x14ac:dyDescent="0.25">
      <c r="A2156" s="9" t="s">
        <v>33</v>
      </c>
      <c r="B2156">
        <v>214.60000000000002</v>
      </c>
      <c r="C2156">
        <v>8</v>
      </c>
    </row>
    <row r="2157" spans="1:3" x14ac:dyDescent="0.25">
      <c r="A2157" s="10" t="s">
        <v>5064</v>
      </c>
      <c r="B2157">
        <v>185.84000000000003</v>
      </c>
      <c r="C2157">
        <v>1</v>
      </c>
    </row>
    <row r="2158" spans="1:3" x14ac:dyDescent="0.25">
      <c r="A2158" s="10" t="s">
        <v>5063</v>
      </c>
      <c r="B2158">
        <v>11.399999999999999</v>
      </c>
      <c r="C2158">
        <v>5</v>
      </c>
    </row>
    <row r="2159" spans="1:3" x14ac:dyDescent="0.25">
      <c r="A2159" s="10" t="s">
        <v>5065</v>
      </c>
      <c r="B2159">
        <v>17.36</v>
      </c>
      <c r="C2159">
        <v>2</v>
      </c>
    </row>
    <row r="2160" spans="1:3" x14ac:dyDescent="0.25">
      <c r="A2160" s="9" t="s">
        <v>38</v>
      </c>
      <c r="B2160">
        <v>112.75</v>
      </c>
      <c r="C2160">
        <v>10</v>
      </c>
    </row>
    <row r="2161" spans="1:3" x14ac:dyDescent="0.25">
      <c r="A2161" s="10" t="s">
        <v>5064</v>
      </c>
      <c r="B2161">
        <v>74.16</v>
      </c>
      <c r="C2161">
        <v>1</v>
      </c>
    </row>
    <row r="2162" spans="1:3" x14ac:dyDescent="0.25">
      <c r="A2162" s="10" t="s">
        <v>5063</v>
      </c>
      <c r="B2162">
        <v>16.05</v>
      </c>
      <c r="C2162">
        <v>6</v>
      </c>
    </row>
    <row r="2163" spans="1:3" x14ac:dyDescent="0.25">
      <c r="A2163" s="10" t="s">
        <v>5065</v>
      </c>
      <c r="B2163">
        <v>22.54</v>
      </c>
      <c r="C2163">
        <v>3</v>
      </c>
    </row>
    <row r="2164" spans="1:3" x14ac:dyDescent="0.25">
      <c r="A2164" s="9" t="s">
        <v>16</v>
      </c>
      <c r="B2164">
        <v>132.53</v>
      </c>
      <c r="C2164">
        <v>6</v>
      </c>
    </row>
    <row r="2165" spans="1:3" x14ac:dyDescent="0.25">
      <c r="A2165" s="10" t="s">
        <v>5064</v>
      </c>
      <c r="B2165">
        <v>100.86</v>
      </c>
      <c r="C2165">
        <v>2</v>
      </c>
    </row>
    <row r="2166" spans="1:3" x14ac:dyDescent="0.25">
      <c r="A2166" s="10" t="s">
        <v>5063</v>
      </c>
      <c r="B2166">
        <v>6.35</v>
      </c>
      <c r="C2166">
        <v>3</v>
      </c>
    </row>
    <row r="2167" spans="1:3" x14ac:dyDescent="0.25">
      <c r="A2167" s="10" t="s">
        <v>5065</v>
      </c>
      <c r="B2167">
        <v>25.32</v>
      </c>
      <c r="C2167">
        <v>1</v>
      </c>
    </row>
    <row r="2168" spans="1:3" x14ac:dyDescent="0.25">
      <c r="A2168" s="9" t="s">
        <v>20</v>
      </c>
      <c r="B2168">
        <v>70.489999999999995</v>
      </c>
      <c r="C2168">
        <v>6</v>
      </c>
    </row>
    <row r="2169" spans="1:3" x14ac:dyDescent="0.25">
      <c r="A2169" s="10" t="s">
        <v>5064</v>
      </c>
      <c r="B2169">
        <v>62.93</v>
      </c>
      <c r="C2169">
        <v>3</v>
      </c>
    </row>
    <row r="2170" spans="1:3" x14ac:dyDescent="0.25">
      <c r="A2170" s="10" t="s">
        <v>5063</v>
      </c>
      <c r="B2170">
        <v>7.5600000000000005</v>
      </c>
      <c r="C2170">
        <v>3</v>
      </c>
    </row>
    <row r="2171" spans="1:3" x14ac:dyDescent="0.25">
      <c r="A2171" s="9" t="s">
        <v>25</v>
      </c>
      <c r="B2171">
        <v>155.64000000000001</v>
      </c>
      <c r="C2171">
        <v>4</v>
      </c>
    </row>
    <row r="2172" spans="1:3" x14ac:dyDescent="0.25">
      <c r="A2172" s="10" t="s">
        <v>5064</v>
      </c>
      <c r="B2172">
        <v>133.33000000000001</v>
      </c>
      <c r="C2172">
        <v>0</v>
      </c>
    </row>
    <row r="2173" spans="1:3" x14ac:dyDescent="0.25">
      <c r="A2173" s="10" t="s">
        <v>5063</v>
      </c>
      <c r="B2173">
        <v>0.8</v>
      </c>
      <c r="C2173">
        <v>1</v>
      </c>
    </row>
    <row r="2174" spans="1:3" x14ac:dyDescent="0.25">
      <c r="A2174" s="10" t="s">
        <v>5065</v>
      </c>
      <c r="B2174">
        <v>21.509999999999998</v>
      </c>
      <c r="C2174">
        <v>3</v>
      </c>
    </row>
    <row r="2175" spans="1:3" x14ac:dyDescent="0.25">
      <c r="A2175" s="9" t="s">
        <v>11</v>
      </c>
      <c r="B2175">
        <v>143.9</v>
      </c>
      <c r="C2175">
        <v>14</v>
      </c>
    </row>
    <row r="2176" spans="1:3" x14ac:dyDescent="0.25">
      <c r="A2176" s="10" t="s">
        <v>5064</v>
      </c>
      <c r="B2176">
        <v>110.53000000000002</v>
      </c>
      <c r="C2176">
        <v>1</v>
      </c>
    </row>
    <row r="2177" spans="1:3" x14ac:dyDescent="0.25">
      <c r="A2177" s="10" t="s">
        <v>5063</v>
      </c>
      <c r="B2177">
        <v>21.92</v>
      </c>
      <c r="C2177">
        <v>11</v>
      </c>
    </row>
    <row r="2178" spans="1:3" x14ac:dyDescent="0.25">
      <c r="A2178" s="10" t="s">
        <v>5065</v>
      </c>
      <c r="B2178">
        <v>11.45</v>
      </c>
      <c r="C2178">
        <v>2</v>
      </c>
    </row>
    <row r="2179" spans="1:3" x14ac:dyDescent="0.25">
      <c r="A2179" s="8" t="s">
        <v>18</v>
      </c>
      <c r="B2179">
        <v>1213.52</v>
      </c>
      <c r="C2179">
        <v>35</v>
      </c>
    </row>
    <row r="2180" spans="1:3" x14ac:dyDescent="0.25">
      <c r="A2180" s="9" t="s">
        <v>6</v>
      </c>
      <c r="B2180">
        <v>105.13</v>
      </c>
      <c r="C2180">
        <v>6</v>
      </c>
    </row>
    <row r="2181" spans="1:3" x14ac:dyDescent="0.25">
      <c r="A2181" s="10" t="s">
        <v>5064</v>
      </c>
      <c r="B2181">
        <v>83.64</v>
      </c>
      <c r="C2181">
        <v>2</v>
      </c>
    </row>
    <row r="2182" spans="1:3" x14ac:dyDescent="0.25">
      <c r="A2182" s="10" t="s">
        <v>5063</v>
      </c>
      <c r="B2182">
        <v>14.58</v>
      </c>
      <c r="C2182">
        <v>3</v>
      </c>
    </row>
    <row r="2183" spans="1:3" x14ac:dyDescent="0.25">
      <c r="A2183" s="10" t="s">
        <v>5065</v>
      </c>
      <c r="B2183">
        <v>6.91</v>
      </c>
      <c r="C2183">
        <v>1</v>
      </c>
    </row>
    <row r="2184" spans="1:3" x14ac:dyDescent="0.25">
      <c r="A2184" s="9" t="s">
        <v>33</v>
      </c>
      <c r="B2184">
        <v>220.01999999999998</v>
      </c>
      <c r="C2184">
        <v>3</v>
      </c>
    </row>
    <row r="2185" spans="1:3" x14ac:dyDescent="0.25">
      <c r="A2185" s="10" t="s">
        <v>5064</v>
      </c>
      <c r="B2185">
        <v>209.01999999999998</v>
      </c>
      <c r="C2185">
        <v>0</v>
      </c>
    </row>
    <row r="2186" spans="1:3" x14ac:dyDescent="0.25">
      <c r="A2186" s="10" t="s">
        <v>5063</v>
      </c>
      <c r="B2186">
        <v>2.09</v>
      </c>
      <c r="C2186">
        <v>1</v>
      </c>
    </row>
    <row r="2187" spans="1:3" x14ac:dyDescent="0.25">
      <c r="A2187" s="10" t="s">
        <v>5065</v>
      </c>
      <c r="B2187">
        <v>8.91</v>
      </c>
      <c r="C2187">
        <v>2</v>
      </c>
    </row>
    <row r="2188" spans="1:3" x14ac:dyDescent="0.25">
      <c r="A2188" s="9" t="s">
        <v>38</v>
      </c>
      <c r="B2188">
        <v>146.51</v>
      </c>
      <c r="C2188">
        <v>5</v>
      </c>
    </row>
    <row r="2189" spans="1:3" x14ac:dyDescent="0.25">
      <c r="A2189" s="10" t="s">
        <v>5064</v>
      </c>
      <c r="B2189">
        <v>113.4</v>
      </c>
      <c r="C2189">
        <v>0</v>
      </c>
    </row>
    <row r="2190" spans="1:3" x14ac:dyDescent="0.25">
      <c r="A2190" s="10" t="s">
        <v>5063</v>
      </c>
      <c r="B2190">
        <v>9.91</v>
      </c>
      <c r="C2190">
        <v>4</v>
      </c>
    </row>
    <row r="2191" spans="1:3" x14ac:dyDescent="0.25">
      <c r="A2191" s="10" t="s">
        <v>5065</v>
      </c>
      <c r="B2191">
        <v>23.2</v>
      </c>
      <c r="C2191">
        <v>1</v>
      </c>
    </row>
    <row r="2192" spans="1:3" x14ac:dyDescent="0.25">
      <c r="A2192" s="9" t="s">
        <v>16</v>
      </c>
      <c r="B2192">
        <v>227.76999999999998</v>
      </c>
      <c r="C2192">
        <v>5</v>
      </c>
    </row>
    <row r="2193" spans="1:3" x14ac:dyDescent="0.25">
      <c r="A2193" s="10" t="s">
        <v>5064</v>
      </c>
      <c r="B2193">
        <v>195.82</v>
      </c>
      <c r="C2193">
        <v>1</v>
      </c>
    </row>
    <row r="2194" spans="1:3" x14ac:dyDescent="0.25">
      <c r="A2194" s="10" t="s">
        <v>5063</v>
      </c>
      <c r="B2194">
        <v>6.6300000000000008</v>
      </c>
      <c r="C2194">
        <v>4</v>
      </c>
    </row>
    <row r="2195" spans="1:3" x14ac:dyDescent="0.25">
      <c r="A2195" s="10" t="s">
        <v>5065</v>
      </c>
      <c r="B2195">
        <v>25.32</v>
      </c>
      <c r="C2195">
        <v>0</v>
      </c>
    </row>
    <row r="2196" spans="1:3" x14ac:dyDescent="0.25">
      <c r="A2196" s="9" t="s">
        <v>20</v>
      </c>
      <c r="B2196">
        <v>174.79999999999998</v>
      </c>
      <c r="C2196">
        <v>5</v>
      </c>
    </row>
    <row r="2197" spans="1:3" x14ac:dyDescent="0.25">
      <c r="A2197" s="10" t="s">
        <v>5064</v>
      </c>
      <c r="B2197">
        <v>141.57999999999998</v>
      </c>
      <c r="C2197">
        <v>1</v>
      </c>
    </row>
    <row r="2198" spans="1:3" x14ac:dyDescent="0.25">
      <c r="A2198" s="10" t="s">
        <v>5063</v>
      </c>
      <c r="B2198">
        <v>4.59</v>
      </c>
      <c r="C2198">
        <v>2</v>
      </c>
    </row>
    <row r="2199" spans="1:3" x14ac:dyDescent="0.25">
      <c r="A2199" s="10" t="s">
        <v>5065</v>
      </c>
      <c r="B2199">
        <v>28.63</v>
      </c>
      <c r="C2199">
        <v>2</v>
      </c>
    </row>
    <row r="2200" spans="1:3" x14ac:dyDescent="0.25">
      <c r="A2200" s="9" t="s">
        <v>25</v>
      </c>
      <c r="B2200">
        <v>235.69000000000003</v>
      </c>
      <c r="C2200">
        <v>7</v>
      </c>
    </row>
    <row r="2201" spans="1:3" x14ac:dyDescent="0.25">
      <c r="A2201" s="10" t="s">
        <v>5064</v>
      </c>
      <c r="B2201">
        <v>197.29000000000002</v>
      </c>
      <c r="C2201">
        <v>0</v>
      </c>
    </row>
    <row r="2202" spans="1:3" x14ac:dyDescent="0.25">
      <c r="A2202" s="10" t="s">
        <v>5063</v>
      </c>
      <c r="B2202">
        <v>12.06</v>
      </c>
      <c r="C2202">
        <v>5</v>
      </c>
    </row>
    <row r="2203" spans="1:3" x14ac:dyDescent="0.25">
      <c r="A2203" s="10" t="s">
        <v>5065</v>
      </c>
      <c r="B2203">
        <v>26.340000000000003</v>
      </c>
      <c r="C2203">
        <v>2</v>
      </c>
    </row>
    <row r="2204" spans="1:3" x14ac:dyDescent="0.25">
      <c r="A2204" s="9" t="s">
        <v>11</v>
      </c>
      <c r="B2204">
        <v>103.6</v>
      </c>
      <c r="C2204">
        <v>4</v>
      </c>
    </row>
    <row r="2205" spans="1:3" x14ac:dyDescent="0.25">
      <c r="A2205" s="10" t="s">
        <v>5064</v>
      </c>
      <c r="B2205">
        <v>94.05</v>
      </c>
      <c r="C2205">
        <v>1</v>
      </c>
    </row>
    <row r="2206" spans="1:3" x14ac:dyDescent="0.25">
      <c r="A2206" s="10" t="s">
        <v>5063</v>
      </c>
      <c r="B2206">
        <v>1.1299999999999999</v>
      </c>
      <c r="C2206">
        <v>2</v>
      </c>
    </row>
    <row r="2207" spans="1:3" x14ac:dyDescent="0.25">
      <c r="A2207" s="10" t="s">
        <v>5065</v>
      </c>
      <c r="B2207">
        <v>8.42</v>
      </c>
      <c r="C2207">
        <v>1</v>
      </c>
    </row>
    <row r="2208" spans="1:3" x14ac:dyDescent="0.25">
      <c r="A2208" s="8" t="s">
        <v>8</v>
      </c>
      <c r="B2208">
        <v>1122.32</v>
      </c>
      <c r="C2208">
        <v>30</v>
      </c>
    </row>
    <row r="2209" spans="1:3" x14ac:dyDescent="0.25">
      <c r="A2209" s="9" t="s">
        <v>6</v>
      </c>
      <c r="B2209">
        <v>63.41</v>
      </c>
      <c r="C2209">
        <v>5</v>
      </c>
    </row>
    <row r="2210" spans="1:3" x14ac:dyDescent="0.25">
      <c r="A2210" s="10" t="s">
        <v>5064</v>
      </c>
      <c r="B2210">
        <v>53.699999999999996</v>
      </c>
      <c r="C2210">
        <v>1</v>
      </c>
    </row>
    <row r="2211" spans="1:3" x14ac:dyDescent="0.25">
      <c r="A2211" s="10" t="s">
        <v>5063</v>
      </c>
      <c r="B2211">
        <v>9.7100000000000009</v>
      </c>
      <c r="C2211">
        <v>4</v>
      </c>
    </row>
    <row r="2212" spans="1:3" x14ac:dyDescent="0.25">
      <c r="A2212" s="9" t="s">
        <v>33</v>
      </c>
      <c r="B2212">
        <v>106.35</v>
      </c>
      <c r="C2212">
        <v>1</v>
      </c>
    </row>
    <row r="2213" spans="1:3" x14ac:dyDescent="0.25">
      <c r="A2213" s="10" t="s">
        <v>5064</v>
      </c>
      <c r="B2213">
        <v>102.89</v>
      </c>
      <c r="C2213">
        <v>0</v>
      </c>
    </row>
    <row r="2214" spans="1:3" x14ac:dyDescent="0.25">
      <c r="A2214" s="10" t="s">
        <v>5063</v>
      </c>
      <c r="B2214">
        <v>3.46</v>
      </c>
      <c r="C2214">
        <v>1</v>
      </c>
    </row>
    <row r="2215" spans="1:3" x14ac:dyDescent="0.25">
      <c r="A2215" s="9" t="s">
        <v>38</v>
      </c>
      <c r="B2215">
        <v>222.14000000000001</v>
      </c>
      <c r="C2215">
        <v>3</v>
      </c>
    </row>
    <row r="2216" spans="1:3" x14ac:dyDescent="0.25">
      <c r="A2216" s="10" t="s">
        <v>5064</v>
      </c>
      <c r="B2216">
        <v>202.36</v>
      </c>
      <c r="C2216">
        <v>1</v>
      </c>
    </row>
    <row r="2217" spans="1:3" x14ac:dyDescent="0.25">
      <c r="A2217" s="10" t="s">
        <v>5063</v>
      </c>
      <c r="B2217">
        <v>7.3199999999999994</v>
      </c>
      <c r="C2217">
        <v>2</v>
      </c>
    </row>
    <row r="2218" spans="1:3" x14ac:dyDescent="0.25">
      <c r="A2218" s="10" t="s">
        <v>5065</v>
      </c>
      <c r="B2218">
        <v>12.46</v>
      </c>
      <c r="C2218">
        <v>0</v>
      </c>
    </row>
    <row r="2219" spans="1:3" x14ac:dyDescent="0.25">
      <c r="A2219" s="9" t="s">
        <v>16</v>
      </c>
      <c r="B2219">
        <v>186.93</v>
      </c>
      <c r="C2219">
        <v>4</v>
      </c>
    </row>
    <row r="2220" spans="1:3" x14ac:dyDescent="0.25">
      <c r="A2220" s="10" t="s">
        <v>5064</v>
      </c>
      <c r="B2220">
        <v>168.04</v>
      </c>
      <c r="C2220">
        <v>1</v>
      </c>
    </row>
    <row r="2221" spans="1:3" x14ac:dyDescent="0.25">
      <c r="A2221" s="10" t="s">
        <v>5063</v>
      </c>
      <c r="B2221">
        <v>3.83</v>
      </c>
      <c r="C2221">
        <v>2</v>
      </c>
    </row>
    <row r="2222" spans="1:3" x14ac:dyDescent="0.25">
      <c r="A2222" s="10" t="s">
        <v>5065</v>
      </c>
      <c r="B2222">
        <v>15.06</v>
      </c>
      <c r="C2222">
        <v>1</v>
      </c>
    </row>
    <row r="2223" spans="1:3" x14ac:dyDescent="0.25">
      <c r="A2223" s="9" t="s">
        <v>20</v>
      </c>
      <c r="B2223">
        <v>112.17</v>
      </c>
      <c r="C2223">
        <v>6</v>
      </c>
    </row>
    <row r="2224" spans="1:3" x14ac:dyDescent="0.25">
      <c r="A2224" s="10" t="s">
        <v>5064</v>
      </c>
      <c r="B2224">
        <v>93.42</v>
      </c>
      <c r="C2224">
        <v>2</v>
      </c>
    </row>
    <row r="2225" spans="1:3" x14ac:dyDescent="0.25">
      <c r="A2225" s="10" t="s">
        <v>5063</v>
      </c>
      <c r="B2225">
        <v>18.75</v>
      </c>
      <c r="C2225">
        <v>4</v>
      </c>
    </row>
    <row r="2226" spans="1:3" x14ac:dyDescent="0.25">
      <c r="A2226" s="9" t="s">
        <v>25</v>
      </c>
      <c r="B2226">
        <v>192.76000000000002</v>
      </c>
      <c r="C2226">
        <v>6</v>
      </c>
    </row>
    <row r="2227" spans="1:3" x14ac:dyDescent="0.25">
      <c r="A2227" s="10" t="s">
        <v>5064</v>
      </c>
      <c r="B2227">
        <v>153.89000000000001</v>
      </c>
      <c r="C2227">
        <v>1</v>
      </c>
    </row>
    <row r="2228" spans="1:3" x14ac:dyDescent="0.25">
      <c r="A2228" s="10" t="s">
        <v>5063</v>
      </c>
      <c r="B2228">
        <v>16.190000000000001</v>
      </c>
      <c r="C2228">
        <v>4</v>
      </c>
    </row>
    <row r="2229" spans="1:3" x14ac:dyDescent="0.25">
      <c r="A2229" s="10" t="s">
        <v>5065</v>
      </c>
      <c r="B2229">
        <v>22.68</v>
      </c>
      <c r="C2229">
        <v>1</v>
      </c>
    </row>
    <row r="2230" spans="1:3" x14ac:dyDescent="0.25">
      <c r="A2230" s="9" t="s">
        <v>11</v>
      </c>
      <c r="B2230">
        <v>238.56000000000003</v>
      </c>
      <c r="C2230">
        <v>5</v>
      </c>
    </row>
    <row r="2231" spans="1:3" x14ac:dyDescent="0.25">
      <c r="A2231" s="10" t="s">
        <v>5064</v>
      </c>
      <c r="B2231">
        <v>217.3</v>
      </c>
      <c r="C2231">
        <v>1</v>
      </c>
    </row>
    <row r="2232" spans="1:3" x14ac:dyDescent="0.25">
      <c r="A2232" s="10" t="s">
        <v>5063</v>
      </c>
      <c r="B2232">
        <v>6.18</v>
      </c>
      <c r="C2232">
        <v>2</v>
      </c>
    </row>
    <row r="2233" spans="1:3" x14ac:dyDescent="0.25">
      <c r="A2233" s="10" t="s">
        <v>5065</v>
      </c>
      <c r="B2233">
        <v>15.08</v>
      </c>
      <c r="C2233">
        <v>2</v>
      </c>
    </row>
    <row r="2234" spans="1:3" x14ac:dyDescent="0.25">
      <c r="A2234" s="7" t="s">
        <v>19</v>
      </c>
      <c r="B2234">
        <v>2583.8599999999997</v>
      </c>
      <c r="C2234">
        <v>105</v>
      </c>
    </row>
    <row r="2235" spans="1:3" x14ac:dyDescent="0.25">
      <c r="A2235" s="8" t="s">
        <v>2</v>
      </c>
      <c r="B2235">
        <v>788.25</v>
      </c>
      <c r="C2235">
        <v>42</v>
      </c>
    </row>
    <row r="2236" spans="1:3" x14ac:dyDescent="0.25">
      <c r="A2236" s="9" t="s">
        <v>6</v>
      </c>
      <c r="B2236">
        <v>106.21999999999998</v>
      </c>
      <c r="C2236">
        <v>7</v>
      </c>
    </row>
    <row r="2237" spans="1:3" x14ac:dyDescent="0.25">
      <c r="A2237" s="10" t="s">
        <v>5064</v>
      </c>
      <c r="B2237">
        <v>94.63</v>
      </c>
      <c r="C2237">
        <v>1</v>
      </c>
    </row>
    <row r="2238" spans="1:3" x14ac:dyDescent="0.25">
      <c r="A2238" s="10" t="s">
        <v>5063</v>
      </c>
      <c r="B2238">
        <v>6.8800000000000008</v>
      </c>
      <c r="C2238">
        <v>5</v>
      </c>
    </row>
    <row r="2239" spans="1:3" x14ac:dyDescent="0.25">
      <c r="A2239" s="10" t="s">
        <v>5065</v>
      </c>
      <c r="B2239">
        <v>4.71</v>
      </c>
      <c r="C2239">
        <v>1</v>
      </c>
    </row>
    <row r="2240" spans="1:3" x14ac:dyDescent="0.25">
      <c r="A2240" s="9" t="s">
        <v>33</v>
      </c>
      <c r="B2240">
        <v>124.80999999999999</v>
      </c>
      <c r="C2240">
        <v>4</v>
      </c>
    </row>
    <row r="2241" spans="1:3" x14ac:dyDescent="0.25">
      <c r="A2241" s="10" t="s">
        <v>5064</v>
      </c>
      <c r="B2241">
        <v>107.08</v>
      </c>
      <c r="C2241">
        <v>1</v>
      </c>
    </row>
    <row r="2242" spans="1:3" x14ac:dyDescent="0.25">
      <c r="A2242" s="10" t="s">
        <v>5063</v>
      </c>
      <c r="B2242">
        <v>11.629999999999999</v>
      </c>
      <c r="C2242">
        <v>3</v>
      </c>
    </row>
    <row r="2243" spans="1:3" x14ac:dyDescent="0.25">
      <c r="A2243" s="10" t="s">
        <v>5065</v>
      </c>
      <c r="B2243">
        <v>6.1</v>
      </c>
      <c r="C2243">
        <v>0</v>
      </c>
    </row>
    <row r="2244" spans="1:3" x14ac:dyDescent="0.25">
      <c r="A2244" s="9" t="s">
        <v>38</v>
      </c>
      <c r="B2244">
        <v>80.430000000000007</v>
      </c>
      <c r="C2244">
        <v>2</v>
      </c>
    </row>
    <row r="2245" spans="1:3" x14ac:dyDescent="0.25">
      <c r="A2245" s="10" t="s">
        <v>5064</v>
      </c>
      <c r="B2245">
        <v>78.160000000000011</v>
      </c>
      <c r="C2245">
        <v>1</v>
      </c>
    </row>
    <row r="2246" spans="1:3" x14ac:dyDescent="0.25">
      <c r="A2246" s="10" t="s">
        <v>5063</v>
      </c>
      <c r="B2246">
        <v>0.71</v>
      </c>
      <c r="C2246">
        <v>1</v>
      </c>
    </row>
    <row r="2247" spans="1:3" x14ac:dyDescent="0.25">
      <c r="A2247" s="10" t="s">
        <v>5065</v>
      </c>
      <c r="B2247">
        <v>1.56</v>
      </c>
      <c r="C2247">
        <v>0</v>
      </c>
    </row>
    <row r="2248" spans="1:3" x14ac:dyDescent="0.25">
      <c r="A2248" s="9" t="s">
        <v>16</v>
      </c>
      <c r="B2248">
        <v>106.59</v>
      </c>
      <c r="C2248">
        <v>4</v>
      </c>
    </row>
    <row r="2249" spans="1:3" x14ac:dyDescent="0.25">
      <c r="A2249" s="10" t="s">
        <v>5064</v>
      </c>
      <c r="B2249">
        <v>101.42</v>
      </c>
      <c r="C2249">
        <v>2</v>
      </c>
    </row>
    <row r="2250" spans="1:3" x14ac:dyDescent="0.25">
      <c r="A2250" s="10" t="s">
        <v>5063</v>
      </c>
      <c r="B2250">
        <v>5.17</v>
      </c>
      <c r="C2250">
        <v>2</v>
      </c>
    </row>
    <row r="2251" spans="1:3" x14ac:dyDescent="0.25">
      <c r="A2251" s="9" t="s">
        <v>20</v>
      </c>
      <c r="B2251">
        <v>55.4</v>
      </c>
      <c r="C2251">
        <v>4</v>
      </c>
    </row>
    <row r="2252" spans="1:3" x14ac:dyDescent="0.25">
      <c r="A2252" s="10" t="s">
        <v>5064</v>
      </c>
      <c r="B2252">
        <v>52.019999999999996</v>
      </c>
      <c r="C2252">
        <v>0</v>
      </c>
    </row>
    <row r="2253" spans="1:3" x14ac:dyDescent="0.25">
      <c r="A2253" s="10" t="s">
        <v>5063</v>
      </c>
      <c r="B2253">
        <v>3.38</v>
      </c>
      <c r="C2253">
        <v>4</v>
      </c>
    </row>
    <row r="2254" spans="1:3" x14ac:dyDescent="0.25">
      <c r="A2254" s="9" t="s">
        <v>25</v>
      </c>
      <c r="B2254">
        <v>173.69</v>
      </c>
      <c r="C2254">
        <v>11</v>
      </c>
    </row>
    <row r="2255" spans="1:3" x14ac:dyDescent="0.25">
      <c r="A2255" s="10" t="s">
        <v>5064</v>
      </c>
      <c r="B2255">
        <v>126.77999999999999</v>
      </c>
      <c r="C2255">
        <v>1</v>
      </c>
    </row>
    <row r="2256" spans="1:3" x14ac:dyDescent="0.25">
      <c r="A2256" s="10" t="s">
        <v>5063</v>
      </c>
      <c r="B2256">
        <v>23.259999999999998</v>
      </c>
      <c r="C2256">
        <v>8</v>
      </c>
    </row>
    <row r="2257" spans="1:3" x14ac:dyDescent="0.25">
      <c r="A2257" s="10" t="s">
        <v>5065</v>
      </c>
      <c r="B2257">
        <v>23.65</v>
      </c>
      <c r="C2257">
        <v>2</v>
      </c>
    </row>
    <row r="2258" spans="1:3" x14ac:dyDescent="0.25">
      <c r="A2258" s="9" t="s">
        <v>11</v>
      </c>
      <c r="B2258">
        <v>141.11000000000001</v>
      </c>
      <c r="C2258">
        <v>10</v>
      </c>
    </row>
    <row r="2259" spans="1:3" x14ac:dyDescent="0.25">
      <c r="A2259" s="10" t="s">
        <v>5064</v>
      </c>
      <c r="B2259">
        <v>104.73</v>
      </c>
      <c r="C2259">
        <v>1</v>
      </c>
    </row>
    <row r="2260" spans="1:3" x14ac:dyDescent="0.25">
      <c r="A2260" s="10" t="s">
        <v>5063</v>
      </c>
      <c r="B2260">
        <v>17.48</v>
      </c>
      <c r="C2260">
        <v>7</v>
      </c>
    </row>
    <row r="2261" spans="1:3" x14ac:dyDescent="0.25">
      <c r="A2261" s="10" t="s">
        <v>5065</v>
      </c>
      <c r="B2261">
        <v>18.899999999999999</v>
      </c>
      <c r="C2261">
        <v>2</v>
      </c>
    </row>
    <row r="2262" spans="1:3" x14ac:dyDescent="0.25">
      <c r="A2262" s="8" t="s">
        <v>18</v>
      </c>
      <c r="B2262">
        <v>877.32</v>
      </c>
      <c r="C2262">
        <v>37</v>
      </c>
    </row>
    <row r="2263" spans="1:3" x14ac:dyDescent="0.25">
      <c r="A2263" s="9" t="s">
        <v>6</v>
      </c>
      <c r="B2263">
        <v>133.34</v>
      </c>
      <c r="C2263">
        <v>3</v>
      </c>
    </row>
    <row r="2264" spans="1:3" x14ac:dyDescent="0.25">
      <c r="A2264" s="10" t="s">
        <v>5064</v>
      </c>
      <c r="B2264">
        <v>105.72</v>
      </c>
      <c r="C2264">
        <v>0</v>
      </c>
    </row>
    <row r="2265" spans="1:3" x14ac:dyDescent="0.25">
      <c r="A2265" s="10" t="s">
        <v>5063</v>
      </c>
      <c r="B2265">
        <v>5.22</v>
      </c>
      <c r="C2265">
        <v>2</v>
      </c>
    </row>
    <row r="2266" spans="1:3" x14ac:dyDescent="0.25">
      <c r="A2266" s="10" t="s">
        <v>5065</v>
      </c>
      <c r="B2266">
        <v>22.4</v>
      </c>
      <c r="C2266">
        <v>1</v>
      </c>
    </row>
    <row r="2267" spans="1:3" x14ac:dyDescent="0.25">
      <c r="A2267" s="9" t="s">
        <v>33</v>
      </c>
      <c r="B2267">
        <v>192.50000000000003</v>
      </c>
      <c r="C2267">
        <v>4</v>
      </c>
    </row>
    <row r="2268" spans="1:3" x14ac:dyDescent="0.25">
      <c r="A2268" s="10" t="s">
        <v>5064</v>
      </c>
      <c r="B2268">
        <v>188.67000000000002</v>
      </c>
      <c r="C2268">
        <v>2</v>
      </c>
    </row>
    <row r="2269" spans="1:3" x14ac:dyDescent="0.25">
      <c r="A2269" s="10" t="s">
        <v>5063</v>
      </c>
      <c r="B2269">
        <v>3.83</v>
      </c>
      <c r="C2269">
        <v>2</v>
      </c>
    </row>
    <row r="2270" spans="1:3" x14ac:dyDescent="0.25">
      <c r="A2270" s="9" t="s">
        <v>38</v>
      </c>
      <c r="B2270">
        <v>119.33999999999999</v>
      </c>
      <c r="C2270">
        <v>7</v>
      </c>
    </row>
    <row r="2271" spans="1:3" x14ac:dyDescent="0.25">
      <c r="A2271" s="10" t="s">
        <v>5064</v>
      </c>
      <c r="B2271">
        <v>78.02</v>
      </c>
      <c r="C2271">
        <v>0</v>
      </c>
    </row>
    <row r="2272" spans="1:3" x14ac:dyDescent="0.25">
      <c r="A2272" s="10" t="s">
        <v>5063</v>
      </c>
      <c r="B2272">
        <v>16.46</v>
      </c>
      <c r="C2272">
        <v>5</v>
      </c>
    </row>
    <row r="2273" spans="1:3" x14ac:dyDescent="0.25">
      <c r="A2273" s="10" t="s">
        <v>5065</v>
      </c>
      <c r="B2273">
        <v>24.86</v>
      </c>
      <c r="C2273">
        <v>2</v>
      </c>
    </row>
    <row r="2274" spans="1:3" x14ac:dyDescent="0.25">
      <c r="A2274" s="9" t="s">
        <v>16</v>
      </c>
      <c r="B2274">
        <v>88.800000000000011</v>
      </c>
      <c r="C2274">
        <v>5</v>
      </c>
    </row>
    <row r="2275" spans="1:3" x14ac:dyDescent="0.25">
      <c r="A2275" s="10" t="s">
        <v>5064</v>
      </c>
      <c r="B2275">
        <v>71.260000000000005</v>
      </c>
      <c r="C2275">
        <v>1</v>
      </c>
    </row>
    <row r="2276" spans="1:3" x14ac:dyDescent="0.25">
      <c r="A2276" s="10" t="s">
        <v>5063</v>
      </c>
      <c r="B2276">
        <v>7.58</v>
      </c>
      <c r="C2276">
        <v>3</v>
      </c>
    </row>
    <row r="2277" spans="1:3" x14ac:dyDescent="0.25">
      <c r="A2277" s="10" t="s">
        <v>5065</v>
      </c>
      <c r="B2277">
        <v>9.9600000000000009</v>
      </c>
      <c r="C2277">
        <v>1</v>
      </c>
    </row>
    <row r="2278" spans="1:3" x14ac:dyDescent="0.25">
      <c r="A2278" s="9" t="s">
        <v>20</v>
      </c>
      <c r="B2278">
        <v>58.050000000000004</v>
      </c>
      <c r="C2278">
        <v>6</v>
      </c>
    </row>
    <row r="2279" spans="1:3" x14ac:dyDescent="0.25">
      <c r="A2279" s="10" t="s">
        <v>5064</v>
      </c>
      <c r="B2279">
        <v>30.020000000000003</v>
      </c>
      <c r="C2279">
        <v>2</v>
      </c>
    </row>
    <row r="2280" spans="1:3" x14ac:dyDescent="0.25">
      <c r="A2280" s="10" t="s">
        <v>5063</v>
      </c>
      <c r="B2280">
        <v>6.45</v>
      </c>
      <c r="C2280">
        <v>3</v>
      </c>
    </row>
    <row r="2281" spans="1:3" x14ac:dyDescent="0.25">
      <c r="A2281" s="10" t="s">
        <v>5065</v>
      </c>
      <c r="B2281">
        <v>21.58</v>
      </c>
      <c r="C2281">
        <v>1</v>
      </c>
    </row>
    <row r="2282" spans="1:3" x14ac:dyDescent="0.25">
      <c r="A2282" s="9" t="s">
        <v>25</v>
      </c>
      <c r="B2282">
        <v>135.47999999999999</v>
      </c>
      <c r="C2282">
        <v>3</v>
      </c>
    </row>
    <row r="2283" spans="1:3" x14ac:dyDescent="0.25">
      <c r="A2283" s="10" t="s">
        <v>5064</v>
      </c>
      <c r="B2283">
        <v>102.84</v>
      </c>
      <c r="C2283">
        <v>0</v>
      </c>
    </row>
    <row r="2284" spans="1:3" x14ac:dyDescent="0.25">
      <c r="A2284" s="10" t="s">
        <v>5063</v>
      </c>
      <c r="B2284">
        <v>5.49</v>
      </c>
      <c r="C2284">
        <v>2</v>
      </c>
    </row>
    <row r="2285" spans="1:3" x14ac:dyDescent="0.25">
      <c r="A2285" s="10" t="s">
        <v>5065</v>
      </c>
      <c r="B2285">
        <v>27.15</v>
      </c>
      <c r="C2285">
        <v>1</v>
      </c>
    </row>
    <row r="2286" spans="1:3" x14ac:dyDescent="0.25">
      <c r="A2286" s="9" t="s">
        <v>11</v>
      </c>
      <c r="B2286">
        <v>149.81</v>
      </c>
      <c r="C2286">
        <v>9</v>
      </c>
    </row>
    <row r="2287" spans="1:3" x14ac:dyDescent="0.25">
      <c r="A2287" s="10" t="s">
        <v>5064</v>
      </c>
      <c r="B2287">
        <v>128.79</v>
      </c>
      <c r="C2287">
        <v>0</v>
      </c>
    </row>
    <row r="2288" spans="1:3" x14ac:dyDescent="0.25">
      <c r="A2288" s="10" t="s">
        <v>5063</v>
      </c>
      <c r="B2288">
        <v>10.049999999999999</v>
      </c>
      <c r="C2288">
        <v>7</v>
      </c>
    </row>
    <row r="2289" spans="1:3" x14ac:dyDescent="0.25">
      <c r="A2289" s="10" t="s">
        <v>5065</v>
      </c>
      <c r="B2289">
        <v>10.969999999999999</v>
      </c>
      <c r="C2289">
        <v>2</v>
      </c>
    </row>
    <row r="2290" spans="1:3" x14ac:dyDescent="0.25">
      <c r="A2290" s="8" t="s">
        <v>8</v>
      </c>
      <c r="B2290">
        <v>918.29</v>
      </c>
      <c r="C2290">
        <v>26</v>
      </c>
    </row>
    <row r="2291" spans="1:3" x14ac:dyDescent="0.25">
      <c r="A2291" s="9" t="s">
        <v>6</v>
      </c>
      <c r="B2291">
        <v>92.04</v>
      </c>
      <c r="C2291">
        <v>4</v>
      </c>
    </row>
    <row r="2292" spans="1:3" x14ac:dyDescent="0.25">
      <c r="A2292" s="10" t="s">
        <v>5064</v>
      </c>
      <c r="B2292">
        <v>86.81</v>
      </c>
      <c r="C2292">
        <v>0</v>
      </c>
    </row>
    <row r="2293" spans="1:3" x14ac:dyDescent="0.25">
      <c r="A2293" s="10" t="s">
        <v>5063</v>
      </c>
      <c r="B2293">
        <v>5.23</v>
      </c>
      <c r="C2293">
        <v>4</v>
      </c>
    </row>
    <row r="2294" spans="1:3" x14ac:dyDescent="0.25">
      <c r="A2294" s="9" t="s">
        <v>33</v>
      </c>
      <c r="B2294">
        <v>132.16</v>
      </c>
      <c r="C2294">
        <v>3</v>
      </c>
    </row>
    <row r="2295" spans="1:3" x14ac:dyDescent="0.25">
      <c r="A2295" s="10" t="s">
        <v>5064</v>
      </c>
      <c r="B2295">
        <v>118.41</v>
      </c>
      <c r="C2295">
        <v>1</v>
      </c>
    </row>
    <row r="2296" spans="1:3" x14ac:dyDescent="0.25">
      <c r="A2296" s="10" t="s">
        <v>5063</v>
      </c>
      <c r="B2296">
        <v>3.46</v>
      </c>
      <c r="C2296">
        <v>1</v>
      </c>
    </row>
    <row r="2297" spans="1:3" x14ac:dyDescent="0.25">
      <c r="A2297" s="10" t="s">
        <v>5065</v>
      </c>
      <c r="B2297">
        <v>10.29</v>
      </c>
      <c r="C2297">
        <v>1</v>
      </c>
    </row>
    <row r="2298" spans="1:3" x14ac:dyDescent="0.25">
      <c r="A2298" s="9" t="s">
        <v>38</v>
      </c>
      <c r="B2298">
        <v>117.07</v>
      </c>
      <c r="C2298">
        <v>6</v>
      </c>
    </row>
    <row r="2299" spans="1:3" x14ac:dyDescent="0.25">
      <c r="A2299" s="10" t="s">
        <v>5064</v>
      </c>
      <c r="B2299">
        <v>92.2</v>
      </c>
      <c r="C2299">
        <v>2</v>
      </c>
    </row>
    <row r="2300" spans="1:3" x14ac:dyDescent="0.25">
      <c r="A2300" s="10" t="s">
        <v>5063</v>
      </c>
      <c r="B2300">
        <v>7.1</v>
      </c>
      <c r="C2300">
        <v>3</v>
      </c>
    </row>
    <row r="2301" spans="1:3" x14ac:dyDescent="0.25">
      <c r="A2301" s="10" t="s">
        <v>5065</v>
      </c>
      <c r="B2301">
        <v>17.77</v>
      </c>
      <c r="C2301">
        <v>1</v>
      </c>
    </row>
    <row r="2302" spans="1:3" x14ac:dyDescent="0.25">
      <c r="A2302" s="9" t="s">
        <v>16</v>
      </c>
      <c r="B2302">
        <v>134.89999999999998</v>
      </c>
      <c r="C2302">
        <v>6</v>
      </c>
    </row>
    <row r="2303" spans="1:3" x14ac:dyDescent="0.25">
      <c r="A2303" s="10" t="s">
        <v>5064</v>
      </c>
      <c r="B2303">
        <v>105.89999999999999</v>
      </c>
      <c r="C2303">
        <v>2</v>
      </c>
    </row>
    <row r="2304" spans="1:3" x14ac:dyDescent="0.25">
      <c r="A2304" s="10" t="s">
        <v>5063</v>
      </c>
      <c r="B2304">
        <v>7.8</v>
      </c>
      <c r="C2304">
        <v>3</v>
      </c>
    </row>
    <row r="2305" spans="1:3" x14ac:dyDescent="0.25">
      <c r="A2305" s="10" t="s">
        <v>5065</v>
      </c>
      <c r="B2305">
        <v>21.2</v>
      </c>
      <c r="C2305">
        <v>1</v>
      </c>
    </row>
    <row r="2306" spans="1:3" x14ac:dyDescent="0.25">
      <c r="A2306" s="9" t="s">
        <v>20</v>
      </c>
      <c r="B2306">
        <v>232.85999999999999</v>
      </c>
      <c r="C2306">
        <v>2</v>
      </c>
    </row>
    <row r="2307" spans="1:3" x14ac:dyDescent="0.25">
      <c r="A2307" s="10" t="s">
        <v>5064</v>
      </c>
      <c r="B2307">
        <v>215.14999999999998</v>
      </c>
      <c r="C2307">
        <v>0</v>
      </c>
    </row>
    <row r="2308" spans="1:3" x14ac:dyDescent="0.25">
      <c r="A2308" s="10" t="s">
        <v>5063</v>
      </c>
      <c r="B2308">
        <v>8.77</v>
      </c>
      <c r="C2308">
        <v>2</v>
      </c>
    </row>
    <row r="2309" spans="1:3" x14ac:dyDescent="0.25">
      <c r="A2309" s="10" t="s">
        <v>5065</v>
      </c>
      <c r="B2309">
        <v>8.94</v>
      </c>
      <c r="C2309">
        <v>0</v>
      </c>
    </row>
    <row r="2310" spans="1:3" x14ac:dyDescent="0.25">
      <c r="A2310" s="9" t="s">
        <v>25</v>
      </c>
      <c r="B2310">
        <v>74.64</v>
      </c>
      <c r="C2310">
        <v>3</v>
      </c>
    </row>
    <row r="2311" spans="1:3" x14ac:dyDescent="0.25">
      <c r="A2311" s="10" t="s">
        <v>5064</v>
      </c>
      <c r="B2311">
        <v>60.739999999999995</v>
      </c>
      <c r="C2311">
        <v>1</v>
      </c>
    </row>
    <row r="2312" spans="1:3" x14ac:dyDescent="0.25">
      <c r="A2312" s="10" t="s">
        <v>5063</v>
      </c>
      <c r="B2312">
        <v>13.9</v>
      </c>
      <c r="C2312">
        <v>2</v>
      </c>
    </row>
    <row r="2313" spans="1:3" x14ac:dyDescent="0.25">
      <c r="A2313" s="9" t="s">
        <v>11</v>
      </c>
      <c r="B2313">
        <v>134.62</v>
      </c>
      <c r="C2313">
        <v>2</v>
      </c>
    </row>
    <row r="2314" spans="1:3" x14ac:dyDescent="0.25">
      <c r="A2314" s="10" t="s">
        <v>5064</v>
      </c>
      <c r="B2314">
        <v>104.48</v>
      </c>
      <c r="C2314">
        <v>0</v>
      </c>
    </row>
    <row r="2315" spans="1:3" x14ac:dyDescent="0.25">
      <c r="A2315" s="10" t="s">
        <v>5063</v>
      </c>
      <c r="B2315">
        <v>4.08</v>
      </c>
      <c r="C2315">
        <v>1</v>
      </c>
    </row>
    <row r="2316" spans="1:3" x14ac:dyDescent="0.25">
      <c r="A2316" s="10" t="s">
        <v>5065</v>
      </c>
      <c r="B2316">
        <v>26.059999999999995</v>
      </c>
      <c r="C2316">
        <v>1</v>
      </c>
    </row>
    <row r="2317" spans="1:3" x14ac:dyDescent="0.25">
      <c r="A2317" s="7" t="s">
        <v>35</v>
      </c>
      <c r="B2317">
        <v>2912.0900000000006</v>
      </c>
      <c r="C2317">
        <v>127</v>
      </c>
    </row>
    <row r="2318" spans="1:3" x14ac:dyDescent="0.25">
      <c r="A2318" s="8" t="s">
        <v>2</v>
      </c>
      <c r="B2318">
        <v>887.2</v>
      </c>
      <c r="C2318">
        <v>59</v>
      </c>
    </row>
    <row r="2319" spans="1:3" x14ac:dyDescent="0.25">
      <c r="A2319" s="9" t="s">
        <v>6</v>
      </c>
      <c r="B2319">
        <v>105.18000000000002</v>
      </c>
      <c r="C2319">
        <v>8</v>
      </c>
    </row>
    <row r="2320" spans="1:3" x14ac:dyDescent="0.25">
      <c r="A2320" s="10" t="s">
        <v>5064</v>
      </c>
      <c r="B2320">
        <v>80.470000000000013</v>
      </c>
      <c r="C2320">
        <v>2</v>
      </c>
    </row>
    <row r="2321" spans="1:3" x14ac:dyDescent="0.25">
      <c r="A2321" s="10" t="s">
        <v>5063</v>
      </c>
      <c r="B2321">
        <v>14.12</v>
      </c>
      <c r="C2321">
        <v>5</v>
      </c>
    </row>
    <row r="2322" spans="1:3" x14ac:dyDescent="0.25">
      <c r="A2322" s="10" t="s">
        <v>5065</v>
      </c>
      <c r="B2322">
        <v>10.59</v>
      </c>
      <c r="C2322">
        <v>1</v>
      </c>
    </row>
    <row r="2323" spans="1:3" x14ac:dyDescent="0.25">
      <c r="A2323" s="9" t="s">
        <v>33</v>
      </c>
      <c r="B2323">
        <v>192.03</v>
      </c>
      <c r="C2323">
        <v>8</v>
      </c>
    </row>
    <row r="2324" spans="1:3" x14ac:dyDescent="0.25">
      <c r="A2324" s="10" t="s">
        <v>5064</v>
      </c>
      <c r="B2324">
        <v>156.1</v>
      </c>
      <c r="C2324">
        <v>1</v>
      </c>
    </row>
    <row r="2325" spans="1:3" x14ac:dyDescent="0.25">
      <c r="A2325" s="10" t="s">
        <v>5063</v>
      </c>
      <c r="B2325">
        <v>21.6</v>
      </c>
      <c r="C2325">
        <v>5</v>
      </c>
    </row>
    <row r="2326" spans="1:3" x14ac:dyDescent="0.25">
      <c r="A2326" s="10" t="s">
        <v>5065</v>
      </c>
      <c r="B2326">
        <v>14.33</v>
      </c>
      <c r="C2326">
        <v>2</v>
      </c>
    </row>
    <row r="2327" spans="1:3" x14ac:dyDescent="0.25">
      <c r="A2327" s="9" t="s">
        <v>38</v>
      </c>
      <c r="B2327">
        <v>74.089999999999989</v>
      </c>
      <c r="C2327">
        <v>5</v>
      </c>
    </row>
    <row r="2328" spans="1:3" x14ac:dyDescent="0.25">
      <c r="A2328" s="10" t="s">
        <v>5064</v>
      </c>
      <c r="B2328">
        <v>59.849999999999994</v>
      </c>
      <c r="C2328">
        <v>2</v>
      </c>
    </row>
    <row r="2329" spans="1:3" x14ac:dyDescent="0.25">
      <c r="A2329" s="10" t="s">
        <v>5063</v>
      </c>
      <c r="B2329">
        <v>8.1</v>
      </c>
      <c r="C2329">
        <v>3</v>
      </c>
    </row>
    <row r="2330" spans="1:3" x14ac:dyDescent="0.25">
      <c r="A2330" s="10" t="s">
        <v>5065</v>
      </c>
      <c r="B2330">
        <v>6.14</v>
      </c>
      <c r="C2330">
        <v>0</v>
      </c>
    </row>
    <row r="2331" spans="1:3" x14ac:dyDescent="0.25">
      <c r="A2331" s="9" t="s">
        <v>16</v>
      </c>
      <c r="B2331">
        <v>101.27000000000001</v>
      </c>
      <c r="C2331">
        <v>11</v>
      </c>
    </row>
    <row r="2332" spans="1:3" x14ac:dyDescent="0.25">
      <c r="A2332" s="10" t="s">
        <v>5064</v>
      </c>
      <c r="B2332">
        <v>78.45</v>
      </c>
      <c r="C2332">
        <v>2</v>
      </c>
    </row>
    <row r="2333" spans="1:3" x14ac:dyDescent="0.25">
      <c r="A2333" s="10" t="s">
        <v>5063</v>
      </c>
      <c r="B2333">
        <v>22.820000000000004</v>
      </c>
      <c r="C2333">
        <v>9</v>
      </c>
    </row>
    <row r="2334" spans="1:3" x14ac:dyDescent="0.25">
      <c r="A2334" s="9" t="s">
        <v>20</v>
      </c>
      <c r="B2334">
        <v>90.550000000000011</v>
      </c>
      <c r="C2334">
        <v>9</v>
      </c>
    </row>
    <row r="2335" spans="1:3" x14ac:dyDescent="0.25">
      <c r="A2335" s="10" t="s">
        <v>5064</v>
      </c>
      <c r="B2335">
        <v>74.760000000000005</v>
      </c>
      <c r="C2335">
        <v>3</v>
      </c>
    </row>
    <row r="2336" spans="1:3" x14ac:dyDescent="0.25">
      <c r="A2336" s="10" t="s">
        <v>5063</v>
      </c>
      <c r="B2336">
        <v>8.6199999999999992</v>
      </c>
      <c r="C2336">
        <v>5</v>
      </c>
    </row>
    <row r="2337" spans="1:3" x14ac:dyDescent="0.25">
      <c r="A2337" s="10" t="s">
        <v>5065</v>
      </c>
      <c r="B2337">
        <v>7.17</v>
      </c>
      <c r="C2337">
        <v>1</v>
      </c>
    </row>
    <row r="2338" spans="1:3" x14ac:dyDescent="0.25">
      <c r="A2338" s="9" t="s">
        <v>25</v>
      </c>
      <c r="B2338">
        <v>153.23000000000002</v>
      </c>
      <c r="C2338">
        <v>12</v>
      </c>
    </row>
    <row r="2339" spans="1:3" x14ac:dyDescent="0.25">
      <c r="A2339" s="10" t="s">
        <v>5064</v>
      </c>
      <c r="B2339">
        <v>124.84</v>
      </c>
      <c r="C2339">
        <v>3</v>
      </c>
    </row>
    <row r="2340" spans="1:3" x14ac:dyDescent="0.25">
      <c r="A2340" s="10" t="s">
        <v>5063</v>
      </c>
      <c r="B2340">
        <v>24.270000000000003</v>
      </c>
      <c r="C2340">
        <v>8</v>
      </c>
    </row>
    <row r="2341" spans="1:3" x14ac:dyDescent="0.25">
      <c r="A2341" s="10" t="s">
        <v>5065</v>
      </c>
      <c r="B2341">
        <v>4.12</v>
      </c>
      <c r="C2341">
        <v>1</v>
      </c>
    </row>
    <row r="2342" spans="1:3" x14ac:dyDescent="0.25">
      <c r="A2342" s="9" t="s">
        <v>11</v>
      </c>
      <c r="B2342">
        <v>170.85</v>
      </c>
      <c r="C2342">
        <v>6</v>
      </c>
    </row>
    <row r="2343" spans="1:3" x14ac:dyDescent="0.25">
      <c r="A2343" s="10" t="s">
        <v>5064</v>
      </c>
      <c r="B2343">
        <v>146</v>
      </c>
      <c r="C2343">
        <v>2</v>
      </c>
    </row>
    <row r="2344" spans="1:3" x14ac:dyDescent="0.25">
      <c r="A2344" s="10" t="s">
        <v>5063</v>
      </c>
      <c r="B2344">
        <v>2.98</v>
      </c>
      <c r="C2344">
        <v>1</v>
      </c>
    </row>
    <row r="2345" spans="1:3" x14ac:dyDescent="0.25">
      <c r="A2345" s="10" t="s">
        <v>5065</v>
      </c>
      <c r="B2345">
        <v>21.87</v>
      </c>
      <c r="C2345">
        <v>3</v>
      </c>
    </row>
    <row r="2346" spans="1:3" x14ac:dyDescent="0.25">
      <c r="A2346" s="8" t="s">
        <v>18</v>
      </c>
      <c r="B2346">
        <v>1031.8700000000001</v>
      </c>
      <c r="C2346">
        <v>32</v>
      </c>
    </row>
    <row r="2347" spans="1:3" x14ac:dyDescent="0.25">
      <c r="A2347" s="9" t="s">
        <v>6</v>
      </c>
      <c r="B2347">
        <v>102.16</v>
      </c>
      <c r="C2347">
        <v>5</v>
      </c>
    </row>
    <row r="2348" spans="1:3" x14ac:dyDescent="0.25">
      <c r="A2348" s="10" t="s">
        <v>5064</v>
      </c>
      <c r="B2348">
        <v>86</v>
      </c>
      <c r="C2348">
        <v>1</v>
      </c>
    </row>
    <row r="2349" spans="1:3" x14ac:dyDescent="0.25">
      <c r="A2349" s="10" t="s">
        <v>5063</v>
      </c>
      <c r="B2349">
        <v>4.82</v>
      </c>
      <c r="C2349">
        <v>3</v>
      </c>
    </row>
    <row r="2350" spans="1:3" x14ac:dyDescent="0.25">
      <c r="A2350" s="10" t="s">
        <v>5065</v>
      </c>
      <c r="B2350">
        <v>11.34</v>
      </c>
      <c r="C2350">
        <v>1</v>
      </c>
    </row>
    <row r="2351" spans="1:3" x14ac:dyDescent="0.25">
      <c r="A2351" s="9" t="s">
        <v>33</v>
      </c>
      <c r="B2351">
        <v>116.22999999999999</v>
      </c>
      <c r="C2351">
        <v>6</v>
      </c>
    </row>
    <row r="2352" spans="1:3" x14ac:dyDescent="0.25">
      <c r="A2352" s="10" t="s">
        <v>5064</v>
      </c>
      <c r="B2352">
        <v>110.71999999999998</v>
      </c>
      <c r="C2352">
        <v>1</v>
      </c>
    </row>
    <row r="2353" spans="1:3" x14ac:dyDescent="0.25">
      <c r="A2353" s="10" t="s">
        <v>5063</v>
      </c>
      <c r="B2353">
        <v>5.5100000000000007</v>
      </c>
      <c r="C2353">
        <v>5</v>
      </c>
    </row>
    <row r="2354" spans="1:3" x14ac:dyDescent="0.25">
      <c r="A2354" s="9" t="s">
        <v>38</v>
      </c>
      <c r="B2354">
        <v>200.54000000000002</v>
      </c>
      <c r="C2354">
        <v>6</v>
      </c>
    </row>
    <row r="2355" spans="1:3" x14ac:dyDescent="0.25">
      <c r="A2355" s="10" t="s">
        <v>5064</v>
      </c>
      <c r="B2355">
        <v>143.11000000000001</v>
      </c>
      <c r="C2355">
        <v>0</v>
      </c>
    </row>
    <row r="2356" spans="1:3" x14ac:dyDescent="0.25">
      <c r="A2356" s="10" t="s">
        <v>5063</v>
      </c>
      <c r="B2356">
        <v>8.2199999999999989</v>
      </c>
      <c r="C2356">
        <v>2</v>
      </c>
    </row>
    <row r="2357" spans="1:3" x14ac:dyDescent="0.25">
      <c r="A2357" s="10" t="s">
        <v>5065</v>
      </c>
      <c r="B2357">
        <v>49.209999999999994</v>
      </c>
      <c r="C2357">
        <v>4</v>
      </c>
    </row>
    <row r="2358" spans="1:3" x14ac:dyDescent="0.25">
      <c r="A2358" s="9" t="s">
        <v>16</v>
      </c>
      <c r="B2358">
        <v>142.18</v>
      </c>
      <c r="C2358">
        <v>4</v>
      </c>
    </row>
    <row r="2359" spans="1:3" x14ac:dyDescent="0.25">
      <c r="A2359" s="10" t="s">
        <v>5064</v>
      </c>
      <c r="B2359">
        <v>138.17000000000002</v>
      </c>
      <c r="C2359">
        <v>3</v>
      </c>
    </row>
    <row r="2360" spans="1:3" x14ac:dyDescent="0.25">
      <c r="A2360" s="10" t="s">
        <v>5063</v>
      </c>
      <c r="B2360">
        <v>4.01</v>
      </c>
      <c r="C2360">
        <v>1</v>
      </c>
    </row>
    <row r="2361" spans="1:3" x14ac:dyDescent="0.25">
      <c r="A2361" s="9" t="s">
        <v>20</v>
      </c>
      <c r="B2361">
        <v>113.46</v>
      </c>
      <c r="C2361">
        <v>6</v>
      </c>
    </row>
    <row r="2362" spans="1:3" x14ac:dyDescent="0.25">
      <c r="A2362" s="10" t="s">
        <v>5064</v>
      </c>
      <c r="B2362">
        <v>66.47</v>
      </c>
      <c r="C2362">
        <v>0</v>
      </c>
    </row>
    <row r="2363" spans="1:3" x14ac:dyDescent="0.25">
      <c r="A2363" s="10" t="s">
        <v>5063</v>
      </c>
      <c r="B2363">
        <v>2.13</v>
      </c>
      <c r="C2363">
        <v>2</v>
      </c>
    </row>
    <row r="2364" spans="1:3" x14ac:dyDescent="0.25">
      <c r="A2364" s="10" t="s">
        <v>5065</v>
      </c>
      <c r="B2364">
        <v>44.86</v>
      </c>
      <c r="C2364">
        <v>4</v>
      </c>
    </row>
    <row r="2365" spans="1:3" x14ac:dyDescent="0.25">
      <c r="A2365" s="9" t="s">
        <v>25</v>
      </c>
      <c r="B2365">
        <v>190.46999999999997</v>
      </c>
      <c r="C2365">
        <v>4</v>
      </c>
    </row>
    <row r="2366" spans="1:3" x14ac:dyDescent="0.25">
      <c r="A2366" s="10" t="s">
        <v>5064</v>
      </c>
      <c r="B2366">
        <v>156.98999999999998</v>
      </c>
      <c r="C2366">
        <v>1</v>
      </c>
    </row>
    <row r="2367" spans="1:3" x14ac:dyDescent="0.25">
      <c r="A2367" s="10" t="s">
        <v>5063</v>
      </c>
      <c r="B2367">
        <v>4.67</v>
      </c>
      <c r="C2367">
        <v>1</v>
      </c>
    </row>
    <row r="2368" spans="1:3" x14ac:dyDescent="0.25">
      <c r="A2368" s="10" t="s">
        <v>5065</v>
      </c>
      <c r="B2368">
        <v>28.81</v>
      </c>
      <c r="C2368">
        <v>2</v>
      </c>
    </row>
    <row r="2369" spans="1:3" x14ac:dyDescent="0.25">
      <c r="A2369" s="9" t="s">
        <v>11</v>
      </c>
      <c r="B2369">
        <v>166.82999999999998</v>
      </c>
      <c r="C2369">
        <v>1</v>
      </c>
    </row>
    <row r="2370" spans="1:3" x14ac:dyDescent="0.25">
      <c r="A2370" s="10" t="s">
        <v>5064</v>
      </c>
      <c r="B2370">
        <v>163.44</v>
      </c>
      <c r="C2370">
        <v>0</v>
      </c>
    </row>
    <row r="2371" spans="1:3" x14ac:dyDescent="0.25">
      <c r="A2371" s="10" t="s">
        <v>5063</v>
      </c>
      <c r="B2371">
        <v>3.39</v>
      </c>
      <c r="C2371">
        <v>1</v>
      </c>
    </row>
    <row r="2372" spans="1:3" x14ac:dyDescent="0.25">
      <c r="A2372" s="8" t="s">
        <v>8</v>
      </c>
      <c r="B2372">
        <v>993.01999999999987</v>
      </c>
      <c r="C2372">
        <v>36</v>
      </c>
    </row>
    <row r="2373" spans="1:3" x14ac:dyDescent="0.25">
      <c r="A2373" s="9" t="s">
        <v>6</v>
      </c>
      <c r="B2373">
        <v>81.899999999999991</v>
      </c>
      <c r="C2373">
        <v>3</v>
      </c>
    </row>
    <row r="2374" spans="1:3" x14ac:dyDescent="0.25">
      <c r="A2374" s="10" t="s">
        <v>5064</v>
      </c>
      <c r="B2374">
        <v>67.88</v>
      </c>
      <c r="C2374">
        <v>2</v>
      </c>
    </row>
    <row r="2375" spans="1:3" x14ac:dyDescent="0.25">
      <c r="A2375" s="10" t="s">
        <v>5063</v>
      </c>
      <c r="B2375">
        <v>4.8800000000000008</v>
      </c>
      <c r="C2375">
        <v>1</v>
      </c>
    </row>
    <row r="2376" spans="1:3" x14ac:dyDescent="0.25">
      <c r="A2376" s="10" t="s">
        <v>5065</v>
      </c>
      <c r="B2376">
        <v>9.14</v>
      </c>
      <c r="C2376">
        <v>0</v>
      </c>
    </row>
    <row r="2377" spans="1:3" x14ac:dyDescent="0.25">
      <c r="A2377" s="9" t="s">
        <v>33</v>
      </c>
      <c r="B2377">
        <v>102.93</v>
      </c>
      <c r="C2377">
        <v>6</v>
      </c>
    </row>
    <row r="2378" spans="1:3" x14ac:dyDescent="0.25">
      <c r="A2378" s="10" t="s">
        <v>5064</v>
      </c>
      <c r="B2378">
        <v>67.819999999999993</v>
      </c>
      <c r="C2378">
        <v>0</v>
      </c>
    </row>
    <row r="2379" spans="1:3" x14ac:dyDescent="0.25">
      <c r="A2379" s="10" t="s">
        <v>5063</v>
      </c>
      <c r="B2379">
        <v>16.399999999999999</v>
      </c>
      <c r="C2379">
        <v>5</v>
      </c>
    </row>
    <row r="2380" spans="1:3" x14ac:dyDescent="0.25">
      <c r="A2380" s="10" t="s">
        <v>5065</v>
      </c>
      <c r="B2380">
        <v>18.71</v>
      </c>
      <c r="C2380">
        <v>1</v>
      </c>
    </row>
    <row r="2381" spans="1:3" x14ac:dyDescent="0.25">
      <c r="A2381" s="9" t="s">
        <v>38</v>
      </c>
      <c r="B2381">
        <v>132.38000000000002</v>
      </c>
      <c r="C2381">
        <v>3</v>
      </c>
    </row>
    <row r="2382" spans="1:3" x14ac:dyDescent="0.25">
      <c r="A2382" s="10" t="s">
        <v>5064</v>
      </c>
      <c r="B2382">
        <v>116.64000000000001</v>
      </c>
      <c r="C2382">
        <v>0</v>
      </c>
    </row>
    <row r="2383" spans="1:3" x14ac:dyDescent="0.25">
      <c r="A2383" s="10" t="s">
        <v>5063</v>
      </c>
      <c r="B2383">
        <v>1.1100000000000001</v>
      </c>
      <c r="C2383">
        <v>2</v>
      </c>
    </row>
    <row r="2384" spans="1:3" x14ac:dyDescent="0.25">
      <c r="A2384" s="10" t="s">
        <v>5065</v>
      </c>
      <c r="B2384">
        <v>14.63</v>
      </c>
      <c r="C2384">
        <v>1</v>
      </c>
    </row>
    <row r="2385" spans="1:3" x14ac:dyDescent="0.25">
      <c r="A2385" s="9" t="s">
        <v>16</v>
      </c>
      <c r="B2385">
        <v>187.85999999999996</v>
      </c>
      <c r="C2385">
        <v>8</v>
      </c>
    </row>
    <row r="2386" spans="1:3" x14ac:dyDescent="0.25">
      <c r="A2386" s="10" t="s">
        <v>5064</v>
      </c>
      <c r="B2386">
        <v>167.84999999999997</v>
      </c>
      <c r="C2386">
        <v>4</v>
      </c>
    </row>
    <row r="2387" spans="1:3" x14ac:dyDescent="0.25">
      <c r="A2387" s="10" t="s">
        <v>5063</v>
      </c>
      <c r="B2387">
        <v>11.89</v>
      </c>
      <c r="C2387">
        <v>4</v>
      </c>
    </row>
    <row r="2388" spans="1:3" x14ac:dyDescent="0.25">
      <c r="A2388" s="10" t="s">
        <v>5065</v>
      </c>
      <c r="B2388">
        <v>8.1199999999999992</v>
      </c>
      <c r="C2388">
        <v>0</v>
      </c>
    </row>
    <row r="2389" spans="1:3" x14ac:dyDescent="0.25">
      <c r="A2389" s="9" t="s">
        <v>20</v>
      </c>
      <c r="B2389">
        <v>73.099999999999994</v>
      </c>
      <c r="C2389">
        <v>7</v>
      </c>
    </row>
    <row r="2390" spans="1:3" x14ac:dyDescent="0.25">
      <c r="A2390" s="10" t="s">
        <v>5064</v>
      </c>
      <c r="B2390">
        <v>31.880000000000003</v>
      </c>
      <c r="C2390">
        <v>0</v>
      </c>
    </row>
    <row r="2391" spans="1:3" x14ac:dyDescent="0.25">
      <c r="A2391" s="10" t="s">
        <v>5063</v>
      </c>
      <c r="B2391">
        <v>15.929999999999998</v>
      </c>
      <c r="C2391">
        <v>6</v>
      </c>
    </row>
    <row r="2392" spans="1:3" x14ac:dyDescent="0.25">
      <c r="A2392" s="10" t="s">
        <v>5065</v>
      </c>
      <c r="B2392">
        <v>25.29</v>
      </c>
      <c r="C2392">
        <v>1</v>
      </c>
    </row>
    <row r="2393" spans="1:3" x14ac:dyDescent="0.25">
      <c r="A2393" s="9" t="s">
        <v>25</v>
      </c>
      <c r="B2393">
        <v>295.21999999999997</v>
      </c>
      <c r="C2393">
        <v>2</v>
      </c>
    </row>
    <row r="2394" spans="1:3" x14ac:dyDescent="0.25">
      <c r="A2394" s="10" t="s">
        <v>5064</v>
      </c>
      <c r="B2394">
        <v>283.94</v>
      </c>
      <c r="C2394">
        <v>0</v>
      </c>
    </row>
    <row r="2395" spans="1:3" x14ac:dyDescent="0.25">
      <c r="A2395" s="10" t="s">
        <v>5063</v>
      </c>
      <c r="B2395">
        <v>6.8900000000000006</v>
      </c>
      <c r="C2395">
        <v>2</v>
      </c>
    </row>
    <row r="2396" spans="1:3" x14ac:dyDescent="0.25">
      <c r="A2396" s="10" t="s">
        <v>5065</v>
      </c>
      <c r="B2396">
        <v>4.3899999999999997</v>
      </c>
      <c r="C2396">
        <v>0</v>
      </c>
    </row>
    <row r="2397" spans="1:3" x14ac:dyDescent="0.25">
      <c r="A2397" s="9" t="s">
        <v>11</v>
      </c>
      <c r="B2397">
        <v>119.63</v>
      </c>
      <c r="C2397">
        <v>7</v>
      </c>
    </row>
    <row r="2398" spans="1:3" x14ac:dyDescent="0.25">
      <c r="A2398" s="10" t="s">
        <v>5064</v>
      </c>
      <c r="B2398">
        <v>83.89</v>
      </c>
      <c r="C2398">
        <v>0</v>
      </c>
    </row>
    <row r="2399" spans="1:3" x14ac:dyDescent="0.25">
      <c r="A2399" s="10" t="s">
        <v>5063</v>
      </c>
      <c r="B2399">
        <v>14.36</v>
      </c>
      <c r="C2399">
        <v>4</v>
      </c>
    </row>
    <row r="2400" spans="1:3" x14ac:dyDescent="0.25">
      <c r="A2400" s="10" t="s">
        <v>5065</v>
      </c>
      <c r="B2400">
        <v>21.380000000000003</v>
      </c>
      <c r="C2400">
        <v>3</v>
      </c>
    </row>
    <row r="2401" spans="1:3" x14ac:dyDescent="0.25">
      <c r="A2401" s="6" t="s">
        <v>5053</v>
      </c>
      <c r="B2401">
        <v>58247.24999999984</v>
      </c>
      <c r="C2401">
        <v>2515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68215-A9C6-4D55-A365-C9E775F5921F}">
  <dimension ref="A3:B22"/>
  <sheetViews>
    <sheetView zoomScale="80" zoomScaleNormal="80" workbookViewId="0">
      <selection activeCell="C9" sqref="C9"/>
    </sheetView>
  </sheetViews>
  <sheetFormatPr defaultRowHeight="15" x14ac:dyDescent="0.25"/>
  <cols>
    <col min="1" max="1" width="14.140625" bestFit="1" customWidth="1"/>
    <col min="2" max="2" width="15.28515625" bestFit="1" customWidth="1"/>
    <col min="3" max="3" width="19.140625" bestFit="1" customWidth="1"/>
  </cols>
  <sheetData>
    <row r="3" spans="1:2" x14ac:dyDescent="0.25">
      <c r="A3" s="5" t="s">
        <v>5052</v>
      </c>
      <c r="B3" t="s">
        <v>5051</v>
      </c>
    </row>
    <row r="4" spans="1:2" x14ac:dyDescent="0.25">
      <c r="A4" s="6" t="s">
        <v>2</v>
      </c>
      <c r="B4">
        <v>1027</v>
      </c>
    </row>
    <row r="5" spans="1:2" x14ac:dyDescent="0.25">
      <c r="A5" s="7" t="s">
        <v>5057</v>
      </c>
      <c r="B5">
        <v>168</v>
      </c>
    </row>
    <row r="6" spans="1:2" x14ac:dyDescent="0.25">
      <c r="A6" s="7" t="s">
        <v>5058</v>
      </c>
      <c r="B6">
        <v>188</v>
      </c>
    </row>
    <row r="7" spans="1:2" x14ac:dyDescent="0.25">
      <c r="A7" s="7" t="s">
        <v>5059</v>
      </c>
      <c r="B7">
        <v>171</v>
      </c>
    </row>
    <row r="8" spans="1:2" x14ac:dyDescent="0.25">
      <c r="A8" s="7" t="s">
        <v>5060</v>
      </c>
      <c r="B8">
        <v>197</v>
      </c>
    </row>
    <row r="9" spans="1:2" x14ac:dyDescent="0.25">
      <c r="A9" s="7" t="s">
        <v>5061</v>
      </c>
      <c r="B9">
        <v>303</v>
      </c>
    </row>
    <row r="10" spans="1:2" x14ac:dyDescent="0.25">
      <c r="A10" s="6" t="s">
        <v>18</v>
      </c>
      <c r="B10">
        <v>740</v>
      </c>
    </row>
    <row r="11" spans="1:2" x14ac:dyDescent="0.25">
      <c r="A11" s="7" t="s">
        <v>5057</v>
      </c>
      <c r="B11">
        <v>113</v>
      </c>
    </row>
    <row r="12" spans="1:2" x14ac:dyDescent="0.25">
      <c r="A12" s="7" t="s">
        <v>5058</v>
      </c>
      <c r="B12">
        <v>144</v>
      </c>
    </row>
    <row r="13" spans="1:2" x14ac:dyDescent="0.25">
      <c r="A13" s="7" t="s">
        <v>5059</v>
      </c>
      <c r="B13">
        <v>121</v>
      </c>
    </row>
    <row r="14" spans="1:2" x14ac:dyDescent="0.25">
      <c r="A14" s="7" t="s">
        <v>5060</v>
      </c>
      <c r="B14">
        <v>157</v>
      </c>
    </row>
    <row r="15" spans="1:2" x14ac:dyDescent="0.25">
      <c r="A15" s="7" t="s">
        <v>5061</v>
      </c>
      <c r="B15">
        <v>205</v>
      </c>
    </row>
    <row r="16" spans="1:2" x14ac:dyDescent="0.25">
      <c r="A16" s="6" t="s">
        <v>8</v>
      </c>
      <c r="B16">
        <v>748</v>
      </c>
    </row>
    <row r="17" spans="1:2" x14ac:dyDescent="0.25">
      <c r="A17" s="7" t="s">
        <v>5057</v>
      </c>
      <c r="B17">
        <v>125</v>
      </c>
    </row>
    <row r="18" spans="1:2" x14ac:dyDescent="0.25">
      <c r="A18" s="7" t="s">
        <v>5058</v>
      </c>
      <c r="B18">
        <v>146</v>
      </c>
    </row>
    <row r="19" spans="1:2" x14ac:dyDescent="0.25">
      <c r="A19" s="7" t="s">
        <v>5059</v>
      </c>
      <c r="B19">
        <v>131</v>
      </c>
    </row>
    <row r="20" spans="1:2" x14ac:dyDescent="0.25">
      <c r="A20" s="7" t="s">
        <v>5060</v>
      </c>
      <c r="B20">
        <v>147</v>
      </c>
    </row>
    <row r="21" spans="1:2" x14ac:dyDescent="0.25">
      <c r="A21" s="7" t="s">
        <v>5061</v>
      </c>
      <c r="B21">
        <v>199</v>
      </c>
    </row>
    <row r="22" spans="1:2" x14ac:dyDescent="0.25">
      <c r="A22" s="6" t="s">
        <v>5053</v>
      </c>
      <c r="B22">
        <v>2515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8DF79-595D-43CD-AB4A-AC79AC2F4DF8}">
  <dimension ref="A3:B53"/>
  <sheetViews>
    <sheetView workbookViewId="0">
      <selection activeCell="A3" sqref="A3:B53"/>
    </sheetView>
  </sheetViews>
  <sheetFormatPr defaultRowHeight="15" x14ac:dyDescent="0.25"/>
  <cols>
    <col min="1" max="1" width="17.7109375" bestFit="1" customWidth="1"/>
    <col min="2" max="2" width="15.28515625" bestFit="1" customWidth="1"/>
    <col min="3" max="3" width="19.140625" bestFit="1" customWidth="1"/>
  </cols>
  <sheetData>
    <row r="3" spans="1:2" x14ac:dyDescent="0.25">
      <c r="A3" s="5" t="s">
        <v>5052</v>
      </c>
      <c r="B3" t="s">
        <v>5051</v>
      </c>
    </row>
    <row r="4" spans="1:2" x14ac:dyDescent="0.25">
      <c r="A4" s="6" t="s">
        <v>6</v>
      </c>
      <c r="B4">
        <v>365</v>
      </c>
    </row>
    <row r="5" spans="1:2" x14ac:dyDescent="0.25">
      <c r="A5" s="7" t="s">
        <v>3</v>
      </c>
      <c r="B5">
        <v>49</v>
      </c>
    </row>
    <row r="6" spans="1:2" x14ac:dyDescent="0.25">
      <c r="A6" s="7" t="s">
        <v>14</v>
      </c>
      <c r="B6">
        <v>55</v>
      </c>
    </row>
    <row r="7" spans="1:2" x14ac:dyDescent="0.25">
      <c r="A7" s="7" t="s">
        <v>9</v>
      </c>
      <c r="B7">
        <v>66</v>
      </c>
    </row>
    <row r="8" spans="1:2" x14ac:dyDescent="0.25">
      <c r="A8" s="7" t="s">
        <v>56</v>
      </c>
      <c r="B8">
        <v>72</v>
      </c>
    </row>
    <row r="9" spans="1:2" x14ac:dyDescent="0.25">
      <c r="A9" s="7" t="s">
        <v>19</v>
      </c>
      <c r="B9">
        <v>56</v>
      </c>
    </row>
    <row r="10" spans="1:2" x14ac:dyDescent="0.25">
      <c r="A10" s="7" t="s">
        <v>35</v>
      </c>
      <c r="B10">
        <v>67</v>
      </c>
    </row>
    <row r="11" spans="1:2" x14ac:dyDescent="0.25">
      <c r="A11" s="6" t="s">
        <v>33</v>
      </c>
      <c r="B11">
        <v>342</v>
      </c>
    </row>
    <row r="12" spans="1:2" x14ac:dyDescent="0.25">
      <c r="A12" s="7" t="s">
        <v>3</v>
      </c>
      <c r="B12">
        <v>53</v>
      </c>
    </row>
    <row r="13" spans="1:2" x14ac:dyDescent="0.25">
      <c r="A13" s="7" t="s">
        <v>14</v>
      </c>
      <c r="B13">
        <v>70</v>
      </c>
    </row>
    <row r="14" spans="1:2" x14ac:dyDescent="0.25">
      <c r="A14" s="7" t="s">
        <v>9</v>
      </c>
      <c r="B14">
        <v>57</v>
      </c>
    </row>
    <row r="15" spans="1:2" x14ac:dyDescent="0.25">
      <c r="A15" s="7" t="s">
        <v>56</v>
      </c>
      <c r="B15">
        <v>51</v>
      </c>
    </row>
    <row r="16" spans="1:2" x14ac:dyDescent="0.25">
      <c r="A16" s="7" t="s">
        <v>19</v>
      </c>
      <c r="B16">
        <v>47</v>
      </c>
    </row>
    <row r="17" spans="1:2" x14ac:dyDescent="0.25">
      <c r="A17" s="7" t="s">
        <v>35</v>
      </c>
      <c r="B17">
        <v>64</v>
      </c>
    </row>
    <row r="18" spans="1:2" x14ac:dyDescent="0.25">
      <c r="A18" s="6" t="s">
        <v>38</v>
      </c>
      <c r="B18">
        <v>370</v>
      </c>
    </row>
    <row r="19" spans="1:2" x14ac:dyDescent="0.25">
      <c r="A19" s="7" t="s">
        <v>3</v>
      </c>
      <c r="B19">
        <v>70</v>
      </c>
    </row>
    <row r="20" spans="1:2" x14ac:dyDescent="0.25">
      <c r="A20" s="7" t="s">
        <v>14</v>
      </c>
      <c r="B20">
        <v>64</v>
      </c>
    </row>
    <row r="21" spans="1:2" x14ac:dyDescent="0.25">
      <c r="A21" s="7" t="s">
        <v>9</v>
      </c>
      <c r="B21">
        <v>61</v>
      </c>
    </row>
    <row r="22" spans="1:2" x14ac:dyDescent="0.25">
      <c r="A22" s="7" t="s">
        <v>56</v>
      </c>
      <c r="B22">
        <v>53</v>
      </c>
    </row>
    <row r="23" spans="1:2" x14ac:dyDescent="0.25">
      <c r="A23" s="7" t="s">
        <v>19</v>
      </c>
      <c r="B23">
        <v>61</v>
      </c>
    </row>
    <row r="24" spans="1:2" x14ac:dyDescent="0.25">
      <c r="A24" s="7" t="s">
        <v>35</v>
      </c>
      <c r="B24">
        <v>61</v>
      </c>
    </row>
    <row r="25" spans="1:2" x14ac:dyDescent="0.25">
      <c r="A25" s="6" t="s">
        <v>16</v>
      </c>
      <c r="B25">
        <v>382</v>
      </c>
    </row>
    <row r="26" spans="1:2" x14ac:dyDescent="0.25">
      <c r="A26" s="7" t="s">
        <v>3</v>
      </c>
      <c r="B26">
        <v>67</v>
      </c>
    </row>
    <row r="27" spans="1:2" x14ac:dyDescent="0.25">
      <c r="A27" s="7" t="s">
        <v>14</v>
      </c>
      <c r="B27">
        <v>64</v>
      </c>
    </row>
    <row r="28" spans="1:2" x14ac:dyDescent="0.25">
      <c r="A28" s="7" t="s">
        <v>9</v>
      </c>
      <c r="B28">
        <v>64</v>
      </c>
    </row>
    <row r="29" spans="1:2" x14ac:dyDescent="0.25">
      <c r="A29" s="7" t="s">
        <v>56</v>
      </c>
      <c r="B29">
        <v>54</v>
      </c>
    </row>
    <row r="30" spans="1:2" x14ac:dyDescent="0.25">
      <c r="A30" s="7" t="s">
        <v>19</v>
      </c>
      <c r="B30">
        <v>64</v>
      </c>
    </row>
    <row r="31" spans="1:2" x14ac:dyDescent="0.25">
      <c r="A31" s="7" t="s">
        <v>35</v>
      </c>
      <c r="B31">
        <v>69</v>
      </c>
    </row>
    <row r="32" spans="1:2" x14ac:dyDescent="0.25">
      <c r="A32" s="6" t="s">
        <v>20</v>
      </c>
      <c r="B32">
        <v>367</v>
      </c>
    </row>
    <row r="33" spans="1:2" x14ac:dyDescent="0.25">
      <c r="A33" s="7" t="s">
        <v>3</v>
      </c>
      <c r="B33">
        <v>52</v>
      </c>
    </row>
    <row r="34" spans="1:2" x14ac:dyDescent="0.25">
      <c r="A34" s="7" t="s">
        <v>14</v>
      </c>
      <c r="B34">
        <v>67</v>
      </c>
    </row>
    <row r="35" spans="1:2" x14ac:dyDescent="0.25">
      <c r="A35" s="7" t="s">
        <v>9</v>
      </c>
      <c r="B35">
        <v>62</v>
      </c>
    </row>
    <row r="36" spans="1:2" x14ac:dyDescent="0.25">
      <c r="A36" s="7" t="s">
        <v>56</v>
      </c>
      <c r="B36">
        <v>68</v>
      </c>
    </row>
    <row r="37" spans="1:2" x14ac:dyDescent="0.25">
      <c r="A37" s="7" t="s">
        <v>19</v>
      </c>
      <c r="B37">
        <v>51</v>
      </c>
    </row>
    <row r="38" spans="1:2" x14ac:dyDescent="0.25">
      <c r="A38" s="7" t="s">
        <v>35</v>
      </c>
      <c r="B38">
        <v>67</v>
      </c>
    </row>
    <row r="39" spans="1:2" x14ac:dyDescent="0.25">
      <c r="A39" s="6" t="s">
        <v>25</v>
      </c>
      <c r="B39">
        <v>350</v>
      </c>
    </row>
    <row r="40" spans="1:2" x14ac:dyDescent="0.25">
      <c r="A40" s="7" t="s">
        <v>3</v>
      </c>
      <c r="B40">
        <v>54</v>
      </c>
    </row>
    <row r="41" spans="1:2" x14ac:dyDescent="0.25">
      <c r="A41" s="7" t="s">
        <v>14</v>
      </c>
      <c r="B41">
        <v>49</v>
      </c>
    </row>
    <row r="42" spans="1:2" x14ac:dyDescent="0.25">
      <c r="A42" s="7" t="s">
        <v>9</v>
      </c>
      <c r="B42">
        <v>69</v>
      </c>
    </row>
    <row r="43" spans="1:2" x14ac:dyDescent="0.25">
      <c r="A43" s="7" t="s">
        <v>56</v>
      </c>
      <c r="B43">
        <v>59</v>
      </c>
    </row>
    <row r="44" spans="1:2" x14ac:dyDescent="0.25">
      <c r="A44" s="7" t="s">
        <v>19</v>
      </c>
      <c r="B44">
        <v>53</v>
      </c>
    </row>
    <row r="45" spans="1:2" x14ac:dyDescent="0.25">
      <c r="A45" s="7" t="s">
        <v>35</v>
      </c>
      <c r="B45">
        <v>66</v>
      </c>
    </row>
    <row r="46" spans="1:2" x14ac:dyDescent="0.25">
      <c r="A46" s="6" t="s">
        <v>11</v>
      </c>
      <c r="B46">
        <v>339</v>
      </c>
    </row>
    <row r="47" spans="1:2" x14ac:dyDescent="0.25">
      <c r="A47" s="7" t="s">
        <v>3</v>
      </c>
      <c r="B47">
        <v>43</v>
      </c>
    </row>
    <row r="48" spans="1:2" x14ac:dyDescent="0.25">
      <c r="A48" s="7" t="s">
        <v>14</v>
      </c>
      <c r="B48">
        <v>57</v>
      </c>
    </row>
    <row r="49" spans="1:2" x14ac:dyDescent="0.25">
      <c r="A49" s="7" t="s">
        <v>9</v>
      </c>
      <c r="B49">
        <v>69</v>
      </c>
    </row>
    <row r="50" spans="1:2" x14ac:dyDescent="0.25">
      <c r="A50" s="7" t="s">
        <v>56</v>
      </c>
      <c r="B50">
        <v>64</v>
      </c>
    </row>
    <row r="51" spans="1:2" x14ac:dyDescent="0.25">
      <c r="A51" s="7" t="s">
        <v>19</v>
      </c>
      <c r="B51">
        <v>51</v>
      </c>
    </row>
    <row r="52" spans="1:2" x14ac:dyDescent="0.25">
      <c r="A52" s="7" t="s">
        <v>35</v>
      </c>
      <c r="B52">
        <v>55</v>
      </c>
    </row>
    <row r="53" spans="1:2" x14ac:dyDescent="0.25">
      <c r="A53" s="6" t="s">
        <v>5053</v>
      </c>
      <c r="B53">
        <v>2515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6B59F-464F-46B3-980B-DC52BFA93EF0}">
  <dimension ref="A3:C7"/>
  <sheetViews>
    <sheetView workbookViewId="0">
      <selection activeCell="B3" sqref="B3:C7"/>
    </sheetView>
  </sheetViews>
  <sheetFormatPr defaultRowHeight="15" x14ac:dyDescent="0.25"/>
  <cols>
    <col min="1" max="1" width="13.140625" bestFit="1" customWidth="1"/>
    <col min="2" max="2" width="19.140625" bestFit="1" customWidth="1"/>
    <col min="3" max="3" width="15.28515625" bestFit="1" customWidth="1"/>
  </cols>
  <sheetData>
    <row r="3" spans="1:3" x14ac:dyDescent="0.25">
      <c r="A3" s="5" t="s">
        <v>5052</v>
      </c>
      <c r="B3" t="s">
        <v>5062</v>
      </c>
      <c r="C3" t="s">
        <v>5051</v>
      </c>
    </row>
    <row r="4" spans="1:3" x14ac:dyDescent="0.25">
      <c r="A4" s="6" t="s">
        <v>5064</v>
      </c>
      <c r="B4">
        <v>5284.6699999999964</v>
      </c>
      <c r="C4">
        <v>0</v>
      </c>
    </row>
    <row r="5" spans="1:3" x14ac:dyDescent="0.25">
      <c r="A5" s="6" t="s">
        <v>5063</v>
      </c>
      <c r="B5">
        <v>29811.479999999923</v>
      </c>
      <c r="C5">
        <v>2475</v>
      </c>
    </row>
    <row r="6" spans="1:3" x14ac:dyDescent="0.25">
      <c r="A6" s="6" t="s">
        <v>5065</v>
      </c>
      <c r="B6">
        <v>23151.100000000017</v>
      </c>
      <c r="C6">
        <v>40</v>
      </c>
    </row>
    <row r="7" spans="1:3" x14ac:dyDescent="0.25">
      <c r="A7" s="6" t="s">
        <v>5053</v>
      </c>
      <c r="B7">
        <v>58247.249999999942</v>
      </c>
      <c r="C7">
        <v>2515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70CF4-007C-4B65-9BAA-F8CEC12B4FBE}">
  <dimension ref="A3:C7"/>
  <sheetViews>
    <sheetView workbookViewId="0">
      <selection activeCell="A3" sqref="A3"/>
    </sheetView>
  </sheetViews>
  <sheetFormatPr defaultRowHeight="15" x14ac:dyDescent="0.25"/>
  <cols>
    <col min="1" max="1" width="13.140625" bestFit="1" customWidth="1"/>
    <col min="2" max="2" width="16" bestFit="1" customWidth="1"/>
    <col min="3" max="3" width="19.140625" bestFit="1" customWidth="1"/>
  </cols>
  <sheetData>
    <row r="3" spans="1:3" x14ac:dyDescent="0.25">
      <c r="A3" s="5" t="s">
        <v>5052</v>
      </c>
      <c r="B3" t="s">
        <v>5054</v>
      </c>
      <c r="C3" t="s">
        <v>5055</v>
      </c>
    </row>
    <row r="4" spans="1:3" x14ac:dyDescent="0.25">
      <c r="A4" s="6" t="s">
        <v>2</v>
      </c>
      <c r="B4">
        <v>14932.38999999969</v>
      </c>
      <c r="C4">
        <v>14932.38999999969</v>
      </c>
    </row>
    <row r="5" spans="1:3" x14ac:dyDescent="0.25">
      <c r="A5" s="6" t="s">
        <v>18</v>
      </c>
      <c r="B5">
        <v>30457.07000000108</v>
      </c>
      <c r="C5">
        <v>30457.07000000108</v>
      </c>
    </row>
    <row r="6" spans="1:3" x14ac:dyDescent="0.25">
      <c r="A6" s="6" t="s">
        <v>8</v>
      </c>
      <c r="B6">
        <v>23027.540000000539</v>
      </c>
      <c r="C6">
        <v>23027.540000000539</v>
      </c>
    </row>
    <row r="7" spans="1:3" x14ac:dyDescent="0.25">
      <c r="A7" s="6" t="s">
        <v>5053</v>
      </c>
      <c r="B7">
        <v>68417.00000000131</v>
      </c>
      <c r="C7">
        <v>68417.00000000131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693A5-9BA7-4E1B-9F30-25E06D2911AA}">
  <dimension ref="A1:U5004"/>
  <sheetViews>
    <sheetView zoomScaleNormal="100" workbookViewId="0">
      <selection activeCell="G17" sqref="G17"/>
    </sheetView>
  </sheetViews>
  <sheetFormatPr defaultRowHeight="15" x14ac:dyDescent="0.25"/>
  <cols>
    <col min="1" max="1" width="39.5703125" customWidth="1"/>
    <col min="3" max="3" width="12.42578125" customWidth="1"/>
    <col min="4" max="4" width="9.7109375" customWidth="1"/>
    <col min="5" max="5" width="18.85546875" customWidth="1"/>
    <col min="6" max="6" width="15.28515625" customWidth="1"/>
    <col min="7" max="7" width="20.140625" customWidth="1"/>
    <col min="8" max="8" width="16.28515625" customWidth="1"/>
    <col min="9" max="9" width="16.42578125" customWidth="1"/>
    <col min="11" max="12" width="18.85546875" style="4" customWidth="1"/>
    <col min="13" max="13" width="10.7109375" customWidth="1"/>
    <col min="14" max="14" width="18.42578125" customWidth="1"/>
    <col min="15" max="15" width="20" customWidth="1"/>
    <col min="16" max="16" width="26.28515625" customWidth="1"/>
    <col min="17" max="17" width="26.42578125" customWidth="1"/>
    <col min="18" max="18" width="16.28515625" customWidth="1"/>
    <col min="19" max="19" width="19.42578125" customWidth="1"/>
    <col min="20" max="20" width="20" customWidth="1"/>
    <col min="21" max="21" width="15.7109375" customWidth="1"/>
  </cols>
  <sheetData>
    <row r="1" spans="1:21" x14ac:dyDescent="0.25">
      <c r="A1" s="2" t="s">
        <v>5029</v>
      </c>
      <c r="B1" s="2" t="s">
        <v>5030</v>
      </c>
      <c r="C1" s="2" t="s">
        <v>5044</v>
      </c>
      <c r="D1" s="2" t="s">
        <v>5031</v>
      </c>
      <c r="E1" s="2" t="s">
        <v>5032</v>
      </c>
      <c r="F1" s="2" t="s">
        <v>5033</v>
      </c>
      <c r="G1" s="2" t="s">
        <v>5045</v>
      </c>
      <c r="H1" s="2" t="s">
        <v>5034</v>
      </c>
      <c r="I1" s="2" t="s">
        <v>5035</v>
      </c>
      <c r="J1" s="2" t="s">
        <v>5036</v>
      </c>
      <c r="K1" s="3" t="s">
        <v>5037</v>
      </c>
      <c r="L1" s="3" t="s">
        <v>5047</v>
      </c>
      <c r="M1" s="2" t="s">
        <v>5038</v>
      </c>
      <c r="N1" s="2" t="s">
        <v>5039</v>
      </c>
      <c r="O1" s="2" t="s">
        <v>5040</v>
      </c>
      <c r="P1" s="2" t="s">
        <v>5041</v>
      </c>
      <c r="Q1" s="2" t="s">
        <v>5050</v>
      </c>
      <c r="R1" s="2" t="s">
        <v>5042</v>
      </c>
      <c r="S1" s="2" t="s">
        <v>5048</v>
      </c>
      <c r="T1" s="2" t="s">
        <v>5046</v>
      </c>
      <c r="U1" s="2" t="s">
        <v>5049</v>
      </c>
    </row>
    <row r="2" spans="1:21" x14ac:dyDescent="0.25">
      <c r="A2" t="s">
        <v>0</v>
      </c>
      <c r="B2">
        <v>51</v>
      </c>
      <c r="C2" t="str">
        <f>IF(B2&lt;=25, "18-24", IF(B2&lt;=35, "25-34", IF(B2&lt;=45,"35-44", IF(B2&lt;=55,"45-54", "55+"))))</f>
        <v>45-54</v>
      </c>
      <c r="D2" t="s">
        <v>1</v>
      </c>
      <c r="E2" t="s">
        <v>2</v>
      </c>
      <c r="F2">
        <v>14.73</v>
      </c>
      <c r="G2" t="str">
        <f>IF(F2&lt;=20,"Low",IF(F2&lt;=50, "Medium","High"))</f>
        <v>Low</v>
      </c>
      <c r="H2">
        <v>29</v>
      </c>
      <c r="I2" t="s">
        <v>3</v>
      </c>
      <c r="J2" t="s">
        <v>4</v>
      </c>
      <c r="K2" s="4">
        <v>8.99</v>
      </c>
      <c r="L2" s="4">
        <f>K2</f>
        <v>8.99</v>
      </c>
      <c r="M2">
        <v>1</v>
      </c>
      <c r="N2" t="s">
        <v>5</v>
      </c>
      <c r="O2">
        <v>1</v>
      </c>
      <c r="P2">
        <v>0.49</v>
      </c>
      <c r="Q2">
        <f>ROUND(P2*60, 0)</f>
        <v>29</v>
      </c>
      <c r="R2" t="s">
        <v>6</v>
      </c>
      <c r="S2">
        <f>F2*Q2</f>
        <v>427.17</v>
      </c>
      <c r="T2" t="str">
        <f>IF(S2&lt;=50,"Low",IF(S2&lt;=150,"Medium", "High"))</f>
        <v>High</v>
      </c>
      <c r="U2" t="str">
        <f>IF(H2&lt;=7,"Active", IF(H2&lt;=21,"Risk", "Inactive"))</f>
        <v>Inactive</v>
      </c>
    </row>
    <row r="3" spans="1:21" x14ac:dyDescent="0.25">
      <c r="A3" t="s">
        <v>7</v>
      </c>
      <c r="B3">
        <v>47</v>
      </c>
      <c r="C3" t="str">
        <f t="shared" ref="C3:C66" si="0">IF(B3&lt;=25, "18-24", IF(B3&lt;=35, "25-34", IF(B3&lt;=45,"35-44", IF(B3&lt;=55,"45-54", "55+"))))</f>
        <v>45-54</v>
      </c>
      <c r="D3" t="s">
        <v>1</v>
      </c>
      <c r="E3" t="s">
        <v>8</v>
      </c>
      <c r="F3">
        <v>0.7</v>
      </c>
      <c r="G3" t="str">
        <f t="shared" ref="G3:G66" si="1">IF(F3&lt;=20,"Low",IF(F3&lt;=50, "Medium","High"))</f>
        <v>Low</v>
      </c>
      <c r="H3">
        <v>19</v>
      </c>
      <c r="I3" t="s">
        <v>9</v>
      </c>
      <c r="J3" t="s">
        <v>10</v>
      </c>
      <c r="K3" s="4">
        <v>13.99</v>
      </c>
      <c r="L3" s="4">
        <f t="shared" ref="L3:L66" si="2">K3</f>
        <v>13.99</v>
      </c>
      <c r="M3">
        <v>1</v>
      </c>
      <c r="N3" t="s">
        <v>5</v>
      </c>
      <c r="O3">
        <v>5</v>
      </c>
      <c r="P3">
        <v>0.03</v>
      </c>
      <c r="Q3">
        <f t="shared" ref="Q3:Q66" si="3">ROUND(P3*60, 0)</f>
        <v>2</v>
      </c>
      <c r="R3" t="s">
        <v>11</v>
      </c>
      <c r="S3">
        <f t="shared" ref="S3:S66" si="4">F3*Q3</f>
        <v>1.4</v>
      </c>
      <c r="T3" t="str">
        <f t="shared" ref="T3:T66" si="5">IF(S3&lt;=50,"Low",IF(S3&lt;=150,"Medium", "High"))</f>
        <v>Low</v>
      </c>
      <c r="U3" t="str">
        <f t="shared" ref="U3:U66" si="6">IF(H3&lt;=7,"Active", IF(H3&lt;=21,"Risk", "Inactive"))</f>
        <v>Risk</v>
      </c>
    </row>
    <row r="4" spans="1:21" x14ac:dyDescent="0.25">
      <c r="A4" t="s">
        <v>12</v>
      </c>
      <c r="B4">
        <v>27</v>
      </c>
      <c r="C4" t="str">
        <f t="shared" si="0"/>
        <v>25-34</v>
      </c>
      <c r="D4" t="s">
        <v>13</v>
      </c>
      <c r="E4" t="s">
        <v>8</v>
      </c>
      <c r="F4">
        <v>16.32</v>
      </c>
      <c r="G4" t="str">
        <f t="shared" si="1"/>
        <v>Low</v>
      </c>
      <c r="H4">
        <v>10</v>
      </c>
      <c r="I4" t="s">
        <v>14</v>
      </c>
      <c r="J4" t="s">
        <v>4</v>
      </c>
      <c r="K4" s="4">
        <v>13.99</v>
      </c>
      <c r="L4" s="4">
        <f t="shared" si="2"/>
        <v>13.99</v>
      </c>
      <c r="M4">
        <v>0</v>
      </c>
      <c r="N4" t="s">
        <v>15</v>
      </c>
      <c r="O4">
        <v>2</v>
      </c>
      <c r="P4">
        <v>1.48</v>
      </c>
      <c r="Q4">
        <f t="shared" si="3"/>
        <v>89</v>
      </c>
      <c r="R4" t="s">
        <v>16</v>
      </c>
      <c r="S4">
        <f t="shared" si="4"/>
        <v>1452.48</v>
      </c>
      <c r="T4" t="str">
        <f t="shared" si="5"/>
        <v>High</v>
      </c>
      <c r="U4" t="str">
        <f t="shared" si="6"/>
        <v>Risk</v>
      </c>
    </row>
    <row r="5" spans="1:21" x14ac:dyDescent="0.25">
      <c r="A5" t="s">
        <v>17</v>
      </c>
      <c r="B5">
        <v>53</v>
      </c>
      <c r="C5" t="str">
        <f t="shared" si="0"/>
        <v>45-54</v>
      </c>
      <c r="D5" t="s">
        <v>1</v>
      </c>
      <c r="E5" t="s">
        <v>18</v>
      </c>
      <c r="F5">
        <v>4.51</v>
      </c>
      <c r="G5" t="str">
        <f t="shared" si="1"/>
        <v>Low</v>
      </c>
      <c r="H5">
        <v>12</v>
      </c>
      <c r="I5" t="s">
        <v>19</v>
      </c>
      <c r="J5" t="s">
        <v>4</v>
      </c>
      <c r="K5" s="4">
        <v>17.989999999999998</v>
      </c>
      <c r="L5" s="4">
        <f t="shared" si="2"/>
        <v>17.989999999999998</v>
      </c>
      <c r="M5">
        <v>1</v>
      </c>
      <c r="N5" t="s">
        <v>15</v>
      </c>
      <c r="O5">
        <v>2</v>
      </c>
      <c r="P5">
        <v>0.35</v>
      </c>
      <c r="Q5">
        <f t="shared" si="3"/>
        <v>21</v>
      </c>
      <c r="R5" t="s">
        <v>20</v>
      </c>
      <c r="S5">
        <f t="shared" si="4"/>
        <v>94.71</v>
      </c>
      <c r="T5" t="str">
        <f t="shared" si="5"/>
        <v>Medium</v>
      </c>
      <c r="U5" t="str">
        <f t="shared" si="6"/>
        <v>Risk</v>
      </c>
    </row>
    <row r="6" spans="1:21" x14ac:dyDescent="0.25">
      <c r="A6" t="s">
        <v>21</v>
      </c>
      <c r="B6">
        <v>56</v>
      </c>
      <c r="C6" t="str">
        <f t="shared" si="0"/>
        <v>55+</v>
      </c>
      <c r="D6" t="s">
        <v>1</v>
      </c>
      <c r="E6" t="s">
        <v>8</v>
      </c>
      <c r="F6">
        <v>1.89</v>
      </c>
      <c r="G6" t="str">
        <f t="shared" si="1"/>
        <v>Low</v>
      </c>
      <c r="H6">
        <v>13</v>
      </c>
      <c r="I6" t="s">
        <v>3</v>
      </c>
      <c r="J6" t="s">
        <v>10</v>
      </c>
      <c r="K6" s="4">
        <v>13.99</v>
      </c>
      <c r="L6" s="4">
        <f t="shared" si="2"/>
        <v>13.99</v>
      </c>
      <c r="M6">
        <v>1</v>
      </c>
      <c r="N6" t="s">
        <v>15</v>
      </c>
      <c r="O6">
        <v>2</v>
      </c>
      <c r="P6">
        <v>0.13</v>
      </c>
      <c r="Q6">
        <f t="shared" si="3"/>
        <v>8</v>
      </c>
      <c r="R6" t="s">
        <v>6</v>
      </c>
      <c r="S6">
        <f t="shared" si="4"/>
        <v>15.12</v>
      </c>
      <c r="T6" t="str">
        <f t="shared" si="5"/>
        <v>Low</v>
      </c>
      <c r="U6" t="str">
        <f t="shared" si="6"/>
        <v>Risk</v>
      </c>
    </row>
    <row r="7" spans="1:21" x14ac:dyDescent="0.25">
      <c r="A7" t="s">
        <v>22</v>
      </c>
      <c r="B7">
        <v>58</v>
      </c>
      <c r="C7" t="str">
        <f t="shared" si="0"/>
        <v>55+</v>
      </c>
      <c r="D7" t="s">
        <v>13</v>
      </c>
      <c r="E7" t="s">
        <v>8</v>
      </c>
      <c r="F7">
        <v>13.8</v>
      </c>
      <c r="G7" t="str">
        <f t="shared" si="1"/>
        <v>Low</v>
      </c>
      <c r="H7">
        <v>26</v>
      </c>
      <c r="I7" t="s">
        <v>19</v>
      </c>
      <c r="J7" t="s">
        <v>10</v>
      </c>
      <c r="K7" s="4">
        <v>13.99</v>
      </c>
      <c r="L7" s="4">
        <f t="shared" si="2"/>
        <v>13.99</v>
      </c>
      <c r="M7">
        <v>0</v>
      </c>
      <c r="N7" t="s">
        <v>23</v>
      </c>
      <c r="O7">
        <v>3</v>
      </c>
      <c r="P7">
        <v>0.51</v>
      </c>
      <c r="Q7">
        <f t="shared" si="3"/>
        <v>31</v>
      </c>
      <c r="R7" t="s">
        <v>6</v>
      </c>
      <c r="S7">
        <f t="shared" si="4"/>
        <v>427.8</v>
      </c>
      <c r="T7" t="str">
        <f t="shared" si="5"/>
        <v>High</v>
      </c>
      <c r="U7" t="str">
        <f t="shared" si="6"/>
        <v>Inactive</v>
      </c>
    </row>
    <row r="8" spans="1:21" x14ac:dyDescent="0.25">
      <c r="A8" s="1" t="s">
        <v>24</v>
      </c>
      <c r="B8">
        <v>48</v>
      </c>
      <c r="C8" t="str">
        <f t="shared" si="0"/>
        <v>45-54</v>
      </c>
      <c r="D8" t="s">
        <v>1</v>
      </c>
      <c r="E8" t="s">
        <v>2</v>
      </c>
      <c r="F8">
        <v>13.83</v>
      </c>
      <c r="G8" t="str">
        <f t="shared" si="1"/>
        <v>Low</v>
      </c>
      <c r="H8">
        <v>20</v>
      </c>
      <c r="I8" t="s">
        <v>14</v>
      </c>
      <c r="J8" t="s">
        <v>4</v>
      </c>
      <c r="K8" s="4">
        <v>8.99</v>
      </c>
      <c r="L8" s="4">
        <f t="shared" si="2"/>
        <v>8.99</v>
      </c>
      <c r="M8">
        <v>0</v>
      </c>
      <c r="N8" t="s">
        <v>5</v>
      </c>
      <c r="O8">
        <v>5</v>
      </c>
      <c r="P8">
        <v>0.66</v>
      </c>
      <c r="Q8">
        <f t="shared" si="3"/>
        <v>40</v>
      </c>
      <c r="R8" t="s">
        <v>25</v>
      </c>
      <c r="S8">
        <f t="shared" si="4"/>
        <v>553.20000000000005</v>
      </c>
      <c r="T8" t="str">
        <f t="shared" si="5"/>
        <v>High</v>
      </c>
      <c r="U8" t="str">
        <f t="shared" si="6"/>
        <v>Risk</v>
      </c>
    </row>
    <row r="9" spans="1:21" x14ac:dyDescent="0.25">
      <c r="A9" t="s">
        <v>26</v>
      </c>
      <c r="B9">
        <v>51</v>
      </c>
      <c r="C9" t="str">
        <f t="shared" si="0"/>
        <v>45-54</v>
      </c>
      <c r="D9" t="s">
        <v>27</v>
      </c>
      <c r="E9" t="s">
        <v>2</v>
      </c>
      <c r="F9">
        <v>14.3</v>
      </c>
      <c r="G9" t="str">
        <f t="shared" si="1"/>
        <v>Low</v>
      </c>
      <c r="H9">
        <v>56</v>
      </c>
      <c r="I9" t="s">
        <v>9</v>
      </c>
      <c r="J9" t="s">
        <v>10</v>
      </c>
      <c r="K9" s="4">
        <v>8.99</v>
      </c>
      <c r="L9" s="4">
        <f t="shared" si="2"/>
        <v>8.99</v>
      </c>
      <c r="M9">
        <v>1</v>
      </c>
      <c r="N9" t="s">
        <v>5</v>
      </c>
      <c r="O9">
        <v>1</v>
      </c>
      <c r="P9">
        <v>0.25</v>
      </c>
      <c r="Q9">
        <f t="shared" si="3"/>
        <v>15</v>
      </c>
      <c r="R9" t="s">
        <v>6</v>
      </c>
      <c r="S9">
        <f t="shared" si="4"/>
        <v>214.5</v>
      </c>
      <c r="T9" t="str">
        <f t="shared" si="5"/>
        <v>High</v>
      </c>
      <c r="U9" t="str">
        <f t="shared" si="6"/>
        <v>Inactive</v>
      </c>
    </row>
    <row r="10" spans="1:21" x14ac:dyDescent="0.25">
      <c r="A10" t="s">
        <v>28</v>
      </c>
      <c r="B10">
        <v>45</v>
      </c>
      <c r="C10" t="str">
        <f t="shared" si="0"/>
        <v>35-44</v>
      </c>
      <c r="D10" t="s">
        <v>1</v>
      </c>
      <c r="E10" t="s">
        <v>2</v>
      </c>
      <c r="F10">
        <v>9.98</v>
      </c>
      <c r="G10" t="str">
        <f t="shared" si="1"/>
        <v>Low</v>
      </c>
      <c r="H10">
        <v>10</v>
      </c>
      <c r="I10" t="s">
        <v>14</v>
      </c>
      <c r="J10" t="s">
        <v>10</v>
      </c>
      <c r="K10" s="4">
        <v>8.99</v>
      </c>
      <c r="L10" s="4">
        <f t="shared" si="2"/>
        <v>8.99</v>
      </c>
      <c r="M10">
        <v>0</v>
      </c>
      <c r="N10" t="s">
        <v>29</v>
      </c>
      <c r="O10">
        <v>3</v>
      </c>
      <c r="P10">
        <v>0.91</v>
      </c>
      <c r="Q10">
        <f t="shared" si="3"/>
        <v>55</v>
      </c>
      <c r="R10" t="s">
        <v>25</v>
      </c>
      <c r="S10">
        <f t="shared" si="4"/>
        <v>548.9</v>
      </c>
      <c r="T10" t="str">
        <f t="shared" si="5"/>
        <v>High</v>
      </c>
      <c r="U10" t="str">
        <f t="shared" si="6"/>
        <v>Risk</v>
      </c>
    </row>
    <row r="11" spans="1:21" x14ac:dyDescent="0.25">
      <c r="A11" t="s">
        <v>30</v>
      </c>
      <c r="B11">
        <v>32</v>
      </c>
      <c r="C11" t="str">
        <f t="shared" si="0"/>
        <v>25-34</v>
      </c>
      <c r="D11" t="s">
        <v>1</v>
      </c>
      <c r="E11" t="s">
        <v>18</v>
      </c>
      <c r="F11">
        <v>2.2200000000000002</v>
      </c>
      <c r="G11" t="str">
        <f t="shared" si="1"/>
        <v>Low</v>
      </c>
      <c r="H11">
        <v>34</v>
      </c>
      <c r="I11" t="s">
        <v>9</v>
      </c>
      <c r="J11" t="s">
        <v>4</v>
      </c>
      <c r="K11" s="4">
        <v>17.989999999999998</v>
      </c>
      <c r="L11" s="4">
        <f t="shared" si="2"/>
        <v>17.989999999999998</v>
      </c>
      <c r="M11">
        <v>1</v>
      </c>
      <c r="N11" t="s">
        <v>23</v>
      </c>
      <c r="O11">
        <v>1</v>
      </c>
      <c r="P11">
        <v>0.06</v>
      </c>
      <c r="Q11">
        <f t="shared" si="3"/>
        <v>4</v>
      </c>
      <c r="R11" t="s">
        <v>16</v>
      </c>
      <c r="S11">
        <f t="shared" si="4"/>
        <v>8.8800000000000008</v>
      </c>
      <c r="T11" t="str">
        <f t="shared" si="5"/>
        <v>Low</v>
      </c>
      <c r="U11" t="str">
        <f t="shared" si="6"/>
        <v>Inactive</v>
      </c>
    </row>
    <row r="12" spans="1:21" x14ac:dyDescent="0.25">
      <c r="A12" t="s">
        <v>31</v>
      </c>
      <c r="B12">
        <v>26</v>
      </c>
      <c r="C12" t="str">
        <f t="shared" si="0"/>
        <v>25-34</v>
      </c>
      <c r="D12" t="s">
        <v>27</v>
      </c>
      <c r="E12" t="s">
        <v>18</v>
      </c>
      <c r="F12">
        <v>15.42</v>
      </c>
      <c r="G12" t="str">
        <f t="shared" si="1"/>
        <v>Low</v>
      </c>
      <c r="H12">
        <v>36</v>
      </c>
      <c r="I12" t="s">
        <v>14</v>
      </c>
      <c r="J12" t="s">
        <v>32</v>
      </c>
      <c r="K12" s="4">
        <v>17.989999999999998</v>
      </c>
      <c r="L12" s="4">
        <f t="shared" si="2"/>
        <v>17.989999999999998</v>
      </c>
      <c r="M12">
        <v>0</v>
      </c>
      <c r="N12" t="s">
        <v>23</v>
      </c>
      <c r="O12">
        <v>4</v>
      </c>
      <c r="P12">
        <v>0.42</v>
      </c>
      <c r="Q12">
        <f t="shared" si="3"/>
        <v>25</v>
      </c>
      <c r="R12" t="s">
        <v>33</v>
      </c>
      <c r="S12">
        <f t="shared" si="4"/>
        <v>385.5</v>
      </c>
      <c r="T12" t="str">
        <f t="shared" si="5"/>
        <v>High</v>
      </c>
      <c r="U12" t="str">
        <f t="shared" si="6"/>
        <v>Inactive</v>
      </c>
    </row>
    <row r="13" spans="1:21" x14ac:dyDescent="0.25">
      <c r="A13" t="s">
        <v>34</v>
      </c>
      <c r="B13">
        <v>28</v>
      </c>
      <c r="C13" t="str">
        <f t="shared" si="0"/>
        <v>25-34</v>
      </c>
      <c r="D13" t="s">
        <v>1</v>
      </c>
      <c r="E13" t="s">
        <v>8</v>
      </c>
      <c r="F13">
        <v>22.26</v>
      </c>
      <c r="G13" t="str">
        <f t="shared" si="1"/>
        <v>Medium</v>
      </c>
      <c r="H13">
        <v>38</v>
      </c>
      <c r="I13" t="s">
        <v>35</v>
      </c>
      <c r="J13" t="s">
        <v>10</v>
      </c>
      <c r="K13" s="4">
        <v>13.99</v>
      </c>
      <c r="L13" s="4">
        <f t="shared" si="2"/>
        <v>13.99</v>
      </c>
      <c r="M13">
        <v>0</v>
      </c>
      <c r="N13" t="s">
        <v>15</v>
      </c>
      <c r="O13">
        <v>5</v>
      </c>
      <c r="P13">
        <v>0.56999999999999995</v>
      </c>
      <c r="Q13">
        <f t="shared" si="3"/>
        <v>34</v>
      </c>
      <c r="R13" t="s">
        <v>20</v>
      </c>
      <c r="S13">
        <f t="shared" si="4"/>
        <v>756.84</v>
      </c>
      <c r="T13" t="str">
        <f t="shared" si="5"/>
        <v>High</v>
      </c>
      <c r="U13" t="str">
        <f t="shared" si="6"/>
        <v>Inactive</v>
      </c>
    </row>
    <row r="14" spans="1:21" x14ac:dyDescent="0.25">
      <c r="A14" t="s">
        <v>36</v>
      </c>
      <c r="B14">
        <v>47</v>
      </c>
      <c r="C14" t="str">
        <f t="shared" si="0"/>
        <v>45-54</v>
      </c>
      <c r="D14" t="s">
        <v>1</v>
      </c>
      <c r="E14" t="s">
        <v>8</v>
      </c>
      <c r="F14">
        <v>7.92</v>
      </c>
      <c r="G14" t="str">
        <f t="shared" si="1"/>
        <v>Low</v>
      </c>
      <c r="H14">
        <v>23</v>
      </c>
      <c r="I14" t="s">
        <v>35</v>
      </c>
      <c r="J14" t="s">
        <v>4</v>
      </c>
      <c r="K14" s="4">
        <v>13.99</v>
      </c>
      <c r="L14" s="4">
        <f t="shared" si="2"/>
        <v>13.99</v>
      </c>
      <c r="M14">
        <v>0</v>
      </c>
      <c r="N14" t="s">
        <v>15</v>
      </c>
      <c r="O14">
        <v>1</v>
      </c>
      <c r="P14">
        <v>0.33</v>
      </c>
      <c r="Q14">
        <f t="shared" si="3"/>
        <v>20</v>
      </c>
      <c r="R14" t="s">
        <v>11</v>
      </c>
      <c r="S14">
        <f t="shared" si="4"/>
        <v>158.4</v>
      </c>
      <c r="T14" t="str">
        <f t="shared" si="5"/>
        <v>High</v>
      </c>
      <c r="U14" t="str">
        <f t="shared" si="6"/>
        <v>Inactive</v>
      </c>
    </row>
    <row r="15" spans="1:21" x14ac:dyDescent="0.25">
      <c r="A15" t="s">
        <v>37</v>
      </c>
      <c r="B15">
        <v>49</v>
      </c>
      <c r="C15" t="str">
        <f t="shared" si="0"/>
        <v>45-54</v>
      </c>
      <c r="D15" t="s">
        <v>13</v>
      </c>
      <c r="E15" t="s">
        <v>2</v>
      </c>
      <c r="F15">
        <v>5.26</v>
      </c>
      <c r="G15" t="str">
        <f t="shared" si="1"/>
        <v>Low</v>
      </c>
      <c r="H15">
        <v>33</v>
      </c>
      <c r="I15" t="s">
        <v>35</v>
      </c>
      <c r="J15" t="s">
        <v>10</v>
      </c>
      <c r="K15" s="4">
        <v>8.99</v>
      </c>
      <c r="L15" s="4">
        <f t="shared" si="2"/>
        <v>8.99</v>
      </c>
      <c r="M15">
        <v>1</v>
      </c>
      <c r="N15" t="s">
        <v>15</v>
      </c>
      <c r="O15">
        <v>3</v>
      </c>
      <c r="P15">
        <v>0.15</v>
      </c>
      <c r="Q15">
        <f t="shared" si="3"/>
        <v>9</v>
      </c>
      <c r="R15" t="s">
        <v>38</v>
      </c>
      <c r="S15">
        <f t="shared" si="4"/>
        <v>47.339999999999996</v>
      </c>
      <c r="T15" t="str">
        <f t="shared" si="5"/>
        <v>Low</v>
      </c>
      <c r="U15" t="str">
        <f t="shared" si="6"/>
        <v>Inactive</v>
      </c>
    </row>
    <row r="16" spans="1:21" x14ac:dyDescent="0.25">
      <c r="A16" t="s">
        <v>39</v>
      </c>
      <c r="B16">
        <v>39</v>
      </c>
      <c r="C16" t="str">
        <f t="shared" si="0"/>
        <v>35-44</v>
      </c>
      <c r="D16" t="s">
        <v>13</v>
      </c>
      <c r="E16" t="s">
        <v>2</v>
      </c>
      <c r="F16">
        <v>10.97</v>
      </c>
      <c r="G16" t="str">
        <f t="shared" si="1"/>
        <v>Low</v>
      </c>
      <c r="H16">
        <v>10</v>
      </c>
      <c r="I16" t="s">
        <v>19</v>
      </c>
      <c r="J16" t="s">
        <v>10</v>
      </c>
      <c r="K16" s="4">
        <v>8.99</v>
      </c>
      <c r="L16" s="4">
        <f t="shared" si="2"/>
        <v>8.99</v>
      </c>
      <c r="M16">
        <v>0</v>
      </c>
      <c r="N16" t="s">
        <v>29</v>
      </c>
      <c r="O16">
        <v>1</v>
      </c>
      <c r="P16">
        <v>1</v>
      </c>
      <c r="Q16">
        <f t="shared" si="3"/>
        <v>60</v>
      </c>
      <c r="R16" t="s">
        <v>33</v>
      </c>
      <c r="S16">
        <f t="shared" si="4"/>
        <v>658.2</v>
      </c>
      <c r="T16" t="str">
        <f t="shared" si="5"/>
        <v>High</v>
      </c>
      <c r="U16" t="str">
        <f t="shared" si="6"/>
        <v>Risk</v>
      </c>
    </row>
    <row r="17" spans="1:21" x14ac:dyDescent="0.25">
      <c r="A17" t="s">
        <v>40</v>
      </c>
      <c r="B17">
        <v>32</v>
      </c>
      <c r="C17" t="str">
        <f t="shared" si="0"/>
        <v>25-34</v>
      </c>
      <c r="D17" t="s">
        <v>13</v>
      </c>
      <c r="E17" t="s">
        <v>18</v>
      </c>
      <c r="F17">
        <v>40.94</v>
      </c>
      <c r="G17" t="str">
        <f t="shared" si="1"/>
        <v>Medium</v>
      </c>
      <c r="H17">
        <v>7</v>
      </c>
      <c r="I17" t="s">
        <v>35</v>
      </c>
      <c r="J17" t="s">
        <v>41</v>
      </c>
      <c r="K17" s="4">
        <v>17.989999999999998</v>
      </c>
      <c r="L17" s="4">
        <f t="shared" si="2"/>
        <v>17.989999999999998</v>
      </c>
      <c r="M17">
        <v>0</v>
      </c>
      <c r="N17" t="s">
        <v>15</v>
      </c>
      <c r="O17">
        <v>1</v>
      </c>
      <c r="P17">
        <v>5.12</v>
      </c>
      <c r="Q17">
        <f t="shared" si="3"/>
        <v>307</v>
      </c>
      <c r="R17" t="s">
        <v>6</v>
      </c>
      <c r="S17">
        <f t="shared" si="4"/>
        <v>12568.58</v>
      </c>
      <c r="T17" t="str">
        <f t="shared" si="5"/>
        <v>High</v>
      </c>
      <c r="U17" t="str">
        <f t="shared" si="6"/>
        <v>Active</v>
      </c>
    </row>
    <row r="18" spans="1:21" x14ac:dyDescent="0.25">
      <c r="A18" t="s">
        <v>42</v>
      </c>
      <c r="B18">
        <v>46</v>
      </c>
      <c r="C18" t="str">
        <f t="shared" si="0"/>
        <v>45-54</v>
      </c>
      <c r="D18" t="s">
        <v>1</v>
      </c>
      <c r="E18" t="s">
        <v>18</v>
      </c>
      <c r="F18">
        <v>1.25</v>
      </c>
      <c r="G18" t="str">
        <f t="shared" si="1"/>
        <v>Low</v>
      </c>
      <c r="H18">
        <v>13</v>
      </c>
      <c r="I18" t="s">
        <v>9</v>
      </c>
      <c r="J18" t="s">
        <v>43</v>
      </c>
      <c r="K18" s="4">
        <v>17.989999999999998</v>
      </c>
      <c r="L18" s="4">
        <f t="shared" si="2"/>
        <v>17.989999999999998</v>
      </c>
      <c r="M18">
        <v>1</v>
      </c>
      <c r="N18" t="s">
        <v>23</v>
      </c>
      <c r="O18">
        <v>3</v>
      </c>
      <c r="P18">
        <v>0.09</v>
      </c>
      <c r="Q18">
        <f t="shared" si="3"/>
        <v>5</v>
      </c>
      <c r="R18" t="s">
        <v>33</v>
      </c>
      <c r="S18">
        <f t="shared" si="4"/>
        <v>6.25</v>
      </c>
      <c r="T18" t="str">
        <f t="shared" si="5"/>
        <v>Low</v>
      </c>
      <c r="U18" t="str">
        <f t="shared" si="6"/>
        <v>Risk</v>
      </c>
    </row>
    <row r="19" spans="1:21" x14ac:dyDescent="0.25">
      <c r="A19" t="s">
        <v>44</v>
      </c>
      <c r="B19">
        <v>48</v>
      </c>
      <c r="C19" t="str">
        <f t="shared" si="0"/>
        <v>45-54</v>
      </c>
      <c r="D19" t="s">
        <v>13</v>
      </c>
      <c r="E19" t="s">
        <v>8</v>
      </c>
      <c r="F19">
        <v>8.1199999999999992</v>
      </c>
      <c r="G19" t="str">
        <f t="shared" si="1"/>
        <v>Low</v>
      </c>
      <c r="H19">
        <v>32</v>
      </c>
      <c r="I19" t="s">
        <v>3</v>
      </c>
      <c r="J19" t="s">
        <v>41</v>
      </c>
      <c r="K19" s="4">
        <v>13.99</v>
      </c>
      <c r="L19" s="4">
        <f t="shared" si="2"/>
        <v>13.99</v>
      </c>
      <c r="M19">
        <v>1</v>
      </c>
      <c r="N19" t="s">
        <v>15</v>
      </c>
      <c r="O19">
        <v>2</v>
      </c>
      <c r="P19">
        <v>0.25</v>
      </c>
      <c r="Q19">
        <f t="shared" si="3"/>
        <v>15</v>
      </c>
      <c r="R19" t="s">
        <v>6</v>
      </c>
      <c r="S19">
        <f t="shared" si="4"/>
        <v>121.79999999999998</v>
      </c>
      <c r="T19" t="str">
        <f t="shared" si="5"/>
        <v>Medium</v>
      </c>
      <c r="U19" t="str">
        <f t="shared" si="6"/>
        <v>Inactive</v>
      </c>
    </row>
    <row r="20" spans="1:21" x14ac:dyDescent="0.25">
      <c r="A20" t="s">
        <v>45</v>
      </c>
      <c r="B20">
        <v>68</v>
      </c>
      <c r="C20" t="str">
        <f t="shared" si="0"/>
        <v>55+</v>
      </c>
      <c r="D20" t="s">
        <v>13</v>
      </c>
      <c r="E20" t="s">
        <v>18</v>
      </c>
      <c r="F20">
        <v>7.67</v>
      </c>
      <c r="G20" t="str">
        <f t="shared" si="1"/>
        <v>Low</v>
      </c>
      <c r="H20">
        <v>40</v>
      </c>
      <c r="I20" t="s">
        <v>19</v>
      </c>
      <c r="J20" t="s">
        <v>43</v>
      </c>
      <c r="K20" s="4">
        <v>17.989999999999998</v>
      </c>
      <c r="L20" s="4">
        <f t="shared" si="2"/>
        <v>17.989999999999998</v>
      </c>
      <c r="M20">
        <v>0</v>
      </c>
      <c r="N20" t="s">
        <v>29</v>
      </c>
      <c r="O20">
        <v>4</v>
      </c>
      <c r="P20">
        <v>0.19</v>
      </c>
      <c r="Q20">
        <f t="shared" si="3"/>
        <v>11</v>
      </c>
      <c r="R20" t="s">
        <v>25</v>
      </c>
      <c r="S20">
        <f t="shared" si="4"/>
        <v>84.37</v>
      </c>
      <c r="T20" t="str">
        <f t="shared" si="5"/>
        <v>Medium</v>
      </c>
      <c r="U20" t="str">
        <f t="shared" si="6"/>
        <v>Inactive</v>
      </c>
    </row>
    <row r="21" spans="1:21" x14ac:dyDescent="0.25">
      <c r="A21" t="s">
        <v>46</v>
      </c>
      <c r="B21">
        <v>21</v>
      </c>
      <c r="C21" t="str">
        <f t="shared" si="0"/>
        <v>18-24</v>
      </c>
      <c r="D21" t="s">
        <v>13</v>
      </c>
      <c r="E21" t="s">
        <v>8</v>
      </c>
      <c r="F21">
        <v>15.53</v>
      </c>
      <c r="G21" t="str">
        <f t="shared" si="1"/>
        <v>Low</v>
      </c>
      <c r="H21">
        <v>27</v>
      </c>
      <c r="I21" t="s">
        <v>35</v>
      </c>
      <c r="J21" t="s">
        <v>32</v>
      </c>
      <c r="K21" s="4">
        <v>13.99</v>
      </c>
      <c r="L21" s="4">
        <f t="shared" si="2"/>
        <v>13.99</v>
      </c>
      <c r="M21">
        <v>0</v>
      </c>
      <c r="N21" t="s">
        <v>47</v>
      </c>
      <c r="O21">
        <v>1</v>
      </c>
      <c r="P21">
        <v>0.55000000000000004</v>
      </c>
      <c r="Q21">
        <f t="shared" si="3"/>
        <v>33</v>
      </c>
      <c r="R21" t="s">
        <v>33</v>
      </c>
      <c r="S21">
        <f t="shared" si="4"/>
        <v>512.49</v>
      </c>
      <c r="T21" t="str">
        <f t="shared" si="5"/>
        <v>High</v>
      </c>
      <c r="U21" t="str">
        <f t="shared" si="6"/>
        <v>Inactive</v>
      </c>
    </row>
    <row r="22" spans="1:21" x14ac:dyDescent="0.25">
      <c r="A22" t="s">
        <v>48</v>
      </c>
      <c r="B22">
        <v>60</v>
      </c>
      <c r="C22" t="str">
        <f t="shared" si="0"/>
        <v>55+</v>
      </c>
      <c r="D22" t="s">
        <v>27</v>
      </c>
      <c r="E22" t="s">
        <v>2</v>
      </c>
      <c r="F22">
        <v>31.9</v>
      </c>
      <c r="G22" t="str">
        <f t="shared" si="1"/>
        <v>Medium</v>
      </c>
      <c r="H22">
        <v>4</v>
      </c>
      <c r="I22" t="s">
        <v>19</v>
      </c>
      <c r="J22" t="s">
        <v>43</v>
      </c>
      <c r="K22" s="4">
        <v>8.99</v>
      </c>
      <c r="L22" s="4">
        <f t="shared" si="2"/>
        <v>8.99</v>
      </c>
      <c r="M22">
        <v>0</v>
      </c>
      <c r="N22" t="s">
        <v>15</v>
      </c>
      <c r="O22">
        <v>2</v>
      </c>
      <c r="P22">
        <v>6.38</v>
      </c>
      <c r="Q22">
        <f t="shared" si="3"/>
        <v>383</v>
      </c>
      <c r="R22" t="s">
        <v>33</v>
      </c>
      <c r="S22">
        <f t="shared" si="4"/>
        <v>12217.699999999999</v>
      </c>
      <c r="T22" t="str">
        <f t="shared" si="5"/>
        <v>High</v>
      </c>
      <c r="U22" t="str">
        <f t="shared" si="6"/>
        <v>Active</v>
      </c>
    </row>
    <row r="23" spans="1:21" x14ac:dyDescent="0.25">
      <c r="A23" t="s">
        <v>49</v>
      </c>
      <c r="B23">
        <v>70</v>
      </c>
      <c r="C23" t="str">
        <f t="shared" si="0"/>
        <v>55+</v>
      </c>
      <c r="D23" t="s">
        <v>1</v>
      </c>
      <c r="E23" t="s">
        <v>18</v>
      </c>
      <c r="F23">
        <v>7.97</v>
      </c>
      <c r="G23" t="str">
        <f t="shared" si="1"/>
        <v>Low</v>
      </c>
      <c r="H23">
        <v>57</v>
      </c>
      <c r="I23" t="s">
        <v>9</v>
      </c>
      <c r="J23" t="s">
        <v>32</v>
      </c>
      <c r="K23" s="4">
        <v>17.989999999999998</v>
      </c>
      <c r="L23" s="4">
        <f t="shared" si="2"/>
        <v>17.989999999999998</v>
      </c>
      <c r="M23">
        <v>1</v>
      </c>
      <c r="N23" t="s">
        <v>5</v>
      </c>
      <c r="O23">
        <v>5</v>
      </c>
      <c r="P23">
        <v>0.14000000000000001</v>
      </c>
      <c r="Q23">
        <f t="shared" si="3"/>
        <v>8</v>
      </c>
      <c r="R23" t="s">
        <v>16</v>
      </c>
      <c r="S23">
        <f t="shared" si="4"/>
        <v>63.76</v>
      </c>
      <c r="T23" t="str">
        <f t="shared" si="5"/>
        <v>Medium</v>
      </c>
      <c r="U23" t="str">
        <f t="shared" si="6"/>
        <v>Inactive</v>
      </c>
    </row>
    <row r="24" spans="1:21" x14ac:dyDescent="0.25">
      <c r="A24" t="s">
        <v>50</v>
      </c>
      <c r="B24">
        <v>53</v>
      </c>
      <c r="C24" t="str">
        <f t="shared" si="0"/>
        <v>45-54</v>
      </c>
      <c r="D24" t="s">
        <v>1</v>
      </c>
      <c r="E24" t="s">
        <v>8</v>
      </c>
      <c r="F24">
        <v>43.02</v>
      </c>
      <c r="G24" t="str">
        <f t="shared" si="1"/>
        <v>Medium</v>
      </c>
      <c r="H24">
        <v>43</v>
      </c>
      <c r="I24" t="s">
        <v>35</v>
      </c>
      <c r="J24" t="s">
        <v>43</v>
      </c>
      <c r="K24" s="4">
        <v>13.99</v>
      </c>
      <c r="L24" s="4">
        <f t="shared" si="2"/>
        <v>13.99</v>
      </c>
      <c r="M24">
        <v>0</v>
      </c>
      <c r="N24" t="s">
        <v>15</v>
      </c>
      <c r="O24">
        <v>1</v>
      </c>
      <c r="P24">
        <v>0.98</v>
      </c>
      <c r="Q24">
        <f t="shared" si="3"/>
        <v>59</v>
      </c>
      <c r="R24" t="s">
        <v>6</v>
      </c>
      <c r="S24">
        <f t="shared" si="4"/>
        <v>2538.1800000000003</v>
      </c>
      <c r="T24" t="str">
        <f t="shared" si="5"/>
        <v>High</v>
      </c>
      <c r="U24" t="str">
        <f t="shared" si="6"/>
        <v>Inactive</v>
      </c>
    </row>
    <row r="25" spans="1:21" x14ac:dyDescent="0.25">
      <c r="A25" t="s">
        <v>51</v>
      </c>
      <c r="B25">
        <v>36</v>
      </c>
      <c r="C25" t="str">
        <f t="shared" si="0"/>
        <v>35-44</v>
      </c>
      <c r="D25" t="s">
        <v>1</v>
      </c>
      <c r="E25" t="s">
        <v>8</v>
      </c>
      <c r="F25">
        <v>34.6</v>
      </c>
      <c r="G25" t="str">
        <f t="shared" si="1"/>
        <v>Medium</v>
      </c>
      <c r="H25">
        <v>19</v>
      </c>
      <c r="I25" t="s">
        <v>19</v>
      </c>
      <c r="J25" t="s">
        <v>43</v>
      </c>
      <c r="K25" s="4">
        <v>13.99</v>
      </c>
      <c r="L25" s="4">
        <f t="shared" si="2"/>
        <v>13.99</v>
      </c>
      <c r="M25">
        <v>0</v>
      </c>
      <c r="N25" t="s">
        <v>15</v>
      </c>
      <c r="O25">
        <v>3</v>
      </c>
      <c r="P25">
        <v>1.73</v>
      </c>
      <c r="Q25">
        <f t="shared" si="3"/>
        <v>104</v>
      </c>
      <c r="R25" t="s">
        <v>6</v>
      </c>
      <c r="S25">
        <f t="shared" si="4"/>
        <v>3598.4</v>
      </c>
      <c r="T25" t="str">
        <f t="shared" si="5"/>
        <v>High</v>
      </c>
      <c r="U25" t="str">
        <f t="shared" si="6"/>
        <v>Risk</v>
      </c>
    </row>
    <row r="26" spans="1:21" x14ac:dyDescent="0.25">
      <c r="A26" t="s">
        <v>52</v>
      </c>
      <c r="B26">
        <v>55</v>
      </c>
      <c r="C26" t="str">
        <f t="shared" si="0"/>
        <v>45-54</v>
      </c>
      <c r="D26" t="s">
        <v>1</v>
      </c>
      <c r="E26" t="s">
        <v>2</v>
      </c>
      <c r="F26">
        <v>24.58</v>
      </c>
      <c r="G26" t="str">
        <f t="shared" si="1"/>
        <v>Medium</v>
      </c>
      <c r="H26">
        <v>18</v>
      </c>
      <c r="I26" t="s">
        <v>14</v>
      </c>
      <c r="J26" t="s">
        <v>41</v>
      </c>
      <c r="K26" s="4">
        <v>8.99</v>
      </c>
      <c r="L26" s="4">
        <f t="shared" si="2"/>
        <v>8.99</v>
      </c>
      <c r="M26">
        <v>0</v>
      </c>
      <c r="N26" t="s">
        <v>23</v>
      </c>
      <c r="O26">
        <v>1</v>
      </c>
      <c r="P26">
        <v>1.29</v>
      </c>
      <c r="Q26">
        <f t="shared" si="3"/>
        <v>77</v>
      </c>
      <c r="R26" t="s">
        <v>38</v>
      </c>
      <c r="S26">
        <f t="shared" si="4"/>
        <v>1892.6599999999999</v>
      </c>
      <c r="T26" t="str">
        <f t="shared" si="5"/>
        <v>High</v>
      </c>
      <c r="U26" t="str">
        <f t="shared" si="6"/>
        <v>Risk</v>
      </c>
    </row>
    <row r="27" spans="1:21" x14ac:dyDescent="0.25">
      <c r="A27" t="s">
        <v>53</v>
      </c>
      <c r="B27">
        <v>45</v>
      </c>
      <c r="C27" t="str">
        <f t="shared" si="0"/>
        <v>35-44</v>
      </c>
      <c r="D27" t="s">
        <v>13</v>
      </c>
      <c r="E27" t="s">
        <v>8</v>
      </c>
      <c r="F27">
        <v>7.39</v>
      </c>
      <c r="G27" t="str">
        <f t="shared" si="1"/>
        <v>Low</v>
      </c>
      <c r="H27">
        <v>6</v>
      </c>
      <c r="I27" t="s">
        <v>19</v>
      </c>
      <c r="J27" t="s">
        <v>4</v>
      </c>
      <c r="K27" s="4">
        <v>13.99</v>
      </c>
      <c r="L27" s="4">
        <f t="shared" si="2"/>
        <v>13.99</v>
      </c>
      <c r="M27">
        <v>0</v>
      </c>
      <c r="N27" t="s">
        <v>29</v>
      </c>
      <c r="O27">
        <v>1</v>
      </c>
      <c r="P27">
        <v>1.06</v>
      </c>
      <c r="Q27">
        <f t="shared" si="3"/>
        <v>64</v>
      </c>
      <c r="R27" t="s">
        <v>25</v>
      </c>
      <c r="S27">
        <f t="shared" si="4"/>
        <v>472.96</v>
      </c>
      <c r="T27" t="str">
        <f t="shared" si="5"/>
        <v>High</v>
      </c>
      <c r="U27" t="str">
        <f t="shared" si="6"/>
        <v>Active</v>
      </c>
    </row>
    <row r="28" spans="1:21" x14ac:dyDescent="0.25">
      <c r="A28" t="s">
        <v>54</v>
      </c>
      <c r="B28">
        <v>24</v>
      </c>
      <c r="C28" t="str">
        <f t="shared" si="0"/>
        <v>18-24</v>
      </c>
      <c r="D28" t="s">
        <v>27</v>
      </c>
      <c r="E28" t="s">
        <v>18</v>
      </c>
      <c r="F28">
        <v>6.92</v>
      </c>
      <c r="G28" t="str">
        <f t="shared" si="1"/>
        <v>Low</v>
      </c>
      <c r="H28">
        <v>13</v>
      </c>
      <c r="I28" t="s">
        <v>3</v>
      </c>
      <c r="J28" t="s">
        <v>41</v>
      </c>
      <c r="K28" s="4">
        <v>17.989999999999998</v>
      </c>
      <c r="L28" s="4">
        <f t="shared" si="2"/>
        <v>17.989999999999998</v>
      </c>
      <c r="M28">
        <v>0</v>
      </c>
      <c r="N28" t="s">
        <v>15</v>
      </c>
      <c r="O28">
        <v>2</v>
      </c>
      <c r="P28">
        <v>0.49</v>
      </c>
      <c r="Q28">
        <f t="shared" si="3"/>
        <v>29</v>
      </c>
      <c r="R28" t="s">
        <v>6</v>
      </c>
      <c r="S28">
        <f t="shared" si="4"/>
        <v>200.68</v>
      </c>
      <c r="T28" t="str">
        <f t="shared" si="5"/>
        <v>High</v>
      </c>
      <c r="U28" t="str">
        <f t="shared" si="6"/>
        <v>Risk</v>
      </c>
    </row>
    <row r="29" spans="1:21" x14ac:dyDescent="0.25">
      <c r="A29" t="s">
        <v>55</v>
      </c>
      <c r="B29">
        <v>30</v>
      </c>
      <c r="C29" t="str">
        <f t="shared" si="0"/>
        <v>25-34</v>
      </c>
      <c r="D29" t="s">
        <v>1</v>
      </c>
      <c r="E29" t="s">
        <v>18</v>
      </c>
      <c r="F29">
        <v>1.37</v>
      </c>
      <c r="G29" t="str">
        <f t="shared" si="1"/>
        <v>Low</v>
      </c>
      <c r="H29">
        <v>55</v>
      </c>
      <c r="I29" t="s">
        <v>56</v>
      </c>
      <c r="J29" t="s">
        <v>10</v>
      </c>
      <c r="K29" s="4">
        <v>17.989999999999998</v>
      </c>
      <c r="L29" s="4">
        <f t="shared" si="2"/>
        <v>17.989999999999998</v>
      </c>
      <c r="M29">
        <v>1</v>
      </c>
      <c r="N29" t="s">
        <v>23</v>
      </c>
      <c r="O29">
        <v>1</v>
      </c>
      <c r="P29">
        <v>0.02</v>
      </c>
      <c r="Q29">
        <f t="shared" si="3"/>
        <v>1</v>
      </c>
      <c r="R29" t="s">
        <v>20</v>
      </c>
      <c r="S29">
        <f t="shared" si="4"/>
        <v>1.37</v>
      </c>
      <c r="T29" t="str">
        <f t="shared" si="5"/>
        <v>Low</v>
      </c>
      <c r="U29" t="str">
        <f t="shared" si="6"/>
        <v>Inactive</v>
      </c>
    </row>
    <row r="30" spans="1:21" x14ac:dyDescent="0.25">
      <c r="A30" t="s">
        <v>57</v>
      </c>
      <c r="B30">
        <v>69</v>
      </c>
      <c r="C30" t="str">
        <f t="shared" si="0"/>
        <v>55+</v>
      </c>
      <c r="D30" t="s">
        <v>13</v>
      </c>
      <c r="E30" t="s">
        <v>2</v>
      </c>
      <c r="F30">
        <v>24.56</v>
      </c>
      <c r="G30" t="str">
        <f t="shared" si="1"/>
        <v>Medium</v>
      </c>
      <c r="H30">
        <v>53</v>
      </c>
      <c r="I30" t="s">
        <v>19</v>
      </c>
      <c r="J30" t="s">
        <v>32</v>
      </c>
      <c r="K30" s="4">
        <v>8.99</v>
      </c>
      <c r="L30" s="4">
        <f t="shared" si="2"/>
        <v>8.99</v>
      </c>
      <c r="M30">
        <v>1</v>
      </c>
      <c r="N30" t="s">
        <v>5</v>
      </c>
      <c r="O30">
        <v>1</v>
      </c>
      <c r="P30">
        <v>0.45</v>
      </c>
      <c r="Q30">
        <f t="shared" si="3"/>
        <v>27</v>
      </c>
      <c r="R30" t="s">
        <v>6</v>
      </c>
      <c r="S30">
        <f t="shared" si="4"/>
        <v>663.12</v>
      </c>
      <c r="T30" t="str">
        <f t="shared" si="5"/>
        <v>High</v>
      </c>
      <c r="U30" t="str">
        <f t="shared" si="6"/>
        <v>Inactive</v>
      </c>
    </row>
    <row r="31" spans="1:21" x14ac:dyDescent="0.25">
      <c r="A31" t="s">
        <v>58</v>
      </c>
      <c r="B31">
        <v>47</v>
      </c>
      <c r="C31" t="str">
        <f t="shared" si="0"/>
        <v>45-54</v>
      </c>
      <c r="D31" t="s">
        <v>1</v>
      </c>
      <c r="E31" t="s">
        <v>8</v>
      </c>
      <c r="F31">
        <v>15.87</v>
      </c>
      <c r="G31" t="str">
        <f t="shared" si="1"/>
        <v>Low</v>
      </c>
      <c r="H31">
        <v>52</v>
      </c>
      <c r="I31" t="s">
        <v>3</v>
      </c>
      <c r="J31" t="s">
        <v>32</v>
      </c>
      <c r="K31" s="4">
        <v>13.99</v>
      </c>
      <c r="L31" s="4">
        <f t="shared" si="2"/>
        <v>13.99</v>
      </c>
      <c r="M31">
        <v>1</v>
      </c>
      <c r="N31" t="s">
        <v>15</v>
      </c>
      <c r="O31">
        <v>1</v>
      </c>
      <c r="P31">
        <v>0.3</v>
      </c>
      <c r="Q31">
        <f t="shared" si="3"/>
        <v>18</v>
      </c>
      <c r="R31" t="s">
        <v>11</v>
      </c>
      <c r="S31">
        <f t="shared" si="4"/>
        <v>285.65999999999997</v>
      </c>
      <c r="T31" t="str">
        <f t="shared" si="5"/>
        <v>High</v>
      </c>
      <c r="U31" t="str">
        <f t="shared" si="6"/>
        <v>Inactive</v>
      </c>
    </row>
    <row r="32" spans="1:21" x14ac:dyDescent="0.25">
      <c r="A32" t="s">
        <v>59</v>
      </c>
      <c r="B32">
        <v>49</v>
      </c>
      <c r="C32" t="str">
        <f t="shared" si="0"/>
        <v>45-54</v>
      </c>
      <c r="D32" t="s">
        <v>13</v>
      </c>
      <c r="E32" t="s">
        <v>8</v>
      </c>
      <c r="F32">
        <v>7.62</v>
      </c>
      <c r="G32" t="str">
        <f t="shared" si="1"/>
        <v>Low</v>
      </c>
      <c r="H32">
        <v>27</v>
      </c>
      <c r="I32" t="s">
        <v>14</v>
      </c>
      <c r="J32" t="s">
        <v>4</v>
      </c>
      <c r="K32" s="4">
        <v>13.99</v>
      </c>
      <c r="L32" s="4">
        <f t="shared" si="2"/>
        <v>13.99</v>
      </c>
      <c r="M32">
        <v>0</v>
      </c>
      <c r="N32" t="s">
        <v>23</v>
      </c>
      <c r="O32">
        <v>3</v>
      </c>
      <c r="P32">
        <v>0.27</v>
      </c>
      <c r="Q32">
        <f t="shared" si="3"/>
        <v>16</v>
      </c>
      <c r="R32" t="s">
        <v>6</v>
      </c>
      <c r="S32">
        <f t="shared" si="4"/>
        <v>121.92</v>
      </c>
      <c r="T32" t="str">
        <f t="shared" si="5"/>
        <v>Medium</v>
      </c>
      <c r="U32" t="str">
        <f t="shared" si="6"/>
        <v>Inactive</v>
      </c>
    </row>
    <row r="33" spans="1:21" x14ac:dyDescent="0.25">
      <c r="A33" t="s">
        <v>60</v>
      </c>
      <c r="B33">
        <v>67</v>
      </c>
      <c r="C33" t="str">
        <f t="shared" si="0"/>
        <v>55+</v>
      </c>
      <c r="D33" t="s">
        <v>27</v>
      </c>
      <c r="E33" t="s">
        <v>8</v>
      </c>
      <c r="F33">
        <v>3.05</v>
      </c>
      <c r="G33" t="str">
        <f t="shared" si="1"/>
        <v>Low</v>
      </c>
      <c r="H33">
        <v>29</v>
      </c>
      <c r="I33" t="s">
        <v>19</v>
      </c>
      <c r="J33" t="s">
        <v>43</v>
      </c>
      <c r="K33" s="4">
        <v>13.99</v>
      </c>
      <c r="L33" s="4">
        <f t="shared" si="2"/>
        <v>13.99</v>
      </c>
      <c r="M33">
        <v>1</v>
      </c>
      <c r="N33" t="s">
        <v>29</v>
      </c>
      <c r="O33">
        <v>1</v>
      </c>
      <c r="P33">
        <v>0.1</v>
      </c>
      <c r="Q33">
        <f t="shared" si="3"/>
        <v>6</v>
      </c>
      <c r="R33" t="s">
        <v>16</v>
      </c>
      <c r="S33">
        <f t="shared" si="4"/>
        <v>18.299999999999997</v>
      </c>
      <c r="T33" t="str">
        <f t="shared" si="5"/>
        <v>Low</v>
      </c>
      <c r="U33" t="str">
        <f t="shared" si="6"/>
        <v>Inactive</v>
      </c>
    </row>
    <row r="34" spans="1:21" x14ac:dyDescent="0.25">
      <c r="A34" t="s">
        <v>61</v>
      </c>
      <c r="B34">
        <v>23</v>
      </c>
      <c r="C34" t="str">
        <f t="shared" si="0"/>
        <v>18-24</v>
      </c>
      <c r="D34" t="s">
        <v>13</v>
      </c>
      <c r="E34" t="s">
        <v>18</v>
      </c>
      <c r="F34">
        <v>13.31</v>
      </c>
      <c r="G34" t="str">
        <f t="shared" si="1"/>
        <v>Low</v>
      </c>
      <c r="H34">
        <v>34</v>
      </c>
      <c r="I34" t="s">
        <v>3</v>
      </c>
      <c r="J34" t="s">
        <v>10</v>
      </c>
      <c r="K34" s="4">
        <v>17.989999999999998</v>
      </c>
      <c r="L34" s="4">
        <f t="shared" si="2"/>
        <v>17.989999999999998</v>
      </c>
      <c r="M34">
        <v>1</v>
      </c>
      <c r="N34" t="s">
        <v>23</v>
      </c>
      <c r="O34">
        <v>2</v>
      </c>
      <c r="P34">
        <v>0.38</v>
      </c>
      <c r="Q34">
        <f t="shared" si="3"/>
        <v>23</v>
      </c>
      <c r="R34" t="s">
        <v>25</v>
      </c>
      <c r="S34">
        <f t="shared" si="4"/>
        <v>306.13</v>
      </c>
      <c r="T34" t="str">
        <f t="shared" si="5"/>
        <v>High</v>
      </c>
      <c r="U34" t="str">
        <f t="shared" si="6"/>
        <v>Inactive</v>
      </c>
    </row>
    <row r="35" spans="1:21" x14ac:dyDescent="0.25">
      <c r="A35" t="s">
        <v>62</v>
      </c>
      <c r="B35">
        <v>67</v>
      </c>
      <c r="C35" t="str">
        <f t="shared" si="0"/>
        <v>55+</v>
      </c>
      <c r="D35" t="s">
        <v>27</v>
      </c>
      <c r="E35" t="s">
        <v>2</v>
      </c>
      <c r="F35">
        <v>1.56</v>
      </c>
      <c r="G35" t="str">
        <f t="shared" si="1"/>
        <v>Low</v>
      </c>
      <c r="H35">
        <v>0</v>
      </c>
      <c r="I35" t="s">
        <v>19</v>
      </c>
      <c r="J35" t="s">
        <v>41</v>
      </c>
      <c r="K35" s="4">
        <v>8.99</v>
      </c>
      <c r="L35" s="4">
        <f t="shared" si="2"/>
        <v>8.99</v>
      </c>
      <c r="M35">
        <v>0</v>
      </c>
      <c r="N35" t="s">
        <v>15</v>
      </c>
      <c r="O35">
        <v>5</v>
      </c>
      <c r="P35">
        <v>1.56</v>
      </c>
      <c r="Q35">
        <f t="shared" si="3"/>
        <v>94</v>
      </c>
      <c r="R35" t="s">
        <v>38</v>
      </c>
      <c r="S35">
        <f t="shared" si="4"/>
        <v>146.64000000000001</v>
      </c>
      <c r="T35" t="str">
        <f t="shared" si="5"/>
        <v>Medium</v>
      </c>
      <c r="U35" t="str">
        <f t="shared" si="6"/>
        <v>Active</v>
      </c>
    </row>
    <row r="36" spans="1:21" x14ac:dyDescent="0.25">
      <c r="A36" t="s">
        <v>63</v>
      </c>
      <c r="B36">
        <v>57</v>
      </c>
      <c r="C36" t="str">
        <f t="shared" si="0"/>
        <v>55+</v>
      </c>
      <c r="D36" t="s">
        <v>27</v>
      </c>
      <c r="E36" t="s">
        <v>18</v>
      </c>
      <c r="F36">
        <v>0.97</v>
      </c>
      <c r="G36" t="str">
        <f t="shared" si="1"/>
        <v>Low</v>
      </c>
      <c r="H36">
        <v>32</v>
      </c>
      <c r="I36" t="s">
        <v>35</v>
      </c>
      <c r="J36" t="s">
        <v>10</v>
      </c>
      <c r="K36" s="4">
        <v>17.989999999999998</v>
      </c>
      <c r="L36" s="4">
        <f t="shared" si="2"/>
        <v>17.989999999999998</v>
      </c>
      <c r="M36">
        <v>1</v>
      </c>
      <c r="N36" t="s">
        <v>5</v>
      </c>
      <c r="O36">
        <v>2</v>
      </c>
      <c r="P36">
        <v>0.03</v>
      </c>
      <c r="Q36">
        <f t="shared" si="3"/>
        <v>2</v>
      </c>
      <c r="R36" t="s">
        <v>33</v>
      </c>
      <c r="S36">
        <f t="shared" si="4"/>
        <v>1.94</v>
      </c>
      <c r="T36" t="str">
        <f t="shared" si="5"/>
        <v>Low</v>
      </c>
      <c r="U36" t="str">
        <f t="shared" si="6"/>
        <v>Inactive</v>
      </c>
    </row>
    <row r="37" spans="1:21" x14ac:dyDescent="0.25">
      <c r="A37" t="s">
        <v>64</v>
      </c>
      <c r="B37">
        <v>55</v>
      </c>
      <c r="C37" t="str">
        <f t="shared" si="0"/>
        <v>45-54</v>
      </c>
      <c r="D37" t="s">
        <v>1</v>
      </c>
      <c r="E37" t="s">
        <v>8</v>
      </c>
      <c r="F37">
        <v>21.58</v>
      </c>
      <c r="G37" t="str">
        <f t="shared" si="1"/>
        <v>Medium</v>
      </c>
      <c r="H37">
        <v>48</v>
      </c>
      <c r="I37" t="s">
        <v>56</v>
      </c>
      <c r="J37" t="s">
        <v>10</v>
      </c>
      <c r="K37" s="4">
        <v>13.99</v>
      </c>
      <c r="L37" s="4">
        <f t="shared" si="2"/>
        <v>13.99</v>
      </c>
      <c r="M37">
        <v>0</v>
      </c>
      <c r="N37" t="s">
        <v>47</v>
      </c>
      <c r="O37">
        <v>5</v>
      </c>
      <c r="P37">
        <v>0.44</v>
      </c>
      <c r="Q37">
        <f t="shared" si="3"/>
        <v>26</v>
      </c>
      <c r="R37" t="s">
        <v>25</v>
      </c>
      <c r="S37">
        <f t="shared" si="4"/>
        <v>561.07999999999993</v>
      </c>
      <c r="T37" t="str">
        <f t="shared" si="5"/>
        <v>High</v>
      </c>
      <c r="U37" t="str">
        <f t="shared" si="6"/>
        <v>Inactive</v>
      </c>
    </row>
    <row r="38" spans="1:21" x14ac:dyDescent="0.25">
      <c r="A38" t="s">
        <v>65</v>
      </c>
      <c r="B38">
        <v>35</v>
      </c>
      <c r="C38" t="str">
        <f t="shared" si="0"/>
        <v>25-34</v>
      </c>
      <c r="D38" t="s">
        <v>1</v>
      </c>
      <c r="E38" t="s">
        <v>8</v>
      </c>
      <c r="F38">
        <v>22.59</v>
      </c>
      <c r="G38" t="str">
        <f t="shared" si="1"/>
        <v>Medium</v>
      </c>
      <c r="H38">
        <v>16</v>
      </c>
      <c r="I38" t="s">
        <v>9</v>
      </c>
      <c r="J38" t="s">
        <v>43</v>
      </c>
      <c r="K38" s="4">
        <v>13.99</v>
      </c>
      <c r="L38" s="4">
        <f t="shared" si="2"/>
        <v>13.99</v>
      </c>
      <c r="M38">
        <v>0</v>
      </c>
      <c r="N38" t="s">
        <v>47</v>
      </c>
      <c r="O38">
        <v>2</v>
      </c>
      <c r="P38">
        <v>1.33</v>
      </c>
      <c r="Q38">
        <f t="shared" si="3"/>
        <v>80</v>
      </c>
      <c r="R38" t="s">
        <v>33</v>
      </c>
      <c r="S38">
        <f t="shared" si="4"/>
        <v>1807.2</v>
      </c>
      <c r="T38" t="str">
        <f t="shared" si="5"/>
        <v>High</v>
      </c>
      <c r="U38" t="str">
        <f t="shared" si="6"/>
        <v>Risk</v>
      </c>
    </row>
    <row r="39" spans="1:21" x14ac:dyDescent="0.25">
      <c r="A39" t="s">
        <v>66</v>
      </c>
      <c r="B39">
        <v>22</v>
      </c>
      <c r="C39" t="str">
        <f t="shared" si="0"/>
        <v>18-24</v>
      </c>
      <c r="D39" t="s">
        <v>13</v>
      </c>
      <c r="E39" t="s">
        <v>8</v>
      </c>
      <c r="F39">
        <v>9.69</v>
      </c>
      <c r="G39" t="str">
        <f t="shared" si="1"/>
        <v>Low</v>
      </c>
      <c r="H39">
        <v>35</v>
      </c>
      <c r="I39" t="s">
        <v>14</v>
      </c>
      <c r="J39" t="s">
        <v>4</v>
      </c>
      <c r="K39" s="4">
        <v>13.99</v>
      </c>
      <c r="L39" s="4">
        <f t="shared" si="2"/>
        <v>13.99</v>
      </c>
      <c r="M39">
        <v>1</v>
      </c>
      <c r="N39" t="s">
        <v>15</v>
      </c>
      <c r="O39">
        <v>4</v>
      </c>
      <c r="P39">
        <v>0.27</v>
      </c>
      <c r="Q39">
        <f t="shared" si="3"/>
        <v>16</v>
      </c>
      <c r="R39" t="s">
        <v>38</v>
      </c>
      <c r="S39">
        <f t="shared" si="4"/>
        <v>155.04</v>
      </c>
      <c r="T39" t="str">
        <f t="shared" si="5"/>
        <v>High</v>
      </c>
      <c r="U39" t="str">
        <f t="shared" si="6"/>
        <v>Inactive</v>
      </c>
    </row>
    <row r="40" spans="1:21" x14ac:dyDescent="0.25">
      <c r="A40" t="s">
        <v>67</v>
      </c>
      <c r="B40">
        <v>34</v>
      </c>
      <c r="C40" t="str">
        <f t="shared" si="0"/>
        <v>25-34</v>
      </c>
      <c r="D40" t="s">
        <v>27</v>
      </c>
      <c r="E40" t="s">
        <v>18</v>
      </c>
      <c r="F40">
        <v>12.82</v>
      </c>
      <c r="G40" t="str">
        <f t="shared" si="1"/>
        <v>Low</v>
      </c>
      <c r="H40">
        <v>45</v>
      </c>
      <c r="I40" t="s">
        <v>56</v>
      </c>
      <c r="J40" t="s">
        <v>10</v>
      </c>
      <c r="K40" s="4">
        <v>17.989999999999998</v>
      </c>
      <c r="L40" s="4">
        <f t="shared" si="2"/>
        <v>17.989999999999998</v>
      </c>
      <c r="M40">
        <v>1</v>
      </c>
      <c r="N40" t="s">
        <v>29</v>
      </c>
      <c r="O40">
        <v>2</v>
      </c>
      <c r="P40">
        <v>0.28000000000000003</v>
      </c>
      <c r="Q40">
        <f t="shared" si="3"/>
        <v>17</v>
      </c>
      <c r="R40" t="s">
        <v>25</v>
      </c>
      <c r="S40">
        <f t="shared" si="4"/>
        <v>217.94</v>
      </c>
      <c r="T40" t="str">
        <f t="shared" si="5"/>
        <v>High</v>
      </c>
      <c r="U40" t="str">
        <f t="shared" si="6"/>
        <v>Inactive</v>
      </c>
    </row>
    <row r="41" spans="1:21" x14ac:dyDescent="0.25">
      <c r="A41" t="s">
        <v>68</v>
      </c>
      <c r="B41">
        <v>19</v>
      </c>
      <c r="C41" t="str">
        <f t="shared" si="0"/>
        <v>18-24</v>
      </c>
      <c r="D41" t="s">
        <v>27</v>
      </c>
      <c r="E41" t="s">
        <v>8</v>
      </c>
      <c r="F41">
        <v>4.34</v>
      </c>
      <c r="G41" t="str">
        <f t="shared" si="1"/>
        <v>Low</v>
      </c>
      <c r="H41">
        <v>1</v>
      </c>
      <c r="I41" t="s">
        <v>14</v>
      </c>
      <c r="J41" t="s">
        <v>43</v>
      </c>
      <c r="K41" s="4">
        <v>13.99</v>
      </c>
      <c r="L41" s="4">
        <f t="shared" si="2"/>
        <v>13.99</v>
      </c>
      <c r="M41">
        <v>0</v>
      </c>
      <c r="N41" t="s">
        <v>29</v>
      </c>
      <c r="O41">
        <v>1</v>
      </c>
      <c r="P41">
        <v>2.17</v>
      </c>
      <c r="Q41">
        <f t="shared" si="3"/>
        <v>130</v>
      </c>
      <c r="R41" t="s">
        <v>11</v>
      </c>
      <c r="S41">
        <f t="shared" si="4"/>
        <v>564.19999999999993</v>
      </c>
      <c r="T41" t="str">
        <f t="shared" si="5"/>
        <v>High</v>
      </c>
      <c r="U41" t="str">
        <f t="shared" si="6"/>
        <v>Active</v>
      </c>
    </row>
    <row r="42" spans="1:21" x14ac:dyDescent="0.25">
      <c r="A42" t="s">
        <v>69</v>
      </c>
      <c r="B42">
        <v>25</v>
      </c>
      <c r="C42" t="str">
        <f t="shared" si="0"/>
        <v>18-24</v>
      </c>
      <c r="D42" t="s">
        <v>13</v>
      </c>
      <c r="E42" t="s">
        <v>18</v>
      </c>
      <c r="F42">
        <v>15.95</v>
      </c>
      <c r="G42" t="str">
        <f t="shared" si="1"/>
        <v>Low</v>
      </c>
      <c r="H42">
        <v>15</v>
      </c>
      <c r="I42" t="s">
        <v>35</v>
      </c>
      <c r="J42" t="s">
        <v>32</v>
      </c>
      <c r="K42" s="4">
        <v>17.989999999999998</v>
      </c>
      <c r="L42" s="4">
        <f t="shared" si="2"/>
        <v>17.989999999999998</v>
      </c>
      <c r="M42">
        <v>0</v>
      </c>
      <c r="N42" t="s">
        <v>47</v>
      </c>
      <c r="O42">
        <v>1</v>
      </c>
      <c r="P42">
        <v>1</v>
      </c>
      <c r="Q42">
        <f t="shared" si="3"/>
        <v>60</v>
      </c>
      <c r="R42" t="s">
        <v>6</v>
      </c>
      <c r="S42">
        <f t="shared" si="4"/>
        <v>957</v>
      </c>
      <c r="T42" t="str">
        <f t="shared" si="5"/>
        <v>High</v>
      </c>
      <c r="U42" t="str">
        <f t="shared" si="6"/>
        <v>Risk</v>
      </c>
    </row>
    <row r="43" spans="1:21" x14ac:dyDescent="0.25">
      <c r="A43" t="s">
        <v>70</v>
      </c>
      <c r="B43">
        <v>49</v>
      </c>
      <c r="C43" t="str">
        <f t="shared" si="0"/>
        <v>45-54</v>
      </c>
      <c r="D43" t="s">
        <v>1</v>
      </c>
      <c r="E43" t="s">
        <v>18</v>
      </c>
      <c r="F43">
        <v>2.0499999999999998</v>
      </c>
      <c r="G43" t="str">
        <f t="shared" si="1"/>
        <v>Low</v>
      </c>
      <c r="H43">
        <v>14</v>
      </c>
      <c r="I43" t="s">
        <v>56</v>
      </c>
      <c r="J43" t="s">
        <v>43</v>
      </c>
      <c r="K43" s="4">
        <v>17.989999999999998</v>
      </c>
      <c r="L43" s="4">
        <f t="shared" si="2"/>
        <v>17.989999999999998</v>
      </c>
      <c r="M43">
        <v>0</v>
      </c>
      <c r="N43" t="s">
        <v>23</v>
      </c>
      <c r="O43">
        <v>5</v>
      </c>
      <c r="P43">
        <v>0.14000000000000001</v>
      </c>
      <c r="Q43">
        <f t="shared" si="3"/>
        <v>8</v>
      </c>
      <c r="R43" t="s">
        <v>25</v>
      </c>
      <c r="S43">
        <f t="shared" si="4"/>
        <v>16.399999999999999</v>
      </c>
      <c r="T43" t="str">
        <f t="shared" si="5"/>
        <v>Low</v>
      </c>
      <c r="U43" t="str">
        <f t="shared" si="6"/>
        <v>Risk</v>
      </c>
    </row>
    <row r="44" spans="1:21" x14ac:dyDescent="0.25">
      <c r="A44" t="s">
        <v>71</v>
      </c>
      <c r="B44">
        <v>55</v>
      </c>
      <c r="C44" t="str">
        <f t="shared" si="0"/>
        <v>45-54</v>
      </c>
      <c r="D44" t="s">
        <v>1</v>
      </c>
      <c r="E44" t="s">
        <v>18</v>
      </c>
      <c r="F44">
        <v>3.86</v>
      </c>
      <c r="G44" t="str">
        <f t="shared" si="1"/>
        <v>Low</v>
      </c>
      <c r="H44">
        <v>25</v>
      </c>
      <c r="I44" t="s">
        <v>9</v>
      </c>
      <c r="J44" t="s">
        <v>43</v>
      </c>
      <c r="K44" s="4">
        <v>17.989999999999998</v>
      </c>
      <c r="L44" s="4">
        <f t="shared" si="2"/>
        <v>17.989999999999998</v>
      </c>
      <c r="M44">
        <v>1</v>
      </c>
      <c r="N44" t="s">
        <v>29</v>
      </c>
      <c r="O44">
        <v>3</v>
      </c>
      <c r="P44">
        <v>0.15</v>
      </c>
      <c r="Q44">
        <f t="shared" si="3"/>
        <v>9</v>
      </c>
      <c r="R44" t="s">
        <v>6</v>
      </c>
      <c r="S44">
        <f t="shared" si="4"/>
        <v>34.74</v>
      </c>
      <c r="T44" t="str">
        <f t="shared" si="5"/>
        <v>Low</v>
      </c>
      <c r="U44" t="str">
        <f t="shared" si="6"/>
        <v>Inactive</v>
      </c>
    </row>
    <row r="45" spans="1:21" x14ac:dyDescent="0.25">
      <c r="A45" t="s">
        <v>72</v>
      </c>
      <c r="B45">
        <v>36</v>
      </c>
      <c r="C45" t="str">
        <f t="shared" si="0"/>
        <v>35-44</v>
      </c>
      <c r="D45" t="s">
        <v>1</v>
      </c>
      <c r="E45" t="s">
        <v>2</v>
      </c>
      <c r="F45">
        <v>1.68</v>
      </c>
      <c r="G45" t="str">
        <f t="shared" si="1"/>
        <v>Low</v>
      </c>
      <c r="H45">
        <v>10</v>
      </c>
      <c r="I45" t="s">
        <v>3</v>
      </c>
      <c r="J45" t="s">
        <v>4</v>
      </c>
      <c r="K45" s="4">
        <v>8.99</v>
      </c>
      <c r="L45" s="4">
        <f t="shared" si="2"/>
        <v>8.99</v>
      </c>
      <c r="M45">
        <v>1</v>
      </c>
      <c r="N45" t="s">
        <v>29</v>
      </c>
      <c r="O45">
        <v>4</v>
      </c>
      <c r="P45">
        <v>0.15</v>
      </c>
      <c r="Q45">
        <f t="shared" si="3"/>
        <v>9</v>
      </c>
      <c r="R45" t="s">
        <v>6</v>
      </c>
      <c r="S45">
        <f t="shared" si="4"/>
        <v>15.12</v>
      </c>
      <c r="T45" t="str">
        <f t="shared" si="5"/>
        <v>Low</v>
      </c>
      <c r="U45" t="str">
        <f t="shared" si="6"/>
        <v>Risk</v>
      </c>
    </row>
    <row r="46" spans="1:21" x14ac:dyDescent="0.25">
      <c r="A46" t="s">
        <v>73</v>
      </c>
      <c r="B46">
        <v>27</v>
      </c>
      <c r="C46" t="str">
        <f t="shared" si="0"/>
        <v>25-34</v>
      </c>
      <c r="D46" t="s">
        <v>1</v>
      </c>
      <c r="E46" t="s">
        <v>18</v>
      </c>
      <c r="F46">
        <v>46.88</v>
      </c>
      <c r="G46" t="str">
        <f t="shared" si="1"/>
        <v>Medium</v>
      </c>
      <c r="H46">
        <v>56</v>
      </c>
      <c r="I46" t="s">
        <v>19</v>
      </c>
      <c r="J46" t="s">
        <v>4</v>
      </c>
      <c r="K46" s="4">
        <v>17.989999999999998</v>
      </c>
      <c r="L46" s="4">
        <f t="shared" si="2"/>
        <v>17.989999999999998</v>
      </c>
      <c r="M46">
        <v>0</v>
      </c>
      <c r="N46" t="s">
        <v>15</v>
      </c>
      <c r="O46">
        <v>3</v>
      </c>
      <c r="P46">
        <v>0.82</v>
      </c>
      <c r="Q46">
        <f t="shared" si="3"/>
        <v>49</v>
      </c>
      <c r="R46" t="s">
        <v>16</v>
      </c>
      <c r="S46">
        <f t="shared" si="4"/>
        <v>2297.1200000000003</v>
      </c>
      <c r="T46" t="str">
        <f t="shared" si="5"/>
        <v>High</v>
      </c>
      <c r="U46" t="str">
        <f t="shared" si="6"/>
        <v>Inactive</v>
      </c>
    </row>
    <row r="47" spans="1:21" x14ac:dyDescent="0.25">
      <c r="A47" t="s">
        <v>74</v>
      </c>
      <c r="B47">
        <v>49</v>
      </c>
      <c r="C47" t="str">
        <f t="shared" si="0"/>
        <v>45-54</v>
      </c>
      <c r="D47" t="s">
        <v>27</v>
      </c>
      <c r="E47" t="s">
        <v>8</v>
      </c>
      <c r="F47">
        <v>4.22</v>
      </c>
      <c r="G47" t="str">
        <f t="shared" si="1"/>
        <v>Low</v>
      </c>
      <c r="H47">
        <v>50</v>
      </c>
      <c r="I47" t="s">
        <v>19</v>
      </c>
      <c r="J47" t="s">
        <v>41</v>
      </c>
      <c r="K47" s="4">
        <v>13.99</v>
      </c>
      <c r="L47" s="4">
        <f t="shared" si="2"/>
        <v>13.99</v>
      </c>
      <c r="M47">
        <v>1</v>
      </c>
      <c r="N47" t="s">
        <v>5</v>
      </c>
      <c r="O47">
        <v>2</v>
      </c>
      <c r="P47">
        <v>0.08</v>
      </c>
      <c r="Q47">
        <f t="shared" si="3"/>
        <v>5</v>
      </c>
      <c r="R47" t="s">
        <v>33</v>
      </c>
      <c r="S47">
        <f t="shared" si="4"/>
        <v>21.099999999999998</v>
      </c>
      <c r="T47" t="str">
        <f t="shared" si="5"/>
        <v>Low</v>
      </c>
      <c r="U47" t="str">
        <f t="shared" si="6"/>
        <v>Inactive</v>
      </c>
    </row>
    <row r="48" spans="1:21" x14ac:dyDescent="0.25">
      <c r="A48" t="s">
        <v>75</v>
      </c>
      <c r="B48">
        <v>54</v>
      </c>
      <c r="C48" t="str">
        <f t="shared" si="0"/>
        <v>45-54</v>
      </c>
      <c r="D48" t="s">
        <v>13</v>
      </c>
      <c r="E48" t="s">
        <v>2</v>
      </c>
      <c r="F48">
        <v>26.88</v>
      </c>
      <c r="G48" t="str">
        <f t="shared" si="1"/>
        <v>Medium</v>
      </c>
      <c r="H48">
        <v>44</v>
      </c>
      <c r="I48" t="s">
        <v>35</v>
      </c>
      <c r="J48" t="s">
        <v>41</v>
      </c>
      <c r="K48" s="4">
        <v>8.99</v>
      </c>
      <c r="L48" s="4">
        <f t="shared" si="2"/>
        <v>8.99</v>
      </c>
      <c r="M48">
        <v>0</v>
      </c>
      <c r="N48" t="s">
        <v>5</v>
      </c>
      <c r="O48">
        <v>3</v>
      </c>
      <c r="P48">
        <v>0.6</v>
      </c>
      <c r="Q48">
        <f t="shared" si="3"/>
        <v>36</v>
      </c>
      <c r="R48" t="s">
        <v>16</v>
      </c>
      <c r="S48">
        <f t="shared" si="4"/>
        <v>967.68</v>
      </c>
      <c r="T48" t="str">
        <f t="shared" si="5"/>
        <v>High</v>
      </c>
      <c r="U48" t="str">
        <f t="shared" si="6"/>
        <v>Inactive</v>
      </c>
    </row>
    <row r="49" spans="1:21" x14ac:dyDescent="0.25">
      <c r="A49" t="s">
        <v>76</v>
      </c>
      <c r="B49">
        <v>31</v>
      </c>
      <c r="C49" t="str">
        <f t="shared" si="0"/>
        <v>25-34</v>
      </c>
      <c r="D49" t="s">
        <v>13</v>
      </c>
      <c r="E49" t="s">
        <v>8</v>
      </c>
      <c r="F49">
        <v>2.23</v>
      </c>
      <c r="G49" t="str">
        <f t="shared" si="1"/>
        <v>Low</v>
      </c>
      <c r="H49">
        <v>39</v>
      </c>
      <c r="I49" t="s">
        <v>56</v>
      </c>
      <c r="J49" t="s">
        <v>10</v>
      </c>
      <c r="K49" s="4">
        <v>13.99</v>
      </c>
      <c r="L49" s="4">
        <f t="shared" si="2"/>
        <v>13.99</v>
      </c>
      <c r="M49">
        <v>1</v>
      </c>
      <c r="N49" t="s">
        <v>23</v>
      </c>
      <c r="O49">
        <v>5</v>
      </c>
      <c r="P49">
        <v>0.06</v>
      </c>
      <c r="Q49">
        <f t="shared" si="3"/>
        <v>4</v>
      </c>
      <c r="R49" t="s">
        <v>16</v>
      </c>
      <c r="S49">
        <f t="shared" si="4"/>
        <v>8.92</v>
      </c>
      <c r="T49" t="str">
        <f t="shared" si="5"/>
        <v>Low</v>
      </c>
      <c r="U49" t="str">
        <f t="shared" si="6"/>
        <v>Inactive</v>
      </c>
    </row>
    <row r="50" spans="1:21" x14ac:dyDescent="0.25">
      <c r="A50" t="s">
        <v>77</v>
      </c>
      <c r="B50">
        <v>31</v>
      </c>
      <c r="C50" t="str">
        <f t="shared" si="0"/>
        <v>25-34</v>
      </c>
      <c r="D50" t="s">
        <v>27</v>
      </c>
      <c r="E50" t="s">
        <v>18</v>
      </c>
      <c r="F50">
        <v>14.15</v>
      </c>
      <c r="G50" t="str">
        <f t="shared" si="1"/>
        <v>Low</v>
      </c>
      <c r="H50">
        <v>24</v>
      </c>
      <c r="I50" t="s">
        <v>35</v>
      </c>
      <c r="J50" t="s">
        <v>41</v>
      </c>
      <c r="K50" s="4">
        <v>17.989999999999998</v>
      </c>
      <c r="L50" s="4">
        <f t="shared" si="2"/>
        <v>17.989999999999998</v>
      </c>
      <c r="M50">
        <v>0</v>
      </c>
      <c r="N50" t="s">
        <v>29</v>
      </c>
      <c r="O50">
        <v>5</v>
      </c>
      <c r="P50">
        <v>0.56999999999999995</v>
      </c>
      <c r="Q50">
        <f t="shared" si="3"/>
        <v>34</v>
      </c>
      <c r="R50" t="s">
        <v>16</v>
      </c>
      <c r="S50">
        <f t="shared" si="4"/>
        <v>481.1</v>
      </c>
      <c r="T50" t="str">
        <f t="shared" si="5"/>
        <v>High</v>
      </c>
      <c r="U50" t="str">
        <f t="shared" si="6"/>
        <v>Inactive</v>
      </c>
    </row>
    <row r="51" spans="1:21" x14ac:dyDescent="0.25">
      <c r="A51" t="s">
        <v>78</v>
      </c>
      <c r="B51">
        <v>42</v>
      </c>
      <c r="C51" t="str">
        <f t="shared" si="0"/>
        <v>35-44</v>
      </c>
      <c r="D51" t="s">
        <v>13</v>
      </c>
      <c r="E51" t="s">
        <v>2</v>
      </c>
      <c r="F51">
        <v>49.49</v>
      </c>
      <c r="G51" t="str">
        <f t="shared" si="1"/>
        <v>Medium</v>
      </c>
      <c r="H51">
        <v>39</v>
      </c>
      <c r="I51" t="s">
        <v>9</v>
      </c>
      <c r="J51" t="s">
        <v>10</v>
      </c>
      <c r="K51" s="4">
        <v>8.99</v>
      </c>
      <c r="L51" s="4">
        <f t="shared" si="2"/>
        <v>8.99</v>
      </c>
      <c r="M51">
        <v>0</v>
      </c>
      <c r="N51" t="s">
        <v>47</v>
      </c>
      <c r="O51">
        <v>5</v>
      </c>
      <c r="P51">
        <v>1.24</v>
      </c>
      <c r="Q51">
        <f t="shared" si="3"/>
        <v>74</v>
      </c>
      <c r="R51" t="s">
        <v>20</v>
      </c>
      <c r="S51">
        <f t="shared" si="4"/>
        <v>3662.26</v>
      </c>
      <c r="T51" t="str">
        <f t="shared" si="5"/>
        <v>High</v>
      </c>
      <c r="U51" t="str">
        <f t="shared" si="6"/>
        <v>Inactive</v>
      </c>
    </row>
    <row r="52" spans="1:21" x14ac:dyDescent="0.25">
      <c r="A52" t="s">
        <v>79</v>
      </c>
      <c r="B52">
        <v>30</v>
      </c>
      <c r="C52" t="str">
        <f t="shared" si="0"/>
        <v>25-34</v>
      </c>
      <c r="D52" t="s">
        <v>27</v>
      </c>
      <c r="E52" t="s">
        <v>18</v>
      </c>
      <c r="F52">
        <v>8.7899999999999991</v>
      </c>
      <c r="G52" t="str">
        <f t="shared" si="1"/>
        <v>Low</v>
      </c>
      <c r="H52">
        <v>21</v>
      </c>
      <c r="I52" t="s">
        <v>9</v>
      </c>
      <c r="J52" t="s">
        <v>43</v>
      </c>
      <c r="K52" s="4">
        <v>17.989999999999998</v>
      </c>
      <c r="L52" s="4">
        <f t="shared" si="2"/>
        <v>17.989999999999998</v>
      </c>
      <c r="M52">
        <v>0</v>
      </c>
      <c r="N52" t="s">
        <v>15</v>
      </c>
      <c r="O52">
        <v>4</v>
      </c>
      <c r="P52">
        <v>0.4</v>
      </c>
      <c r="Q52">
        <f t="shared" si="3"/>
        <v>24</v>
      </c>
      <c r="R52" t="s">
        <v>33</v>
      </c>
      <c r="S52">
        <f t="shared" si="4"/>
        <v>210.95999999999998</v>
      </c>
      <c r="T52" t="str">
        <f t="shared" si="5"/>
        <v>High</v>
      </c>
      <c r="U52" t="str">
        <f t="shared" si="6"/>
        <v>Risk</v>
      </c>
    </row>
    <row r="53" spans="1:21" x14ac:dyDescent="0.25">
      <c r="A53" t="s">
        <v>80</v>
      </c>
      <c r="B53">
        <v>58</v>
      </c>
      <c r="C53" t="str">
        <f t="shared" si="0"/>
        <v>55+</v>
      </c>
      <c r="D53" t="s">
        <v>27</v>
      </c>
      <c r="E53" t="s">
        <v>8</v>
      </c>
      <c r="F53">
        <v>14.57</v>
      </c>
      <c r="G53" t="str">
        <f t="shared" si="1"/>
        <v>Low</v>
      </c>
      <c r="H53">
        <v>22</v>
      </c>
      <c r="I53" t="s">
        <v>56</v>
      </c>
      <c r="J53" t="s">
        <v>10</v>
      </c>
      <c r="K53" s="4">
        <v>13.99</v>
      </c>
      <c r="L53" s="4">
        <f t="shared" si="2"/>
        <v>13.99</v>
      </c>
      <c r="M53">
        <v>0</v>
      </c>
      <c r="N53" t="s">
        <v>23</v>
      </c>
      <c r="O53">
        <v>2</v>
      </c>
      <c r="P53">
        <v>0.63</v>
      </c>
      <c r="Q53">
        <f t="shared" si="3"/>
        <v>38</v>
      </c>
      <c r="R53" t="s">
        <v>25</v>
      </c>
      <c r="S53">
        <f t="shared" si="4"/>
        <v>553.66</v>
      </c>
      <c r="T53" t="str">
        <f t="shared" si="5"/>
        <v>High</v>
      </c>
      <c r="U53" t="str">
        <f t="shared" si="6"/>
        <v>Inactive</v>
      </c>
    </row>
    <row r="54" spans="1:21" x14ac:dyDescent="0.25">
      <c r="A54" t="s">
        <v>81</v>
      </c>
      <c r="B54">
        <v>63</v>
      </c>
      <c r="C54" t="str">
        <f t="shared" si="0"/>
        <v>55+</v>
      </c>
      <c r="D54" t="s">
        <v>1</v>
      </c>
      <c r="E54" t="s">
        <v>8</v>
      </c>
      <c r="F54">
        <v>25.73</v>
      </c>
      <c r="G54" t="str">
        <f t="shared" si="1"/>
        <v>Medium</v>
      </c>
      <c r="H54">
        <v>11</v>
      </c>
      <c r="I54" t="s">
        <v>3</v>
      </c>
      <c r="J54" t="s">
        <v>4</v>
      </c>
      <c r="K54" s="4">
        <v>13.99</v>
      </c>
      <c r="L54" s="4">
        <f t="shared" si="2"/>
        <v>13.99</v>
      </c>
      <c r="M54">
        <v>0</v>
      </c>
      <c r="N54" t="s">
        <v>29</v>
      </c>
      <c r="O54">
        <v>1</v>
      </c>
      <c r="P54">
        <v>2.14</v>
      </c>
      <c r="Q54">
        <f t="shared" si="3"/>
        <v>128</v>
      </c>
      <c r="R54" t="s">
        <v>33</v>
      </c>
      <c r="S54">
        <f t="shared" si="4"/>
        <v>3293.44</v>
      </c>
      <c r="T54" t="str">
        <f t="shared" si="5"/>
        <v>High</v>
      </c>
      <c r="U54" t="str">
        <f t="shared" si="6"/>
        <v>Risk</v>
      </c>
    </row>
    <row r="55" spans="1:21" x14ac:dyDescent="0.25">
      <c r="A55" t="s">
        <v>82</v>
      </c>
      <c r="B55">
        <v>60</v>
      </c>
      <c r="C55" t="str">
        <f t="shared" si="0"/>
        <v>55+</v>
      </c>
      <c r="D55" t="s">
        <v>27</v>
      </c>
      <c r="E55" t="s">
        <v>8</v>
      </c>
      <c r="F55">
        <v>3.01</v>
      </c>
      <c r="G55" t="str">
        <f t="shared" si="1"/>
        <v>Low</v>
      </c>
      <c r="H55">
        <v>30</v>
      </c>
      <c r="I55" t="s">
        <v>14</v>
      </c>
      <c r="J55" t="s">
        <v>41</v>
      </c>
      <c r="K55" s="4">
        <v>13.99</v>
      </c>
      <c r="L55" s="4">
        <f t="shared" si="2"/>
        <v>13.99</v>
      </c>
      <c r="M55">
        <v>1</v>
      </c>
      <c r="N55" t="s">
        <v>5</v>
      </c>
      <c r="O55">
        <v>3</v>
      </c>
      <c r="P55">
        <v>0.1</v>
      </c>
      <c r="Q55">
        <f t="shared" si="3"/>
        <v>6</v>
      </c>
      <c r="R55" t="s">
        <v>38</v>
      </c>
      <c r="S55">
        <f t="shared" si="4"/>
        <v>18.059999999999999</v>
      </c>
      <c r="T55" t="str">
        <f t="shared" si="5"/>
        <v>Low</v>
      </c>
      <c r="U55" t="str">
        <f t="shared" si="6"/>
        <v>Inactive</v>
      </c>
    </row>
    <row r="56" spans="1:21" x14ac:dyDescent="0.25">
      <c r="A56" t="s">
        <v>83</v>
      </c>
      <c r="B56">
        <v>66</v>
      </c>
      <c r="C56" t="str">
        <f t="shared" si="0"/>
        <v>55+</v>
      </c>
      <c r="D56" t="s">
        <v>27</v>
      </c>
      <c r="E56" t="s">
        <v>2</v>
      </c>
      <c r="F56">
        <v>12.05</v>
      </c>
      <c r="G56" t="str">
        <f t="shared" si="1"/>
        <v>Low</v>
      </c>
      <c r="H56">
        <v>33</v>
      </c>
      <c r="I56" t="s">
        <v>35</v>
      </c>
      <c r="J56" t="s">
        <v>43</v>
      </c>
      <c r="K56" s="4">
        <v>8.99</v>
      </c>
      <c r="L56" s="4">
        <f t="shared" si="2"/>
        <v>8.99</v>
      </c>
      <c r="M56">
        <v>1</v>
      </c>
      <c r="N56" t="s">
        <v>29</v>
      </c>
      <c r="O56">
        <v>3</v>
      </c>
      <c r="P56">
        <v>0.35</v>
      </c>
      <c r="Q56">
        <f t="shared" si="3"/>
        <v>21</v>
      </c>
      <c r="R56" t="s">
        <v>16</v>
      </c>
      <c r="S56">
        <f t="shared" si="4"/>
        <v>253.05</v>
      </c>
      <c r="T56" t="str">
        <f t="shared" si="5"/>
        <v>High</v>
      </c>
      <c r="U56" t="str">
        <f t="shared" si="6"/>
        <v>Inactive</v>
      </c>
    </row>
    <row r="57" spans="1:21" x14ac:dyDescent="0.25">
      <c r="A57" t="s">
        <v>84</v>
      </c>
      <c r="B57">
        <v>51</v>
      </c>
      <c r="C57" t="str">
        <f t="shared" si="0"/>
        <v>45-54</v>
      </c>
      <c r="D57" t="s">
        <v>13</v>
      </c>
      <c r="E57" t="s">
        <v>18</v>
      </c>
      <c r="F57">
        <v>3.7</v>
      </c>
      <c r="G57" t="str">
        <f t="shared" si="1"/>
        <v>Low</v>
      </c>
      <c r="H57">
        <v>37</v>
      </c>
      <c r="I57" t="s">
        <v>35</v>
      </c>
      <c r="J57" t="s">
        <v>10</v>
      </c>
      <c r="K57" s="4">
        <v>17.989999999999998</v>
      </c>
      <c r="L57" s="4">
        <f t="shared" si="2"/>
        <v>17.989999999999998</v>
      </c>
      <c r="M57">
        <v>1</v>
      </c>
      <c r="N57" t="s">
        <v>47</v>
      </c>
      <c r="O57">
        <v>2</v>
      </c>
      <c r="P57">
        <v>0.1</v>
      </c>
      <c r="Q57">
        <f t="shared" si="3"/>
        <v>6</v>
      </c>
      <c r="R57" t="s">
        <v>20</v>
      </c>
      <c r="S57">
        <f t="shared" si="4"/>
        <v>22.200000000000003</v>
      </c>
      <c r="T57" t="str">
        <f t="shared" si="5"/>
        <v>Low</v>
      </c>
      <c r="U57" t="str">
        <f t="shared" si="6"/>
        <v>Inactive</v>
      </c>
    </row>
    <row r="58" spans="1:21" x14ac:dyDescent="0.25">
      <c r="A58" t="s">
        <v>85</v>
      </c>
      <c r="B58">
        <v>63</v>
      </c>
      <c r="C58" t="str">
        <f t="shared" si="0"/>
        <v>55+</v>
      </c>
      <c r="D58" t="s">
        <v>27</v>
      </c>
      <c r="E58" t="s">
        <v>18</v>
      </c>
      <c r="F58">
        <v>5.84</v>
      </c>
      <c r="G58" t="str">
        <f t="shared" si="1"/>
        <v>Low</v>
      </c>
      <c r="H58">
        <v>20</v>
      </c>
      <c r="I58" t="s">
        <v>19</v>
      </c>
      <c r="J58" t="s">
        <v>10</v>
      </c>
      <c r="K58" s="4">
        <v>17.989999999999998</v>
      </c>
      <c r="L58" s="4">
        <f t="shared" si="2"/>
        <v>17.989999999999998</v>
      </c>
      <c r="M58">
        <v>0</v>
      </c>
      <c r="N58" t="s">
        <v>47</v>
      </c>
      <c r="O58">
        <v>1</v>
      </c>
      <c r="P58">
        <v>0.28000000000000003</v>
      </c>
      <c r="Q58">
        <f t="shared" si="3"/>
        <v>17</v>
      </c>
      <c r="R58" t="s">
        <v>38</v>
      </c>
      <c r="S58">
        <f t="shared" si="4"/>
        <v>99.28</v>
      </c>
      <c r="T58" t="str">
        <f t="shared" si="5"/>
        <v>Medium</v>
      </c>
      <c r="U58" t="str">
        <f t="shared" si="6"/>
        <v>Risk</v>
      </c>
    </row>
    <row r="59" spans="1:21" x14ac:dyDescent="0.25">
      <c r="A59" t="s">
        <v>86</v>
      </c>
      <c r="B59">
        <v>31</v>
      </c>
      <c r="C59" t="str">
        <f t="shared" si="0"/>
        <v>25-34</v>
      </c>
      <c r="D59" t="s">
        <v>27</v>
      </c>
      <c r="E59" t="s">
        <v>2</v>
      </c>
      <c r="F59">
        <v>48.35</v>
      </c>
      <c r="G59" t="str">
        <f t="shared" si="1"/>
        <v>Medium</v>
      </c>
      <c r="H59">
        <v>11</v>
      </c>
      <c r="I59" t="s">
        <v>19</v>
      </c>
      <c r="J59" t="s">
        <v>41</v>
      </c>
      <c r="K59" s="4">
        <v>8.99</v>
      </c>
      <c r="L59" s="4">
        <f t="shared" si="2"/>
        <v>8.99</v>
      </c>
      <c r="M59">
        <v>0</v>
      </c>
      <c r="N59" t="s">
        <v>23</v>
      </c>
      <c r="O59">
        <v>5</v>
      </c>
      <c r="P59">
        <v>4.03</v>
      </c>
      <c r="Q59">
        <f t="shared" si="3"/>
        <v>242</v>
      </c>
      <c r="R59" t="s">
        <v>33</v>
      </c>
      <c r="S59">
        <f t="shared" si="4"/>
        <v>11700.7</v>
      </c>
      <c r="T59" t="str">
        <f t="shared" si="5"/>
        <v>High</v>
      </c>
      <c r="U59" t="str">
        <f t="shared" si="6"/>
        <v>Risk</v>
      </c>
    </row>
    <row r="60" spans="1:21" x14ac:dyDescent="0.25">
      <c r="A60" t="s">
        <v>87</v>
      </c>
      <c r="B60">
        <v>55</v>
      </c>
      <c r="C60" t="str">
        <f t="shared" si="0"/>
        <v>45-54</v>
      </c>
      <c r="D60" t="s">
        <v>1</v>
      </c>
      <c r="E60" t="s">
        <v>8</v>
      </c>
      <c r="F60">
        <v>2.89</v>
      </c>
      <c r="G60" t="str">
        <f t="shared" si="1"/>
        <v>Low</v>
      </c>
      <c r="H60">
        <v>37</v>
      </c>
      <c r="I60" t="s">
        <v>56</v>
      </c>
      <c r="J60" t="s">
        <v>41</v>
      </c>
      <c r="K60" s="4">
        <v>13.99</v>
      </c>
      <c r="L60" s="4">
        <f t="shared" si="2"/>
        <v>13.99</v>
      </c>
      <c r="M60">
        <v>1</v>
      </c>
      <c r="N60" t="s">
        <v>23</v>
      </c>
      <c r="O60">
        <v>4</v>
      </c>
      <c r="P60">
        <v>0.08</v>
      </c>
      <c r="Q60">
        <f t="shared" si="3"/>
        <v>5</v>
      </c>
      <c r="R60" t="s">
        <v>6</v>
      </c>
      <c r="S60">
        <f t="shared" si="4"/>
        <v>14.450000000000001</v>
      </c>
      <c r="T60" t="str">
        <f t="shared" si="5"/>
        <v>Low</v>
      </c>
      <c r="U60" t="str">
        <f t="shared" si="6"/>
        <v>Inactive</v>
      </c>
    </row>
    <row r="61" spans="1:21" x14ac:dyDescent="0.25">
      <c r="A61" t="s">
        <v>88</v>
      </c>
      <c r="B61">
        <v>38</v>
      </c>
      <c r="C61" t="str">
        <f t="shared" si="0"/>
        <v>35-44</v>
      </c>
      <c r="D61" t="s">
        <v>27</v>
      </c>
      <c r="E61" t="s">
        <v>18</v>
      </c>
      <c r="F61">
        <v>29.84</v>
      </c>
      <c r="G61" t="str">
        <f t="shared" si="1"/>
        <v>Medium</v>
      </c>
      <c r="H61">
        <v>56</v>
      </c>
      <c r="I61" t="s">
        <v>35</v>
      </c>
      <c r="J61" t="s">
        <v>41</v>
      </c>
      <c r="K61" s="4">
        <v>17.989999999999998</v>
      </c>
      <c r="L61" s="4">
        <f t="shared" si="2"/>
        <v>17.989999999999998</v>
      </c>
      <c r="M61">
        <v>0</v>
      </c>
      <c r="N61" t="s">
        <v>47</v>
      </c>
      <c r="O61">
        <v>4</v>
      </c>
      <c r="P61">
        <v>0.52</v>
      </c>
      <c r="Q61">
        <f t="shared" si="3"/>
        <v>31</v>
      </c>
      <c r="R61" t="s">
        <v>16</v>
      </c>
      <c r="S61">
        <f t="shared" si="4"/>
        <v>925.04</v>
      </c>
      <c r="T61" t="str">
        <f t="shared" si="5"/>
        <v>High</v>
      </c>
      <c r="U61" t="str">
        <f t="shared" si="6"/>
        <v>Inactive</v>
      </c>
    </row>
    <row r="62" spans="1:21" x14ac:dyDescent="0.25">
      <c r="A62" t="s">
        <v>89</v>
      </c>
      <c r="B62">
        <v>65</v>
      </c>
      <c r="C62" t="str">
        <f t="shared" si="0"/>
        <v>55+</v>
      </c>
      <c r="D62" t="s">
        <v>1</v>
      </c>
      <c r="E62" t="s">
        <v>8</v>
      </c>
      <c r="F62">
        <v>19.329999999999998</v>
      </c>
      <c r="G62" t="str">
        <f t="shared" si="1"/>
        <v>Low</v>
      </c>
      <c r="H62">
        <v>31</v>
      </c>
      <c r="I62" t="s">
        <v>56</v>
      </c>
      <c r="J62" t="s">
        <v>41</v>
      </c>
      <c r="K62" s="4">
        <v>13.99</v>
      </c>
      <c r="L62" s="4">
        <f t="shared" si="2"/>
        <v>13.99</v>
      </c>
      <c r="M62">
        <v>0</v>
      </c>
      <c r="N62" t="s">
        <v>47</v>
      </c>
      <c r="O62">
        <v>1</v>
      </c>
      <c r="P62">
        <v>0.6</v>
      </c>
      <c r="Q62">
        <f t="shared" si="3"/>
        <v>36</v>
      </c>
      <c r="R62" t="s">
        <v>33</v>
      </c>
      <c r="S62">
        <f t="shared" si="4"/>
        <v>695.87999999999988</v>
      </c>
      <c r="T62" t="str">
        <f t="shared" si="5"/>
        <v>High</v>
      </c>
      <c r="U62" t="str">
        <f t="shared" si="6"/>
        <v>Inactive</v>
      </c>
    </row>
    <row r="63" spans="1:21" x14ac:dyDescent="0.25">
      <c r="A63" t="s">
        <v>90</v>
      </c>
      <c r="B63">
        <v>43</v>
      </c>
      <c r="C63" t="str">
        <f t="shared" si="0"/>
        <v>35-44</v>
      </c>
      <c r="D63" t="s">
        <v>13</v>
      </c>
      <c r="E63" t="s">
        <v>18</v>
      </c>
      <c r="F63">
        <v>2.5</v>
      </c>
      <c r="G63" t="str">
        <f t="shared" si="1"/>
        <v>Low</v>
      </c>
      <c r="H63">
        <v>33</v>
      </c>
      <c r="I63" t="s">
        <v>9</v>
      </c>
      <c r="J63" t="s">
        <v>4</v>
      </c>
      <c r="K63" s="4">
        <v>17.989999999999998</v>
      </c>
      <c r="L63" s="4">
        <f t="shared" si="2"/>
        <v>17.989999999999998</v>
      </c>
      <c r="M63">
        <v>1</v>
      </c>
      <c r="N63" t="s">
        <v>47</v>
      </c>
      <c r="O63">
        <v>3</v>
      </c>
      <c r="P63">
        <v>7.0000000000000007E-2</v>
      </c>
      <c r="Q63">
        <f t="shared" si="3"/>
        <v>4</v>
      </c>
      <c r="R63" t="s">
        <v>6</v>
      </c>
      <c r="S63">
        <f t="shared" si="4"/>
        <v>10</v>
      </c>
      <c r="T63" t="str">
        <f t="shared" si="5"/>
        <v>Low</v>
      </c>
      <c r="U63" t="str">
        <f t="shared" si="6"/>
        <v>Inactive</v>
      </c>
    </row>
    <row r="64" spans="1:21" x14ac:dyDescent="0.25">
      <c r="A64" t="s">
        <v>91</v>
      </c>
      <c r="B64">
        <v>63</v>
      </c>
      <c r="C64" t="str">
        <f t="shared" si="0"/>
        <v>55+</v>
      </c>
      <c r="D64" t="s">
        <v>27</v>
      </c>
      <c r="E64" t="s">
        <v>18</v>
      </c>
      <c r="F64">
        <v>6.97</v>
      </c>
      <c r="G64" t="str">
        <f t="shared" si="1"/>
        <v>Low</v>
      </c>
      <c r="H64">
        <v>31</v>
      </c>
      <c r="I64" t="s">
        <v>56</v>
      </c>
      <c r="J64" t="s">
        <v>43</v>
      </c>
      <c r="K64" s="4">
        <v>17.989999999999998</v>
      </c>
      <c r="L64" s="4">
        <f t="shared" si="2"/>
        <v>17.989999999999998</v>
      </c>
      <c r="M64">
        <v>1</v>
      </c>
      <c r="N64" t="s">
        <v>15</v>
      </c>
      <c r="O64">
        <v>1</v>
      </c>
      <c r="P64">
        <v>0.22</v>
      </c>
      <c r="Q64">
        <f t="shared" si="3"/>
        <v>13</v>
      </c>
      <c r="R64" t="s">
        <v>25</v>
      </c>
      <c r="S64">
        <f t="shared" si="4"/>
        <v>90.61</v>
      </c>
      <c r="T64" t="str">
        <f t="shared" si="5"/>
        <v>Medium</v>
      </c>
      <c r="U64" t="str">
        <f t="shared" si="6"/>
        <v>Inactive</v>
      </c>
    </row>
    <row r="65" spans="1:21" x14ac:dyDescent="0.25">
      <c r="A65" t="s">
        <v>92</v>
      </c>
      <c r="B65">
        <v>64</v>
      </c>
      <c r="C65" t="str">
        <f t="shared" si="0"/>
        <v>55+</v>
      </c>
      <c r="D65" t="s">
        <v>13</v>
      </c>
      <c r="E65" t="s">
        <v>8</v>
      </c>
      <c r="F65">
        <v>3.66</v>
      </c>
      <c r="G65" t="str">
        <f t="shared" si="1"/>
        <v>Low</v>
      </c>
      <c r="H65">
        <v>6</v>
      </c>
      <c r="I65" t="s">
        <v>3</v>
      </c>
      <c r="J65" t="s">
        <v>10</v>
      </c>
      <c r="K65" s="4">
        <v>13.99</v>
      </c>
      <c r="L65" s="4">
        <f t="shared" si="2"/>
        <v>13.99</v>
      </c>
      <c r="M65">
        <v>0</v>
      </c>
      <c r="N65" t="s">
        <v>29</v>
      </c>
      <c r="O65">
        <v>1</v>
      </c>
      <c r="P65">
        <v>0.52</v>
      </c>
      <c r="Q65">
        <f t="shared" si="3"/>
        <v>31</v>
      </c>
      <c r="R65" t="s">
        <v>25</v>
      </c>
      <c r="S65">
        <f t="shared" si="4"/>
        <v>113.46000000000001</v>
      </c>
      <c r="T65" t="str">
        <f t="shared" si="5"/>
        <v>Medium</v>
      </c>
      <c r="U65" t="str">
        <f t="shared" si="6"/>
        <v>Active</v>
      </c>
    </row>
    <row r="66" spans="1:21" x14ac:dyDescent="0.25">
      <c r="A66" t="s">
        <v>93</v>
      </c>
      <c r="B66">
        <v>58</v>
      </c>
      <c r="C66" t="str">
        <f t="shared" si="0"/>
        <v>55+</v>
      </c>
      <c r="D66" t="s">
        <v>13</v>
      </c>
      <c r="E66" t="s">
        <v>2</v>
      </c>
      <c r="F66">
        <v>30.85</v>
      </c>
      <c r="G66" t="str">
        <f t="shared" si="1"/>
        <v>Medium</v>
      </c>
      <c r="H66">
        <v>46</v>
      </c>
      <c r="I66" t="s">
        <v>56</v>
      </c>
      <c r="J66" t="s">
        <v>10</v>
      </c>
      <c r="K66" s="4">
        <v>8.99</v>
      </c>
      <c r="L66" s="4">
        <f t="shared" si="2"/>
        <v>8.99</v>
      </c>
      <c r="M66">
        <v>0</v>
      </c>
      <c r="N66" t="s">
        <v>23</v>
      </c>
      <c r="O66">
        <v>5</v>
      </c>
      <c r="P66">
        <v>0.66</v>
      </c>
      <c r="Q66">
        <f t="shared" si="3"/>
        <v>40</v>
      </c>
      <c r="R66" t="s">
        <v>6</v>
      </c>
      <c r="S66">
        <f t="shared" si="4"/>
        <v>1234</v>
      </c>
      <c r="T66" t="str">
        <f t="shared" si="5"/>
        <v>High</v>
      </c>
      <c r="U66" t="str">
        <f t="shared" si="6"/>
        <v>Inactive</v>
      </c>
    </row>
    <row r="67" spans="1:21" x14ac:dyDescent="0.25">
      <c r="A67" t="s">
        <v>94</v>
      </c>
      <c r="B67">
        <v>31</v>
      </c>
      <c r="C67" t="str">
        <f t="shared" ref="C67:C130" si="7">IF(B67&lt;=25, "18-24", IF(B67&lt;=35, "25-34", IF(B67&lt;=45,"35-44", IF(B67&lt;=55,"45-54", "55+"))))</f>
        <v>25-34</v>
      </c>
      <c r="D67" t="s">
        <v>27</v>
      </c>
      <c r="E67" t="s">
        <v>8</v>
      </c>
      <c r="F67">
        <v>1.77</v>
      </c>
      <c r="G67" t="str">
        <f t="shared" ref="G67:G130" si="8">IF(F67&lt;=20,"Low",IF(F67&lt;=50, "Medium","High"))</f>
        <v>Low</v>
      </c>
      <c r="H67">
        <v>34</v>
      </c>
      <c r="I67" t="s">
        <v>9</v>
      </c>
      <c r="J67" t="s">
        <v>4</v>
      </c>
      <c r="K67" s="4">
        <v>13.99</v>
      </c>
      <c r="L67" s="4">
        <f t="shared" ref="L67:L130" si="9">K67</f>
        <v>13.99</v>
      </c>
      <c r="M67">
        <v>1</v>
      </c>
      <c r="N67" t="s">
        <v>29</v>
      </c>
      <c r="O67">
        <v>3</v>
      </c>
      <c r="P67">
        <v>0.05</v>
      </c>
      <c r="Q67">
        <f t="shared" ref="Q67:Q130" si="10">ROUND(P67*60, 0)</f>
        <v>3</v>
      </c>
      <c r="R67" t="s">
        <v>11</v>
      </c>
      <c r="S67">
        <f t="shared" ref="S67:S130" si="11">F67*Q67</f>
        <v>5.3100000000000005</v>
      </c>
      <c r="T67" t="str">
        <f t="shared" ref="T67:T130" si="12">IF(S67&lt;=50,"Low",IF(S67&lt;=150,"Medium", "High"))</f>
        <v>Low</v>
      </c>
      <c r="U67" t="str">
        <f t="shared" ref="U67:U130" si="13">IF(H67&lt;=7,"Active", IF(H67&lt;=21,"Risk", "Inactive"))</f>
        <v>Inactive</v>
      </c>
    </row>
    <row r="68" spans="1:21" x14ac:dyDescent="0.25">
      <c r="A68" t="s">
        <v>95</v>
      </c>
      <c r="B68">
        <v>62</v>
      </c>
      <c r="C68" t="str">
        <f t="shared" si="7"/>
        <v>55+</v>
      </c>
      <c r="D68" t="s">
        <v>1</v>
      </c>
      <c r="E68" t="s">
        <v>8</v>
      </c>
      <c r="F68">
        <v>16.649999999999999</v>
      </c>
      <c r="G68" t="str">
        <f t="shared" si="8"/>
        <v>Low</v>
      </c>
      <c r="H68">
        <v>41</v>
      </c>
      <c r="I68" t="s">
        <v>56</v>
      </c>
      <c r="J68" t="s">
        <v>43</v>
      </c>
      <c r="K68" s="4">
        <v>13.99</v>
      </c>
      <c r="L68" s="4">
        <f t="shared" si="9"/>
        <v>13.99</v>
      </c>
      <c r="M68">
        <v>1</v>
      </c>
      <c r="N68" t="s">
        <v>23</v>
      </c>
      <c r="O68">
        <v>3</v>
      </c>
      <c r="P68">
        <v>0.4</v>
      </c>
      <c r="Q68">
        <f t="shared" si="10"/>
        <v>24</v>
      </c>
      <c r="R68" t="s">
        <v>25</v>
      </c>
      <c r="S68">
        <f t="shared" si="11"/>
        <v>399.59999999999997</v>
      </c>
      <c r="T68" t="str">
        <f t="shared" si="12"/>
        <v>High</v>
      </c>
      <c r="U68" t="str">
        <f t="shared" si="13"/>
        <v>Inactive</v>
      </c>
    </row>
    <row r="69" spans="1:21" x14ac:dyDescent="0.25">
      <c r="A69" t="s">
        <v>96</v>
      </c>
      <c r="B69">
        <v>35</v>
      </c>
      <c r="C69" t="str">
        <f t="shared" si="7"/>
        <v>25-34</v>
      </c>
      <c r="D69" t="s">
        <v>27</v>
      </c>
      <c r="E69" t="s">
        <v>8</v>
      </c>
      <c r="F69">
        <v>25.08</v>
      </c>
      <c r="G69" t="str">
        <f t="shared" si="8"/>
        <v>Medium</v>
      </c>
      <c r="H69">
        <v>2</v>
      </c>
      <c r="I69" t="s">
        <v>19</v>
      </c>
      <c r="J69" t="s">
        <v>4</v>
      </c>
      <c r="K69" s="4">
        <v>13.99</v>
      </c>
      <c r="L69" s="4">
        <f t="shared" si="9"/>
        <v>13.99</v>
      </c>
      <c r="M69">
        <v>0</v>
      </c>
      <c r="N69" t="s">
        <v>15</v>
      </c>
      <c r="O69">
        <v>5</v>
      </c>
      <c r="P69">
        <v>8.36</v>
      </c>
      <c r="Q69">
        <f t="shared" si="10"/>
        <v>502</v>
      </c>
      <c r="R69" t="s">
        <v>6</v>
      </c>
      <c r="S69">
        <f t="shared" si="11"/>
        <v>12590.16</v>
      </c>
      <c r="T69" t="str">
        <f t="shared" si="12"/>
        <v>High</v>
      </c>
      <c r="U69" t="str">
        <f t="shared" si="13"/>
        <v>Active</v>
      </c>
    </row>
    <row r="70" spans="1:21" x14ac:dyDescent="0.25">
      <c r="A70" t="s">
        <v>97</v>
      </c>
      <c r="B70">
        <v>34</v>
      </c>
      <c r="C70" t="str">
        <f t="shared" si="7"/>
        <v>25-34</v>
      </c>
      <c r="D70" t="s">
        <v>1</v>
      </c>
      <c r="E70" t="s">
        <v>8</v>
      </c>
      <c r="F70">
        <v>23.2</v>
      </c>
      <c r="G70" t="str">
        <f t="shared" si="8"/>
        <v>Medium</v>
      </c>
      <c r="H70">
        <v>18</v>
      </c>
      <c r="I70" t="s">
        <v>14</v>
      </c>
      <c r="J70" t="s">
        <v>43</v>
      </c>
      <c r="K70" s="4">
        <v>13.99</v>
      </c>
      <c r="L70" s="4">
        <f t="shared" si="9"/>
        <v>13.99</v>
      </c>
      <c r="M70">
        <v>0</v>
      </c>
      <c r="N70" t="s">
        <v>23</v>
      </c>
      <c r="O70">
        <v>1</v>
      </c>
      <c r="P70">
        <v>1.22</v>
      </c>
      <c r="Q70">
        <f t="shared" si="10"/>
        <v>73</v>
      </c>
      <c r="R70" t="s">
        <v>33</v>
      </c>
      <c r="S70">
        <f t="shared" si="11"/>
        <v>1693.6</v>
      </c>
      <c r="T70" t="str">
        <f t="shared" si="12"/>
        <v>High</v>
      </c>
      <c r="U70" t="str">
        <f t="shared" si="13"/>
        <v>Risk</v>
      </c>
    </row>
    <row r="71" spans="1:21" x14ac:dyDescent="0.25">
      <c r="A71" t="s">
        <v>98</v>
      </c>
      <c r="B71">
        <v>65</v>
      </c>
      <c r="C71" t="str">
        <f t="shared" si="7"/>
        <v>55+</v>
      </c>
      <c r="D71" t="s">
        <v>1</v>
      </c>
      <c r="E71" t="s">
        <v>18</v>
      </c>
      <c r="F71">
        <v>37.82</v>
      </c>
      <c r="G71" t="str">
        <f t="shared" si="8"/>
        <v>Medium</v>
      </c>
      <c r="H71">
        <v>31</v>
      </c>
      <c r="I71" t="s">
        <v>19</v>
      </c>
      <c r="J71" t="s">
        <v>43</v>
      </c>
      <c r="K71" s="4">
        <v>17.989999999999998</v>
      </c>
      <c r="L71" s="4">
        <f t="shared" si="9"/>
        <v>17.989999999999998</v>
      </c>
      <c r="M71">
        <v>0</v>
      </c>
      <c r="N71" t="s">
        <v>5</v>
      </c>
      <c r="O71">
        <v>3</v>
      </c>
      <c r="P71">
        <v>1.18</v>
      </c>
      <c r="Q71">
        <f t="shared" si="10"/>
        <v>71</v>
      </c>
      <c r="R71" t="s">
        <v>11</v>
      </c>
      <c r="S71">
        <f t="shared" si="11"/>
        <v>2685.22</v>
      </c>
      <c r="T71" t="str">
        <f t="shared" si="12"/>
        <v>High</v>
      </c>
      <c r="U71" t="str">
        <f t="shared" si="13"/>
        <v>Inactive</v>
      </c>
    </row>
    <row r="72" spans="1:21" x14ac:dyDescent="0.25">
      <c r="A72" t="s">
        <v>99</v>
      </c>
      <c r="B72">
        <v>68</v>
      </c>
      <c r="C72" t="str">
        <f t="shared" si="7"/>
        <v>55+</v>
      </c>
      <c r="D72" t="s">
        <v>27</v>
      </c>
      <c r="E72" t="s">
        <v>8</v>
      </c>
      <c r="F72">
        <v>28.44</v>
      </c>
      <c r="G72" t="str">
        <f t="shared" si="8"/>
        <v>Medium</v>
      </c>
      <c r="H72">
        <v>55</v>
      </c>
      <c r="I72" t="s">
        <v>9</v>
      </c>
      <c r="J72" t="s">
        <v>32</v>
      </c>
      <c r="K72" s="4">
        <v>13.99</v>
      </c>
      <c r="L72" s="4">
        <f t="shared" si="9"/>
        <v>13.99</v>
      </c>
      <c r="M72">
        <v>0</v>
      </c>
      <c r="N72" t="s">
        <v>15</v>
      </c>
      <c r="O72">
        <v>3</v>
      </c>
      <c r="P72">
        <v>0.51</v>
      </c>
      <c r="Q72">
        <f t="shared" si="10"/>
        <v>31</v>
      </c>
      <c r="R72" t="s">
        <v>25</v>
      </c>
      <c r="S72">
        <f t="shared" si="11"/>
        <v>881.64</v>
      </c>
      <c r="T72" t="str">
        <f t="shared" si="12"/>
        <v>High</v>
      </c>
      <c r="U72" t="str">
        <f t="shared" si="13"/>
        <v>Inactive</v>
      </c>
    </row>
    <row r="73" spans="1:21" x14ac:dyDescent="0.25">
      <c r="A73" t="s">
        <v>100</v>
      </c>
      <c r="B73">
        <v>46</v>
      </c>
      <c r="C73" t="str">
        <f t="shared" si="7"/>
        <v>45-54</v>
      </c>
      <c r="D73" t="s">
        <v>1</v>
      </c>
      <c r="E73" t="s">
        <v>8</v>
      </c>
      <c r="F73">
        <v>13.38</v>
      </c>
      <c r="G73" t="str">
        <f t="shared" si="8"/>
        <v>Low</v>
      </c>
      <c r="H73">
        <v>3</v>
      </c>
      <c r="I73" t="s">
        <v>35</v>
      </c>
      <c r="J73" t="s">
        <v>32</v>
      </c>
      <c r="K73" s="4">
        <v>13.99</v>
      </c>
      <c r="L73" s="4">
        <f t="shared" si="9"/>
        <v>13.99</v>
      </c>
      <c r="M73">
        <v>0</v>
      </c>
      <c r="N73" t="s">
        <v>47</v>
      </c>
      <c r="O73">
        <v>2</v>
      </c>
      <c r="P73">
        <v>3.35</v>
      </c>
      <c r="Q73">
        <f t="shared" si="10"/>
        <v>201</v>
      </c>
      <c r="R73" t="s">
        <v>25</v>
      </c>
      <c r="S73">
        <f t="shared" si="11"/>
        <v>2689.38</v>
      </c>
      <c r="T73" t="str">
        <f t="shared" si="12"/>
        <v>High</v>
      </c>
      <c r="U73" t="str">
        <f t="shared" si="13"/>
        <v>Active</v>
      </c>
    </row>
    <row r="74" spans="1:21" x14ac:dyDescent="0.25">
      <c r="A74" t="s">
        <v>101</v>
      </c>
      <c r="B74">
        <v>62</v>
      </c>
      <c r="C74" t="str">
        <f t="shared" si="7"/>
        <v>55+</v>
      </c>
      <c r="D74" t="s">
        <v>13</v>
      </c>
      <c r="E74" t="s">
        <v>8</v>
      </c>
      <c r="F74">
        <v>14.8</v>
      </c>
      <c r="G74" t="str">
        <f t="shared" si="8"/>
        <v>Low</v>
      </c>
      <c r="H74">
        <v>40</v>
      </c>
      <c r="I74" t="s">
        <v>35</v>
      </c>
      <c r="J74" t="s">
        <v>10</v>
      </c>
      <c r="K74" s="4">
        <v>13.99</v>
      </c>
      <c r="L74" s="4">
        <f t="shared" si="9"/>
        <v>13.99</v>
      </c>
      <c r="M74">
        <v>1</v>
      </c>
      <c r="N74" t="s">
        <v>15</v>
      </c>
      <c r="O74">
        <v>5</v>
      </c>
      <c r="P74">
        <v>0.36</v>
      </c>
      <c r="Q74">
        <f t="shared" si="10"/>
        <v>22</v>
      </c>
      <c r="R74" t="s">
        <v>16</v>
      </c>
      <c r="S74">
        <f t="shared" si="11"/>
        <v>325.60000000000002</v>
      </c>
      <c r="T74" t="str">
        <f t="shared" si="12"/>
        <v>High</v>
      </c>
      <c r="U74" t="str">
        <f t="shared" si="13"/>
        <v>Inactive</v>
      </c>
    </row>
    <row r="75" spans="1:21" x14ac:dyDescent="0.25">
      <c r="A75" t="s">
        <v>102</v>
      </c>
      <c r="B75">
        <v>63</v>
      </c>
      <c r="C75" t="str">
        <f t="shared" si="7"/>
        <v>55+</v>
      </c>
      <c r="D75" t="s">
        <v>1</v>
      </c>
      <c r="E75" t="s">
        <v>18</v>
      </c>
      <c r="F75">
        <v>3.39</v>
      </c>
      <c r="G75" t="str">
        <f t="shared" si="8"/>
        <v>Low</v>
      </c>
      <c r="H75">
        <v>57</v>
      </c>
      <c r="I75" t="s">
        <v>35</v>
      </c>
      <c r="J75" t="s">
        <v>10</v>
      </c>
      <c r="K75" s="4">
        <v>17.989999999999998</v>
      </c>
      <c r="L75" s="4">
        <f t="shared" si="9"/>
        <v>17.989999999999998</v>
      </c>
      <c r="M75">
        <v>1</v>
      </c>
      <c r="N75" t="s">
        <v>29</v>
      </c>
      <c r="O75">
        <v>4</v>
      </c>
      <c r="P75">
        <v>0.06</v>
      </c>
      <c r="Q75">
        <f t="shared" si="10"/>
        <v>4</v>
      </c>
      <c r="R75" t="s">
        <v>11</v>
      </c>
      <c r="S75">
        <f t="shared" si="11"/>
        <v>13.56</v>
      </c>
      <c r="T75" t="str">
        <f t="shared" si="12"/>
        <v>Low</v>
      </c>
      <c r="U75" t="str">
        <f t="shared" si="13"/>
        <v>Inactive</v>
      </c>
    </row>
    <row r="76" spans="1:21" x14ac:dyDescent="0.25">
      <c r="A76" t="s">
        <v>103</v>
      </c>
      <c r="B76">
        <v>62</v>
      </c>
      <c r="C76" t="str">
        <f t="shared" si="7"/>
        <v>55+</v>
      </c>
      <c r="D76" t="s">
        <v>13</v>
      </c>
      <c r="E76" t="s">
        <v>18</v>
      </c>
      <c r="F76">
        <v>13.15</v>
      </c>
      <c r="G76" t="str">
        <f t="shared" si="8"/>
        <v>Low</v>
      </c>
      <c r="H76">
        <v>11</v>
      </c>
      <c r="I76" t="s">
        <v>19</v>
      </c>
      <c r="J76" t="s">
        <v>41</v>
      </c>
      <c r="K76" s="4">
        <v>17.989999999999998</v>
      </c>
      <c r="L76" s="4">
        <f t="shared" si="9"/>
        <v>17.989999999999998</v>
      </c>
      <c r="M76">
        <v>0</v>
      </c>
      <c r="N76" t="s">
        <v>23</v>
      </c>
      <c r="O76">
        <v>1</v>
      </c>
      <c r="P76">
        <v>1.1000000000000001</v>
      </c>
      <c r="Q76">
        <f t="shared" si="10"/>
        <v>66</v>
      </c>
      <c r="R76" t="s">
        <v>33</v>
      </c>
      <c r="S76">
        <f t="shared" si="11"/>
        <v>867.9</v>
      </c>
      <c r="T76" t="str">
        <f t="shared" si="12"/>
        <v>High</v>
      </c>
      <c r="U76" t="str">
        <f t="shared" si="13"/>
        <v>Risk</v>
      </c>
    </row>
    <row r="77" spans="1:21" x14ac:dyDescent="0.25">
      <c r="A77" t="s">
        <v>104</v>
      </c>
      <c r="B77">
        <v>41</v>
      </c>
      <c r="C77" t="str">
        <f t="shared" si="7"/>
        <v>35-44</v>
      </c>
      <c r="D77" t="s">
        <v>27</v>
      </c>
      <c r="E77" t="s">
        <v>2</v>
      </c>
      <c r="F77">
        <v>15.26</v>
      </c>
      <c r="G77" t="str">
        <f t="shared" si="8"/>
        <v>Low</v>
      </c>
      <c r="H77">
        <v>21</v>
      </c>
      <c r="I77" t="s">
        <v>35</v>
      </c>
      <c r="J77" t="s">
        <v>41</v>
      </c>
      <c r="K77" s="4">
        <v>8.99</v>
      </c>
      <c r="L77" s="4">
        <f t="shared" si="9"/>
        <v>8.99</v>
      </c>
      <c r="M77">
        <v>0</v>
      </c>
      <c r="N77" t="s">
        <v>23</v>
      </c>
      <c r="O77">
        <v>5</v>
      </c>
      <c r="P77">
        <v>0.69</v>
      </c>
      <c r="Q77">
        <f t="shared" si="10"/>
        <v>41</v>
      </c>
      <c r="R77" t="s">
        <v>16</v>
      </c>
      <c r="S77">
        <f t="shared" si="11"/>
        <v>625.66</v>
      </c>
      <c r="T77" t="str">
        <f t="shared" si="12"/>
        <v>High</v>
      </c>
      <c r="U77" t="str">
        <f t="shared" si="13"/>
        <v>Risk</v>
      </c>
    </row>
    <row r="78" spans="1:21" x14ac:dyDescent="0.25">
      <c r="A78" t="s">
        <v>105</v>
      </c>
      <c r="B78">
        <v>27</v>
      </c>
      <c r="C78" t="str">
        <f t="shared" si="7"/>
        <v>25-34</v>
      </c>
      <c r="D78" t="s">
        <v>1</v>
      </c>
      <c r="E78" t="s">
        <v>18</v>
      </c>
      <c r="F78">
        <v>79.17</v>
      </c>
      <c r="G78" t="str">
        <f t="shared" si="8"/>
        <v>High</v>
      </c>
      <c r="H78">
        <v>12</v>
      </c>
      <c r="I78" t="s">
        <v>35</v>
      </c>
      <c r="J78" t="s">
        <v>43</v>
      </c>
      <c r="K78" s="4">
        <v>17.989999999999998</v>
      </c>
      <c r="L78" s="4">
        <f t="shared" si="9"/>
        <v>17.989999999999998</v>
      </c>
      <c r="M78">
        <v>0</v>
      </c>
      <c r="N78" t="s">
        <v>23</v>
      </c>
      <c r="O78">
        <v>2</v>
      </c>
      <c r="P78">
        <v>6.09</v>
      </c>
      <c r="Q78">
        <f t="shared" si="10"/>
        <v>365</v>
      </c>
      <c r="R78" t="s">
        <v>16</v>
      </c>
      <c r="S78">
        <f t="shared" si="11"/>
        <v>28897.05</v>
      </c>
      <c r="T78" t="str">
        <f t="shared" si="12"/>
        <v>High</v>
      </c>
      <c r="U78" t="str">
        <f t="shared" si="13"/>
        <v>Risk</v>
      </c>
    </row>
    <row r="79" spans="1:21" x14ac:dyDescent="0.25">
      <c r="A79" t="s">
        <v>106</v>
      </c>
      <c r="B79">
        <v>60</v>
      </c>
      <c r="C79" t="str">
        <f t="shared" si="7"/>
        <v>55+</v>
      </c>
      <c r="D79" t="s">
        <v>13</v>
      </c>
      <c r="E79" t="s">
        <v>2</v>
      </c>
      <c r="F79">
        <v>9.1300000000000008</v>
      </c>
      <c r="G79" t="str">
        <f t="shared" si="8"/>
        <v>Low</v>
      </c>
      <c r="H79">
        <v>43</v>
      </c>
      <c r="I79" t="s">
        <v>56</v>
      </c>
      <c r="J79" t="s">
        <v>32</v>
      </c>
      <c r="K79" s="4">
        <v>8.99</v>
      </c>
      <c r="L79" s="4">
        <f t="shared" si="9"/>
        <v>8.99</v>
      </c>
      <c r="M79">
        <v>1</v>
      </c>
      <c r="N79" t="s">
        <v>23</v>
      </c>
      <c r="O79">
        <v>1</v>
      </c>
      <c r="P79">
        <v>0.21</v>
      </c>
      <c r="Q79">
        <f t="shared" si="10"/>
        <v>13</v>
      </c>
      <c r="R79" t="s">
        <v>38</v>
      </c>
      <c r="S79">
        <f t="shared" si="11"/>
        <v>118.69000000000001</v>
      </c>
      <c r="T79" t="str">
        <f t="shared" si="12"/>
        <v>Medium</v>
      </c>
      <c r="U79" t="str">
        <f t="shared" si="13"/>
        <v>Inactive</v>
      </c>
    </row>
    <row r="80" spans="1:21" x14ac:dyDescent="0.25">
      <c r="A80" t="s">
        <v>107</v>
      </c>
      <c r="B80">
        <v>60</v>
      </c>
      <c r="C80" t="str">
        <f t="shared" si="7"/>
        <v>55+</v>
      </c>
      <c r="D80" t="s">
        <v>27</v>
      </c>
      <c r="E80" t="s">
        <v>18</v>
      </c>
      <c r="F80">
        <v>3.29</v>
      </c>
      <c r="G80" t="str">
        <f t="shared" si="8"/>
        <v>Low</v>
      </c>
      <c r="H80">
        <v>20</v>
      </c>
      <c r="I80" t="s">
        <v>14</v>
      </c>
      <c r="J80" t="s">
        <v>10</v>
      </c>
      <c r="K80" s="4">
        <v>17.989999999999998</v>
      </c>
      <c r="L80" s="4">
        <f t="shared" si="9"/>
        <v>17.989999999999998</v>
      </c>
      <c r="M80">
        <v>1</v>
      </c>
      <c r="N80" t="s">
        <v>23</v>
      </c>
      <c r="O80">
        <v>2</v>
      </c>
      <c r="P80">
        <v>0.16</v>
      </c>
      <c r="Q80">
        <f t="shared" si="10"/>
        <v>10</v>
      </c>
      <c r="R80" t="s">
        <v>16</v>
      </c>
      <c r="S80">
        <f t="shared" si="11"/>
        <v>32.9</v>
      </c>
      <c r="T80" t="str">
        <f t="shared" si="12"/>
        <v>Low</v>
      </c>
      <c r="U80" t="str">
        <f t="shared" si="13"/>
        <v>Risk</v>
      </c>
    </row>
    <row r="81" spans="1:21" x14ac:dyDescent="0.25">
      <c r="A81" t="s">
        <v>108</v>
      </c>
      <c r="B81">
        <v>58</v>
      </c>
      <c r="C81" t="str">
        <f t="shared" si="7"/>
        <v>55+</v>
      </c>
      <c r="D81" t="s">
        <v>13</v>
      </c>
      <c r="E81" t="s">
        <v>8</v>
      </c>
      <c r="F81">
        <v>9.52</v>
      </c>
      <c r="G81" t="str">
        <f t="shared" si="8"/>
        <v>Low</v>
      </c>
      <c r="H81">
        <v>51</v>
      </c>
      <c r="I81" t="s">
        <v>9</v>
      </c>
      <c r="J81" t="s">
        <v>32</v>
      </c>
      <c r="K81" s="4">
        <v>13.99</v>
      </c>
      <c r="L81" s="4">
        <f t="shared" si="9"/>
        <v>13.99</v>
      </c>
      <c r="M81">
        <v>1</v>
      </c>
      <c r="N81" t="s">
        <v>29</v>
      </c>
      <c r="O81">
        <v>1</v>
      </c>
      <c r="P81">
        <v>0.18</v>
      </c>
      <c r="Q81">
        <f t="shared" si="10"/>
        <v>11</v>
      </c>
      <c r="R81" t="s">
        <v>11</v>
      </c>
      <c r="S81">
        <f t="shared" si="11"/>
        <v>104.72</v>
      </c>
      <c r="T81" t="str">
        <f t="shared" si="12"/>
        <v>Medium</v>
      </c>
      <c r="U81" t="str">
        <f t="shared" si="13"/>
        <v>Inactive</v>
      </c>
    </row>
    <row r="82" spans="1:21" x14ac:dyDescent="0.25">
      <c r="A82" t="s">
        <v>109</v>
      </c>
      <c r="B82">
        <v>18</v>
      </c>
      <c r="C82" t="str">
        <f t="shared" si="7"/>
        <v>18-24</v>
      </c>
      <c r="D82" t="s">
        <v>27</v>
      </c>
      <c r="E82" t="s">
        <v>8</v>
      </c>
      <c r="F82">
        <v>3.56</v>
      </c>
      <c r="G82" t="str">
        <f t="shared" si="8"/>
        <v>Low</v>
      </c>
      <c r="H82">
        <v>23</v>
      </c>
      <c r="I82" t="s">
        <v>19</v>
      </c>
      <c r="J82" t="s">
        <v>43</v>
      </c>
      <c r="K82" s="4">
        <v>13.99</v>
      </c>
      <c r="L82" s="4">
        <f t="shared" si="9"/>
        <v>13.99</v>
      </c>
      <c r="M82">
        <v>0</v>
      </c>
      <c r="N82" t="s">
        <v>23</v>
      </c>
      <c r="O82">
        <v>4</v>
      </c>
      <c r="P82">
        <v>0.15</v>
      </c>
      <c r="Q82">
        <f t="shared" si="10"/>
        <v>9</v>
      </c>
      <c r="R82" t="s">
        <v>20</v>
      </c>
      <c r="S82">
        <f t="shared" si="11"/>
        <v>32.04</v>
      </c>
      <c r="T82" t="str">
        <f t="shared" si="12"/>
        <v>Low</v>
      </c>
      <c r="U82" t="str">
        <f t="shared" si="13"/>
        <v>Inactive</v>
      </c>
    </row>
    <row r="83" spans="1:21" x14ac:dyDescent="0.25">
      <c r="A83" t="s">
        <v>110</v>
      </c>
      <c r="B83">
        <v>48</v>
      </c>
      <c r="C83" t="str">
        <f t="shared" si="7"/>
        <v>45-54</v>
      </c>
      <c r="D83" t="s">
        <v>1</v>
      </c>
      <c r="E83" t="s">
        <v>18</v>
      </c>
      <c r="F83">
        <v>11.1</v>
      </c>
      <c r="G83" t="str">
        <f t="shared" si="8"/>
        <v>Low</v>
      </c>
      <c r="H83">
        <v>41</v>
      </c>
      <c r="I83" t="s">
        <v>3</v>
      </c>
      <c r="J83" t="s">
        <v>10</v>
      </c>
      <c r="K83" s="4">
        <v>17.989999999999998</v>
      </c>
      <c r="L83" s="4">
        <f t="shared" si="9"/>
        <v>17.989999999999998</v>
      </c>
      <c r="M83">
        <v>1</v>
      </c>
      <c r="N83" t="s">
        <v>5</v>
      </c>
      <c r="O83">
        <v>5</v>
      </c>
      <c r="P83">
        <v>0.26</v>
      </c>
      <c r="Q83">
        <f t="shared" si="10"/>
        <v>16</v>
      </c>
      <c r="R83" t="s">
        <v>38</v>
      </c>
      <c r="S83">
        <f t="shared" si="11"/>
        <v>177.6</v>
      </c>
      <c r="T83" t="str">
        <f t="shared" si="12"/>
        <v>High</v>
      </c>
      <c r="U83" t="str">
        <f t="shared" si="13"/>
        <v>Inactive</v>
      </c>
    </row>
    <row r="84" spans="1:21" x14ac:dyDescent="0.25">
      <c r="A84" t="s">
        <v>111</v>
      </c>
      <c r="B84">
        <v>26</v>
      </c>
      <c r="C84" t="str">
        <f t="shared" si="7"/>
        <v>25-34</v>
      </c>
      <c r="D84" t="s">
        <v>1</v>
      </c>
      <c r="E84" t="s">
        <v>8</v>
      </c>
      <c r="F84">
        <v>23.13</v>
      </c>
      <c r="G84" t="str">
        <f t="shared" si="8"/>
        <v>Medium</v>
      </c>
      <c r="H84">
        <v>27</v>
      </c>
      <c r="I84" t="s">
        <v>19</v>
      </c>
      <c r="J84" t="s">
        <v>10</v>
      </c>
      <c r="K84" s="4">
        <v>13.99</v>
      </c>
      <c r="L84" s="4">
        <f t="shared" si="9"/>
        <v>13.99</v>
      </c>
      <c r="M84">
        <v>0</v>
      </c>
      <c r="N84" t="s">
        <v>23</v>
      </c>
      <c r="O84">
        <v>2</v>
      </c>
      <c r="P84">
        <v>0.83</v>
      </c>
      <c r="Q84">
        <f t="shared" si="10"/>
        <v>50</v>
      </c>
      <c r="R84" t="s">
        <v>38</v>
      </c>
      <c r="S84">
        <f t="shared" si="11"/>
        <v>1156.5</v>
      </c>
      <c r="T84" t="str">
        <f t="shared" si="12"/>
        <v>High</v>
      </c>
      <c r="U84" t="str">
        <f t="shared" si="13"/>
        <v>Inactive</v>
      </c>
    </row>
    <row r="85" spans="1:21" x14ac:dyDescent="0.25">
      <c r="A85" t="s">
        <v>112</v>
      </c>
      <c r="B85">
        <v>21</v>
      </c>
      <c r="C85" t="str">
        <f t="shared" si="7"/>
        <v>18-24</v>
      </c>
      <c r="D85" t="s">
        <v>27</v>
      </c>
      <c r="E85" t="s">
        <v>18</v>
      </c>
      <c r="F85">
        <v>9.91</v>
      </c>
      <c r="G85" t="str">
        <f t="shared" si="8"/>
        <v>Low</v>
      </c>
      <c r="H85">
        <v>27</v>
      </c>
      <c r="I85" t="s">
        <v>14</v>
      </c>
      <c r="J85" t="s">
        <v>41</v>
      </c>
      <c r="K85" s="4">
        <v>17.989999999999998</v>
      </c>
      <c r="L85" s="4">
        <f t="shared" si="9"/>
        <v>17.989999999999998</v>
      </c>
      <c r="M85">
        <v>0</v>
      </c>
      <c r="N85" t="s">
        <v>23</v>
      </c>
      <c r="O85">
        <v>2</v>
      </c>
      <c r="P85">
        <v>0.35</v>
      </c>
      <c r="Q85">
        <f t="shared" si="10"/>
        <v>21</v>
      </c>
      <c r="R85" t="s">
        <v>11</v>
      </c>
      <c r="S85">
        <f t="shared" si="11"/>
        <v>208.11</v>
      </c>
      <c r="T85" t="str">
        <f t="shared" si="12"/>
        <v>High</v>
      </c>
      <c r="U85" t="str">
        <f t="shared" si="13"/>
        <v>Inactive</v>
      </c>
    </row>
    <row r="86" spans="1:21" x14ac:dyDescent="0.25">
      <c r="A86" t="s">
        <v>113</v>
      </c>
      <c r="B86">
        <v>46</v>
      </c>
      <c r="C86" t="str">
        <f t="shared" si="7"/>
        <v>45-54</v>
      </c>
      <c r="D86" t="s">
        <v>1</v>
      </c>
      <c r="E86" t="s">
        <v>2</v>
      </c>
      <c r="F86">
        <v>6.22</v>
      </c>
      <c r="G86" t="str">
        <f t="shared" si="8"/>
        <v>Low</v>
      </c>
      <c r="H86">
        <v>36</v>
      </c>
      <c r="I86" t="s">
        <v>14</v>
      </c>
      <c r="J86" t="s">
        <v>32</v>
      </c>
      <c r="K86" s="4">
        <v>8.99</v>
      </c>
      <c r="L86" s="4">
        <f t="shared" si="9"/>
        <v>8.99</v>
      </c>
      <c r="M86">
        <v>1</v>
      </c>
      <c r="N86" t="s">
        <v>47</v>
      </c>
      <c r="O86">
        <v>2</v>
      </c>
      <c r="P86">
        <v>0.17</v>
      </c>
      <c r="Q86">
        <f t="shared" si="10"/>
        <v>10</v>
      </c>
      <c r="R86" t="s">
        <v>20</v>
      </c>
      <c r="S86">
        <f t="shared" si="11"/>
        <v>62.199999999999996</v>
      </c>
      <c r="T86" t="str">
        <f t="shared" si="12"/>
        <v>Medium</v>
      </c>
      <c r="U86" t="str">
        <f t="shared" si="13"/>
        <v>Inactive</v>
      </c>
    </row>
    <row r="87" spans="1:21" x14ac:dyDescent="0.25">
      <c r="A87" t="s">
        <v>114</v>
      </c>
      <c r="B87">
        <v>62</v>
      </c>
      <c r="C87" t="str">
        <f t="shared" si="7"/>
        <v>55+</v>
      </c>
      <c r="D87" t="s">
        <v>13</v>
      </c>
      <c r="E87" t="s">
        <v>18</v>
      </c>
      <c r="F87">
        <v>0.45</v>
      </c>
      <c r="G87" t="str">
        <f t="shared" si="8"/>
        <v>Low</v>
      </c>
      <c r="H87">
        <v>20</v>
      </c>
      <c r="I87" t="s">
        <v>9</v>
      </c>
      <c r="J87" t="s">
        <v>43</v>
      </c>
      <c r="K87" s="4">
        <v>17.989999999999998</v>
      </c>
      <c r="L87" s="4">
        <f t="shared" si="9"/>
        <v>17.989999999999998</v>
      </c>
      <c r="M87">
        <v>0</v>
      </c>
      <c r="N87" t="s">
        <v>23</v>
      </c>
      <c r="O87">
        <v>5</v>
      </c>
      <c r="P87">
        <v>0.02</v>
      </c>
      <c r="Q87">
        <f t="shared" si="10"/>
        <v>1</v>
      </c>
      <c r="R87" t="s">
        <v>11</v>
      </c>
      <c r="S87">
        <f t="shared" si="11"/>
        <v>0.45</v>
      </c>
      <c r="T87" t="str">
        <f t="shared" si="12"/>
        <v>Low</v>
      </c>
      <c r="U87" t="str">
        <f t="shared" si="13"/>
        <v>Risk</v>
      </c>
    </row>
    <row r="88" spans="1:21" x14ac:dyDescent="0.25">
      <c r="A88" t="s">
        <v>115</v>
      </c>
      <c r="B88">
        <v>35</v>
      </c>
      <c r="C88" t="str">
        <f t="shared" si="7"/>
        <v>25-34</v>
      </c>
      <c r="D88" t="s">
        <v>13</v>
      </c>
      <c r="E88" t="s">
        <v>8</v>
      </c>
      <c r="F88">
        <v>17.53</v>
      </c>
      <c r="G88" t="str">
        <f t="shared" si="8"/>
        <v>Low</v>
      </c>
      <c r="H88">
        <v>38</v>
      </c>
      <c r="I88" t="s">
        <v>19</v>
      </c>
      <c r="J88" t="s">
        <v>32</v>
      </c>
      <c r="K88" s="4">
        <v>13.99</v>
      </c>
      <c r="L88" s="4">
        <f t="shared" si="9"/>
        <v>13.99</v>
      </c>
      <c r="M88">
        <v>1</v>
      </c>
      <c r="N88" t="s">
        <v>47</v>
      </c>
      <c r="O88">
        <v>1</v>
      </c>
      <c r="P88">
        <v>0.45</v>
      </c>
      <c r="Q88">
        <f t="shared" si="10"/>
        <v>27</v>
      </c>
      <c r="R88" t="s">
        <v>6</v>
      </c>
      <c r="S88">
        <f t="shared" si="11"/>
        <v>473.31000000000006</v>
      </c>
      <c r="T88" t="str">
        <f t="shared" si="12"/>
        <v>High</v>
      </c>
      <c r="U88" t="str">
        <f t="shared" si="13"/>
        <v>Inactive</v>
      </c>
    </row>
    <row r="89" spans="1:21" x14ac:dyDescent="0.25">
      <c r="A89" t="s">
        <v>116</v>
      </c>
      <c r="B89">
        <v>61</v>
      </c>
      <c r="C89" t="str">
        <f t="shared" si="7"/>
        <v>55+</v>
      </c>
      <c r="D89" t="s">
        <v>13</v>
      </c>
      <c r="E89" t="s">
        <v>8</v>
      </c>
      <c r="F89">
        <v>4.5199999999999996</v>
      </c>
      <c r="G89" t="str">
        <f t="shared" si="8"/>
        <v>Low</v>
      </c>
      <c r="H89">
        <v>21</v>
      </c>
      <c r="I89" t="s">
        <v>9</v>
      </c>
      <c r="J89" t="s">
        <v>43</v>
      </c>
      <c r="K89" s="4">
        <v>13.99</v>
      </c>
      <c r="L89" s="4">
        <f t="shared" si="9"/>
        <v>13.99</v>
      </c>
      <c r="M89">
        <v>1</v>
      </c>
      <c r="N89" t="s">
        <v>15</v>
      </c>
      <c r="O89">
        <v>2</v>
      </c>
      <c r="P89">
        <v>0.21</v>
      </c>
      <c r="Q89">
        <f t="shared" si="10"/>
        <v>13</v>
      </c>
      <c r="R89" t="s">
        <v>16</v>
      </c>
      <c r="S89">
        <f t="shared" si="11"/>
        <v>58.759999999999991</v>
      </c>
      <c r="T89" t="str">
        <f t="shared" si="12"/>
        <v>Medium</v>
      </c>
      <c r="U89" t="str">
        <f t="shared" si="13"/>
        <v>Risk</v>
      </c>
    </row>
    <row r="90" spans="1:21" x14ac:dyDescent="0.25">
      <c r="A90" t="s">
        <v>117</v>
      </c>
      <c r="B90">
        <v>37</v>
      </c>
      <c r="C90" t="str">
        <f t="shared" si="7"/>
        <v>35-44</v>
      </c>
      <c r="D90" t="s">
        <v>27</v>
      </c>
      <c r="E90" t="s">
        <v>2</v>
      </c>
      <c r="F90">
        <v>9.69</v>
      </c>
      <c r="G90" t="str">
        <f t="shared" si="8"/>
        <v>Low</v>
      </c>
      <c r="H90">
        <v>24</v>
      </c>
      <c r="I90" t="s">
        <v>14</v>
      </c>
      <c r="J90" t="s">
        <v>10</v>
      </c>
      <c r="K90" s="4">
        <v>8.99</v>
      </c>
      <c r="L90" s="4">
        <f t="shared" si="9"/>
        <v>8.99</v>
      </c>
      <c r="M90">
        <v>0</v>
      </c>
      <c r="N90" t="s">
        <v>47</v>
      </c>
      <c r="O90">
        <v>4</v>
      </c>
      <c r="P90">
        <v>0.39</v>
      </c>
      <c r="Q90">
        <f t="shared" si="10"/>
        <v>23</v>
      </c>
      <c r="R90" t="s">
        <v>20</v>
      </c>
      <c r="S90">
        <f t="shared" si="11"/>
        <v>222.86999999999998</v>
      </c>
      <c r="T90" t="str">
        <f t="shared" si="12"/>
        <v>High</v>
      </c>
      <c r="U90" t="str">
        <f t="shared" si="13"/>
        <v>Inactive</v>
      </c>
    </row>
    <row r="91" spans="1:21" x14ac:dyDescent="0.25">
      <c r="A91" t="s">
        <v>118</v>
      </c>
      <c r="B91">
        <v>46</v>
      </c>
      <c r="C91" t="str">
        <f t="shared" si="7"/>
        <v>45-54</v>
      </c>
      <c r="D91" t="s">
        <v>13</v>
      </c>
      <c r="E91" t="s">
        <v>8</v>
      </c>
      <c r="F91">
        <v>5.78</v>
      </c>
      <c r="G91" t="str">
        <f t="shared" si="8"/>
        <v>Low</v>
      </c>
      <c r="H91">
        <v>4</v>
      </c>
      <c r="I91" t="s">
        <v>14</v>
      </c>
      <c r="J91" t="s">
        <v>32</v>
      </c>
      <c r="K91" s="4">
        <v>13.99</v>
      </c>
      <c r="L91" s="4">
        <f t="shared" si="9"/>
        <v>13.99</v>
      </c>
      <c r="M91">
        <v>0</v>
      </c>
      <c r="N91" t="s">
        <v>47</v>
      </c>
      <c r="O91">
        <v>2</v>
      </c>
      <c r="P91">
        <v>1.1599999999999999</v>
      </c>
      <c r="Q91">
        <f t="shared" si="10"/>
        <v>70</v>
      </c>
      <c r="R91" t="s">
        <v>11</v>
      </c>
      <c r="S91">
        <f t="shared" si="11"/>
        <v>404.6</v>
      </c>
      <c r="T91" t="str">
        <f t="shared" si="12"/>
        <v>High</v>
      </c>
      <c r="U91" t="str">
        <f t="shared" si="13"/>
        <v>Active</v>
      </c>
    </row>
    <row r="92" spans="1:21" x14ac:dyDescent="0.25">
      <c r="A92" t="s">
        <v>119</v>
      </c>
      <c r="B92">
        <v>41</v>
      </c>
      <c r="C92" t="str">
        <f t="shared" si="7"/>
        <v>35-44</v>
      </c>
      <c r="D92" t="s">
        <v>13</v>
      </c>
      <c r="E92" t="s">
        <v>18</v>
      </c>
      <c r="F92">
        <v>18.87</v>
      </c>
      <c r="G92" t="str">
        <f t="shared" si="8"/>
        <v>Low</v>
      </c>
      <c r="H92">
        <v>9</v>
      </c>
      <c r="I92" t="s">
        <v>9</v>
      </c>
      <c r="J92" t="s">
        <v>4</v>
      </c>
      <c r="K92" s="4">
        <v>17.989999999999998</v>
      </c>
      <c r="L92" s="4">
        <f t="shared" si="9"/>
        <v>17.989999999999998</v>
      </c>
      <c r="M92">
        <v>0</v>
      </c>
      <c r="N92" t="s">
        <v>5</v>
      </c>
      <c r="O92">
        <v>3</v>
      </c>
      <c r="P92">
        <v>1.89</v>
      </c>
      <c r="Q92">
        <f t="shared" si="10"/>
        <v>113</v>
      </c>
      <c r="R92" t="s">
        <v>38</v>
      </c>
      <c r="S92">
        <f t="shared" si="11"/>
        <v>2132.31</v>
      </c>
      <c r="T92" t="str">
        <f t="shared" si="12"/>
        <v>High</v>
      </c>
      <c r="U92" t="str">
        <f t="shared" si="13"/>
        <v>Risk</v>
      </c>
    </row>
    <row r="93" spans="1:21" x14ac:dyDescent="0.25">
      <c r="A93" t="s">
        <v>120</v>
      </c>
      <c r="B93">
        <v>21</v>
      </c>
      <c r="C93" t="str">
        <f t="shared" si="7"/>
        <v>18-24</v>
      </c>
      <c r="D93" t="s">
        <v>13</v>
      </c>
      <c r="E93" t="s">
        <v>18</v>
      </c>
      <c r="F93">
        <v>4.8899999999999997</v>
      </c>
      <c r="G93" t="str">
        <f t="shared" si="8"/>
        <v>Low</v>
      </c>
      <c r="H93">
        <v>3</v>
      </c>
      <c r="I93" t="s">
        <v>19</v>
      </c>
      <c r="J93" t="s">
        <v>41</v>
      </c>
      <c r="K93" s="4">
        <v>17.989999999999998</v>
      </c>
      <c r="L93" s="4">
        <f t="shared" si="9"/>
        <v>17.989999999999998</v>
      </c>
      <c r="M93">
        <v>0</v>
      </c>
      <c r="N93" t="s">
        <v>23</v>
      </c>
      <c r="O93">
        <v>4</v>
      </c>
      <c r="P93">
        <v>1.22</v>
      </c>
      <c r="Q93">
        <f t="shared" si="10"/>
        <v>73</v>
      </c>
      <c r="R93" t="s">
        <v>11</v>
      </c>
      <c r="S93">
        <f t="shared" si="11"/>
        <v>356.96999999999997</v>
      </c>
      <c r="T93" t="str">
        <f t="shared" si="12"/>
        <v>High</v>
      </c>
      <c r="U93" t="str">
        <f t="shared" si="13"/>
        <v>Active</v>
      </c>
    </row>
    <row r="94" spans="1:21" x14ac:dyDescent="0.25">
      <c r="A94" t="s">
        <v>121</v>
      </c>
      <c r="B94">
        <v>55</v>
      </c>
      <c r="C94" t="str">
        <f t="shared" si="7"/>
        <v>45-54</v>
      </c>
      <c r="D94" t="s">
        <v>13</v>
      </c>
      <c r="E94" t="s">
        <v>18</v>
      </c>
      <c r="F94">
        <v>1.66</v>
      </c>
      <c r="G94" t="str">
        <f t="shared" si="8"/>
        <v>Low</v>
      </c>
      <c r="H94">
        <v>54</v>
      </c>
      <c r="I94" t="s">
        <v>19</v>
      </c>
      <c r="J94" t="s">
        <v>4</v>
      </c>
      <c r="K94" s="4">
        <v>17.989999999999998</v>
      </c>
      <c r="L94" s="4">
        <f t="shared" si="9"/>
        <v>17.989999999999998</v>
      </c>
      <c r="M94">
        <v>1</v>
      </c>
      <c r="N94" t="s">
        <v>29</v>
      </c>
      <c r="O94">
        <v>4</v>
      </c>
      <c r="P94">
        <v>0.03</v>
      </c>
      <c r="Q94">
        <f t="shared" si="10"/>
        <v>2</v>
      </c>
      <c r="R94" t="s">
        <v>16</v>
      </c>
      <c r="S94">
        <f t="shared" si="11"/>
        <v>3.32</v>
      </c>
      <c r="T94" t="str">
        <f t="shared" si="12"/>
        <v>Low</v>
      </c>
      <c r="U94" t="str">
        <f t="shared" si="13"/>
        <v>Inactive</v>
      </c>
    </row>
    <row r="95" spans="1:21" x14ac:dyDescent="0.25">
      <c r="A95" t="s">
        <v>122</v>
      </c>
      <c r="B95">
        <v>64</v>
      </c>
      <c r="C95" t="str">
        <f t="shared" si="7"/>
        <v>55+</v>
      </c>
      <c r="D95" t="s">
        <v>13</v>
      </c>
      <c r="E95" t="s">
        <v>18</v>
      </c>
      <c r="F95">
        <v>4.42</v>
      </c>
      <c r="G95" t="str">
        <f t="shared" si="8"/>
        <v>Low</v>
      </c>
      <c r="H95">
        <v>17</v>
      </c>
      <c r="I95" t="s">
        <v>35</v>
      </c>
      <c r="J95" t="s">
        <v>32</v>
      </c>
      <c r="K95" s="4">
        <v>17.989999999999998</v>
      </c>
      <c r="L95" s="4">
        <f t="shared" si="9"/>
        <v>17.989999999999998</v>
      </c>
      <c r="M95">
        <v>1</v>
      </c>
      <c r="N95" t="s">
        <v>15</v>
      </c>
      <c r="O95">
        <v>3</v>
      </c>
      <c r="P95">
        <v>0.25</v>
      </c>
      <c r="Q95">
        <f t="shared" si="10"/>
        <v>15</v>
      </c>
      <c r="R95" t="s">
        <v>20</v>
      </c>
      <c r="S95">
        <f t="shared" si="11"/>
        <v>66.3</v>
      </c>
      <c r="T95" t="str">
        <f t="shared" si="12"/>
        <v>Medium</v>
      </c>
      <c r="U95" t="str">
        <f t="shared" si="13"/>
        <v>Risk</v>
      </c>
    </row>
    <row r="96" spans="1:21" x14ac:dyDescent="0.25">
      <c r="A96" s="1" t="s">
        <v>123</v>
      </c>
      <c r="B96">
        <v>36</v>
      </c>
      <c r="C96" t="str">
        <f t="shared" si="7"/>
        <v>35-44</v>
      </c>
      <c r="D96" t="s">
        <v>1</v>
      </c>
      <c r="E96" t="s">
        <v>18</v>
      </c>
      <c r="F96">
        <v>13.38</v>
      </c>
      <c r="G96" t="str">
        <f t="shared" si="8"/>
        <v>Low</v>
      </c>
      <c r="H96">
        <v>22</v>
      </c>
      <c r="I96" t="s">
        <v>56</v>
      </c>
      <c r="J96" t="s">
        <v>10</v>
      </c>
      <c r="K96" s="4">
        <v>17.989999999999998</v>
      </c>
      <c r="L96" s="4">
        <f t="shared" si="9"/>
        <v>17.989999999999998</v>
      </c>
      <c r="M96">
        <v>0</v>
      </c>
      <c r="N96" t="s">
        <v>5</v>
      </c>
      <c r="O96">
        <v>4</v>
      </c>
      <c r="P96">
        <v>0.57999999999999996</v>
      </c>
      <c r="Q96">
        <f t="shared" si="10"/>
        <v>35</v>
      </c>
      <c r="R96" t="s">
        <v>38</v>
      </c>
      <c r="S96">
        <f t="shared" si="11"/>
        <v>468.3</v>
      </c>
      <c r="T96" t="str">
        <f t="shared" si="12"/>
        <v>High</v>
      </c>
      <c r="U96" t="str">
        <f t="shared" si="13"/>
        <v>Inactive</v>
      </c>
    </row>
    <row r="97" spans="1:21" x14ac:dyDescent="0.25">
      <c r="A97" t="s">
        <v>124</v>
      </c>
      <c r="B97">
        <v>67</v>
      </c>
      <c r="C97" t="str">
        <f t="shared" si="7"/>
        <v>55+</v>
      </c>
      <c r="D97" t="s">
        <v>13</v>
      </c>
      <c r="E97" t="s">
        <v>18</v>
      </c>
      <c r="F97">
        <v>9.8699999999999992</v>
      </c>
      <c r="G97" t="str">
        <f t="shared" si="8"/>
        <v>Low</v>
      </c>
      <c r="H97">
        <v>6</v>
      </c>
      <c r="I97" t="s">
        <v>9</v>
      </c>
      <c r="J97" t="s">
        <v>4</v>
      </c>
      <c r="K97" s="4">
        <v>17.989999999999998</v>
      </c>
      <c r="L97" s="4">
        <f t="shared" si="9"/>
        <v>17.989999999999998</v>
      </c>
      <c r="M97">
        <v>0</v>
      </c>
      <c r="N97" t="s">
        <v>29</v>
      </c>
      <c r="O97">
        <v>3</v>
      </c>
      <c r="P97">
        <v>1.41</v>
      </c>
      <c r="Q97">
        <f t="shared" si="10"/>
        <v>85</v>
      </c>
      <c r="R97" t="s">
        <v>6</v>
      </c>
      <c r="S97">
        <f t="shared" si="11"/>
        <v>838.94999999999993</v>
      </c>
      <c r="T97" t="str">
        <f t="shared" si="12"/>
        <v>High</v>
      </c>
      <c r="U97" t="str">
        <f t="shared" si="13"/>
        <v>Active</v>
      </c>
    </row>
    <row r="98" spans="1:21" x14ac:dyDescent="0.25">
      <c r="A98" t="s">
        <v>125</v>
      </c>
      <c r="B98">
        <v>23</v>
      </c>
      <c r="C98" t="str">
        <f t="shared" si="7"/>
        <v>18-24</v>
      </c>
      <c r="D98" t="s">
        <v>13</v>
      </c>
      <c r="E98" t="s">
        <v>18</v>
      </c>
      <c r="F98">
        <v>23.6</v>
      </c>
      <c r="G98" t="str">
        <f t="shared" si="8"/>
        <v>Medium</v>
      </c>
      <c r="H98">
        <v>56</v>
      </c>
      <c r="I98" t="s">
        <v>35</v>
      </c>
      <c r="J98" t="s">
        <v>4</v>
      </c>
      <c r="K98" s="4">
        <v>17.989999999999998</v>
      </c>
      <c r="L98" s="4">
        <f t="shared" si="9"/>
        <v>17.989999999999998</v>
      </c>
      <c r="M98">
        <v>0</v>
      </c>
      <c r="N98" t="s">
        <v>29</v>
      </c>
      <c r="O98">
        <v>4</v>
      </c>
      <c r="P98">
        <v>0.41</v>
      </c>
      <c r="Q98">
        <f t="shared" si="10"/>
        <v>25</v>
      </c>
      <c r="R98" t="s">
        <v>11</v>
      </c>
      <c r="S98">
        <f t="shared" si="11"/>
        <v>590</v>
      </c>
      <c r="T98" t="str">
        <f t="shared" si="12"/>
        <v>High</v>
      </c>
      <c r="U98" t="str">
        <f t="shared" si="13"/>
        <v>Inactive</v>
      </c>
    </row>
    <row r="99" spans="1:21" x14ac:dyDescent="0.25">
      <c r="A99" t="s">
        <v>126</v>
      </c>
      <c r="B99">
        <v>19</v>
      </c>
      <c r="C99" t="str">
        <f t="shared" si="7"/>
        <v>18-24</v>
      </c>
      <c r="D99" t="s">
        <v>27</v>
      </c>
      <c r="E99" t="s">
        <v>2</v>
      </c>
      <c r="F99">
        <v>3.89</v>
      </c>
      <c r="G99" t="str">
        <f t="shared" si="8"/>
        <v>Low</v>
      </c>
      <c r="H99">
        <v>33</v>
      </c>
      <c r="I99" t="s">
        <v>56</v>
      </c>
      <c r="J99" t="s">
        <v>10</v>
      </c>
      <c r="K99" s="4">
        <v>8.99</v>
      </c>
      <c r="L99" s="4">
        <f t="shared" si="9"/>
        <v>8.99</v>
      </c>
      <c r="M99">
        <v>1</v>
      </c>
      <c r="N99" t="s">
        <v>47</v>
      </c>
      <c r="O99">
        <v>1</v>
      </c>
      <c r="P99">
        <v>0.11</v>
      </c>
      <c r="Q99">
        <f t="shared" si="10"/>
        <v>7</v>
      </c>
      <c r="R99" t="s">
        <v>25</v>
      </c>
      <c r="S99">
        <f t="shared" si="11"/>
        <v>27.23</v>
      </c>
      <c r="T99" t="str">
        <f t="shared" si="12"/>
        <v>Low</v>
      </c>
      <c r="U99" t="str">
        <f t="shared" si="13"/>
        <v>Inactive</v>
      </c>
    </row>
    <row r="100" spans="1:21" x14ac:dyDescent="0.25">
      <c r="A100" t="s">
        <v>127</v>
      </c>
      <c r="B100">
        <v>20</v>
      </c>
      <c r="C100" t="str">
        <f t="shared" si="7"/>
        <v>18-24</v>
      </c>
      <c r="D100" t="s">
        <v>1</v>
      </c>
      <c r="E100" t="s">
        <v>18</v>
      </c>
      <c r="F100">
        <v>3.4</v>
      </c>
      <c r="G100" t="str">
        <f t="shared" si="8"/>
        <v>Low</v>
      </c>
      <c r="H100">
        <v>33</v>
      </c>
      <c r="I100" t="s">
        <v>3</v>
      </c>
      <c r="J100" t="s">
        <v>43</v>
      </c>
      <c r="K100" s="4">
        <v>17.989999999999998</v>
      </c>
      <c r="L100" s="4">
        <f t="shared" si="9"/>
        <v>17.989999999999998</v>
      </c>
      <c r="M100">
        <v>1</v>
      </c>
      <c r="N100" t="s">
        <v>15</v>
      </c>
      <c r="O100">
        <v>5</v>
      </c>
      <c r="P100">
        <v>0.1</v>
      </c>
      <c r="Q100">
        <f t="shared" si="10"/>
        <v>6</v>
      </c>
      <c r="R100" t="s">
        <v>16</v>
      </c>
      <c r="S100">
        <f t="shared" si="11"/>
        <v>20.399999999999999</v>
      </c>
      <c r="T100" t="str">
        <f t="shared" si="12"/>
        <v>Low</v>
      </c>
      <c r="U100" t="str">
        <f t="shared" si="13"/>
        <v>Inactive</v>
      </c>
    </row>
    <row r="101" spans="1:21" x14ac:dyDescent="0.25">
      <c r="A101" t="s">
        <v>128</v>
      </c>
      <c r="B101">
        <v>50</v>
      </c>
      <c r="C101" t="str">
        <f t="shared" si="7"/>
        <v>45-54</v>
      </c>
      <c r="D101" t="s">
        <v>13</v>
      </c>
      <c r="E101" t="s">
        <v>8</v>
      </c>
      <c r="F101">
        <v>3.58</v>
      </c>
      <c r="G101" t="str">
        <f t="shared" si="8"/>
        <v>Low</v>
      </c>
      <c r="H101">
        <v>54</v>
      </c>
      <c r="I101" t="s">
        <v>9</v>
      </c>
      <c r="J101" t="s">
        <v>43</v>
      </c>
      <c r="K101" s="4">
        <v>13.99</v>
      </c>
      <c r="L101" s="4">
        <f t="shared" si="9"/>
        <v>13.99</v>
      </c>
      <c r="M101">
        <v>1</v>
      </c>
      <c r="N101" t="s">
        <v>47</v>
      </c>
      <c r="O101">
        <v>4</v>
      </c>
      <c r="P101">
        <v>7.0000000000000007E-2</v>
      </c>
      <c r="Q101">
        <f t="shared" si="10"/>
        <v>4</v>
      </c>
      <c r="R101" t="s">
        <v>25</v>
      </c>
      <c r="S101">
        <f t="shared" si="11"/>
        <v>14.32</v>
      </c>
      <c r="T101" t="str">
        <f t="shared" si="12"/>
        <v>Low</v>
      </c>
      <c r="U101" t="str">
        <f t="shared" si="13"/>
        <v>Inactive</v>
      </c>
    </row>
    <row r="102" spans="1:21" x14ac:dyDescent="0.25">
      <c r="A102" t="s">
        <v>129</v>
      </c>
      <c r="B102">
        <v>33</v>
      </c>
      <c r="C102" t="str">
        <f t="shared" si="7"/>
        <v>25-34</v>
      </c>
      <c r="D102" t="s">
        <v>1</v>
      </c>
      <c r="E102" t="s">
        <v>18</v>
      </c>
      <c r="F102">
        <v>31.11</v>
      </c>
      <c r="G102" t="str">
        <f t="shared" si="8"/>
        <v>Medium</v>
      </c>
      <c r="H102">
        <v>39</v>
      </c>
      <c r="I102" t="s">
        <v>35</v>
      </c>
      <c r="J102" t="s">
        <v>10</v>
      </c>
      <c r="K102" s="4">
        <v>17.989999999999998</v>
      </c>
      <c r="L102" s="4">
        <f t="shared" si="9"/>
        <v>17.989999999999998</v>
      </c>
      <c r="M102">
        <v>0</v>
      </c>
      <c r="N102" t="s">
        <v>15</v>
      </c>
      <c r="O102">
        <v>4</v>
      </c>
      <c r="P102">
        <v>0.78</v>
      </c>
      <c r="Q102">
        <f t="shared" si="10"/>
        <v>47</v>
      </c>
      <c r="R102" t="s">
        <v>33</v>
      </c>
      <c r="S102">
        <f t="shared" si="11"/>
        <v>1462.17</v>
      </c>
      <c r="T102" t="str">
        <f t="shared" si="12"/>
        <v>High</v>
      </c>
      <c r="U102" t="str">
        <f t="shared" si="13"/>
        <v>Inactive</v>
      </c>
    </row>
    <row r="103" spans="1:21" x14ac:dyDescent="0.25">
      <c r="A103" t="s">
        <v>130</v>
      </c>
      <c r="B103">
        <v>31</v>
      </c>
      <c r="C103" t="str">
        <f t="shared" si="7"/>
        <v>25-34</v>
      </c>
      <c r="D103" t="s">
        <v>1</v>
      </c>
      <c r="E103" t="s">
        <v>18</v>
      </c>
      <c r="F103">
        <v>2.81</v>
      </c>
      <c r="G103" t="str">
        <f t="shared" si="8"/>
        <v>Low</v>
      </c>
      <c r="H103">
        <v>39</v>
      </c>
      <c r="I103" t="s">
        <v>9</v>
      </c>
      <c r="J103" t="s">
        <v>41</v>
      </c>
      <c r="K103" s="4">
        <v>17.989999999999998</v>
      </c>
      <c r="L103" s="4">
        <f t="shared" si="9"/>
        <v>17.989999999999998</v>
      </c>
      <c r="M103">
        <v>1</v>
      </c>
      <c r="N103" t="s">
        <v>47</v>
      </c>
      <c r="O103">
        <v>5</v>
      </c>
      <c r="P103">
        <v>7.0000000000000007E-2</v>
      </c>
      <c r="Q103">
        <f t="shared" si="10"/>
        <v>4</v>
      </c>
      <c r="R103" t="s">
        <v>20</v>
      </c>
      <c r="S103">
        <f t="shared" si="11"/>
        <v>11.24</v>
      </c>
      <c r="T103" t="str">
        <f t="shared" si="12"/>
        <v>Low</v>
      </c>
      <c r="U103" t="str">
        <f t="shared" si="13"/>
        <v>Inactive</v>
      </c>
    </row>
    <row r="104" spans="1:21" x14ac:dyDescent="0.25">
      <c r="A104" t="s">
        <v>131</v>
      </c>
      <c r="B104">
        <v>20</v>
      </c>
      <c r="C104" t="str">
        <f t="shared" si="7"/>
        <v>18-24</v>
      </c>
      <c r="D104" t="s">
        <v>27</v>
      </c>
      <c r="E104" t="s">
        <v>8</v>
      </c>
      <c r="F104">
        <v>9.8699999999999992</v>
      </c>
      <c r="G104" t="str">
        <f t="shared" si="8"/>
        <v>Low</v>
      </c>
      <c r="H104">
        <v>29</v>
      </c>
      <c r="I104" t="s">
        <v>3</v>
      </c>
      <c r="J104" t="s">
        <v>41</v>
      </c>
      <c r="K104" s="4">
        <v>13.99</v>
      </c>
      <c r="L104" s="4">
        <f t="shared" si="9"/>
        <v>13.99</v>
      </c>
      <c r="M104">
        <v>0</v>
      </c>
      <c r="N104" t="s">
        <v>29</v>
      </c>
      <c r="O104">
        <v>3</v>
      </c>
      <c r="P104">
        <v>0.33</v>
      </c>
      <c r="Q104">
        <f t="shared" si="10"/>
        <v>20</v>
      </c>
      <c r="R104" t="s">
        <v>38</v>
      </c>
      <c r="S104">
        <f t="shared" si="11"/>
        <v>197.39999999999998</v>
      </c>
      <c r="T104" t="str">
        <f t="shared" si="12"/>
        <v>High</v>
      </c>
      <c r="U104" t="str">
        <f t="shared" si="13"/>
        <v>Inactive</v>
      </c>
    </row>
    <row r="105" spans="1:21" x14ac:dyDescent="0.25">
      <c r="A105" t="s">
        <v>132</v>
      </c>
      <c r="B105">
        <v>18</v>
      </c>
      <c r="C105" t="str">
        <f t="shared" si="7"/>
        <v>18-24</v>
      </c>
      <c r="D105" t="s">
        <v>13</v>
      </c>
      <c r="E105" t="s">
        <v>2</v>
      </c>
      <c r="F105">
        <v>35.520000000000003</v>
      </c>
      <c r="G105" t="str">
        <f t="shared" si="8"/>
        <v>Medium</v>
      </c>
      <c r="H105">
        <v>40</v>
      </c>
      <c r="I105" t="s">
        <v>35</v>
      </c>
      <c r="J105" t="s">
        <v>43</v>
      </c>
      <c r="K105" s="4">
        <v>8.99</v>
      </c>
      <c r="L105" s="4">
        <f t="shared" si="9"/>
        <v>8.99</v>
      </c>
      <c r="M105">
        <v>0</v>
      </c>
      <c r="N105" t="s">
        <v>15</v>
      </c>
      <c r="O105">
        <v>3</v>
      </c>
      <c r="P105">
        <v>0.87</v>
      </c>
      <c r="Q105">
        <f t="shared" si="10"/>
        <v>52</v>
      </c>
      <c r="R105" t="s">
        <v>6</v>
      </c>
      <c r="S105">
        <f t="shared" si="11"/>
        <v>1847.0400000000002</v>
      </c>
      <c r="T105" t="str">
        <f t="shared" si="12"/>
        <v>High</v>
      </c>
      <c r="U105" t="str">
        <f t="shared" si="13"/>
        <v>Inactive</v>
      </c>
    </row>
    <row r="106" spans="1:21" x14ac:dyDescent="0.25">
      <c r="A106" t="s">
        <v>133</v>
      </c>
      <c r="B106">
        <v>31</v>
      </c>
      <c r="C106" t="str">
        <f t="shared" si="7"/>
        <v>25-34</v>
      </c>
      <c r="D106" t="s">
        <v>27</v>
      </c>
      <c r="E106" t="s">
        <v>18</v>
      </c>
      <c r="F106">
        <v>4.5999999999999996</v>
      </c>
      <c r="G106" t="str">
        <f t="shared" si="8"/>
        <v>Low</v>
      </c>
      <c r="H106">
        <v>1</v>
      </c>
      <c r="I106" t="s">
        <v>35</v>
      </c>
      <c r="J106" t="s">
        <v>41</v>
      </c>
      <c r="K106" s="4">
        <v>17.989999999999998</v>
      </c>
      <c r="L106" s="4">
        <f t="shared" si="9"/>
        <v>17.989999999999998</v>
      </c>
      <c r="M106">
        <v>0</v>
      </c>
      <c r="N106" t="s">
        <v>5</v>
      </c>
      <c r="O106">
        <v>1</v>
      </c>
      <c r="P106">
        <v>2.2999999999999998</v>
      </c>
      <c r="Q106">
        <f t="shared" si="10"/>
        <v>138</v>
      </c>
      <c r="R106" t="s">
        <v>11</v>
      </c>
      <c r="S106">
        <f t="shared" si="11"/>
        <v>634.79999999999995</v>
      </c>
      <c r="T106" t="str">
        <f t="shared" si="12"/>
        <v>High</v>
      </c>
      <c r="U106" t="str">
        <f t="shared" si="13"/>
        <v>Active</v>
      </c>
    </row>
    <row r="107" spans="1:21" x14ac:dyDescent="0.25">
      <c r="A107" t="s">
        <v>134</v>
      </c>
      <c r="B107">
        <v>47</v>
      </c>
      <c r="C107" t="str">
        <f t="shared" si="7"/>
        <v>45-54</v>
      </c>
      <c r="D107" t="s">
        <v>1</v>
      </c>
      <c r="E107" t="s">
        <v>18</v>
      </c>
      <c r="F107">
        <v>14.24</v>
      </c>
      <c r="G107" t="str">
        <f t="shared" si="8"/>
        <v>Low</v>
      </c>
      <c r="H107">
        <v>37</v>
      </c>
      <c r="I107" t="s">
        <v>3</v>
      </c>
      <c r="J107" t="s">
        <v>43</v>
      </c>
      <c r="K107" s="4">
        <v>17.989999999999998</v>
      </c>
      <c r="L107" s="4">
        <f t="shared" si="9"/>
        <v>17.989999999999998</v>
      </c>
      <c r="M107">
        <v>1</v>
      </c>
      <c r="N107" t="s">
        <v>5</v>
      </c>
      <c r="O107">
        <v>2</v>
      </c>
      <c r="P107">
        <v>0.37</v>
      </c>
      <c r="Q107">
        <f t="shared" si="10"/>
        <v>22</v>
      </c>
      <c r="R107" t="s">
        <v>38</v>
      </c>
      <c r="S107">
        <f t="shared" si="11"/>
        <v>313.28000000000003</v>
      </c>
      <c r="T107" t="str">
        <f t="shared" si="12"/>
        <v>High</v>
      </c>
      <c r="U107" t="str">
        <f t="shared" si="13"/>
        <v>Inactive</v>
      </c>
    </row>
    <row r="108" spans="1:21" x14ac:dyDescent="0.25">
      <c r="A108" t="s">
        <v>135</v>
      </c>
      <c r="B108">
        <v>49</v>
      </c>
      <c r="C108" t="str">
        <f t="shared" si="7"/>
        <v>45-54</v>
      </c>
      <c r="D108" t="s">
        <v>13</v>
      </c>
      <c r="E108" t="s">
        <v>2</v>
      </c>
      <c r="F108">
        <v>2.9</v>
      </c>
      <c r="G108" t="str">
        <f t="shared" si="8"/>
        <v>Low</v>
      </c>
      <c r="H108">
        <v>46</v>
      </c>
      <c r="I108" t="s">
        <v>14</v>
      </c>
      <c r="J108" t="s">
        <v>10</v>
      </c>
      <c r="K108" s="4">
        <v>8.99</v>
      </c>
      <c r="L108" s="4">
        <f t="shared" si="9"/>
        <v>8.99</v>
      </c>
      <c r="M108">
        <v>1</v>
      </c>
      <c r="N108" t="s">
        <v>23</v>
      </c>
      <c r="O108">
        <v>2</v>
      </c>
      <c r="P108">
        <v>0.06</v>
      </c>
      <c r="Q108">
        <f t="shared" si="10"/>
        <v>4</v>
      </c>
      <c r="R108" t="s">
        <v>20</v>
      </c>
      <c r="S108">
        <f t="shared" si="11"/>
        <v>11.6</v>
      </c>
      <c r="T108" t="str">
        <f t="shared" si="12"/>
        <v>Low</v>
      </c>
      <c r="U108" t="str">
        <f t="shared" si="13"/>
        <v>Inactive</v>
      </c>
    </row>
    <row r="109" spans="1:21" x14ac:dyDescent="0.25">
      <c r="A109" t="s">
        <v>136</v>
      </c>
      <c r="B109">
        <v>30</v>
      </c>
      <c r="C109" t="str">
        <f t="shared" si="7"/>
        <v>25-34</v>
      </c>
      <c r="D109" t="s">
        <v>13</v>
      </c>
      <c r="E109" t="s">
        <v>2</v>
      </c>
      <c r="F109">
        <v>24.74</v>
      </c>
      <c r="G109" t="str">
        <f t="shared" si="8"/>
        <v>Medium</v>
      </c>
      <c r="H109">
        <v>17</v>
      </c>
      <c r="I109" t="s">
        <v>19</v>
      </c>
      <c r="J109" t="s">
        <v>32</v>
      </c>
      <c r="K109" s="4">
        <v>8.99</v>
      </c>
      <c r="L109" s="4">
        <f t="shared" si="9"/>
        <v>8.99</v>
      </c>
      <c r="M109">
        <v>0</v>
      </c>
      <c r="N109" t="s">
        <v>47</v>
      </c>
      <c r="O109">
        <v>5</v>
      </c>
      <c r="P109">
        <v>1.37</v>
      </c>
      <c r="Q109">
        <f t="shared" si="10"/>
        <v>82</v>
      </c>
      <c r="R109" t="s">
        <v>33</v>
      </c>
      <c r="S109">
        <f t="shared" si="11"/>
        <v>2028.6799999999998</v>
      </c>
      <c r="T109" t="str">
        <f t="shared" si="12"/>
        <v>High</v>
      </c>
      <c r="U109" t="str">
        <f t="shared" si="13"/>
        <v>Risk</v>
      </c>
    </row>
    <row r="110" spans="1:21" x14ac:dyDescent="0.25">
      <c r="A110" t="s">
        <v>137</v>
      </c>
      <c r="B110">
        <v>22</v>
      </c>
      <c r="C110" t="str">
        <f t="shared" si="7"/>
        <v>18-24</v>
      </c>
      <c r="D110" t="s">
        <v>1</v>
      </c>
      <c r="E110" t="s">
        <v>2</v>
      </c>
      <c r="F110">
        <v>2.93</v>
      </c>
      <c r="G110" t="str">
        <f t="shared" si="8"/>
        <v>Low</v>
      </c>
      <c r="H110">
        <v>27</v>
      </c>
      <c r="I110" t="s">
        <v>14</v>
      </c>
      <c r="J110" t="s">
        <v>4</v>
      </c>
      <c r="K110" s="4">
        <v>8.99</v>
      </c>
      <c r="L110" s="4">
        <f t="shared" si="9"/>
        <v>8.99</v>
      </c>
      <c r="M110">
        <v>1</v>
      </c>
      <c r="N110" t="s">
        <v>5</v>
      </c>
      <c r="O110">
        <v>2</v>
      </c>
      <c r="P110">
        <v>0.1</v>
      </c>
      <c r="Q110">
        <f t="shared" si="10"/>
        <v>6</v>
      </c>
      <c r="R110" t="s">
        <v>11</v>
      </c>
      <c r="S110">
        <f t="shared" si="11"/>
        <v>17.580000000000002</v>
      </c>
      <c r="T110" t="str">
        <f t="shared" si="12"/>
        <v>Low</v>
      </c>
      <c r="U110" t="str">
        <f t="shared" si="13"/>
        <v>Inactive</v>
      </c>
    </row>
    <row r="111" spans="1:21" x14ac:dyDescent="0.25">
      <c r="A111" t="s">
        <v>138</v>
      </c>
      <c r="B111">
        <v>61</v>
      </c>
      <c r="C111" t="str">
        <f t="shared" si="7"/>
        <v>55+</v>
      </c>
      <c r="D111" t="s">
        <v>1</v>
      </c>
      <c r="E111" t="s">
        <v>8</v>
      </c>
      <c r="F111">
        <v>5.98</v>
      </c>
      <c r="G111" t="str">
        <f t="shared" si="8"/>
        <v>Low</v>
      </c>
      <c r="H111">
        <v>1</v>
      </c>
      <c r="I111" t="s">
        <v>56</v>
      </c>
      <c r="J111" t="s">
        <v>43</v>
      </c>
      <c r="K111" s="4">
        <v>13.99</v>
      </c>
      <c r="L111" s="4">
        <f t="shared" si="9"/>
        <v>13.99</v>
      </c>
      <c r="M111">
        <v>0</v>
      </c>
      <c r="N111" t="s">
        <v>5</v>
      </c>
      <c r="O111">
        <v>5</v>
      </c>
      <c r="P111">
        <v>2.99</v>
      </c>
      <c r="Q111">
        <f t="shared" si="10"/>
        <v>179</v>
      </c>
      <c r="R111" t="s">
        <v>25</v>
      </c>
      <c r="S111">
        <f t="shared" si="11"/>
        <v>1070.42</v>
      </c>
      <c r="T111" t="str">
        <f t="shared" si="12"/>
        <v>High</v>
      </c>
      <c r="U111" t="str">
        <f t="shared" si="13"/>
        <v>Active</v>
      </c>
    </row>
    <row r="112" spans="1:21" x14ac:dyDescent="0.25">
      <c r="A112" t="s">
        <v>139</v>
      </c>
      <c r="B112">
        <v>59</v>
      </c>
      <c r="C112" t="str">
        <f t="shared" si="7"/>
        <v>55+</v>
      </c>
      <c r="D112" t="s">
        <v>1</v>
      </c>
      <c r="E112" t="s">
        <v>18</v>
      </c>
      <c r="F112">
        <v>24.59</v>
      </c>
      <c r="G112" t="str">
        <f t="shared" si="8"/>
        <v>Medium</v>
      </c>
      <c r="H112">
        <v>49</v>
      </c>
      <c r="I112" t="s">
        <v>56</v>
      </c>
      <c r="J112" t="s">
        <v>41</v>
      </c>
      <c r="K112" s="4">
        <v>17.989999999999998</v>
      </c>
      <c r="L112" s="4">
        <f t="shared" si="9"/>
        <v>17.989999999999998</v>
      </c>
      <c r="M112">
        <v>0</v>
      </c>
      <c r="N112" t="s">
        <v>15</v>
      </c>
      <c r="O112">
        <v>3</v>
      </c>
      <c r="P112">
        <v>0.49</v>
      </c>
      <c r="Q112">
        <f t="shared" si="10"/>
        <v>29</v>
      </c>
      <c r="R112" t="s">
        <v>25</v>
      </c>
      <c r="S112">
        <f t="shared" si="11"/>
        <v>713.11</v>
      </c>
      <c r="T112" t="str">
        <f t="shared" si="12"/>
        <v>High</v>
      </c>
      <c r="U112" t="str">
        <f t="shared" si="13"/>
        <v>Inactive</v>
      </c>
    </row>
    <row r="113" spans="1:21" x14ac:dyDescent="0.25">
      <c r="A113" t="s">
        <v>140</v>
      </c>
      <c r="B113">
        <v>42</v>
      </c>
      <c r="C113" t="str">
        <f t="shared" si="7"/>
        <v>35-44</v>
      </c>
      <c r="D113" t="s">
        <v>27</v>
      </c>
      <c r="E113" t="s">
        <v>18</v>
      </c>
      <c r="F113">
        <v>18.170000000000002</v>
      </c>
      <c r="G113" t="str">
        <f t="shared" si="8"/>
        <v>Low</v>
      </c>
      <c r="H113">
        <v>2</v>
      </c>
      <c r="I113" t="s">
        <v>35</v>
      </c>
      <c r="J113" t="s">
        <v>32</v>
      </c>
      <c r="K113" s="4">
        <v>17.989999999999998</v>
      </c>
      <c r="L113" s="4">
        <f t="shared" si="9"/>
        <v>17.989999999999998</v>
      </c>
      <c r="M113">
        <v>0</v>
      </c>
      <c r="N113" t="s">
        <v>15</v>
      </c>
      <c r="O113">
        <v>4</v>
      </c>
      <c r="P113">
        <v>6.06</v>
      </c>
      <c r="Q113">
        <f t="shared" si="10"/>
        <v>364</v>
      </c>
      <c r="R113" t="s">
        <v>11</v>
      </c>
      <c r="S113">
        <f t="shared" si="11"/>
        <v>6613.880000000001</v>
      </c>
      <c r="T113" t="str">
        <f t="shared" si="12"/>
        <v>High</v>
      </c>
      <c r="U113" t="str">
        <f t="shared" si="13"/>
        <v>Active</v>
      </c>
    </row>
    <row r="114" spans="1:21" x14ac:dyDescent="0.25">
      <c r="A114" t="s">
        <v>141</v>
      </c>
      <c r="B114">
        <v>21</v>
      </c>
      <c r="C114" t="str">
        <f t="shared" si="7"/>
        <v>18-24</v>
      </c>
      <c r="D114" t="s">
        <v>13</v>
      </c>
      <c r="E114" t="s">
        <v>2</v>
      </c>
      <c r="F114">
        <v>13.97</v>
      </c>
      <c r="G114" t="str">
        <f t="shared" si="8"/>
        <v>Low</v>
      </c>
      <c r="H114">
        <v>14</v>
      </c>
      <c r="I114" t="s">
        <v>56</v>
      </c>
      <c r="J114" t="s">
        <v>32</v>
      </c>
      <c r="K114" s="4">
        <v>8.99</v>
      </c>
      <c r="L114" s="4">
        <f t="shared" si="9"/>
        <v>8.99</v>
      </c>
      <c r="M114">
        <v>0</v>
      </c>
      <c r="N114" t="s">
        <v>47</v>
      </c>
      <c r="O114">
        <v>3</v>
      </c>
      <c r="P114">
        <v>0.93</v>
      </c>
      <c r="Q114">
        <f t="shared" si="10"/>
        <v>56</v>
      </c>
      <c r="R114" t="s">
        <v>25</v>
      </c>
      <c r="S114">
        <f t="shared" si="11"/>
        <v>782.32</v>
      </c>
      <c r="T114" t="str">
        <f t="shared" si="12"/>
        <v>High</v>
      </c>
      <c r="U114" t="str">
        <f t="shared" si="13"/>
        <v>Risk</v>
      </c>
    </row>
    <row r="115" spans="1:21" x14ac:dyDescent="0.25">
      <c r="A115" t="s">
        <v>142</v>
      </c>
      <c r="B115">
        <v>35</v>
      </c>
      <c r="C115" t="str">
        <f t="shared" si="7"/>
        <v>25-34</v>
      </c>
      <c r="D115" t="s">
        <v>27</v>
      </c>
      <c r="E115" t="s">
        <v>2</v>
      </c>
      <c r="F115">
        <v>4.58</v>
      </c>
      <c r="G115" t="str">
        <f t="shared" si="8"/>
        <v>Low</v>
      </c>
      <c r="H115">
        <v>42</v>
      </c>
      <c r="I115" t="s">
        <v>35</v>
      </c>
      <c r="J115" t="s">
        <v>43</v>
      </c>
      <c r="K115" s="4">
        <v>8.99</v>
      </c>
      <c r="L115" s="4">
        <f t="shared" si="9"/>
        <v>8.99</v>
      </c>
      <c r="M115">
        <v>1</v>
      </c>
      <c r="N115" t="s">
        <v>47</v>
      </c>
      <c r="O115">
        <v>4</v>
      </c>
      <c r="P115">
        <v>0.11</v>
      </c>
      <c r="Q115">
        <f t="shared" si="10"/>
        <v>7</v>
      </c>
      <c r="R115" t="s">
        <v>25</v>
      </c>
      <c r="S115">
        <f t="shared" si="11"/>
        <v>32.06</v>
      </c>
      <c r="T115" t="str">
        <f t="shared" si="12"/>
        <v>Low</v>
      </c>
      <c r="U115" t="str">
        <f t="shared" si="13"/>
        <v>Inactive</v>
      </c>
    </row>
    <row r="116" spans="1:21" x14ac:dyDescent="0.25">
      <c r="A116" t="s">
        <v>143</v>
      </c>
      <c r="B116">
        <v>32</v>
      </c>
      <c r="C116" t="str">
        <f t="shared" si="7"/>
        <v>25-34</v>
      </c>
      <c r="D116" t="s">
        <v>1</v>
      </c>
      <c r="E116" t="s">
        <v>2</v>
      </c>
      <c r="F116">
        <v>17.18</v>
      </c>
      <c r="G116" t="str">
        <f t="shared" si="8"/>
        <v>Low</v>
      </c>
      <c r="H116">
        <v>22</v>
      </c>
      <c r="I116" t="s">
        <v>3</v>
      </c>
      <c r="J116" t="s">
        <v>4</v>
      </c>
      <c r="K116" s="4">
        <v>8.99</v>
      </c>
      <c r="L116" s="4">
        <f t="shared" si="9"/>
        <v>8.99</v>
      </c>
      <c r="M116">
        <v>0</v>
      </c>
      <c r="N116" t="s">
        <v>15</v>
      </c>
      <c r="O116">
        <v>4</v>
      </c>
      <c r="P116">
        <v>0.75</v>
      </c>
      <c r="Q116">
        <f t="shared" si="10"/>
        <v>45</v>
      </c>
      <c r="R116" t="s">
        <v>25</v>
      </c>
      <c r="S116">
        <f t="shared" si="11"/>
        <v>773.1</v>
      </c>
      <c r="T116" t="str">
        <f t="shared" si="12"/>
        <v>High</v>
      </c>
      <c r="U116" t="str">
        <f t="shared" si="13"/>
        <v>Inactive</v>
      </c>
    </row>
    <row r="117" spans="1:21" x14ac:dyDescent="0.25">
      <c r="A117" t="s">
        <v>144</v>
      </c>
      <c r="B117">
        <v>65</v>
      </c>
      <c r="C117" t="str">
        <f t="shared" si="7"/>
        <v>55+</v>
      </c>
      <c r="D117" t="s">
        <v>13</v>
      </c>
      <c r="E117" t="s">
        <v>18</v>
      </c>
      <c r="F117">
        <v>4.8899999999999997</v>
      </c>
      <c r="G117" t="str">
        <f t="shared" si="8"/>
        <v>Low</v>
      </c>
      <c r="H117">
        <v>6</v>
      </c>
      <c r="I117" t="s">
        <v>14</v>
      </c>
      <c r="J117" t="s">
        <v>4</v>
      </c>
      <c r="K117" s="4">
        <v>17.989999999999998</v>
      </c>
      <c r="L117" s="4">
        <f t="shared" si="9"/>
        <v>17.989999999999998</v>
      </c>
      <c r="M117">
        <v>0</v>
      </c>
      <c r="N117" t="s">
        <v>5</v>
      </c>
      <c r="O117">
        <v>1</v>
      </c>
      <c r="P117">
        <v>0.7</v>
      </c>
      <c r="Q117">
        <f t="shared" si="10"/>
        <v>42</v>
      </c>
      <c r="R117" t="s">
        <v>38</v>
      </c>
      <c r="S117">
        <f t="shared" si="11"/>
        <v>205.38</v>
      </c>
      <c r="T117" t="str">
        <f t="shared" si="12"/>
        <v>High</v>
      </c>
      <c r="U117" t="str">
        <f t="shared" si="13"/>
        <v>Active</v>
      </c>
    </row>
    <row r="118" spans="1:21" x14ac:dyDescent="0.25">
      <c r="A118" t="s">
        <v>145</v>
      </c>
      <c r="B118">
        <v>59</v>
      </c>
      <c r="C118" t="str">
        <f t="shared" si="7"/>
        <v>55+</v>
      </c>
      <c r="D118" t="s">
        <v>1</v>
      </c>
      <c r="E118" t="s">
        <v>8</v>
      </c>
      <c r="F118">
        <v>6.77</v>
      </c>
      <c r="G118" t="str">
        <f t="shared" si="8"/>
        <v>Low</v>
      </c>
      <c r="H118">
        <v>22</v>
      </c>
      <c r="I118" t="s">
        <v>19</v>
      </c>
      <c r="J118" t="s">
        <v>43</v>
      </c>
      <c r="K118" s="4">
        <v>13.99</v>
      </c>
      <c r="L118" s="4">
        <f t="shared" si="9"/>
        <v>13.99</v>
      </c>
      <c r="M118">
        <v>0</v>
      </c>
      <c r="N118" t="s">
        <v>23</v>
      </c>
      <c r="O118">
        <v>1</v>
      </c>
      <c r="P118">
        <v>0.28999999999999998</v>
      </c>
      <c r="Q118">
        <f t="shared" si="10"/>
        <v>17</v>
      </c>
      <c r="R118" t="s">
        <v>11</v>
      </c>
      <c r="S118">
        <f t="shared" si="11"/>
        <v>115.08999999999999</v>
      </c>
      <c r="T118" t="str">
        <f t="shared" si="12"/>
        <v>Medium</v>
      </c>
      <c r="U118" t="str">
        <f t="shared" si="13"/>
        <v>Inactive</v>
      </c>
    </row>
    <row r="119" spans="1:21" x14ac:dyDescent="0.25">
      <c r="A119" t="s">
        <v>146</v>
      </c>
      <c r="B119">
        <v>70</v>
      </c>
      <c r="C119" t="str">
        <f t="shared" si="7"/>
        <v>55+</v>
      </c>
      <c r="D119" t="s">
        <v>1</v>
      </c>
      <c r="E119" t="s">
        <v>2</v>
      </c>
      <c r="F119">
        <v>1.28</v>
      </c>
      <c r="G119" t="str">
        <f t="shared" si="8"/>
        <v>Low</v>
      </c>
      <c r="H119">
        <v>52</v>
      </c>
      <c r="I119" t="s">
        <v>14</v>
      </c>
      <c r="J119" t="s">
        <v>10</v>
      </c>
      <c r="K119" s="4">
        <v>8.99</v>
      </c>
      <c r="L119" s="4">
        <f t="shared" si="9"/>
        <v>8.99</v>
      </c>
      <c r="M119">
        <v>1</v>
      </c>
      <c r="N119" t="s">
        <v>47</v>
      </c>
      <c r="O119">
        <v>5</v>
      </c>
      <c r="P119">
        <v>0.02</v>
      </c>
      <c r="Q119">
        <f t="shared" si="10"/>
        <v>1</v>
      </c>
      <c r="R119" t="s">
        <v>6</v>
      </c>
      <c r="S119">
        <f t="shared" si="11"/>
        <v>1.28</v>
      </c>
      <c r="T119" t="str">
        <f t="shared" si="12"/>
        <v>Low</v>
      </c>
      <c r="U119" t="str">
        <f t="shared" si="13"/>
        <v>Inactive</v>
      </c>
    </row>
    <row r="120" spans="1:21" x14ac:dyDescent="0.25">
      <c r="A120" t="s">
        <v>147</v>
      </c>
      <c r="B120">
        <v>63</v>
      </c>
      <c r="C120" t="str">
        <f t="shared" si="7"/>
        <v>55+</v>
      </c>
      <c r="D120" t="s">
        <v>27</v>
      </c>
      <c r="E120" t="s">
        <v>18</v>
      </c>
      <c r="F120">
        <v>8.5399999999999991</v>
      </c>
      <c r="G120" t="str">
        <f t="shared" si="8"/>
        <v>Low</v>
      </c>
      <c r="H120">
        <v>51</v>
      </c>
      <c r="I120" t="s">
        <v>56</v>
      </c>
      <c r="J120" t="s">
        <v>43</v>
      </c>
      <c r="K120" s="4">
        <v>17.989999999999998</v>
      </c>
      <c r="L120" s="4">
        <f t="shared" si="9"/>
        <v>17.989999999999998</v>
      </c>
      <c r="M120">
        <v>0</v>
      </c>
      <c r="N120" t="s">
        <v>47</v>
      </c>
      <c r="O120">
        <v>5</v>
      </c>
      <c r="P120">
        <v>0.16</v>
      </c>
      <c r="Q120">
        <f t="shared" si="10"/>
        <v>10</v>
      </c>
      <c r="R120" t="s">
        <v>38</v>
      </c>
      <c r="S120">
        <f t="shared" si="11"/>
        <v>85.399999999999991</v>
      </c>
      <c r="T120" t="str">
        <f t="shared" si="12"/>
        <v>Medium</v>
      </c>
      <c r="U120" t="str">
        <f t="shared" si="13"/>
        <v>Inactive</v>
      </c>
    </row>
    <row r="121" spans="1:21" x14ac:dyDescent="0.25">
      <c r="A121" t="s">
        <v>148</v>
      </c>
      <c r="B121">
        <v>29</v>
      </c>
      <c r="C121" t="str">
        <f t="shared" si="7"/>
        <v>25-34</v>
      </c>
      <c r="D121" t="s">
        <v>1</v>
      </c>
      <c r="E121" t="s">
        <v>2</v>
      </c>
      <c r="F121">
        <v>17.579999999999998</v>
      </c>
      <c r="G121" t="str">
        <f t="shared" si="8"/>
        <v>Low</v>
      </c>
      <c r="H121">
        <v>2</v>
      </c>
      <c r="I121" t="s">
        <v>9</v>
      </c>
      <c r="J121" t="s">
        <v>41</v>
      </c>
      <c r="K121" s="4">
        <v>8.99</v>
      </c>
      <c r="L121" s="4">
        <f t="shared" si="9"/>
        <v>8.99</v>
      </c>
      <c r="M121">
        <v>0</v>
      </c>
      <c r="N121" t="s">
        <v>29</v>
      </c>
      <c r="O121">
        <v>1</v>
      </c>
      <c r="P121">
        <v>5.86</v>
      </c>
      <c r="Q121">
        <f t="shared" si="10"/>
        <v>352</v>
      </c>
      <c r="R121" t="s">
        <v>6</v>
      </c>
      <c r="S121">
        <f t="shared" si="11"/>
        <v>6188.16</v>
      </c>
      <c r="T121" t="str">
        <f t="shared" si="12"/>
        <v>High</v>
      </c>
      <c r="U121" t="str">
        <f t="shared" si="13"/>
        <v>Active</v>
      </c>
    </row>
    <row r="122" spans="1:21" x14ac:dyDescent="0.25">
      <c r="A122" t="s">
        <v>149</v>
      </c>
      <c r="B122">
        <v>30</v>
      </c>
      <c r="C122" t="str">
        <f t="shared" si="7"/>
        <v>25-34</v>
      </c>
      <c r="D122" t="s">
        <v>1</v>
      </c>
      <c r="E122" t="s">
        <v>2</v>
      </c>
      <c r="F122">
        <v>9.2799999999999994</v>
      </c>
      <c r="G122" t="str">
        <f t="shared" si="8"/>
        <v>Low</v>
      </c>
      <c r="H122">
        <v>44</v>
      </c>
      <c r="I122" t="s">
        <v>56</v>
      </c>
      <c r="J122" t="s">
        <v>43</v>
      </c>
      <c r="K122" s="4">
        <v>8.99</v>
      </c>
      <c r="L122" s="4">
        <f t="shared" si="9"/>
        <v>8.99</v>
      </c>
      <c r="M122">
        <v>1</v>
      </c>
      <c r="N122" t="s">
        <v>29</v>
      </c>
      <c r="O122">
        <v>4</v>
      </c>
      <c r="P122">
        <v>0.21</v>
      </c>
      <c r="Q122">
        <f t="shared" si="10"/>
        <v>13</v>
      </c>
      <c r="R122" t="s">
        <v>6</v>
      </c>
      <c r="S122">
        <f t="shared" si="11"/>
        <v>120.63999999999999</v>
      </c>
      <c r="T122" t="str">
        <f t="shared" si="12"/>
        <v>Medium</v>
      </c>
      <c r="U122" t="str">
        <f t="shared" si="13"/>
        <v>Inactive</v>
      </c>
    </row>
    <row r="123" spans="1:21" x14ac:dyDescent="0.25">
      <c r="A123" t="s">
        <v>150</v>
      </c>
      <c r="B123">
        <v>52</v>
      </c>
      <c r="C123" t="str">
        <f t="shared" si="7"/>
        <v>45-54</v>
      </c>
      <c r="D123" t="s">
        <v>1</v>
      </c>
      <c r="E123" t="s">
        <v>2</v>
      </c>
      <c r="F123">
        <v>6.18</v>
      </c>
      <c r="G123" t="str">
        <f t="shared" si="8"/>
        <v>Low</v>
      </c>
      <c r="H123">
        <v>41</v>
      </c>
      <c r="I123" t="s">
        <v>35</v>
      </c>
      <c r="J123" t="s">
        <v>43</v>
      </c>
      <c r="K123" s="4">
        <v>8.99</v>
      </c>
      <c r="L123" s="4">
        <f t="shared" si="9"/>
        <v>8.99</v>
      </c>
      <c r="M123">
        <v>1</v>
      </c>
      <c r="N123" t="s">
        <v>5</v>
      </c>
      <c r="O123">
        <v>3</v>
      </c>
      <c r="P123">
        <v>0.15</v>
      </c>
      <c r="Q123">
        <f t="shared" si="10"/>
        <v>9</v>
      </c>
      <c r="R123" t="s">
        <v>33</v>
      </c>
      <c r="S123">
        <f t="shared" si="11"/>
        <v>55.62</v>
      </c>
      <c r="T123" t="str">
        <f t="shared" si="12"/>
        <v>Medium</v>
      </c>
      <c r="U123" t="str">
        <f t="shared" si="13"/>
        <v>Inactive</v>
      </c>
    </row>
    <row r="124" spans="1:21" x14ac:dyDescent="0.25">
      <c r="A124" t="s">
        <v>151</v>
      </c>
      <c r="B124">
        <v>49</v>
      </c>
      <c r="C124" t="str">
        <f t="shared" si="7"/>
        <v>45-54</v>
      </c>
      <c r="D124" t="s">
        <v>1</v>
      </c>
      <c r="E124" t="s">
        <v>8</v>
      </c>
      <c r="F124">
        <v>5.88</v>
      </c>
      <c r="G124" t="str">
        <f t="shared" si="8"/>
        <v>Low</v>
      </c>
      <c r="H124">
        <v>40</v>
      </c>
      <c r="I124" t="s">
        <v>56</v>
      </c>
      <c r="J124" t="s">
        <v>10</v>
      </c>
      <c r="K124" s="4">
        <v>13.99</v>
      </c>
      <c r="L124" s="4">
        <f t="shared" si="9"/>
        <v>13.99</v>
      </c>
      <c r="M124">
        <v>1</v>
      </c>
      <c r="N124" t="s">
        <v>15</v>
      </c>
      <c r="O124">
        <v>2</v>
      </c>
      <c r="P124">
        <v>0.14000000000000001</v>
      </c>
      <c r="Q124">
        <f t="shared" si="10"/>
        <v>8</v>
      </c>
      <c r="R124" t="s">
        <v>6</v>
      </c>
      <c r="S124">
        <f t="shared" si="11"/>
        <v>47.04</v>
      </c>
      <c r="T124" t="str">
        <f t="shared" si="12"/>
        <v>Low</v>
      </c>
      <c r="U124" t="str">
        <f t="shared" si="13"/>
        <v>Inactive</v>
      </c>
    </row>
    <row r="125" spans="1:21" x14ac:dyDescent="0.25">
      <c r="A125" t="s">
        <v>152</v>
      </c>
      <c r="B125">
        <v>33</v>
      </c>
      <c r="C125" t="str">
        <f t="shared" si="7"/>
        <v>25-34</v>
      </c>
      <c r="D125" t="s">
        <v>27</v>
      </c>
      <c r="E125" t="s">
        <v>8</v>
      </c>
      <c r="F125">
        <v>2.86</v>
      </c>
      <c r="G125" t="str">
        <f t="shared" si="8"/>
        <v>Low</v>
      </c>
      <c r="H125">
        <v>30</v>
      </c>
      <c r="I125" t="s">
        <v>9</v>
      </c>
      <c r="J125" t="s">
        <v>43</v>
      </c>
      <c r="K125" s="4">
        <v>13.99</v>
      </c>
      <c r="L125" s="4">
        <f t="shared" si="9"/>
        <v>13.99</v>
      </c>
      <c r="M125">
        <v>1</v>
      </c>
      <c r="N125" t="s">
        <v>5</v>
      </c>
      <c r="O125">
        <v>5</v>
      </c>
      <c r="P125">
        <v>0.09</v>
      </c>
      <c r="Q125">
        <f t="shared" si="10"/>
        <v>5</v>
      </c>
      <c r="R125" t="s">
        <v>16</v>
      </c>
      <c r="S125">
        <f t="shared" si="11"/>
        <v>14.299999999999999</v>
      </c>
      <c r="T125" t="str">
        <f t="shared" si="12"/>
        <v>Low</v>
      </c>
      <c r="U125" t="str">
        <f t="shared" si="13"/>
        <v>Inactive</v>
      </c>
    </row>
    <row r="126" spans="1:21" x14ac:dyDescent="0.25">
      <c r="A126" t="s">
        <v>153</v>
      </c>
      <c r="B126">
        <v>22</v>
      </c>
      <c r="C126" t="str">
        <f t="shared" si="7"/>
        <v>18-24</v>
      </c>
      <c r="D126" t="s">
        <v>13</v>
      </c>
      <c r="E126" t="s">
        <v>2</v>
      </c>
      <c r="F126">
        <v>3.71</v>
      </c>
      <c r="G126" t="str">
        <f t="shared" si="8"/>
        <v>Low</v>
      </c>
      <c r="H126">
        <v>28</v>
      </c>
      <c r="I126" t="s">
        <v>9</v>
      </c>
      <c r="J126" t="s">
        <v>4</v>
      </c>
      <c r="K126" s="4">
        <v>8.99</v>
      </c>
      <c r="L126" s="4">
        <f t="shared" si="9"/>
        <v>8.99</v>
      </c>
      <c r="M126">
        <v>1</v>
      </c>
      <c r="N126" t="s">
        <v>15</v>
      </c>
      <c r="O126">
        <v>1</v>
      </c>
      <c r="P126">
        <v>0.13</v>
      </c>
      <c r="Q126">
        <f t="shared" si="10"/>
        <v>8</v>
      </c>
      <c r="R126" t="s">
        <v>20</v>
      </c>
      <c r="S126">
        <f t="shared" si="11"/>
        <v>29.68</v>
      </c>
      <c r="T126" t="str">
        <f t="shared" si="12"/>
        <v>Low</v>
      </c>
      <c r="U126" t="str">
        <f t="shared" si="13"/>
        <v>Inactive</v>
      </c>
    </row>
    <row r="127" spans="1:21" x14ac:dyDescent="0.25">
      <c r="A127" t="s">
        <v>154</v>
      </c>
      <c r="B127">
        <v>29</v>
      </c>
      <c r="C127" t="str">
        <f t="shared" si="7"/>
        <v>25-34</v>
      </c>
      <c r="D127" t="s">
        <v>27</v>
      </c>
      <c r="E127" t="s">
        <v>2</v>
      </c>
      <c r="F127">
        <v>1.7</v>
      </c>
      <c r="G127" t="str">
        <f t="shared" si="8"/>
        <v>Low</v>
      </c>
      <c r="H127">
        <v>43</v>
      </c>
      <c r="I127" t="s">
        <v>35</v>
      </c>
      <c r="J127" t="s">
        <v>10</v>
      </c>
      <c r="K127" s="4">
        <v>8.99</v>
      </c>
      <c r="L127" s="4">
        <f t="shared" si="9"/>
        <v>8.99</v>
      </c>
      <c r="M127">
        <v>1</v>
      </c>
      <c r="N127" t="s">
        <v>23</v>
      </c>
      <c r="O127">
        <v>5</v>
      </c>
      <c r="P127">
        <v>0.04</v>
      </c>
      <c r="Q127">
        <f t="shared" si="10"/>
        <v>2</v>
      </c>
      <c r="R127" t="s">
        <v>20</v>
      </c>
      <c r="S127">
        <f t="shared" si="11"/>
        <v>3.4</v>
      </c>
      <c r="T127" t="str">
        <f t="shared" si="12"/>
        <v>Low</v>
      </c>
      <c r="U127" t="str">
        <f t="shared" si="13"/>
        <v>Inactive</v>
      </c>
    </row>
    <row r="128" spans="1:21" x14ac:dyDescent="0.25">
      <c r="A128" t="s">
        <v>155</v>
      </c>
      <c r="B128">
        <v>67</v>
      </c>
      <c r="C128" t="str">
        <f t="shared" si="7"/>
        <v>55+</v>
      </c>
      <c r="D128" t="s">
        <v>13</v>
      </c>
      <c r="E128" t="s">
        <v>8</v>
      </c>
      <c r="F128">
        <v>1.02</v>
      </c>
      <c r="G128" t="str">
        <f t="shared" si="8"/>
        <v>Low</v>
      </c>
      <c r="H128">
        <v>20</v>
      </c>
      <c r="I128" t="s">
        <v>9</v>
      </c>
      <c r="J128" t="s">
        <v>32</v>
      </c>
      <c r="K128" s="4">
        <v>13.99</v>
      </c>
      <c r="L128" s="4">
        <f t="shared" si="9"/>
        <v>13.99</v>
      </c>
      <c r="M128">
        <v>1</v>
      </c>
      <c r="N128" t="s">
        <v>5</v>
      </c>
      <c r="O128">
        <v>1</v>
      </c>
      <c r="P128">
        <v>0.05</v>
      </c>
      <c r="Q128">
        <f t="shared" si="10"/>
        <v>3</v>
      </c>
      <c r="R128" t="s">
        <v>11</v>
      </c>
      <c r="S128">
        <f t="shared" si="11"/>
        <v>3.06</v>
      </c>
      <c r="T128" t="str">
        <f t="shared" si="12"/>
        <v>Low</v>
      </c>
      <c r="U128" t="str">
        <f t="shared" si="13"/>
        <v>Risk</v>
      </c>
    </row>
    <row r="129" spans="1:21" x14ac:dyDescent="0.25">
      <c r="A129" t="s">
        <v>156</v>
      </c>
      <c r="B129">
        <v>53</v>
      </c>
      <c r="C129" t="str">
        <f t="shared" si="7"/>
        <v>45-54</v>
      </c>
      <c r="D129" t="s">
        <v>13</v>
      </c>
      <c r="E129" t="s">
        <v>18</v>
      </c>
      <c r="F129">
        <v>1.36</v>
      </c>
      <c r="G129" t="str">
        <f t="shared" si="8"/>
        <v>Low</v>
      </c>
      <c r="H129">
        <v>35</v>
      </c>
      <c r="I129" t="s">
        <v>35</v>
      </c>
      <c r="J129" t="s">
        <v>10</v>
      </c>
      <c r="K129" s="4">
        <v>17.989999999999998</v>
      </c>
      <c r="L129" s="4">
        <f t="shared" si="9"/>
        <v>17.989999999999998</v>
      </c>
      <c r="M129">
        <v>1</v>
      </c>
      <c r="N129" t="s">
        <v>5</v>
      </c>
      <c r="O129">
        <v>2</v>
      </c>
      <c r="P129">
        <v>0.04</v>
      </c>
      <c r="Q129">
        <f t="shared" si="10"/>
        <v>2</v>
      </c>
      <c r="R129" t="s">
        <v>25</v>
      </c>
      <c r="S129">
        <f t="shared" si="11"/>
        <v>2.72</v>
      </c>
      <c r="T129" t="str">
        <f t="shared" si="12"/>
        <v>Low</v>
      </c>
      <c r="U129" t="str">
        <f t="shared" si="13"/>
        <v>Inactive</v>
      </c>
    </row>
    <row r="130" spans="1:21" x14ac:dyDescent="0.25">
      <c r="A130" t="s">
        <v>157</v>
      </c>
      <c r="B130">
        <v>40</v>
      </c>
      <c r="C130" t="str">
        <f t="shared" si="7"/>
        <v>35-44</v>
      </c>
      <c r="D130" t="s">
        <v>27</v>
      </c>
      <c r="E130" t="s">
        <v>18</v>
      </c>
      <c r="F130">
        <v>12.26</v>
      </c>
      <c r="G130" t="str">
        <f t="shared" si="8"/>
        <v>Low</v>
      </c>
      <c r="H130">
        <v>3</v>
      </c>
      <c r="I130" t="s">
        <v>56</v>
      </c>
      <c r="J130" t="s">
        <v>10</v>
      </c>
      <c r="K130" s="4">
        <v>17.989999999999998</v>
      </c>
      <c r="L130" s="4">
        <f t="shared" si="9"/>
        <v>17.989999999999998</v>
      </c>
      <c r="M130">
        <v>0</v>
      </c>
      <c r="N130" t="s">
        <v>23</v>
      </c>
      <c r="O130">
        <v>5</v>
      </c>
      <c r="P130">
        <v>3.06</v>
      </c>
      <c r="Q130">
        <f t="shared" si="10"/>
        <v>184</v>
      </c>
      <c r="R130" t="s">
        <v>25</v>
      </c>
      <c r="S130">
        <f t="shared" si="11"/>
        <v>2255.84</v>
      </c>
      <c r="T130" t="str">
        <f t="shared" si="12"/>
        <v>High</v>
      </c>
      <c r="U130" t="str">
        <f t="shared" si="13"/>
        <v>Active</v>
      </c>
    </row>
    <row r="131" spans="1:21" x14ac:dyDescent="0.25">
      <c r="A131" t="s">
        <v>158</v>
      </c>
      <c r="B131">
        <v>56</v>
      </c>
      <c r="C131" t="str">
        <f t="shared" ref="C131:C194" si="14">IF(B131&lt;=25, "18-24", IF(B131&lt;=35, "25-34", IF(B131&lt;=45,"35-44", IF(B131&lt;=55,"45-54", "55+"))))</f>
        <v>55+</v>
      </c>
      <c r="D131" t="s">
        <v>1</v>
      </c>
      <c r="E131" t="s">
        <v>18</v>
      </c>
      <c r="F131">
        <v>1.43</v>
      </c>
      <c r="G131" t="str">
        <f t="shared" ref="G131:G194" si="15">IF(F131&lt;=20,"Low",IF(F131&lt;=50, "Medium","High"))</f>
        <v>Low</v>
      </c>
      <c r="H131">
        <v>16</v>
      </c>
      <c r="I131" t="s">
        <v>9</v>
      </c>
      <c r="J131" t="s">
        <v>32</v>
      </c>
      <c r="K131" s="4">
        <v>17.989999999999998</v>
      </c>
      <c r="L131" s="4">
        <f t="shared" ref="L131:L194" si="16">K131</f>
        <v>17.989999999999998</v>
      </c>
      <c r="M131">
        <v>1</v>
      </c>
      <c r="N131" t="s">
        <v>23</v>
      </c>
      <c r="O131">
        <v>2</v>
      </c>
      <c r="P131">
        <v>0.08</v>
      </c>
      <c r="Q131">
        <f t="shared" ref="Q131:Q194" si="17">ROUND(P131*60, 0)</f>
        <v>5</v>
      </c>
      <c r="R131" t="s">
        <v>6</v>
      </c>
      <c r="S131">
        <f t="shared" ref="S131:S194" si="18">F131*Q131</f>
        <v>7.1499999999999995</v>
      </c>
      <c r="T131" t="str">
        <f t="shared" ref="T131:T194" si="19">IF(S131&lt;=50,"Low",IF(S131&lt;=150,"Medium", "High"))</f>
        <v>Low</v>
      </c>
      <c r="U131" t="str">
        <f t="shared" ref="U131:U194" si="20">IF(H131&lt;=7,"Active", IF(H131&lt;=21,"Risk", "Inactive"))</f>
        <v>Risk</v>
      </c>
    </row>
    <row r="132" spans="1:21" x14ac:dyDescent="0.25">
      <c r="A132" t="s">
        <v>159</v>
      </c>
      <c r="B132">
        <v>35</v>
      </c>
      <c r="C132" t="str">
        <f t="shared" si="14"/>
        <v>25-34</v>
      </c>
      <c r="D132" t="s">
        <v>13</v>
      </c>
      <c r="E132" t="s">
        <v>2</v>
      </c>
      <c r="F132">
        <v>26.9</v>
      </c>
      <c r="G132" t="str">
        <f t="shared" si="15"/>
        <v>Medium</v>
      </c>
      <c r="H132">
        <v>49</v>
      </c>
      <c r="I132" t="s">
        <v>35</v>
      </c>
      <c r="J132" t="s">
        <v>41</v>
      </c>
      <c r="K132" s="4">
        <v>8.99</v>
      </c>
      <c r="L132" s="4">
        <f t="shared" si="16"/>
        <v>8.99</v>
      </c>
      <c r="M132">
        <v>0</v>
      </c>
      <c r="N132" t="s">
        <v>5</v>
      </c>
      <c r="O132">
        <v>2</v>
      </c>
      <c r="P132">
        <v>0.54</v>
      </c>
      <c r="Q132">
        <f t="shared" si="17"/>
        <v>32</v>
      </c>
      <c r="R132" t="s">
        <v>16</v>
      </c>
      <c r="S132">
        <f t="shared" si="18"/>
        <v>860.8</v>
      </c>
      <c r="T132" t="str">
        <f t="shared" si="19"/>
        <v>High</v>
      </c>
      <c r="U132" t="str">
        <f t="shared" si="20"/>
        <v>Inactive</v>
      </c>
    </row>
    <row r="133" spans="1:21" x14ac:dyDescent="0.25">
      <c r="A133" t="s">
        <v>160</v>
      </c>
      <c r="B133">
        <v>54</v>
      </c>
      <c r="C133" t="str">
        <f t="shared" si="14"/>
        <v>45-54</v>
      </c>
      <c r="D133" t="s">
        <v>27</v>
      </c>
      <c r="E133" t="s">
        <v>2</v>
      </c>
      <c r="F133">
        <v>3.13</v>
      </c>
      <c r="G133" t="str">
        <f t="shared" si="15"/>
        <v>Low</v>
      </c>
      <c r="H133">
        <v>16</v>
      </c>
      <c r="I133" t="s">
        <v>19</v>
      </c>
      <c r="J133" t="s">
        <v>4</v>
      </c>
      <c r="K133" s="4">
        <v>8.99</v>
      </c>
      <c r="L133" s="4">
        <f t="shared" si="16"/>
        <v>8.99</v>
      </c>
      <c r="M133">
        <v>1</v>
      </c>
      <c r="N133" t="s">
        <v>47</v>
      </c>
      <c r="O133">
        <v>5</v>
      </c>
      <c r="P133">
        <v>0.18</v>
      </c>
      <c r="Q133">
        <f t="shared" si="17"/>
        <v>11</v>
      </c>
      <c r="R133" t="s">
        <v>16</v>
      </c>
      <c r="S133">
        <f t="shared" si="18"/>
        <v>34.43</v>
      </c>
      <c r="T133" t="str">
        <f t="shared" si="19"/>
        <v>Low</v>
      </c>
      <c r="U133" t="str">
        <f t="shared" si="20"/>
        <v>Risk</v>
      </c>
    </row>
    <row r="134" spans="1:21" x14ac:dyDescent="0.25">
      <c r="A134" t="s">
        <v>161</v>
      </c>
      <c r="B134">
        <v>19</v>
      </c>
      <c r="C134" t="str">
        <f t="shared" si="14"/>
        <v>18-24</v>
      </c>
      <c r="D134" t="s">
        <v>1</v>
      </c>
      <c r="E134" t="s">
        <v>2</v>
      </c>
      <c r="F134">
        <v>3.72</v>
      </c>
      <c r="G134" t="str">
        <f t="shared" si="15"/>
        <v>Low</v>
      </c>
      <c r="H134">
        <v>11</v>
      </c>
      <c r="I134" t="s">
        <v>14</v>
      </c>
      <c r="J134" t="s">
        <v>41</v>
      </c>
      <c r="K134" s="4">
        <v>8.99</v>
      </c>
      <c r="L134" s="4">
        <f t="shared" si="16"/>
        <v>8.99</v>
      </c>
      <c r="M134">
        <v>1</v>
      </c>
      <c r="N134" t="s">
        <v>15</v>
      </c>
      <c r="O134">
        <v>5</v>
      </c>
      <c r="P134">
        <v>0.31</v>
      </c>
      <c r="Q134">
        <f t="shared" si="17"/>
        <v>19</v>
      </c>
      <c r="R134" t="s">
        <v>38</v>
      </c>
      <c r="S134">
        <f t="shared" si="18"/>
        <v>70.680000000000007</v>
      </c>
      <c r="T134" t="str">
        <f t="shared" si="19"/>
        <v>Medium</v>
      </c>
      <c r="U134" t="str">
        <f t="shared" si="20"/>
        <v>Risk</v>
      </c>
    </row>
    <row r="135" spans="1:21" x14ac:dyDescent="0.25">
      <c r="A135" t="s">
        <v>162</v>
      </c>
      <c r="B135">
        <v>28</v>
      </c>
      <c r="C135" t="str">
        <f t="shared" si="14"/>
        <v>25-34</v>
      </c>
      <c r="D135" t="s">
        <v>27</v>
      </c>
      <c r="E135" t="s">
        <v>18</v>
      </c>
      <c r="F135">
        <v>16.170000000000002</v>
      </c>
      <c r="G135" t="str">
        <f t="shared" si="15"/>
        <v>Low</v>
      </c>
      <c r="H135">
        <v>46</v>
      </c>
      <c r="I135" t="s">
        <v>3</v>
      </c>
      <c r="J135" t="s">
        <v>32</v>
      </c>
      <c r="K135" s="4">
        <v>17.989999999999998</v>
      </c>
      <c r="L135" s="4">
        <f t="shared" si="16"/>
        <v>17.989999999999998</v>
      </c>
      <c r="M135">
        <v>1</v>
      </c>
      <c r="N135" t="s">
        <v>15</v>
      </c>
      <c r="O135">
        <v>4</v>
      </c>
      <c r="P135">
        <v>0.34</v>
      </c>
      <c r="Q135">
        <f t="shared" si="17"/>
        <v>20</v>
      </c>
      <c r="R135" t="s">
        <v>20</v>
      </c>
      <c r="S135">
        <f t="shared" si="18"/>
        <v>323.40000000000003</v>
      </c>
      <c r="T135" t="str">
        <f t="shared" si="19"/>
        <v>High</v>
      </c>
      <c r="U135" t="str">
        <f t="shared" si="20"/>
        <v>Inactive</v>
      </c>
    </row>
    <row r="136" spans="1:21" x14ac:dyDescent="0.25">
      <c r="A136" t="s">
        <v>163</v>
      </c>
      <c r="B136">
        <v>19</v>
      </c>
      <c r="C136" t="str">
        <f t="shared" si="14"/>
        <v>18-24</v>
      </c>
      <c r="D136" t="s">
        <v>1</v>
      </c>
      <c r="E136" t="s">
        <v>2</v>
      </c>
      <c r="F136">
        <v>5.18</v>
      </c>
      <c r="G136" t="str">
        <f t="shared" si="15"/>
        <v>Low</v>
      </c>
      <c r="H136">
        <v>43</v>
      </c>
      <c r="I136" t="s">
        <v>9</v>
      </c>
      <c r="J136" t="s">
        <v>43</v>
      </c>
      <c r="K136" s="4">
        <v>8.99</v>
      </c>
      <c r="L136" s="4">
        <f t="shared" si="16"/>
        <v>8.99</v>
      </c>
      <c r="M136">
        <v>1</v>
      </c>
      <c r="N136" t="s">
        <v>29</v>
      </c>
      <c r="O136">
        <v>4</v>
      </c>
      <c r="P136">
        <v>0.12</v>
      </c>
      <c r="Q136">
        <f t="shared" si="17"/>
        <v>7</v>
      </c>
      <c r="R136" t="s">
        <v>20</v>
      </c>
      <c r="S136">
        <f t="shared" si="18"/>
        <v>36.26</v>
      </c>
      <c r="T136" t="str">
        <f t="shared" si="19"/>
        <v>Low</v>
      </c>
      <c r="U136" t="str">
        <f t="shared" si="20"/>
        <v>Inactive</v>
      </c>
    </row>
    <row r="137" spans="1:21" x14ac:dyDescent="0.25">
      <c r="A137" t="s">
        <v>164</v>
      </c>
      <c r="B137">
        <v>34</v>
      </c>
      <c r="C137" t="str">
        <f t="shared" si="14"/>
        <v>25-34</v>
      </c>
      <c r="D137" t="s">
        <v>27</v>
      </c>
      <c r="E137" t="s">
        <v>2</v>
      </c>
      <c r="F137">
        <v>1.89</v>
      </c>
      <c r="G137" t="str">
        <f t="shared" si="15"/>
        <v>Low</v>
      </c>
      <c r="H137">
        <v>59</v>
      </c>
      <c r="I137" t="s">
        <v>14</v>
      </c>
      <c r="J137" t="s">
        <v>43</v>
      </c>
      <c r="K137" s="4">
        <v>8.99</v>
      </c>
      <c r="L137" s="4">
        <f t="shared" si="16"/>
        <v>8.99</v>
      </c>
      <c r="M137">
        <v>1</v>
      </c>
      <c r="N137" t="s">
        <v>47</v>
      </c>
      <c r="O137">
        <v>5</v>
      </c>
      <c r="P137">
        <v>0.03</v>
      </c>
      <c r="Q137">
        <f t="shared" si="17"/>
        <v>2</v>
      </c>
      <c r="R137" t="s">
        <v>6</v>
      </c>
      <c r="S137">
        <f t="shared" si="18"/>
        <v>3.78</v>
      </c>
      <c r="T137" t="str">
        <f t="shared" si="19"/>
        <v>Low</v>
      </c>
      <c r="U137" t="str">
        <f t="shared" si="20"/>
        <v>Inactive</v>
      </c>
    </row>
    <row r="138" spans="1:21" x14ac:dyDescent="0.25">
      <c r="A138" t="s">
        <v>165</v>
      </c>
      <c r="B138">
        <v>19</v>
      </c>
      <c r="C138" t="str">
        <f t="shared" si="14"/>
        <v>18-24</v>
      </c>
      <c r="D138" t="s">
        <v>27</v>
      </c>
      <c r="E138" t="s">
        <v>18</v>
      </c>
      <c r="F138">
        <v>8.0299999999999994</v>
      </c>
      <c r="G138" t="str">
        <f t="shared" si="15"/>
        <v>Low</v>
      </c>
      <c r="H138">
        <v>1</v>
      </c>
      <c r="I138" t="s">
        <v>14</v>
      </c>
      <c r="J138" t="s">
        <v>4</v>
      </c>
      <c r="K138" s="4">
        <v>17.989999999999998</v>
      </c>
      <c r="L138" s="4">
        <f t="shared" si="16"/>
        <v>17.989999999999998</v>
      </c>
      <c r="M138">
        <v>0</v>
      </c>
      <c r="N138" t="s">
        <v>5</v>
      </c>
      <c r="O138">
        <v>3</v>
      </c>
      <c r="P138">
        <v>4.01</v>
      </c>
      <c r="Q138">
        <f t="shared" si="17"/>
        <v>241</v>
      </c>
      <c r="R138" t="s">
        <v>16</v>
      </c>
      <c r="S138">
        <f t="shared" si="18"/>
        <v>1935.2299999999998</v>
      </c>
      <c r="T138" t="str">
        <f t="shared" si="19"/>
        <v>High</v>
      </c>
      <c r="U138" t="str">
        <f t="shared" si="20"/>
        <v>Active</v>
      </c>
    </row>
    <row r="139" spans="1:21" x14ac:dyDescent="0.25">
      <c r="A139" t="s">
        <v>166</v>
      </c>
      <c r="B139">
        <v>45</v>
      </c>
      <c r="C139" t="str">
        <f t="shared" si="14"/>
        <v>35-44</v>
      </c>
      <c r="D139" t="s">
        <v>1</v>
      </c>
      <c r="E139" t="s">
        <v>2</v>
      </c>
      <c r="F139">
        <v>3.4</v>
      </c>
      <c r="G139" t="str">
        <f t="shared" si="15"/>
        <v>Low</v>
      </c>
      <c r="H139">
        <v>27</v>
      </c>
      <c r="I139" t="s">
        <v>56</v>
      </c>
      <c r="J139" t="s">
        <v>32</v>
      </c>
      <c r="K139" s="4">
        <v>8.99</v>
      </c>
      <c r="L139" s="4">
        <f t="shared" si="16"/>
        <v>8.99</v>
      </c>
      <c r="M139">
        <v>1</v>
      </c>
      <c r="N139" t="s">
        <v>15</v>
      </c>
      <c r="O139">
        <v>3</v>
      </c>
      <c r="P139">
        <v>0.12</v>
      </c>
      <c r="Q139">
        <f t="shared" si="17"/>
        <v>7</v>
      </c>
      <c r="R139" t="s">
        <v>11</v>
      </c>
      <c r="S139">
        <f t="shared" si="18"/>
        <v>23.8</v>
      </c>
      <c r="T139" t="str">
        <f t="shared" si="19"/>
        <v>Low</v>
      </c>
      <c r="U139" t="str">
        <f t="shared" si="20"/>
        <v>Inactive</v>
      </c>
    </row>
    <row r="140" spans="1:21" x14ac:dyDescent="0.25">
      <c r="A140" t="s">
        <v>167</v>
      </c>
      <c r="B140">
        <v>50</v>
      </c>
      <c r="C140" t="str">
        <f t="shared" si="14"/>
        <v>45-54</v>
      </c>
      <c r="D140" t="s">
        <v>1</v>
      </c>
      <c r="E140" t="s">
        <v>2</v>
      </c>
      <c r="F140">
        <v>0.11</v>
      </c>
      <c r="G140" t="str">
        <f t="shared" si="15"/>
        <v>Low</v>
      </c>
      <c r="H140">
        <v>1</v>
      </c>
      <c r="I140" t="s">
        <v>35</v>
      </c>
      <c r="J140" t="s">
        <v>43</v>
      </c>
      <c r="K140" s="4">
        <v>8.99</v>
      </c>
      <c r="L140" s="4">
        <f t="shared" si="16"/>
        <v>8.99</v>
      </c>
      <c r="M140">
        <v>1</v>
      </c>
      <c r="N140" t="s">
        <v>5</v>
      </c>
      <c r="O140">
        <v>2</v>
      </c>
      <c r="P140">
        <v>0.06</v>
      </c>
      <c r="Q140">
        <f t="shared" si="17"/>
        <v>4</v>
      </c>
      <c r="R140" t="s">
        <v>11</v>
      </c>
      <c r="S140">
        <f t="shared" si="18"/>
        <v>0.44</v>
      </c>
      <c r="T140" t="str">
        <f t="shared" si="19"/>
        <v>Low</v>
      </c>
      <c r="U140" t="str">
        <f t="shared" si="20"/>
        <v>Active</v>
      </c>
    </row>
    <row r="141" spans="1:21" x14ac:dyDescent="0.25">
      <c r="A141" t="s">
        <v>168</v>
      </c>
      <c r="B141">
        <v>47</v>
      </c>
      <c r="C141" t="str">
        <f t="shared" si="14"/>
        <v>45-54</v>
      </c>
      <c r="D141" t="s">
        <v>13</v>
      </c>
      <c r="E141" t="s">
        <v>8</v>
      </c>
      <c r="F141">
        <v>40.119999999999997</v>
      </c>
      <c r="G141" t="str">
        <f t="shared" si="15"/>
        <v>Medium</v>
      </c>
      <c r="H141">
        <v>55</v>
      </c>
      <c r="I141" t="s">
        <v>3</v>
      </c>
      <c r="J141" t="s">
        <v>41</v>
      </c>
      <c r="K141" s="4">
        <v>13.99</v>
      </c>
      <c r="L141" s="4">
        <f t="shared" si="16"/>
        <v>13.99</v>
      </c>
      <c r="M141">
        <v>0</v>
      </c>
      <c r="N141" t="s">
        <v>29</v>
      </c>
      <c r="O141">
        <v>1</v>
      </c>
      <c r="P141">
        <v>0.72</v>
      </c>
      <c r="Q141">
        <f t="shared" si="17"/>
        <v>43</v>
      </c>
      <c r="R141" t="s">
        <v>6</v>
      </c>
      <c r="S141">
        <f t="shared" si="18"/>
        <v>1725.1599999999999</v>
      </c>
      <c r="T141" t="str">
        <f t="shared" si="19"/>
        <v>High</v>
      </c>
      <c r="U141" t="str">
        <f t="shared" si="20"/>
        <v>Inactive</v>
      </c>
    </row>
    <row r="142" spans="1:21" x14ac:dyDescent="0.25">
      <c r="A142" t="s">
        <v>169</v>
      </c>
      <c r="B142">
        <v>40</v>
      </c>
      <c r="C142" t="str">
        <f t="shared" si="14"/>
        <v>35-44</v>
      </c>
      <c r="D142" t="s">
        <v>13</v>
      </c>
      <c r="E142" t="s">
        <v>8</v>
      </c>
      <c r="F142">
        <v>32.880000000000003</v>
      </c>
      <c r="G142" t="str">
        <f t="shared" si="15"/>
        <v>Medium</v>
      </c>
      <c r="H142">
        <v>36</v>
      </c>
      <c r="I142" t="s">
        <v>35</v>
      </c>
      <c r="J142" t="s">
        <v>41</v>
      </c>
      <c r="K142" s="4">
        <v>13.99</v>
      </c>
      <c r="L142" s="4">
        <f t="shared" si="16"/>
        <v>13.99</v>
      </c>
      <c r="M142">
        <v>0</v>
      </c>
      <c r="N142" t="s">
        <v>15</v>
      </c>
      <c r="O142">
        <v>4</v>
      </c>
      <c r="P142">
        <v>0.89</v>
      </c>
      <c r="Q142">
        <f t="shared" si="17"/>
        <v>53</v>
      </c>
      <c r="R142" t="s">
        <v>11</v>
      </c>
      <c r="S142">
        <f t="shared" si="18"/>
        <v>1742.64</v>
      </c>
      <c r="T142" t="str">
        <f t="shared" si="19"/>
        <v>High</v>
      </c>
      <c r="U142" t="str">
        <f t="shared" si="20"/>
        <v>Inactive</v>
      </c>
    </row>
    <row r="143" spans="1:21" x14ac:dyDescent="0.25">
      <c r="A143" t="s">
        <v>170</v>
      </c>
      <c r="B143">
        <v>41</v>
      </c>
      <c r="C143" t="str">
        <f t="shared" si="14"/>
        <v>35-44</v>
      </c>
      <c r="D143" t="s">
        <v>13</v>
      </c>
      <c r="E143" t="s">
        <v>8</v>
      </c>
      <c r="F143">
        <v>6.26</v>
      </c>
      <c r="G143" t="str">
        <f t="shared" si="15"/>
        <v>Low</v>
      </c>
      <c r="H143">
        <v>16</v>
      </c>
      <c r="I143" t="s">
        <v>19</v>
      </c>
      <c r="J143" t="s">
        <v>43</v>
      </c>
      <c r="K143" s="4">
        <v>13.99</v>
      </c>
      <c r="L143" s="4">
        <f t="shared" si="16"/>
        <v>13.99</v>
      </c>
      <c r="M143">
        <v>0</v>
      </c>
      <c r="N143" t="s">
        <v>15</v>
      </c>
      <c r="O143">
        <v>4</v>
      </c>
      <c r="P143">
        <v>0.37</v>
      </c>
      <c r="Q143">
        <f t="shared" si="17"/>
        <v>22</v>
      </c>
      <c r="R143" t="s">
        <v>6</v>
      </c>
      <c r="S143">
        <f t="shared" si="18"/>
        <v>137.72</v>
      </c>
      <c r="T143" t="str">
        <f t="shared" si="19"/>
        <v>Medium</v>
      </c>
      <c r="U143" t="str">
        <f t="shared" si="20"/>
        <v>Risk</v>
      </c>
    </row>
    <row r="144" spans="1:21" x14ac:dyDescent="0.25">
      <c r="A144" t="s">
        <v>171</v>
      </c>
      <c r="B144">
        <v>48</v>
      </c>
      <c r="C144" t="str">
        <f t="shared" si="14"/>
        <v>45-54</v>
      </c>
      <c r="D144" t="s">
        <v>1</v>
      </c>
      <c r="E144" t="s">
        <v>18</v>
      </c>
      <c r="F144">
        <v>16.78</v>
      </c>
      <c r="G144" t="str">
        <f t="shared" si="15"/>
        <v>Low</v>
      </c>
      <c r="H144">
        <v>2</v>
      </c>
      <c r="I144" t="s">
        <v>9</v>
      </c>
      <c r="J144" t="s">
        <v>10</v>
      </c>
      <c r="K144" s="4">
        <v>17.989999999999998</v>
      </c>
      <c r="L144" s="4">
        <f t="shared" si="16"/>
        <v>17.989999999999998</v>
      </c>
      <c r="M144">
        <v>0</v>
      </c>
      <c r="N144" t="s">
        <v>29</v>
      </c>
      <c r="O144">
        <v>1</v>
      </c>
      <c r="P144">
        <v>5.59</v>
      </c>
      <c r="Q144">
        <f t="shared" si="17"/>
        <v>335</v>
      </c>
      <c r="R144" t="s">
        <v>16</v>
      </c>
      <c r="S144">
        <f t="shared" si="18"/>
        <v>5621.3</v>
      </c>
      <c r="T144" t="str">
        <f t="shared" si="19"/>
        <v>High</v>
      </c>
      <c r="U144" t="str">
        <f t="shared" si="20"/>
        <v>Active</v>
      </c>
    </row>
    <row r="145" spans="1:21" x14ac:dyDescent="0.25">
      <c r="A145" t="s">
        <v>172</v>
      </c>
      <c r="B145">
        <v>67</v>
      </c>
      <c r="C145" t="str">
        <f t="shared" si="14"/>
        <v>55+</v>
      </c>
      <c r="D145" t="s">
        <v>1</v>
      </c>
      <c r="E145" t="s">
        <v>8</v>
      </c>
      <c r="F145">
        <v>3.29</v>
      </c>
      <c r="G145" t="str">
        <f t="shared" si="15"/>
        <v>Low</v>
      </c>
      <c r="H145">
        <v>25</v>
      </c>
      <c r="I145" t="s">
        <v>56</v>
      </c>
      <c r="J145" t="s">
        <v>43</v>
      </c>
      <c r="K145" s="4">
        <v>13.99</v>
      </c>
      <c r="L145" s="4">
        <f t="shared" si="16"/>
        <v>13.99</v>
      </c>
      <c r="M145">
        <v>1</v>
      </c>
      <c r="N145" t="s">
        <v>15</v>
      </c>
      <c r="O145">
        <v>1</v>
      </c>
      <c r="P145">
        <v>0.13</v>
      </c>
      <c r="Q145">
        <f t="shared" si="17"/>
        <v>8</v>
      </c>
      <c r="R145" t="s">
        <v>38</v>
      </c>
      <c r="S145">
        <f t="shared" si="18"/>
        <v>26.32</v>
      </c>
      <c r="T145" t="str">
        <f t="shared" si="19"/>
        <v>Low</v>
      </c>
      <c r="U145" t="str">
        <f t="shared" si="20"/>
        <v>Inactive</v>
      </c>
    </row>
    <row r="146" spans="1:21" x14ac:dyDescent="0.25">
      <c r="A146" t="s">
        <v>173</v>
      </c>
      <c r="B146">
        <v>59</v>
      </c>
      <c r="C146" t="str">
        <f t="shared" si="14"/>
        <v>55+</v>
      </c>
      <c r="D146" t="s">
        <v>13</v>
      </c>
      <c r="E146" t="s">
        <v>2</v>
      </c>
      <c r="F146">
        <v>20.11</v>
      </c>
      <c r="G146" t="str">
        <f t="shared" si="15"/>
        <v>Medium</v>
      </c>
      <c r="H146">
        <v>40</v>
      </c>
      <c r="I146" t="s">
        <v>35</v>
      </c>
      <c r="J146" t="s">
        <v>41</v>
      </c>
      <c r="K146" s="4">
        <v>8.99</v>
      </c>
      <c r="L146" s="4">
        <f t="shared" si="16"/>
        <v>8.99</v>
      </c>
      <c r="M146">
        <v>1</v>
      </c>
      <c r="N146" t="s">
        <v>29</v>
      </c>
      <c r="O146">
        <v>2</v>
      </c>
      <c r="P146">
        <v>0.49</v>
      </c>
      <c r="Q146">
        <f t="shared" si="17"/>
        <v>29</v>
      </c>
      <c r="R146" t="s">
        <v>11</v>
      </c>
      <c r="S146">
        <f t="shared" si="18"/>
        <v>583.18999999999994</v>
      </c>
      <c r="T146" t="str">
        <f t="shared" si="19"/>
        <v>High</v>
      </c>
      <c r="U146" t="str">
        <f t="shared" si="20"/>
        <v>Inactive</v>
      </c>
    </row>
    <row r="147" spans="1:21" x14ac:dyDescent="0.25">
      <c r="A147" t="s">
        <v>174</v>
      </c>
      <c r="B147">
        <v>60</v>
      </c>
      <c r="C147" t="str">
        <f t="shared" si="14"/>
        <v>55+</v>
      </c>
      <c r="D147" t="s">
        <v>13</v>
      </c>
      <c r="E147" t="s">
        <v>8</v>
      </c>
      <c r="F147">
        <v>19.36</v>
      </c>
      <c r="G147" t="str">
        <f t="shared" si="15"/>
        <v>Low</v>
      </c>
      <c r="H147">
        <v>45</v>
      </c>
      <c r="I147" t="s">
        <v>35</v>
      </c>
      <c r="J147" t="s">
        <v>41</v>
      </c>
      <c r="K147" s="4">
        <v>13.99</v>
      </c>
      <c r="L147" s="4">
        <f t="shared" si="16"/>
        <v>13.99</v>
      </c>
      <c r="M147">
        <v>1</v>
      </c>
      <c r="N147" t="s">
        <v>23</v>
      </c>
      <c r="O147">
        <v>2</v>
      </c>
      <c r="P147">
        <v>0.42</v>
      </c>
      <c r="Q147">
        <f t="shared" si="17"/>
        <v>25</v>
      </c>
      <c r="R147" t="s">
        <v>16</v>
      </c>
      <c r="S147">
        <f t="shared" si="18"/>
        <v>484</v>
      </c>
      <c r="T147" t="str">
        <f t="shared" si="19"/>
        <v>High</v>
      </c>
      <c r="U147" t="str">
        <f t="shared" si="20"/>
        <v>Inactive</v>
      </c>
    </row>
    <row r="148" spans="1:21" x14ac:dyDescent="0.25">
      <c r="A148" t="s">
        <v>175</v>
      </c>
      <c r="B148">
        <v>33</v>
      </c>
      <c r="C148" t="str">
        <f t="shared" si="14"/>
        <v>25-34</v>
      </c>
      <c r="D148" t="s">
        <v>27</v>
      </c>
      <c r="E148" t="s">
        <v>2</v>
      </c>
      <c r="F148">
        <v>2.27</v>
      </c>
      <c r="G148" t="str">
        <f t="shared" si="15"/>
        <v>Low</v>
      </c>
      <c r="H148">
        <v>20</v>
      </c>
      <c r="I148" t="s">
        <v>35</v>
      </c>
      <c r="J148" t="s">
        <v>41</v>
      </c>
      <c r="K148" s="4">
        <v>8.99</v>
      </c>
      <c r="L148" s="4">
        <f t="shared" si="16"/>
        <v>8.99</v>
      </c>
      <c r="M148">
        <v>1</v>
      </c>
      <c r="N148" t="s">
        <v>23</v>
      </c>
      <c r="O148">
        <v>3</v>
      </c>
      <c r="P148">
        <v>0.11</v>
      </c>
      <c r="Q148">
        <f t="shared" si="17"/>
        <v>7</v>
      </c>
      <c r="R148" t="s">
        <v>25</v>
      </c>
      <c r="S148">
        <f t="shared" si="18"/>
        <v>15.89</v>
      </c>
      <c r="T148" t="str">
        <f t="shared" si="19"/>
        <v>Low</v>
      </c>
      <c r="U148" t="str">
        <f t="shared" si="20"/>
        <v>Risk</v>
      </c>
    </row>
    <row r="149" spans="1:21" x14ac:dyDescent="0.25">
      <c r="A149" t="s">
        <v>176</v>
      </c>
      <c r="B149">
        <v>24</v>
      </c>
      <c r="C149" t="str">
        <f t="shared" si="14"/>
        <v>18-24</v>
      </c>
      <c r="D149" t="s">
        <v>13</v>
      </c>
      <c r="E149" t="s">
        <v>2</v>
      </c>
      <c r="F149">
        <v>2.42</v>
      </c>
      <c r="G149" t="str">
        <f t="shared" si="15"/>
        <v>Low</v>
      </c>
      <c r="H149">
        <v>56</v>
      </c>
      <c r="I149" t="s">
        <v>9</v>
      </c>
      <c r="J149" t="s">
        <v>43</v>
      </c>
      <c r="K149" s="4">
        <v>8.99</v>
      </c>
      <c r="L149" s="4">
        <f t="shared" si="16"/>
        <v>8.99</v>
      </c>
      <c r="M149">
        <v>1</v>
      </c>
      <c r="N149" t="s">
        <v>15</v>
      </c>
      <c r="O149">
        <v>3</v>
      </c>
      <c r="P149">
        <v>0.04</v>
      </c>
      <c r="Q149">
        <f t="shared" si="17"/>
        <v>2</v>
      </c>
      <c r="R149" t="s">
        <v>33</v>
      </c>
      <c r="S149">
        <f t="shared" si="18"/>
        <v>4.84</v>
      </c>
      <c r="T149" t="str">
        <f t="shared" si="19"/>
        <v>Low</v>
      </c>
      <c r="U149" t="str">
        <f t="shared" si="20"/>
        <v>Inactive</v>
      </c>
    </row>
    <row r="150" spans="1:21" x14ac:dyDescent="0.25">
      <c r="A150" t="s">
        <v>177</v>
      </c>
      <c r="B150">
        <v>23</v>
      </c>
      <c r="C150" t="str">
        <f t="shared" si="14"/>
        <v>18-24</v>
      </c>
      <c r="D150" t="s">
        <v>1</v>
      </c>
      <c r="E150" t="s">
        <v>2</v>
      </c>
      <c r="F150">
        <v>10.85</v>
      </c>
      <c r="G150" t="str">
        <f t="shared" si="15"/>
        <v>Low</v>
      </c>
      <c r="H150">
        <v>13</v>
      </c>
      <c r="I150" t="s">
        <v>56</v>
      </c>
      <c r="J150" t="s">
        <v>10</v>
      </c>
      <c r="K150" s="4">
        <v>8.99</v>
      </c>
      <c r="L150" s="4">
        <f t="shared" si="16"/>
        <v>8.99</v>
      </c>
      <c r="M150">
        <v>0</v>
      </c>
      <c r="N150" t="s">
        <v>29</v>
      </c>
      <c r="O150">
        <v>3</v>
      </c>
      <c r="P150">
        <v>0.78</v>
      </c>
      <c r="Q150">
        <f t="shared" si="17"/>
        <v>47</v>
      </c>
      <c r="R150" t="s">
        <v>25</v>
      </c>
      <c r="S150">
        <f t="shared" si="18"/>
        <v>509.95</v>
      </c>
      <c r="T150" t="str">
        <f t="shared" si="19"/>
        <v>High</v>
      </c>
      <c r="U150" t="str">
        <f t="shared" si="20"/>
        <v>Risk</v>
      </c>
    </row>
    <row r="151" spans="1:21" x14ac:dyDescent="0.25">
      <c r="A151" t="s">
        <v>178</v>
      </c>
      <c r="B151">
        <v>34</v>
      </c>
      <c r="C151" t="str">
        <f t="shared" si="14"/>
        <v>25-34</v>
      </c>
      <c r="D151" t="s">
        <v>27</v>
      </c>
      <c r="E151" t="s">
        <v>18</v>
      </c>
      <c r="F151">
        <v>9.59</v>
      </c>
      <c r="G151" t="str">
        <f t="shared" si="15"/>
        <v>Low</v>
      </c>
      <c r="H151">
        <v>28</v>
      </c>
      <c r="I151" t="s">
        <v>9</v>
      </c>
      <c r="J151" t="s">
        <v>10</v>
      </c>
      <c r="K151" s="4">
        <v>17.989999999999998</v>
      </c>
      <c r="L151" s="4">
        <f t="shared" si="16"/>
        <v>17.989999999999998</v>
      </c>
      <c r="M151">
        <v>0</v>
      </c>
      <c r="N151" t="s">
        <v>29</v>
      </c>
      <c r="O151">
        <v>4</v>
      </c>
      <c r="P151">
        <v>0.33</v>
      </c>
      <c r="Q151">
        <f t="shared" si="17"/>
        <v>20</v>
      </c>
      <c r="R151" t="s">
        <v>6</v>
      </c>
      <c r="S151">
        <f t="shared" si="18"/>
        <v>191.8</v>
      </c>
      <c r="T151" t="str">
        <f t="shared" si="19"/>
        <v>High</v>
      </c>
      <c r="U151" t="str">
        <f t="shared" si="20"/>
        <v>Inactive</v>
      </c>
    </row>
    <row r="152" spans="1:21" x14ac:dyDescent="0.25">
      <c r="A152" t="s">
        <v>179</v>
      </c>
      <c r="B152">
        <v>30</v>
      </c>
      <c r="C152" t="str">
        <f t="shared" si="14"/>
        <v>25-34</v>
      </c>
      <c r="D152" t="s">
        <v>27</v>
      </c>
      <c r="E152" t="s">
        <v>18</v>
      </c>
      <c r="F152">
        <v>7.24</v>
      </c>
      <c r="G152" t="str">
        <f t="shared" si="15"/>
        <v>Low</v>
      </c>
      <c r="H152">
        <v>40</v>
      </c>
      <c r="I152" t="s">
        <v>14</v>
      </c>
      <c r="J152" t="s">
        <v>4</v>
      </c>
      <c r="K152" s="4">
        <v>17.989999999999998</v>
      </c>
      <c r="L152" s="4">
        <f t="shared" si="16"/>
        <v>17.989999999999998</v>
      </c>
      <c r="M152">
        <v>0</v>
      </c>
      <c r="N152" t="s">
        <v>23</v>
      </c>
      <c r="O152">
        <v>5</v>
      </c>
      <c r="P152">
        <v>0.18</v>
      </c>
      <c r="Q152">
        <f t="shared" si="17"/>
        <v>11</v>
      </c>
      <c r="R152" t="s">
        <v>38</v>
      </c>
      <c r="S152">
        <f t="shared" si="18"/>
        <v>79.64</v>
      </c>
      <c r="T152" t="str">
        <f t="shared" si="19"/>
        <v>Medium</v>
      </c>
      <c r="U152" t="str">
        <f t="shared" si="20"/>
        <v>Inactive</v>
      </c>
    </row>
    <row r="153" spans="1:21" x14ac:dyDescent="0.25">
      <c r="A153" t="s">
        <v>180</v>
      </c>
      <c r="B153">
        <v>69</v>
      </c>
      <c r="C153" t="str">
        <f t="shared" si="14"/>
        <v>55+</v>
      </c>
      <c r="D153" t="s">
        <v>27</v>
      </c>
      <c r="E153" t="s">
        <v>8</v>
      </c>
      <c r="F153">
        <v>7.85</v>
      </c>
      <c r="G153" t="str">
        <f t="shared" si="15"/>
        <v>Low</v>
      </c>
      <c r="H153">
        <v>43</v>
      </c>
      <c r="I153" t="s">
        <v>9</v>
      </c>
      <c r="J153" t="s">
        <v>4</v>
      </c>
      <c r="K153" s="4">
        <v>13.99</v>
      </c>
      <c r="L153" s="4">
        <f t="shared" si="16"/>
        <v>13.99</v>
      </c>
      <c r="M153">
        <v>1</v>
      </c>
      <c r="N153" t="s">
        <v>5</v>
      </c>
      <c r="O153">
        <v>5</v>
      </c>
      <c r="P153">
        <v>0.18</v>
      </c>
      <c r="Q153">
        <f t="shared" si="17"/>
        <v>11</v>
      </c>
      <c r="R153" t="s">
        <v>6</v>
      </c>
      <c r="S153">
        <f t="shared" si="18"/>
        <v>86.35</v>
      </c>
      <c r="T153" t="str">
        <f t="shared" si="19"/>
        <v>Medium</v>
      </c>
      <c r="U153" t="str">
        <f t="shared" si="20"/>
        <v>Inactive</v>
      </c>
    </row>
    <row r="154" spans="1:21" x14ac:dyDescent="0.25">
      <c r="A154" t="s">
        <v>181</v>
      </c>
      <c r="B154">
        <v>70</v>
      </c>
      <c r="C154" t="str">
        <f t="shared" si="14"/>
        <v>55+</v>
      </c>
      <c r="D154" t="s">
        <v>13</v>
      </c>
      <c r="E154" t="s">
        <v>2</v>
      </c>
      <c r="F154">
        <v>6.8</v>
      </c>
      <c r="G154" t="str">
        <f t="shared" si="15"/>
        <v>Low</v>
      </c>
      <c r="H154">
        <v>6</v>
      </c>
      <c r="I154" t="s">
        <v>56</v>
      </c>
      <c r="J154" t="s">
        <v>10</v>
      </c>
      <c r="K154" s="4">
        <v>8.99</v>
      </c>
      <c r="L154" s="4">
        <f t="shared" si="16"/>
        <v>8.99</v>
      </c>
      <c r="M154">
        <v>0</v>
      </c>
      <c r="N154" t="s">
        <v>23</v>
      </c>
      <c r="O154">
        <v>4</v>
      </c>
      <c r="P154">
        <v>0.97</v>
      </c>
      <c r="Q154">
        <f t="shared" si="17"/>
        <v>58</v>
      </c>
      <c r="R154" t="s">
        <v>6</v>
      </c>
      <c r="S154">
        <f t="shared" si="18"/>
        <v>394.4</v>
      </c>
      <c r="T154" t="str">
        <f t="shared" si="19"/>
        <v>High</v>
      </c>
      <c r="U154" t="str">
        <f t="shared" si="20"/>
        <v>Active</v>
      </c>
    </row>
    <row r="155" spans="1:21" x14ac:dyDescent="0.25">
      <c r="A155" t="s">
        <v>182</v>
      </c>
      <c r="B155">
        <v>42</v>
      </c>
      <c r="C155" t="str">
        <f t="shared" si="14"/>
        <v>35-44</v>
      </c>
      <c r="D155" t="s">
        <v>27</v>
      </c>
      <c r="E155" t="s">
        <v>18</v>
      </c>
      <c r="F155">
        <v>0.88</v>
      </c>
      <c r="G155" t="str">
        <f t="shared" si="15"/>
        <v>Low</v>
      </c>
      <c r="H155">
        <v>33</v>
      </c>
      <c r="I155" t="s">
        <v>19</v>
      </c>
      <c r="J155" t="s">
        <v>32</v>
      </c>
      <c r="K155" s="4">
        <v>17.989999999999998</v>
      </c>
      <c r="L155" s="4">
        <f t="shared" si="16"/>
        <v>17.989999999999998</v>
      </c>
      <c r="M155">
        <v>1</v>
      </c>
      <c r="N155" t="s">
        <v>47</v>
      </c>
      <c r="O155">
        <v>1</v>
      </c>
      <c r="P155">
        <v>0.03</v>
      </c>
      <c r="Q155">
        <f t="shared" si="17"/>
        <v>2</v>
      </c>
      <c r="R155" t="s">
        <v>33</v>
      </c>
      <c r="S155">
        <f t="shared" si="18"/>
        <v>1.76</v>
      </c>
      <c r="T155" t="str">
        <f t="shared" si="19"/>
        <v>Low</v>
      </c>
      <c r="U155" t="str">
        <f t="shared" si="20"/>
        <v>Inactive</v>
      </c>
    </row>
    <row r="156" spans="1:21" x14ac:dyDescent="0.25">
      <c r="A156" t="s">
        <v>183</v>
      </c>
      <c r="B156">
        <v>34</v>
      </c>
      <c r="C156" t="str">
        <f t="shared" si="14"/>
        <v>25-34</v>
      </c>
      <c r="D156" t="s">
        <v>27</v>
      </c>
      <c r="E156" t="s">
        <v>18</v>
      </c>
      <c r="F156">
        <v>12.48</v>
      </c>
      <c r="G156" t="str">
        <f t="shared" si="15"/>
        <v>Low</v>
      </c>
      <c r="H156">
        <v>53</v>
      </c>
      <c r="I156" t="s">
        <v>14</v>
      </c>
      <c r="J156" t="s">
        <v>43</v>
      </c>
      <c r="K156" s="4">
        <v>17.989999999999998</v>
      </c>
      <c r="L156" s="4">
        <f t="shared" si="16"/>
        <v>17.989999999999998</v>
      </c>
      <c r="M156">
        <v>1</v>
      </c>
      <c r="N156" t="s">
        <v>5</v>
      </c>
      <c r="O156">
        <v>2</v>
      </c>
      <c r="P156">
        <v>0.23</v>
      </c>
      <c r="Q156">
        <f t="shared" si="17"/>
        <v>14</v>
      </c>
      <c r="R156" t="s">
        <v>33</v>
      </c>
      <c r="S156">
        <f t="shared" si="18"/>
        <v>174.72</v>
      </c>
      <c r="T156" t="str">
        <f t="shared" si="19"/>
        <v>High</v>
      </c>
      <c r="U156" t="str">
        <f t="shared" si="20"/>
        <v>Inactive</v>
      </c>
    </row>
    <row r="157" spans="1:21" x14ac:dyDescent="0.25">
      <c r="A157" t="s">
        <v>184</v>
      </c>
      <c r="B157">
        <v>51</v>
      </c>
      <c r="C157" t="str">
        <f t="shared" si="14"/>
        <v>45-54</v>
      </c>
      <c r="D157" t="s">
        <v>13</v>
      </c>
      <c r="E157" t="s">
        <v>18</v>
      </c>
      <c r="F157">
        <v>2.04</v>
      </c>
      <c r="G157" t="str">
        <f t="shared" si="15"/>
        <v>Low</v>
      </c>
      <c r="H157">
        <v>6</v>
      </c>
      <c r="I157" t="s">
        <v>35</v>
      </c>
      <c r="J157" t="s">
        <v>4</v>
      </c>
      <c r="K157" s="4">
        <v>17.989999999999998</v>
      </c>
      <c r="L157" s="4">
        <f t="shared" si="16"/>
        <v>17.989999999999998</v>
      </c>
      <c r="M157">
        <v>0</v>
      </c>
      <c r="N157" t="s">
        <v>23</v>
      </c>
      <c r="O157">
        <v>2</v>
      </c>
      <c r="P157">
        <v>0.28999999999999998</v>
      </c>
      <c r="Q157">
        <f t="shared" si="17"/>
        <v>17</v>
      </c>
      <c r="R157" t="s">
        <v>16</v>
      </c>
      <c r="S157">
        <f t="shared" si="18"/>
        <v>34.68</v>
      </c>
      <c r="T157" t="str">
        <f t="shared" si="19"/>
        <v>Low</v>
      </c>
      <c r="U157" t="str">
        <f t="shared" si="20"/>
        <v>Active</v>
      </c>
    </row>
    <row r="158" spans="1:21" x14ac:dyDescent="0.25">
      <c r="A158" t="s">
        <v>185</v>
      </c>
      <c r="B158">
        <v>27</v>
      </c>
      <c r="C158" t="str">
        <f t="shared" si="14"/>
        <v>25-34</v>
      </c>
      <c r="D158" t="s">
        <v>1</v>
      </c>
      <c r="E158" t="s">
        <v>18</v>
      </c>
      <c r="F158">
        <v>4.57</v>
      </c>
      <c r="G158" t="str">
        <f t="shared" si="15"/>
        <v>Low</v>
      </c>
      <c r="H158">
        <v>24</v>
      </c>
      <c r="I158" t="s">
        <v>3</v>
      </c>
      <c r="J158" t="s">
        <v>32</v>
      </c>
      <c r="K158" s="4">
        <v>17.989999999999998</v>
      </c>
      <c r="L158" s="4">
        <f t="shared" si="16"/>
        <v>17.989999999999998</v>
      </c>
      <c r="M158">
        <v>1</v>
      </c>
      <c r="N158" t="s">
        <v>5</v>
      </c>
      <c r="O158">
        <v>4</v>
      </c>
      <c r="P158">
        <v>0.18</v>
      </c>
      <c r="Q158">
        <f t="shared" si="17"/>
        <v>11</v>
      </c>
      <c r="R158" t="s">
        <v>38</v>
      </c>
      <c r="S158">
        <f t="shared" si="18"/>
        <v>50.27</v>
      </c>
      <c r="T158" t="str">
        <f t="shared" si="19"/>
        <v>Medium</v>
      </c>
      <c r="U158" t="str">
        <f t="shared" si="20"/>
        <v>Inactive</v>
      </c>
    </row>
    <row r="159" spans="1:21" x14ac:dyDescent="0.25">
      <c r="A159" t="s">
        <v>186</v>
      </c>
      <c r="B159">
        <v>19</v>
      </c>
      <c r="C159" t="str">
        <f t="shared" si="14"/>
        <v>18-24</v>
      </c>
      <c r="D159" t="s">
        <v>27</v>
      </c>
      <c r="E159" t="s">
        <v>8</v>
      </c>
      <c r="F159">
        <v>19.23</v>
      </c>
      <c r="G159" t="str">
        <f t="shared" si="15"/>
        <v>Low</v>
      </c>
      <c r="H159">
        <v>20</v>
      </c>
      <c r="I159" t="s">
        <v>19</v>
      </c>
      <c r="J159" t="s">
        <v>32</v>
      </c>
      <c r="K159" s="4">
        <v>13.99</v>
      </c>
      <c r="L159" s="4">
        <f t="shared" si="16"/>
        <v>13.99</v>
      </c>
      <c r="M159">
        <v>0</v>
      </c>
      <c r="N159" t="s">
        <v>23</v>
      </c>
      <c r="O159">
        <v>3</v>
      </c>
      <c r="P159">
        <v>0.92</v>
      </c>
      <c r="Q159">
        <f t="shared" si="17"/>
        <v>55</v>
      </c>
      <c r="R159" t="s">
        <v>25</v>
      </c>
      <c r="S159">
        <f t="shared" si="18"/>
        <v>1057.6500000000001</v>
      </c>
      <c r="T159" t="str">
        <f t="shared" si="19"/>
        <v>High</v>
      </c>
      <c r="U159" t="str">
        <f t="shared" si="20"/>
        <v>Risk</v>
      </c>
    </row>
    <row r="160" spans="1:21" x14ac:dyDescent="0.25">
      <c r="A160" t="s">
        <v>187</v>
      </c>
      <c r="B160">
        <v>18</v>
      </c>
      <c r="C160" t="str">
        <f t="shared" si="14"/>
        <v>18-24</v>
      </c>
      <c r="D160" t="s">
        <v>1</v>
      </c>
      <c r="E160" t="s">
        <v>8</v>
      </c>
      <c r="F160">
        <v>16.809999999999999</v>
      </c>
      <c r="G160" t="str">
        <f t="shared" si="15"/>
        <v>Low</v>
      </c>
      <c r="H160">
        <v>56</v>
      </c>
      <c r="I160" t="s">
        <v>19</v>
      </c>
      <c r="J160" t="s">
        <v>43</v>
      </c>
      <c r="K160" s="4">
        <v>13.99</v>
      </c>
      <c r="L160" s="4">
        <f t="shared" si="16"/>
        <v>13.99</v>
      </c>
      <c r="M160">
        <v>1</v>
      </c>
      <c r="N160" t="s">
        <v>47</v>
      </c>
      <c r="O160">
        <v>2</v>
      </c>
      <c r="P160">
        <v>0.28999999999999998</v>
      </c>
      <c r="Q160">
        <f t="shared" si="17"/>
        <v>17</v>
      </c>
      <c r="R160" t="s">
        <v>16</v>
      </c>
      <c r="S160">
        <f t="shared" si="18"/>
        <v>285.77</v>
      </c>
      <c r="T160" t="str">
        <f t="shared" si="19"/>
        <v>High</v>
      </c>
      <c r="U160" t="str">
        <f t="shared" si="20"/>
        <v>Inactive</v>
      </c>
    </row>
    <row r="161" spans="1:21" x14ac:dyDescent="0.25">
      <c r="A161" t="s">
        <v>188</v>
      </c>
      <c r="B161">
        <v>23</v>
      </c>
      <c r="C161" t="str">
        <f t="shared" si="14"/>
        <v>18-24</v>
      </c>
      <c r="D161" t="s">
        <v>1</v>
      </c>
      <c r="E161" t="s">
        <v>18</v>
      </c>
      <c r="F161">
        <v>8.17</v>
      </c>
      <c r="G161" t="str">
        <f t="shared" si="15"/>
        <v>Low</v>
      </c>
      <c r="H161">
        <v>38</v>
      </c>
      <c r="I161" t="s">
        <v>9</v>
      </c>
      <c r="J161" t="s">
        <v>41</v>
      </c>
      <c r="K161" s="4">
        <v>17.989999999999998</v>
      </c>
      <c r="L161" s="4">
        <f t="shared" si="16"/>
        <v>17.989999999999998</v>
      </c>
      <c r="M161">
        <v>1</v>
      </c>
      <c r="N161" t="s">
        <v>29</v>
      </c>
      <c r="O161">
        <v>3</v>
      </c>
      <c r="P161">
        <v>0.21</v>
      </c>
      <c r="Q161">
        <f t="shared" si="17"/>
        <v>13</v>
      </c>
      <c r="R161" t="s">
        <v>38</v>
      </c>
      <c r="S161">
        <f t="shared" si="18"/>
        <v>106.21</v>
      </c>
      <c r="T161" t="str">
        <f t="shared" si="19"/>
        <v>Medium</v>
      </c>
      <c r="U161" t="str">
        <f t="shared" si="20"/>
        <v>Inactive</v>
      </c>
    </row>
    <row r="162" spans="1:21" x14ac:dyDescent="0.25">
      <c r="A162" t="s">
        <v>189</v>
      </c>
      <c r="B162">
        <v>23</v>
      </c>
      <c r="C162" t="str">
        <f t="shared" si="14"/>
        <v>18-24</v>
      </c>
      <c r="D162" t="s">
        <v>27</v>
      </c>
      <c r="E162" t="s">
        <v>2</v>
      </c>
      <c r="F162">
        <v>7.09</v>
      </c>
      <c r="G162" t="str">
        <f t="shared" si="15"/>
        <v>Low</v>
      </c>
      <c r="H162">
        <v>32</v>
      </c>
      <c r="I162" t="s">
        <v>9</v>
      </c>
      <c r="J162" t="s">
        <v>4</v>
      </c>
      <c r="K162" s="4">
        <v>8.99</v>
      </c>
      <c r="L162" s="4">
        <f t="shared" si="16"/>
        <v>8.99</v>
      </c>
      <c r="M162">
        <v>1</v>
      </c>
      <c r="N162" t="s">
        <v>47</v>
      </c>
      <c r="O162">
        <v>2</v>
      </c>
      <c r="P162">
        <v>0.21</v>
      </c>
      <c r="Q162">
        <f t="shared" si="17"/>
        <v>13</v>
      </c>
      <c r="R162" t="s">
        <v>25</v>
      </c>
      <c r="S162">
        <f t="shared" si="18"/>
        <v>92.17</v>
      </c>
      <c r="T162" t="str">
        <f t="shared" si="19"/>
        <v>Medium</v>
      </c>
      <c r="U162" t="str">
        <f t="shared" si="20"/>
        <v>Inactive</v>
      </c>
    </row>
    <row r="163" spans="1:21" x14ac:dyDescent="0.25">
      <c r="A163" t="s">
        <v>190</v>
      </c>
      <c r="B163">
        <v>50</v>
      </c>
      <c r="C163" t="str">
        <f t="shared" si="14"/>
        <v>45-54</v>
      </c>
      <c r="D163" t="s">
        <v>13</v>
      </c>
      <c r="E163" t="s">
        <v>18</v>
      </c>
      <c r="F163">
        <v>7.92</v>
      </c>
      <c r="G163" t="str">
        <f t="shared" si="15"/>
        <v>Low</v>
      </c>
      <c r="H163">
        <v>58</v>
      </c>
      <c r="I163" t="s">
        <v>14</v>
      </c>
      <c r="J163" t="s">
        <v>41</v>
      </c>
      <c r="K163" s="4">
        <v>17.989999999999998</v>
      </c>
      <c r="L163" s="4">
        <f t="shared" si="16"/>
        <v>17.989999999999998</v>
      </c>
      <c r="M163">
        <v>1</v>
      </c>
      <c r="N163" t="s">
        <v>5</v>
      </c>
      <c r="O163">
        <v>4</v>
      </c>
      <c r="P163">
        <v>0.13</v>
      </c>
      <c r="Q163">
        <f t="shared" si="17"/>
        <v>8</v>
      </c>
      <c r="R163" t="s">
        <v>16</v>
      </c>
      <c r="S163">
        <f t="shared" si="18"/>
        <v>63.36</v>
      </c>
      <c r="T163" t="str">
        <f t="shared" si="19"/>
        <v>Medium</v>
      </c>
      <c r="U163" t="str">
        <f t="shared" si="20"/>
        <v>Inactive</v>
      </c>
    </row>
    <row r="164" spans="1:21" x14ac:dyDescent="0.25">
      <c r="A164" t="s">
        <v>191</v>
      </c>
      <c r="B164">
        <v>54</v>
      </c>
      <c r="C164" t="str">
        <f t="shared" si="14"/>
        <v>45-54</v>
      </c>
      <c r="D164" t="s">
        <v>1</v>
      </c>
      <c r="E164" t="s">
        <v>8</v>
      </c>
      <c r="F164">
        <v>10.1</v>
      </c>
      <c r="G164" t="str">
        <f t="shared" si="15"/>
        <v>Low</v>
      </c>
      <c r="H164">
        <v>40</v>
      </c>
      <c r="I164" t="s">
        <v>19</v>
      </c>
      <c r="J164" t="s">
        <v>4</v>
      </c>
      <c r="K164" s="4">
        <v>13.99</v>
      </c>
      <c r="L164" s="4">
        <f t="shared" si="16"/>
        <v>13.99</v>
      </c>
      <c r="M164">
        <v>0</v>
      </c>
      <c r="N164" t="s">
        <v>29</v>
      </c>
      <c r="O164">
        <v>5</v>
      </c>
      <c r="P164">
        <v>0.25</v>
      </c>
      <c r="Q164">
        <f t="shared" si="17"/>
        <v>15</v>
      </c>
      <c r="R164" t="s">
        <v>20</v>
      </c>
      <c r="S164">
        <f t="shared" si="18"/>
        <v>151.5</v>
      </c>
      <c r="T164" t="str">
        <f t="shared" si="19"/>
        <v>High</v>
      </c>
      <c r="U164" t="str">
        <f t="shared" si="20"/>
        <v>Inactive</v>
      </c>
    </row>
    <row r="165" spans="1:21" x14ac:dyDescent="0.25">
      <c r="A165" t="s">
        <v>192</v>
      </c>
      <c r="B165">
        <v>68</v>
      </c>
      <c r="C165" t="str">
        <f t="shared" si="14"/>
        <v>55+</v>
      </c>
      <c r="D165" t="s">
        <v>13</v>
      </c>
      <c r="E165" t="s">
        <v>2</v>
      </c>
      <c r="F165">
        <v>9.07</v>
      </c>
      <c r="G165" t="str">
        <f t="shared" si="15"/>
        <v>Low</v>
      </c>
      <c r="H165">
        <v>32</v>
      </c>
      <c r="I165" t="s">
        <v>3</v>
      </c>
      <c r="J165" t="s">
        <v>4</v>
      </c>
      <c r="K165" s="4">
        <v>8.99</v>
      </c>
      <c r="L165" s="4">
        <f t="shared" si="16"/>
        <v>8.99</v>
      </c>
      <c r="M165">
        <v>1</v>
      </c>
      <c r="N165" t="s">
        <v>15</v>
      </c>
      <c r="O165">
        <v>3</v>
      </c>
      <c r="P165">
        <v>0.27</v>
      </c>
      <c r="Q165">
        <f t="shared" si="17"/>
        <v>16</v>
      </c>
      <c r="R165" t="s">
        <v>25</v>
      </c>
      <c r="S165">
        <f t="shared" si="18"/>
        <v>145.12</v>
      </c>
      <c r="T165" t="str">
        <f t="shared" si="19"/>
        <v>Medium</v>
      </c>
      <c r="U165" t="str">
        <f t="shared" si="20"/>
        <v>Inactive</v>
      </c>
    </row>
    <row r="166" spans="1:21" x14ac:dyDescent="0.25">
      <c r="A166" t="s">
        <v>193</v>
      </c>
      <c r="B166">
        <v>70</v>
      </c>
      <c r="C166" t="str">
        <f t="shared" si="14"/>
        <v>55+</v>
      </c>
      <c r="D166" t="s">
        <v>1</v>
      </c>
      <c r="E166" t="s">
        <v>2</v>
      </c>
      <c r="F166">
        <v>2.2400000000000002</v>
      </c>
      <c r="G166" t="str">
        <f t="shared" si="15"/>
        <v>Low</v>
      </c>
      <c r="H166">
        <v>50</v>
      </c>
      <c r="I166" t="s">
        <v>9</v>
      </c>
      <c r="J166" t="s">
        <v>32</v>
      </c>
      <c r="K166" s="4">
        <v>8.99</v>
      </c>
      <c r="L166" s="4">
        <f t="shared" si="16"/>
        <v>8.99</v>
      </c>
      <c r="M166">
        <v>1</v>
      </c>
      <c r="N166" t="s">
        <v>29</v>
      </c>
      <c r="O166">
        <v>5</v>
      </c>
      <c r="P166">
        <v>0.04</v>
      </c>
      <c r="Q166">
        <f t="shared" si="17"/>
        <v>2</v>
      </c>
      <c r="R166" t="s">
        <v>38</v>
      </c>
      <c r="S166">
        <f t="shared" si="18"/>
        <v>4.4800000000000004</v>
      </c>
      <c r="T166" t="str">
        <f t="shared" si="19"/>
        <v>Low</v>
      </c>
      <c r="U166" t="str">
        <f t="shared" si="20"/>
        <v>Inactive</v>
      </c>
    </row>
    <row r="167" spans="1:21" x14ac:dyDescent="0.25">
      <c r="A167" t="s">
        <v>194</v>
      </c>
      <c r="B167">
        <v>28</v>
      </c>
      <c r="C167" t="str">
        <f t="shared" si="14"/>
        <v>25-34</v>
      </c>
      <c r="D167" t="s">
        <v>27</v>
      </c>
      <c r="E167" t="s">
        <v>2</v>
      </c>
      <c r="F167">
        <v>11.25</v>
      </c>
      <c r="G167" t="str">
        <f t="shared" si="15"/>
        <v>Low</v>
      </c>
      <c r="H167">
        <v>52</v>
      </c>
      <c r="I167" t="s">
        <v>9</v>
      </c>
      <c r="J167" t="s">
        <v>32</v>
      </c>
      <c r="K167" s="4">
        <v>8.99</v>
      </c>
      <c r="L167" s="4">
        <f t="shared" si="16"/>
        <v>8.99</v>
      </c>
      <c r="M167">
        <v>1</v>
      </c>
      <c r="N167" t="s">
        <v>29</v>
      </c>
      <c r="O167">
        <v>5</v>
      </c>
      <c r="P167">
        <v>0.21</v>
      </c>
      <c r="Q167">
        <f t="shared" si="17"/>
        <v>13</v>
      </c>
      <c r="R167" t="s">
        <v>6</v>
      </c>
      <c r="S167">
        <f t="shared" si="18"/>
        <v>146.25</v>
      </c>
      <c r="T167" t="str">
        <f t="shared" si="19"/>
        <v>Medium</v>
      </c>
      <c r="U167" t="str">
        <f t="shared" si="20"/>
        <v>Inactive</v>
      </c>
    </row>
    <row r="168" spans="1:21" x14ac:dyDescent="0.25">
      <c r="A168" t="s">
        <v>195</v>
      </c>
      <c r="B168">
        <v>37</v>
      </c>
      <c r="C168" t="str">
        <f t="shared" si="14"/>
        <v>35-44</v>
      </c>
      <c r="D168" t="s">
        <v>27</v>
      </c>
      <c r="E168" t="s">
        <v>8</v>
      </c>
      <c r="F168">
        <v>31.31</v>
      </c>
      <c r="G168" t="str">
        <f t="shared" si="15"/>
        <v>Medium</v>
      </c>
      <c r="H168">
        <v>53</v>
      </c>
      <c r="I168" t="s">
        <v>35</v>
      </c>
      <c r="J168" t="s">
        <v>10</v>
      </c>
      <c r="K168" s="4">
        <v>13.99</v>
      </c>
      <c r="L168" s="4">
        <f t="shared" si="16"/>
        <v>13.99</v>
      </c>
      <c r="M168">
        <v>0</v>
      </c>
      <c r="N168" t="s">
        <v>5</v>
      </c>
      <c r="O168">
        <v>1</v>
      </c>
      <c r="P168">
        <v>0.57999999999999996</v>
      </c>
      <c r="Q168">
        <f t="shared" si="17"/>
        <v>35</v>
      </c>
      <c r="R168" t="s">
        <v>11</v>
      </c>
      <c r="S168">
        <f t="shared" si="18"/>
        <v>1095.8499999999999</v>
      </c>
      <c r="T168" t="str">
        <f t="shared" si="19"/>
        <v>High</v>
      </c>
      <c r="U168" t="str">
        <f t="shared" si="20"/>
        <v>Inactive</v>
      </c>
    </row>
    <row r="169" spans="1:21" x14ac:dyDescent="0.25">
      <c r="A169" t="s">
        <v>196</v>
      </c>
      <c r="B169">
        <v>51</v>
      </c>
      <c r="C169" t="str">
        <f t="shared" si="14"/>
        <v>45-54</v>
      </c>
      <c r="D169" t="s">
        <v>13</v>
      </c>
      <c r="E169" t="s">
        <v>18</v>
      </c>
      <c r="F169">
        <v>8.32</v>
      </c>
      <c r="G169" t="str">
        <f t="shared" si="15"/>
        <v>Low</v>
      </c>
      <c r="H169">
        <v>48</v>
      </c>
      <c r="I169" t="s">
        <v>9</v>
      </c>
      <c r="J169" t="s">
        <v>4</v>
      </c>
      <c r="K169" s="4">
        <v>17.989999999999998</v>
      </c>
      <c r="L169" s="4">
        <f t="shared" si="16"/>
        <v>17.989999999999998</v>
      </c>
      <c r="M169">
        <v>1</v>
      </c>
      <c r="N169" t="s">
        <v>47</v>
      </c>
      <c r="O169">
        <v>2</v>
      </c>
      <c r="P169">
        <v>0.17</v>
      </c>
      <c r="Q169">
        <f t="shared" si="17"/>
        <v>10</v>
      </c>
      <c r="R169" t="s">
        <v>20</v>
      </c>
      <c r="S169">
        <f t="shared" si="18"/>
        <v>83.2</v>
      </c>
      <c r="T169" t="str">
        <f t="shared" si="19"/>
        <v>Medium</v>
      </c>
      <c r="U169" t="str">
        <f t="shared" si="20"/>
        <v>Inactive</v>
      </c>
    </row>
    <row r="170" spans="1:21" x14ac:dyDescent="0.25">
      <c r="A170" t="s">
        <v>197</v>
      </c>
      <c r="B170">
        <v>18</v>
      </c>
      <c r="C170" t="str">
        <f t="shared" si="14"/>
        <v>18-24</v>
      </c>
      <c r="D170" t="s">
        <v>13</v>
      </c>
      <c r="E170" t="s">
        <v>18</v>
      </c>
      <c r="F170">
        <v>6.8</v>
      </c>
      <c r="G170" t="str">
        <f t="shared" si="15"/>
        <v>Low</v>
      </c>
      <c r="H170">
        <v>20</v>
      </c>
      <c r="I170" t="s">
        <v>35</v>
      </c>
      <c r="J170" t="s">
        <v>32</v>
      </c>
      <c r="K170" s="4">
        <v>17.989999999999998</v>
      </c>
      <c r="L170" s="4">
        <f t="shared" si="16"/>
        <v>17.989999999999998</v>
      </c>
      <c r="M170">
        <v>0</v>
      </c>
      <c r="N170" t="s">
        <v>47</v>
      </c>
      <c r="O170">
        <v>4</v>
      </c>
      <c r="P170">
        <v>0.32</v>
      </c>
      <c r="Q170">
        <f t="shared" si="17"/>
        <v>19</v>
      </c>
      <c r="R170" t="s">
        <v>16</v>
      </c>
      <c r="S170">
        <f t="shared" si="18"/>
        <v>129.19999999999999</v>
      </c>
      <c r="T170" t="str">
        <f t="shared" si="19"/>
        <v>Medium</v>
      </c>
      <c r="U170" t="str">
        <f t="shared" si="20"/>
        <v>Risk</v>
      </c>
    </row>
    <row r="171" spans="1:21" x14ac:dyDescent="0.25">
      <c r="A171" t="s">
        <v>198</v>
      </c>
      <c r="B171">
        <v>25</v>
      </c>
      <c r="C171" t="str">
        <f t="shared" si="14"/>
        <v>18-24</v>
      </c>
      <c r="D171" t="s">
        <v>13</v>
      </c>
      <c r="E171" t="s">
        <v>2</v>
      </c>
      <c r="F171">
        <v>18.399999999999999</v>
      </c>
      <c r="G171" t="str">
        <f t="shared" si="15"/>
        <v>Low</v>
      </c>
      <c r="H171">
        <v>55</v>
      </c>
      <c r="I171" t="s">
        <v>14</v>
      </c>
      <c r="J171" t="s">
        <v>4</v>
      </c>
      <c r="K171" s="4">
        <v>8.99</v>
      </c>
      <c r="L171" s="4">
        <f t="shared" si="16"/>
        <v>8.99</v>
      </c>
      <c r="M171">
        <v>1</v>
      </c>
      <c r="N171" t="s">
        <v>23</v>
      </c>
      <c r="O171">
        <v>4</v>
      </c>
      <c r="P171">
        <v>0.33</v>
      </c>
      <c r="Q171">
        <f t="shared" si="17"/>
        <v>20</v>
      </c>
      <c r="R171" t="s">
        <v>16</v>
      </c>
      <c r="S171">
        <f t="shared" si="18"/>
        <v>368</v>
      </c>
      <c r="T171" t="str">
        <f t="shared" si="19"/>
        <v>High</v>
      </c>
      <c r="U171" t="str">
        <f t="shared" si="20"/>
        <v>Inactive</v>
      </c>
    </row>
    <row r="172" spans="1:21" x14ac:dyDescent="0.25">
      <c r="A172" t="s">
        <v>199</v>
      </c>
      <c r="B172">
        <v>33</v>
      </c>
      <c r="C172" t="str">
        <f t="shared" si="14"/>
        <v>25-34</v>
      </c>
      <c r="D172" t="s">
        <v>1</v>
      </c>
      <c r="E172" t="s">
        <v>2</v>
      </c>
      <c r="F172">
        <v>44.72</v>
      </c>
      <c r="G172" t="str">
        <f t="shared" si="15"/>
        <v>Medium</v>
      </c>
      <c r="H172">
        <v>7</v>
      </c>
      <c r="I172" t="s">
        <v>19</v>
      </c>
      <c r="J172" t="s">
        <v>43</v>
      </c>
      <c r="K172" s="4">
        <v>8.99</v>
      </c>
      <c r="L172" s="4">
        <f t="shared" si="16"/>
        <v>8.99</v>
      </c>
      <c r="M172">
        <v>0</v>
      </c>
      <c r="N172" t="s">
        <v>29</v>
      </c>
      <c r="O172">
        <v>4</v>
      </c>
      <c r="P172">
        <v>5.59</v>
      </c>
      <c r="Q172">
        <f t="shared" si="17"/>
        <v>335</v>
      </c>
      <c r="R172" t="s">
        <v>20</v>
      </c>
      <c r="S172">
        <f t="shared" si="18"/>
        <v>14981.199999999999</v>
      </c>
      <c r="T172" t="str">
        <f t="shared" si="19"/>
        <v>High</v>
      </c>
      <c r="U172" t="str">
        <f t="shared" si="20"/>
        <v>Active</v>
      </c>
    </row>
    <row r="173" spans="1:21" x14ac:dyDescent="0.25">
      <c r="A173" t="s">
        <v>200</v>
      </c>
      <c r="B173">
        <v>30</v>
      </c>
      <c r="C173" t="str">
        <f t="shared" si="14"/>
        <v>25-34</v>
      </c>
      <c r="D173" t="s">
        <v>13</v>
      </c>
      <c r="E173" t="s">
        <v>18</v>
      </c>
      <c r="F173">
        <v>3.61</v>
      </c>
      <c r="G173" t="str">
        <f t="shared" si="15"/>
        <v>Low</v>
      </c>
      <c r="H173">
        <v>43</v>
      </c>
      <c r="I173" t="s">
        <v>3</v>
      </c>
      <c r="J173" t="s">
        <v>43</v>
      </c>
      <c r="K173" s="4">
        <v>17.989999999999998</v>
      </c>
      <c r="L173" s="4">
        <f t="shared" si="16"/>
        <v>17.989999999999998</v>
      </c>
      <c r="M173">
        <v>1</v>
      </c>
      <c r="N173" t="s">
        <v>29</v>
      </c>
      <c r="O173">
        <v>4</v>
      </c>
      <c r="P173">
        <v>0.08</v>
      </c>
      <c r="Q173">
        <f t="shared" si="17"/>
        <v>5</v>
      </c>
      <c r="R173" t="s">
        <v>33</v>
      </c>
      <c r="S173">
        <f t="shared" si="18"/>
        <v>18.05</v>
      </c>
      <c r="T173" t="str">
        <f t="shared" si="19"/>
        <v>Low</v>
      </c>
      <c r="U173" t="str">
        <f t="shared" si="20"/>
        <v>Inactive</v>
      </c>
    </row>
    <row r="174" spans="1:21" x14ac:dyDescent="0.25">
      <c r="A174" t="s">
        <v>201</v>
      </c>
      <c r="B174">
        <v>22</v>
      </c>
      <c r="C174" t="str">
        <f t="shared" si="14"/>
        <v>18-24</v>
      </c>
      <c r="D174" t="s">
        <v>27</v>
      </c>
      <c r="E174" t="s">
        <v>18</v>
      </c>
      <c r="F174">
        <v>10.68</v>
      </c>
      <c r="G174" t="str">
        <f t="shared" si="15"/>
        <v>Low</v>
      </c>
      <c r="H174">
        <v>60</v>
      </c>
      <c r="I174" t="s">
        <v>3</v>
      </c>
      <c r="J174" t="s">
        <v>43</v>
      </c>
      <c r="K174" s="4">
        <v>17.989999999999998</v>
      </c>
      <c r="L174" s="4">
        <f t="shared" si="16"/>
        <v>17.989999999999998</v>
      </c>
      <c r="M174">
        <v>0</v>
      </c>
      <c r="N174" t="s">
        <v>23</v>
      </c>
      <c r="O174">
        <v>5</v>
      </c>
      <c r="P174">
        <v>0.18</v>
      </c>
      <c r="Q174">
        <f t="shared" si="17"/>
        <v>11</v>
      </c>
      <c r="R174" t="s">
        <v>6</v>
      </c>
      <c r="S174">
        <f t="shared" si="18"/>
        <v>117.47999999999999</v>
      </c>
      <c r="T174" t="str">
        <f t="shared" si="19"/>
        <v>Medium</v>
      </c>
      <c r="U174" t="str">
        <f t="shared" si="20"/>
        <v>Inactive</v>
      </c>
    </row>
    <row r="175" spans="1:21" x14ac:dyDescent="0.25">
      <c r="A175" t="s">
        <v>202</v>
      </c>
      <c r="B175">
        <v>40</v>
      </c>
      <c r="C175" t="str">
        <f t="shared" si="14"/>
        <v>35-44</v>
      </c>
      <c r="D175" t="s">
        <v>1</v>
      </c>
      <c r="E175" t="s">
        <v>2</v>
      </c>
      <c r="F175">
        <v>8.1300000000000008</v>
      </c>
      <c r="G175" t="str">
        <f t="shared" si="15"/>
        <v>Low</v>
      </c>
      <c r="H175">
        <v>4</v>
      </c>
      <c r="I175" t="s">
        <v>19</v>
      </c>
      <c r="J175" t="s">
        <v>43</v>
      </c>
      <c r="K175" s="4">
        <v>8.99</v>
      </c>
      <c r="L175" s="4">
        <f t="shared" si="16"/>
        <v>8.99</v>
      </c>
      <c r="M175">
        <v>0</v>
      </c>
      <c r="N175" t="s">
        <v>5</v>
      </c>
      <c r="O175">
        <v>4</v>
      </c>
      <c r="P175">
        <v>1.63</v>
      </c>
      <c r="Q175">
        <f t="shared" si="17"/>
        <v>98</v>
      </c>
      <c r="R175" t="s">
        <v>25</v>
      </c>
      <c r="S175">
        <f t="shared" si="18"/>
        <v>796.74000000000012</v>
      </c>
      <c r="T175" t="str">
        <f t="shared" si="19"/>
        <v>High</v>
      </c>
      <c r="U175" t="str">
        <f t="shared" si="20"/>
        <v>Active</v>
      </c>
    </row>
    <row r="176" spans="1:21" x14ac:dyDescent="0.25">
      <c r="A176" s="1" t="s">
        <v>203</v>
      </c>
      <c r="B176">
        <v>44</v>
      </c>
      <c r="C176" t="str">
        <f t="shared" si="14"/>
        <v>35-44</v>
      </c>
      <c r="D176" t="s">
        <v>27</v>
      </c>
      <c r="E176" t="s">
        <v>18</v>
      </c>
      <c r="F176">
        <v>38.18</v>
      </c>
      <c r="G176" t="str">
        <f t="shared" si="15"/>
        <v>Medium</v>
      </c>
      <c r="H176">
        <v>49</v>
      </c>
      <c r="I176" t="s">
        <v>19</v>
      </c>
      <c r="J176" t="s">
        <v>4</v>
      </c>
      <c r="K176" s="4">
        <v>17.989999999999998</v>
      </c>
      <c r="L176" s="4">
        <f t="shared" si="16"/>
        <v>17.989999999999998</v>
      </c>
      <c r="M176">
        <v>0</v>
      </c>
      <c r="N176" t="s">
        <v>5</v>
      </c>
      <c r="O176">
        <v>3</v>
      </c>
      <c r="P176">
        <v>0.76</v>
      </c>
      <c r="Q176">
        <f t="shared" si="17"/>
        <v>46</v>
      </c>
      <c r="R176" t="s">
        <v>38</v>
      </c>
      <c r="S176">
        <f t="shared" si="18"/>
        <v>1756.28</v>
      </c>
      <c r="T176" t="str">
        <f t="shared" si="19"/>
        <v>High</v>
      </c>
      <c r="U176" t="str">
        <f t="shared" si="20"/>
        <v>Inactive</v>
      </c>
    </row>
    <row r="177" spans="1:21" x14ac:dyDescent="0.25">
      <c r="A177" t="s">
        <v>204</v>
      </c>
      <c r="B177">
        <v>68</v>
      </c>
      <c r="C177" t="str">
        <f t="shared" si="14"/>
        <v>55+</v>
      </c>
      <c r="D177" t="s">
        <v>27</v>
      </c>
      <c r="E177" t="s">
        <v>2</v>
      </c>
      <c r="F177">
        <v>1.83</v>
      </c>
      <c r="G177" t="str">
        <f t="shared" si="15"/>
        <v>Low</v>
      </c>
      <c r="H177">
        <v>0</v>
      </c>
      <c r="I177" t="s">
        <v>3</v>
      </c>
      <c r="J177" t="s">
        <v>10</v>
      </c>
      <c r="K177" s="4">
        <v>8.99</v>
      </c>
      <c r="L177" s="4">
        <f t="shared" si="16"/>
        <v>8.99</v>
      </c>
      <c r="M177">
        <v>0</v>
      </c>
      <c r="N177" t="s">
        <v>23</v>
      </c>
      <c r="O177">
        <v>5</v>
      </c>
      <c r="P177">
        <v>1.83</v>
      </c>
      <c r="Q177">
        <f t="shared" si="17"/>
        <v>110</v>
      </c>
      <c r="R177" t="s">
        <v>20</v>
      </c>
      <c r="S177">
        <f t="shared" si="18"/>
        <v>201.3</v>
      </c>
      <c r="T177" t="str">
        <f t="shared" si="19"/>
        <v>High</v>
      </c>
      <c r="U177" t="str">
        <f t="shared" si="20"/>
        <v>Active</v>
      </c>
    </row>
    <row r="178" spans="1:21" x14ac:dyDescent="0.25">
      <c r="A178" t="s">
        <v>205</v>
      </c>
      <c r="B178">
        <v>24</v>
      </c>
      <c r="C178" t="str">
        <f t="shared" si="14"/>
        <v>18-24</v>
      </c>
      <c r="D178" t="s">
        <v>13</v>
      </c>
      <c r="E178" t="s">
        <v>2</v>
      </c>
      <c r="F178">
        <v>47.9</v>
      </c>
      <c r="G178" t="str">
        <f t="shared" si="15"/>
        <v>Medium</v>
      </c>
      <c r="H178">
        <v>21</v>
      </c>
      <c r="I178" t="s">
        <v>19</v>
      </c>
      <c r="J178" t="s">
        <v>32</v>
      </c>
      <c r="K178" s="4">
        <v>8.99</v>
      </c>
      <c r="L178" s="4">
        <f t="shared" si="16"/>
        <v>8.99</v>
      </c>
      <c r="M178">
        <v>0</v>
      </c>
      <c r="N178" t="s">
        <v>23</v>
      </c>
      <c r="O178">
        <v>4</v>
      </c>
      <c r="P178">
        <v>2.1800000000000002</v>
      </c>
      <c r="Q178">
        <f t="shared" si="17"/>
        <v>131</v>
      </c>
      <c r="R178" t="s">
        <v>25</v>
      </c>
      <c r="S178">
        <f t="shared" si="18"/>
        <v>6274.9</v>
      </c>
      <c r="T178" t="str">
        <f t="shared" si="19"/>
        <v>High</v>
      </c>
      <c r="U178" t="str">
        <f t="shared" si="20"/>
        <v>Risk</v>
      </c>
    </row>
    <row r="179" spans="1:21" x14ac:dyDescent="0.25">
      <c r="A179" t="s">
        <v>206</v>
      </c>
      <c r="B179">
        <v>34</v>
      </c>
      <c r="C179" t="str">
        <f t="shared" si="14"/>
        <v>25-34</v>
      </c>
      <c r="D179" t="s">
        <v>13</v>
      </c>
      <c r="E179" t="s">
        <v>8</v>
      </c>
      <c r="F179">
        <v>3.85</v>
      </c>
      <c r="G179" t="str">
        <f t="shared" si="15"/>
        <v>Low</v>
      </c>
      <c r="H179">
        <v>55</v>
      </c>
      <c r="I179" t="s">
        <v>35</v>
      </c>
      <c r="J179" t="s">
        <v>41</v>
      </c>
      <c r="K179" s="4">
        <v>13.99</v>
      </c>
      <c r="L179" s="4">
        <f t="shared" si="16"/>
        <v>13.99</v>
      </c>
      <c r="M179">
        <v>1</v>
      </c>
      <c r="N179" t="s">
        <v>5</v>
      </c>
      <c r="O179">
        <v>3</v>
      </c>
      <c r="P179">
        <v>7.0000000000000007E-2</v>
      </c>
      <c r="Q179">
        <f t="shared" si="17"/>
        <v>4</v>
      </c>
      <c r="R179" t="s">
        <v>25</v>
      </c>
      <c r="S179">
        <f t="shared" si="18"/>
        <v>15.4</v>
      </c>
      <c r="T179" t="str">
        <f t="shared" si="19"/>
        <v>Low</v>
      </c>
      <c r="U179" t="str">
        <f t="shared" si="20"/>
        <v>Inactive</v>
      </c>
    </row>
    <row r="180" spans="1:21" x14ac:dyDescent="0.25">
      <c r="A180" t="s">
        <v>207</v>
      </c>
      <c r="B180">
        <v>62</v>
      </c>
      <c r="C180" t="str">
        <f t="shared" si="14"/>
        <v>55+</v>
      </c>
      <c r="D180" t="s">
        <v>13</v>
      </c>
      <c r="E180" t="s">
        <v>2</v>
      </c>
      <c r="F180">
        <v>1.55</v>
      </c>
      <c r="G180" t="str">
        <f t="shared" si="15"/>
        <v>Low</v>
      </c>
      <c r="H180">
        <v>17</v>
      </c>
      <c r="I180" t="s">
        <v>35</v>
      </c>
      <c r="J180" t="s">
        <v>43</v>
      </c>
      <c r="K180" s="4">
        <v>8.99</v>
      </c>
      <c r="L180" s="4">
        <f t="shared" si="16"/>
        <v>8.99</v>
      </c>
      <c r="M180">
        <v>1</v>
      </c>
      <c r="N180" t="s">
        <v>23</v>
      </c>
      <c r="O180">
        <v>2</v>
      </c>
      <c r="P180">
        <v>0.09</v>
      </c>
      <c r="Q180">
        <f t="shared" si="17"/>
        <v>5</v>
      </c>
      <c r="R180" t="s">
        <v>6</v>
      </c>
      <c r="S180">
        <f t="shared" si="18"/>
        <v>7.75</v>
      </c>
      <c r="T180" t="str">
        <f t="shared" si="19"/>
        <v>Low</v>
      </c>
      <c r="U180" t="str">
        <f t="shared" si="20"/>
        <v>Risk</v>
      </c>
    </row>
    <row r="181" spans="1:21" x14ac:dyDescent="0.25">
      <c r="A181" t="s">
        <v>208</v>
      </c>
      <c r="B181">
        <v>29</v>
      </c>
      <c r="C181" t="str">
        <f t="shared" si="14"/>
        <v>25-34</v>
      </c>
      <c r="D181" t="s">
        <v>13</v>
      </c>
      <c r="E181" t="s">
        <v>8</v>
      </c>
      <c r="F181">
        <v>7.46</v>
      </c>
      <c r="G181" t="str">
        <f t="shared" si="15"/>
        <v>Low</v>
      </c>
      <c r="H181">
        <v>58</v>
      </c>
      <c r="I181" t="s">
        <v>14</v>
      </c>
      <c r="J181" t="s">
        <v>43</v>
      </c>
      <c r="K181" s="4">
        <v>13.99</v>
      </c>
      <c r="L181" s="4">
        <f t="shared" si="16"/>
        <v>13.99</v>
      </c>
      <c r="M181">
        <v>0</v>
      </c>
      <c r="N181" t="s">
        <v>47</v>
      </c>
      <c r="O181">
        <v>5</v>
      </c>
      <c r="P181">
        <v>0.13</v>
      </c>
      <c r="Q181">
        <f t="shared" si="17"/>
        <v>8</v>
      </c>
      <c r="R181" t="s">
        <v>16</v>
      </c>
      <c r="S181">
        <f t="shared" si="18"/>
        <v>59.68</v>
      </c>
      <c r="T181" t="str">
        <f t="shared" si="19"/>
        <v>Medium</v>
      </c>
      <c r="U181" t="str">
        <f t="shared" si="20"/>
        <v>Inactive</v>
      </c>
    </row>
    <row r="182" spans="1:21" x14ac:dyDescent="0.25">
      <c r="A182" t="s">
        <v>209</v>
      </c>
      <c r="B182">
        <v>62</v>
      </c>
      <c r="C182" t="str">
        <f t="shared" si="14"/>
        <v>55+</v>
      </c>
      <c r="D182" t="s">
        <v>13</v>
      </c>
      <c r="E182" t="s">
        <v>2</v>
      </c>
      <c r="F182">
        <v>6.67</v>
      </c>
      <c r="G182" t="str">
        <f t="shared" si="15"/>
        <v>Low</v>
      </c>
      <c r="H182">
        <v>47</v>
      </c>
      <c r="I182" t="s">
        <v>56</v>
      </c>
      <c r="J182" t="s">
        <v>4</v>
      </c>
      <c r="K182" s="4">
        <v>8.99</v>
      </c>
      <c r="L182" s="4">
        <f t="shared" si="16"/>
        <v>8.99</v>
      </c>
      <c r="M182">
        <v>1</v>
      </c>
      <c r="N182" t="s">
        <v>5</v>
      </c>
      <c r="O182">
        <v>2</v>
      </c>
      <c r="P182">
        <v>0.14000000000000001</v>
      </c>
      <c r="Q182">
        <f t="shared" si="17"/>
        <v>8</v>
      </c>
      <c r="R182" t="s">
        <v>38</v>
      </c>
      <c r="S182">
        <f t="shared" si="18"/>
        <v>53.36</v>
      </c>
      <c r="T182" t="str">
        <f t="shared" si="19"/>
        <v>Medium</v>
      </c>
      <c r="U182" t="str">
        <f t="shared" si="20"/>
        <v>Inactive</v>
      </c>
    </row>
    <row r="183" spans="1:21" x14ac:dyDescent="0.25">
      <c r="A183" t="s">
        <v>210</v>
      </c>
      <c r="B183">
        <v>20</v>
      </c>
      <c r="C183" t="str">
        <f t="shared" si="14"/>
        <v>18-24</v>
      </c>
      <c r="D183" t="s">
        <v>13</v>
      </c>
      <c r="E183" t="s">
        <v>18</v>
      </c>
      <c r="F183">
        <v>4.57</v>
      </c>
      <c r="G183" t="str">
        <f t="shared" si="15"/>
        <v>Low</v>
      </c>
      <c r="H183">
        <v>17</v>
      </c>
      <c r="I183" t="s">
        <v>35</v>
      </c>
      <c r="J183" t="s">
        <v>32</v>
      </c>
      <c r="K183" s="4">
        <v>17.989999999999998</v>
      </c>
      <c r="L183" s="4">
        <f t="shared" si="16"/>
        <v>17.989999999999998</v>
      </c>
      <c r="M183">
        <v>1</v>
      </c>
      <c r="N183" t="s">
        <v>5</v>
      </c>
      <c r="O183">
        <v>1</v>
      </c>
      <c r="P183">
        <v>0.25</v>
      </c>
      <c r="Q183">
        <f t="shared" si="17"/>
        <v>15</v>
      </c>
      <c r="R183" t="s">
        <v>33</v>
      </c>
      <c r="S183">
        <f t="shared" si="18"/>
        <v>68.550000000000011</v>
      </c>
      <c r="T183" t="str">
        <f t="shared" si="19"/>
        <v>Medium</v>
      </c>
      <c r="U183" t="str">
        <f t="shared" si="20"/>
        <v>Risk</v>
      </c>
    </row>
    <row r="184" spans="1:21" x14ac:dyDescent="0.25">
      <c r="A184" t="s">
        <v>211</v>
      </c>
      <c r="B184">
        <v>60</v>
      </c>
      <c r="C184" t="str">
        <f t="shared" si="14"/>
        <v>55+</v>
      </c>
      <c r="D184" t="s">
        <v>13</v>
      </c>
      <c r="E184" t="s">
        <v>8</v>
      </c>
      <c r="F184">
        <v>1.03</v>
      </c>
      <c r="G184" t="str">
        <f t="shared" si="15"/>
        <v>Low</v>
      </c>
      <c r="H184">
        <v>2</v>
      </c>
      <c r="I184" t="s">
        <v>14</v>
      </c>
      <c r="J184" t="s">
        <v>43</v>
      </c>
      <c r="K184" s="4">
        <v>13.99</v>
      </c>
      <c r="L184" s="4">
        <f t="shared" si="16"/>
        <v>13.99</v>
      </c>
      <c r="M184">
        <v>0</v>
      </c>
      <c r="N184" t="s">
        <v>29</v>
      </c>
      <c r="O184">
        <v>5</v>
      </c>
      <c r="P184">
        <v>0.34</v>
      </c>
      <c r="Q184">
        <f t="shared" si="17"/>
        <v>20</v>
      </c>
      <c r="R184" t="s">
        <v>38</v>
      </c>
      <c r="S184">
        <f t="shared" si="18"/>
        <v>20.6</v>
      </c>
      <c r="T184" t="str">
        <f t="shared" si="19"/>
        <v>Low</v>
      </c>
      <c r="U184" t="str">
        <f t="shared" si="20"/>
        <v>Active</v>
      </c>
    </row>
    <row r="185" spans="1:21" x14ac:dyDescent="0.25">
      <c r="A185" t="s">
        <v>212</v>
      </c>
      <c r="B185">
        <v>25</v>
      </c>
      <c r="C185" t="str">
        <f t="shared" si="14"/>
        <v>18-24</v>
      </c>
      <c r="D185" t="s">
        <v>1</v>
      </c>
      <c r="E185" t="s">
        <v>8</v>
      </c>
      <c r="F185">
        <v>6.71</v>
      </c>
      <c r="G185" t="str">
        <f t="shared" si="15"/>
        <v>Low</v>
      </c>
      <c r="H185">
        <v>2</v>
      </c>
      <c r="I185" t="s">
        <v>3</v>
      </c>
      <c r="J185" t="s">
        <v>43</v>
      </c>
      <c r="K185" s="4">
        <v>13.99</v>
      </c>
      <c r="L185" s="4">
        <f t="shared" si="16"/>
        <v>13.99</v>
      </c>
      <c r="M185">
        <v>0</v>
      </c>
      <c r="N185" t="s">
        <v>47</v>
      </c>
      <c r="O185">
        <v>4</v>
      </c>
      <c r="P185">
        <v>2.2400000000000002</v>
      </c>
      <c r="Q185">
        <f t="shared" si="17"/>
        <v>134</v>
      </c>
      <c r="R185" t="s">
        <v>11</v>
      </c>
      <c r="S185">
        <f t="shared" si="18"/>
        <v>899.14</v>
      </c>
      <c r="T185" t="str">
        <f t="shared" si="19"/>
        <v>High</v>
      </c>
      <c r="U185" t="str">
        <f t="shared" si="20"/>
        <v>Active</v>
      </c>
    </row>
    <row r="186" spans="1:21" x14ac:dyDescent="0.25">
      <c r="A186" t="s">
        <v>213</v>
      </c>
      <c r="B186">
        <v>57</v>
      </c>
      <c r="C186" t="str">
        <f t="shared" si="14"/>
        <v>55+</v>
      </c>
      <c r="D186" t="s">
        <v>27</v>
      </c>
      <c r="E186" t="s">
        <v>8</v>
      </c>
      <c r="F186">
        <v>12.95</v>
      </c>
      <c r="G186" t="str">
        <f t="shared" si="15"/>
        <v>Low</v>
      </c>
      <c r="H186">
        <v>27</v>
      </c>
      <c r="I186" t="s">
        <v>56</v>
      </c>
      <c r="J186" t="s">
        <v>4</v>
      </c>
      <c r="K186" s="4">
        <v>13.99</v>
      </c>
      <c r="L186" s="4">
        <f t="shared" si="16"/>
        <v>13.99</v>
      </c>
      <c r="M186">
        <v>0</v>
      </c>
      <c r="N186" t="s">
        <v>5</v>
      </c>
      <c r="O186">
        <v>4</v>
      </c>
      <c r="P186">
        <v>0.46</v>
      </c>
      <c r="Q186">
        <f t="shared" si="17"/>
        <v>28</v>
      </c>
      <c r="R186" t="s">
        <v>20</v>
      </c>
      <c r="S186">
        <f t="shared" si="18"/>
        <v>362.59999999999997</v>
      </c>
      <c r="T186" t="str">
        <f t="shared" si="19"/>
        <v>High</v>
      </c>
      <c r="U186" t="str">
        <f t="shared" si="20"/>
        <v>Inactive</v>
      </c>
    </row>
    <row r="187" spans="1:21" x14ac:dyDescent="0.25">
      <c r="A187" t="s">
        <v>214</v>
      </c>
      <c r="B187">
        <v>47</v>
      </c>
      <c r="C187" t="str">
        <f t="shared" si="14"/>
        <v>45-54</v>
      </c>
      <c r="D187" t="s">
        <v>27</v>
      </c>
      <c r="E187" t="s">
        <v>8</v>
      </c>
      <c r="F187">
        <v>3.92</v>
      </c>
      <c r="G187" t="str">
        <f t="shared" si="15"/>
        <v>Low</v>
      </c>
      <c r="H187">
        <v>58</v>
      </c>
      <c r="I187" t="s">
        <v>3</v>
      </c>
      <c r="J187" t="s">
        <v>43</v>
      </c>
      <c r="K187" s="4">
        <v>13.99</v>
      </c>
      <c r="L187" s="4">
        <f t="shared" si="16"/>
        <v>13.99</v>
      </c>
      <c r="M187">
        <v>1</v>
      </c>
      <c r="N187" t="s">
        <v>29</v>
      </c>
      <c r="O187">
        <v>5</v>
      </c>
      <c r="P187">
        <v>7.0000000000000007E-2</v>
      </c>
      <c r="Q187">
        <f t="shared" si="17"/>
        <v>4</v>
      </c>
      <c r="R187" t="s">
        <v>20</v>
      </c>
      <c r="S187">
        <f t="shared" si="18"/>
        <v>15.68</v>
      </c>
      <c r="T187" t="str">
        <f t="shared" si="19"/>
        <v>Low</v>
      </c>
      <c r="U187" t="str">
        <f t="shared" si="20"/>
        <v>Inactive</v>
      </c>
    </row>
    <row r="188" spans="1:21" x14ac:dyDescent="0.25">
      <c r="A188" t="s">
        <v>215</v>
      </c>
      <c r="B188">
        <v>54</v>
      </c>
      <c r="C188" t="str">
        <f t="shared" si="14"/>
        <v>45-54</v>
      </c>
      <c r="D188" t="s">
        <v>27</v>
      </c>
      <c r="E188" t="s">
        <v>2</v>
      </c>
      <c r="F188">
        <v>24.44</v>
      </c>
      <c r="G188" t="str">
        <f t="shared" si="15"/>
        <v>Medium</v>
      </c>
      <c r="H188">
        <v>28</v>
      </c>
      <c r="I188" t="s">
        <v>56</v>
      </c>
      <c r="J188" t="s">
        <v>32</v>
      </c>
      <c r="K188" s="4">
        <v>8.99</v>
      </c>
      <c r="L188" s="4">
        <f t="shared" si="16"/>
        <v>8.99</v>
      </c>
      <c r="M188">
        <v>0</v>
      </c>
      <c r="N188" t="s">
        <v>5</v>
      </c>
      <c r="O188">
        <v>4</v>
      </c>
      <c r="P188">
        <v>0.84</v>
      </c>
      <c r="Q188">
        <f t="shared" si="17"/>
        <v>50</v>
      </c>
      <c r="R188" t="s">
        <v>16</v>
      </c>
      <c r="S188">
        <f t="shared" si="18"/>
        <v>1222</v>
      </c>
      <c r="T188" t="str">
        <f t="shared" si="19"/>
        <v>High</v>
      </c>
      <c r="U188" t="str">
        <f t="shared" si="20"/>
        <v>Inactive</v>
      </c>
    </row>
    <row r="189" spans="1:21" x14ac:dyDescent="0.25">
      <c r="A189" t="s">
        <v>216</v>
      </c>
      <c r="B189">
        <v>34</v>
      </c>
      <c r="C189" t="str">
        <f t="shared" si="14"/>
        <v>25-34</v>
      </c>
      <c r="D189" t="s">
        <v>13</v>
      </c>
      <c r="E189" t="s">
        <v>8</v>
      </c>
      <c r="F189">
        <v>28.76</v>
      </c>
      <c r="G189" t="str">
        <f t="shared" si="15"/>
        <v>Medium</v>
      </c>
      <c r="H189">
        <v>11</v>
      </c>
      <c r="I189" t="s">
        <v>56</v>
      </c>
      <c r="J189" t="s">
        <v>10</v>
      </c>
      <c r="K189" s="4">
        <v>13.99</v>
      </c>
      <c r="L189" s="4">
        <f t="shared" si="16"/>
        <v>13.99</v>
      </c>
      <c r="M189">
        <v>0</v>
      </c>
      <c r="N189" t="s">
        <v>29</v>
      </c>
      <c r="O189">
        <v>2</v>
      </c>
      <c r="P189">
        <v>2.4</v>
      </c>
      <c r="Q189">
        <f t="shared" si="17"/>
        <v>144</v>
      </c>
      <c r="R189" t="s">
        <v>38</v>
      </c>
      <c r="S189">
        <f t="shared" si="18"/>
        <v>4141.4400000000005</v>
      </c>
      <c r="T189" t="str">
        <f t="shared" si="19"/>
        <v>High</v>
      </c>
      <c r="U189" t="str">
        <f t="shared" si="20"/>
        <v>Risk</v>
      </c>
    </row>
    <row r="190" spans="1:21" x14ac:dyDescent="0.25">
      <c r="A190" t="s">
        <v>217</v>
      </c>
      <c r="B190">
        <v>52</v>
      </c>
      <c r="C190" t="str">
        <f t="shared" si="14"/>
        <v>45-54</v>
      </c>
      <c r="D190" t="s">
        <v>27</v>
      </c>
      <c r="E190" t="s">
        <v>8</v>
      </c>
      <c r="F190">
        <v>1.35</v>
      </c>
      <c r="G190" t="str">
        <f t="shared" si="15"/>
        <v>Low</v>
      </c>
      <c r="H190">
        <v>7</v>
      </c>
      <c r="I190" t="s">
        <v>14</v>
      </c>
      <c r="J190" t="s">
        <v>4</v>
      </c>
      <c r="K190" s="4">
        <v>13.99</v>
      </c>
      <c r="L190" s="4">
        <f t="shared" si="16"/>
        <v>13.99</v>
      </c>
      <c r="M190">
        <v>1</v>
      </c>
      <c r="N190" t="s">
        <v>15</v>
      </c>
      <c r="O190">
        <v>1</v>
      </c>
      <c r="P190">
        <v>0.17</v>
      </c>
      <c r="Q190">
        <f t="shared" si="17"/>
        <v>10</v>
      </c>
      <c r="R190" t="s">
        <v>6</v>
      </c>
      <c r="S190">
        <f t="shared" si="18"/>
        <v>13.5</v>
      </c>
      <c r="T190" t="str">
        <f t="shared" si="19"/>
        <v>Low</v>
      </c>
      <c r="U190" t="str">
        <f t="shared" si="20"/>
        <v>Active</v>
      </c>
    </row>
    <row r="191" spans="1:21" x14ac:dyDescent="0.25">
      <c r="A191" t="s">
        <v>218</v>
      </c>
      <c r="B191">
        <v>53</v>
      </c>
      <c r="C191" t="str">
        <f t="shared" si="14"/>
        <v>45-54</v>
      </c>
      <c r="D191" t="s">
        <v>1</v>
      </c>
      <c r="E191" t="s">
        <v>18</v>
      </c>
      <c r="F191">
        <v>0.25</v>
      </c>
      <c r="G191" t="str">
        <f t="shared" si="15"/>
        <v>Low</v>
      </c>
      <c r="H191">
        <v>50</v>
      </c>
      <c r="I191" t="s">
        <v>14</v>
      </c>
      <c r="J191" t="s">
        <v>43</v>
      </c>
      <c r="K191" s="4">
        <v>17.989999999999998</v>
      </c>
      <c r="L191" s="4">
        <f t="shared" si="16"/>
        <v>17.989999999999998</v>
      </c>
      <c r="M191">
        <v>1</v>
      </c>
      <c r="N191" t="s">
        <v>29</v>
      </c>
      <c r="O191">
        <v>1</v>
      </c>
      <c r="P191">
        <v>0</v>
      </c>
      <c r="Q191">
        <f t="shared" si="17"/>
        <v>0</v>
      </c>
      <c r="R191" t="s">
        <v>25</v>
      </c>
      <c r="S191">
        <f t="shared" si="18"/>
        <v>0</v>
      </c>
      <c r="T191" t="str">
        <f t="shared" si="19"/>
        <v>Low</v>
      </c>
      <c r="U191" t="str">
        <f t="shared" si="20"/>
        <v>Inactive</v>
      </c>
    </row>
    <row r="192" spans="1:21" x14ac:dyDescent="0.25">
      <c r="A192" t="s">
        <v>219</v>
      </c>
      <c r="B192">
        <v>68</v>
      </c>
      <c r="C192" t="str">
        <f t="shared" si="14"/>
        <v>55+</v>
      </c>
      <c r="D192" t="s">
        <v>13</v>
      </c>
      <c r="E192" t="s">
        <v>18</v>
      </c>
      <c r="F192">
        <v>10.27</v>
      </c>
      <c r="G192" t="str">
        <f t="shared" si="15"/>
        <v>Low</v>
      </c>
      <c r="H192">
        <v>55</v>
      </c>
      <c r="I192" t="s">
        <v>56</v>
      </c>
      <c r="J192" t="s">
        <v>43</v>
      </c>
      <c r="K192" s="4">
        <v>17.989999999999998</v>
      </c>
      <c r="L192" s="4">
        <f t="shared" si="16"/>
        <v>17.989999999999998</v>
      </c>
      <c r="M192">
        <v>0</v>
      </c>
      <c r="N192" t="s">
        <v>29</v>
      </c>
      <c r="O192">
        <v>4</v>
      </c>
      <c r="P192">
        <v>0.18</v>
      </c>
      <c r="Q192">
        <f t="shared" si="17"/>
        <v>11</v>
      </c>
      <c r="R192" t="s">
        <v>20</v>
      </c>
      <c r="S192">
        <f t="shared" si="18"/>
        <v>112.97</v>
      </c>
      <c r="T192" t="str">
        <f t="shared" si="19"/>
        <v>Medium</v>
      </c>
      <c r="U192" t="str">
        <f t="shared" si="20"/>
        <v>Inactive</v>
      </c>
    </row>
    <row r="193" spans="1:21" x14ac:dyDescent="0.25">
      <c r="A193" t="s">
        <v>220</v>
      </c>
      <c r="B193">
        <v>68</v>
      </c>
      <c r="C193" t="str">
        <f t="shared" si="14"/>
        <v>55+</v>
      </c>
      <c r="D193" t="s">
        <v>27</v>
      </c>
      <c r="E193" t="s">
        <v>18</v>
      </c>
      <c r="F193">
        <v>52.22</v>
      </c>
      <c r="G193" t="str">
        <f t="shared" si="15"/>
        <v>High</v>
      </c>
      <c r="H193">
        <v>4</v>
      </c>
      <c r="I193" t="s">
        <v>56</v>
      </c>
      <c r="J193" t="s">
        <v>32</v>
      </c>
      <c r="K193" s="4">
        <v>17.989999999999998</v>
      </c>
      <c r="L193" s="4">
        <f t="shared" si="16"/>
        <v>17.989999999999998</v>
      </c>
      <c r="M193">
        <v>0</v>
      </c>
      <c r="N193" t="s">
        <v>5</v>
      </c>
      <c r="O193">
        <v>1</v>
      </c>
      <c r="P193">
        <v>10.44</v>
      </c>
      <c r="Q193">
        <f t="shared" si="17"/>
        <v>626</v>
      </c>
      <c r="R193" t="s">
        <v>25</v>
      </c>
      <c r="S193">
        <f t="shared" si="18"/>
        <v>32689.719999999998</v>
      </c>
      <c r="T193" t="str">
        <f t="shared" si="19"/>
        <v>High</v>
      </c>
      <c r="U193" t="str">
        <f t="shared" si="20"/>
        <v>Active</v>
      </c>
    </row>
    <row r="194" spans="1:21" x14ac:dyDescent="0.25">
      <c r="A194" t="s">
        <v>221</v>
      </c>
      <c r="B194">
        <v>55</v>
      </c>
      <c r="C194" t="str">
        <f t="shared" si="14"/>
        <v>45-54</v>
      </c>
      <c r="D194" t="s">
        <v>1</v>
      </c>
      <c r="E194" t="s">
        <v>8</v>
      </c>
      <c r="F194">
        <v>7.61</v>
      </c>
      <c r="G194" t="str">
        <f t="shared" si="15"/>
        <v>Low</v>
      </c>
      <c r="H194">
        <v>37</v>
      </c>
      <c r="I194" t="s">
        <v>56</v>
      </c>
      <c r="J194" t="s">
        <v>10</v>
      </c>
      <c r="K194" s="4">
        <v>13.99</v>
      </c>
      <c r="L194" s="4">
        <f t="shared" si="16"/>
        <v>13.99</v>
      </c>
      <c r="M194">
        <v>1</v>
      </c>
      <c r="N194" t="s">
        <v>29</v>
      </c>
      <c r="O194">
        <v>1</v>
      </c>
      <c r="P194">
        <v>0.2</v>
      </c>
      <c r="Q194">
        <f t="shared" si="17"/>
        <v>12</v>
      </c>
      <c r="R194" t="s">
        <v>33</v>
      </c>
      <c r="S194">
        <f t="shared" si="18"/>
        <v>91.320000000000007</v>
      </c>
      <c r="T194" t="str">
        <f t="shared" si="19"/>
        <v>Medium</v>
      </c>
      <c r="U194" t="str">
        <f t="shared" si="20"/>
        <v>Inactive</v>
      </c>
    </row>
    <row r="195" spans="1:21" x14ac:dyDescent="0.25">
      <c r="A195" t="s">
        <v>222</v>
      </c>
      <c r="B195">
        <v>31</v>
      </c>
      <c r="C195" t="str">
        <f t="shared" ref="C195:C258" si="21">IF(B195&lt;=25, "18-24", IF(B195&lt;=35, "25-34", IF(B195&lt;=45,"35-44", IF(B195&lt;=55,"45-54", "55+"))))</f>
        <v>25-34</v>
      </c>
      <c r="D195" t="s">
        <v>27</v>
      </c>
      <c r="E195" t="s">
        <v>2</v>
      </c>
      <c r="F195">
        <v>11.05</v>
      </c>
      <c r="G195" t="str">
        <f t="shared" ref="G195:G258" si="22">IF(F195&lt;=20,"Low",IF(F195&lt;=50, "Medium","High"))</f>
        <v>Low</v>
      </c>
      <c r="H195">
        <v>51</v>
      </c>
      <c r="I195" t="s">
        <v>56</v>
      </c>
      <c r="J195" t="s">
        <v>4</v>
      </c>
      <c r="K195" s="4">
        <v>8.99</v>
      </c>
      <c r="L195" s="4">
        <f t="shared" ref="L195:L258" si="23">K195</f>
        <v>8.99</v>
      </c>
      <c r="M195">
        <v>1</v>
      </c>
      <c r="N195" t="s">
        <v>29</v>
      </c>
      <c r="O195">
        <v>1</v>
      </c>
      <c r="P195">
        <v>0.21</v>
      </c>
      <c r="Q195">
        <f t="shared" ref="Q195:Q258" si="24">ROUND(P195*60, 0)</f>
        <v>13</v>
      </c>
      <c r="R195" t="s">
        <v>20</v>
      </c>
      <c r="S195">
        <f t="shared" ref="S195:S258" si="25">F195*Q195</f>
        <v>143.65</v>
      </c>
      <c r="T195" t="str">
        <f t="shared" ref="T195:T258" si="26">IF(S195&lt;=50,"Low",IF(S195&lt;=150,"Medium", "High"))</f>
        <v>Medium</v>
      </c>
      <c r="U195" t="str">
        <f t="shared" ref="U195:U258" si="27">IF(H195&lt;=7,"Active", IF(H195&lt;=21,"Risk", "Inactive"))</f>
        <v>Inactive</v>
      </c>
    </row>
    <row r="196" spans="1:21" x14ac:dyDescent="0.25">
      <c r="A196" t="s">
        <v>223</v>
      </c>
      <c r="B196">
        <v>30</v>
      </c>
      <c r="C196" t="str">
        <f t="shared" si="21"/>
        <v>25-34</v>
      </c>
      <c r="D196" t="s">
        <v>1</v>
      </c>
      <c r="E196" t="s">
        <v>8</v>
      </c>
      <c r="F196">
        <v>17.22</v>
      </c>
      <c r="G196" t="str">
        <f t="shared" si="22"/>
        <v>Low</v>
      </c>
      <c r="H196">
        <v>5</v>
      </c>
      <c r="I196" t="s">
        <v>35</v>
      </c>
      <c r="J196" t="s">
        <v>32</v>
      </c>
      <c r="K196" s="4">
        <v>13.99</v>
      </c>
      <c r="L196" s="4">
        <f t="shared" si="23"/>
        <v>13.99</v>
      </c>
      <c r="M196">
        <v>0</v>
      </c>
      <c r="N196" t="s">
        <v>29</v>
      </c>
      <c r="O196">
        <v>1</v>
      </c>
      <c r="P196">
        <v>2.87</v>
      </c>
      <c r="Q196">
        <f t="shared" si="24"/>
        <v>172</v>
      </c>
      <c r="R196" t="s">
        <v>20</v>
      </c>
      <c r="S196">
        <f t="shared" si="25"/>
        <v>2961.8399999999997</v>
      </c>
      <c r="T196" t="str">
        <f t="shared" si="26"/>
        <v>High</v>
      </c>
      <c r="U196" t="str">
        <f t="shared" si="27"/>
        <v>Active</v>
      </c>
    </row>
    <row r="197" spans="1:21" x14ac:dyDescent="0.25">
      <c r="A197" t="s">
        <v>224</v>
      </c>
      <c r="B197">
        <v>56</v>
      </c>
      <c r="C197" t="str">
        <f t="shared" si="21"/>
        <v>55+</v>
      </c>
      <c r="D197" t="s">
        <v>13</v>
      </c>
      <c r="E197" t="s">
        <v>18</v>
      </c>
      <c r="F197">
        <v>2.39</v>
      </c>
      <c r="G197" t="str">
        <f t="shared" si="22"/>
        <v>Low</v>
      </c>
      <c r="H197">
        <v>21</v>
      </c>
      <c r="I197" t="s">
        <v>35</v>
      </c>
      <c r="J197" t="s">
        <v>43</v>
      </c>
      <c r="K197" s="4">
        <v>17.989999999999998</v>
      </c>
      <c r="L197" s="4">
        <f t="shared" si="23"/>
        <v>17.989999999999998</v>
      </c>
      <c r="M197">
        <v>1</v>
      </c>
      <c r="N197" t="s">
        <v>23</v>
      </c>
      <c r="O197">
        <v>2</v>
      </c>
      <c r="P197">
        <v>0.11</v>
      </c>
      <c r="Q197">
        <f t="shared" si="24"/>
        <v>7</v>
      </c>
      <c r="R197" t="s">
        <v>33</v>
      </c>
      <c r="S197">
        <f t="shared" si="25"/>
        <v>16.73</v>
      </c>
      <c r="T197" t="str">
        <f t="shared" si="26"/>
        <v>Low</v>
      </c>
      <c r="U197" t="str">
        <f t="shared" si="27"/>
        <v>Risk</v>
      </c>
    </row>
    <row r="198" spans="1:21" x14ac:dyDescent="0.25">
      <c r="A198" t="s">
        <v>225</v>
      </c>
      <c r="B198">
        <v>44</v>
      </c>
      <c r="C198" t="str">
        <f t="shared" si="21"/>
        <v>35-44</v>
      </c>
      <c r="D198" t="s">
        <v>1</v>
      </c>
      <c r="E198" t="s">
        <v>2</v>
      </c>
      <c r="F198">
        <v>14.91</v>
      </c>
      <c r="G198" t="str">
        <f t="shared" si="22"/>
        <v>Low</v>
      </c>
      <c r="H198">
        <v>47</v>
      </c>
      <c r="I198" t="s">
        <v>9</v>
      </c>
      <c r="J198" t="s">
        <v>41</v>
      </c>
      <c r="K198" s="4">
        <v>8.99</v>
      </c>
      <c r="L198" s="4">
        <f t="shared" si="23"/>
        <v>8.99</v>
      </c>
      <c r="M198">
        <v>1</v>
      </c>
      <c r="N198" t="s">
        <v>23</v>
      </c>
      <c r="O198">
        <v>5</v>
      </c>
      <c r="P198">
        <v>0.31</v>
      </c>
      <c r="Q198">
        <f t="shared" si="24"/>
        <v>19</v>
      </c>
      <c r="R198" t="s">
        <v>20</v>
      </c>
      <c r="S198">
        <f t="shared" si="25"/>
        <v>283.29000000000002</v>
      </c>
      <c r="T198" t="str">
        <f t="shared" si="26"/>
        <v>High</v>
      </c>
      <c r="U198" t="str">
        <f t="shared" si="27"/>
        <v>Inactive</v>
      </c>
    </row>
    <row r="199" spans="1:21" x14ac:dyDescent="0.25">
      <c r="A199" t="s">
        <v>226</v>
      </c>
      <c r="B199">
        <v>64</v>
      </c>
      <c r="C199" t="str">
        <f t="shared" si="21"/>
        <v>55+</v>
      </c>
      <c r="D199" t="s">
        <v>27</v>
      </c>
      <c r="E199" t="s">
        <v>8</v>
      </c>
      <c r="F199">
        <v>13.86</v>
      </c>
      <c r="G199" t="str">
        <f t="shared" si="22"/>
        <v>Low</v>
      </c>
      <c r="H199">
        <v>7</v>
      </c>
      <c r="I199" t="s">
        <v>3</v>
      </c>
      <c r="J199" t="s">
        <v>32</v>
      </c>
      <c r="K199" s="4">
        <v>13.99</v>
      </c>
      <c r="L199" s="4">
        <f t="shared" si="23"/>
        <v>13.99</v>
      </c>
      <c r="M199">
        <v>0</v>
      </c>
      <c r="N199" t="s">
        <v>47</v>
      </c>
      <c r="O199">
        <v>3</v>
      </c>
      <c r="P199">
        <v>1.73</v>
      </c>
      <c r="Q199">
        <f t="shared" si="24"/>
        <v>104</v>
      </c>
      <c r="R199" t="s">
        <v>33</v>
      </c>
      <c r="S199">
        <f t="shared" si="25"/>
        <v>1441.44</v>
      </c>
      <c r="T199" t="str">
        <f t="shared" si="26"/>
        <v>High</v>
      </c>
      <c r="U199" t="str">
        <f t="shared" si="27"/>
        <v>Active</v>
      </c>
    </row>
    <row r="200" spans="1:21" x14ac:dyDescent="0.25">
      <c r="A200" t="s">
        <v>227</v>
      </c>
      <c r="B200">
        <v>42</v>
      </c>
      <c r="C200" t="str">
        <f t="shared" si="21"/>
        <v>35-44</v>
      </c>
      <c r="D200" t="s">
        <v>1</v>
      </c>
      <c r="E200" t="s">
        <v>2</v>
      </c>
      <c r="F200">
        <v>2.6</v>
      </c>
      <c r="G200" t="str">
        <f t="shared" si="22"/>
        <v>Low</v>
      </c>
      <c r="H200">
        <v>50</v>
      </c>
      <c r="I200" t="s">
        <v>35</v>
      </c>
      <c r="J200" t="s">
        <v>32</v>
      </c>
      <c r="K200" s="4">
        <v>8.99</v>
      </c>
      <c r="L200" s="4">
        <f t="shared" si="23"/>
        <v>8.99</v>
      </c>
      <c r="M200">
        <v>1</v>
      </c>
      <c r="N200" t="s">
        <v>47</v>
      </c>
      <c r="O200">
        <v>4</v>
      </c>
      <c r="P200">
        <v>0.05</v>
      </c>
      <c r="Q200">
        <f t="shared" si="24"/>
        <v>3</v>
      </c>
      <c r="R200" t="s">
        <v>25</v>
      </c>
      <c r="S200">
        <f t="shared" si="25"/>
        <v>7.8000000000000007</v>
      </c>
      <c r="T200" t="str">
        <f t="shared" si="26"/>
        <v>Low</v>
      </c>
      <c r="U200" t="str">
        <f t="shared" si="27"/>
        <v>Inactive</v>
      </c>
    </row>
    <row r="201" spans="1:21" x14ac:dyDescent="0.25">
      <c r="A201" t="s">
        <v>228</v>
      </c>
      <c r="B201">
        <v>18</v>
      </c>
      <c r="C201" t="str">
        <f t="shared" si="21"/>
        <v>18-24</v>
      </c>
      <c r="D201" t="s">
        <v>1</v>
      </c>
      <c r="E201" t="s">
        <v>18</v>
      </c>
      <c r="F201">
        <v>17.75</v>
      </c>
      <c r="G201" t="str">
        <f t="shared" si="22"/>
        <v>Low</v>
      </c>
      <c r="H201">
        <v>9</v>
      </c>
      <c r="I201" t="s">
        <v>19</v>
      </c>
      <c r="J201" t="s">
        <v>41</v>
      </c>
      <c r="K201" s="4">
        <v>17.989999999999998</v>
      </c>
      <c r="L201" s="4">
        <f t="shared" si="23"/>
        <v>17.989999999999998</v>
      </c>
      <c r="M201">
        <v>0</v>
      </c>
      <c r="N201" t="s">
        <v>5</v>
      </c>
      <c r="O201">
        <v>1</v>
      </c>
      <c r="P201">
        <v>1.77</v>
      </c>
      <c r="Q201">
        <f t="shared" si="24"/>
        <v>106</v>
      </c>
      <c r="R201" t="s">
        <v>33</v>
      </c>
      <c r="S201">
        <f t="shared" si="25"/>
        <v>1881.5</v>
      </c>
      <c r="T201" t="str">
        <f t="shared" si="26"/>
        <v>High</v>
      </c>
      <c r="U201" t="str">
        <f t="shared" si="27"/>
        <v>Risk</v>
      </c>
    </row>
    <row r="202" spans="1:21" x14ac:dyDescent="0.25">
      <c r="A202" t="s">
        <v>229</v>
      </c>
      <c r="B202">
        <v>56</v>
      </c>
      <c r="C202" t="str">
        <f t="shared" si="21"/>
        <v>55+</v>
      </c>
      <c r="D202" t="s">
        <v>27</v>
      </c>
      <c r="E202" t="s">
        <v>2</v>
      </c>
      <c r="F202">
        <v>8.7100000000000009</v>
      </c>
      <c r="G202" t="str">
        <f t="shared" si="22"/>
        <v>Low</v>
      </c>
      <c r="H202">
        <v>2</v>
      </c>
      <c r="I202" t="s">
        <v>14</v>
      </c>
      <c r="J202" t="s">
        <v>32</v>
      </c>
      <c r="K202" s="4">
        <v>8.99</v>
      </c>
      <c r="L202" s="4">
        <f t="shared" si="23"/>
        <v>8.99</v>
      </c>
      <c r="M202">
        <v>0</v>
      </c>
      <c r="N202" t="s">
        <v>23</v>
      </c>
      <c r="O202">
        <v>3</v>
      </c>
      <c r="P202">
        <v>2.9</v>
      </c>
      <c r="Q202">
        <f t="shared" si="24"/>
        <v>174</v>
      </c>
      <c r="R202" t="s">
        <v>16</v>
      </c>
      <c r="S202">
        <f t="shared" si="25"/>
        <v>1515.5400000000002</v>
      </c>
      <c r="T202" t="str">
        <f t="shared" si="26"/>
        <v>High</v>
      </c>
      <c r="U202" t="str">
        <f t="shared" si="27"/>
        <v>Active</v>
      </c>
    </row>
    <row r="203" spans="1:21" x14ac:dyDescent="0.25">
      <c r="A203" t="s">
        <v>230</v>
      </c>
      <c r="B203">
        <v>23</v>
      </c>
      <c r="C203" t="str">
        <f t="shared" si="21"/>
        <v>18-24</v>
      </c>
      <c r="D203" t="s">
        <v>27</v>
      </c>
      <c r="E203" t="s">
        <v>18</v>
      </c>
      <c r="F203">
        <v>10.39</v>
      </c>
      <c r="G203" t="str">
        <f t="shared" si="22"/>
        <v>Low</v>
      </c>
      <c r="H203">
        <v>2</v>
      </c>
      <c r="I203" t="s">
        <v>56</v>
      </c>
      <c r="J203" t="s">
        <v>4</v>
      </c>
      <c r="K203" s="4">
        <v>17.989999999999998</v>
      </c>
      <c r="L203" s="4">
        <f t="shared" si="23"/>
        <v>17.989999999999998</v>
      </c>
      <c r="M203">
        <v>0</v>
      </c>
      <c r="N203" t="s">
        <v>29</v>
      </c>
      <c r="O203">
        <v>4</v>
      </c>
      <c r="P203">
        <v>3.46</v>
      </c>
      <c r="Q203">
        <f t="shared" si="24"/>
        <v>208</v>
      </c>
      <c r="R203" t="s">
        <v>25</v>
      </c>
      <c r="S203">
        <f t="shared" si="25"/>
        <v>2161.12</v>
      </c>
      <c r="T203" t="str">
        <f t="shared" si="26"/>
        <v>High</v>
      </c>
      <c r="U203" t="str">
        <f t="shared" si="27"/>
        <v>Active</v>
      </c>
    </row>
    <row r="204" spans="1:21" x14ac:dyDescent="0.25">
      <c r="A204" t="s">
        <v>231</v>
      </c>
      <c r="B204">
        <v>23</v>
      </c>
      <c r="C204" t="str">
        <f t="shared" si="21"/>
        <v>18-24</v>
      </c>
      <c r="D204" t="s">
        <v>13</v>
      </c>
      <c r="E204" t="s">
        <v>2</v>
      </c>
      <c r="F204">
        <v>18.25</v>
      </c>
      <c r="G204" t="str">
        <f t="shared" si="22"/>
        <v>Low</v>
      </c>
      <c r="H204">
        <v>30</v>
      </c>
      <c r="I204" t="s">
        <v>35</v>
      </c>
      <c r="J204" t="s">
        <v>10</v>
      </c>
      <c r="K204" s="4">
        <v>8.99</v>
      </c>
      <c r="L204" s="4">
        <f t="shared" si="23"/>
        <v>8.99</v>
      </c>
      <c r="M204">
        <v>0</v>
      </c>
      <c r="N204" t="s">
        <v>15</v>
      </c>
      <c r="O204">
        <v>5</v>
      </c>
      <c r="P204">
        <v>0.59</v>
      </c>
      <c r="Q204">
        <f t="shared" si="24"/>
        <v>35</v>
      </c>
      <c r="R204" t="s">
        <v>38</v>
      </c>
      <c r="S204">
        <f t="shared" si="25"/>
        <v>638.75</v>
      </c>
      <c r="T204" t="str">
        <f t="shared" si="26"/>
        <v>High</v>
      </c>
      <c r="U204" t="str">
        <f t="shared" si="27"/>
        <v>Inactive</v>
      </c>
    </row>
    <row r="205" spans="1:21" x14ac:dyDescent="0.25">
      <c r="A205" t="s">
        <v>232</v>
      </c>
      <c r="B205">
        <v>65</v>
      </c>
      <c r="C205" t="str">
        <f t="shared" si="21"/>
        <v>55+</v>
      </c>
      <c r="D205" t="s">
        <v>1</v>
      </c>
      <c r="E205" t="s">
        <v>18</v>
      </c>
      <c r="F205">
        <v>20.05</v>
      </c>
      <c r="G205" t="str">
        <f t="shared" si="22"/>
        <v>Medium</v>
      </c>
      <c r="H205">
        <v>21</v>
      </c>
      <c r="I205" t="s">
        <v>14</v>
      </c>
      <c r="J205" t="s">
        <v>43</v>
      </c>
      <c r="K205" s="4">
        <v>17.989999999999998</v>
      </c>
      <c r="L205" s="4">
        <f t="shared" si="23"/>
        <v>17.989999999999998</v>
      </c>
      <c r="M205">
        <v>0</v>
      </c>
      <c r="N205" t="s">
        <v>15</v>
      </c>
      <c r="O205">
        <v>5</v>
      </c>
      <c r="P205">
        <v>0.91</v>
      </c>
      <c r="Q205">
        <f t="shared" si="24"/>
        <v>55</v>
      </c>
      <c r="R205" t="s">
        <v>38</v>
      </c>
      <c r="S205">
        <f t="shared" si="25"/>
        <v>1102.75</v>
      </c>
      <c r="T205" t="str">
        <f t="shared" si="26"/>
        <v>High</v>
      </c>
      <c r="U205" t="str">
        <f t="shared" si="27"/>
        <v>Risk</v>
      </c>
    </row>
    <row r="206" spans="1:21" x14ac:dyDescent="0.25">
      <c r="A206" t="s">
        <v>233</v>
      </c>
      <c r="B206">
        <v>47</v>
      </c>
      <c r="C206" t="str">
        <f t="shared" si="21"/>
        <v>45-54</v>
      </c>
      <c r="D206" t="s">
        <v>1</v>
      </c>
      <c r="E206" t="s">
        <v>2</v>
      </c>
      <c r="F206">
        <v>0.39</v>
      </c>
      <c r="G206" t="str">
        <f t="shared" si="22"/>
        <v>Low</v>
      </c>
      <c r="H206">
        <v>48</v>
      </c>
      <c r="I206" t="s">
        <v>35</v>
      </c>
      <c r="J206" t="s">
        <v>43</v>
      </c>
      <c r="K206" s="4">
        <v>8.99</v>
      </c>
      <c r="L206" s="4">
        <f t="shared" si="23"/>
        <v>8.99</v>
      </c>
      <c r="M206">
        <v>1</v>
      </c>
      <c r="N206" t="s">
        <v>29</v>
      </c>
      <c r="O206">
        <v>5</v>
      </c>
      <c r="P206">
        <v>0.01</v>
      </c>
      <c r="Q206">
        <f t="shared" si="24"/>
        <v>1</v>
      </c>
      <c r="R206" t="s">
        <v>25</v>
      </c>
      <c r="S206">
        <f t="shared" si="25"/>
        <v>0.39</v>
      </c>
      <c r="T206" t="str">
        <f t="shared" si="26"/>
        <v>Low</v>
      </c>
      <c r="U206" t="str">
        <f t="shared" si="27"/>
        <v>Inactive</v>
      </c>
    </row>
    <row r="207" spans="1:21" x14ac:dyDescent="0.25">
      <c r="A207" t="s">
        <v>234</v>
      </c>
      <c r="B207">
        <v>36</v>
      </c>
      <c r="C207" t="str">
        <f t="shared" si="21"/>
        <v>35-44</v>
      </c>
      <c r="D207" t="s">
        <v>13</v>
      </c>
      <c r="E207" t="s">
        <v>18</v>
      </c>
      <c r="F207">
        <v>50.98</v>
      </c>
      <c r="G207" t="str">
        <f t="shared" si="22"/>
        <v>High</v>
      </c>
      <c r="H207">
        <v>23</v>
      </c>
      <c r="I207" t="s">
        <v>14</v>
      </c>
      <c r="J207" t="s">
        <v>10</v>
      </c>
      <c r="K207" s="4">
        <v>17.989999999999998</v>
      </c>
      <c r="L207" s="4">
        <f t="shared" si="23"/>
        <v>17.989999999999998</v>
      </c>
      <c r="M207">
        <v>0</v>
      </c>
      <c r="N207" t="s">
        <v>5</v>
      </c>
      <c r="O207">
        <v>4</v>
      </c>
      <c r="P207">
        <v>2.12</v>
      </c>
      <c r="Q207">
        <f t="shared" si="24"/>
        <v>127</v>
      </c>
      <c r="R207" t="s">
        <v>33</v>
      </c>
      <c r="S207">
        <f t="shared" si="25"/>
        <v>6474.46</v>
      </c>
      <c r="T207" t="str">
        <f t="shared" si="26"/>
        <v>High</v>
      </c>
      <c r="U207" t="str">
        <f t="shared" si="27"/>
        <v>Inactive</v>
      </c>
    </row>
    <row r="208" spans="1:21" x14ac:dyDescent="0.25">
      <c r="A208" s="1" t="s">
        <v>235</v>
      </c>
      <c r="B208">
        <v>54</v>
      </c>
      <c r="C208" t="str">
        <f t="shared" si="21"/>
        <v>45-54</v>
      </c>
      <c r="D208" t="s">
        <v>1</v>
      </c>
      <c r="E208" t="s">
        <v>18</v>
      </c>
      <c r="F208">
        <v>0.56000000000000005</v>
      </c>
      <c r="G208" t="str">
        <f t="shared" si="22"/>
        <v>Low</v>
      </c>
      <c r="H208">
        <v>30</v>
      </c>
      <c r="I208" t="s">
        <v>56</v>
      </c>
      <c r="J208" t="s">
        <v>43</v>
      </c>
      <c r="K208" s="4">
        <v>17.989999999999998</v>
      </c>
      <c r="L208" s="4">
        <f t="shared" si="23"/>
        <v>17.989999999999998</v>
      </c>
      <c r="M208">
        <v>1</v>
      </c>
      <c r="N208" t="s">
        <v>23</v>
      </c>
      <c r="O208">
        <v>2</v>
      </c>
      <c r="P208">
        <v>0.02</v>
      </c>
      <c r="Q208">
        <f t="shared" si="24"/>
        <v>1</v>
      </c>
      <c r="R208" t="s">
        <v>20</v>
      </c>
      <c r="S208">
        <f t="shared" si="25"/>
        <v>0.56000000000000005</v>
      </c>
      <c r="T208" t="str">
        <f t="shared" si="26"/>
        <v>Low</v>
      </c>
      <c r="U208" t="str">
        <f t="shared" si="27"/>
        <v>Inactive</v>
      </c>
    </row>
    <row r="209" spans="1:21" x14ac:dyDescent="0.25">
      <c r="A209" t="s">
        <v>236</v>
      </c>
      <c r="B209">
        <v>56</v>
      </c>
      <c r="C209" t="str">
        <f t="shared" si="21"/>
        <v>55+</v>
      </c>
      <c r="D209" t="s">
        <v>1</v>
      </c>
      <c r="E209" t="s">
        <v>8</v>
      </c>
      <c r="F209">
        <v>1.95</v>
      </c>
      <c r="G209" t="str">
        <f t="shared" si="22"/>
        <v>Low</v>
      </c>
      <c r="H209">
        <v>28</v>
      </c>
      <c r="I209" t="s">
        <v>56</v>
      </c>
      <c r="J209" t="s">
        <v>10</v>
      </c>
      <c r="K209" s="4">
        <v>13.99</v>
      </c>
      <c r="L209" s="4">
        <f t="shared" si="23"/>
        <v>13.99</v>
      </c>
      <c r="M209">
        <v>1</v>
      </c>
      <c r="N209" t="s">
        <v>15</v>
      </c>
      <c r="O209">
        <v>4</v>
      </c>
      <c r="P209">
        <v>7.0000000000000007E-2</v>
      </c>
      <c r="Q209">
        <f t="shared" si="24"/>
        <v>4</v>
      </c>
      <c r="R209" t="s">
        <v>25</v>
      </c>
      <c r="S209">
        <f t="shared" si="25"/>
        <v>7.8</v>
      </c>
      <c r="T209" t="str">
        <f t="shared" si="26"/>
        <v>Low</v>
      </c>
      <c r="U209" t="str">
        <f t="shared" si="27"/>
        <v>Inactive</v>
      </c>
    </row>
    <row r="210" spans="1:21" x14ac:dyDescent="0.25">
      <c r="A210" t="s">
        <v>237</v>
      </c>
      <c r="B210">
        <v>34</v>
      </c>
      <c r="C210" t="str">
        <f t="shared" si="21"/>
        <v>25-34</v>
      </c>
      <c r="D210" t="s">
        <v>27</v>
      </c>
      <c r="E210" t="s">
        <v>18</v>
      </c>
      <c r="F210">
        <v>70.61</v>
      </c>
      <c r="G210" t="str">
        <f t="shared" si="22"/>
        <v>High</v>
      </c>
      <c r="H210">
        <v>38</v>
      </c>
      <c r="I210" t="s">
        <v>19</v>
      </c>
      <c r="J210" t="s">
        <v>4</v>
      </c>
      <c r="K210" s="4">
        <v>17.989999999999998</v>
      </c>
      <c r="L210" s="4">
        <f t="shared" si="23"/>
        <v>17.989999999999998</v>
      </c>
      <c r="M210">
        <v>0</v>
      </c>
      <c r="N210" t="s">
        <v>47</v>
      </c>
      <c r="O210">
        <v>5</v>
      </c>
      <c r="P210">
        <v>1.81</v>
      </c>
      <c r="Q210">
        <f t="shared" si="24"/>
        <v>109</v>
      </c>
      <c r="R210" t="s">
        <v>33</v>
      </c>
      <c r="S210">
        <f t="shared" si="25"/>
        <v>7696.49</v>
      </c>
      <c r="T210" t="str">
        <f t="shared" si="26"/>
        <v>High</v>
      </c>
      <c r="U210" t="str">
        <f t="shared" si="27"/>
        <v>Inactive</v>
      </c>
    </row>
    <row r="211" spans="1:21" x14ac:dyDescent="0.25">
      <c r="A211" t="s">
        <v>238</v>
      </c>
      <c r="B211">
        <v>70</v>
      </c>
      <c r="C211" t="str">
        <f t="shared" si="21"/>
        <v>55+</v>
      </c>
      <c r="D211" t="s">
        <v>1</v>
      </c>
      <c r="E211" t="s">
        <v>8</v>
      </c>
      <c r="F211">
        <v>8.6999999999999993</v>
      </c>
      <c r="G211" t="str">
        <f t="shared" si="22"/>
        <v>Low</v>
      </c>
      <c r="H211">
        <v>46</v>
      </c>
      <c r="I211" t="s">
        <v>14</v>
      </c>
      <c r="J211" t="s">
        <v>10</v>
      </c>
      <c r="K211" s="4">
        <v>13.99</v>
      </c>
      <c r="L211" s="4">
        <f t="shared" si="23"/>
        <v>13.99</v>
      </c>
      <c r="M211">
        <v>1</v>
      </c>
      <c r="N211" t="s">
        <v>47</v>
      </c>
      <c r="O211">
        <v>3</v>
      </c>
      <c r="P211">
        <v>0.19</v>
      </c>
      <c r="Q211">
        <f t="shared" si="24"/>
        <v>11</v>
      </c>
      <c r="R211" t="s">
        <v>6</v>
      </c>
      <c r="S211">
        <f t="shared" si="25"/>
        <v>95.699999999999989</v>
      </c>
      <c r="T211" t="str">
        <f t="shared" si="26"/>
        <v>Medium</v>
      </c>
      <c r="U211" t="str">
        <f t="shared" si="27"/>
        <v>Inactive</v>
      </c>
    </row>
    <row r="212" spans="1:21" x14ac:dyDescent="0.25">
      <c r="A212" t="s">
        <v>239</v>
      </c>
      <c r="B212">
        <v>51</v>
      </c>
      <c r="C212" t="str">
        <f t="shared" si="21"/>
        <v>45-54</v>
      </c>
      <c r="D212" t="s">
        <v>27</v>
      </c>
      <c r="E212" t="s">
        <v>2</v>
      </c>
      <c r="F212">
        <v>2.17</v>
      </c>
      <c r="G212" t="str">
        <f t="shared" si="22"/>
        <v>Low</v>
      </c>
      <c r="H212">
        <v>14</v>
      </c>
      <c r="I212" t="s">
        <v>3</v>
      </c>
      <c r="J212" t="s">
        <v>43</v>
      </c>
      <c r="K212" s="4">
        <v>8.99</v>
      </c>
      <c r="L212" s="4">
        <f t="shared" si="23"/>
        <v>8.99</v>
      </c>
      <c r="M212">
        <v>1</v>
      </c>
      <c r="N212" t="s">
        <v>23</v>
      </c>
      <c r="O212">
        <v>3</v>
      </c>
      <c r="P212">
        <v>0.14000000000000001</v>
      </c>
      <c r="Q212">
        <f t="shared" si="24"/>
        <v>8</v>
      </c>
      <c r="R212" t="s">
        <v>20</v>
      </c>
      <c r="S212">
        <f t="shared" si="25"/>
        <v>17.36</v>
      </c>
      <c r="T212" t="str">
        <f t="shared" si="26"/>
        <v>Low</v>
      </c>
      <c r="U212" t="str">
        <f t="shared" si="27"/>
        <v>Risk</v>
      </c>
    </row>
    <row r="213" spans="1:21" x14ac:dyDescent="0.25">
      <c r="A213" t="s">
        <v>240</v>
      </c>
      <c r="B213">
        <v>57</v>
      </c>
      <c r="C213" t="str">
        <f t="shared" si="21"/>
        <v>55+</v>
      </c>
      <c r="D213" t="s">
        <v>13</v>
      </c>
      <c r="E213" t="s">
        <v>2</v>
      </c>
      <c r="F213">
        <v>15.75</v>
      </c>
      <c r="G213" t="str">
        <f t="shared" si="22"/>
        <v>Low</v>
      </c>
      <c r="H213">
        <v>1</v>
      </c>
      <c r="I213" t="s">
        <v>9</v>
      </c>
      <c r="J213" t="s">
        <v>41</v>
      </c>
      <c r="K213" s="4">
        <v>8.99</v>
      </c>
      <c r="L213" s="4">
        <f t="shared" si="23"/>
        <v>8.99</v>
      </c>
      <c r="M213">
        <v>0</v>
      </c>
      <c r="N213" t="s">
        <v>15</v>
      </c>
      <c r="O213">
        <v>3</v>
      </c>
      <c r="P213">
        <v>7.88</v>
      </c>
      <c r="Q213">
        <f t="shared" si="24"/>
        <v>473</v>
      </c>
      <c r="R213" t="s">
        <v>20</v>
      </c>
      <c r="S213">
        <f t="shared" si="25"/>
        <v>7449.75</v>
      </c>
      <c r="T213" t="str">
        <f t="shared" si="26"/>
        <v>High</v>
      </c>
      <c r="U213" t="str">
        <f t="shared" si="27"/>
        <v>Active</v>
      </c>
    </row>
    <row r="214" spans="1:21" x14ac:dyDescent="0.25">
      <c r="A214" t="s">
        <v>241</v>
      </c>
      <c r="B214">
        <v>36</v>
      </c>
      <c r="C214" t="str">
        <f t="shared" si="21"/>
        <v>35-44</v>
      </c>
      <c r="D214" t="s">
        <v>13</v>
      </c>
      <c r="E214" t="s">
        <v>2</v>
      </c>
      <c r="F214">
        <v>3.58</v>
      </c>
      <c r="G214" t="str">
        <f t="shared" si="22"/>
        <v>Low</v>
      </c>
      <c r="H214">
        <v>14</v>
      </c>
      <c r="I214" t="s">
        <v>56</v>
      </c>
      <c r="J214" t="s">
        <v>43</v>
      </c>
      <c r="K214" s="4">
        <v>8.99</v>
      </c>
      <c r="L214" s="4">
        <f t="shared" si="23"/>
        <v>8.99</v>
      </c>
      <c r="M214">
        <v>1</v>
      </c>
      <c r="N214" t="s">
        <v>29</v>
      </c>
      <c r="O214">
        <v>2</v>
      </c>
      <c r="P214">
        <v>0.24</v>
      </c>
      <c r="Q214">
        <f t="shared" si="24"/>
        <v>14</v>
      </c>
      <c r="R214" t="s">
        <v>25</v>
      </c>
      <c r="S214">
        <f t="shared" si="25"/>
        <v>50.120000000000005</v>
      </c>
      <c r="T214" t="str">
        <f t="shared" si="26"/>
        <v>Medium</v>
      </c>
      <c r="U214" t="str">
        <f t="shared" si="27"/>
        <v>Risk</v>
      </c>
    </row>
    <row r="215" spans="1:21" x14ac:dyDescent="0.25">
      <c r="A215" t="s">
        <v>242</v>
      </c>
      <c r="B215">
        <v>67</v>
      </c>
      <c r="C215" t="str">
        <f t="shared" si="21"/>
        <v>55+</v>
      </c>
      <c r="D215" t="s">
        <v>1</v>
      </c>
      <c r="E215" t="s">
        <v>8</v>
      </c>
      <c r="F215">
        <v>14.58</v>
      </c>
      <c r="G215" t="str">
        <f t="shared" si="22"/>
        <v>Low</v>
      </c>
      <c r="H215">
        <v>18</v>
      </c>
      <c r="I215" t="s">
        <v>9</v>
      </c>
      <c r="J215" t="s">
        <v>41</v>
      </c>
      <c r="K215" s="4">
        <v>13.99</v>
      </c>
      <c r="L215" s="4">
        <f t="shared" si="23"/>
        <v>13.99</v>
      </c>
      <c r="M215">
        <v>0</v>
      </c>
      <c r="N215" t="s">
        <v>47</v>
      </c>
      <c r="O215">
        <v>2</v>
      </c>
      <c r="P215">
        <v>0.77</v>
      </c>
      <c r="Q215">
        <f t="shared" si="24"/>
        <v>46</v>
      </c>
      <c r="R215" t="s">
        <v>11</v>
      </c>
      <c r="S215">
        <f t="shared" si="25"/>
        <v>670.68</v>
      </c>
      <c r="T215" t="str">
        <f t="shared" si="26"/>
        <v>High</v>
      </c>
      <c r="U215" t="str">
        <f t="shared" si="27"/>
        <v>Risk</v>
      </c>
    </row>
    <row r="216" spans="1:21" x14ac:dyDescent="0.25">
      <c r="A216" t="s">
        <v>243</v>
      </c>
      <c r="B216">
        <v>66</v>
      </c>
      <c r="C216" t="str">
        <f t="shared" si="21"/>
        <v>55+</v>
      </c>
      <c r="D216" t="s">
        <v>1</v>
      </c>
      <c r="E216" t="s">
        <v>8</v>
      </c>
      <c r="F216">
        <v>1.42</v>
      </c>
      <c r="G216" t="str">
        <f t="shared" si="22"/>
        <v>Low</v>
      </c>
      <c r="H216">
        <v>57</v>
      </c>
      <c r="I216" t="s">
        <v>9</v>
      </c>
      <c r="J216" t="s">
        <v>32</v>
      </c>
      <c r="K216" s="4">
        <v>13.99</v>
      </c>
      <c r="L216" s="4">
        <f t="shared" si="23"/>
        <v>13.99</v>
      </c>
      <c r="M216">
        <v>1</v>
      </c>
      <c r="N216" t="s">
        <v>5</v>
      </c>
      <c r="O216">
        <v>3</v>
      </c>
      <c r="P216">
        <v>0.02</v>
      </c>
      <c r="Q216">
        <f t="shared" si="24"/>
        <v>1</v>
      </c>
      <c r="R216" t="s">
        <v>16</v>
      </c>
      <c r="S216">
        <f t="shared" si="25"/>
        <v>1.42</v>
      </c>
      <c r="T216" t="str">
        <f t="shared" si="26"/>
        <v>Low</v>
      </c>
      <c r="U216" t="str">
        <f t="shared" si="27"/>
        <v>Inactive</v>
      </c>
    </row>
    <row r="217" spans="1:21" x14ac:dyDescent="0.25">
      <c r="A217" t="s">
        <v>244</v>
      </c>
      <c r="B217">
        <v>42</v>
      </c>
      <c r="C217" t="str">
        <f t="shared" si="21"/>
        <v>35-44</v>
      </c>
      <c r="D217" t="s">
        <v>13</v>
      </c>
      <c r="E217" t="s">
        <v>2</v>
      </c>
      <c r="F217">
        <v>2.98</v>
      </c>
      <c r="G217" t="str">
        <f t="shared" si="22"/>
        <v>Low</v>
      </c>
      <c r="H217">
        <v>29</v>
      </c>
      <c r="I217" t="s">
        <v>14</v>
      </c>
      <c r="J217" t="s">
        <v>4</v>
      </c>
      <c r="K217" s="4">
        <v>8.99</v>
      </c>
      <c r="L217" s="4">
        <f t="shared" si="23"/>
        <v>8.99</v>
      </c>
      <c r="M217">
        <v>1</v>
      </c>
      <c r="N217" t="s">
        <v>15</v>
      </c>
      <c r="O217">
        <v>4</v>
      </c>
      <c r="P217">
        <v>0.1</v>
      </c>
      <c r="Q217">
        <f t="shared" si="24"/>
        <v>6</v>
      </c>
      <c r="R217" t="s">
        <v>33</v>
      </c>
      <c r="S217">
        <f t="shared" si="25"/>
        <v>17.88</v>
      </c>
      <c r="T217" t="str">
        <f t="shared" si="26"/>
        <v>Low</v>
      </c>
      <c r="U217" t="str">
        <f t="shared" si="27"/>
        <v>Inactive</v>
      </c>
    </row>
    <row r="218" spans="1:21" x14ac:dyDescent="0.25">
      <c r="A218" t="s">
        <v>245</v>
      </c>
      <c r="B218">
        <v>34</v>
      </c>
      <c r="C218" t="str">
        <f t="shared" si="21"/>
        <v>25-34</v>
      </c>
      <c r="D218" t="s">
        <v>13</v>
      </c>
      <c r="E218" t="s">
        <v>8</v>
      </c>
      <c r="F218">
        <v>0.68</v>
      </c>
      <c r="G218" t="str">
        <f t="shared" si="22"/>
        <v>Low</v>
      </c>
      <c r="H218">
        <v>42</v>
      </c>
      <c r="I218" t="s">
        <v>3</v>
      </c>
      <c r="J218" t="s">
        <v>41</v>
      </c>
      <c r="K218" s="4">
        <v>13.99</v>
      </c>
      <c r="L218" s="4">
        <f t="shared" si="23"/>
        <v>13.99</v>
      </c>
      <c r="M218">
        <v>1</v>
      </c>
      <c r="N218" t="s">
        <v>15</v>
      </c>
      <c r="O218">
        <v>2</v>
      </c>
      <c r="P218">
        <v>0.02</v>
      </c>
      <c r="Q218">
        <f t="shared" si="24"/>
        <v>1</v>
      </c>
      <c r="R218" t="s">
        <v>33</v>
      </c>
      <c r="S218">
        <f t="shared" si="25"/>
        <v>0.68</v>
      </c>
      <c r="T218" t="str">
        <f t="shared" si="26"/>
        <v>Low</v>
      </c>
      <c r="U218" t="str">
        <f t="shared" si="27"/>
        <v>Inactive</v>
      </c>
    </row>
    <row r="219" spans="1:21" x14ac:dyDescent="0.25">
      <c r="A219" t="s">
        <v>246</v>
      </c>
      <c r="B219">
        <v>49</v>
      </c>
      <c r="C219" t="str">
        <f t="shared" si="21"/>
        <v>45-54</v>
      </c>
      <c r="D219" t="s">
        <v>1</v>
      </c>
      <c r="E219" t="s">
        <v>8</v>
      </c>
      <c r="F219">
        <v>2.2599999999999998</v>
      </c>
      <c r="G219" t="str">
        <f t="shared" si="22"/>
        <v>Low</v>
      </c>
      <c r="H219">
        <v>31</v>
      </c>
      <c r="I219" t="s">
        <v>9</v>
      </c>
      <c r="J219" t="s">
        <v>32</v>
      </c>
      <c r="K219" s="4">
        <v>13.99</v>
      </c>
      <c r="L219" s="4">
        <f t="shared" si="23"/>
        <v>13.99</v>
      </c>
      <c r="M219">
        <v>1</v>
      </c>
      <c r="N219" t="s">
        <v>29</v>
      </c>
      <c r="O219">
        <v>5</v>
      </c>
      <c r="P219">
        <v>7.0000000000000007E-2</v>
      </c>
      <c r="Q219">
        <f t="shared" si="24"/>
        <v>4</v>
      </c>
      <c r="R219" t="s">
        <v>33</v>
      </c>
      <c r="S219">
        <f t="shared" si="25"/>
        <v>9.0399999999999991</v>
      </c>
      <c r="T219" t="str">
        <f t="shared" si="26"/>
        <v>Low</v>
      </c>
      <c r="U219" t="str">
        <f t="shared" si="27"/>
        <v>Inactive</v>
      </c>
    </row>
    <row r="220" spans="1:21" x14ac:dyDescent="0.25">
      <c r="A220" t="s">
        <v>247</v>
      </c>
      <c r="B220">
        <v>66</v>
      </c>
      <c r="C220" t="str">
        <f t="shared" si="21"/>
        <v>55+</v>
      </c>
      <c r="D220" t="s">
        <v>13</v>
      </c>
      <c r="E220" t="s">
        <v>2</v>
      </c>
      <c r="F220">
        <v>6.93</v>
      </c>
      <c r="G220" t="str">
        <f t="shared" si="22"/>
        <v>Low</v>
      </c>
      <c r="H220">
        <v>47</v>
      </c>
      <c r="I220" t="s">
        <v>35</v>
      </c>
      <c r="J220" t="s">
        <v>43</v>
      </c>
      <c r="K220" s="4">
        <v>8.99</v>
      </c>
      <c r="L220" s="4">
        <f t="shared" si="23"/>
        <v>8.99</v>
      </c>
      <c r="M220">
        <v>1</v>
      </c>
      <c r="N220" t="s">
        <v>29</v>
      </c>
      <c r="O220">
        <v>3</v>
      </c>
      <c r="P220">
        <v>0.14000000000000001</v>
      </c>
      <c r="Q220">
        <f t="shared" si="24"/>
        <v>8</v>
      </c>
      <c r="R220" t="s">
        <v>11</v>
      </c>
      <c r="S220">
        <f t="shared" si="25"/>
        <v>55.44</v>
      </c>
      <c r="T220" t="str">
        <f t="shared" si="26"/>
        <v>Medium</v>
      </c>
      <c r="U220" t="str">
        <f t="shared" si="27"/>
        <v>Inactive</v>
      </c>
    </row>
    <row r="221" spans="1:21" x14ac:dyDescent="0.25">
      <c r="A221" t="s">
        <v>248</v>
      </c>
      <c r="B221">
        <v>24</v>
      </c>
      <c r="C221" t="str">
        <f t="shared" si="21"/>
        <v>18-24</v>
      </c>
      <c r="D221" t="s">
        <v>13</v>
      </c>
      <c r="E221" t="s">
        <v>18</v>
      </c>
      <c r="F221">
        <v>11.67</v>
      </c>
      <c r="G221" t="str">
        <f t="shared" si="22"/>
        <v>Low</v>
      </c>
      <c r="H221">
        <v>31</v>
      </c>
      <c r="I221" t="s">
        <v>19</v>
      </c>
      <c r="J221" t="s">
        <v>10</v>
      </c>
      <c r="K221" s="4">
        <v>17.989999999999998</v>
      </c>
      <c r="L221" s="4">
        <f t="shared" si="23"/>
        <v>17.989999999999998</v>
      </c>
      <c r="M221">
        <v>1</v>
      </c>
      <c r="N221" t="s">
        <v>15</v>
      </c>
      <c r="O221">
        <v>3</v>
      </c>
      <c r="P221">
        <v>0.36</v>
      </c>
      <c r="Q221">
        <f t="shared" si="24"/>
        <v>22</v>
      </c>
      <c r="R221" t="s">
        <v>11</v>
      </c>
      <c r="S221">
        <f t="shared" si="25"/>
        <v>256.74</v>
      </c>
      <c r="T221" t="str">
        <f t="shared" si="26"/>
        <v>High</v>
      </c>
      <c r="U221" t="str">
        <f t="shared" si="27"/>
        <v>Inactive</v>
      </c>
    </row>
    <row r="222" spans="1:21" x14ac:dyDescent="0.25">
      <c r="A222" t="s">
        <v>249</v>
      </c>
      <c r="B222">
        <v>49</v>
      </c>
      <c r="C222" t="str">
        <f t="shared" si="21"/>
        <v>45-54</v>
      </c>
      <c r="D222" t="s">
        <v>1</v>
      </c>
      <c r="E222" t="s">
        <v>18</v>
      </c>
      <c r="F222">
        <v>5.31</v>
      </c>
      <c r="G222" t="str">
        <f t="shared" si="22"/>
        <v>Low</v>
      </c>
      <c r="H222">
        <v>39</v>
      </c>
      <c r="I222" t="s">
        <v>9</v>
      </c>
      <c r="J222" t="s">
        <v>4</v>
      </c>
      <c r="K222" s="4">
        <v>17.989999999999998</v>
      </c>
      <c r="L222" s="4">
        <f t="shared" si="23"/>
        <v>17.989999999999998</v>
      </c>
      <c r="M222">
        <v>1</v>
      </c>
      <c r="N222" t="s">
        <v>47</v>
      </c>
      <c r="O222">
        <v>1</v>
      </c>
      <c r="P222">
        <v>0.13</v>
      </c>
      <c r="Q222">
        <f t="shared" si="24"/>
        <v>8</v>
      </c>
      <c r="R222" t="s">
        <v>33</v>
      </c>
      <c r="S222">
        <f t="shared" si="25"/>
        <v>42.48</v>
      </c>
      <c r="T222" t="str">
        <f t="shared" si="26"/>
        <v>Low</v>
      </c>
      <c r="U222" t="str">
        <f t="shared" si="27"/>
        <v>Inactive</v>
      </c>
    </row>
    <row r="223" spans="1:21" x14ac:dyDescent="0.25">
      <c r="A223" t="s">
        <v>250</v>
      </c>
      <c r="B223">
        <v>65</v>
      </c>
      <c r="C223" t="str">
        <f t="shared" si="21"/>
        <v>55+</v>
      </c>
      <c r="D223" t="s">
        <v>1</v>
      </c>
      <c r="E223" t="s">
        <v>8</v>
      </c>
      <c r="F223">
        <v>1.83</v>
      </c>
      <c r="G223" t="str">
        <f t="shared" si="22"/>
        <v>Low</v>
      </c>
      <c r="H223">
        <v>37</v>
      </c>
      <c r="I223" t="s">
        <v>3</v>
      </c>
      <c r="J223" t="s">
        <v>41</v>
      </c>
      <c r="K223" s="4">
        <v>13.99</v>
      </c>
      <c r="L223" s="4">
        <f t="shared" si="23"/>
        <v>13.99</v>
      </c>
      <c r="M223">
        <v>1</v>
      </c>
      <c r="N223" t="s">
        <v>47</v>
      </c>
      <c r="O223">
        <v>1</v>
      </c>
      <c r="P223">
        <v>0.05</v>
      </c>
      <c r="Q223">
        <f t="shared" si="24"/>
        <v>3</v>
      </c>
      <c r="R223" t="s">
        <v>33</v>
      </c>
      <c r="S223">
        <f t="shared" si="25"/>
        <v>5.49</v>
      </c>
      <c r="T223" t="str">
        <f t="shared" si="26"/>
        <v>Low</v>
      </c>
      <c r="U223" t="str">
        <f t="shared" si="27"/>
        <v>Inactive</v>
      </c>
    </row>
    <row r="224" spans="1:21" x14ac:dyDescent="0.25">
      <c r="A224" t="s">
        <v>251</v>
      </c>
      <c r="B224">
        <v>52</v>
      </c>
      <c r="C224" t="str">
        <f t="shared" si="21"/>
        <v>45-54</v>
      </c>
      <c r="D224" t="s">
        <v>13</v>
      </c>
      <c r="E224" t="s">
        <v>8</v>
      </c>
      <c r="F224">
        <v>2.62</v>
      </c>
      <c r="G224" t="str">
        <f t="shared" si="22"/>
        <v>Low</v>
      </c>
      <c r="H224">
        <v>43</v>
      </c>
      <c r="I224" t="s">
        <v>35</v>
      </c>
      <c r="J224" t="s">
        <v>10</v>
      </c>
      <c r="K224" s="4">
        <v>13.99</v>
      </c>
      <c r="L224" s="4">
        <f t="shared" si="23"/>
        <v>13.99</v>
      </c>
      <c r="M224">
        <v>1</v>
      </c>
      <c r="N224" t="s">
        <v>5</v>
      </c>
      <c r="O224">
        <v>5</v>
      </c>
      <c r="P224">
        <v>0.06</v>
      </c>
      <c r="Q224">
        <f t="shared" si="24"/>
        <v>4</v>
      </c>
      <c r="R224" t="s">
        <v>38</v>
      </c>
      <c r="S224">
        <f t="shared" si="25"/>
        <v>10.48</v>
      </c>
      <c r="T224" t="str">
        <f t="shared" si="26"/>
        <v>Low</v>
      </c>
      <c r="U224" t="str">
        <f t="shared" si="27"/>
        <v>Inactive</v>
      </c>
    </row>
    <row r="225" spans="1:21" x14ac:dyDescent="0.25">
      <c r="A225" t="s">
        <v>252</v>
      </c>
      <c r="B225">
        <v>61</v>
      </c>
      <c r="C225" t="str">
        <f t="shared" si="21"/>
        <v>55+</v>
      </c>
      <c r="D225" t="s">
        <v>1</v>
      </c>
      <c r="E225" t="s">
        <v>18</v>
      </c>
      <c r="F225">
        <v>0.85</v>
      </c>
      <c r="G225" t="str">
        <f t="shared" si="22"/>
        <v>Low</v>
      </c>
      <c r="H225">
        <v>6</v>
      </c>
      <c r="I225" t="s">
        <v>9</v>
      </c>
      <c r="J225" t="s">
        <v>4</v>
      </c>
      <c r="K225" s="4">
        <v>17.989999999999998</v>
      </c>
      <c r="L225" s="4">
        <f t="shared" si="23"/>
        <v>17.989999999999998</v>
      </c>
      <c r="M225">
        <v>1</v>
      </c>
      <c r="N225" t="s">
        <v>15</v>
      </c>
      <c r="O225">
        <v>1</v>
      </c>
      <c r="P225">
        <v>0.12</v>
      </c>
      <c r="Q225">
        <f t="shared" si="24"/>
        <v>7</v>
      </c>
      <c r="R225" t="s">
        <v>20</v>
      </c>
      <c r="S225">
        <f t="shared" si="25"/>
        <v>5.95</v>
      </c>
      <c r="T225" t="str">
        <f t="shared" si="26"/>
        <v>Low</v>
      </c>
      <c r="U225" t="str">
        <f t="shared" si="27"/>
        <v>Active</v>
      </c>
    </row>
    <row r="226" spans="1:21" x14ac:dyDescent="0.25">
      <c r="A226" t="s">
        <v>253</v>
      </c>
      <c r="B226">
        <v>50</v>
      </c>
      <c r="C226" t="str">
        <f t="shared" si="21"/>
        <v>45-54</v>
      </c>
      <c r="D226" t="s">
        <v>13</v>
      </c>
      <c r="E226" t="s">
        <v>8</v>
      </c>
      <c r="F226">
        <v>5.0199999999999996</v>
      </c>
      <c r="G226" t="str">
        <f t="shared" si="22"/>
        <v>Low</v>
      </c>
      <c r="H226">
        <v>47</v>
      </c>
      <c r="I226" t="s">
        <v>3</v>
      </c>
      <c r="J226" t="s">
        <v>10</v>
      </c>
      <c r="K226" s="4">
        <v>13.99</v>
      </c>
      <c r="L226" s="4">
        <f t="shared" si="23"/>
        <v>13.99</v>
      </c>
      <c r="M226">
        <v>1</v>
      </c>
      <c r="N226" t="s">
        <v>15</v>
      </c>
      <c r="O226">
        <v>3</v>
      </c>
      <c r="P226">
        <v>0.1</v>
      </c>
      <c r="Q226">
        <f t="shared" si="24"/>
        <v>6</v>
      </c>
      <c r="R226" t="s">
        <v>20</v>
      </c>
      <c r="S226">
        <f t="shared" si="25"/>
        <v>30.119999999999997</v>
      </c>
      <c r="T226" t="str">
        <f t="shared" si="26"/>
        <v>Low</v>
      </c>
      <c r="U226" t="str">
        <f t="shared" si="27"/>
        <v>Inactive</v>
      </c>
    </row>
    <row r="227" spans="1:21" x14ac:dyDescent="0.25">
      <c r="A227" t="s">
        <v>254</v>
      </c>
      <c r="B227">
        <v>56</v>
      </c>
      <c r="C227" t="str">
        <f t="shared" si="21"/>
        <v>55+</v>
      </c>
      <c r="D227" t="s">
        <v>1</v>
      </c>
      <c r="E227" t="s">
        <v>18</v>
      </c>
      <c r="F227">
        <v>19.809999999999999</v>
      </c>
      <c r="G227" t="str">
        <f t="shared" si="22"/>
        <v>Low</v>
      </c>
      <c r="H227">
        <v>25</v>
      </c>
      <c r="I227" t="s">
        <v>14</v>
      </c>
      <c r="J227" t="s">
        <v>43</v>
      </c>
      <c r="K227" s="4">
        <v>17.989999999999998</v>
      </c>
      <c r="L227" s="4">
        <f t="shared" si="23"/>
        <v>17.989999999999998</v>
      </c>
      <c r="M227">
        <v>0</v>
      </c>
      <c r="N227" t="s">
        <v>47</v>
      </c>
      <c r="O227">
        <v>4</v>
      </c>
      <c r="P227">
        <v>0.76</v>
      </c>
      <c r="Q227">
        <f t="shared" si="24"/>
        <v>46</v>
      </c>
      <c r="R227" t="s">
        <v>11</v>
      </c>
      <c r="S227">
        <f t="shared" si="25"/>
        <v>911.26</v>
      </c>
      <c r="T227" t="str">
        <f t="shared" si="26"/>
        <v>High</v>
      </c>
      <c r="U227" t="str">
        <f t="shared" si="27"/>
        <v>Inactive</v>
      </c>
    </row>
    <row r="228" spans="1:21" x14ac:dyDescent="0.25">
      <c r="A228" s="1" t="s">
        <v>255</v>
      </c>
      <c r="B228">
        <v>36</v>
      </c>
      <c r="C228" t="str">
        <f t="shared" si="21"/>
        <v>35-44</v>
      </c>
      <c r="D228" t="s">
        <v>1</v>
      </c>
      <c r="E228" t="s">
        <v>18</v>
      </c>
      <c r="F228">
        <v>18.47</v>
      </c>
      <c r="G228" t="str">
        <f t="shared" si="22"/>
        <v>Low</v>
      </c>
      <c r="H228">
        <v>28</v>
      </c>
      <c r="I228" t="s">
        <v>14</v>
      </c>
      <c r="J228" t="s">
        <v>43</v>
      </c>
      <c r="K228" s="4">
        <v>17.989999999999998</v>
      </c>
      <c r="L228" s="4">
        <f t="shared" si="23"/>
        <v>17.989999999999998</v>
      </c>
      <c r="M228">
        <v>0</v>
      </c>
      <c r="N228" t="s">
        <v>47</v>
      </c>
      <c r="O228">
        <v>2</v>
      </c>
      <c r="P228">
        <v>0.64</v>
      </c>
      <c r="Q228">
        <f t="shared" si="24"/>
        <v>38</v>
      </c>
      <c r="R228" t="s">
        <v>20</v>
      </c>
      <c r="S228">
        <f t="shared" si="25"/>
        <v>701.8599999999999</v>
      </c>
      <c r="T228" t="str">
        <f t="shared" si="26"/>
        <v>High</v>
      </c>
      <c r="U228" t="str">
        <f t="shared" si="27"/>
        <v>Inactive</v>
      </c>
    </row>
    <row r="229" spans="1:21" x14ac:dyDescent="0.25">
      <c r="A229" t="s">
        <v>256</v>
      </c>
      <c r="B229">
        <v>40</v>
      </c>
      <c r="C229" t="str">
        <f t="shared" si="21"/>
        <v>35-44</v>
      </c>
      <c r="D229" t="s">
        <v>13</v>
      </c>
      <c r="E229" t="s">
        <v>8</v>
      </c>
      <c r="F229">
        <v>22.52</v>
      </c>
      <c r="G229" t="str">
        <f t="shared" si="22"/>
        <v>Medium</v>
      </c>
      <c r="H229">
        <v>8</v>
      </c>
      <c r="I229" t="s">
        <v>3</v>
      </c>
      <c r="J229" t="s">
        <v>32</v>
      </c>
      <c r="K229" s="4">
        <v>13.99</v>
      </c>
      <c r="L229" s="4">
        <f t="shared" si="23"/>
        <v>13.99</v>
      </c>
      <c r="M229">
        <v>0</v>
      </c>
      <c r="N229" t="s">
        <v>29</v>
      </c>
      <c r="O229">
        <v>5</v>
      </c>
      <c r="P229">
        <v>2.5</v>
      </c>
      <c r="Q229">
        <f t="shared" si="24"/>
        <v>150</v>
      </c>
      <c r="R229" t="s">
        <v>33</v>
      </c>
      <c r="S229">
        <f t="shared" si="25"/>
        <v>3378</v>
      </c>
      <c r="T229" t="str">
        <f t="shared" si="26"/>
        <v>High</v>
      </c>
      <c r="U229" t="str">
        <f t="shared" si="27"/>
        <v>Risk</v>
      </c>
    </row>
    <row r="230" spans="1:21" x14ac:dyDescent="0.25">
      <c r="A230" t="s">
        <v>257</v>
      </c>
      <c r="B230">
        <v>23</v>
      </c>
      <c r="C230" t="str">
        <f t="shared" si="21"/>
        <v>18-24</v>
      </c>
      <c r="D230" t="s">
        <v>13</v>
      </c>
      <c r="E230" t="s">
        <v>18</v>
      </c>
      <c r="F230">
        <v>11.54</v>
      </c>
      <c r="G230" t="str">
        <f t="shared" si="22"/>
        <v>Low</v>
      </c>
      <c r="H230">
        <v>28</v>
      </c>
      <c r="I230" t="s">
        <v>9</v>
      </c>
      <c r="J230" t="s">
        <v>32</v>
      </c>
      <c r="K230" s="4">
        <v>17.989999999999998</v>
      </c>
      <c r="L230" s="4">
        <f t="shared" si="23"/>
        <v>17.989999999999998</v>
      </c>
      <c r="M230">
        <v>0</v>
      </c>
      <c r="N230" t="s">
        <v>5</v>
      </c>
      <c r="O230">
        <v>5</v>
      </c>
      <c r="P230">
        <v>0.4</v>
      </c>
      <c r="Q230">
        <f t="shared" si="24"/>
        <v>24</v>
      </c>
      <c r="R230" t="s">
        <v>11</v>
      </c>
      <c r="S230">
        <f t="shared" si="25"/>
        <v>276.95999999999998</v>
      </c>
      <c r="T230" t="str">
        <f t="shared" si="26"/>
        <v>High</v>
      </c>
      <c r="U230" t="str">
        <f t="shared" si="27"/>
        <v>Inactive</v>
      </c>
    </row>
    <row r="231" spans="1:21" x14ac:dyDescent="0.25">
      <c r="A231" t="s">
        <v>258</v>
      </c>
      <c r="B231">
        <v>49</v>
      </c>
      <c r="C231" t="str">
        <f t="shared" si="21"/>
        <v>45-54</v>
      </c>
      <c r="D231" t="s">
        <v>13</v>
      </c>
      <c r="E231" t="s">
        <v>2</v>
      </c>
      <c r="F231">
        <v>38.43</v>
      </c>
      <c r="G231" t="str">
        <f t="shared" si="22"/>
        <v>Medium</v>
      </c>
      <c r="H231">
        <v>6</v>
      </c>
      <c r="I231" t="s">
        <v>19</v>
      </c>
      <c r="J231" t="s">
        <v>43</v>
      </c>
      <c r="K231" s="4">
        <v>8.99</v>
      </c>
      <c r="L231" s="4">
        <f t="shared" si="23"/>
        <v>8.99</v>
      </c>
      <c r="M231">
        <v>0</v>
      </c>
      <c r="N231" t="s">
        <v>29</v>
      </c>
      <c r="O231">
        <v>3</v>
      </c>
      <c r="P231">
        <v>5.49</v>
      </c>
      <c r="Q231">
        <f t="shared" si="24"/>
        <v>329</v>
      </c>
      <c r="R231" t="s">
        <v>16</v>
      </c>
      <c r="S231">
        <f t="shared" si="25"/>
        <v>12643.47</v>
      </c>
      <c r="T231" t="str">
        <f t="shared" si="26"/>
        <v>High</v>
      </c>
      <c r="U231" t="str">
        <f t="shared" si="27"/>
        <v>Active</v>
      </c>
    </row>
    <row r="232" spans="1:21" x14ac:dyDescent="0.25">
      <c r="A232" t="s">
        <v>259</v>
      </c>
      <c r="B232">
        <v>68</v>
      </c>
      <c r="C232" t="str">
        <f t="shared" si="21"/>
        <v>55+</v>
      </c>
      <c r="D232" t="s">
        <v>13</v>
      </c>
      <c r="E232" t="s">
        <v>8</v>
      </c>
      <c r="F232">
        <v>2.7</v>
      </c>
      <c r="G232" t="str">
        <f t="shared" si="22"/>
        <v>Low</v>
      </c>
      <c r="H232">
        <v>35</v>
      </c>
      <c r="I232" t="s">
        <v>14</v>
      </c>
      <c r="J232" t="s">
        <v>4</v>
      </c>
      <c r="K232" s="4">
        <v>13.99</v>
      </c>
      <c r="L232" s="4">
        <f t="shared" si="23"/>
        <v>13.99</v>
      </c>
      <c r="M232">
        <v>1</v>
      </c>
      <c r="N232" t="s">
        <v>23</v>
      </c>
      <c r="O232">
        <v>1</v>
      </c>
      <c r="P232">
        <v>0.08</v>
      </c>
      <c r="Q232">
        <f t="shared" si="24"/>
        <v>5</v>
      </c>
      <c r="R232" t="s">
        <v>38</v>
      </c>
      <c r="S232">
        <f t="shared" si="25"/>
        <v>13.5</v>
      </c>
      <c r="T232" t="str">
        <f t="shared" si="26"/>
        <v>Low</v>
      </c>
      <c r="U232" t="str">
        <f t="shared" si="27"/>
        <v>Inactive</v>
      </c>
    </row>
    <row r="233" spans="1:21" x14ac:dyDescent="0.25">
      <c r="A233" s="1" t="s">
        <v>260</v>
      </c>
      <c r="B233">
        <v>52</v>
      </c>
      <c r="C233" t="str">
        <f t="shared" si="21"/>
        <v>45-54</v>
      </c>
      <c r="D233" t="s">
        <v>1</v>
      </c>
      <c r="E233" t="s">
        <v>8</v>
      </c>
      <c r="F233">
        <v>1.79</v>
      </c>
      <c r="G233" t="str">
        <f t="shared" si="22"/>
        <v>Low</v>
      </c>
      <c r="H233">
        <v>38</v>
      </c>
      <c r="I233" t="s">
        <v>3</v>
      </c>
      <c r="J233" t="s">
        <v>10</v>
      </c>
      <c r="K233" s="4">
        <v>13.99</v>
      </c>
      <c r="L233" s="4">
        <f t="shared" si="23"/>
        <v>13.99</v>
      </c>
      <c r="M233">
        <v>1</v>
      </c>
      <c r="N233" t="s">
        <v>47</v>
      </c>
      <c r="O233">
        <v>1</v>
      </c>
      <c r="P233">
        <v>0.05</v>
      </c>
      <c r="Q233">
        <f t="shared" si="24"/>
        <v>3</v>
      </c>
      <c r="R233" t="s">
        <v>16</v>
      </c>
      <c r="S233">
        <f t="shared" si="25"/>
        <v>5.37</v>
      </c>
      <c r="T233" t="str">
        <f t="shared" si="26"/>
        <v>Low</v>
      </c>
      <c r="U233" t="str">
        <f t="shared" si="27"/>
        <v>Inactive</v>
      </c>
    </row>
    <row r="234" spans="1:21" x14ac:dyDescent="0.25">
      <c r="A234" t="s">
        <v>261</v>
      </c>
      <c r="B234">
        <v>37</v>
      </c>
      <c r="C234" t="str">
        <f t="shared" si="21"/>
        <v>35-44</v>
      </c>
      <c r="D234" t="s">
        <v>27</v>
      </c>
      <c r="E234" t="s">
        <v>8</v>
      </c>
      <c r="F234">
        <v>13.86</v>
      </c>
      <c r="G234" t="str">
        <f t="shared" si="22"/>
        <v>Low</v>
      </c>
      <c r="H234">
        <v>46</v>
      </c>
      <c r="I234" t="s">
        <v>35</v>
      </c>
      <c r="J234" t="s">
        <v>32</v>
      </c>
      <c r="K234" s="4">
        <v>13.99</v>
      </c>
      <c r="L234" s="4">
        <f t="shared" si="23"/>
        <v>13.99</v>
      </c>
      <c r="M234">
        <v>1</v>
      </c>
      <c r="N234" t="s">
        <v>5</v>
      </c>
      <c r="O234">
        <v>3</v>
      </c>
      <c r="P234">
        <v>0.28999999999999998</v>
      </c>
      <c r="Q234">
        <f t="shared" si="24"/>
        <v>17</v>
      </c>
      <c r="R234" t="s">
        <v>38</v>
      </c>
      <c r="S234">
        <f t="shared" si="25"/>
        <v>235.62</v>
      </c>
      <c r="T234" t="str">
        <f t="shared" si="26"/>
        <v>High</v>
      </c>
      <c r="U234" t="str">
        <f t="shared" si="27"/>
        <v>Inactive</v>
      </c>
    </row>
    <row r="235" spans="1:21" x14ac:dyDescent="0.25">
      <c r="A235" t="s">
        <v>262</v>
      </c>
      <c r="B235">
        <v>33</v>
      </c>
      <c r="C235" t="str">
        <f t="shared" si="21"/>
        <v>25-34</v>
      </c>
      <c r="D235" t="s">
        <v>13</v>
      </c>
      <c r="E235" t="s">
        <v>2</v>
      </c>
      <c r="F235">
        <v>0.14000000000000001</v>
      </c>
      <c r="G235" t="str">
        <f t="shared" si="22"/>
        <v>Low</v>
      </c>
      <c r="H235">
        <v>37</v>
      </c>
      <c r="I235" t="s">
        <v>9</v>
      </c>
      <c r="J235" t="s">
        <v>4</v>
      </c>
      <c r="K235" s="4">
        <v>8.99</v>
      </c>
      <c r="L235" s="4">
        <f t="shared" si="23"/>
        <v>8.99</v>
      </c>
      <c r="M235">
        <v>1</v>
      </c>
      <c r="N235" t="s">
        <v>29</v>
      </c>
      <c r="O235">
        <v>5</v>
      </c>
      <c r="P235">
        <v>0</v>
      </c>
      <c r="Q235">
        <f t="shared" si="24"/>
        <v>0</v>
      </c>
      <c r="R235" t="s">
        <v>11</v>
      </c>
      <c r="S235">
        <f t="shared" si="25"/>
        <v>0</v>
      </c>
      <c r="T235" t="str">
        <f t="shared" si="26"/>
        <v>Low</v>
      </c>
      <c r="U235" t="str">
        <f t="shared" si="27"/>
        <v>Inactive</v>
      </c>
    </row>
    <row r="236" spans="1:21" x14ac:dyDescent="0.25">
      <c r="A236" t="s">
        <v>263</v>
      </c>
      <c r="B236">
        <v>26</v>
      </c>
      <c r="C236" t="str">
        <f t="shared" si="21"/>
        <v>25-34</v>
      </c>
      <c r="D236" t="s">
        <v>1</v>
      </c>
      <c r="E236" t="s">
        <v>18</v>
      </c>
      <c r="F236">
        <v>19.48</v>
      </c>
      <c r="G236" t="str">
        <f t="shared" si="22"/>
        <v>Low</v>
      </c>
      <c r="H236">
        <v>35</v>
      </c>
      <c r="I236" t="s">
        <v>19</v>
      </c>
      <c r="J236" t="s">
        <v>32</v>
      </c>
      <c r="K236" s="4">
        <v>17.989999999999998</v>
      </c>
      <c r="L236" s="4">
        <f t="shared" si="23"/>
        <v>17.989999999999998</v>
      </c>
      <c r="M236">
        <v>0</v>
      </c>
      <c r="N236" t="s">
        <v>29</v>
      </c>
      <c r="O236">
        <v>5</v>
      </c>
      <c r="P236">
        <v>0.54</v>
      </c>
      <c r="Q236">
        <f t="shared" si="24"/>
        <v>32</v>
      </c>
      <c r="R236" t="s">
        <v>20</v>
      </c>
      <c r="S236">
        <f t="shared" si="25"/>
        <v>623.36</v>
      </c>
      <c r="T236" t="str">
        <f t="shared" si="26"/>
        <v>High</v>
      </c>
      <c r="U236" t="str">
        <f t="shared" si="27"/>
        <v>Inactive</v>
      </c>
    </row>
    <row r="237" spans="1:21" x14ac:dyDescent="0.25">
      <c r="A237" t="s">
        <v>264</v>
      </c>
      <c r="B237">
        <v>37</v>
      </c>
      <c r="C237" t="str">
        <f t="shared" si="21"/>
        <v>35-44</v>
      </c>
      <c r="D237" t="s">
        <v>27</v>
      </c>
      <c r="E237" t="s">
        <v>2</v>
      </c>
      <c r="F237">
        <v>4.84</v>
      </c>
      <c r="G237" t="str">
        <f t="shared" si="22"/>
        <v>Low</v>
      </c>
      <c r="H237">
        <v>25</v>
      </c>
      <c r="I237" t="s">
        <v>3</v>
      </c>
      <c r="J237" t="s">
        <v>32</v>
      </c>
      <c r="K237" s="4">
        <v>8.99</v>
      </c>
      <c r="L237" s="4">
        <f t="shared" si="23"/>
        <v>8.99</v>
      </c>
      <c r="M237">
        <v>1</v>
      </c>
      <c r="N237" t="s">
        <v>29</v>
      </c>
      <c r="O237">
        <v>5</v>
      </c>
      <c r="P237">
        <v>0.19</v>
      </c>
      <c r="Q237">
        <f t="shared" si="24"/>
        <v>11</v>
      </c>
      <c r="R237" t="s">
        <v>6</v>
      </c>
      <c r="S237">
        <f t="shared" si="25"/>
        <v>53.239999999999995</v>
      </c>
      <c r="T237" t="str">
        <f t="shared" si="26"/>
        <v>Medium</v>
      </c>
      <c r="U237" t="str">
        <f t="shared" si="27"/>
        <v>Inactive</v>
      </c>
    </row>
    <row r="238" spans="1:21" x14ac:dyDescent="0.25">
      <c r="A238" t="s">
        <v>265</v>
      </c>
      <c r="B238">
        <v>36</v>
      </c>
      <c r="C238" t="str">
        <f t="shared" si="21"/>
        <v>35-44</v>
      </c>
      <c r="D238" t="s">
        <v>1</v>
      </c>
      <c r="E238" t="s">
        <v>18</v>
      </c>
      <c r="F238">
        <v>8.6999999999999993</v>
      </c>
      <c r="G238" t="str">
        <f t="shared" si="22"/>
        <v>Low</v>
      </c>
      <c r="H238">
        <v>45</v>
      </c>
      <c r="I238" t="s">
        <v>35</v>
      </c>
      <c r="J238" t="s">
        <v>10</v>
      </c>
      <c r="K238" s="4">
        <v>17.989999999999998</v>
      </c>
      <c r="L238" s="4">
        <f t="shared" si="23"/>
        <v>17.989999999999998</v>
      </c>
      <c r="M238">
        <v>0</v>
      </c>
      <c r="N238" t="s">
        <v>29</v>
      </c>
      <c r="O238">
        <v>4</v>
      </c>
      <c r="P238">
        <v>0.19</v>
      </c>
      <c r="Q238">
        <f t="shared" si="24"/>
        <v>11</v>
      </c>
      <c r="R238" t="s">
        <v>16</v>
      </c>
      <c r="S238">
        <f t="shared" si="25"/>
        <v>95.699999999999989</v>
      </c>
      <c r="T238" t="str">
        <f t="shared" si="26"/>
        <v>Medium</v>
      </c>
      <c r="U238" t="str">
        <f t="shared" si="27"/>
        <v>Inactive</v>
      </c>
    </row>
    <row r="239" spans="1:21" x14ac:dyDescent="0.25">
      <c r="A239" t="s">
        <v>266</v>
      </c>
      <c r="B239">
        <v>61</v>
      </c>
      <c r="C239" t="str">
        <f t="shared" si="21"/>
        <v>55+</v>
      </c>
      <c r="D239" t="s">
        <v>27</v>
      </c>
      <c r="E239" t="s">
        <v>18</v>
      </c>
      <c r="F239">
        <v>19.190000000000001</v>
      </c>
      <c r="G239" t="str">
        <f t="shared" si="22"/>
        <v>Low</v>
      </c>
      <c r="H239">
        <v>27</v>
      </c>
      <c r="I239" t="s">
        <v>35</v>
      </c>
      <c r="J239" t="s">
        <v>10</v>
      </c>
      <c r="K239" s="4">
        <v>17.989999999999998</v>
      </c>
      <c r="L239" s="4">
        <f t="shared" si="23"/>
        <v>17.989999999999998</v>
      </c>
      <c r="M239">
        <v>0</v>
      </c>
      <c r="N239" t="s">
        <v>29</v>
      </c>
      <c r="O239">
        <v>2</v>
      </c>
      <c r="P239">
        <v>0.69</v>
      </c>
      <c r="Q239">
        <f t="shared" si="24"/>
        <v>41</v>
      </c>
      <c r="R239" t="s">
        <v>20</v>
      </c>
      <c r="S239">
        <f t="shared" si="25"/>
        <v>786.79000000000008</v>
      </c>
      <c r="T239" t="str">
        <f t="shared" si="26"/>
        <v>High</v>
      </c>
      <c r="U239" t="str">
        <f t="shared" si="27"/>
        <v>Inactive</v>
      </c>
    </row>
    <row r="240" spans="1:21" x14ac:dyDescent="0.25">
      <c r="A240" t="s">
        <v>267</v>
      </c>
      <c r="B240">
        <v>43</v>
      </c>
      <c r="C240" t="str">
        <f t="shared" si="21"/>
        <v>35-44</v>
      </c>
      <c r="D240" t="s">
        <v>27</v>
      </c>
      <c r="E240" t="s">
        <v>2</v>
      </c>
      <c r="F240">
        <v>0.53</v>
      </c>
      <c r="G240" t="str">
        <f t="shared" si="22"/>
        <v>Low</v>
      </c>
      <c r="H240">
        <v>22</v>
      </c>
      <c r="I240" t="s">
        <v>9</v>
      </c>
      <c r="J240" t="s">
        <v>4</v>
      </c>
      <c r="K240" s="4">
        <v>8.99</v>
      </c>
      <c r="L240" s="4">
        <f t="shared" si="23"/>
        <v>8.99</v>
      </c>
      <c r="M240">
        <v>1</v>
      </c>
      <c r="N240" t="s">
        <v>29</v>
      </c>
      <c r="O240">
        <v>1</v>
      </c>
      <c r="P240">
        <v>0.02</v>
      </c>
      <c r="Q240">
        <f t="shared" si="24"/>
        <v>1</v>
      </c>
      <c r="R240" t="s">
        <v>25</v>
      </c>
      <c r="S240">
        <f t="shared" si="25"/>
        <v>0.53</v>
      </c>
      <c r="T240" t="str">
        <f t="shared" si="26"/>
        <v>Low</v>
      </c>
      <c r="U240" t="str">
        <f t="shared" si="27"/>
        <v>Inactive</v>
      </c>
    </row>
    <row r="241" spans="1:21" x14ac:dyDescent="0.25">
      <c r="A241" t="s">
        <v>268</v>
      </c>
      <c r="B241">
        <v>62</v>
      </c>
      <c r="C241" t="str">
        <f t="shared" si="21"/>
        <v>55+</v>
      </c>
      <c r="D241" t="s">
        <v>27</v>
      </c>
      <c r="E241" t="s">
        <v>2</v>
      </c>
      <c r="F241">
        <v>7.85</v>
      </c>
      <c r="G241" t="str">
        <f t="shared" si="22"/>
        <v>Low</v>
      </c>
      <c r="H241">
        <v>53</v>
      </c>
      <c r="I241" t="s">
        <v>9</v>
      </c>
      <c r="J241" t="s">
        <v>10</v>
      </c>
      <c r="K241" s="4">
        <v>8.99</v>
      </c>
      <c r="L241" s="4">
        <f t="shared" si="23"/>
        <v>8.99</v>
      </c>
      <c r="M241">
        <v>1</v>
      </c>
      <c r="N241" t="s">
        <v>29</v>
      </c>
      <c r="O241">
        <v>2</v>
      </c>
      <c r="P241">
        <v>0.15</v>
      </c>
      <c r="Q241">
        <f t="shared" si="24"/>
        <v>9</v>
      </c>
      <c r="R241" t="s">
        <v>25</v>
      </c>
      <c r="S241">
        <f t="shared" si="25"/>
        <v>70.649999999999991</v>
      </c>
      <c r="T241" t="str">
        <f t="shared" si="26"/>
        <v>Medium</v>
      </c>
      <c r="U241" t="str">
        <f t="shared" si="27"/>
        <v>Inactive</v>
      </c>
    </row>
    <row r="242" spans="1:21" x14ac:dyDescent="0.25">
      <c r="A242" t="s">
        <v>269</v>
      </c>
      <c r="B242">
        <v>70</v>
      </c>
      <c r="C242" t="str">
        <f t="shared" si="21"/>
        <v>55+</v>
      </c>
      <c r="D242" t="s">
        <v>1</v>
      </c>
      <c r="E242" t="s">
        <v>18</v>
      </c>
      <c r="F242">
        <v>42.5</v>
      </c>
      <c r="G242" t="str">
        <f t="shared" si="22"/>
        <v>Medium</v>
      </c>
      <c r="H242">
        <v>46</v>
      </c>
      <c r="I242" t="s">
        <v>9</v>
      </c>
      <c r="J242" t="s">
        <v>32</v>
      </c>
      <c r="K242" s="4">
        <v>17.989999999999998</v>
      </c>
      <c r="L242" s="4">
        <f t="shared" si="23"/>
        <v>17.989999999999998</v>
      </c>
      <c r="M242">
        <v>0</v>
      </c>
      <c r="N242" t="s">
        <v>47</v>
      </c>
      <c r="O242">
        <v>2</v>
      </c>
      <c r="P242">
        <v>0.9</v>
      </c>
      <c r="Q242">
        <f t="shared" si="24"/>
        <v>54</v>
      </c>
      <c r="R242" t="s">
        <v>16</v>
      </c>
      <c r="S242">
        <f t="shared" si="25"/>
        <v>2295</v>
      </c>
      <c r="T242" t="str">
        <f t="shared" si="26"/>
        <v>High</v>
      </c>
      <c r="U242" t="str">
        <f t="shared" si="27"/>
        <v>Inactive</v>
      </c>
    </row>
    <row r="243" spans="1:21" x14ac:dyDescent="0.25">
      <c r="A243" t="s">
        <v>270</v>
      </c>
      <c r="B243">
        <v>34</v>
      </c>
      <c r="C243" t="str">
        <f t="shared" si="21"/>
        <v>25-34</v>
      </c>
      <c r="D243" t="s">
        <v>27</v>
      </c>
      <c r="E243" t="s">
        <v>8</v>
      </c>
      <c r="F243">
        <v>6.33</v>
      </c>
      <c r="G243" t="str">
        <f t="shared" si="22"/>
        <v>Low</v>
      </c>
      <c r="H243">
        <v>49</v>
      </c>
      <c r="I243" t="s">
        <v>9</v>
      </c>
      <c r="J243" t="s">
        <v>32</v>
      </c>
      <c r="K243" s="4">
        <v>13.99</v>
      </c>
      <c r="L243" s="4">
        <f t="shared" si="23"/>
        <v>13.99</v>
      </c>
      <c r="M243">
        <v>0</v>
      </c>
      <c r="N243" t="s">
        <v>23</v>
      </c>
      <c r="O243">
        <v>4</v>
      </c>
      <c r="P243">
        <v>0.13</v>
      </c>
      <c r="Q243">
        <f t="shared" si="24"/>
        <v>8</v>
      </c>
      <c r="R243" t="s">
        <v>6</v>
      </c>
      <c r="S243">
        <f t="shared" si="25"/>
        <v>50.64</v>
      </c>
      <c r="T243" t="str">
        <f t="shared" si="26"/>
        <v>Medium</v>
      </c>
      <c r="U243" t="str">
        <f t="shared" si="27"/>
        <v>Inactive</v>
      </c>
    </row>
    <row r="244" spans="1:21" x14ac:dyDescent="0.25">
      <c r="A244" t="s">
        <v>271</v>
      </c>
      <c r="B244">
        <v>38</v>
      </c>
      <c r="C244" t="str">
        <f t="shared" si="21"/>
        <v>35-44</v>
      </c>
      <c r="D244" t="s">
        <v>13</v>
      </c>
      <c r="E244" t="s">
        <v>2</v>
      </c>
      <c r="F244">
        <v>33.5</v>
      </c>
      <c r="G244" t="str">
        <f t="shared" si="22"/>
        <v>Medium</v>
      </c>
      <c r="H244">
        <v>56</v>
      </c>
      <c r="I244" t="s">
        <v>14</v>
      </c>
      <c r="J244" t="s">
        <v>32</v>
      </c>
      <c r="K244" s="4">
        <v>8.99</v>
      </c>
      <c r="L244" s="4">
        <f t="shared" si="23"/>
        <v>8.99</v>
      </c>
      <c r="M244">
        <v>0</v>
      </c>
      <c r="N244" t="s">
        <v>29</v>
      </c>
      <c r="O244">
        <v>2</v>
      </c>
      <c r="P244">
        <v>0.59</v>
      </c>
      <c r="Q244">
        <f t="shared" si="24"/>
        <v>35</v>
      </c>
      <c r="R244" t="s">
        <v>6</v>
      </c>
      <c r="S244">
        <f t="shared" si="25"/>
        <v>1172.5</v>
      </c>
      <c r="T244" t="str">
        <f t="shared" si="26"/>
        <v>High</v>
      </c>
      <c r="U244" t="str">
        <f t="shared" si="27"/>
        <v>Inactive</v>
      </c>
    </row>
    <row r="245" spans="1:21" x14ac:dyDescent="0.25">
      <c r="A245" t="s">
        <v>272</v>
      </c>
      <c r="B245">
        <v>67</v>
      </c>
      <c r="C245" t="str">
        <f t="shared" si="21"/>
        <v>55+</v>
      </c>
      <c r="D245" t="s">
        <v>13</v>
      </c>
      <c r="E245" t="s">
        <v>2</v>
      </c>
      <c r="F245">
        <v>2.5499999999999998</v>
      </c>
      <c r="G245" t="str">
        <f t="shared" si="22"/>
        <v>Low</v>
      </c>
      <c r="H245">
        <v>48</v>
      </c>
      <c r="I245" t="s">
        <v>19</v>
      </c>
      <c r="J245" t="s">
        <v>32</v>
      </c>
      <c r="K245" s="4">
        <v>8.99</v>
      </c>
      <c r="L245" s="4">
        <f t="shared" si="23"/>
        <v>8.99</v>
      </c>
      <c r="M245">
        <v>1</v>
      </c>
      <c r="N245" t="s">
        <v>5</v>
      </c>
      <c r="O245">
        <v>2</v>
      </c>
      <c r="P245">
        <v>0.05</v>
      </c>
      <c r="Q245">
        <f t="shared" si="24"/>
        <v>3</v>
      </c>
      <c r="R245" t="s">
        <v>11</v>
      </c>
      <c r="S245">
        <f t="shared" si="25"/>
        <v>7.6499999999999995</v>
      </c>
      <c r="T245" t="str">
        <f t="shared" si="26"/>
        <v>Low</v>
      </c>
      <c r="U245" t="str">
        <f t="shared" si="27"/>
        <v>Inactive</v>
      </c>
    </row>
    <row r="246" spans="1:21" x14ac:dyDescent="0.25">
      <c r="A246" t="s">
        <v>273</v>
      </c>
      <c r="B246">
        <v>39</v>
      </c>
      <c r="C246" t="str">
        <f t="shared" si="21"/>
        <v>35-44</v>
      </c>
      <c r="D246" t="s">
        <v>13</v>
      </c>
      <c r="E246" t="s">
        <v>18</v>
      </c>
      <c r="F246">
        <v>47.79</v>
      </c>
      <c r="G246" t="str">
        <f t="shared" si="22"/>
        <v>Medium</v>
      </c>
      <c r="H246">
        <v>12</v>
      </c>
      <c r="I246" t="s">
        <v>56</v>
      </c>
      <c r="J246" t="s">
        <v>4</v>
      </c>
      <c r="K246" s="4">
        <v>17.989999999999998</v>
      </c>
      <c r="L246" s="4">
        <f t="shared" si="23"/>
        <v>17.989999999999998</v>
      </c>
      <c r="M246">
        <v>0</v>
      </c>
      <c r="N246" t="s">
        <v>5</v>
      </c>
      <c r="O246">
        <v>1</v>
      </c>
      <c r="P246">
        <v>3.68</v>
      </c>
      <c r="Q246">
        <f t="shared" si="24"/>
        <v>221</v>
      </c>
      <c r="R246" t="s">
        <v>33</v>
      </c>
      <c r="S246">
        <f t="shared" si="25"/>
        <v>10561.59</v>
      </c>
      <c r="T246" t="str">
        <f t="shared" si="26"/>
        <v>High</v>
      </c>
      <c r="U246" t="str">
        <f t="shared" si="27"/>
        <v>Risk</v>
      </c>
    </row>
    <row r="247" spans="1:21" x14ac:dyDescent="0.25">
      <c r="A247" t="s">
        <v>274</v>
      </c>
      <c r="B247">
        <v>22</v>
      </c>
      <c r="C247" t="str">
        <f t="shared" si="21"/>
        <v>18-24</v>
      </c>
      <c r="D247" t="s">
        <v>1</v>
      </c>
      <c r="E247" t="s">
        <v>2</v>
      </c>
      <c r="F247">
        <v>26.28</v>
      </c>
      <c r="G247" t="str">
        <f t="shared" si="22"/>
        <v>Medium</v>
      </c>
      <c r="H247">
        <v>48</v>
      </c>
      <c r="I247" t="s">
        <v>9</v>
      </c>
      <c r="J247" t="s">
        <v>4</v>
      </c>
      <c r="K247" s="4">
        <v>8.99</v>
      </c>
      <c r="L247" s="4">
        <f t="shared" si="23"/>
        <v>8.99</v>
      </c>
      <c r="M247">
        <v>0</v>
      </c>
      <c r="N247" t="s">
        <v>15</v>
      </c>
      <c r="O247">
        <v>3</v>
      </c>
      <c r="P247">
        <v>0.54</v>
      </c>
      <c r="Q247">
        <f t="shared" si="24"/>
        <v>32</v>
      </c>
      <c r="R247" t="s">
        <v>11</v>
      </c>
      <c r="S247">
        <f t="shared" si="25"/>
        <v>840.96</v>
      </c>
      <c r="T247" t="str">
        <f t="shared" si="26"/>
        <v>High</v>
      </c>
      <c r="U247" t="str">
        <f t="shared" si="27"/>
        <v>Inactive</v>
      </c>
    </row>
    <row r="248" spans="1:21" x14ac:dyDescent="0.25">
      <c r="A248" t="s">
        <v>275</v>
      </c>
      <c r="B248">
        <v>67</v>
      </c>
      <c r="C248" t="str">
        <f t="shared" si="21"/>
        <v>55+</v>
      </c>
      <c r="D248" t="s">
        <v>27</v>
      </c>
      <c r="E248" t="s">
        <v>18</v>
      </c>
      <c r="F248">
        <v>1.04</v>
      </c>
      <c r="G248" t="str">
        <f t="shared" si="22"/>
        <v>Low</v>
      </c>
      <c r="H248">
        <v>17</v>
      </c>
      <c r="I248" t="s">
        <v>9</v>
      </c>
      <c r="J248" t="s">
        <v>10</v>
      </c>
      <c r="K248" s="4">
        <v>17.989999999999998</v>
      </c>
      <c r="L248" s="4">
        <f t="shared" si="23"/>
        <v>17.989999999999998</v>
      </c>
      <c r="M248">
        <v>1</v>
      </c>
      <c r="N248" t="s">
        <v>5</v>
      </c>
      <c r="O248">
        <v>2</v>
      </c>
      <c r="P248">
        <v>0.06</v>
      </c>
      <c r="Q248">
        <f t="shared" si="24"/>
        <v>4</v>
      </c>
      <c r="R248" t="s">
        <v>25</v>
      </c>
      <c r="S248">
        <f t="shared" si="25"/>
        <v>4.16</v>
      </c>
      <c r="T248" t="str">
        <f t="shared" si="26"/>
        <v>Low</v>
      </c>
      <c r="U248" t="str">
        <f t="shared" si="27"/>
        <v>Risk</v>
      </c>
    </row>
    <row r="249" spans="1:21" x14ac:dyDescent="0.25">
      <c r="A249" s="1" t="s">
        <v>276</v>
      </c>
      <c r="B249">
        <v>42</v>
      </c>
      <c r="C249" t="str">
        <f t="shared" si="21"/>
        <v>35-44</v>
      </c>
      <c r="D249" t="s">
        <v>13</v>
      </c>
      <c r="E249" t="s">
        <v>8</v>
      </c>
      <c r="F249">
        <v>9.91</v>
      </c>
      <c r="G249" t="str">
        <f t="shared" si="22"/>
        <v>Low</v>
      </c>
      <c r="H249">
        <v>14</v>
      </c>
      <c r="I249" t="s">
        <v>3</v>
      </c>
      <c r="J249" t="s">
        <v>41</v>
      </c>
      <c r="K249" s="4">
        <v>13.99</v>
      </c>
      <c r="L249" s="4">
        <f t="shared" si="23"/>
        <v>13.99</v>
      </c>
      <c r="M249">
        <v>0</v>
      </c>
      <c r="N249" t="s">
        <v>15</v>
      </c>
      <c r="O249">
        <v>1</v>
      </c>
      <c r="P249">
        <v>0.66</v>
      </c>
      <c r="Q249">
        <f t="shared" si="24"/>
        <v>40</v>
      </c>
      <c r="R249" t="s">
        <v>33</v>
      </c>
      <c r="S249">
        <f t="shared" si="25"/>
        <v>396.4</v>
      </c>
      <c r="T249" t="str">
        <f t="shared" si="26"/>
        <v>High</v>
      </c>
      <c r="U249" t="str">
        <f t="shared" si="27"/>
        <v>Risk</v>
      </c>
    </row>
    <row r="250" spans="1:21" x14ac:dyDescent="0.25">
      <c r="A250" t="s">
        <v>277</v>
      </c>
      <c r="B250">
        <v>32</v>
      </c>
      <c r="C250" t="str">
        <f t="shared" si="21"/>
        <v>25-34</v>
      </c>
      <c r="D250" t="s">
        <v>1</v>
      </c>
      <c r="E250" t="s">
        <v>18</v>
      </c>
      <c r="F250">
        <v>16.39</v>
      </c>
      <c r="G250" t="str">
        <f t="shared" si="22"/>
        <v>Low</v>
      </c>
      <c r="H250">
        <v>27</v>
      </c>
      <c r="I250" t="s">
        <v>9</v>
      </c>
      <c r="J250" t="s">
        <v>41</v>
      </c>
      <c r="K250" s="4">
        <v>17.989999999999998</v>
      </c>
      <c r="L250" s="4">
        <f t="shared" si="23"/>
        <v>17.989999999999998</v>
      </c>
      <c r="M250">
        <v>0</v>
      </c>
      <c r="N250" t="s">
        <v>5</v>
      </c>
      <c r="O250">
        <v>5</v>
      </c>
      <c r="P250">
        <v>0.59</v>
      </c>
      <c r="Q250">
        <f t="shared" si="24"/>
        <v>35</v>
      </c>
      <c r="R250" t="s">
        <v>20</v>
      </c>
      <c r="S250">
        <f t="shared" si="25"/>
        <v>573.65</v>
      </c>
      <c r="T250" t="str">
        <f t="shared" si="26"/>
        <v>High</v>
      </c>
      <c r="U250" t="str">
        <f t="shared" si="27"/>
        <v>Inactive</v>
      </c>
    </row>
    <row r="251" spans="1:21" x14ac:dyDescent="0.25">
      <c r="A251" t="s">
        <v>278</v>
      </c>
      <c r="B251">
        <v>36</v>
      </c>
      <c r="C251" t="str">
        <f t="shared" si="21"/>
        <v>35-44</v>
      </c>
      <c r="D251" t="s">
        <v>1</v>
      </c>
      <c r="E251" t="s">
        <v>8</v>
      </c>
      <c r="F251">
        <v>32.78</v>
      </c>
      <c r="G251" t="str">
        <f t="shared" si="22"/>
        <v>Medium</v>
      </c>
      <c r="H251">
        <v>51</v>
      </c>
      <c r="I251" t="s">
        <v>14</v>
      </c>
      <c r="J251" t="s">
        <v>32</v>
      </c>
      <c r="K251" s="4">
        <v>13.99</v>
      </c>
      <c r="L251" s="4">
        <f t="shared" si="23"/>
        <v>13.99</v>
      </c>
      <c r="M251">
        <v>0</v>
      </c>
      <c r="N251" t="s">
        <v>23</v>
      </c>
      <c r="O251">
        <v>5</v>
      </c>
      <c r="P251">
        <v>0.63</v>
      </c>
      <c r="Q251">
        <f t="shared" si="24"/>
        <v>38</v>
      </c>
      <c r="R251" t="s">
        <v>38</v>
      </c>
      <c r="S251">
        <f t="shared" si="25"/>
        <v>1245.6400000000001</v>
      </c>
      <c r="T251" t="str">
        <f t="shared" si="26"/>
        <v>High</v>
      </c>
      <c r="U251" t="str">
        <f t="shared" si="27"/>
        <v>Inactive</v>
      </c>
    </row>
    <row r="252" spans="1:21" x14ac:dyDescent="0.25">
      <c r="A252" t="s">
        <v>279</v>
      </c>
      <c r="B252">
        <v>35</v>
      </c>
      <c r="C252" t="str">
        <f t="shared" si="21"/>
        <v>25-34</v>
      </c>
      <c r="D252" t="s">
        <v>27</v>
      </c>
      <c r="E252" t="s">
        <v>18</v>
      </c>
      <c r="F252">
        <v>1.95</v>
      </c>
      <c r="G252" t="str">
        <f t="shared" si="22"/>
        <v>Low</v>
      </c>
      <c r="H252">
        <v>52</v>
      </c>
      <c r="I252" t="s">
        <v>3</v>
      </c>
      <c r="J252" t="s">
        <v>43</v>
      </c>
      <c r="K252" s="4">
        <v>17.989999999999998</v>
      </c>
      <c r="L252" s="4">
        <f t="shared" si="23"/>
        <v>17.989999999999998</v>
      </c>
      <c r="M252">
        <v>1</v>
      </c>
      <c r="N252" t="s">
        <v>47</v>
      </c>
      <c r="O252">
        <v>5</v>
      </c>
      <c r="P252">
        <v>0.04</v>
      </c>
      <c r="Q252">
        <f t="shared" si="24"/>
        <v>2</v>
      </c>
      <c r="R252" t="s">
        <v>16</v>
      </c>
      <c r="S252">
        <f t="shared" si="25"/>
        <v>3.9</v>
      </c>
      <c r="T252" t="str">
        <f t="shared" si="26"/>
        <v>Low</v>
      </c>
      <c r="U252" t="str">
        <f t="shared" si="27"/>
        <v>Inactive</v>
      </c>
    </row>
    <row r="253" spans="1:21" x14ac:dyDescent="0.25">
      <c r="A253" t="s">
        <v>280</v>
      </c>
      <c r="B253">
        <v>49</v>
      </c>
      <c r="C253" t="str">
        <f t="shared" si="21"/>
        <v>45-54</v>
      </c>
      <c r="D253" t="s">
        <v>1</v>
      </c>
      <c r="E253" t="s">
        <v>8</v>
      </c>
      <c r="F253">
        <v>5.0199999999999996</v>
      </c>
      <c r="G253" t="str">
        <f t="shared" si="22"/>
        <v>Low</v>
      </c>
      <c r="H253">
        <v>26</v>
      </c>
      <c r="I253" t="s">
        <v>35</v>
      </c>
      <c r="J253" t="s">
        <v>43</v>
      </c>
      <c r="K253" s="4">
        <v>13.99</v>
      </c>
      <c r="L253" s="4">
        <f t="shared" si="23"/>
        <v>13.99</v>
      </c>
      <c r="M253">
        <v>0</v>
      </c>
      <c r="N253" t="s">
        <v>47</v>
      </c>
      <c r="O253">
        <v>4</v>
      </c>
      <c r="P253">
        <v>0.19</v>
      </c>
      <c r="Q253">
        <f t="shared" si="24"/>
        <v>11</v>
      </c>
      <c r="R253" t="s">
        <v>38</v>
      </c>
      <c r="S253">
        <f t="shared" si="25"/>
        <v>55.22</v>
      </c>
      <c r="T253" t="str">
        <f t="shared" si="26"/>
        <v>Medium</v>
      </c>
      <c r="U253" t="str">
        <f t="shared" si="27"/>
        <v>Inactive</v>
      </c>
    </row>
    <row r="254" spans="1:21" x14ac:dyDescent="0.25">
      <c r="A254" t="s">
        <v>281</v>
      </c>
      <c r="B254">
        <v>41</v>
      </c>
      <c r="C254" t="str">
        <f t="shared" si="21"/>
        <v>35-44</v>
      </c>
      <c r="D254" t="s">
        <v>13</v>
      </c>
      <c r="E254" t="s">
        <v>2</v>
      </c>
      <c r="F254">
        <v>36.94</v>
      </c>
      <c r="G254" t="str">
        <f t="shared" si="22"/>
        <v>Medium</v>
      </c>
      <c r="H254">
        <v>6</v>
      </c>
      <c r="I254" t="s">
        <v>3</v>
      </c>
      <c r="J254" t="s">
        <v>43</v>
      </c>
      <c r="K254" s="4">
        <v>8.99</v>
      </c>
      <c r="L254" s="4">
        <f t="shared" si="23"/>
        <v>8.99</v>
      </c>
      <c r="M254">
        <v>0</v>
      </c>
      <c r="N254" t="s">
        <v>47</v>
      </c>
      <c r="O254">
        <v>4</v>
      </c>
      <c r="P254">
        <v>5.28</v>
      </c>
      <c r="Q254">
        <f t="shared" si="24"/>
        <v>317</v>
      </c>
      <c r="R254" t="s">
        <v>16</v>
      </c>
      <c r="S254">
        <f t="shared" si="25"/>
        <v>11709.98</v>
      </c>
      <c r="T254" t="str">
        <f t="shared" si="26"/>
        <v>High</v>
      </c>
      <c r="U254" t="str">
        <f t="shared" si="27"/>
        <v>Active</v>
      </c>
    </row>
    <row r="255" spans="1:21" x14ac:dyDescent="0.25">
      <c r="A255" t="s">
        <v>282</v>
      </c>
      <c r="B255">
        <v>48</v>
      </c>
      <c r="C255" t="str">
        <f t="shared" si="21"/>
        <v>45-54</v>
      </c>
      <c r="D255" t="s">
        <v>13</v>
      </c>
      <c r="E255" t="s">
        <v>2</v>
      </c>
      <c r="F255">
        <v>1.3</v>
      </c>
      <c r="G255" t="str">
        <f t="shared" si="22"/>
        <v>Low</v>
      </c>
      <c r="H255">
        <v>2</v>
      </c>
      <c r="I255" t="s">
        <v>35</v>
      </c>
      <c r="J255" t="s">
        <v>10</v>
      </c>
      <c r="K255" s="4">
        <v>8.99</v>
      </c>
      <c r="L255" s="4">
        <f t="shared" si="23"/>
        <v>8.99</v>
      </c>
      <c r="M255">
        <v>1</v>
      </c>
      <c r="N255" t="s">
        <v>15</v>
      </c>
      <c r="O255">
        <v>4</v>
      </c>
      <c r="P255">
        <v>0.43</v>
      </c>
      <c r="Q255">
        <f t="shared" si="24"/>
        <v>26</v>
      </c>
      <c r="R255" t="s">
        <v>16</v>
      </c>
      <c r="S255">
        <f t="shared" si="25"/>
        <v>33.800000000000004</v>
      </c>
      <c r="T255" t="str">
        <f t="shared" si="26"/>
        <v>Low</v>
      </c>
      <c r="U255" t="str">
        <f t="shared" si="27"/>
        <v>Active</v>
      </c>
    </row>
    <row r="256" spans="1:21" x14ac:dyDescent="0.25">
      <c r="A256" t="s">
        <v>283</v>
      </c>
      <c r="B256">
        <v>34</v>
      </c>
      <c r="C256" t="str">
        <f t="shared" si="21"/>
        <v>25-34</v>
      </c>
      <c r="D256" t="s">
        <v>27</v>
      </c>
      <c r="E256" t="s">
        <v>18</v>
      </c>
      <c r="F256">
        <v>0.33</v>
      </c>
      <c r="G256" t="str">
        <f t="shared" si="22"/>
        <v>Low</v>
      </c>
      <c r="H256">
        <v>7</v>
      </c>
      <c r="I256" t="s">
        <v>14</v>
      </c>
      <c r="J256" t="s">
        <v>43</v>
      </c>
      <c r="K256" s="4">
        <v>17.989999999999998</v>
      </c>
      <c r="L256" s="4">
        <f t="shared" si="23"/>
        <v>17.989999999999998</v>
      </c>
      <c r="M256">
        <v>1</v>
      </c>
      <c r="N256" t="s">
        <v>5</v>
      </c>
      <c r="O256">
        <v>2</v>
      </c>
      <c r="P256">
        <v>0.04</v>
      </c>
      <c r="Q256">
        <f t="shared" si="24"/>
        <v>2</v>
      </c>
      <c r="R256" t="s">
        <v>20</v>
      </c>
      <c r="S256">
        <f t="shared" si="25"/>
        <v>0.66</v>
      </c>
      <c r="T256" t="str">
        <f t="shared" si="26"/>
        <v>Low</v>
      </c>
      <c r="U256" t="str">
        <f t="shared" si="27"/>
        <v>Active</v>
      </c>
    </row>
    <row r="257" spans="1:21" x14ac:dyDescent="0.25">
      <c r="A257" t="s">
        <v>284</v>
      </c>
      <c r="B257">
        <v>28</v>
      </c>
      <c r="C257" t="str">
        <f t="shared" si="21"/>
        <v>25-34</v>
      </c>
      <c r="D257" t="s">
        <v>1</v>
      </c>
      <c r="E257" t="s">
        <v>18</v>
      </c>
      <c r="F257">
        <v>5.03</v>
      </c>
      <c r="G257" t="str">
        <f t="shared" si="22"/>
        <v>Low</v>
      </c>
      <c r="H257">
        <v>59</v>
      </c>
      <c r="I257" t="s">
        <v>19</v>
      </c>
      <c r="J257" t="s">
        <v>4</v>
      </c>
      <c r="K257" s="4">
        <v>17.989999999999998</v>
      </c>
      <c r="L257" s="4">
        <f t="shared" si="23"/>
        <v>17.989999999999998</v>
      </c>
      <c r="M257">
        <v>1</v>
      </c>
      <c r="N257" t="s">
        <v>15</v>
      </c>
      <c r="O257">
        <v>1</v>
      </c>
      <c r="P257">
        <v>0.08</v>
      </c>
      <c r="Q257">
        <f t="shared" si="24"/>
        <v>5</v>
      </c>
      <c r="R257" t="s">
        <v>16</v>
      </c>
      <c r="S257">
        <f t="shared" si="25"/>
        <v>25.150000000000002</v>
      </c>
      <c r="T257" t="str">
        <f t="shared" si="26"/>
        <v>Low</v>
      </c>
      <c r="U257" t="str">
        <f t="shared" si="27"/>
        <v>Inactive</v>
      </c>
    </row>
    <row r="258" spans="1:21" x14ac:dyDescent="0.25">
      <c r="A258" t="s">
        <v>285</v>
      </c>
      <c r="B258">
        <v>61</v>
      </c>
      <c r="C258" t="str">
        <f t="shared" si="21"/>
        <v>55+</v>
      </c>
      <c r="D258" t="s">
        <v>13</v>
      </c>
      <c r="E258" t="s">
        <v>2</v>
      </c>
      <c r="F258">
        <v>1.21</v>
      </c>
      <c r="G258" t="str">
        <f t="shared" si="22"/>
        <v>Low</v>
      </c>
      <c r="H258">
        <v>31</v>
      </c>
      <c r="I258" t="s">
        <v>9</v>
      </c>
      <c r="J258" t="s">
        <v>43</v>
      </c>
      <c r="K258" s="4">
        <v>8.99</v>
      </c>
      <c r="L258" s="4">
        <f t="shared" si="23"/>
        <v>8.99</v>
      </c>
      <c r="M258">
        <v>1</v>
      </c>
      <c r="N258" t="s">
        <v>15</v>
      </c>
      <c r="O258">
        <v>3</v>
      </c>
      <c r="P258">
        <v>0.04</v>
      </c>
      <c r="Q258">
        <f t="shared" si="24"/>
        <v>2</v>
      </c>
      <c r="R258" t="s">
        <v>16</v>
      </c>
      <c r="S258">
        <f t="shared" si="25"/>
        <v>2.42</v>
      </c>
      <c r="T258" t="str">
        <f t="shared" si="26"/>
        <v>Low</v>
      </c>
      <c r="U258" t="str">
        <f t="shared" si="27"/>
        <v>Inactive</v>
      </c>
    </row>
    <row r="259" spans="1:21" x14ac:dyDescent="0.25">
      <c r="A259" t="s">
        <v>286</v>
      </c>
      <c r="B259">
        <v>23</v>
      </c>
      <c r="C259" t="str">
        <f t="shared" ref="C259:C322" si="28">IF(B259&lt;=25, "18-24", IF(B259&lt;=35, "25-34", IF(B259&lt;=45,"35-44", IF(B259&lt;=55,"45-54", "55+"))))</f>
        <v>18-24</v>
      </c>
      <c r="D259" t="s">
        <v>1</v>
      </c>
      <c r="E259" t="s">
        <v>18</v>
      </c>
      <c r="F259">
        <v>3.51</v>
      </c>
      <c r="G259" t="str">
        <f t="shared" ref="G259:G322" si="29">IF(F259&lt;=20,"Low",IF(F259&lt;=50, "Medium","High"))</f>
        <v>Low</v>
      </c>
      <c r="H259">
        <v>16</v>
      </c>
      <c r="I259" t="s">
        <v>14</v>
      </c>
      <c r="J259" t="s">
        <v>41</v>
      </c>
      <c r="K259" s="4">
        <v>17.989999999999998</v>
      </c>
      <c r="L259" s="4">
        <f t="shared" ref="L259:L322" si="30">K259</f>
        <v>17.989999999999998</v>
      </c>
      <c r="M259">
        <v>0</v>
      </c>
      <c r="N259" t="s">
        <v>47</v>
      </c>
      <c r="O259">
        <v>5</v>
      </c>
      <c r="P259">
        <v>0.21</v>
      </c>
      <c r="Q259">
        <f t="shared" ref="Q259:Q322" si="31">ROUND(P259*60, 0)</f>
        <v>13</v>
      </c>
      <c r="R259" t="s">
        <v>16</v>
      </c>
      <c r="S259">
        <f t="shared" ref="S259:S322" si="32">F259*Q259</f>
        <v>45.629999999999995</v>
      </c>
      <c r="T259" t="str">
        <f t="shared" ref="T259:T322" si="33">IF(S259&lt;=50,"Low",IF(S259&lt;=150,"Medium", "High"))</f>
        <v>Low</v>
      </c>
      <c r="U259" t="str">
        <f t="shared" ref="U259:U322" si="34">IF(H259&lt;=7,"Active", IF(H259&lt;=21,"Risk", "Inactive"))</f>
        <v>Risk</v>
      </c>
    </row>
    <row r="260" spans="1:21" x14ac:dyDescent="0.25">
      <c r="A260" t="s">
        <v>287</v>
      </c>
      <c r="B260">
        <v>30</v>
      </c>
      <c r="C260" t="str">
        <f t="shared" si="28"/>
        <v>25-34</v>
      </c>
      <c r="D260" t="s">
        <v>13</v>
      </c>
      <c r="E260" t="s">
        <v>18</v>
      </c>
      <c r="F260">
        <v>3.55</v>
      </c>
      <c r="G260" t="str">
        <f t="shared" si="29"/>
        <v>Low</v>
      </c>
      <c r="H260">
        <v>45</v>
      </c>
      <c r="I260" t="s">
        <v>35</v>
      </c>
      <c r="J260" t="s">
        <v>41</v>
      </c>
      <c r="K260" s="4">
        <v>17.989999999999998</v>
      </c>
      <c r="L260" s="4">
        <f t="shared" si="30"/>
        <v>17.989999999999998</v>
      </c>
      <c r="M260">
        <v>1</v>
      </c>
      <c r="N260" t="s">
        <v>5</v>
      </c>
      <c r="O260">
        <v>3</v>
      </c>
      <c r="P260">
        <v>0.08</v>
      </c>
      <c r="Q260">
        <f t="shared" si="31"/>
        <v>5</v>
      </c>
      <c r="R260" t="s">
        <v>25</v>
      </c>
      <c r="S260">
        <f t="shared" si="32"/>
        <v>17.75</v>
      </c>
      <c r="T260" t="str">
        <f t="shared" si="33"/>
        <v>Low</v>
      </c>
      <c r="U260" t="str">
        <f t="shared" si="34"/>
        <v>Inactive</v>
      </c>
    </row>
    <row r="261" spans="1:21" x14ac:dyDescent="0.25">
      <c r="A261" t="s">
        <v>288</v>
      </c>
      <c r="B261">
        <v>40</v>
      </c>
      <c r="C261" t="str">
        <f t="shared" si="28"/>
        <v>35-44</v>
      </c>
      <c r="D261" t="s">
        <v>13</v>
      </c>
      <c r="E261" t="s">
        <v>2</v>
      </c>
      <c r="F261">
        <v>7.02</v>
      </c>
      <c r="G261" t="str">
        <f t="shared" si="29"/>
        <v>Low</v>
      </c>
      <c r="H261">
        <v>44</v>
      </c>
      <c r="I261" t="s">
        <v>3</v>
      </c>
      <c r="J261" t="s">
        <v>43</v>
      </c>
      <c r="K261" s="4">
        <v>8.99</v>
      </c>
      <c r="L261" s="4">
        <f t="shared" si="30"/>
        <v>8.99</v>
      </c>
      <c r="M261">
        <v>1</v>
      </c>
      <c r="N261" t="s">
        <v>5</v>
      </c>
      <c r="O261">
        <v>4</v>
      </c>
      <c r="P261">
        <v>0.16</v>
      </c>
      <c r="Q261">
        <f t="shared" si="31"/>
        <v>10</v>
      </c>
      <c r="R261" t="s">
        <v>20</v>
      </c>
      <c r="S261">
        <f t="shared" si="32"/>
        <v>70.199999999999989</v>
      </c>
      <c r="T261" t="str">
        <f t="shared" si="33"/>
        <v>Medium</v>
      </c>
      <c r="U261" t="str">
        <f t="shared" si="34"/>
        <v>Inactive</v>
      </c>
    </row>
    <row r="262" spans="1:21" x14ac:dyDescent="0.25">
      <c r="A262" t="s">
        <v>289</v>
      </c>
      <c r="B262">
        <v>18</v>
      </c>
      <c r="C262" t="str">
        <f t="shared" si="28"/>
        <v>18-24</v>
      </c>
      <c r="D262" t="s">
        <v>27</v>
      </c>
      <c r="E262" t="s">
        <v>2</v>
      </c>
      <c r="F262">
        <v>15.17</v>
      </c>
      <c r="G262" t="str">
        <f t="shared" si="29"/>
        <v>Low</v>
      </c>
      <c r="H262">
        <v>28</v>
      </c>
      <c r="I262" t="s">
        <v>35</v>
      </c>
      <c r="J262" t="s">
        <v>10</v>
      </c>
      <c r="K262" s="4">
        <v>8.99</v>
      </c>
      <c r="L262" s="4">
        <f t="shared" si="30"/>
        <v>8.99</v>
      </c>
      <c r="M262">
        <v>0</v>
      </c>
      <c r="N262" t="s">
        <v>29</v>
      </c>
      <c r="O262">
        <v>3</v>
      </c>
      <c r="P262">
        <v>0.52</v>
      </c>
      <c r="Q262">
        <f t="shared" si="31"/>
        <v>31</v>
      </c>
      <c r="R262" t="s">
        <v>38</v>
      </c>
      <c r="S262">
        <f t="shared" si="32"/>
        <v>470.27</v>
      </c>
      <c r="T262" t="str">
        <f t="shared" si="33"/>
        <v>High</v>
      </c>
      <c r="U262" t="str">
        <f t="shared" si="34"/>
        <v>Inactive</v>
      </c>
    </row>
    <row r="263" spans="1:21" x14ac:dyDescent="0.25">
      <c r="A263" t="s">
        <v>290</v>
      </c>
      <c r="B263">
        <v>47</v>
      </c>
      <c r="C263" t="str">
        <f t="shared" si="28"/>
        <v>45-54</v>
      </c>
      <c r="D263" t="s">
        <v>27</v>
      </c>
      <c r="E263" t="s">
        <v>8</v>
      </c>
      <c r="F263">
        <v>17.12</v>
      </c>
      <c r="G263" t="str">
        <f t="shared" si="29"/>
        <v>Low</v>
      </c>
      <c r="H263">
        <v>22</v>
      </c>
      <c r="I263" t="s">
        <v>9</v>
      </c>
      <c r="J263" t="s">
        <v>41</v>
      </c>
      <c r="K263" s="4">
        <v>13.99</v>
      </c>
      <c r="L263" s="4">
        <f t="shared" si="30"/>
        <v>13.99</v>
      </c>
      <c r="M263">
        <v>0</v>
      </c>
      <c r="N263" t="s">
        <v>47</v>
      </c>
      <c r="O263">
        <v>1</v>
      </c>
      <c r="P263">
        <v>0.74</v>
      </c>
      <c r="Q263">
        <f t="shared" si="31"/>
        <v>44</v>
      </c>
      <c r="R263" t="s">
        <v>38</v>
      </c>
      <c r="S263">
        <f t="shared" si="32"/>
        <v>753.28000000000009</v>
      </c>
      <c r="T263" t="str">
        <f t="shared" si="33"/>
        <v>High</v>
      </c>
      <c r="U263" t="str">
        <f t="shared" si="34"/>
        <v>Inactive</v>
      </c>
    </row>
    <row r="264" spans="1:21" x14ac:dyDescent="0.25">
      <c r="A264" t="s">
        <v>291</v>
      </c>
      <c r="B264">
        <v>61</v>
      </c>
      <c r="C264" t="str">
        <f t="shared" si="28"/>
        <v>55+</v>
      </c>
      <c r="D264" t="s">
        <v>13</v>
      </c>
      <c r="E264" t="s">
        <v>2</v>
      </c>
      <c r="F264">
        <v>12.93</v>
      </c>
      <c r="G264" t="str">
        <f t="shared" si="29"/>
        <v>Low</v>
      </c>
      <c r="H264">
        <v>55</v>
      </c>
      <c r="I264" t="s">
        <v>19</v>
      </c>
      <c r="J264" t="s">
        <v>43</v>
      </c>
      <c r="K264" s="4">
        <v>8.99</v>
      </c>
      <c r="L264" s="4">
        <f t="shared" si="30"/>
        <v>8.99</v>
      </c>
      <c r="M264">
        <v>1</v>
      </c>
      <c r="N264" t="s">
        <v>23</v>
      </c>
      <c r="O264">
        <v>4</v>
      </c>
      <c r="P264">
        <v>0.23</v>
      </c>
      <c r="Q264">
        <f t="shared" si="31"/>
        <v>14</v>
      </c>
      <c r="R264" t="s">
        <v>11</v>
      </c>
      <c r="S264">
        <f t="shared" si="32"/>
        <v>181.01999999999998</v>
      </c>
      <c r="T264" t="str">
        <f t="shared" si="33"/>
        <v>High</v>
      </c>
      <c r="U264" t="str">
        <f t="shared" si="34"/>
        <v>Inactive</v>
      </c>
    </row>
    <row r="265" spans="1:21" x14ac:dyDescent="0.25">
      <c r="A265" t="s">
        <v>292</v>
      </c>
      <c r="B265">
        <v>50</v>
      </c>
      <c r="C265" t="str">
        <f t="shared" si="28"/>
        <v>45-54</v>
      </c>
      <c r="D265" t="s">
        <v>27</v>
      </c>
      <c r="E265" t="s">
        <v>8</v>
      </c>
      <c r="F265">
        <v>7.88</v>
      </c>
      <c r="G265" t="str">
        <f t="shared" si="29"/>
        <v>Low</v>
      </c>
      <c r="H265">
        <v>43</v>
      </c>
      <c r="I265" t="s">
        <v>9</v>
      </c>
      <c r="J265" t="s">
        <v>43</v>
      </c>
      <c r="K265" s="4">
        <v>13.99</v>
      </c>
      <c r="L265" s="4">
        <f t="shared" si="30"/>
        <v>13.99</v>
      </c>
      <c r="M265">
        <v>1</v>
      </c>
      <c r="N265" t="s">
        <v>15</v>
      </c>
      <c r="O265">
        <v>1</v>
      </c>
      <c r="P265">
        <v>0.18</v>
      </c>
      <c r="Q265">
        <f t="shared" si="31"/>
        <v>11</v>
      </c>
      <c r="R265" t="s">
        <v>20</v>
      </c>
      <c r="S265">
        <f t="shared" si="32"/>
        <v>86.679999999999993</v>
      </c>
      <c r="T265" t="str">
        <f t="shared" si="33"/>
        <v>Medium</v>
      </c>
      <c r="U265" t="str">
        <f t="shared" si="34"/>
        <v>Inactive</v>
      </c>
    </row>
    <row r="266" spans="1:21" x14ac:dyDescent="0.25">
      <c r="A266" t="s">
        <v>293</v>
      </c>
      <c r="B266">
        <v>42</v>
      </c>
      <c r="C266" t="str">
        <f t="shared" si="28"/>
        <v>35-44</v>
      </c>
      <c r="D266" t="s">
        <v>1</v>
      </c>
      <c r="E266" t="s">
        <v>2</v>
      </c>
      <c r="F266">
        <v>5.55</v>
      </c>
      <c r="G266" t="str">
        <f t="shared" si="29"/>
        <v>Low</v>
      </c>
      <c r="H266">
        <v>47</v>
      </c>
      <c r="I266" t="s">
        <v>9</v>
      </c>
      <c r="J266" t="s">
        <v>43</v>
      </c>
      <c r="K266" s="4">
        <v>8.99</v>
      </c>
      <c r="L266" s="4">
        <f t="shared" si="30"/>
        <v>8.99</v>
      </c>
      <c r="M266">
        <v>1</v>
      </c>
      <c r="N266" t="s">
        <v>5</v>
      </c>
      <c r="O266">
        <v>2</v>
      </c>
      <c r="P266">
        <v>0.12</v>
      </c>
      <c r="Q266">
        <f t="shared" si="31"/>
        <v>7</v>
      </c>
      <c r="R266" t="s">
        <v>16</v>
      </c>
      <c r="S266">
        <f t="shared" si="32"/>
        <v>38.85</v>
      </c>
      <c r="T266" t="str">
        <f t="shared" si="33"/>
        <v>Low</v>
      </c>
      <c r="U266" t="str">
        <f t="shared" si="34"/>
        <v>Inactive</v>
      </c>
    </row>
    <row r="267" spans="1:21" x14ac:dyDescent="0.25">
      <c r="A267" t="s">
        <v>294</v>
      </c>
      <c r="B267">
        <v>60</v>
      </c>
      <c r="C267" t="str">
        <f t="shared" si="28"/>
        <v>55+</v>
      </c>
      <c r="D267" t="s">
        <v>27</v>
      </c>
      <c r="E267" t="s">
        <v>2</v>
      </c>
      <c r="F267">
        <v>4.6100000000000003</v>
      </c>
      <c r="G267" t="str">
        <f t="shared" si="29"/>
        <v>Low</v>
      </c>
      <c r="H267">
        <v>8</v>
      </c>
      <c r="I267" t="s">
        <v>56</v>
      </c>
      <c r="J267" t="s">
        <v>10</v>
      </c>
      <c r="K267" s="4">
        <v>8.99</v>
      </c>
      <c r="L267" s="4">
        <f t="shared" si="30"/>
        <v>8.99</v>
      </c>
      <c r="M267">
        <v>1</v>
      </c>
      <c r="N267" t="s">
        <v>29</v>
      </c>
      <c r="O267">
        <v>3</v>
      </c>
      <c r="P267">
        <v>0.51</v>
      </c>
      <c r="Q267">
        <f t="shared" si="31"/>
        <v>31</v>
      </c>
      <c r="R267" t="s">
        <v>11</v>
      </c>
      <c r="S267">
        <f t="shared" si="32"/>
        <v>142.91</v>
      </c>
      <c r="T267" t="str">
        <f t="shared" si="33"/>
        <v>Medium</v>
      </c>
      <c r="U267" t="str">
        <f t="shared" si="34"/>
        <v>Risk</v>
      </c>
    </row>
    <row r="268" spans="1:21" x14ac:dyDescent="0.25">
      <c r="A268" t="s">
        <v>295</v>
      </c>
      <c r="B268">
        <v>46</v>
      </c>
      <c r="C268" t="str">
        <f t="shared" si="28"/>
        <v>45-54</v>
      </c>
      <c r="D268" t="s">
        <v>27</v>
      </c>
      <c r="E268" t="s">
        <v>2</v>
      </c>
      <c r="F268">
        <v>19.739999999999998</v>
      </c>
      <c r="G268" t="str">
        <f t="shared" si="29"/>
        <v>Low</v>
      </c>
      <c r="H268">
        <v>20</v>
      </c>
      <c r="I268" t="s">
        <v>14</v>
      </c>
      <c r="J268" t="s">
        <v>10</v>
      </c>
      <c r="K268" s="4">
        <v>8.99</v>
      </c>
      <c r="L268" s="4">
        <f t="shared" si="30"/>
        <v>8.99</v>
      </c>
      <c r="M268">
        <v>0</v>
      </c>
      <c r="N268" t="s">
        <v>23</v>
      </c>
      <c r="O268">
        <v>1</v>
      </c>
      <c r="P268">
        <v>0.94</v>
      </c>
      <c r="Q268">
        <f t="shared" si="31"/>
        <v>56</v>
      </c>
      <c r="R268" t="s">
        <v>20</v>
      </c>
      <c r="S268">
        <f t="shared" si="32"/>
        <v>1105.4399999999998</v>
      </c>
      <c r="T268" t="str">
        <f t="shared" si="33"/>
        <v>High</v>
      </c>
      <c r="U268" t="str">
        <f t="shared" si="34"/>
        <v>Risk</v>
      </c>
    </row>
    <row r="269" spans="1:21" x14ac:dyDescent="0.25">
      <c r="A269" t="s">
        <v>296</v>
      </c>
      <c r="B269">
        <v>49</v>
      </c>
      <c r="C269" t="str">
        <f t="shared" si="28"/>
        <v>45-54</v>
      </c>
      <c r="D269" t="s">
        <v>1</v>
      </c>
      <c r="E269" t="s">
        <v>18</v>
      </c>
      <c r="F269">
        <v>19.670000000000002</v>
      </c>
      <c r="G269" t="str">
        <f t="shared" si="29"/>
        <v>Low</v>
      </c>
      <c r="H269">
        <v>54</v>
      </c>
      <c r="I269" t="s">
        <v>9</v>
      </c>
      <c r="J269" t="s">
        <v>10</v>
      </c>
      <c r="K269" s="4">
        <v>17.989999999999998</v>
      </c>
      <c r="L269" s="4">
        <f t="shared" si="30"/>
        <v>17.989999999999998</v>
      </c>
      <c r="M269">
        <v>0</v>
      </c>
      <c r="N269" t="s">
        <v>47</v>
      </c>
      <c r="O269">
        <v>5</v>
      </c>
      <c r="P269">
        <v>0.36</v>
      </c>
      <c r="Q269">
        <f t="shared" si="31"/>
        <v>22</v>
      </c>
      <c r="R269" t="s">
        <v>38</v>
      </c>
      <c r="S269">
        <f t="shared" si="32"/>
        <v>432.74</v>
      </c>
      <c r="T269" t="str">
        <f t="shared" si="33"/>
        <v>High</v>
      </c>
      <c r="U269" t="str">
        <f t="shared" si="34"/>
        <v>Inactive</v>
      </c>
    </row>
    <row r="270" spans="1:21" x14ac:dyDescent="0.25">
      <c r="A270" t="s">
        <v>297</v>
      </c>
      <c r="B270">
        <v>63</v>
      </c>
      <c r="C270" t="str">
        <f t="shared" si="28"/>
        <v>55+</v>
      </c>
      <c r="D270" t="s">
        <v>1</v>
      </c>
      <c r="E270" t="s">
        <v>18</v>
      </c>
      <c r="F270">
        <v>0.3</v>
      </c>
      <c r="G270" t="str">
        <f t="shared" si="29"/>
        <v>Low</v>
      </c>
      <c r="H270">
        <v>12</v>
      </c>
      <c r="I270" t="s">
        <v>14</v>
      </c>
      <c r="J270" t="s">
        <v>32</v>
      </c>
      <c r="K270" s="4">
        <v>17.989999999999998</v>
      </c>
      <c r="L270" s="4">
        <f t="shared" si="30"/>
        <v>17.989999999999998</v>
      </c>
      <c r="M270">
        <v>1</v>
      </c>
      <c r="N270" t="s">
        <v>47</v>
      </c>
      <c r="O270">
        <v>2</v>
      </c>
      <c r="P270">
        <v>0.02</v>
      </c>
      <c r="Q270">
        <f t="shared" si="31"/>
        <v>1</v>
      </c>
      <c r="R270" t="s">
        <v>16</v>
      </c>
      <c r="S270">
        <f t="shared" si="32"/>
        <v>0.3</v>
      </c>
      <c r="T270" t="str">
        <f t="shared" si="33"/>
        <v>Low</v>
      </c>
      <c r="U270" t="str">
        <f t="shared" si="34"/>
        <v>Risk</v>
      </c>
    </row>
    <row r="271" spans="1:21" x14ac:dyDescent="0.25">
      <c r="A271" t="s">
        <v>298</v>
      </c>
      <c r="B271">
        <v>41</v>
      </c>
      <c r="C271" t="str">
        <f t="shared" si="28"/>
        <v>35-44</v>
      </c>
      <c r="D271" t="s">
        <v>27</v>
      </c>
      <c r="E271" t="s">
        <v>2</v>
      </c>
      <c r="F271">
        <v>7.73</v>
      </c>
      <c r="G271" t="str">
        <f t="shared" si="29"/>
        <v>Low</v>
      </c>
      <c r="H271">
        <v>31</v>
      </c>
      <c r="I271" t="s">
        <v>14</v>
      </c>
      <c r="J271" t="s">
        <v>43</v>
      </c>
      <c r="K271" s="4">
        <v>8.99</v>
      </c>
      <c r="L271" s="4">
        <f t="shared" si="30"/>
        <v>8.99</v>
      </c>
      <c r="M271">
        <v>1</v>
      </c>
      <c r="N271" t="s">
        <v>5</v>
      </c>
      <c r="O271">
        <v>4</v>
      </c>
      <c r="P271">
        <v>0.24</v>
      </c>
      <c r="Q271">
        <f t="shared" si="31"/>
        <v>14</v>
      </c>
      <c r="R271" t="s">
        <v>38</v>
      </c>
      <c r="S271">
        <f t="shared" si="32"/>
        <v>108.22</v>
      </c>
      <c r="T271" t="str">
        <f t="shared" si="33"/>
        <v>Medium</v>
      </c>
      <c r="U271" t="str">
        <f t="shared" si="34"/>
        <v>Inactive</v>
      </c>
    </row>
    <row r="272" spans="1:21" x14ac:dyDescent="0.25">
      <c r="A272" t="s">
        <v>299</v>
      </c>
      <c r="B272">
        <v>63</v>
      </c>
      <c r="C272" t="str">
        <f t="shared" si="28"/>
        <v>55+</v>
      </c>
      <c r="D272" t="s">
        <v>27</v>
      </c>
      <c r="E272" t="s">
        <v>2</v>
      </c>
      <c r="F272">
        <v>1.03</v>
      </c>
      <c r="G272" t="str">
        <f t="shared" si="29"/>
        <v>Low</v>
      </c>
      <c r="H272">
        <v>3</v>
      </c>
      <c r="I272" t="s">
        <v>56</v>
      </c>
      <c r="J272" t="s">
        <v>43</v>
      </c>
      <c r="K272" s="4">
        <v>8.99</v>
      </c>
      <c r="L272" s="4">
        <f t="shared" si="30"/>
        <v>8.99</v>
      </c>
      <c r="M272">
        <v>1</v>
      </c>
      <c r="N272" t="s">
        <v>47</v>
      </c>
      <c r="O272">
        <v>5</v>
      </c>
      <c r="P272">
        <v>0.26</v>
      </c>
      <c r="Q272">
        <f t="shared" si="31"/>
        <v>16</v>
      </c>
      <c r="R272" t="s">
        <v>38</v>
      </c>
      <c r="S272">
        <f t="shared" si="32"/>
        <v>16.48</v>
      </c>
      <c r="T272" t="str">
        <f t="shared" si="33"/>
        <v>Low</v>
      </c>
      <c r="U272" t="str">
        <f t="shared" si="34"/>
        <v>Active</v>
      </c>
    </row>
    <row r="273" spans="1:21" x14ac:dyDescent="0.25">
      <c r="A273" t="s">
        <v>300</v>
      </c>
      <c r="B273">
        <v>33</v>
      </c>
      <c r="C273" t="str">
        <f t="shared" si="28"/>
        <v>25-34</v>
      </c>
      <c r="D273" t="s">
        <v>27</v>
      </c>
      <c r="E273" t="s">
        <v>8</v>
      </c>
      <c r="F273">
        <v>9.93</v>
      </c>
      <c r="G273" t="str">
        <f t="shared" si="29"/>
        <v>Low</v>
      </c>
      <c r="H273">
        <v>51</v>
      </c>
      <c r="I273" t="s">
        <v>35</v>
      </c>
      <c r="J273" t="s">
        <v>43</v>
      </c>
      <c r="K273" s="4">
        <v>13.99</v>
      </c>
      <c r="L273" s="4">
        <f t="shared" si="30"/>
        <v>13.99</v>
      </c>
      <c r="M273">
        <v>0</v>
      </c>
      <c r="N273" t="s">
        <v>23</v>
      </c>
      <c r="O273">
        <v>4</v>
      </c>
      <c r="P273">
        <v>0.19</v>
      </c>
      <c r="Q273">
        <f t="shared" si="31"/>
        <v>11</v>
      </c>
      <c r="R273" t="s">
        <v>25</v>
      </c>
      <c r="S273">
        <f t="shared" si="32"/>
        <v>109.22999999999999</v>
      </c>
      <c r="T273" t="str">
        <f t="shared" si="33"/>
        <v>Medium</v>
      </c>
      <c r="U273" t="str">
        <f t="shared" si="34"/>
        <v>Inactive</v>
      </c>
    </row>
    <row r="274" spans="1:21" x14ac:dyDescent="0.25">
      <c r="A274" t="s">
        <v>301</v>
      </c>
      <c r="B274">
        <v>51</v>
      </c>
      <c r="C274" t="str">
        <f t="shared" si="28"/>
        <v>45-54</v>
      </c>
      <c r="D274" t="s">
        <v>27</v>
      </c>
      <c r="E274" t="s">
        <v>8</v>
      </c>
      <c r="F274">
        <v>2.56</v>
      </c>
      <c r="G274" t="str">
        <f t="shared" si="29"/>
        <v>Low</v>
      </c>
      <c r="H274">
        <v>53</v>
      </c>
      <c r="I274" t="s">
        <v>19</v>
      </c>
      <c r="J274" t="s">
        <v>41</v>
      </c>
      <c r="K274" s="4">
        <v>13.99</v>
      </c>
      <c r="L274" s="4">
        <f t="shared" si="30"/>
        <v>13.99</v>
      </c>
      <c r="M274">
        <v>1</v>
      </c>
      <c r="N274" t="s">
        <v>29</v>
      </c>
      <c r="O274">
        <v>2</v>
      </c>
      <c r="P274">
        <v>0.05</v>
      </c>
      <c r="Q274">
        <f t="shared" si="31"/>
        <v>3</v>
      </c>
      <c r="R274" t="s">
        <v>25</v>
      </c>
      <c r="S274">
        <f t="shared" si="32"/>
        <v>7.68</v>
      </c>
      <c r="T274" t="str">
        <f t="shared" si="33"/>
        <v>Low</v>
      </c>
      <c r="U274" t="str">
        <f t="shared" si="34"/>
        <v>Inactive</v>
      </c>
    </row>
    <row r="275" spans="1:21" x14ac:dyDescent="0.25">
      <c r="A275" t="s">
        <v>302</v>
      </c>
      <c r="B275">
        <v>59</v>
      </c>
      <c r="C275" t="str">
        <f t="shared" si="28"/>
        <v>55+</v>
      </c>
      <c r="D275" t="s">
        <v>13</v>
      </c>
      <c r="E275" t="s">
        <v>8</v>
      </c>
      <c r="F275">
        <v>2.2799999999999998</v>
      </c>
      <c r="G275" t="str">
        <f t="shared" si="29"/>
        <v>Low</v>
      </c>
      <c r="H275">
        <v>38</v>
      </c>
      <c r="I275" t="s">
        <v>3</v>
      </c>
      <c r="J275" t="s">
        <v>41</v>
      </c>
      <c r="K275" s="4">
        <v>13.99</v>
      </c>
      <c r="L275" s="4">
        <f t="shared" si="30"/>
        <v>13.99</v>
      </c>
      <c r="M275">
        <v>1</v>
      </c>
      <c r="N275" t="s">
        <v>29</v>
      </c>
      <c r="O275">
        <v>3</v>
      </c>
      <c r="P275">
        <v>0.06</v>
      </c>
      <c r="Q275">
        <f t="shared" si="31"/>
        <v>4</v>
      </c>
      <c r="R275" t="s">
        <v>16</v>
      </c>
      <c r="S275">
        <f t="shared" si="32"/>
        <v>9.1199999999999992</v>
      </c>
      <c r="T275" t="str">
        <f t="shared" si="33"/>
        <v>Low</v>
      </c>
      <c r="U275" t="str">
        <f t="shared" si="34"/>
        <v>Inactive</v>
      </c>
    </row>
    <row r="276" spans="1:21" x14ac:dyDescent="0.25">
      <c r="A276" t="s">
        <v>303</v>
      </c>
      <c r="B276">
        <v>44</v>
      </c>
      <c r="C276" t="str">
        <f t="shared" si="28"/>
        <v>35-44</v>
      </c>
      <c r="D276" t="s">
        <v>27</v>
      </c>
      <c r="E276" t="s">
        <v>8</v>
      </c>
      <c r="F276">
        <v>1.17</v>
      </c>
      <c r="G276" t="str">
        <f t="shared" si="29"/>
        <v>Low</v>
      </c>
      <c r="H276">
        <v>51</v>
      </c>
      <c r="I276" t="s">
        <v>35</v>
      </c>
      <c r="J276" t="s">
        <v>43</v>
      </c>
      <c r="K276" s="4">
        <v>13.99</v>
      </c>
      <c r="L276" s="4">
        <f t="shared" si="30"/>
        <v>13.99</v>
      </c>
      <c r="M276">
        <v>1</v>
      </c>
      <c r="N276" t="s">
        <v>47</v>
      </c>
      <c r="O276">
        <v>3</v>
      </c>
      <c r="P276">
        <v>0.02</v>
      </c>
      <c r="Q276">
        <f t="shared" si="31"/>
        <v>1</v>
      </c>
      <c r="R276" t="s">
        <v>25</v>
      </c>
      <c r="S276">
        <f t="shared" si="32"/>
        <v>1.17</v>
      </c>
      <c r="T276" t="str">
        <f t="shared" si="33"/>
        <v>Low</v>
      </c>
      <c r="U276" t="str">
        <f t="shared" si="34"/>
        <v>Inactive</v>
      </c>
    </row>
    <row r="277" spans="1:21" x14ac:dyDescent="0.25">
      <c r="A277" t="s">
        <v>304</v>
      </c>
      <c r="B277">
        <v>22</v>
      </c>
      <c r="C277" t="str">
        <f t="shared" si="28"/>
        <v>18-24</v>
      </c>
      <c r="D277" t="s">
        <v>13</v>
      </c>
      <c r="E277" t="s">
        <v>18</v>
      </c>
      <c r="F277">
        <v>21.84</v>
      </c>
      <c r="G277" t="str">
        <f t="shared" si="29"/>
        <v>Medium</v>
      </c>
      <c r="H277">
        <v>1</v>
      </c>
      <c r="I277" t="s">
        <v>19</v>
      </c>
      <c r="J277" t="s">
        <v>10</v>
      </c>
      <c r="K277" s="4">
        <v>17.989999999999998</v>
      </c>
      <c r="L277" s="4">
        <f t="shared" si="30"/>
        <v>17.989999999999998</v>
      </c>
      <c r="M277">
        <v>0</v>
      </c>
      <c r="N277" t="s">
        <v>47</v>
      </c>
      <c r="O277">
        <v>1</v>
      </c>
      <c r="P277">
        <v>10.92</v>
      </c>
      <c r="Q277">
        <f t="shared" si="31"/>
        <v>655</v>
      </c>
      <c r="R277" t="s">
        <v>20</v>
      </c>
      <c r="S277">
        <f t="shared" si="32"/>
        <v>14305.2</v>
      </c>
      <c r="T277" t="str">
        <f t="shared" si="33"/>
        <v>High</v>
      </c>
      <c r="U277" t="str">
        <f t="shared" si="34"/>
        <v>Active</v>
      </c>
    </row>
    <row r="278" spans="1:21" x14ac:dyDescent="0.25">
      <c r="A278" t="s">
        <v>305</v>
      </c>
      <c r="B278">
        <v>25</v>
      </c>
      <c r="C278" t="str">
        <f t="shared" si="28"/>
        <v>18-24</v>
      </c>
      <c r="D278" t="s">
        <v>13</v>
      </c>
      <c r="E278" t="s">
        <v>18</v>
      </c>
      <c r="F278">
        <v>10.53</v>
      </c>
      <c r="G278" t="str">
        <f t="shared" si="29"/>
        <v>Low</v>
      </c>
      <c r="H278">
        <v>33</v>
      </c>
      <c r="I278" t="s">
        <v>19</v>
      </c>
      <c r="J278" t="s">
        <v>43</v>
      </c>
      <c r="K278" s="4">
        <v>17.989999999999998</v>
      </c>
      <c r="L278" s="4">
        <f t="shared" si="30"/>
        <v>17.989999999999998</v>
      </c>
      <c r="M278">
        <v>1</v>
      </c>
      <c r="N278" t="s">
        <v>23</v>
      </c>
      <c r="O278">
        <v>3</v>
      </c>
      <c r="P278">
        <v>0.31</v>
      </c>
      <c r="Q278">
        <f t="shared" si="31"/>
        <v>19</v>
      </c>
      <c r="R278" t="s">
        <v>11</v>
      </c>
      <c r="S278">
        <f t="shared" si="32"/>
        <v>200.07</v>
      </c>
      <c r="T278" t="str">
        <f t="shared" si="33"/>
        <v>High</v>
      </c>
      <c r="U278" t="str">
        <f t="shared" si="34"/>
        <v>Inactive</v>
      </c>
    </row>
    <row r="279" spans="1:21" x14ac:dyDescent="0.25">
      <c r="A279" t="s">
        <v>306</v>
      </c>
      <c r="B279">
        <v>26</v>
      </c>
      <c r="C279" t="str">
        <f t="shared" si="28"/>
        <v>25-34</v>
      </c>
      <c r="D279" t="s">
        <v>27</v>
      </c>
      <c r="E279" t="s">
        <v>8</v>
      </c>
      <c r="F279">
        <v>8.43</v>
      </c>
      <c r="G279" t="str">
        <f t="shared" si="29"/>
        <v>Low</v>
      </c>
      <c r="H279">
        <v>45</v>
      </c>
      <c r="I279" t="s">
        <v>56</v>
      </c>
      <c r="J279" t="s">
        <v>32</v>
      </c>
      <c r="K279" s="4">
        <v>13.99</v>
      </c>
      <c r="L279" s="4">
        <f t="shared" si="30"/>
        <v>13.99</v>
      </c>
      <c r="M279">
        <v>0</v>
      </c>
      <c r="N279" t="s">
        <v>23</v>
      </c>
      <c r="O279">
        <v>5</v>
      </c>
      <c r="P279">
        <v>0.18</v>
      </c>
      <c r="Q279">
        <f t="shared" si="31"/>
        <v>11</v>
      </c>
      <c r="R279" t="s">
        <v>33</v>
      </c>
      <c r="S279">
        <f t="shared" si="32"/>
        <v>92.72999999999999</v>
      </c>
      <c r="T279" t="str">
        <f t="shared" si="33"/>
        <v>Medium</v>
      </c>
      <c r="U279" t="str">
        <f t="shared" si="34"/>
        <v>Inactive</v>
      </c>
    </row>
    <row r="280" spans="1:21" x14ac:dyDescent="0.25">
      <c r="A280" t="s">
        <v>307</v>
      </c>
      <c r="B280">
        <v>51</v>
      </c>
      <c r="C280" t="str">
        <f t="shared" si="28"/>
        <v>45-54</v>
      </c>
      <c r="D280" t="s">
        <v>1</v>
      </c>
      <c r="E280" t="s">
        <v>18</v>
      </c>
      <c r="F280">
        <v>23.55</v>
      </c>
      <c r="G280" t="str">
        <f t="shared" si="29"/>
        <v>Medium</v>
      </c>
      <c r="H280">
        <v>13</v>
      </c>
      <c r="I280" t="s">
        <v>35</v>
      </c>
      <c r="J280" t="s">
        <v>4</v>
      </c>
      <c r="K280" s="4">
        <v>17.989999999999998</v>
      </c>
      <c r="L280" s="4">
        <f t="shared" si="30"/>
        <v>17.989999999999998</v>
      </c>
      <c r="M280">
        <v>0</v>
      </c>
      <c r="N280" t="s">
        <v>47</v>
      </c>
      <c r="O280">
        <v>2</v>
      </c>
      <c r="P280">
        <v>1.68</v>
      </c>
      <c r="Q280">
        <f t="shared" si="31"/>
        <v>101</v>
      </c>
      <c r="R280" t="s">
        <v>16</v>
      </c>
      <c r="S280">
        <f t="shared" si="32"/>
        <v>2378.5500000000002</v>
      </c>
      <c r="T280" t="str">
        <f t="shared" si="33"/>
        <v>High</v>
      </c>
      <c r="U280" t="str">
        <f t="shared" si="34"/>
        <v>Risk</v>
      </c>
    </row>
    <row r="281" spans="1:21" x14ac:dyDescent="0.25">
      <c r="A281" t="s">
        <v>308</v>
      </c>
      <c r="B281">
        <v>46</v>
      </c>
      <c r="C281" t="str">
        <f t="shared" si="28"/>
        <v>45-54</v>
      </c>
      <c r="D281" t="s">
        <v>13</v>
      </c>
      <c r="E281" t="s">
        <v>8</v>
      </c>
      <c r="F281">
        <v>41.63</v>
      </c>
      <c r="G281" t="str">
        <f t="shared" si="29"/>
        <v>Medium</v>
      </c>
      <c r="H281">
        <v>46</v>
      </c>
      <c r="I281" t="s">
        <v>35</v>
      </c>
      <c r="J281" t="s">
        <v>43</v>
      </c>
      <c r="K281" s="4">
        <v>13.99</v>
      </c>
      <c r="L281" s="4">
        <f t="shared" si="30"/>
        <v>13.99</v>
      </c>
      <c r="M281">
        <v>0</v>
      </c>
      <c r="N281" t="s">
        <v>23</v>
      </c>
      <c r="O281">
        <v>4</v>
      </c>
      <c r="P281">
        <v>0.89</v>
      </c>
      <c r="Q281">
        <f t="shared" si="31"/>
        <v>53</v>
      </c>
      <c r="R281" t="s">
        <v>33</v>
      </c>
      <c r="S281">
        <f t="shared" si="32"/>
        <v>2206.3900000000003</v>
      </c>
      <c r="T281" t="str">
        <f t="shared" si="33"/>
        <v>High</v>
      </c>
      <c r="U281" t="str">
        <f t="shared" si="34"/>
        <v>Inactive</v>
      </c>
    </row>
    <row r="282" spans="1:21" x14ac:dyDescent="0.25">
      <c r="A282" t="s">
        <v>309</v>
      </c>
      <c r="B282">
        <v>35</v>
      </c>
      <c r="C282" t="str">
        <f t="shared" si="28"/>
        <v>25-34</v>
      </c>
      <c r="D282" t="s">
        <v>27</v>
      </c>
      <c r="E282" t="s">
        <v>18</v>
      </c>
      <c r="F282">
        <v>1.1100000000000001</v>
      </c>
      <c r="G282" t="str">
        <f t="shared" si="29"/>
        <v>Low</v>
      </c>
      <c r="H282">
        <v>13</v>
      </c>
      <c r="I282" t="s">
        <v>35</v>
      </c>
      <c r="J282" t="s">
        <v>10</v>
      </c>
      <c r="K282" s="4">
        <v>17.989999999999998</v>
      </c>
      <c r="L282" s="4">
        <f t="shared" si="30"/>
        <v>17.989999999999998</v>
      </c>
      <c r="M282">
        <v>0</v>
      </c>
      <c r="N282" t="s">
        <v>47</v>
      </c>
      <c r="O282">
        <v>4</v>
      </c>
      <c r="P282">
        <v>0.08</v>
      </c>
      <c r="Q282">
        <f t="shared" si="31"/>
        <v>5</v>
      </c>
      <c r="R282" t="s">
        <v>11</v>
      </c>
      <c r="S282">
        <f t="shared" si="32"/>
        <v>5.5500000000000007</v>
      </c>
      <c r="T282" t="str">
        <f t="shared" si="33"/>
        <v>Low</v>
      </c>
      <c r="U282" t="str">
        <f t="shared" si="34"/>
        <v>Risk</v>
      </c>
    </row>
    <row r="283" spans="1:21" x14ac:dyDescent="0.25">
      <c r="A283" t="s">
        <v>310</v>
      </c>
      <c r="B283">
        <v>50</v>
      </c>
      <c r="C283" t="str">
        <f t="shared" si="28"/>
        <v>45-54</v>
      </c>
      <c r="D283" t="s">
        <v>13</v>
      </c>
      <c r="E283" t="s">
        <v>18</v>
      </c>
      <c r="F283">
        <v>5.41</v>
      </c>
      <c r="G283" t="str">
        <f t="shared" si="29"/>
        <v>Low</v>
      </c>
      <c r="H283">
        <v>35</v>
      </c>
      <c r="I283" t="s">
        <v>56</v>
      </c>
      <c r="J283" t="s">
        <v>41</v>
      </c>
      <c r="K283" s="4">
        <v>17.989999999999998</v>
      </c>
      <c r="L283" s="4">
        <f t="shared" si="30"/>
        <v>17.989999999999998</v>
      </c>
      <c r="M283">
        <v>1</v>
      </c>
      <c r="N283" t="s">
        <v>5</v>
      </c>
      <c r="O283">
        <v>4</v>
      </c>
      <c r="P283">
        <v>0.15</v>
      </c>
      <c r="Q283">
        <f t="shared" si="31"/>
        <v>9</v>
      </c>
      <c r="R283" t="s">
        <v>6</v>
      </c>
      <c r="S283">
        <f t="shared" si="32"/>
        <v>48.69</v>
      </c>
      <c r="T283" t="str">
        <f t="shared" si="33"/>
        <v>Low</v>
      </c>
      <c r="U283" t="str">
        <f t="shared" si="34"/>
        <v>Inactive</v>
      </c>
    </row>
    <row r="284" spans="1:21" x14ac:dyDescent="0.25">
      <c r="A284" t="s">
        <v>311</v>
      </c>
      <c r="B284">
        <v>54</v>
      </c>
      <c r="C284" t="str">
        <f t="shared" si="28"/>
        <v>45-54</v>
      </c>
      <c r="D284" t="s">
        <v>13</v>
      </c>
      <c r="E284" t="s">
        <v>8</v>
      </c>
      <c r="F284">
        <v>11.79</v>
      </c>
      <c r="G284" t="str">
        <f t="shared" si="29"/>
        <v>Low</v>
      </c>
      <c r="H284">
        <v>39</v>
      </c>
      <c r="I284" t="s">
        <v>14</v>
      </c>
      <c r="J284" t="s">
        <v>32</v>
      </c>
      <c r="K284" s="4">
        <v>13.99</v>
      </c>
      <c r="L284" s="4">
        <f t="shared" si="30"/>
        <v>13.99</v>
      </c>
      <c r="M284">
        <v>1</v>
      </c>
      <c r="N284" t="s">
        <v>23</v>
      </c>
      <c r="O284">
        <v>2</v>
      </c>
      <c r="P284">
        <v>0.28999999999999998</v>
      </c>
      <c r="Q284">
        <f t="shared" si="31"/>
        <v>17</v>
      </c>
      <c r="R284" t="s">
        <v>38</v>
      </c>
      <c r="S284">
        <f t="shared" si="32"/>
        <v>200.42999999999998</v>
      </c>
      <c r="T284" t="str">
        <f t="shared" si="33"/>
        <v>High</v>
      </c>
      <c r="U284" t="str">
        <f t="shared" si="34"/>
        <v>Inactive</v>
      </c>
    </row>
    <row r="285" spans="1:21" x14ac:dyDescent="0.25">
      <c r="A285" t="s">
        <v>312</v>
      </c>
      <c r="B285">
        <v>27</v>
      </c>
      <c r="C285" t="str">
        <f t="shared" si="28"/>
        <v>25-34</v>
      </c>
      <c r="D285" t="s">
        <v>27</v>
      </c>
      <c r="E285" t="s">
        <v>8</v>
      </c>
      <c r="F285">
        <v>0.39</v>
      </c>
      <c r="G285" t="str">
        <f t="shared" si="29"/>
        <v>Low</v>
      </c>
      <c r="H285">
        <v>32</v>
      </c>
      <c r="I285" t="s">
        <v>35</v>
      </c>
      <c r="J285" t="s">
        <v>32</v>
      </c>
      <c r="K285" s="4">
        <v>13.99</v>
      </c>
      <c r="L285" s="4">
        <f t="shared" si="30"/>
        <v>13.99</v>
      </c>
      <c r="M285">
        <v>1</v>
      </c>
      <c r="N285" t="s">
        <v>5</v>
      </c>
      <c r="O285">
        <v>4</v>
      </c>
      <c r="P285">
        <v>0.01</v>
      </c>
      <c r="Q285">
        <f t="shared" si="31"/>
        <v>1</v>
      </c>
      <c r="R285" t="s">
        <v>6</v>
      </c>
      <c r="S285">
        <f t="shared" si="32"/>
        <v>0.39</v>
      </c>
      <c r="T285" t="str">
        <f t="shared" si="33"/>
        <v>Low</v>
      </c>
      <c r="U285" t="str">
        <f t="shared" si="34"/>
        <v>Inactive</v>
      </c>
    </row>
    <row r="286" spans="1:21" x14ac:dyDescent="0.25">
      <c r="A286" t="s">
        <v>313</v>
      </c>
      <c r="B286">
        <v>18</v>
      </c>
      <c r="C286" t="str">
        <f t="shared" si="28"/>
        <v>18-24</v>
      </c>
      <c r="D286" t="s">
        <v>27</v>
      </c>
      <c r="E286" t="s">
        <v>18</v>
      </c>
      <c r="F286">
        <v>0.97</v>
      </c>
      <c r="G286" t="str">
        <f t="shared" si="29"/>
        <v>Low</v>
      </c>
      <c r="H286">
        <v>9</v>
      </c>
      <c r="I286" t="s">
        <v>3</v>
      </c>
      <c r="J286" t="s">
        <v>43</v>
      </c>
      <c r="K286" s="4">
        <v>17.989999999999998</v>
      </c>
      <c r="L286" s="4">
        <f t="shared" si="30"/>
        <v>17.989999999999998</v>
      </c>
      <c r="M286">
        <v>0</v>
      </c>
      <c r="N286" t="s">
        <v>23</v>
      </c>
      <c r="O286">
        <v>5</v>
      </c>
      <c r="P286">
        <v>0.1</v>
      </c>
      <c r="Q286">
        <f t="shared" si="31"/>
        <v>6</v>
      </c>
      <c r="R286" t="s">
        <v>11</v>
      </c>
      <c r="S286">
        <f t="shared" si="32"/>
        <v>5.82</v>
      </c>
      <c r="T286" t="str">
        <f t="shared" si="33"/>
        <v>Low</v>
      </c>
      <c r="U286" t="str">
        <f t="shared" si="34"/>
        <v>Risk</v>
      </c>
    </row>
    <row r="287" spans="1:21" x14ac:dyDescent="0.25">
      <c r="A287" t="s">
        <v>314</v>
      </c>
      <c r="B287">
        <v>59</v>
      </c>
      <c r="C287" t="str">
        <f t="shared" si="28"/>
        <v>55+</v>
      </c>
      <c r="D287" t="s">
        <v>13</v>
      </c>
      <c r="E287" t="s">
        <v>2</v>
      </c>
      <c r="F287">
        <v>4.16</v>
      </c>
      <c r="G287" t="str">
        <f t="shared" si="29"/>
        <v>Low</v>
      </c>
      <c r="H287">
        <v>25</v>
      </c>
      <c r="I287" t="s">
        <v>9</v>
      </c>
      <c r="J287" t="s">
        <v>43</v>
      </c>
      <c r="K287" s="4">
        <v>8.99</v>
      </c>
      <c r="L287" s="4">
        <f t="shared" si="30"/>
        <v>8.99</v>
      </c>
      <c r="M287">
        <v>1</v>
      </c>
      <c r="N287" t="s">
        <v>15</v>
      </c>
      <c r="O287">
        <v>2</v>
      </c>
      <c r="P287">
        <v>0.16</v>
      </c>
      <c r="Q287">
        <f t="shared" si="31"/>
        <v>10</v>
      </c>
      <c r="R287" t="s">
        <v>20</v>
      </c>
      <c r="S287">
        <f t="shared" si="32"/>
        <v>41.6</v>
      </c>
      <c r="T287" t="str">
        <f t="shared" si="33"/>
        <v>Low</v>
      </c>
      <c r="U287" t="str">
        <f t="shared" si="34"/>
        <v>Inactive</v>
      </c>
    </row>
    <row r="288" spans="1:21" x14ac:dyDescent="0.25">
      <c r="A288" t="s">
        <v>315</v>
      </c>
      <c r="B288">
        <v>37</v>
      </c>
      <c r="C288" t="str">
        <f t="shared" si="28"/>
        <v>35-44</v>
      </c>
      <c r="D288" t="s">
        <v>27</v>
      </c>
      <c r="E288" t="s">
        <v>18</v>
      </c>
      <c r="F288">
        <v>13.91</v>
      </c>
      <c r="G288" t="str">
        <f t="shared" si="29"/>
        <v>Low</v>
      </c>
      <c r="H288">
        <v>27</v>
      </c>
      <c r="I288" t="s">
        <v>14</v>
      </c>
      <c r="J288" t="s">
        <v>32</v>
      </c>
      <c r="K288" s="4">
        <v>17.989999999999998</v>
      </c>
      <c r="L288" s="4">
        <f t="shared" si="30"/>
        <v>17.989999999999998</v>
      </c>
      <c r="M288">
        <v>0</v>
      </c>
      <c r="N288" t="s">
        <v>29</v>
      </c>
      <c r="O288">
        <v>5</v>
      </c>
      <c r="P288">
        <v>0.5</v>
      </c>
      <c r="Q288">
        <f t="shared" si="31"/>
        <v>30</v>
      </c>
      <c r="R288" t="s">
        <v>33</v>
      </c>
      <c r="S288">
        <f t="shared" si="32"/>
        <v>417.3</v>
      </c>
      <c r="T288" t="str">
        <f t="shared" si="33"/>
        <v>High</v>
      </c>
      <c r="U288" t="str">
        <f t="shared" si="34"/>
        <v>Inactive</v>
      </c>
    </row>
    <row r="289" spans="1:21" x14ac:dyDescent="0.25">
      <c r="A289" t="s">
        <v>316</v>
      </c>
      <c r="B289">
        <v>44</v>
      </c>
      <c r="C289" t="str">
        <f t="shared" si="28"/>
        <v>35-44</v>
      </c>
      <c r="D289" t="s">
        <v>13</v>
      </c>
      <c r="E289" t="s">
        <v>18</v>
      </c>
      <c r="F289">
        <v>3.73</v>
      </c>
      <c r="G289" t="str">
        <f t="shared" si="29"/>
        <v>Low</v>
      </c>
      <c r="H289">
        <v>49</v>
      </c>
      <c r="I289" t="s">
        <v>19</v>
      </c>
      <c r="J289" t="s">
        <v>4</v>
      </c>
      <c r="K289" s="4">
        <v>17.989999999999998</v>
      </c>
      <c r="L289" s="4">
        <f t="shared" si="30"/>
        <v>17.989999999999998</v>
      </c>
      <c r="M289">
        <v>1</v>
      </c>
      <c r="N289" t="s">
        <v>47</v>
      </c>
      <c r="O289">
        <v>5</v>
      </c>
      <c r="P289">
        <v>7.0000000000000007E-2</v>
      </c>
      <c r="Q289">
        <f t="shared" si="31"/>
        <v>4</v>
      </c>
      <c r="R289" t="s">
        <v>16</v>
      </c>
      <c r="S289">
        <f t="shared" si="32"/>
        <v>14.92</v>
      </c>
      <c r="T289" t="str">
        <f t="shared" si="33"/>
        <v>Low</v>
      </c>
      <c r="U289" t="str">
        <f t="shared" si="34"/>
        <v>Inactive</v>
      </c>
    </row>
    <row r="290" spans="1:21" x14ac:dyDescent="0.25">
      <c r="A290" t="s">
        <v>317</v>
      </c>
      <c r="B290">
        <v>28</v>
      </c>
      <c r="C290" t="str">
        <f t="shared" si="28"/>
        <v>25-34</v>
      </c>
      <c r="D290" t="s">
        <v>27</v>
      </c>
      <c r="E290" t="s">
        <v>8</v>
      </c>
      <c r="F290">
        <v>10.91</v>
      </c>
      <c r="G290" t="str">
        <f t="shared" si="29"/>
        <v>Low</v>
      </c>
      <c r="H290">
        <v>16</v>
      </c>
      <c r="I290" t="s">
        <v>56</v>
      </c>
      <c r="J290" t="s">
        <v>43</v>
      </c>
      <c r="K290" s="4">
        <v>13.99</v>
      </c>
      <c r="L290" s="4">
        <f t="shared" si="30"/>
        <v>13.99</v>
      </c>
      <c r="M290">
        <v>0</v>
      </c>
      <c r="N290" t="s">
        <v>23</v>
      </c>
      <c r="O290">
        <v>4</v>
      </c>
      <c r="P290">
        <v>0.64</v>
      </c>
      <c r="Q290">
        <f t="shared" si="31"/>
        <v>38</v>
      </c>
      <c r="R290" t="s">
        <v>16</v>
      </c>
      <c r="S290">
        <f t="shared" si="32"/>
        <v>414.58</v>
      </c>
      <c r="T290" t="str">
        <f t="shared" si="33"/>
        <v>High</v>
      </c>
      <c r="U290" t="str">
        <f t="shared" si="34"/>
        <v>Risk</v>
      </c>
    </row>
    <row r="291" spans="1:21" x14ac:dyDescent="0.25">
      <c r="A291" t="s">
        <v>318</v>
      </c>
      <c r="B291">
        <v>23</v>
      </c>
      <c r="C291" t="str">
        <f t="shared" si="28"/>
        <v>18-24</v>
      </c>
      <c r="D291" t="s">
        <v>1</v>
      </c>
      <c r="E291" t="s">
        <v>18</v>
      </c>
      <c r="F291">
        <v>5.56</v>
      </c>
      <c r="G291" t="str">
        <f t="shared" si="29"/>
        <v>Low</v>
      </c>
      <c r="H291">
        <v>53</v>
      </c>
      <c r="I291" t="s">
        <v>9</v>
      </c>
      <c r="J291" t="s">
        <v>32</v>
      </c>
      <c r="K291" s="4">
        <v>17.989999999999998</v>
      </c>
      <c r="L291" s="4">
        <f t="shared" si="30"/>
        <v>17.989999999999998</v>
      </c>
      <c r="M291">
        <v>1</v>
      </c>
      <c r="N291" t="s">
        <v>47</v>
      </c>
      <c r="O291">
        <v>1</v>
      </c>
      <c r="P291">
        <v>0.1</v>
      </c>
      <c r="Q291">
        <f t="shared" si="31"/>
        <v>6</v>
      </c>
      <c r="R291" t="s">
        <v>25</v>
      </c>
      <c r="S291">
        <f t="shared" si="32"/>
        <v>33.36</v>
      </c>
      <c r="T291" t="str">
        <f t="shared" si="33"/>
        <v>Low</v>
      </c>
      <c r="U291" t="str">
        <f t="shared" si="34"/>
        <v>Inactive</v>
      </c>
    </row>
    <row r="292" spans="1:21" x14ac:dyDescent="0.25">
      <c r="A292" t="s">
        <v>319</v>
      </c>
      <c r="B292">
        <v>58</v>
      </c>
      <c r="C292" t="str">
        <f t="shared" si="28"/>
        <v>55+</v>
      </c>
      <c r="D292" t="s">
        <v>1</v>
      </c>
      <c r="E292" t="s">
        <v>18</v>
      </c>
      <c r="F292">
        <v>4.04</v>
      </c>
      <c r="G292" t="str">
        <f t="shared" si="29"/>
        <v>Low</v>
      </c>
      <c r="H292">
        <v>19</v>
      </c>
      <c r="I292" t="s">
        <v>14</v>
      </c>
      <c r="J292" t="s">
        <v>10</v>
      </c>
      <c r="K292" s="4">
        <v>17.989999999999998</v>
      </c>
      <c r="L292" s="4">
        <f t="shared" si="30"/>
        <v>17.989999999999998</v>
      </c>
      <c r="M292">
        <v>0</v>
      </c>
      <c r="N292" t="s">
        <v>47</v>
      </c>
      <c r="O292">
        <v>4</v>
      </c>
      <c r="P292">
        <v>0.2</v>
      </c>
      <c r="Q292">
        <f t="shared" si="31"/>
        <v>12</v>
      </c>
      <c r="R292" t="s">
        <v>25</v>
      </c>
      <c r="S292">
        <f t="shared" si="32"/>
        <v>48.480000000000004</v>
      </c>
      <c r="T292" t="str">
        <f t="shared" si="33"/>
        <v>Low</v>
      </c>
      <c r="U292" t="str">
        <f t="shared" si="34"/>
        <v>Risk</v>
      </c>
    </row>
    <row r="293" spans="1:21" x14ac:dyDescent="0.25">
      <c r="A293" t="s">
        <v>320</v>
      </c>
      <c r="B293">
        <v>23</v>
      </c>
      <c r="C293" t="str">
        <f t="shared" si="28"/>
        <v>18-24</v>
      </c>
      <c r="D293" t="s">
        <v>13</v>
      </c>
      <c r="E293" t="s">
        <v>8</v>
      </c>
      <c r="F293">
        <v>0.13</v>
      </c>
      <c r="G293" t="str">
        <f t="shared" si="29"/>
        <v>Low</v>
      </c>
      <c r="H293">
        <v>48</v>
      </c>
      <c r="I293" t="s">
        <v>9</v>
      </c>
      <c r="J293" t="s">
        <v>32</v>
      </c>
      <c r="K293" s="4">
        <v>13.99</v>
      </c>
      <c r="L293" s="4">
        <f t="shared" si="30"/>
        <v>13.99</v>
      </c>
      <c r="M293">
        <v>1</v>
      </c>
      <c r="N293" t="s">
        <v>15</v>
      </c>
      <c r="O293">
        <v>5</v>
      </c>
      <c r="P293">
        <v>0</v>
      </c>
      <c r="Q293">
        <f t="shared" si="31"/>
        <v>0</v>
      </c>
      <c r="R293" t="s">
        <v>11</v>
      </c>
      <c r="S293">
        <f t="shared" si="32"/>
        <v>0</v>
      </c>
      <c r="T293" t="str">
        <f t="shared" si="33"/>
        <v>Low</v>
      </c>
      <c r="U293" t="str">
        <f t="shared" si="34"/>
        <v>Inactive</v>
      </c>
    </row>
    <row r="294" spans="1:21" x14ac:dyDescent="0.25">
      <c r="A294" t="s">
        <v>321</v>
      </c>
      <c r="B294">
        <v>36</v>
      </c>
      <c r="C294" t="str">
        <f t="shared" si="28"/>
        <v>35-44</v>
      </c>
      <c r="D294" t="s">
        <v>13</v>
      </c>
      <c r="E294" t="s">
        <v>2</v>
      </c>
      <c r="F294">
        <v>20.03</v>
      </c>
      <c r="G294" t="str">
        <f t="shared" si="29"/>
        <v>Medium</v>
      </c>
      <c r="H294">
        <v>16</v>
      </c>
      <c r="I294" t="s">
        <v>3</v>
      </c>
      <c r="J294" t="s">
        <v>41</v>
      </c>
      <c r="K294" s="4">
        <v>8.99</v>
      </c>
      <c r="L294" s="4">
        <f t="shared" si="30"/>
        <v>8.99</v>
      </c>
      <c r="M294">
        <v>0</v>
      </c>
      <c r="N294" t="s">
        <v>23</v>
      </c>
      <c r="O294">
        <v>5</v>
      </c>
      <c r="P294">
        <v>1.18</v>
      </c>
      <c r="Q294">
        <f t="shared" si="31"/>
        <v>71</v>
      </c>
      <c r="R294" t="s">
        <v>33</v>
      </c>
      <c r="S294">
        <f t="shared" si="32"/>
        <v>1422.13</v>
      </c>
      <c r="T294" t="str">
        <f t="shared" si="33"/>
        <v>High</v>
      </c>
      <c r="U294" t="str">
        <f t="shared" si="34"/>
        <v>Risk</v>
      </c>
    </row>
    <row r="295" spans="1:21" x14ac:dyDescent="0.25">
      <c r="A295" s="1" t="s">
        <v>322</v>
      </c>
      <c r="B295">
        <v>37</v>
      </c>
      <c r="C295" t="str">
        <f t="shared" si="28"/>
        <v>35-44</v>
      </c>
      <c r="D295" t="s">
        <v>1</v>
      </c>
      <c r="E295" t="s">
        <v>2</v>
      </c>
      <c r="F295">
        <v>20.45</v>
      </c>
      <c r="G295" t="str">
        <f t="shared" si="29"/>
        <v>Medium</v>
      </c>
      <c r="H295">
        <v>54</v>
      </c>
      <c r="I295" t="s">
        <v>14</v>
      </c>
      <c r="J295" t="s">
        <v>41</v>
      </c>
      <c r="K295" s="4">
        <v>8.99</v>
      </c>
      <c r="L295" s="4">
        <f t="shared" si="30"/>
        <v>8.99</v>
      </c>
      <c r="M295">
        <v>0</v>
      </c>
      <c r="N295" t="s">
        <v>23</v>
      </c>
      <c r="O295">
        <v>4</v>
      </c>
      <c r="P295">
        <v>0.37</v>
      </c>
      <c r="Q295">
        <f t="shared" si="31"/>
        <v>22</v>
      </c>
      <c r="R295" t="s">
        <v>6</v>
      </c>
      <c r="S295">
        <f t="shared" si="32"/>
        <v>449.9</v>
      </c>
      <c r="T295" t="str">
        <f t="shared" si="33"/>
        <v>High</v>
      </c>
      <c r="U295" t="str">
        <f t="shared" si="34"/>
        <v>Inactive</v>
      </c>
    </row>
    <row r="296" spans="1:21" x14ac:dyDescent="0.25">
      <c r="A296" t="s">
        <v>323</v>
      </c>
      <c r="B296">
        <v>48</v>
      </c>
      <c r="C296" t="str">
        <f t="shared" si="28"/>
        <v>45-54</v>
      </c>
      <c r="D296" t="s">
        <v>1</v>
      </c>
      <c r="E296" t="s">
        <v>2</v>
      </c>
      <c r="F296">
        <v>4.91</v>
      </c>
      <c r="G296" t="str">
        <f t="shared" si="29"/>
        <v>Low</v>
      </c>
      <c r="H296">
        <v>1</v>
      </c>
      <c r="I296" t="s">
        <v>56</v>
      </c>
      <c r="J296" t="s">
        <v>10</v>
      </c>
      <c r="K296" s="4">
        <v>8.99</v>
      </c>
      <c r="L296" s="4">
        <f t="shared" si="30"/>
        <v>8.99</v>
      </c>
      <c r="M296">
        <v>1</v>
      </c>
      <c r="N296" t="s">
        <v>29</v>
      </c>
      <c r="O296">
        <v>1</v>
      </c>
      <c r="P296">
        <v>2.46</v>
      </c>
      <c r="Q296">
        <f t="shared" si="31"/>
        <v>148</v>
      </c>
      <c r="R296" t="s">
        <v>6</v>
      </c>
      <c r="S296">
        <f t="shared" si="32"/>
        <v>726.68000000000006</v>
      </c>
      <c r="T296" t="str">
        <f t="shared" si="33"/>
        <v>High</v>
      </c>
      <c r="U296" t="str">
        <f t="shared" si="34"/>
        <v>Active</v>
      </c>
    </row>
    <row r="297" spans="1:21" x14ac:dyDescent="0.25">
      <c r="A297" t="s">
        <v>324</v>
      </c>
      <c r="B297">
        <v>23</v>
      </c>
      <c r="C297" t="str">
        <f t="shared" si="28"/>
        <v>18-24</v>
      </c>
      <c r="D297" t="s">
        <v>27</v>
      </c>
      <c r="E297" t="s">
        <v>8</v>
      </c>
      <c r="F297">
        <v>28.75</v>
      </c>
      <c r="G297" t="str">
        <f t="shared" si="29"/>
        <v>Medium</v>
      </c>
      <c r="H297">
        <v>20</v>
      </c>
      <c r="I297" t="s">
        <v>14</v>
      </c>
      <c r="J297" t="s">
        <v>4</v>
      </c>
      <c r="K297" s="4">
        <v>13.99</v>
      </c>
      <c r="L297" s="4">
        <f t="shared" si="30"/>
        <v>13.99</v>
      </c>
      <c r="M297">
        <v>0</v>
      </c>
      <c r="N297" t="s">
        <v>15</v>
      </c>
      <c r="O297">
        <v>2</v>
      </c>
      <c r="P297">
        <v>1.37</v>
      </c>
      <c r="Q297">
        <f t="shared" si="31"/>
        <v>82</v>
      </c>
      <c r="R297" t="s">
        <v>20</v>
      </c>
      <c r="S297">
        <f t="shared" si="32"/>
        <v>2357.5</v>
      </c>
      <c r="T297" t="str">
        <f t="shared" si="33"/>
        <v>High</v>
      </c>
      <c r="U297" t="str">
        <f t="shared" si="34"/>
        <v>Risk</v>
      </c>
    </row>
    <row r="298" spans="1:21" x14ac:dyDescent="0.25">
      <c r="A298" t="s">
        <v>325</v>
      </c>
      <c r="B298">
        <v>35</v>
      </c>
      <c r="C298" t="str">
        <f t="shared" si="28"/>
        <v>25-34</v>
      </c>
      <c r="D298" t="s">
        <v>1</v>
      </c>
      <c r="E298" t="s">
        <v>2</v>
      </c>
      <c r="F298">
        <v>10.43</v>
      </c>
      <c r="G298" t="str">
        <f t="shared" si="29"/>
        <v>Low</v>
      </c>
      <c r="H298">
        <v>46</v>
      </c>
      <c r="I298" t="s">
        <v>19</v>
      </c>
      <c r="J298" t="s">
        <v>10</v>
      </c>
      <c r="K298" s="4">
        <v>8.99</v>
      </c>
      <c r="L298" s="4">
        <f t="shared" si="30"/>
        <v>8.99</v>
      </c>
      <c r="M298">
        <v>1</v>
      </c>
      <c r="N298" t="s">
        <v>47</v>
      </c>
      <c r="O298">
        <v>4</v>
      </c>
      <c r="P298">
        <v>0.22</v>
      </c>
      <c r="Q298">
        <f t="shared" si="31"/>
        <v>13</v>
      </c>
      <c r="R298" t="s">
        <v>11</v>
      </c>
      <c r="S298">
        <f t="shared" si="32"/>
        <v>135.59</v>
      </c>
      <c r="T298" t="str">
        <f t="shared" si="33"/>
        <v>Medium</v>
      </c>
      <c r="U298" t="str">
        <f t="shared" si="34"/>
        <v>Inactive</v>
      </c>
    </row>
    <row r="299" spans="1:21" x14ac:dyDescent="0.25">
      <c r="A299" t="s">
        <v>326</v>
      </c>
      <c r="B299">
        <v>52</v>
      </c>
      <c r="C299" t="str">
        <f t="shared" si="28"/>
        <v>45-54</v>
      </c>
      <c r="D299" t="s">
        <v>1</v>
      </c>
      <c r="E299" t="s">
        <v>18</v>
      </c>
      <c r="F299">
        <v>11.5</v>
      </c>
      <c r="G299" t="str">
        <f t="shared" si="29"/>
        <v>Low</v>
      </c>
      <c r="H299">
        <v>53</v>
      </c>
      <c r="I299" t="s">
        <v>9</v>
      </c>
      <c r="J299" t="s">
        <v>4</v>
      </c>
      <c r="K299" s="4">
        <v>17.989999999999998</v>
      </c>
      <c r="L299" s="4">
        <f t="shared" si="30"/>
        <v>17.989999999999998</v>
      </c>
      <c r="M299">
        <v>1</v>
      </c>
      <c r="N299" t="s">
        <v>15</v>
      </c>
      <c r="O299">
        <v>5</v>
      </c>
      <c r="P299">
        <v>0.21</v>
      </c>
      <c r="Q299">
        <f t="shared" si="31"/>
        <v>13</v>
      </c>
      <c r="R299" t="s">
        <v>38</v>
      </c>
      <c r="S299">
        <f t="shared" si="32"/>
        <v>149.5</v>
      </c>
      <c r="T299" t="str">
        <f t="shared" si="33"/>
        <v>Medium</v>
      </c>
      <c r="U299" t="str">
        <f t="shared" si="34"/>
        <v>Inactive</v>
      </c>
    </row>
    <row r="300" spans="1:21" x14ac:dyDescent="0.25">
      <c r="A300" t="s">
        <v>327</v>
      </c>
      <c r="B300">
        <v>50</v>
      </c>
      <c r="C300" t="str">
        <f t="shared" si="28"/>
        <v>45-54</v>
      </c>
      <c r="D300" t="s">
        <v>1</v>
      </c>
      <c r="E300" t="s">
        <v>8</v>
      </c>
      <c r="F300">
        <v>1.49</v>
      </c>
      <c r="G300" t="str">
        <f t="shared" si="29"/>
        <v>Low</v>
      </c>
      <c r="H300">
        <v>8</v>
      </c>
      <c r="I300" t="s">
        <v>14</v>
      </c>
      <c r="J300" t="s">
        <v>32</v>
      </c>
      <c r="K300" s="4">
        <v>13.99</v>
      </c>
      <c r="L300" s="4">
        <f t="shared" si="30"/>
        <v>13.99</v>
      </c>
      <c r="M300">
        <v>0</v>
      </c>
      <c r="N300" t="s">
        <v>47</v>
      </c>
      <c r="O300">
        <v>4</v>
      </c>
      <c r="P300">
        <v>0.17</v>
      </c>
      <c r="Q300">
        <f t="shared" si="31"/>
        <v>10</v>
      </c>
      <c r="R300" t="s">
        <v>38</v>
      </c>
      <c r="S300">
        <f t="shared" si="32"/>
        <v>14.9</v>
      </c>
      <c r="T300" t="str">
        <f t="shared" si="33"/>
        <v>Low</v>
      </c>
      <c r="U300" t="str">
        <f t="shared" si="34"/>
        <v>Risk</v>
      </c>
    </row>
    <row r="301" spans="1:21" x14ac:dyDescent="0.25">
      <c r="A301" t="s">
        <v>328</v>
      </c>
      <c r="B301">
        <v>68</v>
      </c>
      <c r="C301" t="str">
        <f t="shared" si="28"/>
        <v>55+</v>
      </c>
      <c r="D301" t="s">
        <v>27</v>
      </c>
      <c r="E301" t="s">
        <v>18</v>
      </c>
      <c r="F301">
        <v>17.559999999999999</v>
      </c>
      <c r="G301" t="str">
        <f t="shared" si="29"/>
        <v>Low</v>
      </c>
      <c r="H301">
        <v>29</v>
      </c>
      <c r="I301" t="s">
        <v>14</v>
      </c>
      <c r="J301" t="s">
        <v>32</v>
      </c>
      <c r="K301" s="4">
        <v>17.989999999999998</v>
      </c>
      <c r="L301" s="4">
        <f t="shared" si="30"/>
        <v>17.989999999999998</v>
      </c>
      <c r="M301">
        <v>0</v>
      </c>
      <c r="N301" t="s">
        <v>23</v>
      </c>
      <c r="O301">
        <v>4</v>
      </c>
      <c r="P301">
        <v>0.59</v>
      </c>
      <c r="Q301">
        <f t="shared" si="31"/>
        <v>35</v>
      </c>
      <c r="R301" t="s">
        <v>11</v>
      </c>
      <c r="S301">
        <f t="shared" si="32"/>
        <v>614.59999999999991</v>
      </c>
      <c r="T301" t="str">
        <f t="shared" si="33"/>
        <v>High</v>
      </c>
      <c r="U301" t="str">
        <f t="shared" si="34"/>
        <v>Inactive</v>
      </c>
    </row>
    <row r="302" spans="1:21" x14ac:dyDescent="0.25">
      <c r="A302" t="s">
        <v>329</v>
      </c>
      <c r="B302">
        <v>30</v>
      </c>
      <c r="C302" t="str">
        <f t="shared" si="28"/>
        <v>25-34</v>
      </c>
      <c r="D302" t="s">
        <v>1</v>
      </c>
      <c r="E302" t="s">
        <v>18</v>
      </c>
      <c r="F302">
        <v>15.15</v>
      </c>
      <c r="G302" t="str">
        <f t="shared" si="29"/>
        <v>Low</v>
      </c>
      <c r="H302">
        <v>55</v>
      </c>
      <c r="I302" t="s">
        <v>35</v>
      </c>
      <c r="J302" t="s">
        <v>4</v>
      </c>
      <c r="K302" s="4">
        <v>17.989999999999998</v>
      </c>
      <c r="L302" s="4">
        <f t="shared" si="30"/>
        <v>17.989999999999998</v>
      </c>
      <c r="M302">
        <v>1</v>
      </c>
      <c r="N302" t="s">
        <v>47</v>
      </c>
      <c r="O302">
        <v>3</v>
      </c>
      <c r="P302">
        <v>0.27</v>
      </c>
      <c r="Q302">
        <f t="shared" si="31"/>
        <v>16</v>
      </c>
      <c r="R302" t="s">
        <v>33</v>
      </c>
      <c r="S302">
        <f t="shared" si="32"/>
        <v>242.4</v>
      </c>
      <c r="T302" t="str">
        <f t="shared" si="33"/>
        <v>High</v>
      </c>
      <c r="U302" t="str">
        <f t="shared" si="34"/>
        <v>Inactive</v>
      </c>
    </row>
    <row r="303" spans="1:21" x14ac:dyDescent="0.25">
      <c r="A303" t="s">
        <v>330</v>
      </c>
      <c r="B303">
        <v>41</v>
      </c>
      <c r="C303" t="str">
        <f t="shared" si="28"/>
        <v>35-44</v>
      </c>
      <c r="D303" t="s">
        <v>1</v>
      </c>
      <c r="E303" t="s">
        <v>2</v>
      </c>
      <c r="F303">
        <v>18.510000000000002</v>
      </c>
      <c r="G303" t="str">
        <f t="shared" si="29"/>
        <v>Low</v>
      </c>
      <c r="H303">
        <v>8</v>
      </c>
      <c r="I303" t="s">
        <v>14</v>
      </c>
      <c r="J303" t="s">
        <v>10</v>
      </c>
      <c r="K303" s="4">
        <v>8.99</v>
      </c>
      <c r="L303" s="4">
        <f t="shared" si="30"/>
        <v>8.99</v>
      </c>
      <c r="M303">
        <v>0</v>
      </c>
      <c r="N303" t="s">
        <v>47</v>
      </c>
      <c r="O303">
        <v>2</v>
      </c>
      <c r="P303">
        <v>2.06</v>
      </c>
      <c r="Q303">
        <f t="shared" si="31"/>
        <v>124</v>
      </c>
      <c r="R303" t="s">
        <v>16</v>
      </c>
      <c r="S303">
        <f t="shared" si="32"/>
        <v>2295.2400000000002</v>
      </c>
      <c r="T303" t="str">
        <f t="shared" si="33"/>
        <v>High</v>
      </c>
      <c r="U303" t="str">
        <f t="shared" si="34"/>
        <v>Risk</v>
      </c>
    </row>
    <row r="304" spans="1:21" x14ac:dyDescent="0.25">
      <c r="A304" t="s">
        <v>331</v>
      </c>
      <c r="B304">
        <v>56</v>
      </c>
      <c r="C304" t="str">
        <f t="shared" si="28"/>
        <v>55+</v>
      </c>
      <c r="D304" t="s">
        <v>1</v>
      </c>
      <c r="E304" t="s">
        <v>2</v>
      </c>
      <c r="F304">
        <v>16.89</v>
      </c>
      <c r="G304" t="str">
        <f t="shared" si="29"/>
        <v>Low</v>
      </c>
      <c r="H304">
        <v>38</v>
      </c>
      <c r="I304" t="s">
        <v>9</v>
      </c>
      <c r="J304" t="s">
        <v>4</v>
      </c>
      <c r="K304" s="4">
        <v>8.99</v>
      </c>
      <c r="L304" s="4">
        <f t="shared" si="30"/>
        <v>8.99</v>
      </c>
      <c r="M304">
        <v>1</v>
      </c>
      <c r="N304" t="s">
        <v>23</v>
      </c>
      <c r="O304">
        <v>2</v>
      </c>
      <c r="P304">
        <v>0.43</v>
      </c>
      <c r="Q304">
        <f t="shared" si="31"/>
        <v>26</v>
      </c>
      <c r="R304" t="s">
        <v>20</v>
      </c>
      <c r="S304">
        <f t="shared" si="32"/>
        <v>439.14</v>
      </c>
      <c r="T304" t="str">
        <f t="shared" si="33"/>
        <v>High</v>
      </c>
      <c r="U304" t="str">
        <f t="shared" si="34"/>
        <v>Inactive</v>
      </c>
    </row>
    <row r="305" spans="1:21" x14ac:dyDescent="0.25">
      <c r="A305" t="s">
        <v>332</v>
      </c>
      <c r="B305">
        <v>19</v>
      </c>
      <c r="C305" t="str">
        <f t="shared" si="28"/>
        <v>18-24</v>
      </c>
      <c r="D305" t="s">
        <v>27</v>
      </c>
      <c r="E305" t="s">
        <v>2</v>
      </c>
      <c r="F305">
        <v>0.22</v>
      </c>
      <c r="G305" t="str">
        <f t="shared" si="29"/>
        <v>Low</v>
      </c>
      <c r="H305">
        <v>21</v>
      </c>
      <c r="I305" t="s">
        <v>19</v>
      </c>
      <c r="J305" t="s">
        <v>10</v>
      </c>
      <c r="K305" s="4">
        <v>8.99</v>
      </c>
      <c r="L305" s="4">
        <f t="shared" si="30"/>
        <v>8.99</v>
      </c>
      <c r="M305">
        <v>1</v>
      </c>
      <c r="N305" t="s">
        <v>23</v>
      </c>
      <c r="O305">
        <v>4</v>
      </c>
      <c r="P305">
        <v>0.01</v>
      </c>
      <c r="Q305">
        <f t="shared" si="31"/>
        <v>1</v>
      </c>
      <c r="R305" t="s">
        <v>16</v>
      </c>
      <c r="S305">
        <f t="shared" si="32"/>
        <v>0.22</v>
      </c>
      <c r="T305" t="str">
        <f t="shared" si="33"/>
        <v>Low</v>
      </c>
      <c r="U305" t="str">
        <f t="shared" si="34"/>
        <v>Risk</v>
      </c>
    </row>
    <row r="306" spans="1:21" x14ac:dyDescent="0.25">
      <c r="A306" t="s">
        <v>333</v>
      </c>
      <c r="B306">
        <v>32</v>
      </c>
      <c r="C306" t="str">
        <f t="shared" si="28"/>
        <v>25-34</v>
      </c>
      <c r="D306" t="s">
        <v>13</v>
      </c>
      <c r="E306" t="s">
        <v>8</v>
      </c>
      <c r="F306">
        <v>11.33</v>
      </c>
      <c r="G306" t="str">
        <f t="shared" si="29"/>
        <v>Low</v>
      </c>
      <c r="H306">
        <v>42</v>
      </c>
      <c r="I306" t="s">
        <v>9</v>
      </c>
      <c r="J306" t="s">
        <v>10</v>
      </c>
      <c r="K306" s="4">
        <v>13.99</v>
      </c>
      <c r="L306" s="4">
        <f t="shared" si="30"/>
        <v>13.99</v>
      </c>
      <c r="M306">
        <v>1</v>
      </c>
      <c r="N306" t="s">
        <v>47</v>
      </c>
      <c r="O306">
        <v>1</v>
      </c>
      <c r="P306">
        <v>0.26</v>
      </c>
      <c r="Q306">
        <f t="shared" si="31"/>
        <v>16</v>
      </c>
      <c r="R306" t="s">
        <v>11</v>
      </c>
      <c r="S306">
        <f t="shared" si="32"/>
        <v>181.28</v>
      </c>
      <c r="T306" t="str">
        <f t="shared" si="33"/>
        <v>High</v>
      </c>
      <c r="U306" t="str">
        <f t="shared" si="34"/>
        <v>Inactive</v>
      </c>
    </row>
    <row r="307" spans="1:21" x14ac:dyDescent="0.25">
      <c r="A307" t="s">
        <v>334</v>
      </c>
      <c r="B307">
        <v>60</v>
      </c>
      <c r="C307" t="str">
        <f t="shared" si="28"/>
        <v>55+</v>
      </c>
      <c r="D307" t="s">
        <v>1</v>
      </c>
      <c r="E307" t="s">
        <v>2</v>
      </c>
      <c r="F307">
        <v>7.79</v>
      </c>
      <c r="G307" t="str">
        <f t="shared" si="29"/>
        <v>Low</v>
      </c>
      <c r="H307">
        <v>25</v>
      </c>
      <c r="I307" t="s">
        <v>56</v>
      </c>
      <c r="J307" t="s">
        <v>4</v>
      </c>
      <c r="K307" s="4">
        <v>8.99</v>
      </c>
      <c r="L307" s="4">
        <f t="shared" si="30"/>
        <v>8.99</v>
      </c>
      <c r="M307">
        <v>0</v>
      </c>
      <c r="N307" t="s">
        <v>23</v>
      </c>
      <c r="O307">
        <v>2</v>
      </c>
      <c r="P307">
        <v>0.3</v>
      </c>
      <c r="Q307">
        <f t="shared" si="31"/>
        <v>18</v>
      </c>
      <c r="R307" t="s">
        <v>16</v>
      </c>
      <c r="S307">
        <f t="shared" si="32"/>
        <v>140.22</v>
      </c>
      <c r="T307" t="str">
        <f t="shared" si="33"/>
        <v>Medium</v>
      </c>
      <c r="U307" t="str">
        <f t="shared" si="34"/>
        <v>Inactive</v>
      </c>
    </row>
    <row r="308" spans="1:21" x14ac:dyDescent="0.25">
      <c r="A308" t="s">
        <v>335</v>
      </c>
      <c r="B308">
        <v>52</v>
      </c>
      <c r="C308" t="str">
        <f t="shared" si="28"/>
        <v>45-54</v>
      </c>
      <c r="D308" t="s">
        <v>27</v>
      </c>
      <c r="E308" t="s">
        <v>2</v>
      </c>
      <c r="F308">
        <v>0.12</v>
      </c>
      <c r="G308" t="str">
        <f t="shared" si="29"/>
        <v>Low</v>
      </c>
      <c r="H308">
        <v>25</v>
      </c>
      <c r="I308" t="s">
        <v>35</v>
      </c>
      <c r="J308" t="s">
        <v>10</v>
      </c>
      <c r="K308" s="4">
        <v>8.99</v>
      </c>
      <c r="L308" s="4">
        <f t="shared" si="30"/>
        <v>8.99</v>
      </c>
      <c r="M308">
        <v>1</v>
      </c>
      <c r="N308" t="s">
        <v>5</v>
      </c>
      <c r="O308">
        <v>4</v>
      </c>
      <c r="P308">
        <v>0</v>
      </c>
      <c r="Q308">
        <f t="shared" si="31"/>
        <v>0</v>
      </c>
      <c r="R308" t="s">
        <v>38</v>
      </c>
      <c r="S308">
        <f t="shared" si="32"/>
        <v>0</v>
      </c>
      <c r="T308" t="str">
        <f t="shared" si="33"/>
        <v>Low</v>
      </c>
      <c r="U308" t="str">
        <f t="shared" si="34"/>
        <v>Inactive</v>
      </c>
    </row>
    <row r="309" spans="1:21" x14ac:dyDescent="0.25">
      <c r="A309" t="s">
        <v>336</v>
      </c>
      <c r="B309">
        <v>70</v>
      </c>
      <c r="C309" t="str">
        <f t="shared" si="28"/>
        <v>55+</v>
      </c>
      <c r="D309" t="s">
        <v>13</v>
      </c>
      <c r="E309" t="s">
        <v>18</v>
      </c>
      <c r="F309">
        <v>1.04</v>
      </c>
      <c r="G309" t="str">
        <f t="shared" si="29"/>
        <v>Low</v>
      </c>
      <c r="H309">
        <v>37</v>
      </c>
      <c r="I309" t="s">
        <v>35</v>
      </c>
      <c r="J309" t="s">
        <v>43</v>
      </c>
      <c r="K309" s="4">
        <v>17.989999999999998</v>
      </c>
      <c r="L309" s="4">
        <f t="shared" si="30"/>
        <v>17.989999999999998</v>
      </c>
      <c r="M309">
        <v>1</v>
      </c>
      <c r="N309" t="s">
        <v>29</v>
      </c>
      <c r="O309">
        <v>2</v>
      </c>
      <c r="P309">
        <v>0.03</v>
      </c>
      <c r="Q309">
        <f t="shared" si="31"/>
        <v>2</v>
      </c>
      <c r="R309" t="s">
        <v>20</v>
      </c>
      <c r="S309">
        <f t="shared" si="32"/>
        <v>2.08</v>
      </c>
      <c r="T309" t="str">
        <f t="shared" si="33"/>
        <v>Low</v>
      </c>
      <c r="U309" t="str">
        <f t="shared" si="34"/>
        <v>Inactive</v>
      </c>
    </row>
    <row r="310" spans="1:21" x14ac:dyDescent="0.25">
      <c r="A310" t="s">
        <v>337</v>
      </c>
      <c r="B310">
        <v>48</v>
      </c>
      <c r="C310" t="str">
        <f t="shared" si="28"/>
        <v>45-54</v>
      </c>
      <c r="D310" t="s">
        <v>13</v>
      </c>
      <c r="E310" t="s">
        <v>18</v>
      </c>
      <c r="F310">
        <v>16.100000000000001</v>
      </c>
      <c r="G310" t="str">
        <f t="shared" si="29"/>
        <v>Low</v>
      </c>
      <c r="H310">
        <v>20</v>
      </c>
      <c r="I310" t="s">
        <v>35</v>
      </c>
      <c r="J310" t="s">
        <v>10</v>
      </c>
      <c r="K310" s="4">
        <v>17.989999999999998</v>
      </c>
      <c r="L310" s="4">
        <f t="shared" si="30"/>
        <v>17.989999999999998</v>
      </c>
      <c r="M310">
        <v>0</v>
      </c>
      <c r="N310" t="s">
        <v>5</v>
      </c>
      <c r="O310">
        <v>4</v>
      </c>
      <c r="P310">
        <v>0.77</v>
      </c>
      <c r="Q310">
        <f t="shared" si="31"/>
        <v>46</v>
      </c>
      <c r="R310" t="s">
        <v>25</v>
      </c>
      <c r="S310">
        <f t="shared" si="32"/>
        <v>740.6</v>
      </c>
      <c r="T310" t="str">
        <f t="shared" si="33"/>
        <v>High</v>
      </c>
      <c r="U310" t="str">
        <f t="shared" si="34"/>
        <v>Risk</v>
      </c>
    </row>
    <row r="311" spans="1:21" x14ac:dyDescent="0.25">
      <c r="A311" t="s">
        <v>338</v>
      </c>
      <c r="B311">
        <v>49</v>
      </c>
      <c r="C311" t="str">
        <f t="shared" si="28"/>
        <v>45-54</v>
      </c>
      <c r="D311" t="s">
        <v>1</v>
      </c>
      <c r="E311" t="s">
        <v>18</v>
      </c>
      <c r="F311">
        <v>0.65</v>
      </c>
      <c r="G311" t="str">
        <f t="shared" si="29"/>
        <v>Low</v>
      </c>
      <c r="H311">
        <v>34</v>
      </c>
      <c r="I311" t="s">
        <v>35</v>
      </c>
      <c r="J311" t="s">
        <v>32</v>
      </c>
      <c r="K311" s="4">
        <v>17.989999999999998</v>
      </c>
      <c r="L311" s="4">
        <f t="shared" si="30"/>
        <v>17.989999999999998</v>
      </c>
      <c r="M311">
        <v>1</v>
      </c>
      <c r="N311" t="s">
        <v>47</v>
      </c>
      <c r="O311">
        <v>3</v>
      </c>
      <c r="P311">
        <v>0.02</v>
      </c>
      <c r="Q311">
        <f t="shared" si="31"/>
        <v>1</v>
      </c>
      <c r="R311" t="s">
        <v>16</v>
      </c>
      <c r="S311">
        <f t="shared" si="32"/>
        <v>0.65</v>
      </c>
      <c r="T311" t="str">
        <f t="shared" si="33"/>
        <v>Low</v>
      </c>
      <c r="U311" t="str">
        <f t="shared" si="34"/>
        <v>Inactive</v>
      </c>
    </row>
    <row r="312" spans="1:21" x14ac:dyDescent="0.25">
      <c r="A312" t="s">
        <v>339</v>
      </c>
      <c r="B312">
        <v>52</v>
      </c>
      <c r="C312" t="str">
        <f t="shared" si="28"/>
        <v>45-54</v>
      </c>
      <c r="D312" t="s">
        <v>13</v>
      </c>
      <c r="E312" t="s">
        <v>2</v>
      </c>
      <c r="F312">
        <v>0.3</v>
      </c>
      <c r="G312" t="str">
        <f t="shared" si="29"/>
        <v>Low</v>
      </c>
      <c r="H312">
        <v>21</v>
      </c>
      <c r="I312" t="s">
        <v>9</v>
      </c>
      <c r="J312" t="s">
        <v>10</v>
      </c>
      <c r="K312" s="4">
        <v>8.99</v>
      </c>
      <c r="L312" s="4">
        <f t="shared" si="30"/>
        <v>8.99</v>
      </c>
      <c r="M312">
        <v>1</v>
      </c>
      <c r="N312" t="s">
        <v>5</v>
      </c>
      <c r="O312">
        <v>2</v>
      </c>
      <c r="P312">
        <v>0.01</v>
      </c>
      <c r="Q312">
        <f t="shared" si="31"/>
        <v>1</v>
      </c>
      <c r="R312" t="s">
        <v>20</v>
      </c>
      <c r="S312">
        <f t="shared" si="32"/>
        <v>0.3</v>
      </c>
      <c r="T312" t="str">
        <f t="shared" si="33"/>
        <v>Low</v>
      </c>
      <c r="U312" t="str">
        <f t="shared" si="34"/>
        <v>Risk</v>
      </c>
    </row>
    <row r="313" spans="1:21" x14ac:dyDescent="0.25">
      <c r="A313" t="s">
        <v>340</v>
      </c>
      <c r="B313">
        <v>37</v>
      </c>
      <c r="C313" t="str">
        <f t="shared" si="28"/>
        <v>35-44</v>
      </c>
      <c r="D313" t="s">
        <v>27</v>
      </c>
      <c r="E313" t="s">
        <v>8</v>
      </c>
      <c r="F313">
        <v>16.010000000000002</v>
      </c>
      <c r="G313" t="str">
        <f t="shared" si="29"/>
        <v>Low</v>
      </c>
      <c r="H313">
        <v>11</v>
      </c>
      <c r="I313" t="s">
        <v>9</v>
      </c>
      <c r="J313" t="s">
        <v>32</v>
      </c>
      <c r="K313" s="4">
        <v>13.99</v>
      </c>
      <c r="L313" s="4">
        <f t="shared" si="30"/>
        <v>13.99</v>
      </c>
      <c r="M313">
        <v>0</v>
      </c>
      <c r="N313" t="s">
        <v>23</v>
      </c>
      <c r="O313">
        <v>4</v>
      </c>
      <c r="P313">
        <v>1.33</v>
      </c>
      <c r="Q313">
        <f t="shared" si="31"/>
        <v>80</v>
      </c>
      <c r="R313" t="s">
        <v>20</v>
      </c>
      <c r="S313">
        <f t="shared" si="32"/>
        <v>1280.8000000000002</v>
      </c>
      <c r="T313" t="str">
        <f t="shared" si="33"/>
        <v>High</v>
      </c>
      <c r="U313" t="str">
        <f t="shared" si="34"/>
        <v>Risk</v>
      </c>
    </row>
    <row r="314" spans="1:21" x14ac:dyDescent="0.25">
      <c r="A314" t="s">
        <v>341</v>
      </c>
      <c r="B314">
        <v>39</v>
      </c>
      <c r="C314" t="str">
        <f t="shared" si="28"/>
        <v>35-44</v>
      </c>
      <c r="D314" t="s">
        <v>13</v>
      </c>
      <c r="E314" t="s">
        <v>2</v>
      </c>
      <c r="F314">
        <v>33.36</v>
      </c>
      <c r="G314" t="str">
        <f t="shared" si="29"/>
        <v>Medium</v>
      </c>
      <c r="H314">
        <v>37</v>
      </c>
      <c r="I314" t="s">
        <v>35</v>
      </c>
      <c r="J314" t="s">
        <v>4</v>
      </c>
      <c r="K314" s="4">
        <v>8.99</v>
      </c>
      <c r="L314" s="4">
        <f t="shared" si="30"/>
        <v>8.99</v>
      </c>
      <c r="M314">
        <v>1</v>
      </c>
      <c r="N314" t="s">
        <v>15</v>
      </c>
      <c r="O314">
        <v>1</v>
      </c>
      <c r="P314">
        <v>0.88</v>
      </c>
      <c r="Q314">
        <f t="shared" si="31"/>
        <v>53</v>
      </c>
      <c r="R314" t="s">
        <v>11</v>
      </c>
      <c r="S314">
        <f t="shared" si="32"/>
        <v>1768.08</v>
      </c>
      <c r="T314" t="str">
        <f t="shared" si="33"/>
        <v>High</v>
      </c>
      <c r="U314" t="str">
        <f t="shared" si="34"/>
        <v>Inactive</v>
      </c>
    </row>
    <row r="315" spans="1:21" x14ac:dyDescent="0.25">
      <c r="A315" t="s">
        <v>342</v>
      </c>
      <c r="B315">
        <v>70</v>
      </c>
      <c r="C315" t="str">
        <f t="shared" si="28"/>
        <v>55+</v>
      </c>
      <c r="D315" t="s">
        <v>13</v>
      </c>
      <c r="E315" t="s">
        <v>2</v>
      </c>
      <c r="F315">
        <v>3.99</v>
      </c>
      <c r="G315" t="str">
        <f t="shared" si="29"/>
        <v>Low</v>
      </c>
      <c r="H315">
        <v>24</v>
      </c>
      <c r="I315" t="s">
        <v>3</v>
      </c>
      <c r="J315" t="s">
        <v>32</v>
      </c>
      <c r="K315" s="4">
        <v>8.99</v>
      </c>
      <c r="L315" s="4">
        <f t="shared" si="30"/>
        <v>8.99</v>
      </c>
      <c r="M315">
        <v>1</v>
      </c>
      <c r="N315" t="s">
        <v>5</v>
      </c>
      <c r="O315">
        <v>1</v>
      </c>
      <c r="P315">
        <v>0.16</v>
      </c>
      <c r="Q315">
        <f t="shared" si="31"/>
        <v>10</v>
      </c>
      <c r="R315" t="s">
        <v>20</v>
      </c>
      <c r="S315">
        <f t="shared" si="32"/>
        <v>39.900000000000006</v>
      </c>
      <c r="T315" t="str">
        <f t="shared" si="33"/>
        <v>Low</v>
      </c>
      <c r="U315" t="str">
        <f t="shared" si="34"/>
        <v>Inactive</v>
      </c>
    </row>
    <row r="316" spans="1:21" x14ac:dyDescent="0.25">
      <c r="A316" t="s">
        <v>343</v>
      </c>
      <c r="B316">
        <v>68</v>
      </c>
      <c r="C316" t="str">
        <f t="shared" si="28"/>
        <v>55+</v>
      </c>
      <c r="D316" t="s">
        <v>27</v>
      </c>
      <c r="E316" t="s">
        <v>2</v>
      </c>
      <c r="F316">
        <v>17.260000000000002</v>
      </c>
      <c r="G316" t="str">
        <f t="shared" si="29"/>
        <v>Low</v>
      </c>
      <c r="H316">
        <v>10</v>
      </c>
      <c r="I316" t="s">
        <v>35</v>
      </c>
      <c r="J316" t="s">
        <v>41</v>
      </c>
      <c r="K316" s="4">
        <v>8.99</v>
      </c>
      <c r="L316" s="4">
        <f t="shared" si="30"/>
        <v>8.99</v>
      </c>
      <c r="M316">
        <v>0</v>
      </c>
      <c r="N316" t="s">
        <v>47</v>
      </c>
      <c r="O316">
        <v>3</v>
      </c>
      <c r="P316">
        <v>1.57</v>
      </c>
      <c r="Q316">
        <f t="shared" si="31"/>
        <v>94</v>
      </c>
      <c r="R316" t="s">
        <v>38</v>
      </c>
      <c r="S316">
        <f t="shared" si="32"/>
        <v>1622.44</v>
      </c>
      <c r="T316" t="str">
        <f t="shared" si="33"/>
        <v>High</v>
      </c>
      <c r="U316" t="str">
        <f t="shared" si="34"/>
        <v>Risk</v>
      </c>
    </row>
    <row r="317" spans="1:21" x14ac:dyDescent="0.25">
      <c r="A317" t="s">
        <v>344</v>
      </c>
      <c r="B317">
        <v>26</v>
      </c>
      <c r="C317" t="str">
        <f t="shared" si="28"/>
        <v>25-34</v>
      </c>
      <c r="D317" t="s">
        <v>1</v>
      </c>
      <c r="E317" t="s">
        <v>8</v>
      </c>
      <c r="F317">
        <v>4.6399999999999997</v>
      </c>
      <c r="G317" t="str">
        <f t="shared" si="29"/>
        <v>Low</v>
      </c>
      <c r="H317">
        <v>7</v>
      </c>
      <c r="I317" t="s">
        <v>14</v>
      </c>
      <c r="J317" t="s">
        <v>41</v>
      </c>
      <c r="K317" s="4">
        <v>13.99</v>
      </c>
      <c r="L317" s="4">
        <f t="shared" si="30"/>
        <v>13.99</v>
      </c>
      <c r="M317">
        <v>1</v>
      </c>
      <c r="N317" t="s">
        <v>15</v>
      </c>
      <c r="O317">
        <v>1</v>
      </c>
      <c r="P317">
        <v>0.57999999999999996</v>
      </c>
      <c r="Q317">
        <f t="shared" si="31"/>
        <v>35</v>
      </c>
      <c r="R317" t="s">
        <v>33</v>
      </c>
      <c r="S317">
        <f t="shared" si="32"/>
        <v>162.39999999999998</v>
      </c>
      <c r="T317" t="str">
        <f t="shared" si="33"/>
        <v>High</v>
      </c>
      <c r="U317" t="str">
        <f t="shared" si="34"/>
        <v>Active</v>
      </c>
    </row>
    <row r="318" spans="1:21" x14ac:dyDescent="0.25">
      <c r="A318" t="s">
        <v>345</v>
      </c>
      <c r="B318">
        <v>49</v>
      </c>
      <c r="C318" t="str">
        <f t="shared" si="28"/>
        <v>45-54</v>
      </c>
      <c r="D318" t="s">
        <v>13</v>
      </c>
      <c r="E318" t="s">
        <v>18</v>
      </c>
      <c r="F318">
        <v>5</v>
      </c>
      <c r="G318" t="str">
        <f t="shared" si="29"/>
        <v>Low</v>
      </c>
      <c r="H318">
        <v>17</v>
      </c>
      <c r="I318" t="s">
        <v>19</v>
      </c>
      <c r="J318" t="s">
        <v>10</v>
      </c>
      <c r="K318" s="4">
        <v>17.989999999999998</v>
      </c>
      <c r="L318" s="4">
        <f t="shared" si="30"/>
        <v>17.989999999999998</v>
      </c>
      <c r="M318">
        <v>0</v>
      </c>
      <c r="N318" t="s">
        <v>15</v>
      </c>
      <c r="O318">
        <v>1</v>
      </c>
      <c r="P318">
        <v>0.28000000000000003</v>
      </c>
      <c r="Q318">
        <f t="shared" si="31"/>
        <v>17</v>
      </c>
      <c r="R318" t="s">
        <v>16</v>
      </c>
      <c r="S318">
        <f t="shared" si="32"/>
        <v>85</v>
      </c>
      <c r="T318" t="str">
        <f t="shared" si="33"/>
        <v>Medium</v>
      </c>
      <c r="U318" t="str">
        <f t="shared" si="34"/>
        <v>Risk</v>
      </c>
    </row>
    <row r="319" spans="1:21" x14ac:dyDescent="0.25">
      <c r="A319" t="s">
        <v>346</v>
      </c>
      <c r="B319">
        <v>18</v>
      </c>
      <c r="C319" t="str">
        <f t="shared" si="28"/>
        <v>18-24</v>
      </c>
      <c r="D319" t="s">
        <v>27</v>
      </c>
      <c r="E319" t="s">
        <v>18</v>
      </c>
      <c r="F319">
        <v>12.42</v>
      </c>
      <c r="G319" t="str">
        <f t="shared" si="29"/>
        <v>Low</v>
      </c>
      <c r="H319">
        <v>58</v>
      </c>
      <c r="I319" t="s">
        <v>56</v>
      </c>
      <c r="J319" t="s">
        <v>32</v>
      </c>
      <c r="K319" s="4">
        <v>17.989999999999998</v>
      </c>
      <c r="L319" s="4">
        <f t="shared" si="30"/>
        <v>17.989999999999998</v>
      </c>
      <c r="M319">
        <v>1</v>
      </c>
      <c r="N319" t="s">
        <v>23</v>
      </c>
      <c r="O319">
        <v>3</v>
      </c>
      <c r="P319">
        <v>0.21</v>
      </c>
      <c r="Q319">
        <f t="shared" si="31"/>
        <v>13</v>
      </c>
      <c r="R319" t="s">
        <v>20</v>
      </c>
      <c r="S319">
        <f t="shared" si="32"/>
        <v>161.46</v>
      </c>
      <c r="T319" t="str">
        <f t="shared" si="33"/>
        <v>High</v>
      </c>
      <c r="U319" t="str">
        <f t="shared" si="34"/>
        <v>Inactive</v>
      </c>
    </row>
    <row r="320" spans="1:21" x14ac:dyDescent="0.25">
      <c r="A320" t="s">
        <v>347</v>
      </c>
      <c r="B320">
        <v>28</v>
      </c>
      <c r="C320" t="str">
        <f t="shared" si="28"/>
        <v>25-34</v>
      </c>
      <c r="D320" t="s">
        <v>1</v>
      </c>
      <c r="E320" t="s">
        <v>2</v>
      </c>
      <c r="F320">
        <v>16.54</v>
      </c>
      <c r="G320" t="str">
        <f t="shared" si="29"/>
        <v>Low</v>
      </c>
      <c r="H320">
        <v>24</v>
      </c>
      <c r="I320" t="s">
        <v>35</v>
      </c>
      <c r="J320" t="s">
        <v>32</v>
      </c>
      <c r="K320" s="4">
        <v>8.99</v>
      </c>
      <c r="L320" s="4">
        <f t="shared" si="30"/>
        <v>8.99</v>
      </c>
      <c r="M320">
        <v>0</v>
      </c>
      <c r="N320" t="s">
        <v>15</v>
      </c>
      <c r="O320">
        <v>3</v>
      </c>
      <c r="P320">
        <v>0.66</v>
      </c>
      <c r="Q320">
        <f t="shared" si="31"/>
        <v>40</v>
      </c>
      <c r="R320" t="s">
        <v>25</v>
      </c>
      <c r="S320">
        <f t="shared" si="32"/>
        <v>661.59999999999991</v>
      </c>
      <c r="T320" t="str">
        <f t="shared" si="33"/>
        <v>High</v>
      </c>
      <c r="U320" t="str">
        <f t="shared" si="34"/>
        <v>Inactive</v>
      </c>
    </row>
    <row r="321" spans="1:21" x14ac:dyDescent="0.25">
      <c r="A321" t="s">
        <v>348</v>
      </c>
      <c r="B321">
        <v>57</v>
      </c>
      <c r="C321" t="str">
        <f t="shared" si="28"/>
        <v>55+</v>
      </c>
      <c r="D321" t="s">
        <v>13</v>
      </c>
      <c r="E321" t="s">
        <v>18</v>
      </c>
      <c r="F321">
        <v>0.26</v>
      </c>
      <c r="G321" t="str">
        <f t="shared" si="29"/>
        <v>Low</v>
      </c>
      <c r="H321">
        <v>28</v>
      </c>
      <c r="I321" t="s">
        <v>9</v>
      </c>
      <c r="J321" t="s">
        <v>43</v>
      </c>
      <c r="K321" s="4">
        <v>17.989999999999998</v>
      </c>
      <c r="L321" s="4">
        <f t="shared" si="30"/>
        <v>17.989999999999998</v>
      </c>
      <c r="M321">
        <v>1</v>
      </c>
      <c r="N321" t="s">
        <v>47</v>
      </c>
      <c r="O321">
        <v>2</v>
      </c>
      <c r="P321">
        <v>0.01</v>
      </c>
      <c r="Q321">
        <f t="shared" si="31"/>
        <v>1</v>
      </c>
      <c r="R321" t="s">
        <v>6</v>
      </c>
      <c r="S321">
        <f t="shared" si="32"/>
        <v>0.26</v>
      </c>
      <c r="T321" t="str">
        <f t="shared" si="33"/>
        <v>Low</v>
      </c>
      <c r="U321" t="str">
        <f t="shared" si="34"/>
        <v>Inactive</v>
      </c>
    </row>
    <row r="322" spans="1:21" x14ac:dyDescent="0.25">
      <c r="A322" t="s">
        <v>349</v>
      </c>
      <c r="B322">
        <v>47</v>
      </c>
      <c r="C322" t="str">
        <f t="shared" si="28"/>
        <v>45-54</v>
      </c>
      <c r="D322" t="s">
        <v>13</v>
      </c>
      <c r="E322" t="s">
        <v>2</v>
      </c>
      <c r="F322">
        <v>17.940000000000001</v>
      </c>
      <c r="G322" t="str">
        <f t="shared" si="29"/>
        <v>Low</v>
      </c>
      <c r="H322">
        <v>19</v>
      </c>
      <c r="I322" t="s">
        <v>19</v>
      </c>
      <c r="J322" t="s">
        <v>43</v>
      </c>
      <c r="K322" s="4">
        <v>8.99</v>
      </c>
      <c r="L322" s="4">
        <f t="shared" si="30"/>
        <v>8.99</v>
      </c>
      <c r="M322">
        <v>0</v>
      </c>
      <c r="N322" t="s">
        <v>29</v>
      </c>
      <c r="O322">
        <v>2</v>
      </c>
      <c r="P322">
        <v>0.9</v>
      </c>
      <c r="Q322">
        <f t="shared" si="31"/>
        <v>54</v>
      </c>
      <c r="R322" t="s">
        <v>6</v>
      </c>
      <c r="S322">
        <f t="shared" si="32"/>
        <v>968.7600000000001</v>
      </c>
      <c r="T322" t="str">
        <f t="shared" si="33"/>
        <v>High</v>
      </c>
      <c r="U322" t="str">
        <f t="shared" si="34"/>
        <v>Risk</v>
      </c>
    </row>
    <row r="323" spans="1:21" x14ac:dyDescent="0.25">
      <c r="A323" t="s">
        <v>350</v>
      </c>
      <c r="B323">
        <v>18</v>
      </c>
      <c r="C323" t="str">
        <f t="shared" ref="C323:C386" si="35">IF(B323&lt;=25, "18-24", IF(B323&lt;=35, "25-34", IF(B323&lt;=45,"35-44", IF(B323&lt;=55,"45-54", "55+"))))</f>
        <v>18-24</v>
      </c>
      <c r="D323" t="s">
        <v>27</v>
      </c>
      <c r="E323" t="s">
        <v>8</v>
      </c>
      <c r="F323">
        <v>41.28</v>
      </c>
      <c r="G323" t="str">
        <f t="shared" ref="G323:G386" si="36">IF(F323&lt;=20,"Low",IF(F323&lt;=50, "Medium","High"))</f>
        <v>Medium</v>
      </c>
      <c r="H323">
        <v>24</v>
      </c>
      <c r="I323" t="s">
        <v>9</v>
      </c>
      <c r="J323" t="s">
        <v>41</v>
      </c>
      <c r="K323" s="4">
        <v>13.99</v>
      </c>
      <c r="L323" s="4">
        <f t="shared" ref="L323:L386" si="37">K323</f>
        <v>13.99</v>
      </c>
      <c r="M323">
        <v>0</v>
      </c>
      <c r="N323" t="s">
        <v>23</v>
      </c>
      <c r="O323">
        <v>3</v>
      </c>
      <c r="P323">
        <v>1.65</v>
      </c>
      <c r="Q323">
        <f t="shared" ref="Q323:Q386" si="38">ROUND(P323*60, 0)</f>
        <v>99</v>
      </c>
      <c r="R323" t="s">
        <v>6</v>
      </c>
      <c r="S323">
        <f t="shared" ref="S323:S386" si="39">F323*Q323</f>
        <v>4086.7200000000003</v>
      </c>
      <c r="T323" t="str">
        <f t="shared" ref="T323:T386" si="40">IF(S323&lt;=50,"Low",IF(S323&lt;=150,"Medium", "High"))</f>
        <v>High</v>
      </c>
      <c r="U323" t="str">
        <f t="shared" ref="U323:U386" si="41">IF(H323&lt;=7,"Active", IF(H323&lt;=21,"Risk", "Inactive"))</f>
        <v>Inactive</v>
      </c>
    </row>
    <row r="324" spans="1:21" x14ac:dyDescent="0.25">
      <c r="A324" t="s">
        <v>351</v>
      </c>
      <c r="B324">
        <v>48</v>
      </c>
      <c r="C324" t="str">
        <f t="shared" si="35"/>
        <v>45-54</v>
      </c>
      <c r="D324" t="s">
        <v>27</v>
      </c>
      <c r="E324" t="s">
        <v>2</v>
      </c>
      <c r="F324">
        <v>3.34</v>
      </c>
      <c r="G324" t="str">
        <f t="shared" si="36"/>
        <v>Low</v>
      </c>
      <c r="H324">
        <v>1</v>
      </c>
      <c r="I324" t="s">
        <v>19</v>
      </c>
      <c r="J324" t="s">
        <v>10</v>
      </c>
      <c r="K324" s="4">
        <v>8.99</v>
      </c>
      <c r="L324" s="4">
        <f t="shared" si="37"/>
        <v>8.99</v>
      </c>
      <c r="M324">
        <v>1</v>
      </c>
      <c r="N324" t="s">
        <v>47</v>
      </c>
      <c r="O324">
        <v>1</v>
      </c>
      <c r="P324">
        <v>1.67</v>
      </c>
      <c r="Q324">
        <f t="shared" si="38"/>
        <v>100</v>
      </c>
      <c r="R324" t="s">
        <v>33</v>
      </c>
      <c r="S324">
        <f t="shared" si="39"/>
        <v>334</v>
      </c>
      <c r="T324" t="str">
        <f t="shared" si="40"/>
        <v>High</v>
      </c>
      <c r="U324" t="str">
        <f t="shared" si="41"/>
        <v>Active</v>
      </c>
    </row>
    <row r="325" spans="1:21" x14ac:dyDescent="0.25">
      <c r="A325" t="s">
        <v>352</v>
      </c>
      <c r="B325">
        <v>26</v>
      </c>
      <c r="C325" t="str">
        <f t="shared" si="35"/>
        <v>25-34</v>
      </c>
      <c r="D325" t="s">
        <v>13</v>
      </c>
      <c r="E325" t="s">
        <v>18</v>
      </c>
      <c r="F325">
        <v>3.13</v>
      </c>
      <c r="G325" t="str">
        <f t="shared" si="36"/>
        <v>Low</v>
      </c>
      <c r="H325">
        <v>18</v>
      </c>
      <c r="I325" t="s">
        <v>19</v>
      </c>
      <c r="J325" t="s">
        <v>32</v>
      </c>
      <c r="K325" s="4">
        <v>17.989999999999998</v>
      </c>
      <c r="L325" s="4">
        <f t="shared" si="37"/>
        <v>17.989999999999998</v>
      </c>
      <c r="M325">
        <v>0</v>
      </c>
      <c r="N325" t="s">
        <v>29</v>
      </c>
      <c r="O325">
        <v>5</v>
      </c>
      <c r="P325">
        <v>0.16</v>
      </c>
      <c r="Q325">
        <f t="shared" si="38"/>
        <v>10</v>
      </c>
      <c r="R325" t="s">
        <v>11</v>
      </c>
      <c r="S325">
        <f t="shared" si="39"/>
        <v>31.299999999999997</v>
      </c>
      <c r="T325" t="str">
        <f t="shared" si="40"/>
        <v>Low</v>
      </c>
      <c r="U325" t="str">
        <f t="shared" si="41"/>
        <v>Risk</v>
      </c>
    </row>
    <row r="326" spans="1:21" x14ac:dyDescent="0.25">
      <c r="A326" t="s">
        <v>353</v>
      </c>
      <c r="B326">
        <v>24</v>
      </c>
      <c r="C326" t="str">
        <f t="shared" si="35"/>
        <v>18-24</v>
      </c>
      <c r="D326" t="s">
        <v>1</v>
      </c>
      <c r="E326" t="s">
        <v>2</v>
      </c>
      <c r="F326">
        <v>3.02</v>
      </c>
      <c r="G326" t="str">
        <f t="shared" si="36"/>
        <v>Low</v>
      </c>
      <c r="H326">
        <v>21</v>
      </c>
      <c r="I326" t="s">
        <v>14</v>
      </c>
      <c r="J326" t="s">
        <v>43</v>
      </c>
      <c r="K326" s="4">
        <v>8.99</v>
      </c>
      <c r="L326" s="4">
        <f t="shared" si="37"/>
        <v>8.99</v>
      </c>
      <c r="M326">
        <v>1</v>
      </c>
      <c r="N326" t="s">
        <v>5</v>
      </c>
      <c r="O326">
        <v>5</v>
      </c>
      <c r="P326">
        <v>0.14000000000000001</v>
      </c>
      <c r="Q326">
        <f t="shared" si="38"/>
        <v>8</v>
      </c>
      <c r="R326" t="s">
        <v>33</v>
      </c>
      <c r="S326">
        <f t="shared" si="39"/>
        <v>24.16</v>
      </c>
      <c r="T326" t="str">
        <f t="shared" si="40"/>
        <v>Low</v>
      </c>
      <c r="U326" t="str">
        <f t="shared" si="41"/>
        <v>Risk</v>
      </c>
    </row>
    <row r="327" spans="1:21" x14ac:dyDescent="0.25">
      <c r="A327" t="s">
        <v>354</v>
      </c>
      <c r="B327">
        <v>40</v>
      </c>
      <c r="C327" t="str">
        <f t="shared" si="35"/>
        <v>35-44</v>
      </c>
      <c r="D327" t="s">
        <v>1</v>
      </c>
      <c r="E327" t="s">
        <v>8</v>
      </c>
      <c r="F327">
        <v>7.82</v>
      </c>
      <c r="G327" t="str">
        <f t="shared" si="36"/>
        <v>Low</v>
      </c>
      <c r="H327">
        <v>8</v>
      </c>
      <c r="I327" t="s">
        <v>56</v>
      </c>
      <c r="J327" t="s">
        <v>43</v>
      </c>
      <c r="K327" s="4">
        <v>13.99</v>
      </c>
      <c r="L327" s="4">
        <f t="shared" si="37"/>
        <v>13.99</v>
      </c>
      <c r="M327">
        <v>0</v>
      </c>
      <c r="N327" t="s">
        <v>47</v>
      </c>
      <c r="O327">
        <v>2</v>
      </c>
      <c r="P327">
        <v>0.87</v>
      </c>
      <c r="Q327">
        <f t="shared" si="38"/>
        <v>52</v>
      </c>
      <c r="R327" t="s">
        <v>38</v>
      </c>
      <c r="S327">
        <f t="shared" si="39"/>
        <v>406.64</v>
      </c>
      <c r="T327" t="str">
        <f t="shared" si="40"/>
        <v>High</v>
      </c>
      <c r="U327" t="str">
        <f t="shared" si="41"/>
        <v>Risk</v>
      </c>
    </row>
    <row r="328" spans="1:21" x14ac:dyDescent="0.25">
      <c r="A328" t="s">
        <v>355</v>
      </c>
      <c r="B328">
        <v>50</v>
      </c>
      <c r="C328" t="str">
        <f t="shared" si="35"/>
        <v>45-54</v>
      </c>
      <c r="D328" t="s">
        <v>13</v>
      </c>
      <c r="E328" t="s">
        <v>2</v>
      </c>
      <c r="F328">
        <v>0.82</v>
      </c>
      <c r="G328" t="str">
        <f t="shared" si="36"/>
        <v>Low</v>
      </c>
      <c r="H328">
        <v>1</v>
      </c>
      <c r="I328" t="s">
        <v>56</v>
      </c>
      <c r="J328" t="s">
        <v>10</v>
      </c>
      <c r="K328" s="4">
        <v>8.99</v>
      </c>
      <c r="L328" s="4">
        <f t="shared" si="37"/>
        <v>8.99</v>
      </c>
      <c r="M328">
        <v>1</v>
      </c>
      <c r="N328" t="s">
        <v>29</v>
      </c>
      <c r="O328">
        <v>5</v>
      </c>
      <c r="P328">
        <v>0.41</v>
      </c>
      <c r="Q328">
        <f t="shared" si="38"/>
        <v>25</v>
      </c>
      <c r="R328" t="s">
        <v>16</v>
      </c>
      <c r="S328">
        <f t="shared" si="39"/>
        <v>20.5</v>
      </c>
      <c r="T328" t="str">
        <f t="shared" si="40"/>
        <v>Low</v>
      </c>
      <c r="U328" t="str">
        <f t="shared" si="41"/>
        <v>Active</v>
      </c>
    </row>
    <row r="329" spans="1:21" x14ac:dyDescent="0.25">
      <c r="A329" t="s">
        <v>356</v>
      </c>
      <c r="B329">
        <v>49</v>
      </c>
      <c r="C329" t="str">
        <f t="shared" si="35"/>
        <v>45-54</v>
      </c>
      <c r="D329" t="s">
        <v>27</v>
      </c>
      <c r="E329" t="s">
        <v>2</v>
      </c>
      <c r="F329">
        <v>13.95</v>
      </c>
      <c r="G329" t="str">
        <f t="shared" si="36"/>
        <v>Low</v>
      </c>
      <c r="H329">
        <v>21</v>
      </c>
      <c r="I329" t="s">
        <v>19</v>
      </c>
      <c r="J329" t="s">
        <v>32</v>
      </c>
      <c r="K329" s="4">
        <v>8.99</v>
      </c>
      <c r="L329" s="4">
        <f t="shared" si="37"/>
        <v>8.99</v>
      </c>
      <c r="M329">
        <v>0</v>
      </c>
      <c r="N329" t="s">
        <v>29</v>
      </c>
      <c r="O329">
        <v>1</v>
      </c>
      <c r="P329">
        <v>0.63</v>
      </c>
      <c r="Q329">
        <f t="shared" si="38"/>
        <v>38</v>
      </c>
      <c r="R329" t="s">
        <v>11</v>
      </c>
      <c r="S329">
        <f t="shared" si="39"/>
        <v>530.1</v>
      </c>
      <c r="T329" t="str">
        <f t="shared" si="40"/>
        <v>High</v>
      </c>
      <c r="U329" t="str">
        <f t="shared" si="41"/>
        <v>Risk</v>
      </c>
    </row>
    <row r="330" spans="1:21" x14ac:dyDescent="0.25">
      <c r="A330" t="s">
        <v>357</v>
      </c>
      <c r="B330">
        <v>55</v>
      </c>
      <c r="C330" t="str">
        <f t="shared" si="35"/>
        <v>45-54</v>
      </c>
      <c r="D330" t="s">
        <v>13</v>
      </c>
      <c r="E330" t="s">
        <v>18</v>
      </c>
      <c r="F330">
        <v>41.03</v>
      </c>
      <c r="G330" t="str">
        <f t="shared" si="36"/>
        <v>Medium</v>
      </c>
      <c r="H330">
        <v>45</v>
      </c>
      <c r="I330" t="s">
        <v>3</v>
      </c>
      <c r="J330" t="s">
        <v>32</v>
      </c>
      <c r="K330" s="4">
        <v>17.989999999999998</v>
      </c>
      <c r="L330" s="4">
        <f t="shared" si="37"/>
        <v>17.989999999999998</v>
      </c>
      <c r="M330">
        <v>0</v>
      </c>
      <c r="N330" t="s">
        <v>23</v>
      </c>
      <c r="O330">
        <v>3</v>
      </c>
      <c r="P330">
        <v>0.89</v>
      </c>
      <c r="Q330">
        <f t="shared" si="38"/>
        <v>53</v>
      </c>
      <c r="R330" t="s">
        <v>38</v>
      </c>
      <c r="S330">
        <f t="shared" si="39"/>
        <v>2174.59</v>
      </c>
      <c r="T330" t="str">
        <f t="shared" si="40"/>
        <v>High</v>
      </c>
      <c r="U330" t="str">
        <f t="shared" si="41"/>
        <v>Inactive</v>
      </c>
    </row>
    <row r="331" spans="1:21" x14ac:dyDescent="0.25">
      <c r="A331" s="1" t="s">
        <v>358</v>
      </c>
      <c r="B331">
        <v>20</v>
      </c>
      <c r="C331" t="str">
        <f t="shared" si="35"/>
        <v>18-24</v>
      </c>
      <c r="D331" t="s">
        <v>13</v>
      </c>
      <c r="E331" t="s">
        <v>18</v>
      </c>
      <c r="F331">
        <v>20.62</v>
      </c>
      <c r="G331" t="str">
        <f t="shared" si="36"/>
        <v>Medium</v>
      </c>
      <c r="H331">
        <v>13</v>
      </c>
      <c r="I331" t="s">
        <v>14</v>
      </c>
      <c r="J331" t="s">
        <v>4</v>
      </c>
      <c r="K331" s="4">
        <v>17.989999999999998</v>
      </c>
      <c r="L331" s="4">
        <f t="shared" si="37"/>
        <v>17.989999999999998</v>
      </c>
      <c r="M331">
        <v>0</v>
      </c>
      <c r="N331" t="s">
        <v>23</v>
      </c>
      <c r="O331">
        <v>4</v>
      </c>
      <c r="P331">
        <v>1.47</v>
      </c>
      <c r="Q331">
        <f t="shared" si="38"/>
        <v>88</v>
      </c>
      <c r="R331" t="s">
        <v>11</v>
      </c>
      <c r="S331">
        <f t="shared" si="39"/>
        <v>1814.5600000000002</v>
      </c>
      <c r="T331" t="str">
        <f t="shared" si="40"/>
        <v>High</v>
      </c>
      <c r="U331" t="str">
        <f t="shared" si="41"/>
        <v>Risk</v>
      </c>
    </row>
    <row r="332" spans="1:21" x14ac:dyDescent="0.25">
      <c r="A332" t="s">
        <v>359</v>
      </c>
      <c r="B332">
        <v>31</v>
      </c>
      <c r="C332" t="str">
        <f t="shared" si="35"/>
        <v>25-34</v>
      </c>
      <c r="D332" t="s">
        <v>1</v>
      </c>
      <c r="E332" t="s">
        <v>2</v>
      </c>
      <c r="F332">
        <v>11.3</v>
      </c>
      <c r="G332" t="str">
        <f t="shared" si="36"/>
        <v>Low</v>
      </c>
      <c r="H332">
        <v>37</v>
      </c>
      <c r="I332" t="s">
        <v>35</v>
      </c>
      <c r="J332" t="s">
        <v>10</v>
      </c>
      <c r="K332" s="4">
        <v>8.99</v>
      </c>
      <c r="L332" s="4">
        <f t="shared" si="37"/>
        <v>8.99</v>
      </c>
      <c r="M332">
        <v>1</v>
      </c>
      <c r="N332" t="s">
        <v>29</v>
      </c>
      <c r="O332">
        <v>3</v>
      </c>
      <c r="P332">
        <v>0.3</v>
      </c>
      <c r="Q332">
        <f t="shared" si="38"/>
        <v>18</v>
      </c>
      <c r="R332" t="s">
        <v>25</v>
      </c>
      <c r="S332">
        <f t="shared" si="39"/>
        <v>203.4</v>
      </c>
      <c r="T332" t="str">
        <f t="shared" si="40"/>
        <v>High</v>
      </c>
      <c r="U332" t="str">
        <f t="shared" si="41"/>
        <v>Inactive</v>
      </c>
    </row>
    <row r="333" spans="1:21" x14ac:dyDescent="0.25">
      <c r="A333" t="s">
        <v>360</v>
      </c>
      <c r="B333">
        <v>66</v>
      </c>
      <c r="C333" t="str">
        <f t="shared" si="35"/>
        <v>55+</v>
      </c>
      <c r="D333" t="s">
        <v>13</v>
      </c>
      <c r="E333" t="s">
        <v>18</v>
      </c>
      <c r="F333">
        <v>5.8</v>
      </c>
      <c r="G333" t="str">
        <f t="shared" si="36"/>
        <v>Low</v>
      </c>
      <c r="H333">
        <v>41</v>
      </c>
      <c r="I333" t="s">
        <v>19</v>
      </c>
      <c r="J333" t="s">
        <v>4</v>
      </c>
      <c r="K333" s="4">
        <v>17.989999999999998</v>
      </c>
      <c r="L333" s="4">
        <f t="shared" si="37"/>
        <v>17.989999999999998</v>
      </c>
      <c r="M333">
        <v>1</v>
      </c>
      <c r="N333" t="s">
        <v>29</v>
      </c>
      <c r="O333">
        <v>2</v>
      </c>
      <c r="P333">
        <v>0.14000000000000001</v>
      </c>
      <c r="Q333">
        <f t="shared" si="38"/>
        <v>8</v>
      </c>
      <c r="R333" t="s">
        <v>38</v>
      </c>
      <c r="S333">
        <f t="shared" si="39"/>
        <v>46.4</v>
      </c>
      <c r="T333" t="str">
        <f t="shared" si="40"/>
        <v>Low</v>
      </c>
      <c r="U333" t="str">
        <f t="shared" si="41"/>
        <v>Inactive</v>
      </c>
    </row>
    <row r="334" spans="1:21" x14ac:dyDescent="0.25">
      <c r="A334" t="s">
        <v>361</v>
      </c>
      <c r="B334">
        <v>58</v>
      </c>
      <c r="C334" t="str">
        <f t="shared" si="35"/>
        <v>55+</v>
      </c>
      <c r="D334" t="s">
        <v>1</v>
      </c>
      <c r="E334" t="s">
        <v>8</v>
      </c>
      <c r="F334">
        <v>24.34</v>
      </c>
      <c r="G334" t="str">
        <f t="shared" si="36"/>
        <v>Medium</v>
      </c>
      <c r="H334">
        <v>31</v>
      </c>
      <c r="I334" t="s">
        <v>14</v>
      </c>
      <c r="J334" t="s">
        <v>32</v>
      </c>
      <c r="K334" s="4">
        <v>13.99</v>
      </c>
      <c r="L334" s="4">
        <f t="shared" si="37"/>
        <v>13.99</v>
      </c>
      <c r="M334">
        <v>0</v>
      </c>
      <c r="N334" t="s">
        <v>15</v>
      </c>
      <c r="O334">
        <v>1</v>
      </c>
      <c r="P334">
        <v>0.76</v>
      </c>
      <c r="Q334">
        <f t="shared" si="38"/>
        <v>46</v>
      </c>
      <c r="R334" t="s">
        <v>33</v>
      </c>
      <c r="S334">
        <f t="shared" si="39"/>
        <v>1119.6400000000001</v>
      </c>
      <c r="T334" t="str">
        <f t="shared" si="40"/>
        <v>High</v>
      </c>
      <c r="U334" t="str">
        <f t="shared" si="41"/>
        <v>Inactive</v>
      </c>
    </row>
    <row r="335" spans="1:21" x14ac:dyDescent="0.25">
      <c r="A335" t="s">
        <v>362</v>
      </c>
      <c r="B335">
        <v>54</v>
      </c>
      <c r="C335" t="str">
        <f t="shared" si="35"/>
        <v>45-54</v>
      </c>
      <c r="D335" t="s">
        <v>1</v>
      </c>
      <c r="E335" t="s">
        <v>2</v>
      </c>
      <c r="F335">
        <v>7.19</v>
      </c>
      <c r="G335" t="str">
        <f t="shared" si="36"/>
        <v>Low</v>
      </c>
      <c r="H335">
        <v>56</v>
      </c>
      <c r="I335" t="s">
        <v>56</v>
      </c>
      <c r="J335" t="s">
        <v>41</v>
      </c>
      <c r="K335" s="4">
        <v>8.99</v>
      </c>
      <c r="L335" s="4">
        <f t="shared" si="37"/>
        <v>8.99</v>
      </c>
      <c r="M335">
        <v>1</v>
      </c>
      <c r="N335" t="s">
        <v>5</v>
      </c>
      <c r="O335">
        <v>2</v>
      </c>
      <c r="P335">
        <v>0.13</v>
      </c>
      <c r="Q335">
        <f t="shared" si="38"/>
        <v>8</v>
      </c>
      <c r="R335" t="s">
        <v>25</v>
      </c>
      <c r="S335">
        <f t="shared" si="39"/>
        <v>57.52</v>
      </c>
      <c r="T335" t="str">
        <f t="shared" si="40"/>
        <v>Medium</v>
      </c>
      <c r="U335" t="str">
        <f t="shared" si="41"/>
        <v>Inactive</v>
      </c>
    </row>
    <row r="336" spans="1:21" x14ac:dyDescent="0.25">
      <c r="A336" t="s">
        <v>363</v>
      </c>
      <c r="B336">
        <v>40</v>
      </c>
      <c r="C336" t="str">
        <f t="shared" si="35"/>
        <v>35-44</v>
      </c>
      <c r="D336" t="s">
        <v>27</v>
      </c>
      <c r="E336" t="s">
        <v>8</v>
      </c>
      <c r="F336">
        <v>13.33</v>
      </c>
      <c r="G336" t="str">
        <f t="shared" si="36"/>
        <v>Low</v>
      </c>
      <c r="H336">
        <v>24</v>
      </c>
      <c r="I336" t="s">
        <v>56</v>
      </c>
      <c r="J336" t="s">
        <v>4</v>
      </c>
      <c r="K336" s="4">
        <v>13.99</v>
      </c>
      <c r="L336" s="4">
        <f t="shared" si="37"/>
        <v>13.99</v>
      </c>
      <c r="M336">
        <v>0</v>
      </c>
      <c r="N336" t="s">
        <v>15</v>
      </c>
      <c r="O336">
        <v>3</v>
      </c>
      <c r="P336">
        <v>0.53</v>
      </c>
      <c r="Q336">
        <f t="shared" si="38"/>
        <v>32</v>
      </c>
      <c r="R336" t="s">
        <v>25</v>
      </c>
      <c r="S336">
        <f t="shared" si="39"/>
        <v>426.56</v>
      </c>
      <c r="T336" t="str">
        <f t="shared" si="40"/>
        <v>High</v>
      </c>
      <c r="U336" t="str">
        <f t="shared" si="41"/>
        <v>Inactive</v>
      </c>
    </row>
    <row r="337" spans="1:21" x14ac:dyDescent="0.25">
      <c r="A337" t="s">
        <v>364</v>
      </c>
      <c r="B337">
        <v>56</v>
      </c>
      <c r="C337" t="str">
        <f t="shared" si="35"/>
        <v>55+</v>
      </c>
      <c r="D337" t="s">
        <v>1</v>
      </c>
      <c r="E337" t="s">
        <v>18</v>
      </c>
      <c r="F337">
        <v>1.65</v>
      </c>
      <c r="G337" t="str">
        <f t="shared" si="36"/>
        <v>Low</v>
      </c>
      <c r="H337">
        <v>30</v>
      </c>
      <c r="I337" t="s">
        <v>3</v>
      </c>
      <c r="J337" t="s">
        <v>10</v>
      </c>
      <c r="K337" s="4">
        <v>17.989999999999998</v>
      </c>
      <c r="L337" s="4">
        <f t="shared" si="37"/>
        <v>17.989999999999998</v>
      </c>
      <c r="M337">
        <v>1</v>
      </c>
      <c r="N337" t="s">
        <v>5</v>
      </c>
      <c r="O337">
        <v>4</v>
      </c>
      <c r="P337">
        <v>0.05</v>
      </c>
      <c r="Q337">
        <f t="shared" si="38"/>
        <v>3</v>
      </c>
      <c r="R337" t="s">
        <v>6</v>
      </c>
      <c r="S337">
        <f t="shared" si="39"/>
        <v>4.9499999999999993</v>
      </c>
      <c r="T337" t="str">
        <f t="shared" si="40"/>
        <v>Low</v>
      </c>
      <c r="U337" t="str">
        <f t="shared" si="41"/>
        <v>Inactive</v>
      </c>
    </row>
    <row r="338" spans="1:21" x14ac:dyDescent="0.25">
      <c r="A338" t="s">
        <v>365</v>
      </c>
      <c r="B338">
        <v>34</v>
      </c>
      <c r="C338" t="str">
        <f t="shared" si="35"/>
        <v>25-34</v>
      </c>
      <c r="D338" t="s">
        <v>27</v>
      </c>
      <c r="E338" t="s">
        <v>8</v>
      </c>
      <c r="F338">
        <v>10.55</v>
      </c>
      <c r="G338" t="str">
        <f t="shared" si="36"/>
        <v>Low</v>
      </c>
      <c r="H338">
        <v>54</v>
      </c>
      <c r="I338" t="s">
        <v>14</v>
      </c>
      <c r="J338" t="s">
        <v>43</v>
      </c>
      <c r="K338" s="4">
        <v>13.99</v>
      </c>
      <c r="L338" s="4">
        <f t="shared" si="37"/>
        <v>13.99</v>
      </c>
      <c r="M338">
        <v>0</v>
      </c>
      <c r="N338" t="s">
        <v>29</v>
      </c>
      <c r="O338">
        <v>5</v>
      </c>
      <c r="P338">
        <v>0.19</v>
      </c>
      <c r="Q338">
        <f t="shared" si="38"/>
        <v>11</v>
      </c>
      <c r="R338" t="s">
        <v>11</v>
      </c>
      <c r="S338">
        <f t="shared" si="39"/>
        <v>116.05000000000001</v>
      </c>
      <c r="T338" t="str">
        <f t="shared" si="40"/>
        <v>Medium</v>
      </c>
      <c r="U338" t="str">
        <f t="shared" si="41"/>
        <v>Inactive</v>
      </c>
    </row>
    <row r="339" spans="1:21" x14ac:dyDescent="0.25">
      <c r="A339" t="s">
        <v>366</v>
      </c>
      <c r="B339">
        <v>52</v>
      </c>
      <c r="C339" t="str">
        <f t="shared" si="35"/>
        <v>45-54</v>
      </c>
      <c r="D339" t="s">
        <v>1</v>
      </c>
      <c r="E339" t="s">
        <v>18</v>
      </c>
      <c r="F339">
        <v>6.19</v>
      </c>
      <c r="G339" t="str">
        <f t="shared" si="36"/>
        <v>Low</v>
      </c>
      <c r="H339">
        <v>19</v>
      </c>
      <c r="I339" t="s">
        <v>14</v>
      </c>
      <c r="J339" t="s">
        <v>4</v>
      </c>
      <c r="K339" s="4">
        <v>17.989999999999998</v>
      </c>
      <c r="L339" s="4">
        <f t="shared" si="37"/>
        <v>17.989999999999998</v>
      </c>
      <c r="M339">
        <v>0</v>
      </c>
      <c r="N339" t="s">
        <v>5</v>
      </c>
      <c r="O339">
        <v>3</v>
      </c>
      <c r="P339">
        <v>0.31</v>
      </c>
      <c r="Q339">
        <f t="shared" si="38"/>
        <v>19</v>
      </c>
      <c r="R339" t="s">
        <v>25</v>
      </c>
      <c r="S339">
        <f t="shared" si="39"/>
        <v>117.61000000000001</v>
      </c>
      <c r="T339" t="str">
        <f t="shared" si="40"/>
        <v>Medium</v>
      </c>
      <c r="U339" t="str">
        <f t="shared" si="41"/>
        <v>Risk</v>
      </c>
    </row>
    <row r="340" spans="1:21" x14ac:dyDescent="0.25">
      <c r="A340" t="s">
        <v>367</v>
      </c>
      <c r="B340">
        <v>45</v>
      </c>
      <c r="C340" t="str">
        <f t="shared" si="35"/>
        <v>35-44</v>
      </c>
      <c r="D340" t="s">
        <v>27</v>
      </c>
      <c r="E340" t="s">
        <v>8</v>
      </c>
      <c r="F340">
        <v>9.8699999999999992</v>
      </c>
      <c r="G340" t="str">
        <f t="shared" si="36"/>
        <v>Low</v>
      </c>
      <c r="H340">
        <v>46</v>
      </c>
      <c r="I340" t="s">
        <v>9</v>
      </c>
      <c r="J340" t="s">
        <v>41</v>
      </c>
      <c r="K340" s="4">
        <v>13.99</v>
      </c>
      <c r="L340" s="4">
        <f t="shared" si="37"/>
        <v>13.99</v>
      </c>
      <c r="M340">
        <v>0</v>
      </c>
      <c r="N340" t="s">
        <v>23</v>
      </c>
      <c r="O340">
        <v>4</v>
      </c>
      <c r="P340">
        <v>0.21</v>
      </c>
      <c r="Q340">
        <f t="shared" si="38"/>
        <v>13</v>
      </c>
      <c r="R340" t="s">
        <v>33</v>
      </c>
      <c r="S340">
        <f t="shared" si="39"/>
        <v>128.31</v>
      </c>
      <c r="T340" t="str">
        <f t="shared" si="40"/>
        <v>Medium</v>
      </c>
      <c r="U340" t="str">
        <f t="shared" si="41"/>
        <v>Inactive</v>
      </c>
    </row>
    <row r="341" spans="1:21" x14ac:dyDescent="0.25">
      <c r="A341" t="s">
        <v>368</v>
      </c>
      <c r="B341">
        <v>66</v>
      </c>
      <c r="C341" t="str">
        <f t="shared" si="35"/>
        <v>55+</v>
      </c>
      <c r="D341" t="s">
        <v>1</v>
      </c>
      <c r="E341" t="s">
        <v>18</v>
      </c>
      <c r="F341">
        <v>92.07</v>
      </c>
      <c r="G341" t="str">
        <f t="shared" si="36"/>
        <v>High</v>
      </c>
      <c r="H341">
        <v>58</v>
      </c>
      <c r="I341" t="s">
        <v>56</v>
      </c>
      <c r="J341" t="s">
        <v>10</v>
      </c>
      <c r="K341" s="4">
        <v>17.989999999999998</v>
      </c>
      <c r="L341" s="4">
        <f t="shared" si="37"/>
        <v>17.989999999999998</v>
      </c>
      <c r="M341">
        <v>0</v>
      </c>
      <c r="N341" t="s">
        <v>29</v>
      </c>
      <c r="O341">
        <v>3</v>
      </c>
      <c r="P341">
        <v>1.56</v>
      </c>
      <c r="Q341">
        <f t="shared" si="38"/>
        <v>94</v>
      </c>
      <c r="R341" t="s">
        <v>33</v>
      </c>
      <c r="S341">
        <f t="shared" si="39"/>
        <v>8654.58</v>
      </c>
      <c r="T341" t="str">
        <f t="shared" si="40"/>
        <v>High</v>
      </c>
      <c r="U341" t="str">
        <f t="shared" si="41"/>
        <v>Inactive</v>
      </c>
    </row>
    <row r="342" spans="1:21" x14ac:dyDescent="0.25">
      <c r="A342" s="1" t="s">
        <v>369</v>
      </c>
      <c r="B342">
        <v>49</v>
      </c>
      <c r="C342" t="str">
        <f t="shared" si="35"/>
        <v>45-54</v>
      </c>
      <c r="D342" t="s">
        <v>27</v>
      </c>
      <c r="E342" t="s">
        <v>2</v>
      </c>
      <c r="F342">
        <v>2.89</v>
      </c>
      <c r="G342" t="str">
        <f t="shared" si="36"/>
        <v>Low</v>
      </c>
      <c r="H342">
        <v>16</v>
      </c>
      <c r="I342" t="s">
        <v>19</v>
      </c>
      <c r="J342" t="s">
        <v>32</v>
      </c>
      <c r="K342" s="4">
        <v>8.99</v>
      </c>
      <c r="L342" s="4">
        <f t="shared" si="37"/>
        <v>8.99</v>
      </c>
      <c r="M342">
        <v>1</v>
      </c>
      <c r="N342" t="s">
        <v>47</v>
      </c>
      <c r="O342">
        <v>5</v>
      </c>
      <c r="P342">
        <v>0.17</v>
      </c>
      <c r="Q342">
        <f t="shared" si="38"/>
        <v>10</v>
      </c>
      <c r="R342" t="s">
        <v>16</v>
      </c>
      <c r="S342">
        <f t="shared" si="39"/>
        <v>28.900000000000002</v>
      </c>
      <c r="T342" t="str">
        <f t="shared" si="40"/>
        <v>Low</v>
      </c>
      <c r="U342" t="str">
        <f t="shared" si="41"/>
        <v>Risk</v>
      </c>
    </row>
    <row r="343" spans="1:21" x14ac:dyDescent="0.25">
      <c r="A343" t="s">
        <v>370</v>
      </c>
      <c r="B343">
        <v>35</v>
      </c>
      <c r="C343" t="str">
        <f t="shared" si="35"/>
        <v>25-34</v>
      </c>
      <c r="D343" t="s">
        <v>1</v>
      </c>
      <c r="E343" t="s">
        <v>8</v>
      </c>
      <c r="F343">
        <v>0.23</v>
      </c>
      <c r="G343" t="str">
        <f t="shared" si="36"/>
        <v>Low</v>
      </c>
      <c r="H343">
        <v>54</v>
      </c>
      <c r="I343" t="s">
        <v>14</v>
      </c>
      <c r="J343" t="s">
        <v>41</v>
      </c>
      <c r="K343" s="4">
        <v>13.99</v>
      </c>
      <c r="L343" s="4">
        <f t="shared" si="37"/>
        <v>13.99</v>
      </c>
      <c r="M343">
        <v>1</v>
      </c>
      <c r="N343" t="s">
        <v>5</v>
      </c>
      <c r="O343">
        <v>5</v>
      </c>
      <c r="P343">
        <v>0</v>
      </c>
      <c r="Q343">
        <f t="shared" si="38"/>
        <v>0</v>
      </c>
      <c r="R343" t="s">
        <v>16</v>
      </c>
      <c r="S343">
        <f t="shared" si="39"/>
        <v>0</v>
      </c>
      <c r="T343" t="str">
        <f t="shared" si="40"/>
        <v>Low</v>
      </c>
      <c r="U343" t="str">
        <f t="shared" si="41"/>
        <v>Inactive</v>
      </c>
    </row>
    <row r="344" spans="1:21" x14ac:dyDescent="0.25">
      <c r="A344" t="s">
        <v>371</v>
      </c>
      <c r="B344">
        <v>65</v>
      </c>
      <c r="C344" t="str">
        <f t="shared" si="35"/>
        <v>55+</v>
      </c>
      <c r="D344" t="s">
        <v>1</v>
      </c>
      <c r="E344" t="s">
        <v>8</v>
      </c>
      <c r="F344">
        <v>0.4</v>
      </c>
      <c r="G344" t="str">
        <f t="shared" si="36"/>
        <v>Low</v>
      </c>
      <c r="H344">
        <v>48</v>
      </c>
      <c r="I344" t="s">
        <v>9</v>
      </c>
      <c r="J344" t="s">
        <v>4</v>
      </c>
      <c r="K344" s="4">
        <v>13.99</v>
      </c>
      <c r="L344" s="4">
        <f t="shared" si="37"/>
        <v>13.99</v>
      </c>
      <c r="M344">
        <v>1</v>
      </c>
      <c r="N344" t="s">
        <v>5</v>
      </c>
      <c r="O344">
        <v>5</v>
      </c>
      <c r="P344">
        <v>0.01</v>
      </c>
      <c r="Q344">
        <f t="shared" si="38"/>
        <v>1</v>
      </c>
      <c r="R344" t="s">
        <v>33</v>
      </c>
      <c r="S344">
        <f t="shared" si="39"/>
        <v>0.4</v>
      </c>
      <c r="T344" t="str">
        <f t="shared" si="40"/>
        <v>Low</v>
      </c>
      <c r="U344" t="str">
        <f t="shared" si="41"/>
        <v>Inactive</v>
      </c>
    </row>
    <row r="345" spans="1:21" x14ac:dyDescent="0.25">
      <c r="A345" t="s">
        <v>372</v>
      </c>
      <c r="B345">
        <v>64</v>
      </c>
      <c r="C345" t="str">
        <f t="shared" si="35"/>
        <v>55+</v>
      </c>
      <c r="D345" t="s">
        <v>1</v>
      </c>
      <c r="E345" t="s">
        <v>2</v>
      </c>
      <c r="F345">
        <v>11.05</v>
      </c>
      <c r="G345" t="str">
        <f t="shared" si="36"/>
        <v>Low</v>
      </c>
      <c r="H345">
        <v>12</v>
      </c>
      <c r="I345" t="s">
        <v>3</v>
      </c>
      <c r="J345" t="s">
        <v>32</v>
      </c>
      <c r="K345" s="4">
        <v>8.99</v>
      </c>
      <c r="L345" s="4">
        <f t="shared" si="37"/>
        <v>8.99</v>
      </c>
      <c r="M345">
        <v>0</v>
      </c>
      <c r="N345" t="s">
        <v>15</v>
      </c>
      <c r="O345">
        <v>5</v>
      </c>
      <c r="P345">
        <v>0.85</v>
      </c>
      <c r="Q345">
        <f t="shared" si="38"/>
        <v>51</v>
      </c>
      <c r="R345" t="s">
        <v>6</v>
      </c>
      <c r="S345">
        <f t="shared" si="39"/>
        <v>563.55000000000007</v>
      </c>
      <c r="T345" t="str">
        <f t="shared" si="40"/>
        <v>High</v>
      </c>
      <c r="U345" t="str">
        <f t="shared" si="41"/>
        <v>Risk</v>
      </c>
    </row>
    <row r="346" spans="1:21" x14ac:dyDescent="0.25">
      <c r="A346" t="s">
        <v>373</v>
      </c>
      <c r="B346">
        <v>61</v>
      </c>
      <c r="C346" t="str">
        <f t="shared" si="35"/>
        <v>55+</v>
      </c>
      <c r="D346" t="s">
        <v>27</v>
      </c>
      <c r="E346" t="s">
        <v>18</v>
      </c>
      <c r="F346">
        <v>25.26</v>
      </c>
      <c r="G346" t="str">
        <f t="shared" si="36"/>
        <v>Medium</v>
      </c>
      <c r="H346">
        <v>7</v>
      </c>
      <c r="I346" t="s">
        <v>56</v>
      </c>
      <c r="J346" t="s">
        <v>43</v>
      </c>
      <c r="K346" s="4">
        <v>17.989999999999998</v>
      </c>
      <c r="L346" s="4">
        <f t="shared" si="37"/>
        <v>17.989999999999998</v>
      </c>
      <c r="M346">
        <v>0</v>
      </c>
      <c r="N346" t="s">
        <v>23</v>
      </c>
      <c r="O346">
        <v>5</v>
      </c>
      <c r="P346">
        <v>3.16</v>
      </c>
      <c r="Q346">
        <f t="shared" si="38"/>
        <v>190</v>
      </c>
      <c r="R346" t="s">
        <v>20</v>
      </c>
      <c r="S346">
        <f t="shared" si="39"/>
        <v>4799.4000000000005</v>
      </c>
      <c r="T346" t="str">
        <f t="shared" si="40"/>
        <v>High</v>
      </c>
      <c r="U346" t="str">
        <f t="shared" si="41"/>
        <v>Active</v>
      </c>
    </row>
    <row r="347" spans="1:21" x14ac:dyDescent="0.25">
      <c r="A347" t="s">
        <v>374</v>
      </c>
      <c r="B347">
        <v>31</v>
      </c>
      <c r="C347" t="str">
        <f t="shared" si="35"/>
        <v>25-34</v>
      </c>
      <c r="D347" t="s">
        <v>1</v>
      </c>
      <c r="E347" t="s">
        <v>18</v>
      </c>
      <c r="F347">
        <v>14.43</v>
      </c>
      <c r="G347" t="str">
        <f t="shared" si="36"/>
        <v>Low</v>
      </c>
      <c r="H347">
        <v>9</v>
      </c>
      <c r="I347" t="s">
        <v>3</v>
      </c>
      <c r="J347" t="s">
        <v>4</v>
      </c>
      <c r="K347" s="4">
        <v>17.989999999999998</v>
      </c>
      <c r="L347" s="4">
        <f t="shared" si="37"/>
        <v>17.989999999999998</v>
      </c>
      <c r="M347">
        <v>0</v>
      </c>
      <c r="N347" t="s">
        <v>47</v>
      </c>
      <c r="O347">
        <v>5</v>
      </c>
      <c r="P347">
        <v>1.44</v>
      </c>
      <c r="Q347">
        <f t="shared" si="38"/>
        <v>86</v>
      </c>
      <c r="R347" t="s">
        <v>38</v>
      </c>
      <c r="S347">
        <f t="shared" si="39"/>
        <v>1240.98</v>
      </c>
      <c r="T347" t="str">
        <f t="shared" si="40"/>
        <v>High</v>
      </c>
      <c r="U347" t="str">
        <f t="shared" si="41"/>
        <v>Risk</v>
      </c>
    </row>
    <row r="348" spans="1:21" x14ac:dyDescent="0.25">
      <c r="A348" t="s">
        <v>375</v>
      </c>
      <c r="B348">
        <v>56</v>
      </c>
      <c r="C348" t="str">
        <f t="shared" si="35"/>
        <v>55+</v>
      </c>
      <c r="D348" t="s">
        <v>1</v>
      </c>
      <c r="E348" t="s">
        <v>8</v>
      </c>
      <c r="F348">
        <v>10.6</v>
      </c>
      <c r="G348" t="str">
        <f t="shared" si="36"/>
        <v>Low</v>
      </c>
      <c r="H348">
        <v>55</v>
      </c>
      <c r="I348" t="s">
        <v>19</v>
      </c>
      <c r="J348" t="s">
        <v>32</v>
      </c>
      <c r="K348" s="4">
        <v>13.99</v>
      </c>
      <c r="L348" s="4">
        <f t="shared" si="37"/>
        <v>13.99</v>
      </c>
      <c r="M348">
        <v>1</v>
      </c>
      <c r="N348" t="s">
        <v>47</v>
      </c>
      <c r="O348">
        <v>1</v>
      </c>
      <c r="P348">
        <v>0.19</v>
      </c>
      <c r="Q348">
        <f t="shared" si="38"/>
        <v>11</v>
      </c>
      <c r="R348" t="s">
        <v>11</v>
      </c>
      <c r="S348">
        <f t="shared" si="39"/>
        <v>116.6</v>
      </c>
      <c r="T348" t="str">
        <f t="shared" si="40"/>
        <v>Medium</v>
      </c>
      <c r="U348" t="str">
        <f t="shared" si="41"/>
        <v>Inactive</v>
      </c>
    </row>
    <row r="349" spans="1:21" x14ac:dyDescent="0.25">
      <c r="A349" t="s">
        <v>376</v>
      </c>
      <c r="B349">
        <v>70</v>
      </c>
      <c r="C349" t="str">
        <f t="shared" si="35"/>
        <v>55+</v>
      </c>
      <c r="D349" t="s">
        <v>13</v>
      </c>
      <c r="E349" t="s">
        <v>8</v>
      </c>
      <c r="F349">
        <v>2.4</v>
      </c>
      <c r="G349" t="str">
        <f t="shared" si="36"/>
        <v>Low</v>
      </c>
      <c r="H349">
        <v>12</v>
      </c>
      <c r="I349" t="s">
        <v>14</v>
      </c>
      <c r="J349" t="s">
        <v>41</v>
      </c>
      <c r="K349" s="4">
        <v>13.99</v>
      </c>
      <c r="L349" s="4">
        <f t="shared" si="37"/>
        <v>13.99</v>
      </c>
      <c r="M349">
        <v>0</v>
      </c>
      <c r="N349" t="s">
        <v>29</v>
      </c>
      <c r="O349">
        <v>5</v>
      </c>
      <c r="P349">
        <v>0.18</v>
      </c>
      <c r="Q349">
        <f t="shared" si="38"/>
        <v>11</v>
      </c>
      <c r="R349" t="s">
        <v>33</v>
      </c>
      <c r="S349">
        <f t="shared" si="39"/>
        <v>26.4</v>
      </c>
      <c r="T349" t="str">
        <f t="shared" si="40"/>
        <v>Low</v>
      </c>
      <c r="U349" t="str">
        <f t="shared" si="41"/>
        <v>Risk</v>
      </c>
    </row>
    <row r="350" spans="1:21" x14ac:dyDescent="0.25">
      <c r="A350" t="s">
        <v>377</v>
      </c>
      <c r="B350">
        <v>40</v>
      </c>
      <c r="C350" t="str">
        <f t="shared" si="35"/>
        <v>35-44</v>
      </c>
      <c r="D350" t="s">
        <v>13</v>
      </c>
      <c r="E350" t="s">
        <v>8</v>
      </c>
      <c r="F350">
        <v>7.02</v>
      </c>
      <c r="G350" t="str">
        <f t="shared" si="36"/>
        <v>Low</v>
      </c>
      <c r="H350">
        <v>18</v>
      </c>
      <c r="I350" t="s">
        <v>3</v>
      </c>
      <c r="J350" t="s">
        <v>43</v>
      </c>
      <c r="K350" s="4">
        <v>13.99</v>
      </c>
      <c r="L350" s="4">
        <f t="shared" si="37"/>
        <v>13.99</v>
      </c>
      <c r="M350">
        <v>0</v>
      </c>
      <c r="N350" t="s">
        <v>29</v>
      </c>
      <c r="O350">
        <v>4</v>
      </c>
      <c r="P350">
        <v>0.37</v>
      </c>
      <c r="Q350">
        <f t="shared" si="38"/>
        <v>22</v>
      </c>
      <c r="R350" t="s">
        <v>11</v>
      </c>
      <c r="S350">
        <f t="shared" si="39"/>
        <v>154.44</v>
      </c>
      <c r="T350" t="str">
        <f t="shared" si="40"/>
        <v>High</v>
      </c>
      <c r="U350" t="str">
        <f t="shared" si="41"/>
        <v>Risk</v>
      </c>
    </row>
    <row r="351" spans="1:21" x14ac:dyDescent="0.25">
      <c r="A351" t="s">
        <v>378</v>
      </c>
      <c r="B351">
        <v>63</v>
      </c>
      <c r="C351" t="str">
        <f t="shared" si="35"/>
        <v>55+</v>
      </c>
      <c r="D351" t="s">
        <v>27</v>
      </c>
      <c r="E351" t="s">
        <v>8</v>
      </c>
      <c r="F351">
        <v>31.54</v>
      </c>
      <c r="G351" t="str">
        <f t="shared" si="36"/>
        <v>Medium</v>
      </c>
      <c r="H351">
        <v>44</v>
      </c>
      <c r="I351" t="s">
        <v>56</v>
      </c>
      <c r="J351" t="s">
        <v>4</v>
      </c>
      <c r="K351" s="4">
        <v>13.99</v>
      </c>
      <c r="L351" s="4">
        <f t="shared" si="37"/>
        <v>13.99</v>
      </c>
      <c r="M351">
        <v>0</v>
      </c>
      <c r="N351" t="s">
        <v>15</v>
      </c>
      <c r="O351">
        <v>5</v>
      </c>
      <c r="P351">
        <v>0.7</v>
      </c>
      <c r="Q351">
        <f t="shared" si="38"/>
        <v>42</v>
      </c>
      <c r="R351" t="s">
        <v>16</v>
      </c>
      <c r="S351">
        <f t="shared" si="39"/>
        <v>1324.68</v>
      </c>
      <c r="T351" t="str">
        <f t="shared" si="40"/>
        <v>High</v>
      </c>
      <c r="U351" t="str">
        <f t="shared" si="41"/>
        <v>Inactive</v>
      </c>
    </row>
    <row r="352" spans="1:21" x14ac:dyDescent="0.25">
      <c r="A352" t="s">
        <v>379</v>
      </c>
      <c r="B352">
        <v>56</v>
      </c>
      <c r="C352" t="str">
        <f t="shared" si="35"/>
        <v>55+</v>
      </c>
      <c r="D352" t="s">
        <v>1</v>
      </c>
      <c r="E352" t="s">
        <v>8</v>
      </c>
      <c r="F352">
        <v>17.440000000000001</v>
      </c>
      <c r="G352" t="str">
        <f t="shared" si="36"/>
        <v>Low</v>
      </c>
      <c r="H352">
        <v>11</v>
      </c>
      <c r="I352" t="s">
        <v>19</v>
      </c>
      <c r="J352" t="s">
        <v>4</v>
      </c>
      <c r="K352" s="4">
        <v>13.99</v>
      </c>
      <c r="L352" s="4">
        <f t="shared" si="37"/>
        <v>13.99</v>
      </c>
      <c r="M352">
        <v>0</v>
      </c>
      <c r="N352" t="s">
        <v>15</v>
      </c>
      <c r="O352">
        <v>1</v>
      </c>
      <c r="P352">
        <v>1.45</v>
      </c>
      <c r="Q352">
        <f t="shared" si="38"/>
        <v>87</v>
      </c>
      <c r="R352" t="s">
        <v>38</v>
      </c>
      <c r="S352">
        <f t="shared" si="39"/>
        <v>1517.2800000000002</v>
      </c>
      <c r="T352" t="str">
        <f t="shared" si="40"/>
        <v>High</v>
      </c>
      <c r="U352" t="str">
        <f t="shared" si="41"/>
        <v>Risk</v>
      </c>
    </row>
    <row r="353" spans="1:21" x14ac:dyDescent="0.25">
      <c r="A353" t="s">
        <v>380</v>
      </c>
      <c r="B353">
        <v>64</v>
      </c>
      <c r="C353" t="str">
        <f t="shared" si="35"/>
        <v>55+</v>
      </c>
      <c r="D353" t="s">
        <v>27</v>
      </c>
      <c r="E353" t="s">
        <v>2</v>
      </c>
      <c r="F353">
        <v>4.74</v>
      </c>
      <c r="G353" t="str">
        <f t="shared" si="36"/>
        <v>Low</v>
      </c>
      <c r="H353">
        <v>39</v>
      </c>
      <c r="I353" t="s">
        <v>9</v>
      </c>
      <c r="J353" t="s">
        <v>10</v>
      </c>
      <c r="K353" s="4">
        <v>8.99</v>
      </c>
      <c r="L353" s="4">
        <f t="shared" si="37"/>
        <v>8.99</v>
      </c>
      <c r="M353">
        <v>1</v>
      </c>
      <c r="N353" t="s">
        <v>15</v>
      </c>
      <c r="O353">
        <v>3</v>
      </c>
      <c r="P353">
        <v>0.12</v>
      </c>
      <c r="Q353">
        <f t="shared" si="38"/>
        <v>7</v>
      </c>
      <c r="R353" t="s">
        <v>6</v>
      </c>
      <c r="S353">
        <f t="shared" si="39"/>
        <v>33.18</v>
      </c>
      <c r="T353" t="str">
        <f t="shared" si="40"/>
        <v>Low</v>
      </c>
      <c r="U353" t="str">
        <f t="shared" si="41"/>
        <v>Inactive</v>
      </c>
    </row>
    <row r="354" spans="1:21" x14ac:dyDescent="0.25">
      <c r="A354" t="s">
        <v>381</v>
      </c>
      <c r="B354">
        <v>18</v>
      </c>
      <c r="C354" t="str">
        <f t="shared" si="35"/>
        <v>18-24</v>
      </c>
      <c r="D354" t="s">
        <v>27</v>
      </c>
      <c r="E354" t="s">
        <v>8</v>
      </c>
      <c r="F354">
        <v>14.18</v>
      </c>
      <c r="G354" t="str">
        <f t="shared" si="36"/>
        <v>Low</v>
      </c>
      <c r="H354">
        <v>27</v>
      </c>
      <c r="I354" t="s">
        <v>56</v>
      </c>
      <c r="J354" t="s">
        <v>43</v>
      </c>
      <c r="K354" s="4">
        <v>13.99</v>
      </c>
      <c r="L354" s="4">
        <f t="shared" si="37"/>
        <v>13.99</v>
      </c>
      <c r="M354">
        <v>0</v>
      </c>
      <c r="N354" t="s">
        <v>15</v>
      </c>
      <c r="O354">
        <v>2</v>
      </c>
      <c r="P354">
        <v>0.51</v>
      </c>
      <c r="Q354">
        <f t="shared" si="38"/>
        <v>31</v>
      </c>
      <c r="R354" t="s">
        <v>16</v>
      </c>
      <c r="S354">
        <f t="shared" si="39"/>
        <v>439.58</v>
      </c>
      <c r="T354" t="str">
        <f t="shared" si="40"/>
        <v>High</v>
      </c>
      <c r="U354" t="str">
        <f t="shared" si="41"/>
        <v>Inactive</v>
      </c>
    </row>
    <row r="355" spans="1:21" x14ac:dyDescent="0.25">
      <c r="A355" t="s">
        <v>382</v>
      </c>
      <c r="B355">
        <v>60</v>
      </c>
      <c r="C355" t="str">
        <f t="shared" si="35"/>
        <v>55+</v>
      </c>
      <c r="D355" t="s">
        <v>27</v>
      </c>
      <c r="E355" t="s">
        <v>8</v>
      </c>
      <c r="F355">
        <v>7.61</v>
      </c>
      <c r="G355" t="str">
        <f t="shared" si="36"/>
        <v>Low</v>
      </c>
      <c r="H355">
        <v>8</v>
      </c>
      <c r="I355" t="s">
        <v>9</v>
      </c>
      <c r="J355" t="s">
        <v>32</v>
      </c>
      <c r="K355" s="4">
        <v>13.99</v>
      </c>
      <c r="L355" s="4">
        <f t="shared" si="37"/>
        <v>13.99</v>
      </c>
      <c r="M355">
        <v>0</v>
      </c>
      <c r="N355" t="s">
        <v>15</v>
      </c>
      <c r="O355">
        <v>5</v>
      </c>
      <c r="P355">
        <v>0.85</v>
      </c>
      <c r="Q355">
        <f t="shared" si="38"/>
        <v>51</v>
      </c>
      <c r="R355" t="s">
        <v>20</v>
      </c>
      <c r="S355">
        <f t="shared" si="39"/>
        <v>388.11</v>
      </c>
      <c r="T355" t="str">
        <f t="shared" si="40"/>
        <v>High</v>
      </c>
      <c r="U355" t="str">
        <f t="shared" si="41"/>
        <v>Risk</v>
      </c>
    </row>
    <row r="356" spans="1:21" x14ac:dyDescent="0.25">
      <c r="A356" t="s">
        <v>383</v>
      </c>
      <c r="B356">
        <v>18</v>
      </c>
      <c r="C356" t="str">
        <f t="shared" si="35"/>
        <v>18-24</v>
      </c>
      <c r="D356" t="s">
        <v>1</v>
      </c>
      <c r="E356" t="s">
        <v>2</v>
      </c>
      <c r="F356">
        <v>0.59</v>
      </c>
      <c r="G356" t="str">
        <f t="shared" si="36"/>
        <v>Low</v>
      </c>
      <c r="H356">
        <v>41</v>
      </c>
      <c r="I356" t="s">
        <v>14</v>
      </c>
      <c r="J356" t="s">
        <v>41</v>
      </c>
      <c r="K356" s="4">
        <v>8.99</v>
      </c>
      <c r="L356" s="4">
        <f t="shared" si="37"/>
        <v>8.99</v>
      </c>
      <c r="M356">
        <v>1</v>
      </c>
      <c r="N356" t="s">
        <v>23</v>
      </c>
      <c r="O356">
        <v>5</v>
      </c>
      <c r="P356">
        <v>0.01</v>
      </c>
      <c r="Q356">
        <f t="shared" si="38"/>
        <v>1</v>
      </c>
      <c r="R356" t="s">
        <v>20</v>
      </c>
      <c r="S356">
        <f t="shared" si="39"/>
        <v>0.59</v>
      </c>
      <c r="T356" t="str">
        <f t="shared" si="40"/>
        <v>Low</v>
      </c>
      <c r="U356" t="str">
        <f t="shared" si="41"/>
        <v>Inactive</v>
      </c>
    </row>
    <row r="357" spans="1:21" x14ac:dyDescent="0.25">
      <c r="A357" t="s">
        <v>384</v>
      </c>
      <c r="B357">
        <v>32</v>
      </c>
      <c r="C357" t="str">
        <f t="shared" si="35"/>
        <v>25-34</v>
      </c>
      <c r="D357" t="s">
        <v>27</v>
      </c>
      <c r="E357" t="s">
        <v>8</v>
      </c>
      <c r="F357">
        <v>27.72</v>
      </c>
      <c r="G357" t="str">
        <f t="shared" si="36"/>
        <v>Medium</v>
      </c>
      <c r="H357">
        <v>58</v>
      </c>
      <c r="I357" t="s">
        <v>56</v>
      </c>
      <c r="J357" t="s">
        <v>32</v>
      </c>
      <c r="K357" s="4">
        <v>13.99</v>
      </c>
      <c r="L357" s="4">
        <f t="shared" si="37"/>
        <v>13.99</v>
      </c>
      <c r="M357">
        <v>0</v>
      </c>
      <c r="N357" t="s">
        <v>29</v>
      </c>
      <c r="O357">
        <v>3</v>
      </c>
      <c r="P357">
        <v>0.47</v>
      </c>
      <c r="Q357">
        <f t="shared" si="38"/>
        <v>28</v>
      </c>
      <c r="R357" t="s">
        <v>6</v>
      </c>
      <c r="S357">
        <f t="shared" si="39"/>
        <v>776.16</v>
      </c>
      <c r="T357" t="str">
        <f t="shared" si="40"/>
        <v>High</v>
      </c>
      <c r="U357" t="str">
        <f t="shared" si="41"/>
        <v>Inactive</v>
      </c>
    </row>
    <row r="358" spans="1:21" x14ac:dyDescent="0.25">
      <c r="A358" t="s">
        <v>385</v>
      </c>
      <c r="B358">
        <v>34</v>
      </c>
      <c r="C358" t="str">
        <f t="shared" si="35"/>
        <v>25-34</v>
      </c>
      <c r="D358" t="s">
        <v>27</v>
      </c>
      <c r="E358" t="s">
        <v>18</v>
      </c>
      <c r="F358">
        <v>26.06</v>
      </c>
      <c r="G358" t="str">
        <f t="shared" si="36"/>
        <v>Medium</v>
      </c>
      <c r="H358">
        <v>28</v>
      </c>
      <c r="I358" t="s">
        <v>56</v>
      </c>
      <c r="J358" t="s">
        <v>4</v>
      </c>
      <c r="K358" s="4">
        <v>17.989999999999998</v>
      </c>
      <c r="L358" s="4">
        <f t="shared" si="37"/>
        <v>17.989999999999998</v>
      </c>
      <c r="M358">
        <v>0</v>
      </c>
      <c r="N358" t="s">
        <v>23</v>
      </c>
      <c r="O358">
        <v>4</v>
      </c>
      <c r="P358">
        <v>0.9</v>
      </c>
      <c r="Q358">
        <f t="shared" si="38"/>
        <v>54</v>
      </c>
      <c r="R358" t="s">
        <v>16</v>
      </c>
      <c r="S358">
        <f t="shared" si="39"/>
        <v>1407.24</v>
      </c>
      <c r="T358" t="str">
        <f t="shared" si="40"/>
        <v>High</v>
      </c>
      <c r="U358" t="str">
        <f t="shared" si="41"/>
        <v>Inactive</v>
      </c>
    </row>
    <row r="359" spans="1:21" x14ac:dyDescent="0.25">
      <c r="A359" t="s">
        <v>386</v>
      </c>
      <c r="B359">
        <v>64</v>
      </c>
      <c r="C359" t="str">
        <f t="shared" si="35"/>
        <v>55+</v>
      </c>
      <c r="D359" t="s">
        <v>13</v>
      </c>
      <c r="E359" t="s">
        <v>8</v>
      </c>
      <c r="F359">
        <v>10.78</v>
      </c>
      <c r="G359" t="str">
        <f t="shared" si="36"/>
        <v>Low</v>
      </c>
      <c r="H359">
        <v>10</v>
      </c>
      <c r="I359" t="s">
        <v>19</v>
      </c>
      <c r="J359" t="s">
        <v>10</v>
      </c>
      <c r="K359" s="4">
        <v>13.99</v>
      </c>
      <c r="L359" s="4">
        <f t="shared" si="37"/>
        <v>13.99</v>
      </c>
      <c r="M359">
        <v>0</v>
      </c>
      <c r="N359" t="s">
        <v>29</v>
      </c>
      <c r="O359">
        <v>3</v>
      </c>
      <c r="P359">
        <v>0.98</v>
      </c>
      <c r="Q359">
        <f t="shared" si="38"/>
        <v>59</v>
      </c>
      <c r="R359" t="s">
        <v>16</v>
      </c>
      <c r="S359">
        <f t="shared" si="39"/>
        <v>636.02</v>
      </c>
      <c r="T359" t="str">
        <f t="shared" si="40"/>
        <v>High</v>
      </c>
      <c r="U359" t="str">
        <f t="shared" si="41"/>
        <v>Risk</v>
      </c>
    </row>
    <row r="360" spans="1:21" x14ac:dyDescent="0.25">
      <c r="A360" t="s">
        <v>387</v>
      </c>
      <c r="B360">
        <v>22</v>
      </c>
      <c r="C360" t="str">
        <f t="shared" si="35"/>
        <v>18-24</v>
      </c>
      <c r="D360" t="s">
        <v>13</v>
      </c>
      <c r="E360" t="s">
        <v>8</v>
      </c>
      <c r="F360">
        <v>8.07</v>
      </c>
      <c r="G360" t="str">
        <f t="shared" si="36"/>
        <v>Low</v>
      </c>
      <c r="H360">
        <v>36</v>
      </c>
      <c r="I360" t="s">
        <v>35</v>
      </c>
      <c r="J360" t="s">
        <v>32</v>
      </c>
      <c r="K360" s="4">
        <v>13.99</v>
      </c>
      <c r="L360" s="4">
        <f t="shared" si="37"/>
        <v>13.99</v>
      </c>
      <c r="M360">
        <v>1</v>
      </c>
      <c r="N360" t="s">
        <v>15</v>
      </c>
      <c r="O360">
        <v>2</v>
      </c>
      <c r="P360">
        <v>0.22</v>
      </c>
      <c r="Q360">
        <f t="shared" si="38"/>
        <v>13</v>
      </c>
      <c r="R360" t="s">
        <v>16</v>
      </c>
      <c r="S360">
        <f t="shared" si="39"/>
        <v>104.91</v>
      </c>
      <c r="T360" t="str">
        <f t="shared" si="40"/>
        <v>Medium</v>
      </c>
      <c r="U360" t="str">
        <f t="shared" si="41"/>
        <v>Inactive</v>
      </c>
    </row>
    <row r="361" spans="1:21" x14ac:dyDescent="0.25">
      <c r="A361" t="s">
        <v>388</v>
      </c>
      <c r="B361">
        <v>39</v>
      </c>
      <c r="C361" t="str">
        <f t="shared" si="35"/>
        <v>35-44</v>
      </c>
      <c r="D361" t="s">
        <v>1</v>
      </c>
      <c r="E361" t="s">
        <v>8</v>
      </c>
      <c r="F361">
        <v>5.56</v>
      </c>
      <c r="G361" t="str">
        <f t="shared" si="36"/>
        <v>Low</v>
      </c>
      <c r="H361">
        <v>47</v>
      </c>
      <c r="I361" t="s">
        <v>14</v>
      </c>
      <c r="J361" t="s">
        <v>4</v>
      </c>
      <c r="K361" s="4">
        <v>13.99</v>
      </c>
      <c r="L361" s="4">
        <f t="shared" si="37"/>
        <v>13.99</v>
      </c>
      <c r="M361">
        <v>1</v>
      </c>
      <c r="N361" t="s">
        <v>15</v>
      </c>
      <c r="O361">
        <v>5</v>
      </c>
      <c r="P361">
        <v>0.12</v>
      </c>
      <c r="Q361">
        <f t="shared" si="38"/>
        <v>7</v>
      </c>
      <c r="R361" t="s">
        <v>38</v>
      </c>
      <c r="S361">
        <f t="shared" si="39"/>
        <v>38.919999999999995</v>
      </c>
      <c r="T361" t="str">
        <f t="shared" si="40"/>
        <v>Low</v>
      </c>
      <c r="U361" t="str">
        <f t="shared" si="41"/>
        <v>Inactive</v>
      </c>
    </row>
    <row r="362" spans="1:21" x14ac:dyDescent="0.25">
      <c r="A362" t="s">
        <v>389</v>
      </c>
      <c r="B362">
        <v>59</v>
      </c>
      <c r="C362" t="str">
        <f t="shared" si="35"/>
        <v>55+</v>
      </c>
      <c r="D362" t="s">
        <v>1</v>
      </c>
      <c r="E362" t="s">
        <v>2</v>
      </c>
      <c r="F362">
        <v>0.27</v>
      </c>
      <c r="G362" t="str">
        <f t="shared" si="36"/>
        <v>Low</v>
      </c>
      <c r="H362">
        <v>44</v>
      </c>
      <c r="I362" t="s">
        <v>56</v>
      </c>
      <c r="J362" t="s">
        <v>32</v>
      </c>
      <c r="K362" s="4">
        <v>8.99</v>
      </c>
      <c r="L362" s="4">
        <f t="shared" si="37"/>
        <v>8.99</v>
      </c>
      <c r="M362">
        <v>1</v>
      </c>
      <c r="N362" t="s">
        <v>29</v>
      </c>
      <c r="O362">
        <v>5</v>
      </c>
      <c r="P362">
        <v>0.01</v>
      </c>
      <c r="Q362">
        <f t="shared" si="38"/>
        <v>1</v>
      </c>
      <c r="R362" t="s">
        <v>16</v>
      </c>
      <c r="S362">
        <f t="shared" si="39"/>
        <v>0.27</v>
      </c>
      <c r="T362" t="str">
        <f t="shared" si="40"/>
        <v>Low</v>
      </c>
      <c r="U362" t="str">
        <f t="shared" si="41"/>
        <v>Inactive</v>
      </c>
    </row>
    <row r="363" spans="1:21" x14ac:dyDescent="0.25">
      <c r="A363" t="s">
        <v>390</v>
      </c>
      <c r="B363">
        <v>68</v>
      </c>
      <c r="C363" t="str">
        <f t="shared" si="35"/>
        <v>55+</v>
      </c>
      <c r="D363" t="s">
        <v>27</v>
      </c>
      <c r="E363" t="s">
        <v>8</v>
      </c>
      <c r="F363">
        <v>44.63</v>
      </c>
      <c r="G363" t="str">
        <f t="shared" si="36"/>
        <v>Medium</v>
      </c>
      <c r="H363">
        <v>53</v>
      </c>
      <c r="I363" t="s">
        <v>19</v>
      </c>
      <c r="J363" t="s">
        <v>10</v>
      </c>
      <c r="K363" s="4">
        <v>13.99</v>
      </c>
      <c r="L363" s="4">
        <f t="shared" si="37"/>
        <v>13.99</v>
      </c>
      <c r="M363">
        <v>0</v>
      </c>
      <c r="N363" t="s">
        <v>47</v>
      </c>
      <c r="O363">
        <v>5</v>
      </c>
      <c r="P363">
        <v>0.83</v>
      </c>
      <c r="Q363">
        <f t="shared" si="38"/>
        <v>50</v>
      </c>
      <c r="R363" t="s">
        <v>11</v>
      </c>
      <c r="S363">
        <f t="shared" si="39"/>
        <v>2231.5</v>
      </c>
      <c r="T363" t="str">
        <f t="shared" si="40"/>
        <v>High</v>
      </c>
      <c r="U363" t="str">
        <f t="shared" si="41"/>
        <v>Inactive</v>
      </c>
    </row>
    <row r="364" spans="1:21" x14ac:dyDescent="0.25">
      <c r="A364" t="s">
        <v>391</v>
      </c>
      <c r="B364">
        <v>38</v>
      </c>
      <c r="C364" t="str">
        <f t="shared" si="35"/>
        <v>35-44</v>
      </c>
      <c r="D364" t="s">
        <v>27</v>
      </c>
      <c r="E364" t="s">
        <v>8</v>
      </c>
      <c r="F364">
        <v>13.61</v>
      </c>
      <c r="G364" t="str">
        <f t="shared" si="36"/>
        <v>Low</v>
      </c>
      <c r="H364">
        <v>16</v>
      </c>
      <c r="I364" t="s">
        <v>3</v>
      </c>
      <c r="J364" t="s">
        <v>41</v>
      </c>
      <c r="K364" s="4">
        <v>13.99</v>
      </c>
      <c r="L364" s="4">
        <f t="shared" si="37"/>
        <v>13.99</v>
      </c>
      <c r="M364">
        <v>0</v>
      </c>
      <c r="N364" t="s">
        <v>29</v>
      </c>
      <c r="O364">
        <v>5</v>
      </c>
      <c r="P364">
        <v>0.8</v>
      </c>
      <c r="Q364">
        <f t="shared" si="38"/>
        <v>48</v>
      </c>
      <c r="R364" t="s">
        <v>20</v>
      </c>
      <c r="S364">
        <f t="shared" si="39"/>
        <v>653.28</v>
      </c>
      <c r="T364" t="str">
        <f t="shared" si="40"/>
        <v>High</v>
      </c>
      <c r="U364" t="str">
        <f t="shared" si="41"/>
        <v>Risk</v>
      </c>
    </row>
    <row r="365" spans="1:21" x14ac:dyDescent="0.25">
      <c r="A365" t="s">
        <v>392</v>
      </c>
      <c r="B365">
        <v>22</v>
      </c>
      <c r="C365" t="str">
        <f t="shared" si="35"/>
        <v>18-24</v>
      </c>
      <c r="D365" t="s">
        <v>27</v>
      </c>
      <c r="E365" t="s">
        <v>18</v>
      </c>
      <c r="F365">
        <v>13.24</v>
      </c>
      <c r="G365" t="str">
        <f t="shared" si="36"/>
        <v>Low</v>
      </c>
      <c r="H365">
        <v>37</v>
      </c>
      <c r="I365" t="s">
        <v>9</v>
      </c>
      <c r="J365" t="s">
        <v>10</v>
      </c>
      <c r="K365" s="4">
        <v>17.989999999999998</v>
      </c>
      <c r="L365" s="4">
        <f t="shared" si="37"/>
        <v>17.989999999999998</v>
      </c>
      <c r="M365">
        <v>0</v>
      </c>
      <c r="N365" t="s">
        <v>47</v>
      </c>
      <c r="O365">
        <v>5</v>
      </c>
      <c r="P365">
        <v>0.35</v>
      </c>
      <c r="Q365">
        <f t="shared" si="38"/>
        <v>21</v>
      </c>
      <c r="R365" t="s">
        <v>20</v>
      </c>
      <c r="S365">
        <f t="shared" si="39"/>
        <v>278.04000000000002</v>
      </c>
      <c r="T365" t="str">
        <f t="shared" si="40"/>
        <v>High</v>
      </c>
      <c r="U365" t="str">
        <f t="shared" si="41"/>
        <v>Inactive</v>
      </c>
    </row>
    <row r="366" spans="1:21" x14ac:dyDescent="0.25">
      <c r="A366" t="s">
        <v>393</v>
      </c>
      <c r="B366">
        <v>41</v>
      </c>
      <c r="C366" t="str">
        <f t="shared" si="35"/>
        <v>35-44</v>
      </c>
      <c r="D366" t="s">
        <v>27</v>
      </c>
      <c r="E366" t="s">
        <v>18</v>
      </c>
      <c r="F366">
        <v>4.41</v>
      </c>
      <c r="G366" t="str">
        <f t="shared" si="36"/>
        <v>Low</v>
      </c>
      <c r="H366">
        <v>56</v>
      </c>
      <c r="I366" t="s">
        <v>3</v>
      </c>
      <c r="J366" t="s">
        <v>4</v>
      </c>
      <c r="K366" s="4">
        <v>17.989999999999998</v>
      </c>
      <c r="L366" s="4">
        <f t="shared" si="37"/>
        <v>17.989999999999998</v>
      </c>
      <c r="M366">
        <v>1</v>
      </c>
      <c r="N366" t="s">
        <v>5</v>
      </c>
      <c r="O366">
        <v>2</v>
      </c>
      <c r="P366">
        <v>0.08</v>
      </c>
      <c r="Q366">
        <f t="shared" si="38"/>
        <v>5</v>
      </c>
      <c r="R366" t="s">
        <v>20</v>
      </c>
      <c r="S366">
        <f t="shared" si="39"/>
        <v>22.05</v>
      </c>
      <c r="T366" t="str">
        <f t="shared" si="40"/>
        <v>Low</v>
      </c>
      <c r="U366" t="str">
        <f t="shared" si="41"/>
        <v>Inactive</v>
      </c>
    </row>
    <row r="367" spans="1:21" x14ac:dyDescent="0.25">
      <c r="A367" t="s">
        <v>394</v>
      </c>
      <c r="B367">
        <v>36</v>
      </c>
      <c r="C367" t="str">
        <f t="shared" si="35"/>
        <v>35-44</v>
      </c>
      <c r="D367" t="s">
        <v>1</v>
      </c>
      <c r="E367" t="s">
        <v>18</v>
      </c>
      <c r="F367">
        <v>12.92</v>
      </c>
      <c r="G367" t="str">
        <f t="shared" si="36"/>
        <v>Low</v>
      </c>
      <c r="H367">
        <v>14</v>
      </c>
      <c r="I367" t="s">
        <v>19</v>
      </c>
      <c r="J367" t="s">
        <v>43</v>
      </c>
      <c r="K367" s="4">
        <v>17.989999999999998</v>
      </c>
      <c r="L367" s="4">
        <f t="shared" si="37"/>
        <v>17.989999999999998</v>
      </c>
      <c r="M367">
        <v>0</v>
      </c>
      <c r="N367" t="s">
        <v>5</v>
      </c>
      <c r="O367">
        <v>5</v>
      </c>
      <c r="P367">
        <v>0.86</v>
      </c>
      <c r="Q367">
        <f t="shared" si="38"/>
        <v>52</v>
      </c>
      <c r="R367" t="s">
        <v>11</v>
      </c>
      <c r="S367">
        <f t="shared" si="39"/>
        <v>671.84</v>
      </c>
      <c r="T367" t="str">
        <f t="shared" si="40"/>
        <v>High</v>
      </c>
      <c r="U367" t="str">
        <f t="shared" si="41"/>
        <v>Risk</v>
      </c>
    </row>
    <row r="368" spans="1:21" x14ac:dyDescent="0.25">
      <c r="A368" t="s">
        <v>395</v>
      </c>
      <c r="B368">
        <v>30</v>
      </c>
      <c r="C368" t="str">
        <f t="shared" si="35"/>
        <v>25-34</v>
      </c>
      <c r="D368" t="s">
        <v>27</v>
      </c>
      <c r="E368" t="s">
        <v>8</v>
      </c>
      <c r="F368">
        <v>1.29</v>
      </c>
      <c r="G368" t="str">
        <f t="shared" si="36"/>
        <v>Low</v>
      </c>
      <c r="H368">
        <v>4</v>
      </c>
      <c r="I368" t="s">
        <v>3</v>
      </c>
      <c r="J368" t="s">
        <v>4</v>
      </c>
      <c r="K368" s="4">
        <v>13.99</v>
      </c>
      <c r="L368" s="4">
        <f t="shared" si="37"/>
        <v>13.99</v>
      </c>
      <c r="M368">
        <v>0</v>
      </c>
      <c r="N368" t="s">
        <v>47</v>
      </c>
      <c r="O368">
        <v>5</v>
      </c>
      <c r="P368">
        <v>0.26</v>
      </c>
      <c r="Q368">
        <f t="shared" si="38"/>
        <v>16</v>
      </c>
      <c r="R368" t="s">
        <v>6</v>
      </c>
      <c r="S368">
        <f t="shared" si="39"/>
        <v>20.64</v>
      </c>
      <c r="T368" t="str">
        <f t="shared" si="40"/>
        <v>Low</v>
      </c>
      <c r="U368" t="str">
        <f t="shared" si="41"/>
        <v>Active</v>
      </c>
    </row>
    <row r="369" spans="1:21" x14ac:dyDescent="0.25">
      <c r="A369" t="s">
        <v>396</v>
      </c>
      <c r="B369">
        <v>57</v>
      </c>
      <c r="C369" t="str">
        <f t="shared" si="35"/>
        <v>55+</v>
      </c>
      <c r="D369" t="s">
        <v>27</v>
      </c>
      <c r="E369" t="s">
        <v>8</v>
      </c>
      <c r="F369">
        <v>2.31</v>
      </c>
      <c r="G369" t="str">
        <f t="shared" si="36"/>
        <v>Low</v>
      </c>
      <c r="H369">
        <v>29</v>
      </c>
      <c r="I369" t="s">
        <v>9</v>
      </c>
      <c r="J369" t="s">
        <v>43</v>
      </c>
      <c r="K369" s="4">
        <v>13.99</v>
      </c>
      <c r="L369" s="4">
        <f t="shared" si="37"/>
        <v>13.99</v>
      </c>
      <c r="M369">
        <v>1</v>
      </c>
      <c r="N369" t="s">
        <v>15</v>
      </c>
      <c r="O369">
        <v>1</v>
      </c>
      <c r="P369">
        <v>0.08</v>
      </c>
      <c r="Q369">
        <f t="shared" si="38"/>
        <v>5</v>
      </c>
      <c r="R369" t="s">
        <v>11</v>
      </c>
      <c r="S369">
        <f t="shared" si="39"/>
        <v>11.55</v>
      </c>
      <c r="T369" t="str">
        <f t="shared" si="40"/>
        <v>Low</v>
      </c>
      <c r="U369" t="str">
        <f t="shared" si="41"/>
        <v>Inactive</v>
      </c>
    </row>
    <row r="370" spans="1:21" x14ac:dyDescent="0.25">
      <c r="A370" t="s">
        <v>397</v>
      </c>
      <c r="B370">
        <v>54</v>
      </c>
      <c r="C370" t="str">
        <f t="shared" si="35"/>
        <v>45-54</v>
      </c>
      <c r="D370" t="s">
        <v>27</v>
      </c>
      <c r="E370" t="s">
        <v>8</v>
      </c>
      <c r="F370">
        <v>8.56</v>
      </c>
      <c r="G370" t="str">
        <f t="shared" si="36"/>
        <v>Low</v>
      </c>
      <c r="H370">
        <v>33</v>
      </c>
      <c r="I370" t="s">
        <v>35</v>
      </c>
      <c r="J370" t="s">
        <v>10</v>
      </c>
      <c r="K370" s="4">
        <v>13.99</v>
      </c>
      <c r="L370" s="4">
        <f t="shared" si="37"/>
        <v>13.99</v>
      </c>
      <c r="M370">
        <v>1</v>
      </c>
      <c r="N370" t="s">
        <v>5</v>
      </c>
      <c r="O370">
        <v>4</v>
      </c>
      <c r="P370">
        <v>0.25</v>
      </c>
      <c r="Q370">
        <f t="shared" si="38"/>
        <v>15</v>
      </c>
      <c r="R370" t="s">
        <v>16</v>
      </c>
      <c r="S370">
        <f t="shared" si="39"/>
        <v>128.4</v>
      </c>
      <c r="T370" t="str">
        <f t="shared" si="40"/>
        <v>Medium</v>
      </c>
      <c r="U370" t="str">
        <f t="shared" si="41"/>
        <v>Inactive</v>
      </c>
    </row>
    <row r="371" spans="1:21" x14ac:dyDescent="0.25">
      <c r="A371" t="s">
        <v>398</v>
      </c>
      <c r="B371">
        <v>18</v>
      </c>
      <c r="C371" t="str">
        <f t="shared" si="35"/>
        <v>18-24</v>
      </c>
      <c r="D371" t="s">
        <v>27</v>
      </c>
      <c r="E371" t="s">
        <v>8</v>
      </c>
      <c r="F371">
        <v>18.75</v>
      </c>
      <c r="G371" t="str">
        <f t="shared" si="36"/>
        <v>Low</v>
      </c>
      <c r="H371">
        <v>24</v>
      </c>
      <c r="I371" t="s">
        <v>35</v>
      </c>
      <c r="J371" t="s">
        <v>10</v>
      </c>
      <c r="K371" s="4">
        <v>13.99</v>
      </c>
      <c r="L371" s="4">
        <f t="shared" si="37"/>
        <v>13.99</v>
      </c>
      <c r="M371">
        <v>0</v>
      </c>
      <c r="N371" t="s">
        <v>29</v>
      </c>
      <c r="O371">
        <v>5</v>
      </c>
      <c r="P371">
        <v>0.75</v>
      </c>
      <c r="Q371">
        <f t="shared" si="38"/>
        <v>45</v>
      </c>
      <c r="R371" t="s">
        <v>11</v>
      </c>
      <c r="S371">
        <f t="shared" si="39"/>
        <v>843.75</v>
      </c>
      <c r="T371" t="str">
        <f t="shared" si="40"/>
        <v>High</v>
      </c>
      <c r="U371" t="str">
        <f t="shared" si="41"/>
        <v>Inactive</v>
      </c>
    </row>
    <row r="372" spans="1:21" x14ac:dyDescent="0.25">
      <c r="A372" t="s">
        <v>399</v>
      </c>
      <c r="B372">
        <v>46</v>
      </c>
      <c r="C372" t="str">
        <f t="shared" si="35"/>
        <v>45-54</v>
      </c>
      <c r="D372" t="s">
        <v>13</v>
      </c>
      <c r="E372" t="s">
        <v>8</v>
      </c>
      <c r="F372">
        <v>0.71</v>
      </c>
      <c r="G372" t="str">
        <f t="shared" si="36"/>
        <v>Low</v>
      </c>
      <c r="H372">
        <v>26</v>
      </c>
      <c r="I372" t="s">
        <v>56</v>
      </c>
      <c r="J372" t="s">
        <v>43</v>
      </c>
      <c r="K372" s="4">
        <v>13.99</v>
      </c>
      <c r="L372" s="4">
        <f t="shared" si="37"/>
        <v>13.99</v>
      </c>
      <c r="M372">
        <v>1</v>
      </c>
      <c r="N372" t="s">
        <v>15</v>
      </c>
      <c r="O372">
        <v>5</v>
      </c>
      <c r="P372">
        <v>0.03</v>
      </c>
      <c r="Q372">
        <f t="shared" si="38"/>
        <v>2</v>
      </c>
      <c r="R372" t="s">
        <v>6</v>
      </c>
      <c r="S372">
        <f t="shared" si="39"/>
        <v>1.42</v>
      </c>
      <c r="T372" t="str">
        <f t="shared" si="40"/>
        <v>Low</v>
      </c>
      <c r="U372" t="str">
        <f t="shared" si="41"/>
        <v>Inactive</v>
      </c>
    </row>
    <row r="373" spans="1:21" x14ac:dyDescent="0.25">
      <c r="A373" t="s">
        <v>400</v>
      </c>
      <c r="B373">
        <v>38</v>
      </c>
      <c r="C373" t="str">
        <f t="shared" si="35"/>
        <v>35-44</v>
      </c>
      <c r="D373" t="s">
        <v>27</v>
      </c>
      <c r="E373" t="s">
        <v>8</v>
      </c>
      <c r="F373">
        <v>18.899999999999999</v>
      </c>
      <c r="G373" t="str">
        <f t="shared" si="36"/>
        <v>Low</v>
      </c>
      <c r="H373">
        <v>54</v>
      </c>
      <c r="I373" t="s">
        <v>3</v>
      </c>
      <c r="J373" t="s">
        <v>43</v>
      </c>
      <c r="K373" s="4">
        <v>13.99</v>
      </c>
      <c r="L373" s="4">
        <f t="shared" si="37"/>
        <v>13.99</v>
      </c>
      <c r="M373">
        <v>1</v>
      </c>
      <c r="N373" t="s">
        <v>5</v>
      </c>
      <c r="O373">
        <v>4</v>
      </c>
      <c r="P373">
        <v>0.34</v>
      </c>
      <c r="Q373">
        <f t="shared" si="38"/>
        <v>20</v>
      </c>
      <c r="R373" t="s">
        <v>20</v>
      </c>
      <c r="S373">
        <f t="shared" si="39"/>
        <v>378</v>
      </c>
      <c r="T373" t="str">
        <f t="shared" si="40"/>
        <v>High</v>
      </c>
      <c r="U373" t="str">
        <f t="shared" si="41"/>
        <v>Inactive</v>
      </c>
    </row>
    <row r="374" spans="1:21" x14ac:dyDescent="0.25">
      <c r="A374" t="s">
        <v>401</v>
      </c>
      <c r="B374">
        <v>48</v>
      </c>
      <c r="C374" t="str">
        <f t="shared" si="35"/>
        <v>45-54</v>
      </c>
      <c r="D374" t="s">
        <v>27</v>
      </c>
      <c r="E374" t="s">
        <v>2</v>
      </c>
      <c r="F374">
        <v>6.52</v>
      </c>
      <c r="G374" t="str">
        <f t="shared" si="36"/>
        <v>Low</v>
      </c>
      <c r="H374">
        <v>34</v>
      </c>
      <c r="I374" t="s">
        <v>56</v>
      </c>
      <c r="J374" t="s">
        <v>43</v>
      </c>
      <c r="K374" s="4">
        <v>8.99</v>
      </c>
      <c r="L374" s="4">
        <f t="shared" si="37"/>
        <v>8.99</v>
      </c>
      <c r="M374">
        <v>1</v>
      </c>
      <c r="N374" t="s">
        <v>29</v>
      </c>
      <c r="O374">
        <v>4</v>
      </c>
      <c r="P374">
        <v>0.19</v>
      </c>
      <c r="Q374">
        <f t="shared" si="38"/>
        <v>11</v>
      </c>
      <c r="R374" t="s">
        <v>33</v>
      </c>
      <c r="S374">
        <f t="shared" si="39"/>
        <v>71.72</v>
      </c>
      <c r="T374" t="str">
        <f t="shared" si="40"/>
        <v>Medium</v>
      </c>
      <c r="U374" t="str">
        <f t="shared" si="41"/>
        <v>Inactive</v>
      </c>
    </row>
    <row r="375" spans="1:21" x14ac:dyDescent="0.25">
      <c r="A375" t="s">
        <v>402</v>
      </c>
      <c r="B375">
        <v>25</v>
      </c>
      <c r="C375" t="str">
        <f t="shared" si="35"/>
        <v>18-24</v>
      </c>
      <c r="D375" t="s">
        <v>27</v>
      </c>
      <c r="E375" t="s">
        <v>18</v>
      </c>
      <c r="F375">
        <v>23.81</v>
      </c>
      <c r="G375" t="str">
        <f t="shared" si="36"/>
        <v>Medium</v>
      </c>
      <c r="H375">
        <v>59</v>
      </c>
      <c r="I375" t="s">
        <v>35</v>
      </c>
      <c r="J375" t="s">
        <v>32</v>
      </c>
      <c r="K375" s="4">
        <v>17.989999999999998</v>
      </c>
      <c r="L375" s="4">
        <f t="shared" si="37"/>
        <v>17.989999999999998</v>
      </c>
      <c r="M375">
        <v>0</v>
      </c>
      <c r="N375" t="s">
        <v>23</v>
      </c>
      <c r="O375">
        <v>3</v>
      </c>
      <c r="P375">
        <v>0.4</v>
      </c>
      <c r="Q375">
        <f t="shared" si="38"/>
        <v>24</v>
      </c>
      <c r="R375" t="s">
        <v>33</v>
      </c>
      <c r="S375">
        <f t="shared" si="39"/>
        <v>571.43999999999994</v>
      </c>
      <c r="T375" t="str">
        <f t="shared" si="40"/>
        <v>High</v>
      </c>
      <c r="U375" t="str">
        <f t="shared" si="41"/>
        <v>Inactive</v>
      </c>
    </row>
    <row r="376" spans="1:21" x14ac:dyDescent="0.25">
      <c r="A376" t="s">
        <v>403</v>
      </c>
      <c r="B376">
        <v>31</v>
      </c>
      <c r="C376" t="str">
        <f t="shared" si="35"/>
        <v>25-34</v>
      </c>
      <c r="D376" t="s">
        <v>1</v>
      </c>
      <c r="E376" t="s">
        <v>18</v>
      </c>
      <c r="F376">
        <v>2.4700000000000002</v>
      </c>
      <c r="G376" t="str">
        <f t="shared" si="36"/>
        <v>Low</v>
      </c>
      <c r="H376">
        <v>33</v>
      </c>
      <c r="I376" t="s">
        <v>56</v>
      </c>
      <c r="J376" t="s">
        <v>10</v>
      </c>
      <c r="K376" s="4">
        <v>17.989999999999998</v>
      </c>
      <c r="L376" s="4">
        <f t="shared" si="37"/>
        <v>17.989999999999998</v>
      </c>
      <c r="M376">
        <v>1</v>
      </c>
      <c r="N376" t="s">
        <v>29</v>
      </c>
      <c r="O376">
        <v>2</v>
      </c>
      <c r="P376">
        <v>7.0000000000000007E-2</v>
      </c>
      <c r="Q376">
        <f t="shared" si="38"/>
        <v>4</v>
      </c>
      <c r="R376" t="s">
        <v>11</v>
      </c>
      <c r="S376">
        <f t="shared" si="39"/>
        <v>9.8800000000000008</v>
      </c>
      <c r="T376" t="str">
        <f t="shared" si="40"/>
        <v>Low</v>
      </c>
      <c r="U376" t="str">
        <f t="shared" si="41"/>
        <v>Inactive</v>
      </c>
    </row>
    <row r="377" spans="1:21" x14ac:dyDescent="0.25">
      <c r="A377" t="s">
        <v>404</v>
      </c>
      <c r="B377">
        <v>37</v>
      </c>
      <c r="C377" t="str">
        <f t="shared" si="35"/>
        <v>35-44</v>
      </c>
      <c r="D377" t="s">
        <v>13</v>
      </c>
      <c r="E377" t="s">
        <v>2</v>
      </c>
      <c r="F377">
        <v>7.59</v>
      </c>
      <c r="G377" t="str">
        <f t="shared" si="36"/>
        <v>Low</v>
      </c>
      <c r="H377">
        <v>5</v>
      </c>
      <c r="I377" t="s">
        <v>9</v>
      </c>
      <c r="J377" t="s">
        <v>41</v>
      </c>
      <c r="K377" s="4">
        <v>8.99</v>
      </c>
      <c r="L377" s="4">
        <f t="shared" si="37"/>
        <v>8.99</v>
      </c>
      <c r="M377">
        <v>0</v>
      </c>
      <c r="N377" t="s">
        <v>15</v>
      </c>
      <c r="O377">
        <v>2</v>
      </c>
      <c r="P377">
        <v>1.26</v>
      </c>
      <c r="Q377">
        <f t="shared" si="38"/>
        <v>76</v>
      </c>
      <c r="R377" t="s">
        <v>16</v>
      </c>
      <c r="S377">
        <f t="shared" si="39"/>
        <v>576.84</v>
      </c>
      <c r="T377" t="str">
        <f t="shared" si="40"/>
        <v>High</v>
      </c>
      <c r="U377" t="str">
        <f t="shared" si="41"/>
        <v>Active</v>
      </c>
    </row>
    <row r="378" spans="1:21" x14ac:dyDescent="0.25">
      <c r="A378" t="s">
        <v>405</v>
      </c>
      <c r="B378">
        <v>57</v>
      </c>
      <c r="C378" t="str">
        <f t="shared" si="35"/>
        <v>55+</v>
      </c>
      <c r="D378" t="s">
        <v>1</v>
      </c>
      <c r="E378" t="s">
        <v>2</v>
      </c>
      <c r="F378">
        <v>9.8800000000000008</v>
      </c>
      <c r="G378" t="str">
        <f t="shared" si="36"/>
        <v>Low</v>
      </c>
      <c r="H378">
        <v>44</v>
      </c>
      <c r="I378" t="s">
        <v>9</v>
      </c>
      <c r="J378" t="s">
        <v>10</v>
      </c>
      <c r="K378" s="4">
        <v>8.99</v>
      </c>
      <c r="L378" s="4">
        <f t="shared" si="37"/>
        <v>8.99</v>
      </c>
      <c r="M378">
        <v>1</v>
      </c>
      <c r="N378" t="s">
        <v>23</v>
      </c>
      <c r="O378">
        <v>3</v>
      </c>
      <c r="P378">
        <v>0.22</v>
      </c>
      <c r="Q378">
        <f t="shared" si="38"/>
        <v>13</v>
      </c>
      <c r="R378" t="s">
        <v>6</v>
      </c>
      <c r="S378">
        <f t="shared" si="39"/>
        <v>128.44</v>
      </c>
      <c r="T378" t="str">
        <f t="shared" si="40"/>
        <v>Medium</v>
      </c>
      <c r="U378" t="str">
        <f t="shared" si="41"/>
        <v>Inactive</v>
      </c>
    </row>
    <row r="379" spans="1:21" x14ac:dyDescent="0.25">
      <c r="A379" t="s">
        <v>406</v>
      </c>
      <c r="B379">
        <v>70</v>
      </c>
      <c r="C379" t="str">
        <f t="shared" si="35"/>
        <v>55+</v>
      </c>
      <c r="D379" t="s">
        <v>1</v>
      </c>
      <c r="E379" t="s">
        <v>8</v>
      </c>
      <c r="F379">
        <v>21.33</v>
      </c>
      <c r="G379" t="str">
        <f t="shared" si="36"/>
        <v>Medium</v>
      </c>
      <c r="H379">
        <v>47</v>
      </c>
      <c r="I379" t="s">
        <v>9</v>
      </c>
      <c r="J379" t="s">
        <v>43</v>
      </c>
      <c r="K379" s="4">
        <v>13.99</v>
      </c>
      <c r="L379" s="4">
        <f t="shared" si="37"/>
        <v>13.99</v>
      </c>
      <c r="M379">
        <v>0</v>
      </c>
      <c r="N379" t="s">
        <v>23</v>
      </c>
      <c r="O379">
        <v>1</v>
      </c>
      <c r="P379">
        <v>0.44</v>
      </c>
      <c r="Q379">
        <f t="shared" si="38"/>
        <v>26</v>
      </c>
      <c r="R379" t="s">
        <v>11</v>
      </c>
      <c r="S379">
        <f t="shared" si="39"/>
        <v>554.57999999999993</v>
      </c>
      <c r="T379" t="str">
        <f t="shared" si="40"/>
        <v>High</v>
      </c>
      <c r="U379" t="str">
        <f t="shared" si="41"/>
        <v>Inactive</v>
      </c>
    </row>
    <row r="380" spans="1:21" x14ac:dyDescent="0.25">
      <c r="A380" t="s">
        <v>407</v>
      </c>
      <c r="B380">
        <v>65</v>
      </c>
      <c r="C380" t="str">
        <f t="shared" si="35"/>
        <v>55+</v>
      </c>
      <c r="D380" t="s">
        <v>27</v>
      </c>
      <c r="E380" t="s">
        <v>2</v>
      </c>
      <c r="F380">
        <v>4.2</v>
      </c>
      <c r="G380" t="str">
        <f t="shared" si="36"/>
        <v>Low</v>
      </c>
      <c r="H380">
        <v>54</v>
      </c>
      <c r="I380" t="s">
        <v>56</v>
      </c>
      <c r="J380" t="s">
        <v>10</v>
      </c>
      <c r="K380" s="4">
        <v>8.99</v>
      </c>
      <c r="L380" s="4">
        <f t="shared" si="37"/>
        <v>8.99</v>
      </c>
      <c r="M380">
        <v>1</v>
      </c>
      <c r="N380" t="s">
        <v>15</v>
      </c>
      <c r="O380">
        <v>4</v>
      </c>
      <c r="P380">
        <v>0.08</v>
      </c>
      <c r="Q380">
        <f t="shared" si="38"/>
        <v>5</v>
      </c>
      <c r="R380" t="s">
        <v>38</v>
      </c>
      <c r="S380">
        <f t="shared" si="39"/>
        <v>21</v>
      </c>
      <c r="T380" t="str">
        <f t="shared" si="40"/>
        <v>Low</v>
      </c>
      <c r="U380" t="str">
        <f t="shared" si="41"/>
        <v>Inactive</v>
      </c>
    </row>
    <row r="381" spans="1:21" x14ac:dyDescent="0.25">
      <c r="A381" t="s">
        <v>408</v>
      </c>
      <c r="B381">
        <v>44</v>
      </c>
      <c r="C381" t="str">
        <f t="shared" si="35"/>
        <v>35-44</v>
      </c>
      <c r="D381" t="s">
        <v>27</v>
      </c>
      <c r="E381" t="s">
        <v>18</v>
      </c>
      <c r="F381">
        <v>2.5099999999999998</v>
      </c>
      <c r="G381" t="str">
        <f t="shared" si="36"/>
        <v>Low</v>
      </c>
      <c r="H381">
        <v>30</v>
      </c>
      <c r="I381" t="s">
        <v>9</v>
      </c>
      <c r="J381" t="s">
        <v>10</v>
      </c>
      <c r="K381" s="4">
        <v>17.989999999999998</v>
      </c>
      <c r="L381" s="4">
        <f t="shared" si="37"/>
        <v>17.989999999999998</v>
      </c>
      <c r="M381">
        <v>0</v>
      </c>
      <c r="N381" t="s">
        <v>23</v>
      </c>
      <c r="O381">
        <v>4</v>
      </c>
      <c r="P381">
        <v>0.08</v>
      </c>
      <c r="Q381">
        <f t="shared" si="38"/>
        <v>5</v>
      </c>
      <c r="R381" t="s">
        <v>11</v>
      </c>
      <c r="S381">
        <f t="shared" si="39"/>
        <v>12.549999999999999</v>
      </c>
      <c r="T381" t="str">
        <f t="shared" si="40"/>
        <v>Low</v>
      </c>
      <c r="U381" t="str">
        <f t="shared" si="41"/>
        <v>Inactive</v>
      </c>
    </row>
    <row r="382" spans="1:21" x14ac:dyDescent="0.25">
      <c r="A382" t="s">
        <v>409</v>
      </c>
      <c r="B382">
        <v>47</v>
      </c>
      <c r="C382" t="str">
        <f t="shared" si="35"/>
        <v>45-54</v>
      </c>
      <c r="D382" t="s">
        <v>13</v>
      </c>
      <c r="E382" t="s">
        <v>18</v>
      </c>
      <c r="F382">
        <v>11.36</v>
      </c>
      <c r="G382" t="str">
        <f t="shared" si="36"/>
        <v>Low</v>
      </c>
      <c r="H382">
        <v>13</v>
      </c>
      <c r="I382" t="s">
        <v>35</v>
      </c>
      <c r="J382" t="s">
        <v>10</v>
      </c>
      <c r="K382" s="4">
        <v>17.989999999999998</v>
      </c>
      <c r="L382" s="4">
        <f t="shared" si="37"/>
        <v>17.989999999999998</v>
      </c>
      <c r="M382">
        <v>0</v>
      </c>
      <c r="N382" t="s">
        <v>5</v>
      </c>
      <c r="O382">
        <v>1</v>
      </c>
      <c r="P382">
        <v>0.81</v>
      </c>
      <c r="Q382">
        <f t="shared" si="38"/>
        <v>49</v>
      </c>
      <c r="R382" t="s">
        <v>20</v>
      </c>
      <c r="S382">
        <f t="shared" si="39"/>
        <v>556.64</v>
      </c>
      <c r="T382" t="str">
        <f t="shared" si="40"/>
        <v>High</v>
      </c>
      <c r="U382" t="str">
        <f t="shared" si="41"/>
        <v>Risk</v>
      </c>
    </row>
    <row r="383" spans="1:21" x14ac:dyDescent="0.25">
      <c r="A383" t="s">
        <v>410</v>
      </c>
      <c r="B383">
        <v>70</v>
      </c>
      <c r="C383" t="str">
        <f t="shared" si="35"/>
        <v>55+</v>
      </c>
      <c r="D383" t="s">
        <v>1</v>
      </c>
      <c r="E383" t="s">
        <v>18</v>
      </c>
      <c r="F383">
        <v>13.24</v>
      </c>
      <c r="G383" t="str">
        <f t="shared" si="36"/>
        <v>Low</v>
      </c>
      <c r="H383">
        <v>1</v>
      </c>
      <c r="I383" t="s">
        <v>3</v>
      </c>
      <c r="J383" t="s">
        <v>4</v>
      </c>
      <c r="K383" s="4">
        <v>17.989999999999998</v>
      </c>
      <c r="L383" s="4">
        <f t="shared" si="37"/>
        <v>17.989999999999998</v>
      </c>
      <c r="M383">
        <v>0</v>
      </c>
      <c r="N383" t="s">
        <v>5</v>
      </c>
      <c r="O383">
        <v>5</v>
      </c>
      <c r="P383">
        <v>6.62</v>
      </c>
      <c r="Q383">
        <f t="shared" si="38"/>
        <v>397</v>
      </c>
      <c r="R383" t="s">
        <v>16</v>
      </c>
      <c r="S383">
        <f t="shared" si="39"/>
        <v>5256.28</v>
      </c>
      <c r="T383" t="str">
        <f t="shared" si="40"/>
        <v>High</v>
      </c>
      <c r="U383" t="str">
        <f t="shared" si="41"/>
        <v>Active</v>
      </c>
    </row>
    <row r="384" spans="1:21" x14ac:dyDescent="0.25">
      <c r="A384" t="s">
        <v>411</v>
      </c>
      <c r="B384">
        <v>55</v>
      </c>
      <c r="C384" t="str">
        <f t="shared" si="35"/>
        <v>45-54</v>
      </c>
      <c r="D384" t="s">
        <v>27</v>
      </c>
      <c r="E384" t="s">
        <v>8</v>
      </c>
      <c r="F384">
        <v>7.78</v>
      </c>
      <c r="G384" t="str">
        <f t="shared" si="36"/>
        <v>Low</v>
      </c>
      <c r="H384">
        <v>7</v>
      </c>
      <c r="I384" t="s">
        <v>14</v>
      </c>
      <c r="J384" t="s">
        <v>10</v>
      </c>
      <c r="K384" s="4">
        <v>13.99</v>
      </c>
      <c r="L384" s="4">
        <f t="shared" si="37"/>
        <v>13.99</v>
      </c>
      <c r="M384">
        <v>0</v>
      </c>
      <c r="N384" t="s">
        <v>29</v>
      </c>
      <c r="O384">
        <v>3</v>
      </c>
      <c r="P384">
        <v>0.97</v>
      </c>
      <c r="Q384">
        <f t="shared" si="38"/>
        <v>58</v>
      </c>
      <c r="R384" t="s">
        <v>16</v>
      </c>
      <c r="S384">
        <f t="shared" si="39"/>
        <v>451.24</v>
      </c>
      <c r="T384" t="str">
        <f t="shared" si="40"/>
        <v>High</v>
      </c>
      <c r="U384" t="str">
        <f t="shared" si="41"/>
        <v>Active</v>
      </c>
    </row>
    <row r="385" spans="1:21" x14ac:dyDescent="0.25">
      <c r="A385" t="s">
        <v>412</v>
      </c>
      <c r="B385">
        <v>46</v>
      </c>
      <c r="C385" t="str">
        <f t="shared" si="35"/>
        <v>45-54</v>
      </c>
      <c r="D385" t="s">
        <v>27</v>
      </c>
      <c r="E385" t="s">
        <v>18</v>
      </c>
      <c r="F385">
        <v>3.18</v>
      </c>
      <c r="G385" t="str">
        <f t="shared" si="36"/>
        <v>Low</v>
      </c>
      <c r="H385">
        <v>11</v>
      </c>
      <c r="I385" t="s">
        <v>56</v>
      </c>
      <c r="J385" t="s">
        <v>4</v>
      </c>
      <c r="K385" s="4">
        <v>17.989999999999998</v>
      </c>
      <c r="L385" s="4">
        <f t="shared" si="37"/>
        <v>17.989999999999998</v>
      </c>
      <c r="M385">
        <v>1</v>
      </c>
      <c r="N385" t="s">
        <v>15</v>
      </c>
      <c r="O385">
        <v>4</v>
      </c>
      <c r="P385">
        <v>0.27</v>
      </c>
      <c r="Q385">
        <f t="shared" si="38"/>
        <v>16</v>
      </c>
      <c r="R385" t="s">
        <v>11</v>
      </c>
      <c r="S385">
        <f t="shared" si="39"/>
        <v>50.88</v>
      </c>
      <c r="T385" t="str">
        <f t="shared" si="40"/>
        <v>Medium</v>
      </c>
      <c r="U385" t="str">
        <f t="shared" si="41"/>
        <v>Risk</v>
      </c>
    </row>
    <row r="386" spans="1:21" x14ac:dyDescent="0.25">
      <c r="A386" t="s">
        <v>413</v>
      </c>
      <c r="B386">
        <v>68</v>
      </c>
      <c r="C386" t="str">
        <f t="shared" si="35"/>
        <v>55+</v>
      </c>
      <c r="D386" t="s">
        <v>1</v>
      </c>
      <c r="E386" t="s">
        <v>18</v>
      </c>
      <c r="F386">
        <v>4.12</v>
      </c>
      <c r="G386" t="str">
        <f t="shared" si="36"/>
        <v>Low</v>
      </c>
      <c r="H386">
        <v>31</v>
      </c>
      <c r="I386" t="s">
        <v>9</v>
      </c>
      <c r="J386" t="s">
        <v>4</v>
      </c>
      <c r="K386" s="4">
        <v>17.989999999999998</v>
      </c>
      <c r="L386" s="4">
        <f t="shared" si="37"/>
        <v>17.989999999999998</v>
      </c>
      <c r="M386">
        <v>1</v>
      </c>
      <c r="N386" t="s">
        <v>47</v>
      </c>
      <c r="O386">
        <v>5</v>
      </c>
      <c r="P386">
        <v>0.13</v>
      </c>
      <c r="Q386">
        <f t="shared" si="38"/>
        <v>8</v>
      </c>
      <c r="R386" t="s">
        <v>16</v>
      </c>
      <c r="S386">
        <f t="shared" si="39"/>
        <v>32.96</v>
      </c>
      <c r="T386" t="str">
        <f t="shared" si="40"/>
        <v>Low</v>
      </c>
      <c r="U386" t="str">
        <f t="shared" si="41"/>
        <v>Inactive</v>
      </c>
    </row>
    <row r="387" spans="1:21" x14ac:dyDescent="0.25">
      <c r="A387" t="s">
        <v>414</v>
      </c>
      <c r="B387">
        <v>36</v>
      </c>
      <c r="C387" t="str">
        <f t="shared" ref="C387:C450" si="42">IF(B387&lt;=25, "18-24", IF(B387&lt;=35, "25-34", IF(B387&lt;=45,"35-44", IF(B387&lt;=55,"45-54", "55+"))))</f>
        <v>35-44</v>
      </c>
      <c r="D387" t="s">
        <v>1</v>
      </c>
      <c r="E387" t="s">
        <v>2</v>
      </c>
      <c r="F387">
        <v>29.27</v>
      </c>
      <c r="G387" t="str">
        <f t="shared" ref="G387:G450" si="43">IF(F387&lt;=20,"Low",IF(F387&lt;=50, "Medium","High"))</f>
        <v>Medium</v>
      </c>
      <c r="H387">
        <v>35</v>
      </c>
      <c r="I387" t="s">
        <v>9</v>
      </c>
      <c r="J387" t="s">
        <v>4</v>
      </c>
      <c r="K387" s="4">
        <v>8.99</v>
      </c>
      <c r="L387" s="4">
        <f t="shared" ref="L387:L450" si="44">K387</f>
        <v>8.99</v>
      </c>
      <c r="M387">
        <v>0</v>
      </c>
      <c r="N387" t="s">
        <v>5</v>
      </c>
      <c r="O387">
        <v>4</v>
      </c>
      <c r="P387">
        <v>0.81</v>
      </c>
      <c r="Q387">
        <f t="shared" ref="Q387:Q450" si="45">ROUND(P387*60, 0)</f>
        <v>49</v>
      </c>
      <c r="R387" t="s">
        <v>25</v>
      </c>
      <c r="S387">
        <f t="shared" ref="S387:S450" si="46">F387*Q387</f>
        <v>1434.23</v>
      </c>
      <c r="T387" t="str">
        <f t="shared" ref="T387:T450" si="47">IF(S387&lt;=50,"Low",IF(S387&lt;=150,"Medium", "High"))</f>
        <v>High</v>
      </c>
      <c r="U387" t="str">
        <f t="shared" ref="U387:U450" si="48">IF(H387&lt;=7,"Active", IF(H387&lt;=21,"Risk", "Inactive"))</f>
        <v>Inactive</v>
      </c>
    </row>
    <row r="388" spans="1:21" x14ac:dyDescent="0.25">
      <c r="A388" t="s">
        <v>415</v>
      </c>
      <c r="B388">
        <v>65</v>
      </c>
      <c r="C388" t="str">
        <f t="shared" si="42"/>
        <v>55+</v>
      </c>
      <c r="D388" t="s">
        <v>13</v>
      </c>
      <c r="E388" t="s">
        <v>18</v>
      </c>
      <c r="F388">
        <v>14.47</v>
      </c>
      <c r="G388" t="str">
        <f t="shared" si="43"/>
        <v>Low</v>
      </c>
      <c r="H388">
        <v>31</v>
      </c>
      <c r="I388" t="s">
        <v>35</v>
      </c>
      <c r="J388" t="s">
        <v>4</v>
      </c>
      <c r="K388" s="4">
        <v>17.989999999999998</v>
      </c>
      <c r="L388" s="4">
        <f t="shared" si="44"/>
        <v>17.989999999999998</v>
      </c>
      <c r="M388">
        <v>0</v>
      </c>
      <c r="N388" t="s">
        <v>23</v>
      </c>
      <c r="O388">
        <v>5</v>
      </c>
      <c r="P388">
        <v>0.45</v>
      </c>
      <c r="Q388">
        <f t="shared" si="45"/>
        <v>27</v>
      </c>
      <c r="R388" t="s">
        <v>16</v>
      </c>
      <c r="S388">
        <f t="shared" si="46"/>
        <v>390.69</v>
      </c>
      <c r="T388" t="str">
        <f t="shared" si="47"/>
        <v>High</v>
      </c>
      <c r="U388" t="str">
        <f t="shared" si="48"/>
        <v>Inactive</v>
      </c>
    </row>
    <row r="389" spans="1:21" x14ac:dyDescent="0.25">
      <c r="A389" t="s">
        <v>416</v>
      </c>
      <c r="B389">
        <v>50</v>
      </c>
      <c r="C389" t="str">
        <f t="shared" si="42"/>
        <v>45-54</v>
      </c>
      <c r="D389" t="s">
        <v>1</v>
      </c>
      <c r="E389" t="s">
        <v>18</v>
      </c>
      <c r="F389">
        <v>13.98</v>
      </c>
      <c r="G389" t="str">
        <f t="shared" si="43"/>
        <v>Low</v>
      </c>
      <c r="H389">
        <v>56</v>
      </c>
      <c r="I389" t="s">
        <v>19</v>
      </c>
      <c r="J389" t="s">
        <v>10</v>
      </c>
      <c r="K389" s="4">
        <v>17.989999999999998</v>
      </c>
      <c r="L389" s="4">
        <f t="shared" si="44"/>
        <v>17.989999999999998</v>
      </c>
      <c r="M389">
        <v>1</v>
      </c>
      <c r="N389" t="s">
        <v>15</v>
      </c>
      <c r="O389">
        <v>4</v>
      </c>
      <c r="P389">
        <v>0.25</v>
      </c>
      <c r="Q389">
        <f t="shared" si="45"/>
        <v>15</v>
      </c>
      <c r="R389" t="s">
        <v>20</v>
      </c>
      <c r="S389">
        <f t="shared" si="46"/>
        <v>209.70000000000002</v>
      </c>
      <c r="T389" t="str">
        <f t="shared" si="47"/>
        <v>High</v>
      </c>
      <c r="U389" t="str">
        <f t="shared" si="48"/>
        <v>Inactive</v>
      </c>
    </row>
    <row r="390" spans="1:21" x14ac:dyDescent="0.25">
      <c r="A390" t="s">
        <v>417</v>
      </c>
      <c r="B390">
        <v>38</v>
      </c>
      <c r="C390" t="str">
        <f t="shared" si="42"/>
        <v>35-44</v>
      </c>
      <c r="D390" t="s">
        <v>1</v>
      </c>
      <c r="E390" t="s">
        <v>2</v>
      </c>
      <c r="F390">
        <v>14.43</v>
      </c>
      <c r="G390" t="str">
        <f t="shared" si="43"/>
        <v>Low</v>
      </c>
      <c r="H390">
        <v>16</v>
      </c>
      <c r="I390" t="s">
        <v>35</v>
      </c>
      <c r="J390" t="s">
        <v>43</v>
      </c>
      <c r="K390" s="4">
        <v>8.99</v>
      </c>
      <c r="L390" s="4">
        <f t="shared" si="44"/>
        <v>8.99</v>
      </c>
      <c r="M390">
        <v>0</v>
      </c>
      <c r="N390" t="s">
        <v>47</v>
      </c>
      <c r="O390">
        <v>1</v>
      </c>
      <c r="P390">
        <v>0.85</v>
      </c>
      <c r="Q390">
        <f t="shared" si="45"/>
        <v>51</v>
      </c>
      <c r="R390" t="s">
        <v>38</v>
      </c>
      <c r="S390">
        <f t="shared" si="46"/>
        <v>735.93</v>
      </c>
      <c r="T390" t="str">
        <f t="shared" si="47"/>
        <v>High</v>
      </c>
      <c r="U390" t="str">
        <f t="shared" si="48"/>
        <v>Risk</v>
      </c>
    </row>
    <row r="391" spans="1:21" x14ac:dyDescent="0.25">
      <c r="A391" t="s">
        <v>418</v>
      </c>
      <c r="B391">
        <v>26</v>
      </c>
      <c r="C391" t="str">
        <f t="shared" si="42"/>
        <v>25-34</v>
      </c>
      <c r="D391" t="s">
        <v>13</v>
      </c>
      <c r="E391" t="s">
        <v>18</v>
      </c>
      <c r="F391">
        <v>13.59</v>
      </c>
      <c r="G391" t="str">
        <f t="shared" si="43"/>
        <v>Low</v>
      </c>
      <c r="H391">
        <v>51</v>
      </c>
      <c r="I391" t="s">
        <v>19</v>
      </c>
      <c r="J391" t="s">
        <v>10</v>
      </c>
      <c r="K391" s="4">
        <v>17.989999999999998</v>
      </c>
      <c r="L391" s="4">
        <f t="shared" si="44"/>
        <v>17.989999999999998</v>
      </c>
      <c r="M391">
        <v>1</v>
      </c>
      <c r="N391" t="s">
        <v>15</v>
      </c>
      <c r="O391">
        <v>2</v>
      </c>
      <c r="P391">
        <v>0.26</v>
      </c>
      <c r="Q391">
        <f t="shared" si="45"/>
        <v>16</v>
      </c>
      <c r="R391" t="s">
        <v>16</v>
      </c>
      <c r="S391">
        <f t="shared" si="46"/>
        <v>217.44</v>
      </c>
      <c r="T391" t="str">
        <f t="shared" si="47"/>
        <v>High</v>
      </c>
      <c r="U391" t="str">
        <f t="shared" si="48"/>
        <v>Inactive</v>
      </c>
    </row>
    <row r="392" spans="1:21" x14ac:dyDescent="0.25">
      <c r="A392" t="s">
        <v>419</v>
      </c>
      <c r="B392">
        <v>45</v>
      </c>
      <c r="C392" t="str">
        <f t="shared" si="42"/>
        <v>35-44</v>
      </c>
      <c r="D392" t="s">
        <v>27</v>
      </c>
      <c r="E392" t="s">
        <v>2</v>
      </c>
      <c r="F392">
        <v>4.59</v>
      </c>
      <c r="G392" t="str">
        <f t="shared" si="43"/>
        <v>Low</v>
      </c>
      <c r="H392">
        <v>47</v>
      </c>
      <c r="I392" t="s">
        <v>14</v>
      </c>
      <c r="J392" t="s">
        <v>32</v>
      </c>
      <c r="K392" s="4">
        <v>8.99</v>
      </c>
      <c r="L392" s="4">
        <f t="shared" si="44"/>
        <v>8.99</v>
      </c>
      <c r="M392">
        <v>1</v>
      </c>
      <c r="N392" t="s">
        <v>5</v>
      </c>
      <c r="O392">
        <v>1</v>
      </c>
      <c r="P392">
        <v>0.1</v>
      </c>
      <c r="Q392">
        <f t="shared" si="45"/>
        <v>6</v>
      </c>
      <c r="R392" t="s">
        <v>11</v>
      </c>
      <c r="S392">
        <f t="shared" si="46"/>
        <v>27.54</v>
      </c>
      <c r="T392" t="str">
        <f t="shared" si="47"/>
        <v>Low</v>
      </c>
      <c r="U392" t="str">
        <f t="shared" si="48"/>
        <v>Inactive</v>
      </c>
    </row>
    <row r="393" spans="1:21" x14ac:dyDescent="0.25">
      <c r="A393" t="s">
        <v>420</v>
      </c>
      <c r="B393">
        <v>38</v>
      </c>
      <c r="C393" t="str">
        <f t="shared" si="42"/>
        <v>35-44</v>
      </c>
      <c r="D393" t="s">
        <v>1</v>
      </c>
      <c r="E393" t="s">
        <v>18</v>
      </c>
      <c r="F393">
        <v>1.81</v>
      </c>
      <c r="G393" t="str">
        <f t="shared" si="43"/>
        <v>Low</v>
      </c>
      <c r="H393">
        <v>22</v>
      </c>
      <c r="I393" t="s">
        <v>14</v>
      </c>
      <c r="J393" t="s">
        <v>32</v>
      </c>
      <c r="K393" s="4">
        <v>17.989999999999998</v>
      </c>
      <c r="L393" s="4">
        <f t="shared" si="44"/>
        <v>17.989999999999998</v>
      </c>
      <c r="M393">
        <v>1</v>
      </c>
      <c r="N393" t="s">
        <v>5</v>
      </c>
      <c r="O393">
        <v>4</v>
      </c>
      <c r="P393">
        <v>0.08</v>
      </c>
      <c r="Q393">
        <f t="shared" si="45"/>
        <v>5</v>
      </c>
      <c r="R393" t="s">
        <v>6</v>
      </c>
      <c r="S393">
        <f t="shared" si="46"/>
        <v>9.0500000000000007</v>
      </c>
      <c r="T393" t="str">
        <f t="shared" si="47"/>
        <v>Low</v>
      </c>
      <c r="U393" t="str">
        <f t="shared" si="48"/>
        <v>Inactive</v>
      </c>
    </row>
    <row r="394" spans="1:21" x14ac:dyDescent="0.25">
      <c r="A394" t="s">
        <v>421</v>
      </c>
      <c r="B394">
        <v>41</v>
      </c>
      <c r="C394" t="str">
        <f t="shared" si="42"/>
        <v>35-44</v>
      </c>
      <c r="D394" t="s">
        <v>1</v>
      </c>
      <c r="E394" t="s">
        <v>2</v>
      </c>
      <c r="F394">
        <v>12.04</v>
      </c>
      <c r="G394" t="str">
        <f t="shared" si="43"/>
        <v>Low</v>
      </c>
      <c r="H394">
        <v>32</v>
      </c>
      <c r="I394" t="s">
        <v>19</v>
      </c>
      <c r="J394" t="s">
        <v>41</v>
      </c>
      <c r="K394" s="4">
        <v>8.99</v>
      </c>
      <c r="L394" s="4">
        <f t="shared" si="44"/>
        <v>8.99</v>
      </c>
      <c r="M394">
        <v>1</v>
      </c>
      <c r="N394" t="s">
        <v>47</v>
      </c>
      <c r="O394">
        <v>1</v>
      </c>
      <c r="P394">
        <v>0.36</v>
      </c>
      <c r="Q394">
        <f t="shared" si="45"/>
        <v>22</v>
      </c>
      <c r="R394" t="s">
        <v>16</v>
      </c>
      <c r="S394">
        <f t="shared" si="46"/>
        <v>264.88</v>
      </c>
      <c r="T394" t="str">
        <f t="shared" si="47"/>
        <v>High</v>
      </c>
      <c r="U394" t="str">
        <f t="shared" si="48"/>
        <v>Inactive</v>
      </c>
    </row>
    <row r="395" spans="1:21" x14ac:dyDescent="0.25">
      <c r="A395" t="s">
        <v>422</v>
      </c>
      <c r="B395">
        <v>70</v>
      </c>
      <c r="C395" t="str">
        <f t="shared" si="42"/>
        <v>55+</v>
      </c>
      <c r="D395" t="s">
        <v>1</v>
      </c>
      <c r="E395" t="s">
        <v>8</v>
      </c>
      <c r="F395">
        <v>4.6900000000000004</v>
      </c>
      <c r="G395" t="str">
        <f t="shared" si="43"/>
        <v>Low</v>
      </c>
      <c r="H395">
        <v>32</v>
      </c>
      <c r="I395" t="s">
        <v>14</v>
      </c>
      <c r="J395" t="s">
        <v>4</v>
      </c>
      <c r="K395" s="4">
        <v>13.99</v>
      </c>
      <c r="L395" s="4">
        <f t="shared" si="44"/>
        <v>13.99</v>
      </c>
      <c r="M395">
        <v>1</v>
      </c>
      <c r="N395" t="s">
        <v>23</v>
      </c>
      <c r="O395">
        <v>3</v>
      </c>
      <c r="P395">
        <v>0.14000000000000001</v>
      </c>
      <c r="Q395">
        <f t="shared" si="45"/>
        <v>8</v>
      </c>
      <c r="R395" t="s">
        <v>38</v>
      </c>
      <c r="S395">
        <f t="shared" si="46"/>
        <v>37.520000000000003</v>
      </c>
      <c r="T395" t="str">
        <f t="shared" si="47"/>
        <v>Low</v>
      </c>
      <c r="U395" t="str">
        <f t="shared" si="48"/>
        <v>Inactive</v>
      </c>
    </row>
    <row r="396" spans="1:21" x14ac:dyDescent="0.25">
      <c r="A396" t="s">
        <v>423</v>
      </c>
      <c r="B396">
        <v>43</v>
      </c>
      <c r="C396" t="str">
        <f t="shared" si="42"/>
        <v>35-44</v>
      </c>
      <c r="D396" t="s">
        <v>13</v>
      </c>
      <c r="E396" t="s">
        <v>18</v>
      </c>
      <c r="F396">
        <v>12.37</v>
      </c>
      <c r="G396" t="str">
        <f t="shared" si="43"/>
        <v>Low</v>
      </c>
      <c r="H396">
        <v>37</v>
      </c>
      <c r="I396" t="s">
        <v>9</v>
      </c>
      <c r="J396" t="s">
        <v>41</v>
      </c>
      <c r="K396" s="4">
        <v>17.989999999999998</v>
      </c>
      <c r="L396" s="4">
        <f t="shared" si="44"/>
        <v>17.989999999999998</v>
      </c>
      <c r="M396">
        <v>1</v>
      </c>
      <c r="N396" t="s">
        <v>15</v>
      </c>
      <c r="O396">
        <v>3</v>
      </c>
      <c r="P396">
        <v>0.33</v>
      </c>
      <c r="Q396">
        <f t="shared" si="45"/>
        <v>20</v>
      </c>
      <c r="R396" t="s">
        <v>25</v>
      </c>
      <c r="S396">
        <f t="shared" si="46"/>
        <v>247.39999999999998</v>
      </c>
      <c r="T396" t="str">
        <f t="shared" si="47"/>
        <v>High</v>
      </c>
      <c r="U396" t="str">
        <f t="shared" si="48"/>
        <v>Inactive</v>
      </c>
    </row>
    <row r="397" spans="1:21" x14ac:dyDescent="0.25">
      <c r="A397" t="s">
        <v>424</v>
      </c>
      <c r="B397">
        <v>42</v>
      </c>
      <c r="C397" t="str">
        <f t="shared" si="42"/>
        <v>35-44</v>
      </c>
      <c r="D397" t="s">
        <v>13</v>
      </c>
      <c r="E397" t="s">
        <v>2</v>
      </c>
      <c r="F397">
        <v>7.27</v>
      </c>
      <c r="G397" t="str">
        <f t="shared" si="43"/>
        <v>Low</v>
      </c>
      <c r="H397">
        <v>7</v>
      </c>
      <c r="I397" t="s">
        <v>3</v>
      </c>
      <c r="J397" t="s">
        <v>32</v>
      </c>
      <c r="K397" s="4">
        <v>8.99</v>
      </c>
      <c r="L397" s="4">
        <f t="shared" si="44"/>
        <v>8.99</v>
      </c>
      <c r="M397">
        <v>0</v>
      </c>
      <c r="N397" t="s">
        <v>15</v>
      </c>
      <c r="O397">
        <v>2</v>
      </c>
      <c r="P397">
        <v>0.91</v>
      </c>
      <c r="Q397">
        <f t="shared" si="45"/>
        <v>55</v>
      </c>
      <c r="R397" t="s">
        <v>25</v>
      </c>
      <c r="S397">
        <f t="shared" si="46"/>
        <v>399.84999999999997</v>
      </c>
      <c r="T397" t="str">
        <f t="shared" si="47"/>
        <v>High</v>
      </c>
      <c r="U397" t="str">
        <f t="shared" si="48"/>
        <v>Active</v>
      </c>
    </row>
    <row r="398" spans="1:21" x14ac:dyDescent="0.25">
      <c r="A398" t="s">
        <v>425</v>
      </c>
      <c r="B398">
        <v>48</v>
      </c>
      <c r="C398" t="str">
        <f t="shared" si="42"/>
        <v>45-54</v>
      </c>
      <c r="D398" t="s">
        <v>1</v>
      </c>
      <c r="E398" t="s">
        <v>18</v>
      </c>
      <c r="F398">
        <v>26.34</v>
      </c>
      <c r="G398" t="str">
        <f t="shared" si="43"/>
        <v>Medium</v>
      </c>
      <c r="H398">
        <v>40</v>
      </c>
      <c r="I398" t="s">
        <v>3</v>
      </c>
      <c r="J398" t="s">
        <v>4</v>
      </c>
      <c r="K398" s="4">
        <v>17.989999999999998</v>
      </c>
      <c r="L398" s="4">
        <f t="shared" si="44"/>
        <v>17.989999999999998</v>
      </c>
      <c r="M398">
        <v>0</v>
      </c>
      <c r="N398" t="s">
        <v>15</v>
      </c>
      <c r="O398">
        <v>2</v>
      </c>
      <c r="P398">
        <v>0.64</v>
      </c>
      <c r="Q398">
        <f t="shared" si="45"/>
        <v>38</v>
      </c>
      <c r="R398" t="s">
        <v>25</v>
      </c>
      <c r="S398">
        <f t="shared" si="46"/>
        <v>1000.92</v>
      </c>
      <c r="T398" t="str">
        <f t="shared" si="47"/>
        <v>High</v>
      </c>
      <c r="U398" t="str">
        <f t="shared" si="48"/>
        <v>Inactive</v>
      </c>
    </row>
    <row r="399" spans="1:21" x14ac:dyDescent="0.25">
      <c r="A399" t="s">
        <v>426</v>
      </c>
      <c r="B399">
        <v>67</v>
      </c>
      <c r="C399" t="str">
        <f t="shared" si="42"/>
        <v>55+</v>
      </c>
      <c r="D399" t="s">
        <v>27</v>
      </c>
      <c r="E399" t="s">
        <v>8</v>
      </c>
      <c r="F399">
        <v>19.48</v>
      </c>
      <c r="G399" t="str">
        <f t="shared" si="43"/>
        <v>Low</v>
      </c>
      <c r="H399">
        <v>25</v>
      </c>
      <c r="I399" t="s">
        <v>56</v>
      </c>
      <c r="J399" t="s">
        <v>10</v>
      </c>
      <c r="K399" s="4">
        <v>13.99</v>
      </c>
      <c r="L399" s="4">
        <f t="shared" si="44"/>
        <v>13.99</v>
      </c>
      <c r="M399">
        <v>0</v>
      </c>
      <c r="N399" t="s">
        <v>23</v>
      </c>
      <c r="O399">
        <v>2</v>
      </c>
      <c r="P399">
        <v>0.75</v>
      </c>
      <c r="Q399">
        <f t="shared" si="45"/>
        <v>45</v>
      </c>
      <c r="R399" t="s">
        <v>16</v>
      </c>
      <c r="S399">
        <f t="shared" si="46"/>
        <v>876.6</v>
      </c>
      <c r="T399" t="str">
        <f t="shared" si="47"/>
        <v>High</v>
      </c>
      <c r="U399" t="str">
        <f t="shared" si="48"/>
        <v>Inactive</v>
      </c>
    </row>
    <row r="400" spans="1:21" x14ac:dyDescent="0.25">
      <c r="A400" t="s">
        <v>427</v>
      </c>
      <c r="B400">
        <v>22</v>
      </c>
      <c r="C400" t="str">
        <f t="shared" si="42"/>
        <v>18-24</v>
      </c>
      <c r="D400" t="s">
        <v>1</v>
      </c>
      <c r="E400" t="s">
        <v>8</v>
      </c>
      <c r="F400">
        <v>1.04</v>
      </c>
      <c r="G400" t="str">
        <f t="shared" si="43"/>
        <v>Low</v>
      </c>
      <c r="H400">
        <v>56</v>
      </c>
      <c r="I400" t="s">
        <v>3</v>
      </c>
      <c r="J400" t="s">
        <v>41</v>
      </c>
      <c r="K400" s="4">
        <v>13.99</v>
      </c>
      <c r="L400" s="4">
        <f t="shared" si="44"/>
        <v>13.99</v>
      </c>
      <c r="M400">
        <v>1</v>
      </c>
      <c r="N400" t="s">
        <v>29</v>
      </c>
      <c r="O400">
        <v>3</v>
      </c>
      <c r="P400">
        <v>0.02</v>
      </c>
      <c r="Q400">
        <f t="shared" si="45"/>
        <v>1</v>
      </c>
      <c r="R400" t="s">
        <v>33</v>
      </c>
      <c r="S400">
        <f t="shared" si="46"/>
        <v>1.04</v>
      </c>
      <c r="T400" t="str">
        <f t="shared" si="47"/>
        <v>Low</v>
      </c>
      <c r="U400" t="str">
        <f t="shared" si="48"/>
        <v>Inactive</v>
      </c>
    </row>
    <row r="401" spans="1:21" x14ac:dyDescent="0.25">
      <c r="A401" t="s">
        <v>428</v>
      </c>
      <c r="B401">
        <v>33</v>
      </c>
      <c r="C401" t="str">
        <f t="shared" si="42"/>
        <v>25-34</v>
      </c>
      <c r="D401" t="s">
        <v>1</v>
      </c>
      <c r="E401" t="s">
        <v>8</v>
      </c>
      <c r="F401">
        <v>59.71</v>
      </c>
      <c r="G401" t="str">
        <f t="shared" si="43"/>
        <v>High</v>
      </c>
      <c r="H401">
        <v>55</v>
      </c>
      <c r="I401" t="s">
        <v>14</v>
      </c>
      <c r="J401" t="s">
        <v>41</v>
      </c>
      <c r="K401" s="4">
        <v>13.99</v>
      </c>
      <c r="L401" s="4">
        <f t="shared" si="44"/>
        <v>13.99</v>
      </c>
      <c r="M401">
        <v>0</v>
      </c>
      <c r="N401" t="s">
        <v>47</v>
      </c>
      <c r="O401">
        <v>5</v>
      </c>
      <c r="P401">
        <v>1.07</v>
      </c>
      <c r="Q401">
        <f t="shared" si="45"/>
        <v>64</v>
      </c>
      <c r="R401" t="s">
        <v>38</v>
      </c>
      <c r="S401">
        <f t="shared" si="46"/>
        <v>3821.44</v>
      </c>
      <c r="T401" t="str">
        <f t="shared" si="47"/>
        <v>High</v>
      </c>
      <c r="U401" t="str">
        <f t="shared" si="48"/>
        <v>Inactive</v>
      </c>
    </row>
    <row r="402" spans="1:21" x14ac:dyDescent="0.25">
      <c r="A402" t="s">
        <v>429</v>
      </c>
      <c r="B402">
        <v>66</v>
      </c>
      <c r="C402" t="str">
        <f t="shared" si="42"/>
        <v>55+</v>
      </c>
      <c r="D402" t="s">
        <v>13</v>
      </c>
      <c r="E402" t="s">
        <v>18</v>
      </c>
      <c r="F402">
        <v>16.22</v>
      </c>
      <c r="G402" t="str">
        <f t="shared" si="43"/>
        <v>Low</v>
      </c>
      <c r="H402">
        <v>0</v>
      </c>
      <c r="I402" t="s">
        <v>9</v>
      </c>
      <c r="J402" t="s">
        <v>4</v>
      </c>
      <c r="K402" s="4">
        <v>17.989999999999998</v>
      </c>
      <c r="L402" s="4">
        <f t="shared" si="44"/>
        <v>17.989999999999998</v>
      </c>
      <c r="M402">
        <v>0</v>
      </c>
      <c r="N402" t="s">
        <v>5</v>
      </c>
      <c r="O402">
        <v>2</v>
      </c>
      <c r="P402">
        <v>16.22</v>
      </c>
      <c r="Q402">
        <f t="shared" si="45"/>
        <v>973</v>
      </c>
      <c r="R402" t="s">
        <v>16</v>
      </c>
      <c r="S402">
        <f t="shared" si="46"/>
        <v>15782.06</v>
      </c>
      <c r="T402" t="str">
        <f t="shared" si="47"/>
        <v>High</v>
      </c>
      <c r="U402" t="str">
        <f t="shared" si="48"/>
        <v>Active</v>
      </c>
    </row>
    <row r="403" spans="1:21" x14ac:dyDescent="0.25">
      <c r="A403" t="s">
        <v>430</v>
      </c>
      <c r="B403">
        <v>58</v>
      </c>
      <c r="C403" t="str">
        <f t="shared" si="42"/>
        <v>55+</v>
      </c>
      <c r="D403" t="s">
        <v>13</v>
      </c>
      <c r="E403" t="s">
        <v>8</v>
      </c>
      <c r="F403">
        <v>4.3899999999999997</v>
      </c>
      <c r="G403" t="str">
        <f t="shared" si="43"/>
        <v>Low</v>
      </c>
      <c r="H403">
        <v>11</v>
      </c>
      <c r="I403" t="s">
        <v>35</v>
      </c>
      <c r="J403" t="s">
        <v>10</v>
      </c>
      <c r="K403" s="4">
        <v>13.99</v>
      </c>
      <c r="L403" s="4">
        <f t="shared" si="44"/>
        <v>13.99</v>
      </c>
      <c r="M403">
        <v>0</v>
      </c>
      <c r="N403" t="s">
        <v>23</v>
      </c>
      <c r="O403">
        <v>5</v>
      </c>
      <c r="P403">
        <v>0.37</v>
      </c>
      <c r="Q403">
        <f t="shared" si="45"/>
        <v>22</v>
      </c>
      <c r="R403" t="s">
        <v>25</v>
      </c>
      <c r="S403">
        <f t="shared" si="46"/>
        <v>96.58</v>
      </c>
      <c r="T403" t="str">
        <f t="shared" si="47"/>
        <v>Medium</v>
      </c>
      <c r="U403" t="str">
        <f t="shared" si="48"/>
        <v>Risk</v>
      </c>
    </row>
    <row r="404" spans="1:21" x14ac:dyDescent="0.25">
      <c r="A404" t="s">
        <v>431</v>
      </c>
      <c r="B404">
        <v>20</v>
      </c>
      <c r="C404" t="str">
        <f t="shared" si="42"/>
        <v>18-24</v>
      </c>
      <c r="D404" t="s">
        <v>13</v>
      </c>
      <c r="E404" t="s">
        <v>8</v>
      </c>
      <c r="F404">
        <v>13.2</v>
      </c>
      <c r="G404" t="str">
        <f t="shared" si="43"/>
        <v>Low</v>
      </c>
      <c r="H404">
        <v>56</v>
      </c>
      <c r="I404" t="s">
        <v>14</v>
      </c>
      <c r="J404" t="s">
        <v>10</v>
      </c>
      <c r="K404" s="4">
        <v>13.99</v>
      </c>
      <c r="L404" s="4">
        <f t="shared" si="44"/>
        <v>13.99</v>
      </c>
      <c r="M404">
        <v>1</v>
      </c>
      <c r="N404" t="s">
        <v>23</v>
      </c>
      <c r="O404">
        <v>2</v>
      </c>
      <c r="P404">
        <v>0.23</v>
      </c>
      <c r="Q404">
        <f t="shared" si="45"/>
        <v>14</v>
      </c>
      <c r="R404" t="s">
        <v>25</v>
      </c>
      <c r="S404">
        <f t="shared" si="46"/>
        <v>184.79999999999998</v>
      </c>
      <c r="T404" t="str">
        <f t="shared" si="47"/>
        <v>High</v>
      </c>
      <c r="U404" t="str">
        <f t="shared" si="48"/>
        <v>Inactive</v>
      </c>
    </row>
    <row r="405" spans="1:21" x14ac:dyDescent="0.25">
      <c r="A405" t="s">
        <v>432</v>
      </c>
      <c r="B405">
        <v>49</v>
      </c>
      <c r="C405" t="str">
        <f t="shared" si="42"/>
        <v>45-54</v>
      </c>
      <c r="D405" t="s">
        <v>13</v>
      </c>
      <c r="E405" t="s">
        <v>18</v>
      </c>
      <c r="F405">
        <v>20.88</v>
      </c>
      <c r="G405" t="str">
        <f t="shared" si="43"/>
        <v>Medium</v>
      </c>
      <c r="H405">
        <v>41</v>
      </c>
      <c r="I405" t="s">
        <v>35</v>
      </c>
      <c r="J405" t="s">
        <v>4</v>
      </c>
      <c r="K405" s="4">
        <v>17.989999999999998</v>
      </c>
      <c r="L405" s="4">
        <f t="shared" si="44"/>
        <v>17.989999999999998</v>
      </c>
      <c r="M405">
        <v>0</v>
      </c>
      <c r="N405" t="s">
        <v>15</v>
      </c>
      <c r="O405">
        <v>3</v>
      </c>
      <c r="P405">
        <v>0.5</v>
      </c>
      <c r="Q405">
        <f t="shared" si="45"/>
        <v>30</v>
      </c>
      <c r="R405" t="s">
        <v>20</v>
      </c>
      <c r="S405">
        <f t="shared" si="46"/>
        <v>626.4</v>
      </c>
      <c r="T405" t="str">
        <f t="shared" si="47"/>
        <v>High</v>
      </c>
      <c r="U405" t="str">
        <f t="shared" si="48"/>
        <v>Inactive</v>
      </c>
    </row>
    <row r="406" spans="1:21" x14ac:dyDescent="0.25">
      <c r="A406" t="s">
        <v>433</v>
      </c>
      <c r="B406">
        <v>50</v>
      </c>
      <c r="C406" t="str">
        <f t="shared" si="42"/>
        <v>45-54</v>
      </c>
      <c r="D406" t="s">
        <v>1</v>
      </c>
      <c r="E406" t="s">
        <v>2</v>
      </c>
      <c r="F406">
        <v>7.35</v>
      </c>
      <c r="G406" t="str">
        <f t="shared" si="43"/>
        <v>Low</v>
      </c>
      <c r="H406">
        <v>26</v>
      </c>
      <c r="I406" t="s">
        <v>56</v>
      </c>
      <c r="J406" t="s">
        <v>32</v>
      </c>
      <c r="K406" s="4">
        <v>8.99</v>
      </c>
      <c r="L406" s="4">
        <f t="shared" si="44"/>
        <v>8.99</v>
      </c>
      <c r="M406">
        <v>0</v>
      </c>
      <c r="N406" t="s">
        <v>23</v>
      </c>
      <c r="O406">
        <v>3</v>
      </c>
      <c r="P406">
        <v>0.27</v>
      </c>
      <c r="Q406">
        <f t="shared" si="45"/>
        <v>16</v>
      </c>
      <c r="R406" t="s">
        <v>16</v>
      </c>
      <c r="S406">
        <f t="shared" si="46"/>
        <v>117.6</v>
      </c>
      <c r="T406" t="str">
        <f t="shared" si="47"/>
        <v>Medium</v>
      </c>
      <c r="U406" t="str">
        <f t="shared" si="48"/>
        <v>Inactive</v>
      </c>
    </row>
    <row r="407" spans="1:21" x14ac:dyDescent="0.25">
      <c r="A407" t="s">
        <v>434</v>
      </c>
      <c r="B407">
        <v>43</v>
      </c>
      <c r="C407" t="str">
        <f t="shared" si="42"/>
        <v>35-44</v>
      </c>
      <c r="D407" t="s">
        <v>1</v>
      </c>
      <c r="E407" t="s">
        <v>18</v>
      </c>
      <c r="F407">
        <v>86.73</v>
      </c>
      <c r="G407" t="str">
        <f t="shared" si="43"/>
        <v>High</v>
      </c>
      <c r="H407">
        <v>26</v>
      </c>
      <c r="I407" t="s">
        <v>3</v>
      </c>
      <c r="J407" t="s">
        <v>4</v>
      </c>
      <c r="K407" s="4">
        <v>17.989999999999998</v>
      </c>
      <c r="L407" s="4">
        <f t="shared" si="44"/>
        <v>17.989999999999998</v>
      </c>
      <c r="M407">
        <v>0</v>
      </c>
      <c r="N407" t="s">
        <v>23</v>
      </c>
      <c r="O407">
        <v>3</v>
      </c>
      <c r="P407">
        <v>3.21</v>
      </c>
      <c r="Q407">
        <f t="shared" si="45"/>
        <v>193</v>
      </c>
      <c r="R407" t="s">
        <v>25</v>
      </c>
      <c r="S407">
        <f t="shared" si="46"/>
        <v>16738.89</v>
      </c>
      <c r="T407" t="str">
        <f t="shared" si="47"/>
        <v>High</v>
      </c>
      <c r="U407" t="str">
        <f t="shared" si="48"/>
        <v>Inactive</v>
      </c>
    </row>
    <row r="408" spans="1:21" x14ac:dyDescent="0.25">
      <c r="A408" t="s">
        <v>435</v>
      </c>
      <c r="B408">
        <v>65</v>
      </c>
      <c r="C408" t="str">
        <f t="shared" si="42"/>
        <v>55+</v>
      </c>
      <c r="D408" t="s">
        <v>1</v>
      </c>
      <c r="E408" t="s">
        <v>2</v>
      </c>
      <c r="F408">
        <v>3.9</v>
      </c>
      <c r="G408" t="str">
        <f t="shared" si="43"/>
        <v>Low</v>
      </c>
      <c r="H408">
        <v>14</v>
      </c>
      <c r="I408" t="s">
        <v>9</v>
      </c>
      <c r="J408" t="s">
        <v>10</v>
      </c>
      <c r="K408" s="4">
        <v>8.99</v>
      </c>
      <c r="L408" s="4">
        <f t="shared" si="44"/>
        <v>8.99</v>
      </c>
      <c r="M408">
        <v>1</v>
      </c>
      <c r="N408" t="s">
        <v>23</v>
      </c>
      <c r="O408">
        <v>4</v>
      </c>
      <c r="P408">
        <v>0.26</v>
      </c>
      <c r="Q408">
        <f t="shared" si="45"/>
        <v>16</v>
      </c>
      <c r="R408" t="s">
        <v>11</v>
      </c>
      <c r="S408">
        <f t="shared" si="46"/>
        <v>62.4</v>
      </c>
      <c r="T408" t="str">
        <f t="shared" si="47"/>
        <v>Medium</v>
      </c>
      <c r="U408" t="str">
        <f t="shared" si="48"/>
        <v>Risk</v>
      </c>
    </row>
    <row r="409" spans="1:21" x14ac:dyDescent="0.25">
      <c r="A409" t="s">
        <v>436</v>
      </c>
      <c r="B409">
        <v>61</v>
      </c>
      <c r="C409" t="str">
        <f t="shared" si="42"/>
        <v>55+</v>
      </c>
      <c r="D409" t="s">
        <v>27</v>
      </c>
      <c r="E409" t="s">
        <v>18</v>
      </c>
      <c r="F409">
        <v>0.42</v>
      </c>
      <c r="G409" t="str">
        <f t="shared" si="43"/>
        <v>Low</v>
      </c>
      <c r="H409">
        <v>51</v>
      </c>
      <c r="I409" t="s">
        <v>9</v>
      </c>
      <c r="J409" t="s">
        <v>4</v>
      </c>
      <c r="K409" s="4">
        <v>17.989999999999998</v>
      </c>
      <c r="L409" s="4">
        <f t="shared" si="44"/>
        <v>17.989999999999998</v>
      </c>
      <c r="M409">
        <v>1</v>
      </c>
      <c r="N409" t="s">
        <v>5</v>
      </c>
      <c r="O409">
        <v>3</v>
      </c>
      <c r="P409">
        <v>0.01</v>
      </c>
      <c r="Q409">
        <f t="shared" si="45"/>
        <v>1</v>
      </c>
      <c r="R409" t="s">
        <v>16</v>
      </c>
      <c r="S409">
        <f t="shared" si="46"/>
        <v>0.42</v>
      </c>
      <c r="T409" t="str">
        <f t="shared" si="47"/>
        <v>Low</v>
      </c>
      <c r="U409" t="str">
        <f t="shared" si="48"/>
        <v>Inactive</v>
      </c>
    </row>
    <row r="410" spans="1:21" x14ac:dyDescent="0.25">
      <c r="A410" t="s">
        <v>437</v>
      </c>
      <c r="B410">
        <v>32</v>
      </c>
      <c r="C410" t="str">
        <f t="shared" si="42"/>
        <v>25-34</v>
      </c>
      <c r="D410" t="s">
        <v>13</v>
      </c>
      <c r="E410" t="s">
        <v>8</v>
      </c>
      <c r="F410">
        <v>6.93</v>
      </c>
      <c r="G410" t="str">
        <f t="shared" si="43"/>
        <v>Low</v>
      </c>
      <c r="H410">
        <v>34</v>
      </c>
      <c r="I410" t="s">
        <v>35</v>
      </c>
      <c r="J410" t="s">
        <v>10</v>
      </c>
      <c r="K410" s="4">
        <v>13.99</v>
      </c>
      <c r="L410" s="4">
        <f t="shared" si="44"/>
        <v>13.99</v>
      </c>
      <c r="M410">
        <v>1</v>
      </c>
      <c r="N410" t="s">
        <v>15</v>
      </c>
      <c r="O410">
        <v>3</v>
      </c>
      <c r="P410">
        <v>0.2</v>
      </c>
      <c r="Q410">
        <f t="shared" si="45"/>
        <v>12</v>
      </c>
      <c r="R410" t="s">
        <v>33</v>
      </c>
      <c r="S410">
        <f t="shared" si="46"/>
        <v>83.16</v>
      </c>
      <c r="T410" t="str">
        <f t="shared" si="47"/>
        <v>Medium</v>
      </c>
      <c r="U410" t="str">
        <f t="shared" si="48"/>
        <v>Inactive</v>
      </c>
    </row>
    <row r="411" spans="1:21" x14ac:dyDescent="0.25">
      <c r="A411" t="s">
        <v>438</v>
      </c>
      <c r="B411">
        <v>31</v>
      </c>
      <c r="C411" t="str">
        <f t="shared" si="42"/>
        <v>25-34</v>
      </c>
      <c r="D411" t="s">
        <v>27</v>
      </c>
      <c r="E411" t="s">
        <v>2</v>
      </c>
      <c r="F411">
        <v>5.18</v>
      </c>
      <c r="G411" t="str">
        <f t="shared" si="43"/>
        <v>Low</v>
      </c>
      <c r="H411">
        <v>36</v>
      </c>
      <c r="I411" t="s">
        <v>19</v>
      </c>
      <c r="J411" t="s">
        <v>43</v>
      </c>
      <c r="K411" s="4">
        <v>8.99</v>
      </c>
      <c r="L411" s="4">
        <f t="shared" si="44"/>
        <v>8.99</v>
      </c>
      <c r="M411">
        <v>1</v>
      </c>
      <c r="N411" t="s">
        <v>47</v>
      </c>
      <c r="O411">
        <v>1</v>
      </c>
      <c r="P411">
        <v>0.14000000000000001</v>
      </c>
      <c r="Q411">
        <f t="shared" si="45"/>
        <v>8</v>
      </c>
      <c r="R411" t="s">
        <v>20</v>
      </c>
      <c r="S411">
        <f t="shared" si="46"/>
        <v>41.44</v>
      </c>
      <c r="T411" t="str">
        <f t="shared" si="47"/>
        <v>Low</v>
      </c>
      <c r="U411" t="str">
        <f t="shared" si="48"/>
        <v>Inactive</v>
      </c>
    </row>
    <row r="412" spans="1:21" x14ac:dyDescent="0.25">
      <c r="A412" t="s">
        <v>439</v>
      </c>
      <c r="B412">
        <v>42</v>
      </c>
      <c r="C412" t="str">
        <f t="shared" si="42"/>
        <v>35-44</v>
      </c>
      <c r="D412" t="s">
        <v>27</v>
      </c>
      <c r="E412" t="s">
        <v>18</v>
      </c>
      <c r="F412">
        <v>8.3699999999999992</v>
      </c>
      <c r="G412" t="str">
        <f t="shared" si="43"/>
        <v>Low</v>
      </c>
      <c r="H412">
        <v>21</v>
      </c>
      <c r="I412" t="s">
        <v>9</v>
      </c>
      <c r="J412" t="s">
        <v>43</v>
      </c>
      <c r="K412" s="4">
        <v>17.989999999999998</v>
      </c>
      <c r="L412" s="4">
        <f t="shared" si="44"/>
        <v>17.989999999999998</v>
      </c>
      <c r="M412">
        <v>0</v>
      </c>
      <c r="N412" t="s">
        <v>15</v>
      </c>
      <c r="O412">
        <v>3</v>
      </c>
      <c r="P412">
        <v>0.38</v>
      </c>
      <c r="Q412">
        <f t="shared" si="45"/>
        <v>23</v>
      </c>
      <c r="R412" t="s">
        <v>38</v>
      </c>
      <c r="S412">
        <f t="shared" si="46"/>
        <v>192.51</v>
      </c>
      <c r="T412" t="str">
        <f t="shared" si="47"/>
        <v>High</v>
      </c>
      <c r="U412" t="str">
        <f t="shared" si="48"/>
        <v>Risk</v>
      </c>
    </row>
    <row r="413" spans="1:21" x14ac:dyDescent="0.25">
      <c r="A413" t="s">
        <v>440</v>
      </c>
      <c r="B413">
        <v>69</v>
      </c>
      <c r="C413" t="str">
        <f t="shared" si="42"/>
        <v>55+</v>
      </c>
      <c r="D413" t="s">
        <v>1</v>
      </c>
      <c r="E413" t="s">
        <v>18</v>
      </c>
      <c r="F413">
        <v>38.020000000000003</v>
      </c>
      <c r="G413" t="str">
        <f t="shared" si="43"/>
        <v>Medium</v>
      </c>
      <c r="H413">
        <v>30</v>
      </c>
      <c r="I413" t="s">
        <v>9</v>
      </c>
      <c r="J413" t="s">
        <v>43</v>
      </c>
      <c r="K413" s="4">
        <v>17.989999999999998</v>
      </c>
      <c r="L413" s="4">
        <f t="shared" si="44"/>
        <v>17.989999999999998</v>
      </c>
      <c r="M413">
        <v>0</v>
      </c>
      <c r="N413" t="s">
        <v>23</v>
      </c>
      <c r="O413">
        <v>3</v>
      </c>
      <c r="P413">
        <v>1.23</v>
      </c>
      <c r="Q413">
        <f t="shared" si="45"/>
        <v>74</v>
      </c>
      <c r="R413" t="s">
        <v>33</v>
      </c>
      <c r="S413">
        <f t="shared" si="46"/>
        <v>2813.48</v>
      </c>
      <c r="T413" t="str">
        <f t="shared" si="47"/>
        <v>High</v>
      </c>
      <c r="U413" t="str">
        <f t="shared" si="48"/>
        <v>Inactive</v>
      </c>
    </row>
    <row r="414" spans="1:21" x14ac:dyDescent="0.25">
      <c r="A414" t="s">
        <v>441</v>
      </c>
      <c r="B414">
        <v>65</v>
      </c>
      <c r="C414" t="str">
        <f t="shared" si="42"/>
        <v>55+</v>
      </c>
      <c r="D414" t="s">
        <v>13</v>
      </c>
      <c r="E414" t="s">
        <v>18</v>
      </c>
      <c r="F414">
        <v>52.33</v>
      </c>
      <c r="G414" t="str">
        <f t="shared" si="43"/>
        <v>High</v>
      </c>
      <c r="H414">
        <v>24</v>
      </c>
      <c r="I414" t="s">
        <v>9</v>
      </c>
      <c r="J414" t="s">
        <v>43</v>
      </c>
      <c r="K414" s="4">
        <v>17.989999999999998</v>
      </c>
      <c r="L414" s="4">
        <f t="shared" si="44"/>
        <v>17.989999999999998</v>
      </c>
      <c r="M414">
        <v>0</v>
      </c>
      <c r="N414" t="s">
        <v>5</v>
      </c>
      <c r="O414">
        <v>5</v>
      </c>
      <c r="P414">
        <v>2.09</v>
      </c>
      <c r="Q414">
        <f t="shared" si="45"/>
        <v>125</v>
      </c>
      <c r="R414" t="s">
        <v>6</v>
      </c>
      <c r="S414">
        <f t="shared" si="46"/>
        <v>6541.25</v>
      </c>
      <c r="T414" t="str">
        <f t="shared" si="47"/>
        <v>High</v>
      </c>
      <c r="U414" t="str">
        <f t="shared" si="48"/>
        <v>Inactive</v>
      </c>
    </row>
    <row r="415" spans="1:21" x14ac:dyDescent="0.25">
      <c r="A415" t="s">
        <v>442</v>
      </c>
      <c r="B415">
        <v>44</v>
      </c>
      <c r="C415" t="str">
        <f t="shared" si="42"/>
        <v>35-44</v>
      </c>
      <c r="D415" t="s">
        <v>27</v>
      </c>
      <c r="E415" t="s">
        <v>18</v>
      </c>
      <c r="F415">
        <v>1.83</v>
      </c>
      <c r="G415" t="str">
        <f t="shared" si="43"/>
        <v>Low</v>
      </c>
      <c r="H415">
        <v>25</v>
      </c>
      <c r="I415" t="s">
        <v>3</v>
      </c>
      <c r="J415" t="s">
        <v>4</v>
      </c>
      <c r="K415" s="4">
        <v>17.989999999999998</v>
      </c>
      <c r="L415" s="4">
        <f t="shared" si="44"/>
        <v>17.989999999999998</v>
      </c>
      <c r="M415">
        <v>0</v>
      </c>
      <c r="N415" t="s">
        <v>29</v>
      </c>
      <c r="O415">
        <v>5</v>
      </c>
      <c r="P415">
        <v>7.0000000000000007E-2</v>
      </c>
      <c r="Q415">
        <f t="shared" si="45"/>
        <v>4</v>
      </c>
      <c r="R415" t="s">
        <v>33</v>
      </c>
      <c r="S415">
        <f t="shared" si="46"/>
        <v>7.32</v>
      </c>
      <c r="T415" t="str">
        <f t="shared" si="47"/>
        <v>Low</v>
      </c>
      <c r="U415" t="str">
        <f t="shared" si="48"/>
        <v>Inactive</v>
      </c>
    </row>
    <row r="416" spans="1:21" x14ac:dyDescent="0.25">
      <c r="A416" t="s">
        <v>443</v>
      </c>
      <c r="B416">
        <v>58</v>
      </c>
      <c r="C416" t="str">
        <f t="shared" si="42"/>
        <v>55+</v>
      </c>
      <c r="D416" t="s">
        <v>13</v>
      </c>
      <c r="E416" t="s">
        <v>2</v>
      </c>
      <c r="F416">
        <v>0.51</v>
      </c>
      <c r="G416" t="str">
        <f t="shared" si="43"/>
        <v>Low</v>
      </c>
      <c r="H416">
        <v>12</v>
      </c>
      <c r="I416" t="s">
        <v>14</v>
      </c>
      <c r="J416" t="s">
        <v>43</v>
      </c>
      <c r="K416" s="4">
        <v>8.99</v>
      </c>
      <c r="L416" s="4">
        <f t="shared" si="44"/>
        <v>8.99</v>
      </c>
      <c r="M416">
        <v>1</v>
      </c>
      <c r="N416" t="s">
        <v>29</v>
      </c>
      <c r="O416">
        <v>1</v>
      </c>
      <c r="P416">
        <v>0.04</v>
      </c>
      <c r="Q416">
        <f t="shared" si="45"/>
        <v>2</v>
      </c>
      <c r="R416" t="s">
        <v>6</v>
      </c>
      <c r="S416">
        <f t="shared" si="46"/>
        <v>1.02</v>
      </c>
      <c r="T416" t="str">
        <f t="shared" si="47"/>
        <v>Low</v>
      </c>
      <c r="U416" t="str">
        <f t="shared" si="48"/>
        <v>Risk</v>
      </c>
    </row>
    <row r="417" spans="1:21" x14ac:dyDescent="0.25">
      <c r="A417" t="s">
        <v>444</v>
      </c>
      <c r="B417">
        <v>56</v>
      </c>
      <c r="C417" t="str">
        <f t="shared" si="42"/>
        <v>55+</v>
      </c>
      <c r="D417" t="s">
        <v>13</v>
      </c>
      <c r="E417" t="s">
        <v>2</v>
      </c>
      <c r="F417">
        <v>8.5399999999999991</v>
      </c>
      <c r="G417" t="str">
        <f t="shared" si="43"/>
        <v>Low</v>
      </c>
      <c r="H417">
        <v>16</v>
      </c>
      <c r="I417" t="s">
        <v>19</v>
      </c>
      <c r="J417" t="s">
        <v>43</v>
      </c>
      <c r="K417" s="4">
        <v>8.99</v>
      </c>
      <c r="L417" s="4">
        <f t="shared" si="44"/>
        <v>8.99</v>
      </c>
      <c r="M417">
        <v>0</v>
      </c>
      <c r="N417" t="s">
        <v>15</v>
      </c>
      <c r="O417">
        <v>5</v>
      </c>
      <c r="P417">
        <v>0.5</v>
      </c>
      <c r="Q417">
        <f t="shared" si="45"/>
        <v>30</v>
      </c>
      <c r="R417" t="s">
        <v>6</v>
      </c>
      <c r="S417">
        <f t="shared" si="46"/>
        <v>256.2</v>
      </c>
      <c r="T417" t="str">
        <f t="shared" si="47"/>
        <v>High</v>
      </c>
      <c r="U417" t="str">
        <f t="shared" si="48"/>
        <v>Risk</v>
      </c>
    </row>
    <row r="418" spans="1:21" x14ac:dyDescent="0.25">
      <c r="A418" t="s">
        <v>445</v>
      </c>
      <c r="B418">
        <v>40</v>
      </c>
      <c r="C418" t="str">
        <f t="shared" si="42"/>
        <v>35-44</v>
      </c>
      <c r="D418" t="s">
        <v>13</v>
      </c>
      <c r="E418" t="s">
        <v>18</v>
      </c>
      <c r="F418">
        <v>8.64</v>
      </c>
      <c r="G418" t="str">
        <f t="shared" si="43"/>
        <v>Low</v>
      </c>
      <c r="H418">
        <v>35</v>
      </c>
      <c r="I418" t="s">
        <v>35</v>
      </c>
      <c r="J418" t="s">
        <v>32</v>
      </c>
      <c r="K418" s="4">
        <v>17.989999999999998</v>
      </c>
      <c r="L418" s="4">
        <f t="shared" si="44"/>
        <v>17.989999999999998</v>
      </c>
      <c r="M418">
        <v>0</v>
      </c>
      <c r="N418" t="s">
        <v>23</v>
      </c>
      <c r="O418">
        <v>5</v>
      </c>
      <c r="P418">
        <v>0.24</v>
      </c>
      <c r="Q418">
        <f t="shared" si="45"/>
        <v>14</v>
      </c>
      <c r="R418" t="s">
        <v>25</v>
      </c>
      <c r="S418">
        <f t="shared" si="46"/>
        <v>120.96000000000001</v>
      </c>
      <c r="T418" t="str">
        <f t="shared" si="47"/>
        <v>Medium</v>
      </c>
      <c r="U418" t="str">
        <f t="shared" si="48"/>
        <v>Inactive</v>
      </c>
    </row>
    <row r="419" spans="1:21" x14ac:dyDescent="0.25">
      <c r="A419" t="s">
        <v>446</v>
      </c>
      <c r="B419">
        <v>25</v>
      </c>
      <c r="C419" t="str">
        <f t="shared" si="42"/>
        <v>18-24</v>
      </c>
      <c r="D419" t="s">
        <v>13</v>
      </c>
      <c r="E419" t="s">
        <v>18</v>
      </c>
      <c r="F419">
        <v>6.38</v>
      </c>
      <c r="G419" t="str">
        <f t="shared" si="43"/>
        <v>Low</v>
      </c>
      <c r="H419">
        <v>23</v>
      </c>
      <c r="I419" t="s">
        <v>35</v>
      </c>
      <c r="J419" t="s">
        <v>4</v>
      </c>
      <c r="K419" s="4">
        <v>17.989999999999998</v>
      </c>
      <c r="L419" s="4">
        <f t="shared" si="44"/>
        <v>17.989999999999998</v>
      </c>
      <c r="M419">
        <v>0</v>
      </c>
      <c r="N419" t="s">
        <v>5</v>
      </c>
      <c r="O419">
        <v>5</v>
      </c>
      <c r="P419">
        <v>0.27</v>
      </c>
      <c r="Q419">
        <f t="shared" si="45"/>
        <v>16</v>
      </c>
      <c r="R419" t="s">
        <v>16</v>
      </c>
      <c r="S419">
        <f t="shared" si="46"/>
        <v>102.08</v>
      </c>
      <c r="T419" t="str">
        <f t="shared" si="47"/>
        <v>Medium</v>
      </c>
      <c r="U419" t="str">
        <f t="shared" si="48"/>
        <v>Inactive</v>
      </c>
    </row>
    <row r="420" spans="1:21" x14ac:dyDescent="0.25">
      <c r="A420" t="s">
        <v>447</v>
      </c>
      <c r="B420">
        <v>28</v>
      </c>
      <c r="C420" t="str">
        <f t="shared" si="42"/>
        <v>25-34</v>
      </c>
      <c r="D420" t="s">
        <v>1</v>
      </c>
      <c r="E420" t="s">
        <v>18</v>
      </c>
      <c r="F420">
        <v>7.1</v>
      </c>
      <c r="G420" t="str">
        <f t="shared" si="43"/>
        <v>Low</v>
      </c>
      <c r="H420">
        <v>11</v>
      </c>
      <c r="I420" t="s">
        <v>56</v>
      </c>
      <c r="J420" t="s">
        <v>32</v>
      </c>
      <c r="K420" s="4">
        <v>17.989999999999998</v>
      </c>
      <c r="L420" s="4">
        <f t="shared" si="44"/>
        <v>17.989999999999998</v>
      </c>
      <c r="M420">
        <v>0</v>
      </c>
      <c r="N420" t="s">
        <v>15</v>
      </c>
      <c r="O420">
        <v>3</v>
      </c>
      <c r="P420">
        <v>0.59</v>
      </c>
      <c r="Q420">
        <f t="shared" si="45"/>
        <v>35</v>
      </c>
      <c r="R420" t="s">
        <v>20</v>
      </c>
      <c r="S420">
        <f t="shared" si="46"/>
        <v>248.5</v>
      </c>
      <c r="T420" t="str">
        <f t="shared" si="47"/>
        <v>High</v>
      </c>
      <c r="U420" t="str">
        <f t="shared" si="48"/>
        <v>Risk</v>
      </c>
    </row>
    <row r="421" spans="1:21" x14ac:dyDescent="0.25">
      <c r="A421" t="s">
        <v>448</v>
      </c>
      <c r="B421">
        <v>36</v>
      </c>
      <c r="C421" t="str">
        <f t="shared" si="42"/>
        <v>35-44</v>
      </c>
      <c r="D421" t="s">
        <v>27</v>
      </c>
      <c r="E421" t="s">
        <v>18</v>
      </c>
      <c r="F421">
        <v>11.31</v>
      </c>
      <c r="G421" t="str">
        <f t="shared" si="43"/>
        <v>Low</v>
      </c>
      <c r="H421">
        <v>7</v>
      </c>
      <c r="I421" t="s">
        <v>56</v>
      </c>
      <c r="J421" t="s">
        <v>4</v>
      </c>
      <c r="K421" s="4">
        <v>17.989999999999998</v>
      </c>
      <c r="L421" s="4">
        <f t="shared" si="44"/>
        <v>17.989999999999998</v>
      </c>
      <c r="M421">
        <v>0</v>
      </c>
      <c r="N421" t="s">
        <v>29</v>
      </c>
      <c r="O421">
        <v>3</v>
      </c>
      <c r="P421">
        <v>1.41</v>
      </c>
      <c r="Q421">
        <f t="shared" si="45"/>
        <v>85</v>
      </c>
      <c r="R421" t="s">
        <v>6</v>
      </c>
      <c r="S421">
        <f t="shared" si="46"/>
        <v>961.35</v>
      </c>
      <c r="T421" t="str">
        <f t="shared" si="47"/>
        <v>High</v>
      </c>
      <c r="U421" t="str">
        <f t="shared" si="48"/>
        <v>Active</v>
      </c>
    </row>
    <row r="422" spans="1:21" x14ac:dyDescent="0.25">
      <c r="A422" t="s">
        <v>449</v>
      </c>
      <c r="B422">
        <v>33</v>
      </c>
      <c r="C422" t="str">
        <f t="shared" si="42"/>
        <v>25-34</v>
      </c>
      <c r="D422" t="s">
        <v>1</v>
      </c>
      <c r="E422" t="s">
        <v>2</v>
      </c>
      <c r="F422">
        <v>3.84</v>
      </c>
      <c r="G422" t="str">
        <f t="shared" si="43"/>
        <v>Low</v>
      </c>
      <c r="H422">
        <v>28</v>
      </c>
      <c r="I422" t="s">
        <v>35</v>
      </c>
      <c r="J422" t="s">
        <v>10</v>
      </c>
      <c r="K422" s="4">
        <v>8.99</v>
      </c>
      <c r="L422" s="4">
        <f t="shared" si="44"/>
        <v>8.99</v>
      </c>
      <c r="M422">
        <v>1</v>
      </c>
      <c r="N422" t="s">
        <v>47</v>
      </c>
      <c r="O422">
        <v>3</v>
      </c>
      <c r="P422">
        <v>0.13</v>
      </c>
      <c r="Q422">
        <f t="shared" si="45"/>
        <v>8</v>
      </c>
      <c r="R422" t="s">
        <v>20</v>
      </c>
      <c r="S422">
        <f t="shared" si="46"/>
        <v>30.72</v>
      </c>
      <c r="T422" t="str">
        <f t="shared" si="47"/>
        <v>Low</v>
      </c>
      <c r="U422" t="str">
        <f t="shared" si="48"/>
        <v>Inactive</v>
      </c>
    </row>
    <row r="423" spans="1:21" x14ac:dyDescent="0.25">
      <c r="A423" t="s">
        <v>450</v>
      </c>
      <c r="B423">
        <v>21</v>
      </c>
      <c r="C423" t="str">
        <f t="shared" si="42"/>
        <v>18-24</v>
      </c>
      <c r="D423" t="s">
        <v>27</v>
      </c>
      <c r="E423" t="s">
        <v>8</v>
      </c>
      <c r="F423">
        <v>10.63</v>
      </c>
      <c r="G423" t="str">
        <f t="shared" si="43"/>
        <v>Low</v>
      </c>
      <c r="H423">
        <v>4</v>
      </c>
      <c r="I423" t="s">
        <v>19</v>
      </c>
      <c r="J423" t="s">
        <v>43</v>
      </c>
      <c r="K423" s="4">
        <v>13.99</v>
      </c>
      <c r="L423" s="4">
        <f t="shared" si="44"/>
        <v>13.99</v>
      </c>
      <c r="M423">
        <v>0</v>
      </c>
      <c r="N423" t="s">
        <v>5</v>
      </c>
      <c r="O423">
        <v>1</v>
      </c>
      <c r="P423">
        <v>2.13</v>
      </c>
      <c r="Q423">
        <f t="shared" si="45"/>
        <v>128</v>
      </c>
      <c r="R423" t="s">
        <v>33</v>
      </c>
      <c r="S423">
        <f t="shared" si="46"/>
        <v>1360.64</v>
      </c>
      <c r="T423" t="str">
        <f t="shared" si="47"/>
        <v>High</v>
      </c>
      <c r="U423" t="str">
        <f t="shared" si="48"/>
        <v>Active</v>
      </c>
    </row>
    <row r="424" spans="1:21" x14ac:dyDescent="0.25">
      <c r="A424" t="s">
        <v>451</v>
      </c>
      <c r="B424">
        <v>24</v>
      </c>
      <c r="C424" t="str">
        <f t="shared" si="42"/>
        <v>18-24</v>
      </c>
      <c r="D424" t="s">
        <v>13</v>
      </c>
      <c r="E424" t="s">
        <v>8</v>
      </c>
      <c r="F424">
        <v>0.02</v>
      </c>
      <c r="G424" t="str">
        <f t="shared" si="43"/>
        <v>Low</v>
      </c>
      <c r="H424">
        <v>35</v>
      </c>
      <c r="I424" t="s">
        <v>3</v>
      </c>
      <c r="J424" t="s">
        <v>43</v>
      </c>
      <c r="K424" s="4">
        <v>13.99</v>
      </c>
      <c r="L424" s="4">
        <f t="shared" si="44"/>
        <v>13.99</v>
      </c>
      <c r="M424">
        <v>1</v>
      </c>
      <c r="N424" t="s">
        <v>29</v>
      </c>
      <c r="O424">
        <v>3</v>
      </c>
      <c r="P424">
        <v>0</v>
      </c>
      <c r="Q424">
        <f t="shared" si="45"/>
        <v>0</v>
      </c>
      <c r="R424" t="s">
        <v>38</v>
      </c>
      <c r="S424">
        <f t="shared" si="46"/>
        <v>0</v>
      </c>
      <c r="T424" t="str">
        <f t="shared" si="47"/>
        <v>Low</v>
      </c>
      <c r="U424" t="str">
        <f t="shared" si="48"/>
        <v>Inactive</v>
      </c>
    </row>
    <row r="425" spans="1:21" x14ac:dyDescent="0.25">
      <c r="A425" t="s">
        <v>452</v>
      </c>
      <c r="B425">
        <v>68</v>
      </c>
      <c r="C425" t="str">
        <f t="shared" si="42"/>
        <v>55+</v>
      </c>
      <c r="D425" t="s">
        <v>13</v>
      </c>
      <c r="E425" t="s">
        <v>18</v>
      </c>
      <c r="F425">
        <v>9.66</v>
      </c>
      <c r="G425" t="str">
        <f t="shared" si="43"/>
        <v>Low</v>
      </c>
      <c r="H425">
        <v>27</v>
      </c>
      <c r="I425" t="s">
        <v>3</v>
      </c>
      <c r="J425" t="s">
        <v>4</v>
      </c>
      <c r="K425" s="4">
        <v>17.989999999999998</v>
      </c>
      <c r="L425" s="4">
        <f t="shared" si="44"/>
        <v>17.989999999999998</v>
      </c>
      <c r="M425">
        <v>0</v>
      </c>
      <c r="N425" t="s">
        <v>47</v>
      </c>
      <c r="O425">
        <v>5</v>
      </c>
      <c r="P425">
        <v>0.35</v>
      </c>
      <c r="Q425">
        <f t="shared" si="45"/>
        <v>21</v>
      </c>
      <c r="R425" t="s">
        <v>11</v>
      </c>
      <c r="S425">
        <f t="shared" si="46"/>
        <v>202.86</v>
      </c>
      <c r="T425" t="str">
        <f t="shared" si="47"/>
        <v>High</v>
      </c>
      <c r="U425" t="str">
        <f t="shared" si="48"/>
        <v>Inactive</v>
      </c>
    </row>
    <row r="426" spans="1:21" x14ac:dyDescent="0.25">
      <c r="A426" t="s">
        <v>453</v>
      </c>
      <c r="B426">
        <v>70</v>
      </c>
      <c r="C426" t="str">
        <f t="shared" si="42"/>
        <v>55+</v>
      </c>
      <c r="D426" t="s">
        <v>13</v>
      </c>
      <c r="E426" t="s">
        <v>18</v>
      </c>
      <c r="F426">
        <v>0.36</v>
      </c>
      <c r="G426" t="str">
        <f t="shared" si="43"/>
        <v>Low</v>
      </c>
      <c r="H426">
        <v>15</v>
      </c>
      <c r="I426" t="s">
        <v>19</v>
      </c>
      <c r="J426" t="s">
        <v>4</v>
      </c>
      <c r="K426" s="4">
        <v>17.989999999999998</v>
      </c>
      <c r="L426" s="4">
        <f t="shared" si="44"/>
        <v>17.989999999999998</v>
      </c>
      <c r="M426">
        <v>1</v>
      </c>
      <c r="N426" t="s">
        <v>5</v>
      </c>
      <c r="O426">
        <v>5</v>
      </c>
      <c r="P426">
        <v>0.02</v>
      </c>
      <c r="Q426">
        <f t="shared" si="45"/>
        <v>1</v>
      </c>
      <c r="R426" t="s">
        <v>11</v>
      </c>
      <c r="S426">
        <f t="shared" si="46"/>
        <v>0.36</v>
      </c>
      <c r="T426" t="str">
        <f t="shared" si="47"/>
        <v>Low</v>
      </c>
      <c r="U426" t="str">
        <f t="shared" si="48"/>
        <v>Risk</v>
      </c>
    </row>
    <row r="427" spans="1:21" x14ac:dyDescent="0.25">
      <c r="A427" t="s">
        <v>454</v>
      </c>
      <c r="B427">
        <v>68</v>
      </c>
      <c r="C427" t="str">
        <f t="shared" si="42"/>
        <v>55+</v>
      </c>
      <c r="D427" t="s">
        <v>27</v>
      </c>
      <c r="E427" t="s">
        <v>2</v>
      </c>
      <c r="F427">
        <v>7.63</v>
      </c>
      <c r="G427" t="str">
        <f t="shared" si="43"/>
        <v>Low</v>
      </c>
      <c r="H427">
        <v>23</v>
      </c>
      <c r="I427" t="s">
        <v>56</v>
      </c>
      <c r="J427" t="s">
        <v>43</v>
      </c>
      <c r="K427" s="4">
        <v>8.99</v>
      </c>
      <c r="L427" s="4">
        <f t="shared" si="44"/>
        <v>8.99</v>
      </c>
      <c r="M427">
        <v>0</v>
      </c>
      <c r="N427" t="s">
        <v>23</v>
      </c>
      <c r="O427">
        <v>4</v>
      </c>
      <c r="P427">
        <v>0.32</v>
      </c>
      <c r="Q427">
        <f t="shared" si="45"/>
        <v>19</v>
      </c>
      <c r="R427" t="s">
        <v>16</v>
      </c>
      <c r="S427">
        <f t="shared" si="46"/>
        <v>144.97</v>
      </c>
      <c r="T427" t="str">
        <f t="shared" si="47"/>
        <v>Medium</v>
      </c>
      <c r="U427" t="str">
        <f t="shared" si="48"/>
        <v>Inactive</v>
      </c>
    </row>
    <row r="428" spans="1:21" x14ac:dyDescent="0.25">
      <c r="A428" t="s">
        <v>455</v>
      </c>
      <c r="B428">
        <v>41</v>
      </c>
      <c r="C428" t="str">
        <f t="shared" si="42"/>
        <v>35-44</v>
      </c>
      <c r="D428" t="s">
        <v>13</v>
      </c>
      <c r="E428" t="s">
        <v>8</v>
      </c>
      <c r="F428">
        <v>6.47</v>
      </c>
      <c r="G428" t="str">
        <f t="shared" si="43"/>
        <v>Low</v>
      </c>
      <c r="H428">
        <v>32</v>
      </c>
      <c r="I428" t="s">
        <v>3</v>
      </c>
      <c r="J428" t="s">
        <v>4</v>
      </c>
      <c r="K428" s="4">
        <v>13.99</v>
      </c>
      <c r="L428" s="4">
        <f t="shared" si="44"/>
        <v>13.99</v>
      </c>
      <c r="M428">
        <v>1</v>
      </c>
      <c r="N428" t="s">
        <v>5</v>
      </c>
      <c r="O428">
        <v>4</v>
      </c>
      <c r="P428">
        <v>0.2</v>
      </c>
      <c r="Q428">
        <f t="shared" si="45"/>
        <v>12</v>
      </c>
      <c r="R428" t="s">
        <v>16</v>
      </c>
      <c r="S428">
        <f t="shared" si="46"/>
        <v>77.64</v>
      </c>
      <c r="T428" t="str">
        <f t="shared" si="47"/>
        <v>Medium</v>
      </c>
      <c r="U428" t="str">
        <f t="shared" si="48"/>
        <v>Inactive</v>
      </c>
    </row>
    <row r="429" spans="1:21" x14ac:dyDescent="0.25">
      <c r="A429" t="s">
        <v>456</v>
      </c>
      <c r="B429">
        <v>58</v>
      </c>
      <c r="C429" t="str">
        <f t="shared" si="42"/>
        <v>55+</v>
      </c>
      <c r="D429" t="s">
        <v>1</v>
      </c>
      <c r="E429" t="s">
        <v>18</v>
      </c>
      <c r="F429">
        <v>26.32</v>
      </c>
      <c r="G429" t="str">
        <f t="shared" si="43"/>
        <v>Medium</v>
      </c>
      <c r="H429">
        <v>18</v>
      </c>
      <c r="I429" t="s">
        <v>14</v>
      </c>
      <c r="J429" t="s">
        <v>10</v>
      </c>
      <c r="K429" s="4">
        <v>17.989999999999998</v>
      </c>
      <c r="L429" s="4">
        <f t="shared" si="44"/>
        <v>17.989999999999998</v>
      </c>
      <c r="M429">
        <v>0</v>
      </c>
      <c r="N429" t="s">
        <v>29</v>
      </c>
      <c r="O429">
        <v>4</v>
      </c>
      <c r="P429">
        <v>1.39</v>
      </c>
      <c r="Q429">
        <f t="shared" si="45"/>
        <v>83</v>
      </c>
      <c r="R429" t="s">
        <v>38</v>
      </c>
      <c r="S429">
        <f t="shared" si="46"/>
        <v>2184.56</v>
      </c>
      <c r="T429" t="str">
        <f t="shared" si="47"/>
        <v>High</v>
      </c>
      <c r="U429" t="str">
        <f t="shared" si="48"/>
        <v>Risk</v>
      </c>
    </row>
    <row r="430" spans="1:21" x14ac:dyDescent="0.25">
      <c r="A430" t="s">
        <v>457</v>
      </c>
      <c r="B430">
        <v>38</v>
      </c>
      <c r="C430" t="str">
        <f t="shared" si="42"/>
        <v>35-44</v>
      </c>
      <c r="D430" t="s">
        <v>13</v>
      </c>
      <c r="E430" t="s">
        <v>8</v>
      </c>
      <c r="F430">
        <v>7.34</v>
      </c>
      <c r="G430" t="str">
        <f t="shared" si="43"/>
        <v>Low</v>
      </c>
      <c r="H430">
        <v>56</v>
      </c>
      <c r="I430" t="s">
        <v>9</v>
      </c>
      <c r="J430" t="s">
        <v>4</v>
      </c>
      <c r="K430" s="4">
        <v>13.99</v>
      </c>
      <c r="L430" s="4">
        <f t="shared" si="44"/>
        <v>13.99</v>
      </c>
      <c r="M430">
        <v>1</v>
      </c>
      <c r="N430" t="s">
        <v>5</v>
      </c>
      <c r="O430">
        <v>4</v>
      </c>
      <c r="P430">
        <v>0.13</v>
      </c>
      <c r="Q430">
        <f t="shared" si="45"/>
        <v>8</v>
      </c>
      <c r="R430" t="s">
        <v>25</v>
      </c>
      <c r="S430">
        <f t="shared" si="46"/>
        <v>58.72</v>
      </c>
      <c r="T430" t="str">
        <f t="shared" si="47"/>
        <v>Medium</v>
      </c>
      <c r="U430" t="str">
        <f t="shared" si="48"/>
        <v>Inactive</v>
      </c>
    </row>
    <row r="431" spans="1:21" x14ac:dyDescent="0.25">
      <c r="A431" t="s">
        <v>458</v>
      </c>
      <c r="B431">
        <v>33</v>
      </c>
      <c r="C431" t="str">
        <f t="shared" si="42"/>
        <v>25-34</v>
      </c>
      <c r="D431" t="s">
        <v>27</v>
      </c>
      <c r="E431" t="s">
        <v>2</v>
      </c>
      <c r="F431">
        <v>8.19</v>
      </c>
      <c r="G431" t="str">
        <f t="shared" si="43"/>
        <v>Low</v>
      </c>
      <c r="H431">
        <v>53</v>
      </c>
      <c r="I431" t="s">
        <v>9</v>
      </c>
      <c r="J431" t="s">
        <v>4</v>
      </c>
      <c r="K431" s="4">
        <v>8.99</v>
      </c>
      <c r="L431" s="4">
        <f t="shared" si="44"/>
        <v>8.99</v>
      </c>
      <c r="M431">
        <v>1</v>
      </c>
      <c r="N431" t="s">
        <v>47</v>
      </c>
      <c r="O431">
        <v>1</v>
      </c>
      <c r="P431">
        <v>0.15</v>
      </c>
      <c r="Q431">
        <f t="shared" si="45"/>
        <v>9</v>
      </c>
      <c r="R431" t="s">
        <v>33</v>
      </c>
      <c r="S431">
        <f t="shared" si="46"/>
        <v>73.709999999999994</v>
      </c>
      <c r="T431" t="str">
        <f t="shared" si="47"/>
        <v>Medium</v>
      </c>
      <c r="U431" t="str">
        <f t="shared" si="48"/>
        <v>Inactive</v>
      </c>
    </row>
    <row r="432" spans="1:21" x14ac:dyDescent="0.25">
      <c r="A432" t="s">
        <v>459</v>
      </c>
      <c r="B432">
        <v>19</v>
      </c>
      <c r="C432" t="str">
        <f t="shared" si="42"/>
        <v>18-24</v>
      </c>
      <c r="D432" t="s">
        <v>13</v>
      </c>
      <c r="E432" t="s">
        <v>18</v>
      </c>
      <c r="F432">
        <v>11.05</v>
      </c>
      <c r="G432" t="str">
        <f t="shared" si="43"/>
        <v>Low</v>
      </c>
      <c r="H432">
        <v>5</v>
      </c>
      <c r="I432" t="s">
        <v>19</v>
      </c>
      <c r="J432" t="s">
        <v>4</v>
      </c>
      <c r="K432" s="4">
        <v>17.989999999999998</v>
      </c>
      <c r="L432" s="4">
        <f t="shared" si="44"/>
        <v>17.989999999999998</v>
      </c>
      <c r="M432">
        <v>0</v>
      </c>
      <c r="N432" t="s">
        <v>5</v>
      </c>
      <c r="O432">
        <v>1</v>
      </c>
      <c r="P432">
        <v>1.84</v>
      </c>
      <c r="Q432">
        <f t="shared" si="45"/>
        <v>110</v>
      </c>
      <c r="R432" t="s">
        <v>25</v>
      </c>
      <c r="S432">
        <f t="shared" si="46"/>
        <v>1215.5</v>
      </c>
      <c r="T432" t="str">
        <f t="shared" si="47"/>
        <v>High</v>
      </c>
      <c r="U432" t="str">
        <f t="shared" si="48"/>
        <v>Active</v>
      </c>
    </row>
    <row r="433" spans="1:21" x14ac:dyDescent="0.25">
      <c r="A433" t="s">
        <v>460</v>
      </c>
      <c r="B433">
        <v>65</v>
      </c>
      <c r="C433" t="str">
        <f t="shared" si="42"/>
        <v>55+</v>
      </c>
      <c r="D433" t="s">
        <v>1</v>
      </c>
      <c r="E433" t="s">
        <v>2</v>
      </c>
      <c r="F433">
        <v>1.05</v>
      </c>
      <c r="G433" t="str">
        <f t="shared" si="43"/>
        <v>Low</v>
      </c>
      <c r="H433">
        <v>51</v>
      </c>
      <c r="I433" t="s">
        <v>3</v>
      </c>
      <c r="J433" t="s">
        <v>10</v>
      </c>
      <c r="K433" s="4">
        <v>8.99</v>
      </c>
      <c r="L433" s="4">
        <f t="shared" si="44"/>
        <v>8.99</v>
      </c>
      <c r="M433">
        <v>1</v>
      </c>
      <c r="N433" t="s">
        <v>5</v>
      </c>
      <c r="O433">
        <v>2</v>
      </c>
      <c r="P433">
        <v>0.02</v>
      </c>
      <c r="Q433">
        <f t="shared" si="45"/>
        <v>1</v>
      </c>
      <c r="R433" t="s">
        <v>11</v>
      </c>
      <c r="S433">
        <f t="shared" si="46"/>
        <v>1.05</v>
      </c>
      <c r="T433" t="str">
        <f t="shared" si="47"/>
        <v>Low</v>
      </c>
      <c r="U433" t="str">
        <f t="shared" si="48"/>
        <v>Inactive</v>
      </c>
    </row>
    <row r="434" spans="1:21" x14ac:dyDescent="0.25">
      <c r="A434" t="s">
        <v>461</v>
      </c>
      <c r="B434">
        <v>66</v>
      </c>
      <c r="C434" t="str">
        <f t="shared" si="42"/>
        <v>55+</v>
      </c>
      <c r="D434" t="s">
        <v>27</v>
      </c>
      <c r="E434" t="s">
        <v>8</v>
      </c>
      <c r="F434">
        <v>27.5</v>
      </c>
      <c r="G434" t="str">
        <f t="shared" si="43"/>
        <v>Medium</v>
      </c>
      <c r="H434">
        <v>32</v>
      </c>
      <c r="I434" t="s">
        <v>3</v>
      </c>
      <c r="J434" t="s">
        <v>10</v>
      </c>
      <c r="K434" s="4">
        <v>13.99</v>
      </c>
      <c r="L434" s="4">
        <f t="shared" si="44"/>
        <v>13.99</v>
      </c>
      <c r="M434">
        <v>0</v>
      </c>
      <c r="N434" t="s">
        <v>5</v>
      </c>
      <c r="O434">
        <v>3</v>
      </c>
      <c r="P434">
        <v>0.83</v>
      </c>
      <c r="Q434">
        <f t="shared" si="45"/>
        <v>50</v>
      </c>
      <c r="R434" t="s">
        <v>25</v>
      </c>
      <c r="S434">
        <f t="shared" si="46"/>
        <v>1375</v>
      </c>
      <c r="T434" t="str">
        <f t="shared" si="47"/>
        <v>High</v>
      </c>
      <c r="U434" t="str">
        <f t="shared" si="48"/>
        <v>Inactive</v>
      </c>
    </row>
    <row r="435" spans="1:21" x14ac:dyDescent="0.25">
      <c r="A435" t="s">
        <v>462</v>
      </c>
      <c r="B435">
        <v>28</v>
      </c>
      <c r="C435" t="str">
        <f t="shared" si="42"/>
        <v>25-34</v>
      </c>
      <c r="D435" t="s">
        <v>27</v>
      </c>
      <c r="E435" t="s">
        <v>2</v>
      </c>
      <c r="F435">
        <v>9.85</v>
      </c>
      <c r="G435" t="str">
        <f t="shared" si="43"/>
        <v>Low</v>
      </c>
      <c r="H435">
        <v>46</v>
      </c>
      <c r="I435" t="s">
        <v>56</v>
      </c>
      <c r="J435" t="s">
        <v>41</v>
      </c>
      <c r="K435" s="4">
        <v>8.99</v>
      </c>
      <c r="L435" s="4">
        <f t="shared" si="44"/>
        <v>8.99</v>
      </c>
      <c r="M435">
        <v>1</v>
      </c>
      <c r="N435" t="s">
        <v>5</v>
      </c>
      <c r="O435">
        <v>5</v>
      </c>
      <c r="P435">
        <v>0.21</v>
      </c>
      <c r="Q435">
        <f t="shared" si="45"/>
        <v>13</v>
      </c>
      <c r="R435" t="s">
        <v>16</v>
      </c>
      <c r="S435">
        <f t="shared" si="46"/>
        <v>128.04999999999998</v>
      </c>
      <c r="T435" t="str">
        <f t="shared" si="47"/>
        <v>Medium</v>
      </c>
      <c r="U435" t="str">
        <f t="shared" si="48"/>
        <v>Inactive</v>
      </c>
    </row>
    <row r="436" spans="1:21" x14ac:dyDescent="0.25">
      <c r="A436" t="s">
        <v>463</v>
      </c>
      <c r="B436">
        <v>66</v>
      </c>
      <c r="C436" t="str">
        <f t="shared" si="42"/>
        <v>55+</v>
      </c>
      <c r="D436" t="s">
        <v>13</v>
      </c>
      <c r="E436" t="s">
        <v>18</v>
      </c>
      <c r="F436">
        <v>5.22</v>
      </c>
      <c r="G436" t="str">
        <f t="shared" si="43"/>
        <v>Low</v>
      </c>
      <c r="H436">
        <v>28</v>
      </c>
      <c r="I436" t="s">
        <v>14</v>
      </c>
      <c r="J436" t="s">
        <v>41</v>
      </c>
      <c r="K436" s="4">
        <v>17.989999999999998</v>
      </c>
      <c r="L436" s="4">
        <f t="shared" si="44"/>
        <v>17.989999999999998</v>
      </c>
      <c r="M436">
        <v>0</v>
      </c>
      <c r="N436" t="s">
        <v>15</v>
      </c>
      <c r="O436">
        <v>5</v>
      </c>
      <c r="P436">
        <v>0.18</v>
      </c>
      <c r="Q436">
        <f t="shared" si="45"/>
        <v>11</v>
      </c>
      <c r="R436" t="s">
        <v>6</v>
      </c>
      <c r="S436">
        <f t="shared" si="46"/>
        <v>57.419999999999995</v>
      </c>
      <c r="T436" t="str">
        <f t="shared" si="47"/>
        <v>Medium</v>
      </c>
      <c r="U436" t="str">
        <f t="shared" si="48"/>
        <v>Inactive</v>
      </c>
    </row>
    <row r="437" spans="1:21" x14ac:dyDescent="0.25">
      <c r="A437" t="s">
        <v>464</v>
      </c>
      <c r="B437">
        <v>21</v>
      </c>
      <c r="C437" t="str">
        <f t="shared" si="42"/>
        <v>18-24</v>
      </c>
      <c r="D437" t="s">
        <v>13</v>
      </c>
      <c r="E437" t="s">
        <v>2</v>
      </c>
      <c r="F437">
        <v>19.14</v>
      </c>
      <c r="G437" t="str">
        <f t="shared" si="43"/>
        <v>Low</v>
      </c>
      <c r="H437">
        <v>28</v>
      </c>
      <c r="I437" t="s">
        <v>56</v>
      </c>
      <c r="J437" t="s">
        <v>41</v>
      </c>
      <c r="K437" s="4">
        <v>8.99</v>
      </c>
      <c r="L437" s="4">
        <f t="shared" si="44"/>
        <v>8.99</v>
      </c>
      <c r="M437">
        <v>0</v>
      </c>
      <c r="N437" t="s">
        <v>15</v>
      </c>
      <c r="O437">
        <v>2</v>
      </c>
      <c r="P437">
        <v>0.66</v>
      </c>
      <c r="Q437">
        <f t="shared" si="45"/>
        <v>40</v>
      </c>
      <c r="R437" t="s">
        <v>33</v>
      </c>
      <c r="S437">
        <f t="shared" si="46"/>
        <v>765.6</v>
      </c>
      <c r="T437" t="str">
        <f t="shared" si="47"/>
        <v>High</v>
      </c>
      <c r="U437" t="str">
        <f t="shared" si="48"/>
        <v>Inactive</v>
      </c>
    </row>
    <row r="438" spans="1:21" x14ac:dyDescent="0.25">
      <c r="A438" t="s">
        <v>465</v>
      </c>
      <c r="B438">
        <v>23</v>
      </c>
      <c r="C438" t="str">
        <f t="shared" si="42"/>
        <v>18-24</v>
      </c>
      <c r="D438" t="s">
        <v>1</v>
      </c>
      <c r="E438" t="s">
        <v>2</v>
      </c>
      <c r="F438">
        <v>10.73</v>
      </c>
      <c r="G438" t="str">
        <f t="shared" si="43"/>
        <v>Low</v>
      </c>
      <c r="H438">
        <v>35</v>
      </c>
      <c r="I438" t="s">
        <v>9</v>
      </c>
      <c r="J438" t="s">
        <v>43</v>
      </c>
      <c r="K438" s="4">
        <v>8.99</v>
      </c>
      <c r="L438" s="4">
        <f t="shared" si="44"/>
        <v>8.99</v>
      </c>
      <c r="M438">
        <v>1</v>
      </c>
      <c r="N438" t="s">
        <v>47</v>
      </c>
      <c r="O438">
        <v>5</v>
      </c>
      <c r="P438">
        <v>0.3</v>
      </c>
      <c r="Q438">
        <f t="shared" si="45"/>
        <v>18</v>
      </c>
      <c r="R438" t="s">
        <v>33</v>
      </c>
      <c r="S438">
        <f t="shared" si="46"/>
        <v>193.14000000000001</v>
      </c>
      <c r="T438" t="str">
        <f t="shared" si="47"/>
        <v>High</v>
      </c>
      <c r="U438" t="str">
        <f t="shared" si="48"/>
        <v>Inactive</v>
      </c>
    </row>
    <row r="439" spans="1:21" x14ac:dyDescent="0.25">
      <c r="A439" t="s">
        <v>466</v>
      </c>
      <c r="B439">
        <v>30</v>
      </c>
      <c r="C439" t="str">
        <f t="shared" si="42"/>
        <v>25-34</v>
      </c>
      <c r="D439" t="s">
        <v>27</v>
      </c>
      <c r="E439" t="s">
        <v>8</v>
      </c>
      <c r="F439">
        <v>5.0999999999999996</v>
      </c>
      <c r="G439" t="str">
        <f t="shared" si="43"/>
        <v>Low</v>
      </c>
      <c r="H439">
        <v>9</v>
      </c>
      <c r="I439" t="s">
        <v>56</v>
      </c>
      <c r="J439" t="s">
        <v>4</v>
      </c>
      <c r="K439" s="4">
        <v>13.99</v>
      </c>
      <c r="L439" s="4">
        <f t="shared" si="44"/>
        <v>13.99</v>
      </c>
      <c r="M439">
        <v>0</v>
      </c>
      <c r="N439" t="s">
        <v>29</v>
      </c>
      <c r="O439">
        <v>5</v>
      </c>
      <c r="P439">
        <v>0.51</v>
      </c>
      <c r="Q439">
        <f t="shared" si="45"/>
        <v>31</v>
      </c>
      <c r="R439" t="s">
        <v>33</v>
      </c>
      <c r="S439">
        <f t="shared" si="46"/>
        <v>158.1</v>
      </c>
      <c r="T439" t="str">
        <f t="shared" si="47"/>
        <v>High</v>
      </c>
      <c r="U439" t="str">
        <f t="shared" si="48"/>
        <v>Risk</v>
      </c>
    </row>
    <row r="440" spans="1:21" x14ac:dyDescent="0.25">
      <c r="A440" t="s">
        <v>467</v>
      </c>
      <c r="B440">
        <v>36</v>
      </c>
      <c r="C440" t="str">
        <f t="shared" si="42"/>
        <v>35-44</v>
      </c>
      <c r="D440" t="s">
        <v>1</v>
      </c>
      <c r="E440" t="s">
        <v>2</v>
      </c>
      <c r="F440">
        <v>16.649999999999999</v>
      </c>
      <c r="G440" t="str">
        <f t="shared" si="43"/>
        <v>Low</v>
      </c>
      <c r="H440">
        <v>36</v>
      </c>
      <c r="I440" t="s">
        <v>19</v>
      </c>
      <c r="J440" t="s">
        <v>43</v>
      </c>
      <c r="K440" s="4">
        <v>8.99</v>
      </c>
      <c r="L440" s="4">
        <f t="shared" si="44"/>
        <v>8.99</v>
      </c>
      <c r="M440">
        <v>1</v>
      </c>
      <c r="N440" t="s">
        <v>23</v>
      </c>
      <c r="O440">
        <v>2</v>
      </c>
      <c r="P440">
        <v>0.45</v>
      </c>
      <c r="Q440">
        <f t="shared" si="45"/>
        <v>27</v>
      </c>
      <c r="R440" t="s">
        <v>38</v>
      </c>
      <c r="S440">
        <f t="shared" si="46"/>
        <v>449.54999999999995</v>
      </c>
      <c r="T440" t="str">
        <f t="shared" si="47"/>
        <v>High</v>
      </c>
      <c r="U440" t="str">
        <f t="shared" si="48"/>
        <v>Inactive</v>
      </c>
    </row>
    <row r="441" spans="1:21" x14ac:dyDescent="0.25">
      <c r="A441" t="s">
        <v>468</v>
      </c>
      <c r="B441">
        <v>32</v>
      </c>
      <c r="C441" t="str">
        <f t="shared" si="42"/>
        <v>25-34</v>
      </c>
      <c r="D441" t="s">
        <v>1</v>
      </c>
      <c r="E441" t="s">
        <v>18</v>
      </c>
      <c r="F441">
        <v>45.98</v>
      </c>
      <c r="G441" t="str">
        <f t="shared" si="43"/>
        <v>Medium</v>
      </c>
      <c r="H441">
        <v>45</v>
      </c>
      <c r="I441" t="s">
        <v>14</v>
      </c>
      <c r="J441" t="s">
        <v>41</v>
      </c>
      <c r="K441" s="4">
        <v>17.989999999999998</v>
      </c>
      <c r="L441" s="4">
        <f t="shared" si="44"/>
        <v>17.989999999999998</v>
      </c>
      <c r="M441">
        <v>0</v>
      </c>
      <c r="N441" t="s">
        <v>15</v>
      </c>
      <c r="O441">
        <v>1</v>
      </c>
      <c r="P441">
        <v>1</v>
      </c>
      <c r="Q441">
        <f t="shared" si="45"/>
        <v>60</v>
      </c>
      <c r="R441" t="s">
        <v>33</v>
      </c>
      <c r="S441">
        <f t="shared" si="46"/>
        <v>2758.7999999999997</v>
      </c>
      <c r="T441" t="str">
        <f t="shared" si="47"/>
        <v>High</v>
      </c>
      <c r="U441" t="str">
        <f t="shared" si="48"/>
        <v>Inactive</v>
      </c>
    </row>
    <row r="442" spans="1:21" x14ac:dyDescent="0.25">
      <c r="A442" t="s">
        <v>469</v>
      </c>
      <c r="B442">
        <v>18</v>
      </c>
      <c r="C442" t="str">
        <f t="shared" si="42"/>
        <v>18-24</v>
      </c>
      <c r="D442" t="s">
        <v>27</v>
      </c>
      <c r="E442" t="s">
        <v>8</v>
      </c>
      <c r="F442">
        <v>20.65</v>
      </c>
      <c r="G442" t="str">
        <f t="shared" si="43"/>
        <v>Medium</v>
      </c>
      <c r="H442">
        <v>19</v>
      </c>
      <c r="I442" t="s">
        <v>56</v>
      </c>
      <c r="J442" t="s">
        <v>43</v>
      </c>
      <c r="K442" s="4">
        <v>13.99</v>
      </c>
      <c r="L442" s="4">
        <f t="shared" si="44"/>
        <v>13.99</v>
      </c>
      <c r="M442">
        <v>0</v>
      </c>
      <c r="N442" t="s">
        <v>15</v>
      </c>
      <c r="O442">
        <v>4</v>
      </c>
      <c r="P442">
        <v>1.03</v>
      </c>
      <c r="Q442">
        <f t="shared" si="45"/>
        <v>62</v>
      </c>
      <c r="R442" t="s">
        <v>11</v>
      </c>
      <c r="S442">
        <f t="shared" si="46"/>
        <v>1280.3</v>
      </c>
      <c r="T442" t="str">
        <f t="shared" si="47"/>
        <v>High</v>
      </c>
      <c r="U442" t="str">
        <f t="shared" si="48"/>
        <v>Risk</v>
      </c>
    </row>
    <row r="443" spans="1:21" x14ac:dyDescent="0.25">
      <c r="A443" t="s">
        <v>470</v>
      </c>
      <c r="B443">
        <v>40</v>
      </c>
      <c r="C443" t="str">
        <f t="shared" si="42"/>
        <v>35-44</v>
      </c>
      <c r="D443" t="s">
        <v>27</v>
      </c>
      <c r="E443" t="s">
        <v>2</v>
      </c>
      <c r="F443">
        <v>10.98</v>
      </c>
      <c r="G443" t="str">
        <f t="shared" si="43"/>
        <v>Low</v>
      </c>
      <c r="H443">
        <v>28</v>
      </c>
      <c r="I443" t="s">
        <v>35</v>
      </c>
      <c r="J443" t="s">
        <v>10</v>
      </c>
      <c r="K443" s="4">
        <v>8.99</v>
      </c>
      <c r="L443" s="4">
        <f t="shared" si="44"/>
        <v>8.99</v>
      </c>
      <c r="M443">
        <v>1</v>
      </c>
      <c r="N443" t="s">
        <v>23</v>
      </c>
      <c r="O443">
        <v>1</v>
      </c>
      <c r="P443">
        <v>0.38</v>
      </c>
      <c r="Q443">
        <f t="shared" si="45"/>
        <v>23</v>
      </c>
      <c r="R443" t="s">
        <v>6</v>
      </c>
      <c r="S443">
        <f t="shared" si="46"/>
        <v>252.54000000000002</v>
      </c>
      <c r="T443" t="str">
        <f t="shared" si="47"/>
        <v>High</v>
      </c>
      <c r="U443" t="str">
        <f t="shared" si="48"/>
        <v>Inactive</v>
      </c>
    </row>
    <row r="444" spans="1:21" x14ac:dyDescent="0.25">
      <c r="A444" t="s">
        <v>471</v>
      </c>
      <c r="B444">
        <v>28</v>
      </c>
      <c r="C444" t="str">
        <f t="shared" si="42"/>
        <v>25-34</v>
      </c>
      <c r="D444" t="s">
        <v>27</v>
      </c>
      <c r="E444" t="s">
        <v>8</v>
      </c>
      <c r="F444">
        <v>1.78</v>
      </c>
      <c r="G444" t="str">
        <f t="shared" si="43"/>
        <v>Low</v>
      </c>
      <c r="H444">
        <v>35</v>
      </c>
      <c r="I444" t="s">
        <v>35</v>
      </c>
      <c r="J444" t="s">
        <v>10</v>
      </c>
      <c r="K444" s="4">
        <v>13.99</v>
      </c>
      <c r="L444" s="4">
        <f t="shared" si="44"/>
        <v>13.99</v>
      </c>
      <c r="M444">
        <v>1</v>
      </c>
      <c r="N444" t="s">
        <v>23</v>
      </c>
      <c r="O444">
        <v>3</v>
      </c>
      <c r="P444">
        <v>0.05</v>
      </c>
      <c r="Q444">
        <f t="shared" si="45"/>
        <v>3</v>
      </c>
      <c r="R444" t="s">
        <v>6</v>
      </c>
      <c r="S444">
        <f t="shared" si="46"/>
        <v>5.34</v>
      </c>
      <c r="T444" t="str">
        <f t="shared" si="47"/>
        <v>Low</v>
      </c>
      <c r="U444" t="str">
        <f t="shared" si="48"/>
        <v>Inactive</v>
      </c>
    </row>
    <row r="445" spans="1:21" x14ac:dyDescent="0.25">
      <c r="A445" t="s">
        <v>472</v>
      </c>
      <c r="B445">
        <v>32</v>
      </c>
      <c r="C445" t="str">
        <f t="shared" si="42"/>
        <v>25-34</v>
      </c>
      <c r="D445" t="s">
        <v>27</v>
      </c>
      <c r="E445" t="s">
        <v>18</v>
      </c>
      <c r="F445">
        <v>4.1100000000000003</v>
      </c>
      <c r="G445" t="str">
        <f t="shared" si="43"/>
        <v>Low</v>
      </c>
      <c r="H445">
        <v>45</v>
      </c>
      <c r="I445" t="s">
        <v>14</v>
      </c>
      <c r="J445" t="s">
        <v>32</v>
      </c>
      <c r="K445" s="4">
        <v>17.989999999999998</v>
      </c>
      <c r="L445" s="4">
        <f t="shared" si="44"/>
        <v>17.989999999999998</v>
      </c>
      <c r="M445">
        <v>1</v>
      </c>
      <c r="N445" t="s">
        <v>47</v>
      </c>
      <c r="O445">
        <v>5</v>
      </c>
      <c r="P445">
        <v>0.09</v>
      </c>
      <c r="Q445">
        <f t="shared" si="45"/>
        <v>5</v>
      </c>
      <c r="R445" t="s">
        <v>6</v>
      </c>
      <c r="S445">
        <f t="shared" si="46"/>
        <v>20.55</v>
      </c>
      <c r="T445" t="str">
        <f t="shared" si="47"/>
        <v>Low</v>
      </c>
      <c r="U445" t="str">
        <f t="shared" si="48"/>
        <v>Inactive</v>
      </c>
    </row>
    <row r="446" spans="1:21" x14ac:dyDescent="0.25">
      <c r="A446" t="s">
        <v>473</v>
      </c>
      <c r="B446">
        <v>20</v>
      </c>
      <c r="C446" t="str">
        <f t="shared" si="42"/>
        <v>18-24</v>
      </c>
      <c r="D446" t="s">
        <v>1</v>
      </c>
      <c r="E446" t="s">
        <v>8</v>
      </c>
      <c r="F446">
        <v>21.21</v>
      </c>
      <c r="G446" t="str">
        <f t="shared" si="43"/>
        <v>Medium</v>
      </c>
      <c r="H446">
        <v>0</v>
      </c>
      <c r="I446" t="s">
        <v>56</v>
      </c>
      <c r="J446" t="s">
        <v>10</v>
      </c>
      <c r="K446" s="4">
        <v>13.99</v>
      </c>
      <c r="L446" s="4">
        <f t="shared" si="44"/>
        <v>13.99</v>
      </c>
      <c r="M446">
        <v>0</v>
      </c>
      <c r="N446" t="s">
        <v>15</v>
      </c>
      <c r="O446">
        <v>2</v>
      </c>
      <c r="P446">
        <v>21.21</v>
      </c>
      <c r="Q446">
        <f t="shared" si="45"/>
        <v>1273</v>
      </c>
      <c r="R446" t="s">
        <v>16</v>
      </c>
      <c r="S446">
        <f t="shared" si="46"/>
        <v>27000.33</v>
      </c>
      <c r="T446" t="str">
        <f t="shared" si="47"/>
        <v>High</v>
      </c>
      <c r="U446" t="str">
        <f t="shared" si="48"/>
        <v>Active</v>
      </c>
    </row>
    <row r="447" spans="1:21" x14ac:dyDescent="0.25">
      <c r="A447" t="s">
        <v>474</v>
      </c>
      <c r="B447">
        <v>67</v>
      </c>
      <c r="C447" t="str">
        <f t="shared" si="42"/>
        <v>55+</v>
      </c>
      <c r="D447" t="s">
        <v>13</v>
      </c>
      <c r="E447" t="s">
        <v>18</v>
      </c>
      <c r="F447">
        <v>15.45</v>
      </c>
      <c r="G447" t="str">
        <f t="shared" si="43"/>
        <v>Low</v>
      </c>
      <c r="H447">
        <v>46</v>
      </c>
      <c r="I447" t="s">
        <v>3</v>
      </c>
      <c r="J447" t="s">
        <v>41</v>
      </c>
      <c r="K447" s="4">
        <v>17.989999999999998</v>
      </c>
      <c r="L447" s="4">
        <f t="shared" si="44"/>
        <v>17.989999999999998</v>
      </c>
      <c r="M447">
        <v>1</v>
      </c>
      <c r="N447" t="s">
        <v>5</v>
      </c>
      <c r="O447">
        <v>5</v>
      </c>
      <c r="P447">
        <v>0.33</v>
      </c>
      <c r="Q447">
        <f t="shared" si="45"/>
        <v>20</v>
      </c>
      <c r="R447" t="s">
        <v>33</v>
      </c>
      <c r="S447">
        <f t="shared" si="46"/>
        <v>309</v>
      </c>
      <c r="T447" t="str">
        <f t="shared" si="47"/>
        <v>High</v>
      </c>
      <c r="U447" t="str">
        <f t="shared" si="48"/>
        <v>Inactive</v>
      </c>
    </row>
    <row r="448" spans="1:21" x14ac:dyDescent="0.25">
      <c r="A448" t="s">
        <v>475</v>
      </c>
      <c r="B448">
        <v>31</v>
      </c>
      <c r="C448" t="str">
        <f t="shared" si="42"/>
        <v>25-34</v>
      </c>
      <c r="D448" t="s">
        <v>27</v>
      </c>
      <c r="E448" t="s">
        <v>18</v>
      </c>
      <c r="F448">
        <v>12</v>
      </c>
      <c r="G448" t="str">
        <f t="shared" si="43"/>
        <v>Low</v>
      </c>
      <c r="H448">
        <v>2</v>
      </c>
      <c r="I448" t="s">
        <v>9</v>
      </c>
      <c r="J448" t="s">
        <v>10</v>
      </c>
      <c r="K448" s="4">
        <v>17.989999999999998</v>
      </c>
      <c r="L448" s="4">
        <f t="shared" si="44"/>
        <v>17.989999999999998</v>
      </c>
      <c r="M448">
        <v>0</v>
      </c>
      <c r="N448" t="s">
        <v>47</v>
      </c>
      <c r="O448">
        <v>2</v>
      </c>
      <c r="P448">
        <v>4</v>
      </c>
      <c r="Q448">
        <f t="shared" si="45"/>
        <v>240</v>
      </c>
      <c r="R448" t="s">
        <v>33</v>
      </c>
      <c r="S448">
        <f t="shared" si="46"/>
        <v>2880</v>
      </c>
      <c r="T448" t="str">
        <f t="shared" si="47"/>
        <v>High</v>
      </c>
      <c r="U448" t="str">
        <f t="shared" si="48"/>
        <v>Active</v>
      </c>
    </row>
    <row r="449" spans="1:21" x14ac:dyDescent="0.25">
      <c r="A449" t="s">
        <v>476</v>
      </c>
      <c r="B449">
        <v>19</v>
      </c>
      <c r="C449" t="str">
        <f t="shared" si="42"/>
        <v>18-24</v>
      </c>
      <c r="D449" t="s">
        <v>1</v>
      </c>
      <c r="E449" t="s">
        <v>18</v>
      </c>
      <c r="F449">
        <v>1.44</v>
      </c>
      <c r="G449" t="str">
        <f t="shared" si="43"/>
        <v>Low</v>
      </c>
      <c r="H449">
        <v>40</v>
      </c>
      <c r="I449" t="s">
        <v>35</v>
      </c>
      <c r="J449" t="s">
        <v>4</v>
      </c>
      <c r="K449" s="4">
        <v>17.989999999999998</v>
      </c>
      <c r="L449" s="4">
        <f t="shared" si="44"/>
        <v>17.989999999999998</v>
      </c>
      <c r="M449">
        <v>1</v>
      </c>
      <c r="N449" t="s">
        <v>5</v>
      </c>
      <c r="O449">
        <v>5</v>
      </c>
      <c r="P449">
        <v>0.04</v>
      </c>
      <c r="Q449">
        <f t="shared" si="45"/>
        <v>2</v>
      </c>
      <c r="R449" t="s">
        <v>33</v>
      </c>
      <c r="S449">
        <f t="shared" si="46"/>
        <v>2.88</v>
      </c>
      <c r="T449" t="str">
        <f t="shared" si="47"/>
        <v>Low</v>
      </c>
      <c r="U449" t="str">
        <f t="shared" si="48"/>
        <v>Inactive</v>
      </c>
    </row>
    <row r="450" spans="1:21" x14ac:dyDescent="0.25">
      <c r="A450" t="s">
        <v>477</v>
      </c>
      <c r="B450">
        <v>47</v>
      </c>
      <c r="C450" t="str">
        <f t="shared" si="42"/>
        <v>45-54</v>
      </c>
      <c r="D450" t="s">
        <v>1</v>
      </c>
      <c r="E450" t="s">
        <v>8</v>
      </c>
      <c r="F450">
        <v>8.67</v>
      </c>
      <c r="G450" t="str">
        <f t="shared" si="43"/>
        <v>Low</v>
      </c>
      <c r="H450">
        <v>41</v>
      </c>
      <c r="I450" t="s">
        <v>56</v>
      </c>
      <c r="J450" t="s">
        <v>32</v>
      </c>
      <c r="K450" s="4">
        <v>13.99</v>
      </c>
      <c r="L450" s="4">
        <f t="shared" si="44"/>
        <v>13.99</v>
      </c>
      <c r="M450">
        <v>1</v>
      </c>
      <c r="N450" t="s">
        <v>29</v>
      </c>
      <c r="O450">
        <v>2</v>
      </c>
      <c r="P450">
        <v>0.21</v>
      </c>
      <c r="Q450">
        <f t="shared" si="45"/>
        <v>13</v>
      </c>
      <c r="R450" t="s">
        <v>11</v>
      </c>
      <c r="S450">
        <f t="shared" si="46"/>
        <v>112.71</v>
      </c>
      <c r="T450" t="str">
        <f t="shared" si="47"/>
        <v>Medium</v>
      </c>
      <c r="U450" t="str">
        <f t="shared" si="48"/>
        <v>Inactive</v>
      </c>
    </row>
    <row r="451" spans="1:21" x14ac:dyDescent="0.25">
      <c r="A451" t="s">
        <v>478</v>
      </c>
      <c r="B451">
        <v>28</v>
      </c>
      <c r="C451" t="str">
        <f t="shared" ref="C451:C514" si="49">IF(B451&lt;=25, "18-24", IF(B451&lt;=35, "25-34", IF(B451&lt;=45,"35-44", IF(B451&lt;=55,"45-54", "55+"))))</f>
        <v>25-34</v>
      </c>
      <c r="D451" t="s">
        <v>13</v>
      </c>
      <c r="E451" t="s">
        <v>18</v>
      </c>
      <c r="F451">
        <v>27.06</v>
      </c>
      <c r="G451" t="str">
        <f t="shared" ref="G451:G514" si="50">IF(F451&lt;=20,"Low",IF(F451&lt;=50, "Medium","High"))</f>
        <v>Medium</v>
      </c>
      <c r="H451">
        <v>55</v>
      </c>
      <c r="I451" t="s">
        <v>56</v>
      </c>
      <c r="J451" t="s">
        <v>43</v>
      </c>
      <c r="K451" s="4">
        <v>17.989999999999998</v>
      </c>
      <c r="L451" s="4">
        <f t="shared" ref="L451:L514" si="51">K451</f>
        <v>17.989999999999998</v>
      </c>
      <c r="M451">
        <v>0</v>
      </c>
      <c r="N451" t="s">
        <v>23</v>
      </c>
      <c r="O451">
        <v>4</v>
      </c>
      <c r="P451">
        <v>0.48</v>
      </c>
      <c r="Q451">
        <f t="shared" ref="Q451:Q514" si="52">ROUND(P451*60, 0)</f>
        <v>29</v>
      </c>
      <c r="R451" t="s">
        <v>6</v>
      </c>
      <c r="S451">
        <f t="shared" ref="S451:S514" si="53">F451*Q451</f>
        <v>784.74</v>
      </c>
      <c r="T451" t="str">
        <f t="shared" ref="T451:T514" si="54">IF(S451&lt;=50,"Low",IF(S451&lt;=150,"Medium", "High"))</f>
        <v>High</v>
      </c>
      <c r="U451" t="str">
        <f t="shared" ref="U451:U514" si="55">IF(H451&lt;=7,"Active", IF(H451&lt;=21,"Risk", "Inactive"))</f>
        <v>Inactive</v>
      </c>
    </row>
    <row r="452" spans="1:21" x14ac:dyDescent="0.25">
      <c r="A452" t="s">
        <v>479</v>
      </c>
      <c r="B452">
        <v>22</v>
      </c>
      <c r="C452" t="str">
        <f t="shared" si="49"/>
        <v>18-24</v>
      </c>
      <c r="D452" t="s">
        <v>13</v>
      </c>
      <c r="E452" t="s">
        <v>18</v>
      </c>
      <c r="F452">
        <v>7.24</v>
      </c>
      <c r="G452" t="str">
        <f t="shared" si="50"/>
        <v>Low</v>
      </c>
      <c r="H452">
        <v>30</v>
      </c>
      <c r="I452" t="s">
        <v>19</v>
      </c>
      <c r="J452" t="s">
        <v>43</v>
      </c>
      <c r="K452" s="4">
        <v>17.989999999999998</v>
      </c>
      <c r="L452" s="4">
        <f t="shared" si="51"/>
        <v>17.989999999999998</v>
      </c>
      <c r="M452">
        <v>0</v>
      </c>
      <c r="N452" t="s">
        <v>29</v>
      </c>
      <c r="O452">
        <v>2</v>
      </c>
      <c r="P452">
        <v>0.23</v>
      </c>
      <c r="Q452">
        <f t="shared" si="52"/>
        <v>14</v>
      </c>
      <c r="R452" t="s">
        <v>25</v>
      </c>
      <c r="S452">
        <f t="shared" si="53"/>
        <v>101.36</v>
      </c>
      <c r="T452" t="str">
        <f t="shared" si="54"/>
        <v>Medium</v>
      </c>
      <c r="U452" t="str">
        <f t="shared" si="55"/>
        <v>Inactive</v>
      </c>
    </row>
    <row r="453" spans="1:21" x14ac:dyDescent="0.25">
      <c r="A453" t="s">
        <v>480</v>
      </c>
      <c r="B453">
        <v>29</v>
      </c>
      <c r="C453" t="str">
        <f t="shared" si="49"/>
        <v>25-34</v>
      </c>
      <c r="D453" t="s">
        <v>27</v>
      </c>
      <c r="E453" t="s">
        <v>18</v>
      </c>
      <c r="F453">
        <v>63.39</v>
      </c>
      <c r="G453" t="str">
        <f t="shared" si="50"/>
        <v>High</v>
      </c>
      <c r="H453">
        <v>37</v>
      </c>
      <c r="I453" t="s">
        <v>56</v>
      </c>
      <c r="J453" t="s">
        <v>43</v>
      </c>
      <c r="K453" s="4">
        <v>17.989999999999998</v>
      </c>
      <c r="L453" s="4">
        <f t="shared" si="51"/>
        <v>17.989999999999998</v>
      </c>
      <c r="M453">
        <v>0</v>
      </c>
      <c r="N453" t="s">
        <v>5</v>
      </c>
      <c r="O453">
        <v>4</v>
      </c>
      <c r="P453">
        <v>1.67</v>
      </c>
      <c r="Q453">
        <f t="shared" si="52"/>
        <v>100</v>
      </c>
      <c r="R453" t="s">
        <v>33</v>
      </c>
      <c r="S453">
        <f t="shared" si="53"/>
        <v>6339</v>
      </c>
      <c r="T453" t="str">
        <f t="shared" si="54"/>
        <v>High</v>
      </c>
      <c r="U453" t="str">
        <f t="shared" si="55"/>
        <v>Inactive</v>
      </c>
    </row>
    <row r="454" spans="1:21" x14ac:dyDescent="0.25">
      <c r="A454" t="s">
        <v>481</v>
      </c>
      <c r="B454">
        <v>63</v>
      </c>
      <c r="C454" t="str">
        <f t="shared" si="49"/>
        <v>55+</v>
      </c>
      <c r="D454" t="s">
        <v>27</v>
      </c>
      <c r="E454" t="s">
        <v>2</v>
      </c>
      <c r="F454">
        <v>1.44</v>
      </c>
      <c r="G454" t="str">
        <f t="shared" si="50"/>
        <v>Low</v>
      </c>
      <c r="H454">
        <v>26</v>
      </c>
      <c r="I454" t="s">
        <v>9</v>
      </c>
      <c r="J454" t="s">
        <v>10</v>
      </c>
      <c r="K454" s="4">
        <v>8.99</v>
      </c>
      <c r="L454" s="4">
        <f t="shared" si="51"/>
        <v>8.99</v>
      </c>
      <c r="M454">
        <v>1</v>
      </c>
      <c r="N454" t="s">
        <v>23</v>
      </c>
      <c r="O454">
        <v>1</v>
      </c>
      <c r="P454">
        <v>0.05</v>
      </c>
      <c r="Q454">
        <f t="shared" si="52"/>
        <v>3</v>
      </c>
      <c r="R454" t="s">
        <v>38</v>
      </c>
      <c r="S454">
        <f t="shared" si="53"/>
        <v>4.32</v>
      </c>
      <c r="T454" t="str">
        <f t="shared" si="54"/>
        <v>Low</v>
      </c>
      <c r="U454" t="str">
        <f t="shared" si="55"/>
        <v>Inactive</v>
      </c>
    </row>
    <row r="455" spans="1:21" x14ac:dyDescent="0.25">
      <c r="A455" t="s">
        <v>482</v>
      </c>
      <c r="B455">
        <v>42</v>
      </c>
      <c r="C455" t="str">
        <f t="shared" si="49"/>
        <v>35-44</v>
      </c>
      <c r="D455" t="s">
        <v>1</v>
      </c>
      <c r="E455" t="s">
        <v>18</v>
      </c>
      <c r="F455">
        <v>4.26</v>
      </c>
      <c r="G455" t="str">
        <f t="shared" si="50"/>
        <v>Low</v>
      </c>
      <c r="H455">
        <v>6</v>
      </c>
      <c r="I455" t="s">
        <v>56</v>
      </c>
      <c r="J455" t="s">
        <v>43</v>
      </c>
      <c r="K455" s="4">
        <v>17.989999999999998</v>
      </c>
      <c r="L455" s="4">
        <f t="shared" si="51"/>
        <v>17.989999999999998</v>
      </c>
      <c r="M455">
        <v>0</v>
      </c>
      <c r="N455" t="s">
        <v>15</v>
      </c>
      <c r="O455">
        <v>5</v>
      </c>
      <c r="P455">
        <v>0.61</v>
      </c>
      <c r="Q455">
        <f t="shared" si="52"/>
        <v>37</v>
      </c>
      <c r="R455" t="s">
        <v>20</v>
      </c>
      <c r="S455">
        <f t="shared" si="53"/>
        <v>157.62</v>
      </c>
      <c r="T455" t="str">
        <f t="shared" si="54"/>
        <v>High</v>
      </c>
      <c r="U455" t="str">
        <f t="shared" si="55"/>
        <v>Active</v>
      </c>
    </row>
    <row r="456" spans="1:21" x14ac:dyDescent="0.25">
      <c r="A456" t="s">
        <v>483</v>
      </c>
      <c r="B456">
        <v>68</v>
      </c>
      <c r="C456" t="str">
        <f t="shared" si="49"/>
        <v>55+</v>
      </c>
      <c r="D456" t="s">
        <v>13</v>
      </c>
      <c r="E456" t="s">
        <v>8</v>
      </c>
      <c r="F456">
        <v>15.06</v>
      </c>
      <c r="G456" t="str">
        <f t="shared" si="50"/>
        <v>Low</v>
      </c>
      <c r="H456">
        <v>20</v>
      </c>
      <c r="I456" t="s">
        <v>56</v>
      </c>
      <c r="J456" t="s">
        <v>10</v>
      </c>
      <c r="K456" s="4">
        <v>13.99</v>
      </c>
      <c r="L456" s="4">
        <f t="shared" si="51"/>
        <v>13.99</v>
      </c>
      <c r="M456">
        <v>0</v>
      </c>
      <c r="N456" t="s">
        <v>5</v>
      </c>
      <c r="O456">
        <v>1</v>
      </c>
      <c r="P456">
        <v>0.72</v>
      </c>
      <c r="Q456">
        <f t="shared" si="52"/>
        <v>43</v>
      </c>
      <c r="R456" t="s">
        <v>25</v>
      </c>
      <c r="S456">
        <f t="shared" si="53"/>
        <v>647.58000000000004</v>
      </c>
      <c r="T456" t="str">
        <f t="shared" si="54"/>
        <v>High</v>
      </c>
      <c r="U456" t="str">
        <f t="shared" si="55"/>
        <v>Risk</v>
      </c>
    </row>
    <row r="457" spans="1:21" x14ac:dyDescent="0.25">
      <c r="A457" t="s">
        <v>484</v>
      </c>
      <c r="B457">
        <v>48</v>
      </c>
      <c r="C457" t="str">
        <f t="shared" si="49"/>
        <v>45-54</v>
      </c>
      <c r="D457" t="s">
        <v>27</v>
      </c>
      <c r="E457" t="s">
        <v>8</v>
      </c>
      <c r="F457">
        <v>29.96</v>
      </c>
      <c r="G457" t="str">
        <f t="shared" si="50"/>
        <v>Medium</v>
      </c>
      <c r="H457">
        <v>44</v>
      </c>
      <c r="I457" t="s">
        <v>9</v>
      </c>
      <c r="J457" t="s">
        <v>32</v>
      </c>
      <c r="K457" s="4">
        <v>13.99</v>
      </c>
      <c r="L457" s="4">
        <f t="shared" si="51"/>
        <v>13.99</v>
      </c>
      <c r="M457">
        <v>0</v>
      </c>
      <c r="N457" t="s">
        <v>15</v>
      </c>
      <c r="O457">
        <v>5</v>
      </c>
      <c r="P457">
        <v>0.67</v>
      </c>
      <c r="Q457">
        <f t="shared" si="52"/>
        <v>40</v>
      </c>
      <c r="R457" t="s">
        <v>11</v>
      </c>
      <c r="S457">
        <f t="shared" si="53"/>
        <v>1198.4000000000001</v>
      </c>
      <c r="T457" t="str">
        <f t="shared" si="54"/>
        <v>High</v>
      </c>
      <c r="U457" t="str">
        <f t="shared" si="55"/>
        <v>Inactive</v>
      </c>
    </row>
    <row r="458" spans="1:21" x14ac:dyDescent="0.25">
      <c r="A458" t="s">
        <v>485</v>
      </c>
      <c r="B458">
        <v>45</v>
      </c>
      <c r="C458" t="str">
        <f t="shared" si="49"/>
        <v>35-44</v>
      </c>
      <c r="D458" t="s">
        <v>13</v>
      </c>
      <c r="E458" t="s">
        <v>18</v>
      </c>
      <c r="F458">
        <v>8.0500000000000007</v>
      </c>
      <c r="G458" t="str">
        <f t="shared" si="50"/>
        <v>Low</v>
      </c>
      <c r="H458">
        <v>54</v>
      </c>
      <c r="I458" t="s">
        <v>3</v>
      </c>
      <c r="J458" t="s">
        <v>4</v>
      </c>
      <c r="K458" s="4">
        <v>17.989999999999998</v>
      </c>
      <c r="L458" s="4">
        <f t="shared" si="51"/>
        <v>17.989999999999998</v>
      </c>
      <c r="M458">
        <v>1</v>
      </c>
      <c r="N458" t="s">
        <v>15</v>
      </c>
      <c r="O458">
        <v>3</v>
      </c>
      <c r="P458">
        <v>0.15</v>
      </c>
      <c r="Q458">
        <f t="shared" si="52"/>
        <v>9</v>
      </c>
      <c r="R458" t="s">
        <v>6</v>
      </c>
      <c r="S458">
        <f t="shared" si="53"/>
        <v>72.45</v>
      </c>
      <c r="T458" t="str">
        <f t="shared" si="54"/>
        <v>Medium</v>
      </c>
      <c r="U458" t="str">
        <f t="shared" si="55"/>
        <v>Inactive</v>
      </c>
    </row>
    <row r="459" spans="1:21" x14ac:dyDescent="0.25">
      <c r="A459" t="s">
        <v>486</v>
      </c>
      <c r="B459">
        <v>57</v>
      </c>
      <c r="C459" t="str">
        <f t="shared" si="49"/>
        <v>55+</v>
      </c>
      <c r="D459" t="s">
        <v>27</v>
      </c>
      <c r="E459" t="s">
        <v>8</v>
      </c>
      <c r="F459">
        <v>3.51</v>
      </c>
      <c r="G459" t="str">
        <f t="shared" si="50"/>
        <v>Low</v>
      </c>
      <c r="H459">
        <v>50</v>
      </c>
      <c r="I459" t="s">
        <v>19</v>
      </c>
      <c r="J459" t="s">
        <v>32</v>
      </c>
      <c r="K459" s="4">
        <v>13.99</v>
      </c>
      <c r="L459" s="4">
        <f t="shared" si="51"/>
        <v>13.99</v>
      </c>
      <c r="M459">
        <v>1</v>
      </c>
      <c r="N459" t="s">
        <v>47</v>
      </c>
      <c r="O459">
        <v>1</v>
      </c>
      <c r="P459">
        <v>7.0000000000000007E-2</v>
      </c>
      <c r="Q459">
        <f t="shared" si="52"/>
        <v>4</v>
      </c>
      <c r="R459" t="s">
        <v>38</v>
      </c>
      <c r="S459">
        <f t="shared" si="53"/>
        <v>14.04</v>
      </c>
      <c r="T459" t="str">
        <f t="shared" si="54"/>
        <v>Low</v>
      </c>
      <c r="U459" t="str">
        <f t="shared" si="55"/>
        <v>Inactive</v>
      </c>
    </row>
    <row r="460" spans="1:21" x14ac:dyDescent="0.25">
      <c r="A460" s="1" t="s">
        <v>487</v>
      </c>
      <c r="B460">
        <v>63</v>
      </c>
      <c r="C460" t="str">
        <f t="shared" si="49"/>
        <v>55+</v>
      </c>
      <c r="D460" t="s">
        <v>27</v>
      </c>
      <c r="E460" t="s">
        <v>2</v>
      </c>
      <c r="F460">
        <v>2.5099999999999998</v>
      </c>
      <c r="G460" t="str">
        <f t="shared" si="50"/>
        <v>Low</v>
      </c>
      <c r="H460">
        <v>31</v>
      </c>
      <c r="I460" t="s">
        <v>9</v>
      </c>
      <c r="J460" t="s">
        <v>32</v>
      </c>
      <c r="K460" s="4">
        <v>8.99</v>
      </c>
      <c r="L460" s="4">
        <f t="shared" si="51"/>
        <v>8.99</v>
      </c>
      <c r="M460">
        <v>1</v>
      </c>
      <c r="N460" t="s">
        <v>23</v>
      </c>
      <c r="O460">
        <v>3</v>
      </c>
      <c r="P460">
        <v>0.08</v>
      </c>
      <c r="Q460">
        <f t="shared" si="52"/>
        <v>5</v>
      </c>
      <c r="R460" t="s">
        <v>33</v>
      </c>
      <c r="S460">
        <f t="shared" si="53"/>
        <v>12.549999999999999</v>
      </c>
      <c r="T460" t="str">
        <f t="shared" si="54"/>
        <v>Low</v>
      </c>
      <c r="U460" t="str">
        <f t="shared" si="55"/>
        <v>Inactive</v>
      </c>
    </row>
    <row r="461" spans="1:21" x14ac:dyDescent="0.25">
      <c r="A461" t="s">
        <v>488</v>
      </c>
      <c r="B461">
        <v>32</v>
      </c>
      <c r="C461" t="str">
        <f t="shared" si="49"/>
        <v>25-34</v>
      </c>
      <c r="D461" t="s">
        <v>13</v>
      </c>
      <c r="E461" t="s">
        <v>18</v>
      </c>
      <c r="F461">
        <v>1.8</v>
      </c>
      <c r="G461" t="str">
        <f t="shared" si="50"/>
        <v>Low</v>
      </c>
      <c r="H461">
        <v>32</v>
      </c>
      <c r="I461" t="s">
        <v>35</v>
      </c>
      <c r="J461" t="s">
        <v>10</v>
      </c>
      <c r="K461" s="4">
        <v>17.989999999999998</v>
      </c>
      <c r="L461" s="4">
        <f t="shared" si="51"/>
        <v>17.989999999999998</v>
      </c>
      <c r="M461">
        <v>1</v>
      </c>
      <c r="N461" t="s">
        <v>29</v>
      </c>
      <c r="O461">
        <v>2</v>
      </c>
      <c r="P461">
        <v>0.05</v>
      </c>
      <c r="Q461">
        <f t="shared" si="52"/>
        <v>3</v>
      </c>
      <c r="R461" t="s">
        <v>25</v>
      </c>
      <c r="S461">
        <f t="shared" si="53"/>
        <v>5.4</v>
      </c>
      <c r="T461" t="str">
        <f t="shared" si="54"/>
        <v>Low</v>
      </c>
      <c r="U461" t="str">
        <f t="shared" si="55"/>
        <v>Inactive</v>
      </c>
    </row>
    <row r="462" spans="1:21" x14ac:dyDescent="0.25">
      <c r="A462" t="s">
        <v>489</v>
      </c>
      <c r="B462">
        <v>70</v>
      </c>
      <c r="C462" t="str">
        <f t="shared" si="49"/>
        <v>55+</v>
      </c>
      <c r="D462" t="s">
        <v>27</v>
      </c>
      <c r="E462" t="s">
        <v>8</v>
      </c>
      <c r="F462">
        <v>28.32</v>
      </c>
      <c r="G462" t="str">
        <f t="shared" si="50"/>
        <v>Medium</v>
      </c>
      <c r="H462">
        <v>3</v>
      </c>
      <c r="I462" t="s">
        <v>14</v>
      </c>
      <c r="J462" t="s">
        <v>43</v>
      </c>
      <c r="K462" s="4">
        <v>13.99</v>
      </c>
      <c r="L462" s="4">
        <f t="shared" si="51"/>
        <v>13.99</v>
      </c>
      <c r="M462">
        <v>0</v>
      </c>
      <c r="N462" t="s">
        <v>23</v>
      </c>
      <c r="O462">
        <v>3</v>
      </c>
      <c r="P462">
        <v>7.08</v>
      </c>
      <c r="Q462">
        <f t="shared" si="52"/>
        <v>425</v>
      </c>
      <c r="R462" t="s">
        <v>6</v>
      </c>
      <c r="S462">
        <f t="shared" si="53"/>
        <v>12036</v>
      </c>
      <c r="T462" t="str">
        <f t="shared" si="54"/>
        <v>High</v>
      </c>
      <c r="U462" t="str">
        <f t="shared" si="55"/>
        <v>Active</v>
      </c>
    </row>
    <row r="463" spans="1:21" x14ac:dyDescent="0.25">
      <c r="A463" t="s">
        <v>490</v>
      </c>
      <c r="B463">
        <v>48</v>
      </c>
      <c r="C463" t="str">
        <f t="shared" si="49"/>
        <v>45-54</v>
      </c>
      <c r="D463" t="s">
        <v>13</v>
      </c>
      <c r="E463" t="s">
        <v>8</v>
      </c>
      <c r="F463">
        <v>4.1900000000000004</v>
      </c>
      <c r="G463" t="str">
        <f t="shared" si="50"/>
        <v>Low</v>
      </c>
      <c r="H463">
        <v>0</v>
      </c>
      <c r="I463" t="s">
        <v>9</v>
      </c>
      <c r="J463" t="s">
        <v>43</v>
      </c>
      <c r="K463" s="4">
        <v>13.99</v>
      </c>
      <c r="L463" s="4">
        <f t="shared" si="51"/>
        <v>13.99</v>
      </c>
      <c r="M463">
        <v>0</v>
      </c>
      <c r="N463" t="s">
        <v>5</v>
      </c>
      <c r="O463">
        <v>2</v>
      </c>
      <c r="P463">
        <v>4.1900000000000004</v>
      </c>
      <c r="Q463">
        <f t="shared" si="52"/>
        <v>251</v>
      </c>
      <c r="R463" t="s">
        <v>38</v>
      </c>
      <c r="S463">
        <f t="shared" si="53"/>
        <v>1051.69</v>
      </c>
      <c r="T463" t="str">
        <f t="shared" si="54"/>
        <v>High</v>
      </c>
      <c r="U463" t="str">
        <f t="shared" si="55"/>
        <v>Active</v>
      </c>
    </row>
    <row r="464" spans="1:21" x14ac:dyDescent="0.25">
      <c r="A464" t="s">
        <v>491</v>
      </c>
      <c r="B464">
        <v>66</v>
      </c>
      <c r="C464" t="str">
        <f t="shared" si="49"/>
        <v>55+</v>
      </c>
      <c r="D464" t="s">
        <v>1</v>
      </c>
      <c r="E464" t="s">
        <v>8</v>
      </c>
      <c r="F464">
        <v>0.76</v>
      </c>
      <c r="G464" t="str">
        <f t="shared" si="50"/>
        <v>Low</v>
      </c>
      <c r="H464">
        <v>44</v>
      </c>
      <c r="I464" t="s">
        <v>9</v>
      </c>
      <c r="J464" t="s">
        <v>43</v>
      </c>
      <c r="K464" s="4">
        <v>13.99</v>
      </c>
      <c r="L464" s="4">
        <f t="shared" si="51"/>
        <v>13.99</v>
      </c>
      <c r="M464">
        <v>1</v>
      </c>
      <c r="N464" t="s">
        <v>5</v>
      </c>
      <c r="O464">
        <v>2</v>
      </c>
      <c r="P464">
        <v>0.02</v>
      </c>
      <c r="Q464">
        <f t="shared" si="52"/>
        <v>1</v>
      </c>
      <c r="R464" t="s">
        <v>6</v>
      </c>
      <c r="S464">
        <f t="shared" si="53"/>
        <v>0.76</v>
      </c>
      <c r="T464" t="str">
        <f t="shared" si="54"/>
        <v>Low</v>
      </c>
      <c r="U464" t="str">
        <f t="shared" si="55"/>
        <v>Inactive</v>
      </c>
    </row>
    <row r="465" spans="1:21" x14ac:dyDescent="0.25">
      <c r="A465" t="s">
        <v>492</v>
      </c>
      <c r="B465">
        <v>38</v>
      </c>
      <c r="C465" t="str">
        <f t="shared" si="49"/>
        <v>35-44</v>
      </c>
      <c r="D465" t="s">
        <v>27</v>
      </c>
      <c r="E465" t="s">
        <v>8</v>
      </c>
      <c r="F465">
        <v>0.61</v>
      </c>
      <c r="G465" t="str">
        <f t="shared" si="50"/>
        <v>Low</v>
      </c>
      <c r="H465">
        <v>9</v>
      </c>
      <c r="I465" t="s">
        <v>56</v>
      </c>
      <c r="J465" t="s">
        <v>10</v>
      </c>
      <c r="K465" s="4">
        <v>13.99</v>
      </c>
      <c r="L465" s="4">
        <f t="shared" si="51"/>
        <v>13.99</v>
      </c>
      <c r="M465">
        <v>0</v>
      </c>
      <c r="N465" t="s">
        <v>47</v>
      </c>
      <c r="O465">
        <v>4</v>
      </c>
      <c r="P465">
        <v>0.06</v>
      </c>
      <c r="Q465">
        <f t="shared" si="52"/>
        <v>4</v>
      </c>
      <c r="R465" t="s">
        <v>38</v>
      </c>
      <c r="S465">
        <f t="shared" si="53"/>
        <v>2.44</v>
      </c>
      <c r="T465" t="str">
        <f t="shared" si="54"/>
        <v>Low</v>
      </c>
      <c r="U465" t="str">
        <f t="shared" si="55"/>
        <v>Risk</v>
      </c>
    </row>
    <row r="466" spans="1:21" x14ac:dyDescent="0.25">
      <c r="A466" t="s">
        <v>493</v>
      </c>
      <c r="B466">
        <v>67</v>
      </c>
      <c r="C466" t="str">
        <f t="shared" si="49"/>
        <v>55+</v>
      </c>
      <c r="D466" t="s">
        <v>13</v>
      </c>
      <c r="E466" t="s">
        <v>18</v>
      </c>
      <c r="F466">
        <v>27.79</v>
      </c>
      <c r="G466" t="str">
        <f t="shared" si="50"/>
        <v>Medium</v>
      </c>
      <c r="H466">
        <v>28</v>
      </c>
      <c r="I466" t="s">
        <v>19</v>
      </c>
      <c r="J466" t="s">
        <v>4</v>
      </c>
      <c r="K466" s="4">
        <v>17.989999999999998</v>
      </c>
      <c r="L466" s="4">
        <f t="shared" si="51"/>
        <v>17.989999999999998</v>
      </c>
      <c r="M466">
        <v>0</v>
      </c>
      <c r="N466" t="s">
        <v>15</v>
      </c>
      <c r="O466">
        <v>4</v>
      </c>
      <c r="P466">
        <v>0.96</v>
      </c>
      <c r="Q466">
        <f t="shared" si="52"/>
        <v>58</v>
      </c>
      <c r="R466" t="s">
        <v>6</v>
      </c>
      <c r="S466">
        <f t="shared" si="53"/>
        <v>1611.82</v>
      </c>
      <c r="T466" t="str">
        <f t="shared" si="54"/>
        <v>High</v>
      </c>
      <c r="U466" t="str">
        <f t="shared" si="55"/>
        <v>Inactive</v>
      </c>
    </row>
    <row r="467" spans="1:21" x14ac:dyDescent="0.25">
      <c r="A467" t="s">
        <v>494</v>
      </c>
      <c r="B467">
        <v>61</v>
      </c>
      <c r="C467" t="str">
        <f t="shared" si="49"/>
        <v>55+</v>
      </c>
      <c r="D467" t="s">
        <v>13</v>
      </c>
      <c r="E467" t="s">
        <v>18</v>
      </c>
      <c r="F467">
        <v>16.13</v>
      </c>
      <c r="G467" t="str">
        <f t="shared" si="50"/>
        <v>Low</v>
      </c>
      <c r="H467">
        <v>21</v>
      </c>
      <c r="I467" t="s">
        <v>9</v>
      </c>
      <c r="J467" t="s">
        <v>43</v>
      </c>
      <c r="K467" s="4">
        <v>17.989999999999998</v>
      </c>
      <c r="L467" s="4">
        <f t="shared" si="51"/>
        <v>17.989999999999998</v>
      </c>
      <c r="M467">
        <v>0</v>
      </c>
      <c r="N467" t="s">
        <v>15</v>
      </c>
      <c r="O467">
        <v>3</v>
      </c>
      <c r="P467">
        <v>0.73</v>
      </c>
      <c r="Q467">
        <f t="shared" si="52"/>
        <v>44</v>
      </c>
      <c r="R467" t="s">
        <v>38</v>
      </c>
      <c r="S467">
        <f t="shared" si="53"/>
        <v>709.71999999999991</v>
      </c>
      <c r="T467" t="str">
        <f t="shared" si="54"/>
        <v>High</v>
      </c>
      <c r="U467" t="str">
        <f t="shared" si="55"/>
        <v>Risk</v>
      </c>
    </row>
    <row r="468" spans="1:21" x14ac:dyDescent="0.25">
      <c r="A468" t="s">
        <v>495</v>
      </c>
      <c r="B468">
        <v>32</v>
      </c>
      <c r="C468" t="str">
        <f t="shared" si="49"/>
        <v>25-34</v>
      </c>
      <c r="D468" t="s">
        <v>1</v>
      </c>
      <c r="E468" t="s">
        <v>18</v>
      </c>
      <c r="F468">
        <v>24.87</v>
      </c>
      <c r="G468" t="str">
        <f t="shared" si="50"/>
        <v>Medium</v>
      </c>
      <c r="H468">
        <v>41</v>
      </c>
      <c r="I468" t="s">
        <v>56</v>
      </c>
      <c r="J468" t="s">
        <v>43</v>
      </c>
      <c r="K468" s="4">
        <v>17.989999999999998</v>
      </c>
      <c r="L468" s="4">
        <f t="shared" si="51"/>
        <v>17.989999999999998</v>
      </c>
      <c r="M468">
        <v>0</v>
      </c>
      <c r="N468" t="s">
        <v>5</v>
      </c>
      <c r="O468">
        <v>5</v>
      </c>
      <c r="P468">
        <v>0.59</v>
      </c>
      <c r="Q468">
        <f t="shared" si="52"/>
        <v>35</v>
      </c>
      <c r="R468" t="s">
        <v>11</v>
      </c>
      <c r="S468">
        <f t="shared" si="53"/>
        <v>870.45</v>
      </c>
      <c r="T468" t="str">
        <f t="shared" si="54"/>
        <v>High</v>
      </c>
      <c r="U468" t="str">
        <f t="shared" si="55"/>
        <v>Inactive</v>
      </c>
    </row>
    <row r="469" spans="1:21" x14ac:dyDescent="0.25">
      <c r="A469" t="s">
        <v>496</v>
      </c>
      <c r="B469">
        <v>23</v>
      </c>
      <c r="C469" t="str">
        <f t="shared" si="49"/>
        <v>18-24</v>
      </c>
      <c r="D469" t="s">
        <v>13</v>
      </c>
      <c r="E469" t="s">
        <v>8</v>
      </c>
      <c r="F469">
        <v>29.18</v>
      </c>
      <c r="G469" t="str">
        <f t="shared" si="50"/>
        <v>Medium</v>
      </c>
      <c r="H469">
        <v>36</v>
      </c>
      <c r="I469" t="s">
        <v>19</v>
      </c>
      <c r="J469" t="s">
        <v>4</v>
      </c>
      <c r="K469" s="4">
        <v>13.99</v>
      </c>
      <c r="L469" s="4">
        <f t="shared" si="51"/>
        <v>13.99</v>
      </c>
      <c r="M469">
        <v>0</v>
      </c>
      <c r="N469" t="s">
        <v>23</v>
      </c>
      <c r="O469">
        <v>1</v>
      </c>
      <c r="P469">
        <v>0.79</v>
      </c>
      <c r="Q469">
        <f t="shared" si="52"/>
        <v>47</v>
      </c>
      <c r="R469" t="s">
        <v>38</v>
      </c>
      <c r="S469">
        <f t="shared" si="53"/>
        <v>1371.46</v>
      </c>
      <c r="T469" t="str">
        <f t="shared" si="54"/>
        <v>High</v>
      </c>
      <c r="U469" t="str">
        <f t="shared" si="55"/>
        <v>Inactive</v>
      </c>
    </row>
    <row r="470" spans="1:21" x14ac:dyDescent="0.25">
      <c r="A470" t="s">
        <v>497</v>
      </c>
      <c r="B470">
        <v>30</v>
      </c>
      <c r="C470" t="str">
        <f t="shared" si="49"/>
        <v>25-34</v>
      </c>
      <c r="D470" t="s">
        <v>1</v>
      </c>
      <c r="E470" t="s">
        <v>18</v>
      </c>
      <c r="F470">
        <v>11.65</v>
      </c>
      <c r="G470" t="str">
        <f t="shared" si="50"/>
        <v>Low</v>
      </c>
      <c r="H470">
        <v>21</v>
      </c>
      <c r="I470" t="s">
        <v>3</v>
      </c>
      <c r="J470" t="s">
        <v>32</v>
      </c>
      <c r="K470" s="4">
        <v>17.989999999999998</v>
      </c>
      <c r="L470" s="4">
        <f t="shared" si="51"/>
        <v>17.989999999999998</v>
      </c>
      <c r="M470">
        <v>0</v>
      </c>
      <c r="N470" t="s">
        <v>47</v>
      </c>
      <c r="O470">
        <v>5</v>
      </c>
      <c r="P470">
        <v>0.53</v>
      </c>
      <c r="Q470">
        <f t="shared" si="52"/>
        <v>32</v>
      </c>
      <c r="R470" t="s">
        <v>25</v>
      </c>
      <c r="S470">
        <f t="shared" si="53"/>
        <v>372.8</v>
      </c>
      <c r="T470" t="str">
        <f t="shared" si="54"/>
        <v>High</v>
      </c>
      <c r="U470" t="str">
        <f t="shared" si="55"/>
        <v>Risk</v>
      </c>
    </row>
    <row r="471" spans="1:21" x14ac:dyDescent="0.25">
      <c r="A471" t="s">
        <v>498</v>
      </c>
      <c r="B471">
        <v>23</v>
      </c>
      <c r="C471" t="str">
        <f t="shared" si="49"/>
        <v>18-24</v>
      </c>
      <c r="D471" t="s">
        <v>27</v>
      </c>
      <c r="E471" t="s">
        <v>18</v>
      </c>
      <c r="F471">
        <v>6.55</v>
      </c>
      <c r="G471" t="str">
        <f t="shared" si="50"/>
        <v>Low</v>
      </c>
      <c r="H471">
        <v>27</v>
      </c>
      <c r="I471" t="s">
        <v>19</v>
      </c>
      <c r="J471" t="s">
        <v>32</v>
      </c>
      <c r="K471" s="4">
        <v>17.989999999999998</v>
      </c>
      <c r="L471" s="4">
        <f t="shared" si="51"/>
        <v>17.989999999999998</v>
      </c>
      <c r="M471">
        <v>0</v>
      </c>
      <c r="N471" t="s">
        <v>29</v>
      </c>
      <c r="O471">
        <v>3</v>
      </c>
      <c r="P471">
        <v>0.23</v>
      </c>
      <c r="Q471">
        <f t="shared" si="52"/>
        <v>14</v>
      </c>
      <c r="R471" t="s">
        <v>25</v>
      </c>
      <c r="S471">
        <f t="shared" si="53"/>
        <v>91.7</v>
      </c>
      <c r="T471" t="str">
        <f t="shared" si="54"/>
        <v>Medium</v>
      </c>
      <c r="U471" t="str">
        <f t="shared" si="55"/>
        <v>Inactive</v>
      </c>
    </row>
    <row r="472" spans="1:21" x14ac:dyDescent="0.25">
      <c r="A472" t="s">
        <v>499</v>
      </c>
      <c r="B472">
        <v>20</v>
      </c>
      <c r="C472" t="str">
        <f t="shared" si="49"/>
        <v>18-24</v>
      </c>
      <c r="D472" t="s">
        <v>1</v>
      </c>
      <c r="E472" t="s">
        <v>8</v>
      </c>
      <c r="F472">
        <v>0.52</v>
      </c>
      <c r="G472" t="str">
        <f t="shared" si="50"/>
        <v>Low</v>
      </c>
      <c r="H472">
        <v>29</v>
      </c>
      <c r="I472" t="s">
        <v>14</v>
      </c>
      <c r="J472" t="s">
        <v>4</v>
      </c>
      <c r="K472" s="4">
        <v>13.99</v>
      </c>
      <c r="L472" s="4">
        <f t="shared" si="51"/>
        <v>13.99</v>
      </c>
      <c r="M472">
        <v>1</v>
      </c>
      <c r="N472" t="s">
        <v>23</v>
      </c>
      <c r="O472">
        <v>1</v>
      </c>
      <c r="P472">
        <v>0.02</v>
      </c>
      <c r="Q472">
        <f t="shared" si="52"/>
        <v>1</v>
      </c>
      <c r="R472" t="s">
        <v>25</v>
      </c>
      <c r="S472">
        <f t="shared" si="53"/>
        <v>0.52</v>
      </c>
      <c r="T472" t="str">
        <f t="shared" si="54"/>
        <v>Low</v>
      </c>
      <c r="U472" t="str">
        <f t="shared" si="55"/>
        <v>Inactive</v>
      </c>
    </row>
    <row r="473" spans="1:21" x14ac:dyDescent="0.25">
      <c r="A473" t="s">
        <v>500</v>
      </c>
      <c r="B473">
        <v>40</v>
      </c>
      <c r="C473" t="str">
        <f t="shared" si="49"/>
        <v>35-44</v>
      </c>
      <c r="D473" t="s">
        <v>13</v>
      </c>
      <c r="E473" t="s">
        <v>2</v>
      </c>
      <c r="F473">
        <v>7.31</v>
      </c>
      <c r="G473" t="str">
        <f t="shared" si="50"/>
        <v>Low</v>
      </c>
      <c r="H473">
        <v>3</v>
      </c>
      <c r="I473" t="s">
        <v>3</v>
      </c>
      <c r="J473" t="s">
        <v>43</v>
      </c>
      <c r="K473" s="4">
        <v>8.99</v>
      </c>
      <c r="L473" s="4">
        <f t="shared" si="51"/>
        <v>8.99</v>
      </c>
      <c r="M473">
        <v>0</v>
      </c>
      <c r="N473" t="s">
        <v>23</v>
      </c>
      <c r="O473">
        <v>1</v>
      </c>
      <c r="P473">
        <v>1.83</v>
      </c>
      <c r="Q473">
        <f t="shared" si="52"/>
        <v>110</v>
      </c>
      <c r="R473" t="s">
        <v>6</v>
      </c>
      <c r="S473">
        <f t="shared" si="53"/>
        <v>804.09999999999991</v>
      </c>
      <c r="T473" t="str">
        <f t="shared" si="54"/>
        <v>High</v>
      </c>
      <c r="U473" t="str">
        <f t="shared" si="55"/>
        <v>Active</v>
      </c>
    </row>
    <row r="474" spans="1:21" x14ac:dyDescent="0.25">
      <c r="A474" t="s">
        <v>501</v>
      </c>
      <c r="B474">
        <v>28</v>
      </c>
      <c r="C474" t="str">
        <f t="shared" si="49"/>
        <v>25-34</v>
      </c>
      <c r="D474" t="s">
        <v>13</v>
      </c>
      <c r="E474" t="s">
        <v>2</v>
      </c>
      <c r="F474">
        <v>35.03</v>
      </c>
      <c r="G474" t="str">
        <f t="shared" si="50"/>
        <v>Medium</v>
      </c>
      <c r="H474">
        <v>37</v>
      </c>
      <c r="I474" t="s">
        <v>14</v>
      </c>
      <c r="J474" t="s">
        <v>41</v>
      </c>
      <c r="K474" s="4">
        <v>8.99</v>
      </c>
      <c r="L474" s="4">
        <f t="shared" si="51"/>
        <v>8.99</v>
      </c>
      <c r="M474">
        <v>0</v>
      </c>
      <c r="N474" t="s">
        <v>47</v>
      </c>
      <c r="O474">
        <v>4</v>
      </c>
      <c r="P474">
        <v>0.92</v>
      </c>
      <c r="Q474">
        <f t="shared" si="52"/>
        <v>55</v>
      </c>
      <c r="R474" t="s">
        <v>33</v>
      </c>
      <c r="S474">
        <f t="shared" si="53"/>
        <v>1926.65</v>
      </c>
      <c r="T474" t="str">
        <f t="shared" si="54"/>
        <v>High</v>
      </c>
      <c r="U474" t="str">
        <f t="shared" si="55"/>
        <v>Inactive</v>
      </c>
    </row>
    <row r="475" spans="1:21" x14ac:dyDescent="0.25">
      <c r="A475" t="s">
        <v>502</v>
      </c>
      <c r="B475">
        <v>24</v>
      </c>
      <c r="C475" t="str">
        <f t="shared" si="49"/>
        <v>18-24</v>
      </c>
      <c r="D475" t="s">
        <v>13</v>
      </c>
      <c r="E475" t="s">
        <v>2</v>
      </c>
      <c r="F475">
        <v>9.0299999999999994</v>
      </c>
      <c r="G475" t="str">
        <f t="shared" si="50"/>
        <v>Low</v>
      </c>
      <c r="H475">
        <v>52</v>
      </c>
      <c r="I475" t="s">
        <v>35</v>
      </c>
      <c r="J475" t="s">
        <v>10</v>
      </c>
      <c r="K475" s="4">
        <v>8.99</v>
      </c>
      <c r="L475" s="4">
        <f t="shared" si="51"/>
        <v>8.99</v>
      </c>
      <c r="M475">
        <v>1</v>
      </c>
      <c r="N475" t="s">
        <v>15</v>
      </c>
      <c r="O475">
        <v>1</v>
      </c>
      <c r="P475">
        <v>0.17</v>
      </c>
      <c r="Q475">
        <f t="shared" si="52"/>
        <v>10</v>
      </c>
      <c r="R475" t="s">
        <v>38</v>
      </c>
      <c r="S475">
        <f t="shared" si="53"/>
        <v>90.3</v>
      </c>
      <c r="T475" t="str">
        <f t="shared" si="54"/>
        <v>Medium</v>
      </c>
      <c r="U475" t="str">
        <f t="shared" si="55"/>
        <v>Inactive</v>
      </c>
    </row>
    <row r="476" spans="1:21" x14ac:dyDescent="0.25">
      <c r="A476" t="s">
        <v>503</v>
      </c>
      <c r="B476">
        <v>54</v>
      </c>
      <c r="C476" t="str">
        <f t="shared" si="49"/>
        <v>45-54</v>
      </c>
      <c r="D476" t="s">
        <v>1</v>
      </c>
      <c r="E476" t="s">
        <v>18</v>
      </c>
      <c r="F476">
        <v>14.2</v>
      </c>
      <c r="G476" t="str">
        <f t="shared" si="50"/>
        <v>Low</v>
      </c>
      <c r="H476">
        <v>6</v>
      </c>
      <c r="I476" t="s">
        <v>9</v>
      </c>
      <c r="J476" t="s">
        <v>32</v>
      </c>
      <c r="K476" s="4">
        <v>17.989999999999998</v>
      </c>
      <c r="L476" s="4">
        <f t="shared" si="51"/>
        <v>17.989999999999998</v>
      </c>
      <c r="M476">
        <v>0</v>
      </c>
      <c r="N476" t="s">
        <v>15</v>
      </c>
      <c r="O476">
        <v>5</v>
      </c>
      <c r="P476">
        <v>2.0299999999999998</v>
      </c>
      <c r="Q476">
        <f t="shared" si="52"/>
        <v>122</v>
      </c>
      <c r="R476" t="s">
        <v>25</v>
      </c>
      <c r="S476">
        <f t="shared" si="53"/>
        <v>1732.3999999999999</v>
      </c>
      <c r="T476" t="str">
        <f t="shared" si="54"/>
        <v>High</v>
      </c>
      <c r="U476" t="str">
        <f t="shared" si="55"/>
        <v>Active</v>
      </c>
    </row>
    <row r="477" spans="1:21" x14ac:dyDescent="0.25">
      <c r="A477" t="s">
        <v>504</v>
      </c>
      <c r="B477">
        <v>25</v>
      </c>
      <c r="C477" t="str">
        <f t="shared" si="49"/>
        <v>18-24</v>
      </c>
      <c r="D477" t="s">
        <v>13</v>
      </c>
      <c r="E477" t="s">
        <v>8</v>
      </c>
      <c r="F477">
        <v>8.01</v>
      </c>
      <c r="G477" t="str">
        <f t="shared" si="50"/>
        <v>Low</v>
      </c>
      <c r="H477">
        <v>20</v>
      </c>
      <c r="I477" t="s">
        <v>35</v>
      </c>
      <c r="J477" t="s">
        <v>32</v>
      </c>
      <c r="K477" s="4">
        <v>13.99</v>
      </c>
      <c r="L477" s="4">
        <f t="shared" si="51"/>
        <v>13.99</v>
      </c>
      <c r="M477">
        <v>0</v>
      </c>
      <c r="N477" t="s">
        <v>47</v>
      </c>
      <c r="O477">
        <v>4</v>
      </c>
      <c r="P477">
        <v>0.38</v>
      </c>
      <c r="Q477">
        <f t="shared" si="52"/>
        <v>23</v>
      </c>
      <c r="R477" t="s">
        <v>11</v>
      </c>
      <c r="S477">
        <f t="shared" si="53"/>
        <v>184.23</v>
      </c>
      <c r="T477" t="str">
        <f t="shared" si="54"/>
        <v>High</v>
      </c>
      <c r="U477" t="str">
        <f t="shared" si="55"/>
        <v>Risk</v>
      </c>
    </row>
    <row r="478" spans="1:21" x14ac:dyDescent="0.25">
      <c r="A478" t="s">
        <v>505</v>
      </c>
      <c r="B478">
        <v>35</v>
      </c>
      <c r="C478" t="str">
        <f t="shared" si="49"/>
        <v>25-34</v>
      </c>
      <c r="D478" t="s">
        <v>1</v>
      </c>
      <c r="E478" t="s">
        <v>2</v>
      </c>
      <c r="F478">
        <v>9.58</v>
      </c>
      <c r="G478" t="str">
        <f t="shared" si="50"/>
        <v>Low</v>
      </c>
      <c r="H478">
        <v>13</v>
      </c>
      <c r="I478" t="s">
        <v>56</v>
      </c>
      <c r="J478" t="s">
        <v>10</v>
      </c>
      <c r="K478" s="4">
        <v>8.99</v>
      </c>
      <c r="L478" s="4">
        <f t="shared" si="51"/>
        <v>8.99</v>
      </c>
      <c r="M478">
        <v>0</v>
      </c>
      <c r="N478" t="s">
        <v>23</v>
      </c>
      <c r="O478">
        <v>1</v>
      </c>
      <c r="P478">
        <v>0.68</v>
      </c>
      <c r="Q478">
        <f t="shared" si="52"/>
        <v>41</v>
      </c>
      <c r="R478" t="s">
        <v>20</v>
      </c>
      <c r="S478">
        <f t="shared" si="53"/>
        <v>392.78000000000003</v>
      </c>
      <c r="T478" t="str">
        <f t="shared" si="54"/>
        <v>High</v>
      </c>
      <c r="U478" t="str">
        <f t="shared" si="55"/>
        <v>Risk</v>
      </c>
    </row>
    <row r="479" spans="1:21" x14ac:dyDescent="0.25">
      <c r="A479" t="s">
        <v>506</v>
      </c>
      <c r="B479">
        <v>30</v>
      </c>
      <c r="C479" t="str">
        <f t="shared" si="49"/>
        <v>25-34</v>
      </c>
      <c r="D479" t="s">
        <v>13</v>
      </c>
      <c r="E479" t="s">
        <v>2</v>
      </c>
      <c r="F479">
        <v>0.36</v>
      </c>
      <c r="G479" t="str">
        <f t="shared" si="50"/>
        <v>Low</v>
      </c>
      <c r="H479">
        <v>60</v>
      </c>
      <c r="I479" t="s">
        <v>3</v>
      </c>
      <c r="J479" t="s">
        <v>32</v>
      </c>
      <c r="K479" s="4">
        <v>8.99</v>
      </c>
      <c r="L479" s="4">
        <f t="shared" si="51"/>
        <v>8.99</v>
      </c>
      <c r="M479">
        <v>1</v>
      </c>
      <c r="N479" t="s">
        <v>23</v>
      </c>
      <c r="O479">
        <v>3</v>
      </c>
      <c r="P479">
        <v>0.01</v>
      </c>
      <c r="Q479">
        <f t="shared" si="52"/>
        <v>1</v>
      </c>
      <c r="R479" t="s">
        <v>16</v>
      </c>
      <c r="S479">
        <f t="shared" si="53"/>
        <v>0.36</v>
      </c>
      <c r="T479" t="str">
        <f t="shared" si="54"/>
        <v>Low</v>
      </c>
      <c r="U479" t="str">
        <f t="shared" si="55"/>
        <v>Inactive</v>
      </c>
    </row>
    <row r="480" spans="1:21" x14ac:dyDescent="0.25">
      <c r="A480" t="s">
        <v>507</v>
      </c>
      <c r="B480">
        <v>36</v>
      </c>
      <c r="C480" t="str">
        <f t="shared" si="49"/>
        <v>35-44</v>
      </c>
      <c r="D480" t="s">
        <v>13</v>
      </c>
      <c r="E480" t="s">
        <v>2</v>
      </c>
      <c r="F480">
        <v>22.91</v>
      </c>
      <c r="G480" t="str">
        <f t="shared" si="50"/>
        <v>Medium</v>
      </c>
      <c r="H480">
        <v>0</v>
      </c>
      <c r="I480" t="s">
        <v>14</v>
      </c>
      <c r="J480" t="s">
        <v>4</v>
      </c>
      <c r="K480" s="4">
        <v>8.99</v>
      </c>
      <c r="L480" s="4">
        <f t="shared" si="51"/>
        <v>8.99</v>
      </c>
      <c r="M480">
        <v>0</v>
      </c>
      <c r="N480" t="s">
        <v>15</v>
      </c>
      <c r="O480">
        <v>1</v>
      </c>
      <c r="P480">
        <v>22.91</v>
      </c>
      <c r="Q480">
        <f t="shared" si="52"/>
        <v>1375</v>
      </c>
      <c r="R480" t="s">
        <v>16</v>
      </c>
      <c r="S480">
        <f t="shared" si="53"/>
        <v>31501.25</v>
      </c>
      <c r="T480" t="str">
        <f t="shared" si="54"/>
        <v>High</v>
      </c>
      <c r="U480" t="str">
        <f t="shared" si="55"/>
        <v>Active</v>
      </c>
    </row>
    <row r="481" spans="1:21" x14ac:dyDescent="0.25">
      <c r="A481" t="s">
        <v>508</v>
      </c>
      <c r="B481">
        <v>68</v>
      </c>
      <c r="C481" t="str">
        <f t="shared" si="49"/>
        <v>55+</v>
      </c>
      <c r="D481" t="s">
        <v>13</v>
      </c>
      <c r="E481" t="s">
        <v>8</v>
      </c>
      <c r="F481">
        <v>18.489999999999998</v>
      </c>
      <c r="G481" t="str">
        <f t="shared" si="50"/>
        <v>Low</v>
      </c>
      <c r="H481">
        <v>11</v>
      </c>
      <c r="I481" t="s">
        <v>35</v>
      </c>
      <c r="J481" t="s">
        <v>10</v>
      </c>
      <c r="K481" s="4">
        <v>13.99</v>
      </c>
      <c r="L481" s="4">
        <f t="shared" si="51"/>
        <v>13.99</v>
      </c>
      <c r="M481">
        <v>0</v>
      </c>
      <c r="N481" t="s">
        <v>5</v>
      </c>
      <c r="O481">
        <v>1</v>
      </c>
      <c r="P481">
        <v>1.54</v>
      </c>
      <c r="Q481">
        <f t="shared" si="52"/>
        <v>92</v>
      </c>
      <c r="R481" t="s">
        <v>16</v>
      </c>
      <c r="S481">
        <f t="shared" si="53"/>
        <v>1701.08</v>
      </c>
      <c r="T481" t="str">
        <f t="shared" si="54"/>
        <v>High</v>
      </c>
      <c r="U481" t="str">
        <f t="shared" si="55"/>
        <v>Risk</v>
      </c>
    </row>
    <row r="482" spans="1:21" x14ac:dyDescent="0.25">
      <c r="A482" t="s">
        <v>509</v>
      </c>
      <c r="B482">
        <v>29</v>
      </c>
      <c r="C482" t="str">
        <f t="shared" si="49"/>
        <v>25-34</v>
      </c>
      <c r="D482" t="s">
        <v>1</v>
      </c>
      <c r="E482" t="s">
        <v>2</v>
      </c>
      <c r="F482">
        <v>4.67</v>
      </c>
      <c r="G482" t="str">
        <f t="shared" si="50"/>
        <v>Low</v>
      </c>
      <c r="H482">
        <v>5</v>
      </c>
      <c r="I482" t="s">
        <v>35</v>
      </c>
      <c r="J482" t="s">
        <v>32</v>
      </c>
      <c r="K482" s="4">
        <v>8.99</v>
      </c>
      <c r="L482" s="4">
        <f t="shared" si="51"/>
        <v>8.99</v>
      </c>
      <c r="M482">
        <v>0</v>
      </c>
      <c r="N482" t="s">
        <v>29</v>
      </c>
      <c r="O482">
        <v>3</v>
      </c>
      <c r="P482">
        <v>0.78</v>
      </c>
      <c r="Q482">
        <f t="shared" si="52"/>
        <v>47</v>
      </c>
      <c r="R482" t="s">
        <v>11</v>
      </c>
      <c r="S482">
        <f t="shared" si="53"/>
        <v>219.49</v>
      </c>
      <c r="T482" t="str">
        <f t="shared" si="54"/>
        <v>High</v>
      </c>
      <c r="U482" t="str">
        <f t="shared" si="55"/>
        <v>Active</v>
      </c>
    </row>
    <row r="483" spans="1:21" x14ac:dyDescent="0.25">
      <c r="A483" t="s">
        <v>510</v>
      </c>
      <c r="B483">
        <v>39</v>
      </c>
      <c r="C483" t="str">
        <f t="shared" si="49"/>
        <v>35-44</v>
      </c>
      <c r="D483" t="s">
        <v>13</v>
      </c>
      <c r="E483" t="s">
        <v>18</v>
      </c>
      <c r="F483">
        <v>17.14</v>
      </c>
      <c r="G483" t="str">
        <f t="shared" si="50"/>
        <v>Low</v>
      </c>
      <c r="H483">
        <v>3</v>
      </c>
      <c r="I483" t="s">
        <v>14</v>
      </c>
      <c r="J483" t="s">
        <v>10</v>
      </c>
      <c r="K483" s="4">
        <v>17.989999999999998</v>
      </c>
      <c r="L483" s="4">
        <f t="shared" si="51"/>
        <v>17.989999999999998</v>
      </c>
      <c r="M483">
        <v>0</v>
      </c>
      <c r="N483" t="s">
        <v>47</v>
      </c>
      <c r="O483">
        <v>5</v>
      </c>
      <c r="P483">
        <v>4.29</v>
      </c>
      <c r="Q483">
        <f t="shared" si="52"/>
        <v>257</v>
      </c>
      <c r="R483" t="s">
        <v>33</v>
      </c>
      <c r="S483">
        <f t="shared" si="53"/>
        <v>4404.9800000000005</v>
      </c>
      <c r="T483" t="str">
        <f t="shared" si="54"/>
        <v>High</v>
      </c>
      <c r="U483" t="str">
        <f t="shared" si="55"/>
        <v>Active</v>
      </c>
    </row>
    <row r="484" spans="1:21" x14ac:dyDescent="0.25">
      <c r="A484" t="s">
        <v>511</v>
      </c>
      <c r="B484">
        <v>61</v>
      </c>
      <c r="C484" t="str">
        <f t="shared" si="49"/>
        <v>55+</v>
      </c>
      <c r="D484" t="s">
        <v>13</v>
      </c>
      <c r="E484" t="s">
        <v>18</v>
      </c>
      <c r="F484">
        <v>26.79</v>
      </c>
      <c r="G484" t="str">
        <f t="shared" si="50"/>
        <v>Medium</v>
      </c>
      <c r="H484">
        <v>34</v>
      </c>
      <c r="I484" t="s">
        <v>3</v>
      </c>
      <c r="J484" t="s">
        <v>4</v>
      </c>
      <c r="K484" s="4">
        <v>17.989999999999998</v>
      </c>
      <c r="L484" s="4">
        <f t="shared" si="51"/>
        <v>17.989999999999998</v>
      </c>
      <c r="M484">
        <v>0</v>
      </c>
      <c r="N484" t="s">
        <v>47</v>
      </c>
      <c r="O484">
        <v>4</v>
      </c>
      <c r="P484">
        <v>0.77</v>
      </c>
      <c r="Q484">
        <f t="shared" si="52"/>
        <v>46</v>
      </c>
      <c r="R484" t="s">
        <v>11</v>
      </c>
      <c r="S484">
        <f t="shared" si="53"/>
        <v>1232.3399999999999</v>
      </c>
      <c r="T484" t="str">
        <f t="shared" si="54"/>
        <v>High</v>
      </c>
      <c r="U484" t="str">
        <f t="shared" si="55"/>
        <v>Inactive</v>
      </c>
    </row>
    <row r="485" spans="1:21" x14ac:dyDescent="0.25">
      <c r="A485" t="s">
        <v>512</v>
      </c>
      <c r="B485">
        <v>56</v>
      </c>
      <c r="C485" t="str">
        <f t="shared" si="49"/>
        <v>55+</v>
      </c>
      <c r="D485" t="s">
        <v>13</v>
      </c>
      <c r="E485" t="s">
        <v>2</v>
      </c>
      <c r="F485">
        <v>0.97</v>
      </c>
      <c r="G485" t="str">
        <f t="shared" si="50"/>
        <v>Low</v>
      </c>
      <c r="H485">
        <v>33</v>
      </c>
      <c r="I485" t="s">
        <v>14</v>
      </c>
      <c r="J485" t="s">
        <v>10</v>
      </c>
      <c r="K485" s="4">
        <v>8.99</v>
      </c>
      <c r="L485" s="4">
        <f t="shared" si="51"/>
        <v>8.99</v>
      </c>
      <c r="M485">
        <v>1</v>
      </c>
      <c r="N485" t="s">
        <v>23</v>
      </c>
      <c r="O485">
        <v>4</v>
      </c>
      <c r="P485">
        <v>0.03</v>
      </c>
      <c r="Q485">
        <f t="shared" si="52"/>
        <v>2</v>
      </c>
      <c r="R485" t="s">
        <v>20</v>
      </c>
      <c r="S485">
        <f t="shared" si="53"/>
        <v>1.94</v>
      </c>
      <c r="T485" t="str">
        <f t="shared" si="54"/>
        <v>Low</v>
      </c>
      <c r="U485" t="str">
        <f t="shared" si="55"/>
        <v>Inactive</v>
      </c>
    </row>
    <row r="486" spans="1:21" x14ac:dyDescent="0.25">
      <c r="A486" t="s">
        <v>513</v>
      </c>
      <c r="B486">
        <v>61</v>
      </c>
      <c r="C486" t="str">
        <f t="shared" si="49"/>
        <v>55+</v>
      </c>
      <c r="D486" t="s">
        <v>1</v>
      </c>
      <c r="E486" t="s">
        <v>18</v>
      </c>
      <c r="F486">
        <v>0.25</v>
      </c>
      <c r="G486" t="str">
        <f t="shared" si="50"/>
        <v>Low</v>
      </c>
      <c r="H486">
        <v>1</v>
      </c>
      <c r="I486" t="s">
        <v>56</v>
      </c>
      <c r="J486" t="s">
        <v>41</v>
      </c>
      <c r="K486" s="4">
        <v>17.989999999999998</v>
      </c>
      <c r="L486" s="4">
        <f t="shared" si="51"/>
        <v>17.989999999999998</v>
      </c>
      <c r="M486">
        <v>0</v>
      </c>
      <c r="N486" t="s">
        <v>29</v>
      </c>
      <c r="O486">
        <v>2</v>
      </c>
      <c r="P486">
        <v>0.12</v>
      </c>
      <c r="Q486">
        <f t="shared" si="52"/>
        <v>7</v>
      </c>
      <c r="R486" t="s">
        <v>11</v>
      </c>
      <c r="S486">
        <f t="shared" si="53"/>
        <v>1.75</v>
      </c>
      <c r="T486" t="str">
        <f t="shared" si="54"/>
        <v>Low</v>
      </c>
      <c r="U486" t="str">
        <f t="shared" si="55"/>
        <v>Active</v>
      </c>
    </row>
    <row r="487" spans="1:21" x14ac:dyDescent="0.25">
      <c r="A487" t="s">
        <v>514</v>
      </c>
      <c r="B487">
        <v>22</v>
      </c>
      <c r="C487" t="str">
        <f t="shared" si="49"/>
        <v>18-24</v>
      </c>
      <c r="D487" t="s">
        <v>1</v>
      </c>
      <c r="E487" t="s">
        <v>2</v>
      </c>
      <c r="F487">
        <v>13.16</v>
      </c>
      <c r="G487" t="str">
        <f t="shared" si="50"/>
        <v>Low</v>
      </c>
      <c r="H487">
        <v>6</v>
      </c>
      <c r="I487" t="s">
        <v>9</v>
      </c>
      <c r="J487" t="s">
        <v>43</v>
      </c>
      <c r="K487" s="4">
        <v>8.99</v>
      </c>
      <c r="L487" s="4">
        <f t="shared" si="51"/>
        <v>8.99</v>
      </c>
      <c r="M487">
        <v>0</v>
      </c>
      <c r="N487" t="s">
        <v>23</v>
      </c>
      <c r="O487">
        <v>4</v>
      </c>
      <c r="P487">
        <v>1.88</v>
      </c>
      <c r="Q487">
        <f t="shared" si="52"/>
        <v>113</v>
      </c>
      <c r="R487" t="s">
        <v>33</v>
      </c>
      <c r="S487">
        <f t="shared" si="53"/>
        <v>1487.08</v>
      </c>
      <c r="T487" t="str">
        <f t="shared" si="54"/>
        <v>High</v>
      </c>
      <c r="U487" t="str">
        <f t="shared" si="55"/>
        <v>Active</v>
      </c>
    </row>
    <row r="488" spans="1:21" x14ac:dyDescent="0.25">
      <c r="A488" t="s">
        <v>515</v>
      </c>
      <c r="B488">
        <v>49</v>
      </c>
      <c r="C488" t="str">
        <f t="shared" si="49"/>
        <v>45-54</v>
      </c>
      <c r="D488" t="s">
        <v>13</v>
      </c>
      <c r="E488" t="s">
        <v>2</v>
      </c>
      <c r="F488">
        <v>4.49</v>
      </c>
      <c r="G488" t="str">
        <f t="shared" si="50"/>
        <v>Low</v>
      </c>
      <c r="H488">
        <v>57</v>
      </c>
      <c r="I488" t="s">
        <v>35</v>
      </c>
      <c r="J488" t="s">
        <v>43</v>
      </c>
      <c r="K488" s="4">
        <v>8.99</v>
      </c>
      <c r="L488" s="4">
        <f t="shared" si="51"/>
        <v>8.99</v>
      </c>
      <c r="M488">
        <v>1</v>
      </c>
      <c r="N488" t="s">
        <v>15</v>
      </c>
      <c r="O488">
        <v>5</v>
      </c>
      <c r="P488">
        <v>0.08</v>
      </c>
      <c r="Q488">
        <f t="shared" si="52"/>
        <v>5</v>
      </c>
      <c r="R488" t="s">
        <v>38</v>
      </c>
      <c r="S488">
        <f t="shared" si="53"/>
        <v>22.450000000000003</v>
      </c>
      <c r="T488" t="str">
        <f t="shared" si="54"/>
        <v>Low</v>
      </c>
      <c r="U488" t="str">
        <f t="shared" si="55"/>
        <v>Inactive</v>
      </c>
    </row>
    <row r="489" spans="1:21" x14ac:dyDescent="0.25">
      <c r="A489" t="s">
        <v>516</v>
      </c>
      <c r="B489">
        <v>21</v>
      </c>
      <c r="C489" t="str">
        <f t="shared" si="49"/>
        <v>18-24</v>
      </c>
      <c r="D489" t="s">
        <v>1</v>
      </c>
      <c r="E489" t="s">
        <v>18</v>
      </c>
      <c r="F489">
        <v>6.28</v>
      </c>
      <c r="G489" t="str">
        <f t="shared" si="50"/>
        <v>Low</v>
      </c>
      <c r="H489">
        <v>3</v>
      </c>
      <c r="I489" t="s">
        <v>35</v>
      </c>
      <c r="J489" t="s">
        <v>32</v>
      </c>
      <c r="K489" s="4">
        <v>17.989999999999998</v>
      </c>
      <c r="L489" s="4">
        <f t="shared" si="51"/>
        <v>17.989999999999998</v>
      </c>
      <c r="M489">
        <v>0</v>
      </c>
      <c r="N489" t="s">
        <v>15</v>
      </c>
      <c r="O489">
        <v>4</v>
      </c>
      <c r="P489">
        <v>1.57</v>
      </c>
      <c r="Q489">
        <f t="shared" si="52"/>
        <v>94</v>
      </c>
      <c r="R489" t="s">
        <v>38</v>
      </c>
      <c r="S489">
        <f t="shared" si="53"/>
        <v>590.32000000000005</v>
      </c>
      <c r="T489" t="str">
        <f t="shared" si="54"/>
        <v>High</v>
      </c>
      <c r="U489" t="str">
        <f t="shared" si="55"/>
        <v>Active</v>
      </c>
    </row>
    <row r="490" spans="1:21" x14ac:dyDescent="0.25">
      <c r="A490" t="s">
        <v>517</v>
      </c>
      <c r="B490">
        <v>58</v>
      </c>
      <c r="C490" t="str">
        <f t="shared" si="49"/>
        <v>55+</v>
      </c>
      <c r="D490" t="s">
        <v>13</v>
      </c>
      <c r="E490" t="s">
        <v>2</v>
      </c>
      <c r="F490">
        <v>16.809999999999999</v>
      </c>
      <c r="G490" t="str">
        <f t="shared" si="50"/>
        <v>Low</v>
      </c>
      <c r="H490">
        <v>1</v>
      </c>
      <c r="I490" t="s">
        <v>9</v>
      </c>
      <c r="J490" t="s">
        <v>4</v>
      </c>
      <c r="K490" s="4">
        <v>8.99</v>
      </c>
      <c r="L490" s="4">
        <f t="shared" si="51"/>
        <v>8.99</v>
      </c>
      <c r="M490">
        <v>0</v>
      </c>
      <c r="N490" t="s">
        <v>5</v>
      </c>
      <c r="O490">
        <v>2</v>
      </c>
      <c r="P490">
        <v>8.4</v>
      </c>
      <c r="Q490">
        <f t="shared" si="52"/>
        <v>504</v>
      </c>
      <c r="R490" t="s">
        <v>20</v>
      </c>
      <c r="S490">
        <f t="shared" si="53"/>
        <v>8472.24</v>
      </c>
      <c r="T490" t="str">
        <f t="shared" si="54"/>
        <v>High</v>
      </c>
      <c r="U490" t="str">
        <f t="shared" si="55"/>
        <v>Active</v>
      </c>
    </row>
    <row r="491" spans="1:21" x14ac:dyDescent="0.25">
      <c r="A491" t="s">
        <v>518</v>
      </c>
      <c r="B491">
        <v>59</v>
      </c>
      <c r="C491" t="str">
        <f t="shared" si="49"/>
        <v>55+</v>
      </c>
      <c r="D491" t="s">
        <v>1</v>
      </c>
      <c r="E491" t="s">
        <v>18</v>
      </c>
      <c r="F491">
        <v>28.38</v>
      </c>
      <c r="G491" t="str">
        <f t="shared" si="50"/>
        <v>Medium</v>
      </c>
      <c r="H491">
        <v>52</v>
      </c>
      <c r="I491" t="s">
        <v>3</v>
      </c>
      <c r="J491" t="s">
        <v>43</v>
      </c>
      <c r="K491" s="4">
        <v>17.989999999999998</v>
      </c>
      <c r="L491" s="4">
        <f t="shared" si="51"/>
        <v>17.989999999999998</v>
      </c>
      <c r="M491">
        <v>0</v>
      </c>
      <c r="N491" t="s">
        <v>29</v>
      </c>
      <c r="O491">
        <v>4</v>
      </c>
      <c r="P491">
        <v>0.54</v>
      </c>
      <c r="Q491">
        <f t="shared" si="52"/>
        <v>32</v>
      </c>
      <c r="R491" t="s">
        <v>16</v>
      </c>
      <c r="S491">
        <f t="shared" si="53"/>
        <v>908.16</v>
      </c>
      <c r="T491" t="str">
        <f t="shared" si="54"/>
        <v>High</v>
      </c>
      <c r="U491" t="str">
        <f t="shared" si="55"/>
        <v>Inactive</v>
      </c>
    </row>
    <row r="492" spans="1:21" x14ac:dyDescent="0.25">
      <c r="A492" t="s">
        <v>519</v>
      </c>
      <c r="B492">
        <v>32</v>
      </c>
      <c r="C492" t="str">
        <f t="shared" si="49"/>
        <v>25-34</v>
      </c>
      <c r="D492" t="s">
        <v>27</v>
      </c>
      <c r="E492" t="s">
        <v>2</v>
      </c>
      <c r="F492">
        <v>3.87</v>
      </c>
      <c r="G492" t="str">
        <f t="shared" si="50"/>
        <v>Low</v>
      </c>
      <c r="H492">
        <v>32</v>
      </c>
      <c r="I492" t="s">
        <v>35</v>
      </c>
      <c r="J492" t="s">
        <v>4</v>
      </c>
      <c r="K492" s="4">
        <v>8.99</v>
      </c>
      <c r="L492" s="4">
        <f t="shared" si="51"/>
        <v>8.99</v>
      </c>
      <c r="M492">
        <v>1</v>
      </c>
      <c r="N492" t="s">
        <v>47</v>
      </c>
      <c r="O492">
        <v>2</v>
      </c>
      <c r="P492">
        <v>0.12</v>
      </c>
      <c r="Q492">
        <f t="shared" si="52"/>
        <v>7</v>
      </c>
      <c r="R492" t="s">
        <v>16</v>
      </c>
      <c r="S492">
        <f t="shared" si="53"/>
        <v>27.09</v>
      </c>
      <c r="T492" t="str">
        <f t="shared" si="54"/>
        <v>Low</v>
      </c>
      <c r="U492" t="str">
        <f t="shared" si="55"/>
        <v>Inactive</v>
      </c>
    </row>
    <row r="493" spans="1:21" x14ac:dyDescent="0.25">
      <c r="A493" t="s">
        <v>520</v>
      </c>
      <c r="B493">
        <v>56</v>
      </c>
      <c r="C493" t="str">
        <f t="shared" si="49"/>
        <v>55+</v>
      </c>
      <c r="D493" t="s">
        <v>1</v>
      </c>
      <c r="E493" t="s">
        <v>18</v>
      </c>
      <c r="F493">
        <v>1.28</v>
      </c>
      <c r="G493" t="str">
        <f t="shared" si="50"/>
        <v>Low</v>
      </c>
      <c r="H493">
        <v>22</v>
      </c>
      <c r="I493" t="s">
        <v>3</v>
      </c>
      <c r="J493" t="s">
        <v>41</v>
      </c>
      <c r="K493" s="4">
        <v>17.989999999999998</v>
      </c>
      <c r="L493" s="4">
        <f t="shared" si="51"/>
        <v>17.989999999999998</v>
      </c>
      <c r="M493">
        <v>0</v>
      </c>
      <c r="N493" t="s">
        <v>29</v>
      </c>
      <c r="O493">
        <v>5</v>
      </c>
      <c r="P493">
        <v>0.06</v>
      </c>
      <c r="Q493">
        <f t="shared" si="52"/>
        <v>4</v>
      </c>
      <c r="R493" t="s">
        <v>6</v>
      </c>
      <c r="S493">
        <f t="shared" si="53"/>
        <v>5.12</v>
      </c>
      <c r="T493" t="str">
        <f t="shared" si="54"/>
        <v>Low</v>
      </c>
      <c r="U493" t="str">
        <f t="shared" si="55"/>
        <v>Inactive</v>
      </c>
    </row>
    <row r="494" spans="1:21" x14ac:dyDescent="0.25">
      <c r="A494" t="s">
        <v>521</v>
      </c>
      <c r="B494">
        <v>45</v>
      </c>
      <c r="C494" t="str">
        <f t="shared" si="49"/>
        <v>35-44</v>
      </c>
      <c r="D494" t="s">
        <v>27</v>
      </c>
      <c r="E494" t="s">
        <v>18</v>
      </c>
      <c r="F494">
        <v>3.31</v>
      </c>
      <c r="G494" t="str">
        <f t="shared" si="50"/>
        <v>Low</v>
      </c>
      <c r="H494">
        <v>34</v>
      </c>
      <c r="I494" t="s">
        <v>19</v>
      </c>
      <c r="J494" t="s">
        <v>43</v>
      </c>
      <c r="K494" s="4">
        <v>17.989999999999998</v>
      </c>
      <c r="L494" s="4">
        <f t="shared" si="51"/>
        <v>17.989999999999998</v>
      </c>
      <c r="M494">
        <v>1</v>
      </c>
      <c r="N494" t="s">
        <v>5</v>
      </c>
      <c r="O494">
        <v>2</v>
      </c>
      <c r="P494">
        <v>0.09</v>
      </c>
      <c r="Q494">
        <f t="shared" si="52"/>
        <v>5</v>
      </c>
      <c r="R494" t="s">
        <v>16</v>
      </c>
      <c r="S494">
        <f t="shared" si="53"/>
        <v>16.55</v>
      </c>
      <c r="T494" t="str">
        <f t="shared" si="54"/>
        <v>Low</v>
      </c>
      <c r="U494" t="str">
        <f t="shared" si="55"/>
        <v>Inactive</v>
      </c>
    </row>
    <row r="495" spans="1:21" x14ac:dyDescent="0.25">
      <c r="A495" t="s">
        <v>522</v>
      </c>
      <c r="B495">
        <v>66</v>
      </c>
      <c r="C495" t="str">
        <f t="shared" si="49"/>
        <v>55+</v>
      </c>
      <c r="D495" t="s">
        <v>27</v>
      </c>
      <c r="E495" t="s">
        <v>18</v>
      </c>
      <c r="F495">
        <v>22.68</v>
      </c>
      <c r="G495" t="str">
        <f t="shared" si="50"/>
        <v>Medium</v>
      </c>
      <c r="H495">
        <v>50</v>
      </c>
      <c r="I495" t="s">
        <v>9</v>
      </c>
      <c r="J495" t="s">
        <v>32</v>
      </c>
      <c r="K495" s="4">
        <v>17.989999999999998</v>
      </c>
      <c r="L495" s="4">
        <f t="shared" si="51"/>
        <v>17.989999999999998</v>
      </c>
      <c r="M495">
        <v>0</v>
      </c>
      <c r="N495" t="s">
        <v>29</v>
      </c>
      <c r="O495">
        <v>4</v>
      </c>
      <c r="P495">
        <v>0.44</v>
      </c>
      <c r="Q495">
        <f t="shared" si="52"/>
        <v>26</v>
      </c>
      <c r="R495" t="s">
        <v>38</v>
      </c>
      <c r="S495">
        <f t="shared" si="53"/>
        <v>589.67999999999995</v>
      </c>
      <c r="T495" t="str">
        <f t="shared" si="54"/>
        <v>High</v>
      </c>
      <c r="U495" t="str">
        <f t="shared" si="55"/>
        <v>Inactive</v>
      </c>
    </row>
    <row r="496" spans="1:21" x14ac:dyDescent="0.25">
      <c r="A496" t="s">
        <v>523</v>
      </c>
      <c r="B496">
        <v>33</v>
      </c>
      <c r="C496" t="str">
        <f t="shared" si="49"/>
        <v>25-34</v>
      </c>
      <c r="D496" t="s">
        <v>13</v>
      </c>
      <c r="E496" t="s">
        <v>18</v>
      </c>
      <c r="F496">
        <v>11.02</v>
      </c>
      <c r="G496" t="str">
        <f t="shared" si="50"/>
        <v>Low</v>
      </c>
      <c r="H496">
        <v>22</v>
      </c>
      <c r="I496" t="s">
        <v>3</v>
      </c>
      <c r="J496" t="s">
        <v>4</v>
      </c>
      <c r="K496" s="4">
        <v>17.989999999999998</v>
      </c>
      <c r="L496" s="4">
        <f t="shared" si="51"/>
        <v>17.989999999999998</v>
      </c>
      <c r="M496">
        <v>0</v>
      </c>
      <c r="N496" t="s">
        <v>5</v>
      </c>
      <c r="O496">
        <v>4</v>
      </c>
      <c r="P496">
        <v>0.48</v>
      </c>
      <c r="Q496">
        <f t="shared" si="52"/>
        <v>29</v>
      </c>
      <c r="R496" t="s">
        <v>16</v>
      </c>
      <c r="S496">
        <f t="shared" si="53"/>
        <v>319.58</v>
      </c>
      <c r="T496" t="str">
        <f t="shared" si="54"/>
        <v>High</v>
      </c>
      <c r="U496" t="str">
        <f t="shared" si="55"/>
        <v>Inactive</v>
      </c>
    </row>
    <row r="497" spans="1:21" x14ac:dyDescent="0.25">
      <c r="A497" t="s">
        <v>524</v>
      </c>
      <c r="B497">
        <v>36</v>
      </c>
      <c r="C497" t="str">
        <f t="shared" si="49"/>
        <v>35-44</v>
      </c>
      <c r="D497" t="s">
        <v>1</v>
      </c>
      <c r="E497" t="s">
        <v>18</v>
      </c>
      <c r="F497">
        <v>23.5</v>
      </c>
      <c r="G497" t="str">
        <f t="shared" si="50"/>
        <v>Medium</v>
      </c>
      <c r="H497">
        <v>1</v>
      </c>
      <c r="I497" t="s">
        <v>19</v>
      </c>
      <c r="J497" t="s">
        <v>32</v>
      </c>
      <c r="K497" s="4">
        <v>17.989999999999998</v>
      </c>
      <c r="L497" s="4">
        <f t="shared" si="51"/>
        <v>17.989999999999998</v>
      </c>
      <c r="M497">
        <v>0</v>
      </c>
      <c r="N497" t="s">
        <v>29</v>
      </c>
      <c r="O497">
        <v>1</v>
      </c>
      <c r="P497">
        <v>11.75</v>
      </c>
      <c r="Q497">
        <f t="shared" si="52"/>
        <v>705</v>
      </c>
      <c r="R497" t="s">
        <v>6</v>
      </c>
      <c r="S497">
        <f t="shared" si="53"/>
        <v>16567.5</v>
      </c>
      <c r="T497" t="str">
        <f t="shared" si="54"/>
        <v>High</v>
      </c>
      <c r="U497" t="str">
        <f t="shared" si="55"/>
        <v>Active</v>
      </c>
    </row>
    <row r="498" spans="1:21" x14ac:dyDescent="0.25">
      <c r="A498" t="s">
        <v>525</v>
      </c>
      <c r="B498">
        <v>54</v>
      </c>
      <c r="C498" t="str">
        <f t="shared" si="49"/>
        <v>45-54</v>
      </c>
      <c r="D498" t="s">
        <v>27</v>
      </c>
      <c r="E498" t="s">
        <v>2</v>
      </c>
      <c r="F498">
        <v>5.47</v>
      </c>
      <c r="G498" t="str">
        <f t="shared" si="50"/>
        <v>Low</v>
      </c>
      <c r="H498">
        <v>36</v>
      </c>
      <c r="I498" t="s">
        <v>35</v>
      </c>
      <c r="J498" t="s">
        <v>10</v>
      </c>
      <c r="K498" s="4">
        <v>8.99</v>
      </c>
      <c r="L498" s="4">
        <f t="shared" si="51"/>
        <v>8.99</v>
      </c>
      <c r="M498">
        <v>1</v>
      </c>
      <c r="N498" t="s">
        <v>47</v>
      </c>
      <c r="O498">
        <v>1</v>
      </c>
      <c r="P498">
        <v>0.15</v>
      </c>
      <c r="Q498">
        <f t="shared" si="52"/>
        <v>9</v>
      </c>
      <c r="R498" t="s">
        <v>33</v>
      </c>
      <c r="S498">
        <f t="shared" si="53"/>
        <v>49.23</v>
      </c>
      <c r="T498" t="str">
        <f t="shared" si="54"/>
        <v>Low</v>
      </c>
      <c r="U498" t="str">
        <f t="shared" si="55"/>
        <v>Inactive</v>
      </c>
    </row>
    <row r="499" spans="1:21" x14ac:dyDescent="0.25">
      <c r="A499" t="s">
        <v>526</v>
      </c>
      <c r="B499">
        <v>61</v>
      </c>
      <c r="C499" t="str">
        <f t="shared" si="49"/>
        <v>55+</v>
      </c>
      <c r="D499" t="s">
        <v>27</v>
      </c>
      <c r="E499" t="s">
        <v>8</v>
      </c>
      <c r="F499">
        <v>21.36</v>
      </c>
      <c r="G499" t="str">
        <f t="shared" si="50"/>
        <v>Medium</v>
      </c>
      <c r="H499">
        <v>39</v>
      </c>
      <c r="I499" t="s">
        <v>14</v>
      </c>
      <c r="J499" t="s">
        <v>43</v>
      </c>
      <c r="K499" s="4">
        <v>13.99</v>
      </c>
      <c r="L499" s="4">
        <f t="shared" si="51"/>
        <v>13.99</v>
      </c>
      <c r="M499">
        <v>0</v>
      </c>
      <c r="N499" t="s">
        <v>23</v>
      </c>
      <c r="O499">
        <v>3</v>
      </c>
      <c r="P499">
        <v>0.53</v>
      </c>
      <c r="Q499">
        <f t="shared" si="52"/>
        <v>32</v>
      </c>
      <c r="R499" t="s">
        <v>33</v>
      </c>
      <c r="S499">
        <f t="shared" si="53"/>
        <v>683.52</v>
      </c>
      <c r="T499" t="str">
        <f t="shared" si="54"/>
        <v>High</v>
      </c>
      <c r="U499" t="str">
        <f t="shared" si="55"/>
        <v>Inactive</v>
      </c>
    </row>
    <row r="500" spans="1:21" x14ac:dyDescent="0.25">
      <c r="A500" t="s">
        <v>527</v>
      </c>
      <c r="B500">
        <v>53</v>
      </c>
      <c r="C500" t="str">
        <f t="shared" si="49"/>
        <v>45-54</v>
      </c>
      <c r="D500" t="s">
        <v>27</v>
      </c>
      <c r="E500" t="s">
        <v>8</v>
      </c>
      <c r="F500">
        <v>16.62</v>
      </c>
      <c r="G500" t="str">
        <f t="shared" si="50"/>
        <v>Low</v>
      </c>
      <c r="H500">
        <v>44</v>
      </c>
      <c r="I500" t="s">
        <v>3</v>
      </c>
      <c r="J500" t="s">
        <v>4</v>
      </c>
      <c r="K500" s="4">
        <v>13.99</v>
      </c>
      <c r="L500" s="4">
        <f t="shared" si="51"/>
        <v>13.99</v>
      </c>
      <c r="M500">
        <v>0</v>
      </c>
      <c r="N500" t="s">
        <v>29</v>
      </c>
      <c r="O500">
        <v>5</v>
      </c>
      <c r="P500">
        <v>0.37</v>
      </c>
      <c r="Q500">
        <f t="shared" si="52"/>
        <v>22</v>
      </c>
      <c r="R500" t="s">
        <v>16</v>
      </c>
      <c r="S500">
        <f t="shared" si="53"/>
        <v>365.64000000000004</v>
      </c>
      <c r="T500" t="str">
        <f t="shared" si="54"/>
        <v>High</v>
      </c>
      <c r="U500" t="str">
        <f t="shared" si="55"/>
        <v>Inactive</v>
      </c>
    </row>
    <row r="501" spans="1:21" x14ac:dyDescent="0.25">
      <c r="A501" t="s">
        <v>528</v>
      </c>
      <c r="B501">
        <v>55</v>
      </c>
      <c r="C501" t="str">
        <f t="shared" si="49"/>
        <v>45-54</v>
      </c>
      <c r="D501" t="s">
        <v>13</v>
      </c>
      <c r="E501" t="s">
        <v>8</v>
      </c>
      <c r="F501">
        <v>8.26</v>
      </c>
      <c r="G501" t="str">
        <f t="shared" si="50"/>
        <v>Low</v>
      </c>
      <c r="H501">
        <v>32</v>
      </c>
      <c r="I501" t="s">
        <v>3</v>
      </c>
      <c r="J501" t="s">
        <v>32</v>
      </c>
      <c r="K501" s="4">
        <v>13.99</v>
      </c>
      <c r="L501" s="4">
        <f t="shared" si="51"/>
        <v>13.99</v>
      </c>
      <c r="M501">
        <v>0</v>
      </c>
      <c r="N501" t="s">
        <v>29</v>
      </c>
      <c r="O501">
        <v>4</v>
      </c>
      <c r="P501">
        <v>0.25</v>
      </c>
      <c r="Q501">
        <f t="shared" si="52"/>
        <v>15</v>
      </c>
      <c r="R501" t="s">
        <v>16</v>
      </c>
      <c r="S501">
        <f t="shared" si="53"/>
        <v>123.89999999999999</v>
      </c>
      <c r="T501" t="str">
        <f t="shared" si="54"/>
        <v>Medium</v>
      </c>
      <c r="U501" t="str">
        <f t="shared" si="55"/>
        <v>Inactive</v>
      </c>
    </row>
    <row r="502" spans="1:21" x14ac:dyDescent="0.25">
      <c r="A502" t="s">
        <v>529</v>
      </c>
      <c r="B502">
        <v>42</v>
      </c>
      <c r="C502" t="str">
        <f t="shared" si="49"/>
        <v>35-44</v>
      </c>
      <c r="D502" t="s">
        <v>13</v>
      </c>
      <c r="E502" t="s">
        <v>2</v>
      </c>
      <c r="F502">
        <v>8.5</v>
      </c>
      <c r="G502" t="str">
        <f t="shared" si="50"/>
        <v>Low</v>
      </c>
      <c r="H502">
        <v>32</v>
      </c>
      <c r="I502" t="s">
        <v>14</v>
      </c>
      <c r="J502" t="s">
        <v>41</v>
      </c>
      <c r="K502" s="4">
        <v>8.99</v>
      </c>
      <c r="L502" s="4">
        <f t="shared" si="51"/>
        <v>8.99</v>
      </c>
      <c r="M502">
        <v>1</v>
      </c>
      <c r="N502" t="s">
        <v>29</v>
      </c>
      <c r="O502">
        <v>2</v>
      </c>
      <c r="P502">
        <v>0.26</v>
      </c>
      <c r="Q502">
        <f t="shared" si="52"/>
        <v>16</v>
      </c>
      <c r="R502" t="s">
        <v>33</v>
      </c>
      <c r="S502">
        <f t="shared" si="53"/>
        <v>136</v>
      </c>
      <c r="T502" t="str">
        <f t="shared" si="54"/>
        <v>Medium</v>
      </c>
      <c r="U502" t="str">
        <f t="shared" si="55"/>
        <v>Inactive</v>
      </c>
    </row>
    <row r="503" spans="1:21" x14ac:dyDescent="0.25">
      <c r="A503" t="s">
        <v>530</v>
      </c>
      <c r="B503">
        <v>22</v>
      </c>
      <c r="C503" t="str">
        <f t="shared" si="49"/>
        <v>18-24</v>
      </c>
      <c r="D503" t="s">
        <v>27</v>
      </c>
      <c r="E503" t="s">
        <v>18</v>
      </c>
      <c r="F503">
        <v>8.84</v>
      </c>
      <c r="G503" t="str">
        <f t="shared" si="50"/>
        <v>Low</v>
      </c>
      <c r="H503">
        <v>52</v>
      </c>
      <c r="I503" t="s">
        <v>9</v>
      </c>
      <c r="J503" t="s">
        <v>41</v>
      </c>
      <c r="K503" s="4">
        <v>17.989999999999998</v>
      </c>
      <c r="L503" s="4">
        <f t="shared" si="51"/>
        <v>17.989999999999998</v>
      </c>
      <c r="M503">
        <v>1</v>
      </c>
      <c r="N503" t="s">
        <v>47</v>
      </c>
      <c r="O503">
        <v>2</v>
      </c>
      <c r="P503">
        <v>0.17</v>
      </c>
      <c r="Q503">
        <f t="shared" si="52"/>
        <v>10</v>
      </c>
      <c r="R503" t="s">
        <v>33</v>
      </c>
      <c r="S503">
        <f t="shared" si="53"/>
        <v>88.4</v>
      </c>
      <c r="T503" t="str">
        <f t="shared" si="54"/>
        <v>Medium</v>
      </c>
      <c r="U503" t="str">
        <f t="shared" si="55"/>
        <v>Inactive</v>
      </c>
    </row>
    <row r="504" spans="1:21" x14ac:dyDescent="0.25">
      <c r="A504" t="s">
        <v>531</v>
      </c>
      <c r="B504">
        <v>19</v>
      </c>
      <c r="C504" t="str">
        <f t="shared" si="49"/>
        <v>18-24</v>
      </c>
      <c r="D504" t="s">
        <v>13</v>
      </c>
      <c r="E504" t="s">
        <v>18</v>
      </c>
      <c r="F504">
        <v>6.49</v>
      </c>
      <c r="G504" t="str">
        <f t="shared" si="50"/>
        <v>Low</v>
      </c>
      <c r="H504">
        <v>34</v>
      </c>
      <c r="I504" t="s">
        <v>56</v>
      </c>
      <c r="J504" t="s">
        <v>43</v>
      </c>
      <c r="K504" s="4">
        <v>17.989999999999998</v>
      </c>
      <c r="L504" s="4">
        <f t="shared" si="51"/>
        <v>17.989999999999998</v>
      </c>
      <c r="M504">
        <v>1</v>
      </c>
      <c r="N504" t="s">
        <v>5</v>
      </c>
      <c r="O504">
        <v>1</v>
      </c>
      <c r="P504">
        <v>0.19</v>
      </c>
      <c r="Q504">
        <f t="shared" si="52"/>
        <v>11</v>
      </c>
      <c r="R504" t="s">
        <v>25</v>
      </c>
      <c r="S504">
        <f t="shared" si="53"/>
        <v>71.39</v>
      </c>
      <c r="T504" t="str">
        <f t="shared" si="54"/>
        <v>Medium</v>
      </c>
      <c r="U504" t="str">
        <f t="shared" si="55"/>
        <v>Inactive</v>
      </c>
    </row>
    <row r="505" spans="1:21" x14ac:dyDescent="0.25">
      <c r="A505" t="s">
        <v>532</v>
      </c>
      <c r="B505">
        <v>20</v>
      </c>
      <c r="C505" t="str">
        <f t="shared" si="49"/>
        <v>18-24</v>
      </c>
      <c r="D505" t="s">
        <v>27</v>
      </c>
      <c r="E505" t="s">
        <v>8</v>
      </c>
      <c r="F505">
        <v>8.4700000000000006</v>
      </c>
      <c r="G505" t="str">
        <f t="shared" si="50"/>
        <v>Low</v>
      </c>
      <c r="H505">
        <v>53</v>
      </c>
      <c r="I505" t="s">
        <v>56</v>
      </c>
      <c r="J505" t="s">
        <v>4</v>
      </c>
      <c r="K505" s="4">
        <v>13.99</v>
      </c>
      <c r="L505" s="4">
        <f t="shared" si="51"/>
        <v>13.99</v>
      </c>
      <c r="M505">
        <v>1</v>
      </c>
      <c r="N505" t="s">
        <v>5</v>
      </c>
      <c r="O505">
        <v>2</v>
      </c>
      <c r="P505">
        <v>0.16</v>
      </c>
      <c r="Q505">
        <f t="shared" si="52"/>
        <v>10</v>
      </c>
      <c r="R505" t="s">
        <v>20</v>
      </c>
      <c r="S505">
        <f t="shared" si="53"/>
        <v>84.7</v>
      </c>
      <c r="T505" t="str">
        <f t="shared" si="54"/>
        <v>Medium</v>
      </c>
      <c r="U505" t="str">
        <f t="shared" si="55"/>
        <v>Inactive</v>
      </c>
    </row>
    <row r="506" spans="1:21" x14ac:dyDescent="0.25">
      <c r="A506" t="s">
        <v>533</v>
      </c>
      <c r="B506">
        <v>36</v>
      </c>
      <c r="C506" t="str">
        <f t="shared" si="49"/>
        <v>35-44</v>
      </c>
      <c r="D506" t="s">
        <v>1</v>
      </c>
      <c r="E506" t="s">
        <v>8</v>
      </c>
      <c r="F506">
        <v>31.46</v>
      </c>
      <c r="G506" t="str">
        <f t="shared" si="50"/>
        <v>Medium</v>
      </c>
      <c r="H506">
        <v>47</v>
      </c>
      <c r="I506" t="s">
        <v>19</v>
      </c>
      <c r="J506" t="s">
        <v>41</v>
      </c>
      <c r="K506" s="4">
        <v>13.99</v>
      </c>
      <c r="L506" s="4">
        <f t="shared" si="51"/>
        <v>13.99</v>
      </c>
      <c r="M506">
        <v>0</v>
      </c>
      <c r="N506" t="s">
        <v>29</v>
      </c>
      <c r="O506">
        <v>3</v>
      </c>
      <c r="P506">
        <v>0.66</v>
      </c>
      <c r="Q506">
        <f t="shared" si="52"/>
        <v>40</v>
      </c>
      <c r="R506" t="s">
        <v>33</v>
      </c>
      <c r="S506">
        <f t="shared" si="53"/>
        <v>1258.4000000000001</v>
      </c>
      <c r="T506" t="str">
        <f t="shared" si="54"/>
        <v>High</v>
      </c>
      <c r="U506" t="str">
        <f t="shared" si="55"/>
        <v>Inactive</v>
      </c>
    </row>
    <row r="507" spans="1:21" x14ac:dyDescent="0.25">
      <c r="A507" t="s">
        <v>534</v>
      </c>
      <c r="B507">
        <v>40</v>
      </c>
      <c r="C507" t="str">
        <f t="shared" si="49"/>
        <v>35-44</v>
      </c>
      <c r="D507" t="s">
        <v>27</v>
      </c>
      <c r="E507" t="s">
        <v>8</v>
      </c>
      <c r="F507">
        <v>13.4</v>
      </c>
      <c r="G507" t="str">
        <f t="shared" si="50"/>
        <v>Low</v>
      </c>
      <c r="H507">
        <v>49</v>
      </c>
      <c r="I507" t="s">
        <v>3</v>
      </c>
      <c r="J507" t="s">
        <v>10</v>
      </c>
      <c r="K507" s="4">
        <v>13.99</v>
      </c>
      <c r="L507" s="4">
        <f t="shared" si="51"/>
        <v>13.99</v>
      </c>
      <c r="M507">
        <v>1</v>
      </c>
      <c r="N507" t="s">
        <v>15</v>
      </c>
      <c r="O507">
        <v>1</v>
      </c>
      <c r="P507">
        <v>0.27</v>
      </c>
      <c r="Q507">
        <f t="shared" si="52"/>
        <v>16</v>
      </c>
      <c r="R507" t="s">
        <v>38</v>
      </c>
      <c r="S507">
        <f t="shared" si="53"/>
        <v>214.4</v>
      </c>
      <c r="T507" t="str">
        <f t="shared" si="54"/>
        <v>High</v>
      </c>
      <c r="U507" t="str">
        <f t="shared" si="55"/>
        <v>Inactive</v>
      </c>
    </row>
    <row r="508" spans="1:21" x14ac:dyDescent="0.25">
      <c r="A508" t="s">
        <v>535</v>
      </c>
      <c r="B508">
        <v>37</v>
      </c>
      <c r="C508" t="str">
        <f t="shared" si="49"/>
        <v>35-44</v>
      </c>
      <c r="D508" t="s">
        <v>13</v>
      </c>
      <c r="E508" t="s">
        <v>2</v>
      </c>
      <c r="F508">
        <v>7.36</v>
      </c>
      <c r="G508" t="str">
        <f t="shared" si="50"/>
        <v>Low</v>
      </c>
      <c r="H508">
        <v>38</v>
      </c>
      <c r="I508" t="s">
        <v>19</v>
      </c>
      <c r="J508" t="s">
        <v>32</v>
      </c>
      <c r="K508" s="4">
        <v>8.99</v>
      </c>
      <c r="L508" s="4">
        <f t="shared" si="51"/>
        <v>8.99</v>
      </c>
      <c r="M508">
        <v>1</v>
      </c>
      <c r="N508" t="s">
        <v>23</v>
      </c>
      <c r="O508">
        <v>2</v>
      </c>
      <c r="P508">
        <v>0.19</v>
      </c>
      <c r="Q508">
        <f t="shared" si="52"/>
        <v>11</v>
      </c>
      <c r="R508" t="s">
        <v>25</v>
      </c>
      <c r="S508">
        <f t="shared" si="53"/>
        <v>80.960000000000008</v>
      </c>
      <c r="T508" t="str">
        <f t="shared" si="54"/>
        <v>Medium</v>
      </c>
      <c r="U508" t="str">
        <f t="shared" si="55"/>
        <v>Inactive</v>
      </c>
    </row>
    <row r="509" spans="1:21" x14ac:dyDescent="0.25">
      <c r="A509" t="s">
        <v>536</v>
      </c>
      <c r="B509">
        <v>21</v>
      </c>
      <c r="C509" t="str">
        <f t="shared" si="49"/>
        <v>18-24</v>
      </c>
      <c r="D509" t="s">
        <v>27</v>
      </c>
      <c r="E509" t="s">
        <v>2</v>
      </c>
      <c r="F509">
        <v>5.0999999999999996</v>
      </c>
      <c r="G509" t="str">
        <f t="shared" si="50"/>
        <v>Low</v>
      </c>
      <c r="H509">
        <v>53</v>
      </c>
      <c r="I509" t="s">
        <v>9</v>
      </c>
      <c r="J509" t="s">
        <v>43</v>
      </c>
      <c r="K509" s="4">
        <v>8.99</v>
      </c>
      <c r="L509" s="4">
        <f t="shared" si="51"/>
        <v>8.99</v>
      </c>
      <c r="M509">
        <v>1</v>
      </c>
      <c r="N509" t="s">
        <v>29</v>
      </c>
      <c r="O509">
        <v>3</v>
      </c>
      <c r="P509">
        <v>0.09</v>
      </c>
      <c r="Q509">
        <f t="shared" si="52"/>
        <v>5</v>
      </c>
      <c r="R509" t="s">
        <v>38</v>
      </c>
      <c r="S509">
        <f t="shared" si="53"/>
        <v>25.5</v>
      </c>
      <c r="T509" t="str">
        <f t="shared" si="54"/>
        <v>Low</v>
      </c>
      <c r="U509" t="str">
        <f t="shared" si="55"/>
        <v>Inactive</v>
      </c>
    </row>
    <row r="510" spans="1:21" x14ac:dyDescent="0.25">
      <c r="A510" t="s">
        <v>537</v>
      </c>
      <c r="B510">
        <v>20</v>
      </c>
      <c r="C510" t="str">
        <f t="shared" si="49"/>
        <v>18-24</v>
      </c>
      <c r="D510" t="s">
        <v>13</v>
      </c>
      <c r="E510" t="s">
        <v>18</v>
      </c>
      <c r="F510">
        <v>4.3899999999999997</v>
      </c>
      <c r="G510" t="str">
        <f t="shared" si="50"/>
        <v>Low</v>
      </c>
      <c r="H510">
        <v>33</v>
      </c>
      <c r="I510" t="s">
        <v>19</v>
      </c>
      <c r="J510" t="s">
        <v>10</v>
      </c>
      <c r="K510" s="4">
        <v>17.989999999999998</v>
      </c>
      <c r="L510" s="4">
        <f t="shared" si="51"/>
        <v>17.989999999999998</v>
      </c>
      <c r="M510">
        <v>1</v>
      </c>
      <c r="N510" t="s">
        <v>5</v>
      </c>
      <c r="O510">
        <v>1</v>
      </c>
      <c r="P510">
        <v>0.13</v>
      </c>
      <c r="Q510">
        <f t="shared" si="52"/>
        <v>8</v>
      </c>
      <c r="R510" t="s">
        <v>20</v>
      </c>
      <c r="S510">
        <f t="shared" si="53"/>
        <v>35.119999999999997</v>
      </c>
      <c r="T510" t="str">
        <f t="shared" si="54"/>
        <v>Low</v>
      </c>
      <c r="U510" t="str">
        <f t="shared" si="55"/>
        <v>Inactive</v>
      </c>
    </row>
    <row r="511" spans="1:21" x14ac:dyDescent="0.25">
      <c r="A511" t="s">
        <v>538</v>
      </c>
      <c r="B511">
        <v>35</v>
      </c>
      <c r="C511" t="str">
        <f t="shared" si="49"/>
        <v>25-34</v>
      </c>
      <c r="D511" t="s">
        <v>13</v>
      </c>
      <c r="E511" t="s">
        <v>8</v>
      </c>
      <c r="F511">
        <v>8.39</v>
      </c>
      <c r="G511" t="str">
        <f t="shared" si="50"/>
        <v>Low</v>
      </c>
      <c r="H511">
        <v>0</v>
      </c>
      <c r="I511" t="s">
        <v>3</v>
      </c>
      <c r="J511" t="s">
        <v>4</v>
      </c>
      <c r="K511" s="4">
        <v>13.99</v>
      </c>
      <c r="L511" s="4">
        <f t="shared" si="51"/>
        <v>13.99</v>
      </c>
      <c r="M511">
        <v>0</v>
      </c>
      <c r="N511" t="s">
        <v>47</v>
      </c>
      <c r="O511">
        <v>2</v>
      </c>
      <c r="P511">
        <v>8.39</v>
      </c>
      <c r="Q511">
        <f t="shared" si="52"/>
        <v>503</v>
      </c>
      <c r="R511" t="s">
        <v>33</v>
      </c>
      <c r="S511">
        <f t="shared" si="53"/>
        <v>4220.17</v>
      </c>
      <c r="T511" t="str">
        <f t="shared" si="54"/>
        <v>High</v>
      </c>
      <c r="U511" t="str">
        <f t="shared" si="55"/>
        <v>Active</v>
      </c>
    </row>
    <row r="512" spans="1:21" x14ac:dyDescent="0.25">
      <c r="A512" t="s">
        <v>539</v>
      </c>
      <c r="B512">
        <v>31</v>
      </c>
      <c r="C512" t="str">
        <f t="shared" si="49"/>
        <v>25-34</v>
      </c>
      <c r="D512" t="s">
        <v>1</v>
      </c>
      <c r="E512" t="s">
        <v>2</v>
      </c>
      <c r="F512">
        <v>5.12</v>
      </c>
      <c r="G512" t="str">
        <f t="shared" si="50"/>
        <v>Low</v>
      </c>
      <c r="H512">
        <v>12</v>
      </c>
      <c r="I512" t="s">
        <v>56</v>
      </c>
      <c r="J512" t="s">
        <v>4</v>
      </c>
      <c r="K512" s="4">
        <v>8.99</v>
      </c>
      <c r="L512" s="4">
        <f t="shared" si="51"/>
        <v>8.99</v>
      </c>
      <c r="M512">
        <v>0</v>
      </c>
      <c r="N512" t="s">
        <v>23</v>
      </c>
      <c r="O512">
        <v>5</v>
      </c>
      <c r="P512">
        <v>0.39</v>
      </c>
      <c r="Q512">
        <f t="shared" si="52"/>
        <v>23</v>
      </c>
      <c r="R512" t="s">
        <v>6</v>
      </c>
      <c r="S512">
        <f t="shared" si="53"/>
        <v>117.76</v>
      </c>
      <c r="T512" t="str">
        <f t="shared" si="54"/>
        <v>Medium</v>
      </c>
      <c r="U512" t="str">
        <f t="shared" si="55"/>
        <v>Risk</v>
      </c>
    </row>
    <row r="513" spans="1:21" x14ac:dyDescent="0.25">
      <c r="A513" t="s">
        <v>540</v>
      </c>
      <c r="B513">
        <v>63</v>
      </c>
      <c r="C513" t="str">
        <f t="shared" si="49"/>
        <v>55+</v>
      </c>
      <c r="D513" t="s">
        <v>13</v>
      </c>
      <c r="E513" t="s">
        <v>8</v>
      </c>
      <c r="F513">
        <v>1.33</v>
      </c>
      <c r="G513" t="str">
        <f t="shared" si="50"/>
        <v>Low</v>
      </c>
      <c r="H513">
        <v>29</v>
      </c>
      <c r="I513" t="s">
        <v>14</v>
      </c>
      <c r="J513" t="s">
        <v>32</v>
      </c>
      <c r="K513" s="4">
        <v>13.99</v>
      </c>
      <c r="L513" s="4">
        <f t="shared" si="51"/>
        <v>13.99</v>
      </c>
      <c r="M513">
        <v>1</v>
      </c>
      <c r="N513" t="s">
        <v>47</v>
      </c>
      <c r="O513">
        <v>3</v>
      </c>
      <c r="P513">
        <v>0.04</v>
      </c>
      <c r="Q513">
        <f t="shared" si="52"/>
        <v>2</v>
      </c>
      <c r="R513" t="s">
        <v>20</v>
      </c>
      <c r="S513">
        <f t="shared" si="53"/>
        <v>2.66</v>
      </c>
      <c r="T513" t="str">
        <f t="shared" si="54"/>
        <v>Low</v>
      </c>
      <c r="U513" t="str">
        <f t="shared" si="55"/>
        <v>Inactive</v>
      </c>
    </row>
    <row r="514" spans="1:21" x14ac:dyDescent="0.25">
      <c r="A514" t="s">
        <v>541</v>
      </c>
      <c r="B514">
        <v>21</v>
      </c>
      <c r="C514" t="str">
        <f t="shared" si="49"/>
        <v>18-24</v>
      </c>
      <c r="D514" t="s">
        <v>13</v>
      </c>
      <c r="E514" t="s">
        <v>8</v>
      </c>
      <c r="F514">
        <v>3.88</v>
      </c>
      <c r="G514" t="str">
        <f t="shared" si="50"/>
        <v>Low</v>
      </c>
      <c r="H514">
        <v>0</v>
      </c>
      <c r="I514" t="s">
        <v>3</v>
      </c>
      <c r="J514" t="s">
        <v>10</v>
      </c>
      <c r="K514" s="4">
        <v>13.99</v>
      </c>
      <c r="L514" s="4">
        <f t="shared" si="51"/>
        <v>13.99</v>
      </c>
      <c r="M514">
        <v>0</v>
      </c>
      <c r="N514" t="s">
        <v>15</v>
      </c>
      <c r="O514">
        <v>1</v>
      </c>
      <c r="P514">
        <v>3.88</v>
      </c>
      <c r="Q514">
        <f t="shared" si="52"/>
        <v>233</v>
      </c>
      <c r="R514" t="s">
        <v>6</v>
      </c>
      <c r="S514">
        <f t="shared" si="53"/>
        <v>904.04</v>
      </c>
      <c r="T514" t="str">
        <f t="shared" si="54"/>
        <v>High</v>
      </c>
      <c r="U514" t="str">
        <f t="shared" si="55"/>
        <v>Active</v>
      </c>
    </row>
    <row r="515" spans="1:21" x14ac:dyDescent="0.25">
      <c r="A515" t="s">
        <v>542</v>
      </c>
      <c r="B515">
        <v>28</v>
      </c>
      <c r="C515" t="str">
        <f t="shared" ref="C515:C578" si="56">IF(B515&lt;=25, "18-24", IF(B515&lt;=35, "25-34", IF(B515&lt;=45,"35-44", IF(B515&lt;=55,"45-54", "55+"))))</f>
        <v>25-34</v>
      </c>
      <c r="D515" t="s">
        <v>27</v>
      </c>
      <c r="E515" t="s">
        <v>8</v>
      </c>
      <c r="F515">
        <v>19.03</v>
      </c>
      <c r="G515" t="str">
        <f t="shared" ref="G515:G578" si="57">IF(F515&lt;=20,"Low",IF(F515&lt;=50, "Medium","High"))</f>
        <v>Low</v>
      </c>
      <c r="H515">
        <v>17</v>
      </c>
      <c r="I515" t="s">
        <v>9</v>
      </c>
      <c r="J515" t="s">
        <v>32</v>
      </c>
      <c r="K515" s="4">
        <v>13.99</v>
      </c>
      <c r="L515" s="4">
        <f t="shared" ref="L515:L578" si="58">K515</f>
        <v>13.99</v>
      </c>
      <c r="M515">
        <v>0</v>
      </c>
      <c r="N515" t="s">
        <v>5</v>
      </c>
      <c r="O515">
        <v>2</v>
      </c>
      <c r="P515">
        <v>1.06</v>
      </c>
      <c r="Q515">
        <f t="shared" ref="Q515:Q578" si="59">ROUND(P515*60, 0)</f>
        <v>64</v>
      </c>
      <c r="R515" t="s">
        <v>16</v>
      </c>
      <c r="S515">
        <f t="shared" ref="S515:S578" si="60">F515*Q515</f>
        <v>1217.92</v>
      </c>
      <c r="T515" t="str">
        <f t="shared" ref="T515:T578" si="61">IF(S515&lt;=50,"Low",IF(S515&lt;=150,"Medium", "High"))</f>
        <v>High</v>
      </c>
      <c r="U515" t="str">
        <f t="shared" ref="U515:U578" si="62">IF(H515&lt;=7,"Active", IF(H515&lt;=21,"Risk", "Inactive"))</f>
        <v>Risk</v>
      </c>
    </row>
    <row r="516" spans="1:21" x14ac:dyDescent="0.25">
      <c r="A516" t="s">
        <v>543</v>
      </c>
      <c r="B516">
        <v>61</v>
      </c>
      <c r="C516" t="str">
        <f t="shared" si="56"/>
        <v>55+</v>
      </c>
      <c r="D516" t="s">
        <v>1</v>
      </c>
      <c r="E516" t="s">
        <v>8</v>
      </c>
      <c r="F516">
        <v>4.08</v>
      </c>
      <c r="G516" t="str">
        <f t="shared" si="57"/>
        <v>Low</v>
      </c>
      <c r="H516">
        <v>35</v>
      </c>
      <c r="I516" t="s">
        <v>19</v>
      </c>
      <c r="J516" t="s">
        <v>10</v>
      </c>
      <c r="K516" s="4">
        <v>13.99</v>
      </c>
      <c r="L516" s="4">
        <f t="shared" si="58"/>
        <v>13.99</v>
      </c>
      <c r="M516">
        <v>1</v>
      </c>
      <c r="N516" t="s">
        <v>5</v>
      </c>
      <c r="O516">
        <v>3</v>
      </c>
      <c r="P516">
        <v>0.11</v>
      </c>
      <c r="Q516">
        <f t="shared" si="59"/>
        <v>7</v>
      </c>
      <c r="R516" t="s">
        <v>11</v>
      </c>
      <c r="S516">
        <f t="shared" si="60"/>
        <v>28.560000000000002</v>
      </c>
      <c r="T516" t="str">
        <f t="shared" si="61"/>
        <v>Low</v>
      </c>
      <c r="U516" t="str">
        <f t="shared" si="62"/>
        <v>Inactive</v>
      </c>
    </row>
    <row r="517" spans="1:21" x14ac:dyDescent="0.25">
      <c r="A517" t="s">
        <v>544</v>
      </c>
      <c r="B517">
        <v>62</v>
      </c>
      <c r="C517" t="str">
        <f t="shared" si="56"/>
        <v>55+</v>
      </c>
      <c r="D517" t="s">
        <v>1</v>
      </c>
      <c r="E517" t="s">
        <v>18</v>
      </c>
      <c r="F517">
        <v>4.3099999999999996</v>
      </c>
      <c r="G517" t="str">
        <f t="shared" si="57"/>
        <v>Low</v>
      </c>
      <c r="H517">
        <v>47</v>
      </c>
      <c r="I517" t="s">
        <v>14</v>
      </c>
      <c r="J517" t="s">
        <v>10</v>
      </c>
      <c r="K517" s="4">
        <v>17.989999999999998</v>
      </c>
      <c r="L517" s="4">
        <f t="shared" si="58"/>
        <v>17.989999999999998</v>
      </c>
      <c r="M517">
        <v>1</v>
      </c>
      <c r="N517" t="s">
        <v>23</v>
      </c>
      <c r="O517">
        <v>5</v>
      </c>
      <c r="P517">
        <v>0.09</v>
      </c>
      <c r="Q517">
        <f t="shared" si="59"/>
        <v>5</v>
      </c>
      <c r="R517" t="s">
        <v>6</v>
      </c>
      <c r="S517">
        <f t="shared" si="60"/>
        <v>21.549999999999997</v>
      </c>
      <c r="T517" t="str">
        <f t="shared" si="61"/>
        <v>Low</v>
      </c>
      <c r="U517" t="str">
        <f t="shared" si="62"/>
        <v>Inactive</v>
      </c>
    </row>
    <row r="518" spans="1:21" x14ac:dyDescent="0.25">
      <c r="A518" t="s">
        <v>545</v>
      </c>
      <c r="B518">
        <v>38</v>
      </c>
      <c r="C518" t="str">
        <f t="shared" si="56"/>
        <v>35-44</v>
      </c>
      <c r="D518" t="s">
        <v>13</v>
      </c>
      <c r="E518" t="s">
        <v>18</v>
      </c>
      <c r="F518">
        <v>1.18</v>
      </c>
      <c r="G518" t="str">
        <f t="shared" si="57"/>
        <v>Low</v>
      </c>
      <c r="H518">
        <v>4</v>
      </c>
      <c r="I518" t="s">
        <v>3</v>
      </c>
      <c r="J518" t="s">
        <v>10</v>
      </c>
      <c r="K518" s="4">
        <v>17.989999999999998</v>
      </c>
      <c r="L518" s="4">
        <f t="shared" si="58"/>
        <v>17.989999999999998</v>
      </c>
      <c r="M518">
        <v>0</v>
      </c>
      <c r="N518" t="s">
        <v>23</v>
      </c>
      <c r="O518">
        <v>3</v>
      </c>
      <c r="P518">
        <v>0.24</v>
      </c>
      <c r="Q518">
        <f t="shared" si="59"/>
        <v>14</v>
      </c>
      <c r="R518" t="s">
        <v>6</v>
      </c>
      <c r="S518">
        <f t="shared" si="60"/>
        <v>16.52</v>
      </c>
      <c r="T518" t="str">
        <f t="shared" si="61"/>
        <v>Low</v>
      </c>
      <c r="U518" t="str">
        <f t="shared" si="62"/>
        <v>Active</v>
      </c>
    </row>
    <row r="519" spans="1:21" x14ac:dyDescent="0.25">
      <c r="A519" t="s">
        <v>546</v>
      </c>
      <c r="B519">
        <v>33</v>
      </c>
      <c r="C519" t="str">
        <f t="shared" si="56"/>
        <v>25-34</v>
      </c>
      <c r="D519" t="s">
        <v>1</v>
      </c>
      <c r="E519" t="s">
        <v>18</v>
      </c>
      <c r="F519">
        <v>1.81</v>
      </c>
      <c r="G519" t="str">
        <f t="shared" si="57"/>
        <v>Low</v>
      </c>
      <c r="H519">
        <v>20</v>
      </c>
      <c r="I519" t="s">
        <v>56</v>
      </c>
      <c r="J519" t="s">
        <v>43</v>
      </c>
      <c r="K519" s="4">
        <v>17.989999999999998</v>
      </c>
      <c r="L519" s="4">
        <f t="shared" si="58"/>
        <v>17.989999999999998</v>
      </c>
      <c r="M519">
        <v>1</v>
      </c>
      <c r="N519" t="s">
        <v>15</v>
      </c>
      <c r="O519">
        <v>2</v>
      </c>
      <c r="P519">
        <v>0.09</v>
      </c>
      <c r="Q519">
        <f t="shared" si="59"/>
        <v>5</v>
      </c>
      <c r="R519" t="s">
        <v>33</v>
      </c>
      <c r="S519">
        <f t="shared" si="60"/>
        <v>9.0500000000000007</v>
      </c>
      <c r="T519" t="str">
        <f t="shared" si="61"/>
        <v>Low</v>
      </c>
      <c r="U519" t="str">
        <f t="shared" si="62"/>
        <v>Risk</v>
      </c>
    </row>
    <row r="520" spans="1:21" x14ac:dyDescent="0.25">
      <c r="A520" t="s">
        <v>547</v>
      </c>
      <c r="B520">
        <v>49</v>
      </c>
      <c r="C520" t="str">
        <f t="shared" si="56"/>
        <v>45-54</v>
      </c>
      <c r="D520" t="s">
        <v>13</v>
      </c>
      <c r="E520" t="s">
        <v>8</v>
      </c>
      <c r="F520">
        <v>11.06</v>
      </c>
      <c r="G520" t="str">
        <f t="shared" si="57"/>
        <v>Low</v>
      </c>
      <c r="H520">
        <v>50</v>
      </c>
      <c r="I520" t="s">
        <v>9</v>
      </c>
      <c r="J520" t="s">
        <v>43</v>
      </c>
      <c r="K520" s="4">
        <v>13.99</v>
      </c>
      <c r="L520" s="4">
        <f t="shared" si="58"/>
        <v>13.99</v>
      </c>
      <c r="M520">
        <v>1</v>
      </c>
      <c r="N520" t="s">
        <v>29</v>
      </c>
      <c r="O520">
        <v>3</v>
      </c>
      <c r="P520">
        <v>0.22</v>
      </c>
      <c r="Q520">
        <f t="shared" si="59"/>
        <v>13</v>
      </c>
      <c r="R520" t="s">
        <v>38</v>
      </c>
      <c r="S520">
        <f t="shared" si="60"/>
        <v>143.78</v>
      </c>
      <c r="T520" t="str">
        <f t="shared" si="61"/>
        <v>Medium</v>
      </c>
      <c r="U520" t="str">
        <f t="shared" si="62"/>
        <v>Inactive</v>
      </c>
    </row>
    <row r="521" spans="1:21" x14ac:dyDescent="0.25">
      <c r="A521" t="s">
        <v>548</v>
      </c>
      <c r="B521">
        <v>26</v>
      </c>
      <c r="C521" t="str">
        <f t="shared" si="56"/>
        <v>25-34</v>
      </c>
      <c r="D521" t="s">
        <v>1</v>
      </c>
      <c r="E521" t="s">
        <v>2</v>
      </c>
      <c r="F521">
        <v>0.06</v>
      </c>
      <c r="G521" t="str">
        <f t="shared" si="57"/>
        <v>Low</v>
      </c>
      <c r="H521">
        <v>2</v>
      </c>
      <c r="I521" t="s">
        <v>35</v>
      </c>
      <c r="J521" t="s">
        <v>4</v>
      </c>
      <c r="K521" s="4">
        <v>8.99</v>
      </c>
      <c r="L521" s="4">
        <f t="shared" si="58"/>
        <v>8.99</v>
      </c>
      <c r="M521">
        <v>1</v>
      </c>
      <c r="N521" t="s">
        <v>47</v>
      </c>
      <c r="O521">
        <v>4</v>
      </c>
      <c r="P521">
        <v>0.02</v>
      </c>
      <c r="Q521">
        <f t="shared" si="59"/>
        <v>1</v>
      </c>
      <c r="R521" t="s">
        <v>6</v>
      </c>
      <c r="S521">
        <f t="shared" si="60"/>
        <v>0.06</v>
      </c>
      <c r="T521" t="str">
        <f t="shared" si="61"/>
        <v>Low</v>
      </c>
      <c r="U521" t="str">
        <f t="shared" si="62"/>
        <v>Active</v>
      </c>
    </row>
    <row r="522" spans="1:21" x14ac:dyDescent="0.25">
      <c r="A522" t="s">
        <v>549</v>
      </c>
      <c r="B522">
        <v>70</v>
      </c>
      <c r="C522" t="str">
        <f t="shared" si="56"/>
        <v>55+</v>
      </c>
      <c r="D522" t="s">
        <v>1</v>
      </c>
      <c r="E522" t="s">
        <v>18</v>
      </c>
      <c r="F522">
        <v>22.22</v>
      </c>
      <c r="G522" t="str">
        <f t="shared" si="57"/>
        <v>Medium</v>
      </c>
      <c r="H522">
        <v>5</v>
      </c>
      <c r="I522" t="s">
        <v>9</v>
      </c>
      <c r="J522" t="s">
        <v>4</v>
      </c>
      <c r="K522" s="4">
        <v>17.989999999999998</v>
      </c>
      <c r="L522" s="4">
        <f t="shared" si="58"/>
        <v>17.989999999999998</v>
      </c>
      <c r="M522">
        <v>0</v>
      </c>
      <c r="N522" t="s">
        <v>47</v>
      </c>
      <c r="O522">
        <v>2</v>
      </c>
      <c r="P522">
        <v>3.7</v>
      </c>
      <c r="Q522">
        <f t="shared" si="59"/>
        <v>222</v>
      </c>
      <c r="R522" t="s">
        <v>25</v>
      </c>
      <c r="S522">
        <f t="shared" si="60"/>
        <v>4932.84</v>
      </c>
      <c r="T522" t="str">
        <f t="shared" si="61"/>
        <v>High</v>
      </c>
      <c r="U522" t="str">
        <f t="shared" si="62"/>
        <v>Active</v>
      </c>
    </row>
    <row r="523" spans="1:21" x14ac:dyDescent="0.25">
      <c r="A523" t="s">
        <v>550</v>
      </c>
      <c r="B523">
        <v>39</v>
      </c>
      <c r="C523" t="str">
        <f t="shared" si="56"/>
        <v>35-44</v>
      </c>
      <c r="D523" t="s">
        <v>27</v>
      </c>
      <c r="E523" t="s">
        <v>8</v>
      </c>
      <c r="F523">
        <v>8.99</v>
      </c>
      <c r="G523" t="str">
        <f t="shared" si="57"/>
        <v>Low</v>
      </c>
      <c r="H523">
        <v>32</v>
      </c>
      <c r="I523" t="s">
        <v>14</v>
      </c>
      <c r="J523" t="s">
        <v>4</v>
      </c>
      <c r="K523" s="4">
        <v>13.99</v>
      </c>
      <c r="L523" s="4">
        <f t="shared" si="58"/>
        <v>13.99</v>
      </c>
      <c r="M523">
        <v>1</v>
      </c>
      <c r="N523" t="s">
        <v>5</v>
      </c>
      <c r="O523">
        <v>3</v>
      </c>
      <c r="P523">
        <v>0.27</v>
      </c>
      <c r="Q523">
        <f t="shared" si="59"/>
        <v>16</v>
      </c>
      <c r="R523" t="s">
        <v>38</v>
      </c>
      <c r="S523">
        <f t="shared" si="60"/>
        <v>143.84</v>
      </c>
      <c r="T523" t="str">
        <f t="shared" si="61"/>
        <v>Medium</v>
      </c>
      <c r="U523" t="str">
        <f t="shared" si="62"/>
        <v>Inactive</v>
      </c>
    </row>
    <row r="524" spans="1:21" x14ac:dyDescent="0.25">
      <c r="A524" t="s">
        <v>551</v>
      </c>
      <c r="B524">
        <v>28</v>
      </c>
      <c r="C524" t="str">
        <f t="shared" si="56"/>
        <v>25-34</v>
      </c>
      <c r="D524" t="s">
        <v>27</v>
      </c>
      <c r="E524" t="s">
        <v>8</v>
      </c>
      <c r="F524">
        <v>20.309999999999999</v>
      </c>
      <c r="G524" t="str">
        <f t="shared" si="57"/>
        <v>Medium</v>
      </c>
      <c r="H524">
        <v>40</v>
      </c>
      <c r="I524" t="s">
        <v>19</v>
      </c>
      <c r="J524" t="s">
        <v>32</v>
      </c>
      <c r="K524" s="4">
        <v>13.99</v>
      </c>
      <c r="L524" s="4">
        <f t="shared" si="58"/>
        <v>13.99</v>
      </c>
      <c r="M524">
        <v>0</v>
      </c>
      <c r="N524" t="s">
        <v>5</v>
      </c>
      <c r="O524">
        <v>1</v>
      </c>
      <c r="P524">
        <v>0.5</v>
      </c>
      <c r="Q524">
        <f t="shared" si="59"/>
        <v>30</v>
      </c>
      <c r="R524" t="s">
        <v>6</v>
      </c>
      <c r="S524">
        <f t="shared" si="60"/>
        <v>609.29999999999995</v>
      </c>
      <c r="T524" t="str">
        <f t="shared" si="61"/>
        <v>High</v>
      </c>
      <c r="U524" t="str">
        <f t="shared" si="62"/>
        <v>Inactive</v>
      </c>
    </row>
    <row r="525" spans="1:21" x14ac:dyDescent="0.25">
      <c r="A525" t="s">
        <v>552</v>
      </c>
      <c r="B525">
        <v>61</v>
      </c>
      <c r="C525" t="str">
        <f t="shared" si="56"/>
        <v>55+</v>
      </c>
      <c r="D525" t="s">
        <v>1</v>
      </c>
      <c r="E525" t="s">
        <v>2</v>
      </c>
      <c r="F525">
        <v>0.65</v>
      </c>
      <c r="G525" t="str">
        <f t="shared" si="57"/>
        <v>Low</v>
      </c>
      <c r="H525">
        <v>24</v>
      </c>
      <c r="I525" t="s">
        <v>19</v>
      </c>
      <c r="J525" t="s">
        <v>43</v>
      </c>
      <c r="K525" s="4">
        <v>8.99</v>
      </c>
      <c r="L525" s="4">
        <f t="shared" si="58"/>
        <v>8.99</v>
      </c>
      <c r="M525">
        <v>1</v>
      </c>
      <c r="N525" t="s">
        <v>23</v>
      </c>
      <c r="O525">
        <v>5</v>
      </c>
      <c r="P525">
        <v>0.03</v>
      </c>
      <c r="Q525">
        <f t="shared" si="59"/>
        <v>2</v>
      </c>
      <c r="R525" t="s">
        <v>20</v>
      </c>
      <c r="S525">
        <f t="shared" si="60"/>
        <v>1.3</v>
      </c>
      <c r="T525" t="str">
        <f t="shared" si="61"/>
        <v>Low</v>
      </c>
      <c r="U525" t="str">
        <f t="shared" si="62"/>
        <v>Inactive</v>
      </c>
    </row>
    <row r="526" spans="1:21" x14ac:dyDescent="0.25">
      <c r="A526" t="s">
        <v>553</v>
      </c>
      <c r="B526">
        <v>44</v>
      </c>
      <c r="C526" t="str">
        <f t="shared" si="56"/>
        <v>35-44</v>
      </c>
      <c r="D526" t="s">
        <v>13</v>
      </c>
      <c r="E526" t="s">
        <v>2</v>
      </c>
      <c r="F526">
        <v>55.55</v>
      </c>
      <c r="G526" t="str">
        <f t="shared" si="57"/>
        <v>High</v>
      </c>
      <c r="H526">
        <v>17</v>
      </c>
      <c r="I526" t="s">
        <v>3</v>
      </c>
      <c r="J526" t="s">
        <v>41</v>
      </c>
      <c r="K526" s="4">
        <v>8.99</v>
      </c>
      <c r="L526" s="4">
        <f t="shared" si="58"/>
        <v>8.99</v>
      </c>
      <c r="M526">
        <v>0</v>
      </c>
      <c r="N526" t="s">
        <v>23</v>
      </c>
      <c r="O526">
        <v>2</v>
      </c>
      <c r="P526">
        <v>3.09</v>
      </c>
      <c r="Q526">
        <f t="shared" si="59"/>
        <v>185</v>
      </c>
      <c r="R526" t="s">
        <v>25</v>
      </c>
      <c r="S526">
        <f t="shared" si="60"/>
        <v>10276.75</v>
      </c>
      <c r="T526" t="str">
        <f t="shared" si="61"/>
        <v>High</v>
      </c>
      <c r="U526" t="str">
        <f t="shared" si="62"/>
        <v>Risk</v>
      </c>
    </row>
    <row r="527" spans="1:21" x14ac:dyDescent="0.25">
      <c r="A527" t="s">
        <v>554</v>
      </c>
      <c r="B527">
        <v>30</v>
      </c>
      <c r="C527" t="str">
        <f t="shared" si="56"/>
        <v>25-34</v>
      </c>
      <c r="D527" t="s">
        <v>27</v>
      </c>
      <c r="E527" t="s">
        <v>18</v>
      </c>
      <c r="F527">
        <v>13.28</v>
      </c>
      <c r="G527" t="str">
        <f t="shared" si="57"/>
        <v>Low</v>
      </c>
      <c r="H527">
        <v>44</v>
      </c>
      <c r="I527" t="s">
        <v>35</v>
      </c>
      <c r="J527" t="s">
        <v>10</v>
      </c>
      <c r="K527" s="4">
        <v>17.989999999999998</v>
      </c>
      <c r="L527" s="4">
        <f t="shared" si="58"/>
        <v>17.989999999999998</v>
      </c>
      <c r="M527">
        <v>0</v>
      </c>
      <c r="N527" t="s">
        <v>29</v>
      </c>
      <c r="O527">
        <v>4</v>
      </c>
      <c r="P527">
        <v>0.3</v>
      </c>
      <c r="Q527">
        <f t="shared" si="59"/>
        <v>18</v>
      </c>
      <c r="R527" t="s">
        <v>25</v>
      </c>
      <c r="S527">
        <f t="shared" si="60"/>
        <v>239.04</v>
      </c>
      <c r="T527" t="str">
        <f t="shared" si="61"/>
        <v>High</v>
      </c>
      <c r="U527" t="str">
        <f t="shared" si="62"/>
        <v>Inactive</v>
      </c>
    </row>
    <row r="528" spans="1:21" x14ac:dyDescent="0.25">
      <c r="A528" t="s">
        <v>555</v>
      </c>
      <c r="B528">
        <v>61</v>
      </c>
      <c r="C528" t="str">
        <f t="shared" si="56"/>
        <v>55+</v>
      </c>
      <c r="D528" t="s">
        <v>13</v>
      </c>
      <c r="E528" t="s">
        <v>18</v>
      </c>
      <c r="F528">
        <v>7.11</v>
      </c>
      <c r="G528" t="str">
        <f t="shared" si="57"/>
        <v>Low</v>
      </c>
      <c r="H528">
        <v>33</v>
      </c>
      <c r="I528" t="s">
        <v>19</v>
      </c>
      <c r="J528" t="s">
        <v>4</v>
      </c>
      <c r="K528" s="4">
        <v>17.989999999999998</v>
      </c>
      <c r="L528" s="4">
        <f t="shared" si="58"/>
        <v>17.989999999999998</v>
      </c>
      <c r="M528">
        <v>1</v>
      </c>
      <c r="N528" t="s">
        <v>29</v>
      </c>
      <c r="O528">
        <v>3</v>
      </c>
      <c r="P528">
        <v>0.21</v>
      </c>
      <c r="Q528">
        <f t="shared" si="59"/>
        <v>13</v>
      </c>
      <c r="R528" t="s">
        <v>20</v>
      </c>
      <c r="S528">
        <f t="shared" si="60"/>
        <v>92.43</v>
      </c>
      <c r="T528" t="str">
        <f t="shared" si="61"/>
        <v>Medium</v>
      </c>
      <c r="U528" t="str">
        <f t="shared" si="62"/>
        <v>Inactive</v>
      </c>
    </row>
    <row r="529" spans="1:21" x14ac:dyDescent="0.25">
      <c r="A529" t="s">
        <v>556</v>
      </c>
      <c r="B529">
        <v>27</v>
      </c>
      <c r="C529" t="str">
        <f t="shared" si="56"/>
        <v>25-34</v>
      </c>
      <c r="D529" t="s">
        <v>27</v>
      </c>
      <c r="E529" t="s">
        <v>8</v>
      </c>
      <c r="F529">
        <v>20.21</v>
      </c>
      <c r="G529" t="str">
        <f t="shared" si="57"/>
        <v>Medium</v>
      </c>
      <c r="H529">
        <v>57</v>
      </c>
      <c r="I529" t="s">
        <v>19</v>
      </c>
      <c r="J529" t="s">
        <v>43</v>
      </c>
      <c r="K529" s="4">
        <v>13.99</v>
      </c>
      <c r="L529" s="4">
        <f t="shared" si="58"/>
        <v>13.99</v>
      </c>
      <c r="M529">
        <v>0</v>
      </c>
      <c r="N529" t="s">
        <v>15</v>
      </c>
      <c r="O529">
        <v>2</v>
      </c>
      <c r="P529">
        <v>0.35</v>
      </c>
      <c r="Q529">
        <f t="shared" si="59"/>
        <v>21</v>
      </c>
      <c r="R529" t="s">
        <v>20</v>
      </c>
      <c r="S529">
        <f t="shared" si="60"/>
        <v>424.41</v>
      </c>
      <c r="T529" t="str">
        <f t="shared" si="61"/>
        <v>High</v>
      </c>
      <c r="U529" t="str">
        <f t="shared" si="62"/>
        <v>Inactive</v>
      </c>
    </row>
    <row r="530" spans="1:21" x14ac:dyDescent="0.25">
      <c r="A530" t="s">
        <v>557</v>
      </c>
      <c r="B530">
        <v>43</v>
      </c>
      <c r="C530" t="str">
        <f t="shared" si="56"/>
        <v>35-44</v>
      </c>
      <c r="D530" t="s">
        <v>27</v>
      </c>
      <c r="E530" t="s">
        <v>18</v>
      </c>
      <c r="F530">
        <v>4.6399999999999997</v>
      </c>
      <c r="G530" t="str">
        <f t="shared" si="57"/>
        <v>Low</v>
      </c>
      <c r="H530">
        <v>7</v>
      </c>
      <c r="I530" t="s">
        <v>19</v>
      </c>
      <c r="J530" t="s">
        <v>43</v>
      </c>
      <c r="K530" s="4">
        <v>17.989999999999998</v>
      </c>
      <c r="L530" s="4">
        <f t="shared" si="58"/>
        <v>17.989999999999998</v>
      </c>
      <c r="M530">
        <v>0</v>
      </c>
      <c r="N530" t="s">
        <v>23</v>
      </c>
      <c r="O530">
        <v>5</v>
      </c>
      <c r="P530">
        <v>0.57999999999999996</v>
      </c>
      <c r="Q530">
        <f t="shared" si="59"/>
        <v>35</v>
      </c>
      <c r="R530" t="s">
        <v>38</v>
      </c>
      <c r="S530">
        <f t="shared" si="60"/>
        <v>162.39999999999998</v>
      </c>
      <c r="T530" t="str">
        <f t="shared" si="61"/>
        <v>High</v>
      </c>
      <c r="U530" t="str">
        <f t="shared" si="62"/>
        <v>Active</v>
      </c>
    </row>
    <row r="531" spans="1:21" x14ac:dyDescent="0.25">
      <c r="A531" t="s">
        <v>558</v>
      </c>
      <c r="B531">
        <v>31</v>
      </c>
      <c r="C531" t="str">
        <f t="shared" si="56"/>
        <v>25-34</v>
      </c>
      <c r="D531" t="s">
        <v>13</v>
      </c>
      <c r="E531" t="s">
        <v>18</v>
      </c>
      <c r="F531">
        <v>2.08</v>
      </c>
      <c r="G531" t="str">
        <f t="shared" si="57"/>
        <v>Low</v>
      </c>
      <c r="H531">
        <v>8</v>
      </c>
      <c r="I531" t="s">
        <v>35</v>
      </c>
      <c r="J531" t="s">
        <v>41</v>
      </c>
      <c r="K531" s="4">
        <v>17.989999999999998</v>
      </c>
      <c r="L531" s="4">
        <f t="shared" si="58"/>
        <v>17.989999999999998</v>
      </c>
      <c r="M531">
        <v>1</v>
      </c>
      <c r="N531" t="s">
        <v>47</v>
      </c>
      <c r="O531">
        <v>3</v>
      </c>
      <c r="P531">
        <v>0.23</v>
      </c>
      <c r="Q531">
        <f t="shared" si="59"/>
        <v>14</v>
      </c>
      <c r="R531" t="s">
        <v>25</v>
      </c>
      <c r="S531">
        <f t="shared" si="60"/>
        <v>29.12</v>
      </c>
      <c r="T531" t="str">
        <f t="shared" si="61"/>
        <v>Low</v>
      </c>
      <c r="U531" t="str">
        <f t="shared" si="62"/>
        <v>Risk</v>
      </c>
    </row>
    <row r="532" spans="1:21" x14ac:dyDescent="0.25">
      <c r="A532" t="s">
        <v>559</v>
      </c>
      <c r="B532">
        <v>59</v>
      </c>
      <c r="C532" t="str">
        <f t="shared" si="56"/>
        <v>55+</v>
      </c>
      <c r="D532" t="s">
        <v>1</v>
      </c>
      <c r="E532" t="s">
        <v>8</v>
      </c>
      <c r="F532">
        <v>25.47</v>
      </c>
      <c r="G532" t="str">
        <f t="shared" si="57"/>
        <v>Medium</v>
      </c>
      <c r="H532">
        <v>32</v>
      </c>
      <c r="I532" t="s">
        <v>56</v>
      </c>
      <c r="J532" t="s">
        <v>41</v>
      </c>
      <c r="K532" s="4">
        <v>13.99</v>
      </c>
      <c r="L532" s="4">
        <f t="shared" si="58"/>
        <v>13.99</v>
      </c>
      <c r="M532">
        <v>0</v>
      </c>
      <c r="N532" t="s">
        <v>23</v>
      </c>
      <c r="O532">
        <v>4</v>
      </c>
      <c r="P532">
        <v>0.77</v>
      </c>
      <c r="Q532">
        <f t="shared" si="59"/>
        <v>46</v>
      </c>
      <c r="R532" t="s">
        <v>11</v>
      </c>
      <c r="S532">
        <f t="shared" si="60"/>
        <v>1171.6199999999999</v>
      </c>
      <c r="T532" t="str">
        <f t="shared" si="61"/>
        <v>High</v>
      </c>
      <c r="U532" t="str">
        <f t="shared" si="62"/>
        <v>Inactive</v>
      </c>
    </row>
    <row r="533" spans="1:21" x14ac:dyDescent="0.25">
      <c r="A533" t="s">
        <v>560</v>
      </c>
      <c r="B533">
        <v>27</v>
      </c>
      <c r="C533" t="str">
        <f t="shared" si="56"/>
        <v>25-34</v>
      </c>
      <c r="D533" t="s">
        <v>1</v>
      </c>
      <c r="E533" t="s">
        <v>18</v>
      </c>
      <c r="F533">
        <v>4.0199999999999996</v>
      </c>
      <c r="G533" t="str">
        <f t="shared" si="57"/>
        <v>Low</v>
      </c>
      <c r="H533">
        <v>41</v>
      </c>
      <c r="I533" t="s">
        <v>35</v>
      </c>
      <c r="J533" t="s">
        <v>10</v>
      </c>
      <c r="K533" s="4">
        <v>17.989999999999998</v>
      </c>
      <c r="L533" s="4">
        <f t="shared" si="58"/>
        <v>17.989999999999998</v>
      </c>
      <c r="M533">
        <v>1</v>
      </c>
      <c r="N533" t="s">
        <v>47</v>
      </c>
      <c r="O533">
        <v>1</v>
      </c>
      <c r="P533">
        <v>0.1</v>
      </c>
      <c r="Q533">
        <f t="shared" si="59"/>
        <v>6</v>
      </c>
      <c r="R533" t="s">
        <v>38</v>
      </c>
      <c r="S533">
        <f t="shared" si="60"/>
        <v>24.119999999999997</v>
      </c>
      <c r="T533" t="str">
        <f t="shared" si="61"/>
        <v>Low</v>
      </c>
      <c r="U533" t="str">
        <f t="shared" si="62"/>
        <v>Inactive</v>
      </c>
    </row>
    <row r="534" spans="1:21" x14ac:dyDescent="0.25">
      <c r="A534" t="s">
        <v>561</v>
      </c>
      <c r="B534">
        <v>29</v>
      </c>
      <c r="C534" t="str">
        <f t="shared" si="56"/>
        <v>25-34</v>
      </c>
      <c r="D534" t="s">
        <v>1</v>
      </c>
      <c r="E534" t="s">
        <v>8</v>
      </c>
      <c r="F534">
        <v>31.52</v>
      </c>
      <c r="G534" t="str">
        <f t="shared" si="57"/>
        <v>Medium</v>
      </c>
      <c r="H534">
        <v>12</v>
      </c>
      <c r="I534" t="s">
        <v>9</v>
      </c>
      <c r="J534" t="s">
        <v>43</v>
      </c>
      <c r="K534" s="4">
        <v>13.99</v>
      </c>
      <c r="L534" s="4">
        <f t="shared" si="58"/>
        <v>13.99</v>
      </c>
      <c r="M534">
        <v>0</v>
      </c>
      <c r="N534" t="s">
        <v>23</v>
      </c>
      <c r="O534">
        <v>3</v>
      </c>
      <c r="P534">
        <v>2.42</v>
      </c>
      <c r="Q534">
        <f t="shared" si="59"/>
        <v>145</v>
      </c>
      <c r="R534" t="s">
        <v>16</v>
      </c>
      <c r="S534">
        <f t="shared" si="60"/>
        <v>4570.3999999999996</v>
      </c>
      <c r="T534" t="str">
        <f t="shared" si="61"/>
        <v>High</v>
      </c>
      <c r="U534" t="str">
        <f t="shared" si="62"/>
        <v>Risk</v>
      </c>
    </row>
    <row r="535" spans="1:21" x14ac:dyDescent="0.25">
      <c r="A535" t="s">
        <v>562</v>
      </c>
      <c r="B535">
        <v>61</v>
      </c>
      <c r="C535" t="str">
        <f t="shared" si="56"/>
        <v>55+</v>
      </c>
      <c r="D535" t="s">
        <v>13</v>
      </c>
      <c r="E535" t="s">
        <v>8</v>
      </c>
      <c r="F535">
        <v>0.76</v>
      </c>
      <c r="G535" t="str">
        <f t="shared" si="57"/>
        <v>Low</v>
      </c>
      <c r="H535">
        <v>22</v>
      </c>
      <c r="I535" t="s">
        <v>3</v>
      </c>
      <c r="J535" t="s">
        <v>4</v>
      </c>
      <c r="K535" s="4">
        <v>13.99</v>
      </c>
      <c r="L535" s="4">
        <f t="shared" si="58"/>
        <v>13.99</v>
      </c>
      <c r="M535">
        <v>0</v>
      </c>
      <c r="N535" t="s">
        <v>23</v>
      </c>
      <c r="O535">
        <v>5</v>
      </c>
      <c r="P535">
        <v>0.03</v>
      </c>
      <c r="Q535">
        <f t="shared" si="59"/>
        <v>2</v>
      </c>
      <c r="R535" t="s">
        <v>16</v>
      </c>
      <c r="S535">
        <f t="shared" si="60"/>
        <v>1.52</v>
      </c>
      <c r="T535" t="str">
        <f t="shared" si="61"/>
        <v>Low</v>
      </c>
      <c r="U535" t="str">
        <f t="shared" si="62"/>
        <v>Inactive</v>
      </c>
    </row>
    <row r="536" spans="1:21" x14ac:dyDescent="0.25">
      <c r="A536" t="s">
        <v>563</v>
      </c>
      <c r="B536">
        <v>62</v>
      </c>
      <c r="C536" t="str">
        <f t="shared" si="56"/>
        <v>55+</v>
      </c>
      <c r="D536" t="s">
        <v>27</v>
      </c>
      <c r="E536" t="s">
        <v>2</v>
      </c>
      <c r="F536">
        <v>6.84</v>
      </c>
      <c r="G536" t="str">
        <f t="shared" si="57"/>
        <v>Low</v>
      </c>
      <c r="H536">
        <v>3</v>
      </c>
      <c r="I536" t="s">
        <v>3</v>
      </c>
      <c r="J536" t="s">
        <v>41</v>
      </c>
      <c r="K536" s="4">
        <v>8.99</v>
      </c>
      <c r="L536" s="4">
        <f t="shared" si="58"/>
        <v>8.99</v>
      </c>
      <c r="M536">
        <v>0</v>
      </c>
      <c r="N536" t="s">
        <v>15</v>
      </c>
      <c r="O536">
        <v>2</v>
      </c>
      <c r="P536">
        <v>1.71</v>
      </c>
      <c r="Q536">
        <f t="shared" si="59"/>
        <v>103</v>
      </c>
      <c r="R536" t="s">
        <v>33</v>
      </c>
      <c r="S536">
        <f t="shared" si="60"/>
        <v>704.52</v>
      </c>
      <c r="T536" t="str">
        <f t="shared" si="61"/>
        <v>High</v>
      </c>
      <c r="U536" t="str">
        <f t="shared" si="62"/>
        <v>Active</v>
      </c>
    </row>
    <row r="537" spans="1:21" x14ac:dyDescent="0.25">
      <c r="A537" t="s">
        <v>564</v>
      </c>
      <c r="B537">
        <v>56</v>
      </c>
      <c r="C537" t="str">
        <f t="shared" si="56"/>
        <v>55+</v>
      </c>
      <c r="D537" t="s">
        <v>1</v>
      </c>
      <c r="E537" t="s">
        <v>2</v>
      </c>
      <c r="F537">
        <v>1.72</v>
      </c>
      <c r="G537" t="str">
        <f t="shared" si="57"/>
        <v>Low</v>
      </c>
      <c r="H537">
        <v>10</v>
      </c>
      <c r="I537" t="s">
        <v>56</v>
      </c>
      <c r="J537" t="s">
        <v>10</v>
      </c>
      <c r="K537" s="4">
        <v>8.99</v>
      </c>
      <c r="L537" s="4">
        <f t="shared" si="58"/>
        <v>8.99</v>
      </c>
      <c r="M537">
        <v>1</v>
      </c>
      <c r="N537" t="s">
        <v>23</v>
      </c>
      <c r="O537">
        <v>2</v>
      </c>
      <c r="P537">
        <v>0.16</v>
      </c>
      <c r="Q537">
        <f t="shared" si="59"/>
        <v>10</v>
      </c>
      <c r="R537" t="s">
        <v>20</v>
      </c>
      <c r="S537">
        <f t="shared" si="60"/>
        <v>17.2</v>
      </c>
      <c r="T537" t="str">
        <f t="shared" si="61"/>
        <v>Low</v>
      </c>
      <c r="U537" t="str">
        <f t="shared" si="62"/>
        <v>Risk</v>
      </c>
    </row>
    <row r="538" spans="1:21" x14ac:dyDescent="0.25">
      <c r="A538" t="s">
        <v>565</v>
      </c>
      <c r="B538">
        <v>59</v>
      </c>
      <c r="C538" t="str">
        <f t="shared" si="56"/>
        <v>55+</v>
      </c>
      <c r="D538" t="s">
        <v>13</v>
      </c>
      <c r="E538" t="s">
        <v>8</v>
      </c>
      <c r="F538">
        <v>19.34</v>
      </c>
      <c r="G538" t="str">
        <f t="shared" si="57"/>
        <v>Low</v>
      </c>
      <c r="H538">
        <v>25</v>
      </c>
      <c r="I538" t="s">
        <v>56</v>
      </c>
      <c r="J538" t="s">
        <v>4</v>
      </c>
      <c r="K538" s="4">
        <v>13.99</v>
      </c>
      <c r="L538" s="4">
        <f t="shared" si="58"/>
        <v>13.99</v>
      </c>
      <c r="M538">
        <v>0</v>
      </c>
      <c r="N538" t="s">
        <v>15</v>
      </c>
      <c r="O538">
        <v>3</v>
      </c>
      <c r="P538">
        <v>0.74</v>
      </c>
      <c r="Q538">
        <f t="shared" si="59"/>
        <v>44</v>
      </c>
      <c r="R538" t="s">
        <v>11</v>
      </c>
      <c r="S538">
        <f t="shared" si="60"/>
        <v>850.96</v>
      </c>
      <c r="T538" t="str">
        <f t="shared" si="61"/>
        <v>High</v>
      </c>
      <c r="U538" t="str">
        <f t="shared" si="62"/>
        <v>Inactive</v>
      </c>
    </row>
    <row r="539" spans="1:21" x14ac:dyDescent="0.25">
      <c r="A539" t="s">
        <v>566</v>
      </c>
      <c r="B539">
        <v>33</v>
      </c>
      <c r="C539" t="str">
        <f t="shared" si="56"/>
        <v>25-34</v>
      </c>
      <c r="D539" t="s">
        <v>13</v>
      </c>
      <c r="E539" t="s">
        <v>8</v>
      </c>
      <c r="F539">
        <v>1.33</v>
      </c>
      <c r="G539" t="str">
        <f t="shared" si="57"/>
        <v>Low</v>
      </c>
      <c r="H539">
        <v>3</v>
      </c>
      <c r="I539" t="s">
        <v>3</v>
      </c>
      <c r="J539" t="s">
        <v>43</v>
      </c>
      <c r="K539" s="4">
        <v>13.99</v>
      </c>
      <c r="L539" s="4">
        <f t="shared" si="58"/>
        <v>13.99</v>
      </c>
      <c r="M539">
        <v>0</v>
      </c>
      <c r="N539" t="s">
        <v>29</v>
      </c>
      <c r="O539">
        <v>5</v>
      </c>
      <c r="P539">
        <v>0.33</v>
      </c>
      <c r="Q539">
        <f t="shared" si="59"/>
        <v>20</v>
      </c>
      <c r="R539" t="s">
        <v>38</v>
      </c>
      <c r="S539">
        <f t="shared" si="60"/>
        <v>26.6</v>
      </c>
      <c r="T539" t="str">
        <f t="shared" si="61"/>
        <v>Low</v>
      </c>
      <c r="U539" t="str">
        <f t="shared" si="62"/>
        <v>Active</v>
      </c>
    </row>
    <row r="540" spans="1:21" x14ac:dyDescent="0.25">
      <c r="A540" t="s">
        <v>567</v>
      </c>
      <c r="B540">
        <v>41</v>
      </c>
      <c r="C540" t="str">
        <f t="shared" si="56"/>
        <v>35-44</v>
      </c>
      <c r="D540" t="s">
        <v>13</v>
      </c>
      <c r="E540" t="s">
        <v>8</v>
      </c>
      <c r="F540">
        <v>23.03</v>
      </c>
      <c r="G540" t="str">
        <f t="shared" si="57"/>
        <v>Medium</v>
      </c>
      <c r="H540">
        <v>50</v>
      </c>
      <c r="I540" t="s">
        <v>9</v>
      </c>
      <c r="J540" t="s">
        <v>4</v>
      </c>
      <c r="K540" s="4">
        <v>13.99</v>
      </c>
      <c r="L540" s="4">
        <f t="shared" si="58"/>
        <v>13.99</v>
      </c>
      <c r="M540">
        <v>0</v>
      </c>
      <c r="N540" t="s">
        <v>47</v>
      </c>
      <c r="O540">
        <v>3</v>
      </c>
      <c r="P540">
        <v>0.45</v>
      </c>
      <c r="Q540">
        <f t="shared" si="59"/>
        <v>27</v>
      </c>
      <c r="R540" t="s">
        <v>16</v>
      </c>
      <c r="S540">
        <f t="shared" si="60"/>
        <v>621.81000000000006</v>
      </c>
      <c r="T540" t="str">
        <f t="shared" si="61"/>
        <v>High</v>
      </c>
      <c r="U540" t="str">
        <f t="shared" si="62"/>
        <v>Inactive</v>
      </c>
    </row>
    <row r="541" spans="1:21" x14ac:dyDescent="0.25">
      <c r="A541" t="s">
        <v>568</v>
      </c>
      <c r="B541">
        <v>54</v>
      </c>
      <c r="C541" t="str">
        <f t="shared" si="56"/>
        <v>45-54</v>
      </c>
      <c r="D541" t="s">
        <v>13</v>
      </c>
      <c r="E541" t="s">
        <v>8</v>
      </c>
      <c r="F541">
        <v>21.67</v>
      </c>
      <c r="G541" t="str">
        <f t="shared" si="57"/>
        <v>Medium</v>
      </c>
      <c r="H541">
        <v>18</v>
      </c>
      <c r="I541" t="s">
        <v>3</v>
      </c>
      <c r="J541" t="s">
        <v>4</v>
      </c>
      <c r="K541" s="4">
        <v>13.99</v>
      </c>
      <c r="L541" s="4">
        <f t="shared" si="58"/>
        <v>13.99</v>
      </c>
      <c r="M541">
        <v>0</v>
      </c>
      <c r="N541" t="s">
        <v>5</v>
      </c>
      <c r="O541">
        <v>3</v>
      </c>
      <c r="P541">
        <v>1.1399999999999999</v>
      </c>
      <c r="Q541">
        <f t="shared" si="59"/>
        <v>68</v>
      </c>
      <c r="R541" t="s">
        <v>25</v>
      </c>
      <c r="S541">
        <f t="shared" si="60"/>
        <v>1473.5600000000002</v>
      </c>
      <c r="T541" t="str">
        <f t="shared" si="61"/>
        <v>High</v>
      </c>
      <c r="U541" t="str">
        <f t="shared" si="62"/>
        <v>Risk</v>
      </c>
    </row>
    <row r="542" spans="1:21" x14ac:dyDescent="0.25">
      <c r="A542" t="s">
        <v>569</v>
      </c>
      <c r="B542">
        <v>34</v>
      </c>
      <c r="C542" t="str">
        <f t="shared" si="56"/>
        <v>25-34</v>
      </c>
      <c r="D542" t="s">
        <v>13</v>
      </c>
      <c r="E542" t="s">
        <v>2</v>
      </c>
      <c r="F542">
        <v>27.09</v>
      </c>
      <c r="G542" t="str">
        <f t="shared" si="57"/>
        <v>Medium</v>
      </c>
      <c r="H542">
        <v>9</v>
      </c>
      <c r="I542" t="s">
        <v>19</v>
      </c>
      <c r="J542" t="s">
        <v>4</v>
      </c>
      <c r="K542" s="4">
        <v>8.99</v>
      </c>
      <c r="L542" s="4">
        <f t="shared" si="58"/>
        <v>8.99</v>
      </c>
      <c r="M542">
        <v>0</v>
      </c>
      <c r="N542" t="s">
        <v>23</v>
      </c>
      <c r="O542">
        <v>1</v>
      </c>
      <c r="P542">
        <v>2.71</v>
      </c>
      <c r="Q542">
        <f t="shared" si="59"/>
        <v>163</v>
      </c>
      <c r="R542" t="s">
        <v>38</v>
      </c>
      <c r="S542">
        <f t="shared" si="60"/>
        <v>4415.67</v>
      </c>
      <c r="T542" t="str">
        <f t="shared" si="61"/>
        <v>High</v>
      </c>
      <c r="U542" t="str">
        <f t="shared" si="62"/>
        <v>Risk</v>
      </c>
    </row>
    <row r="543" spans="1:21" x14ac:dyDescent="0.25">
      <c r="A543" t="s">
        <v>570</v>
      </c>
      <c r="B543">
        <v>41</v>
      </c>
      <c r="C543" t="str">
        <f t="shared" si="56"/>
        <v>35-44</v>
      </c>
      <c r="D543" t="s">
        <v>27</v>
      </c>
      <c r="E543" t="s">
        <v>18</v>
      </c>
      <c r="F543">
        <v>22.75</v>
      </c>
      <c r="G543" t="str">
        <f t="shared" si="57"/>
        <v>Medium</v>
      </c>
      <c r="H543">
        <v>22</v>
      </c>
      <c r="I543" t="s">
        <v>9</v>
      </c>
      <c r="J543" t="s">
        <v>4</v>
      </c>
      <c r="K543" s="4">
        <v>17.989999999999998</v>
      </c>
      <c r="L543" s="4">
        <f t="shared" si="58"/>
        <v>17.989999999999998</v>
      </c>
      <c r="M543">
        <v>0</v>
      </c>
      <c r="N543" t="s">
        <v>5</v>
      </c>
      <c r="O543">
        <v>2</v>
      </c>
      <c r="P543">
        <v>0.99</v>
      </c>
      <c r="Q543">
        <f t="shared" si="59"/>
        <v>59</v>
      </c>
      <c r="R543" t="s">
        <v>20</v>
      </c>
      <c r="S543">
        <f t="shared" si="60"/>
        <v>1342.25</v>
      </c>
      <c r="T543" t="str">
        <f t="shared" si="61"/>
        <v>High</v>
      </c>
      <c r="U543" t="str">
        <f t="shared" si="62"/>
        <v>Inactive</v>
      </c>
    </row>
    <row r="544" spans="1:21" x14ac:dyDescent="0.25">
      <c r="A544" t="s">
        <v>571</v>
      </c>
      <c r="B544">
        <v>38</v>
      </c>
      <c r="C544" t="str">
        <f t="shared" si="56"/>
        <v>35-44</v>
      </c>
      <c r="D544" t="s">
        <v>1</v>
      </c>
      <c r="E544" t="s">
        <v>2</v>
      </c>
      <c r="F544">
        <v>4.55</v>
      </c>
      <c r="G544" t="str">
        <f t="shared" si="57"/>
        <v>Low</v>
      </c>
      <c r="H544">
        <v>18</v>
      </c>
      <c r="I544" t="s">
        <v>3</v>
      </c>
      <c r="J544" t="s">
        <v>4</v>
      </c>
      <c r="K544" s="4">
        <v>8.99</v>
      </c>
      <c r="L544" s="4">
        <f t="shared" si="58"/>
        <v>8.99</v>
      </c>
      <c r="M544">
        <v>1</v>
      </c>
      <c r="N544" t="s">
        <v>47</v>
      </c>
      <c r="O544">
        <v>5</v>
      </c>
      <c r="P544">
        <v>0.24</v>
      </c>
      <c r="Q544">
        <f t="shared" si="59"/>
        <v>14</v>
      </c>
      <c r="R544" t="s">
        <v>16</v>
      </c>
      <c r="S544">
        <f t="shared" si="60"/>
        <v>63.699999999999996</v>
      </c>
      <c r="T544" t="str">
        <f t="shared" si="61"/>
        <v>Medium</v>
      </c>
      <c r="U544" t="str">
        <f t="shared" si="62"/>
        <v>Risk</v>
      </c>
    </row>
    <row r="545" spans="1:21" x14ac:dyDescent="0.25">
      <c r="A545" t="s">
        <v>572</v>
      </c>
      <c r="B545">
        <v>42</v>
      </c>
      <c r="C545" t="str">
        <f t="shared" si="56"/>
        <v>35-44</v>
      </c>
      <c r="D545" t="s">
        <v>27</v>
      </c>
      <c r="E545" t="s">
        <v>2</v>
      </c>
      <c r="F545">
        <v>0.79</v>
      </c>
      <c r="G545" t="str">
        <f t="shared" si="57"/>
        <v>Low</v>
      </c>
      <c r="H545">
        <v>18</v>
      </c>
      <c r="I545" t="s">
        <v>35</v>
      </c>
      <c r="J545" t="s">
        <v>32</v>
      </c>
      <c r="K545" s="4">
        <v>8.99</v>
      </c>
      <c r="L545" s="4">
        <f t="shared" si="58"/>
        <v>8.99</v>
      </c>
      <c r="M545">
        <v>1</v>
      </c>
      <c r="N545" t="s">
        <v>29</v>
      </c>
      <c r="O545">
        <v>4</v>
      </c>
      <c r="P545">
        <v>0.04</v>
      </c>
      <c r="Q545">
        <f t="shared" si="59"/>
        <v>2</v>
      </c>
      <c r="R545" t="s">
        <v>6</v>
      </c>
      <c r="S545">
        <f t="shared" si="60"/>
        <v>1.58</v>
      </c>
      <c r="T545" t="str">
        <f t="shared" si="61"/>
        <v>Low</v>
      </c>
      <c r="U545" t="str">
        <f t="shared" si="62"/>
        <v>Risk</v>
      </c>
    </row>
    <row r="546" spans="1:21" x14ac:dyDescent="0.25">
      <c r="A546" t="s">
        <v>573</v>
      </c>
      <c r="B546">
        <v>45</v>
      </c>
      <c r="C546" t="str">
        <f t="shared" si="56"/>
        <v>35-44</v>
      </c>
      <c r="D546" t="s">
        <v>13</v>
      </c>
      <c r="E546" t="s">
        <v>18</v>
      </c>
      <c r="F546">
        <v>0.91</v>
      </c>
      <c r="G546" t="str">
        <f t="shared" si="57"/>
        <v>Low</v>
      </c>
      <c r="H546">
        <v>7</v>
      </c>
      <c r="I546" t="s">
        <v>35</v>
      </c>
      <c r="J546" t="s">
        <v>10</v>
      </c>
      <c r="K546" s="4">
        <v>17.989999999999998</v>
      </c>
      <c r="L546" s="4">
        <f t="shared" si="58"/>
        <v>17.989999999999998</v>
      </c>
      <c r="M546">
        <v>1</v>
      </c>
      <c r="N546" t="s">
        <v>15</v>
      </c>
      <c r="O546">
        <v>5</v>
      </c>
      <c r="P546">
        <v>0.11</v>
      </c>
      <c r="Q546">
        <f t="shared" si="59"/>
        <v>7</v>
      </c>
      <c r="R546" t="s">
        <v>20</v>
      </c>
      <c r="S546">
        <f t="shared" si="60"/>
        <v>6.37</v>
      </c>
      <c r="T546" t="str">
        <f t="shared" si="61"/>
        <v>Low</v>
      </c>
      <c r="U546" t="str">
        <f t="shared" si="62"/>
        <v>Active</v>
      </c>
    </row>
    <row r="547" spans="1:21" x14ac:dyDescent="0.25">
      <c r="A547" t="s">
        <v>574</v>
      </c>
      <c r="B547">
        <v>66</v>
      </c>
      <c r="C547" t="str">
        <f t="shared" si="56"/>
        <v>55+</v>
      </c>
      <c r="D547" t="s">
        <v>13</v>
      </c>
      <c r="E547" t="s">
        <v>8</v>
      </c>
      <c r="F547">
        <v>4.63</v>
      </c>
      <c r="G547" t="str">
        <f t="shared" si="57"/>
        <v>Low</v>
      </c>
      <c r="H547">
        <v>26</v>
      </c>
      <c r="I547" t="s">
        <v>9</v>
      </c>
      <c r="J547" t="s">
        <v>43</v>
      </c>
      <c r="K547" s="4">
        <v>13.99</v>
      </c>
      <c r="L547" s="4">
        <f t="shared" si="58"/>
        <v>13.99</v>
      </c>
      <c r="M547">
        <v>0</v>
      </c>
      <c r="N547" t="s">
        <v>29</v>
      </c>
      <c r="O547">
        <v>5</v>
      </c>
      <c r="P547">
        <v>0.17</v>
      </c>
      <c r="Q547">
        <f t="shared" si="59"/>
        <v>10</v>
      </c>
      <c r="R547" t="s">
        <v>6</v>
      </c>
      <c r="S547">
        <f t="shared" si="60"/>
        <v>46.3</v>
      </c>
      <c r="T547" t="str">
        <f t="shared" si="61"/>
        <v>Low</v>
      </c>
      <c r="U547" t="str">
        <f t="shared" si="62"/>
        <v>Inactive</v>
      </c>
    </row>
    <row r="548" spans="1:21" x14ac:dyDescent="0.25">
      <c r="A548" t="s">
        <v>575</v>
      </c>
      <c r="B548">
        <v>31</v>
      </c>
      <c r="C548" t="str">
        <f t="shared" si="56"/>
        <v>25-34</v>
      </c>
      <c r="D548" t="s">
        <v>1</v>
      </c>
      <c r="E548" t="s">
        <v>2</v>
      </c>
      <c r="F548">
        <v>5.4</v>
      </c>
      <c r="G548" t="str">
        <f t="shared" si="57"/>
        <v>Low</v>
      </c>
      <c r="H548">
        <v>4</v>
      </c>
      <c r="I548" t="s">
        <v>9</v>
      </c>
      <c r="J548" t="s">
        <v>41</v>
      </c>
      <c r="K548" s="4">
        <v>8.99</v>
      </c>
      <c r="L548" s="4">
        <f t="shared" si="58"/>
        <v>8.99</v>
      </c>
      <c r="M548">
        <v>0</v>
      </c>
      <c r="N548" t="s">
        <v>47</v>
      </c>
      <c r="O548">
        <v>5</v>
      </c>
      <c r="P548">
        <v>1.08</v>
      </c>
      <c r="Q548">
        <f t="shared" si="59"/>
        <v>65</v>
      </c>
      <c r="R548" t="s">
        <v>25</v>
      </c>
      <c r="S548">
        <f t="shared" si="60"/>
        <v>351</v>
      </c>
      <c r="T548" t="str">
        <f t="shared" si="61"/>
        <v>High</v>
      </c>
      <c r="U548" t="str">
        <f t="shared" si="62"/>
        <v>Active</v>
      </c>
    </row>
    <row r="549" spans="1:21" x14ac:dyDescent="0.25">
      <c r="A549" t="s">
        <v>576</v>
      </c>
      <c r="B549">
        <v>64</v>
      </c>
      <c r="C549" t="str">
        <f t="shared" si="56"/>
        <v>55+</v>
      </c>
      <c r="D549" t="s">
        <v>13</v>
      </c>
      <c r="E549" t="s">
        <v>18</v>
      </c>
      <c r="F549">
        <v>18.21</v>
      </c>
      <c r="G549" t="str">
        <f t="shared" si="57"/>
        <v>Low</v>
      </c>
      <c r="H549">
        <v>21</v>
      </c>
      <c r="I549" t="s">
        <v>9</v>
      </c>
      <c r="J549" t="s">
        <v>41</v>
      </c>
      <c r="K549" s="4">
        <v>17.989999999999998</v>
      </c>
      <c r="L549" s="4">
        <f t="shared" si="58"/>
        <v>17.989999999999998</v>
      </c>
      <c r="M549">
        <v>0</v>
      </c>
      <c r="N549" t="s">
        <v>29</v>
      </c>
      <c r="O549">
        <v>4</v>
      </c>
      <c r="P549">
        <v>0.83</v>
      </c>
      <c r="Q549">
        <f t="shared" si="59"/>
        <v>50</v>
      </c>
      <c r="R549" t="s">
        <v>16</v>
      </c>
      <c r="S549">
        <f t="shared" si="60"/>
        <v>910.5</v>
      </c>
      <c r="T549" t="str">
        <f t="shared" si="61"/>
        <v>High</v>
      </c>
      <c r="U549" t="str">
        <f t="shared" si="62"/>
        <v>Risk</v>
      </c>
    </row>
    <row r="550" spans="1:21" x14ac:dyDescent="0.25">
      <c r="A550" t="s">
        <v>577</v>
      </c>
      <c r="B550">
        <v>37</v>
      </c>
      <c r="C550" t="str">
        <f t="shared" si="56"/>
        <v>35-44</v>
      </c>
      <c r="D550" t="s">
        <v>1</v>
      </c>
      <c r="E550" t="s">
        <v>18</v>
      </c>
      <c r="F550">
        <v>1.99</v>
      </c>
      <c r="G550" t="str">
        <f t="shared" si="57"/>
        <v>Low</v>
      </c>
      <c r="H550">
        <v>13</v>
      </c>
      <c r="I550" t="s">
        <v>14</v>
      </c>
      <c r="J550" t="s">
        <v>43</v>
      </c>
      <c r="K550" s="4">
        <v>17.989999999999998</v>
      </c>
      <c r="L550" s="4">
        <f t="shared" si="58"/>
        <v>17.989999999999998</v>
      </c>
      <c r="M550">
        <v>0</v>
      </c>
      <c r="N550" t="s">
        <v>23</v>
      </c>
      <c r="O550">
        <v>4</v>
      </c>
      <c r="P550">
        <v>0.14000000000000001</v>
      </c>
      <c r="Q550">
        <f t="shared" si="59"/>
        <v>8</v>
      </c>
      <c r="R550" t="s">
        <v>20</v>
      </c>
      <c r="S550">
        <f t="shared" si="60"/>
        <v>15.92</v>
      </c>
      <c r="T550" t="str">
        <f t="shared" si="61"/>
        <v>Low</v>
      </c>
      <c r="U550" t="str">
        <f t="shared" si="62"/>
        <v>Risk</v>
      </c>
    </row>
    <row r="551" spans="1:21" x14ac:dyDescent="0.25">
      <c r="A551" t="s">
        <v>578</v>
      </c>
      <c r="B551">
        <v>60</v>
      </c>
      <c r="C551" t="str">
        <f t="shared" si="56"/>
        <v>55+</v>
      </c>
      <c r="D551" t="s">
        <v>13</v>
      </c>
      <c r="E551" t="s">
        <v>18</v>
      </c>
      <c r="F551">
        <v>5.68</v>
      </c>
      <c r="G551" t="str">
        <f t="shared" si="57"/>
        <v>Low</v>
      </c>
      <c r="H551">
        <v>30</v>
      </c>
      <c r="I551" t="s">
        <v>19</v>
      </c>
      <c r="J551" t="s">
        <v>32</v>
      </c>
      <c r="K551" s="4">
        <v>17.989999999999998</v>
      </c>
      <c r="L551" s="4">
        <f t="shared" si="58"/>
        <v>17.989999999999998</v>
      </c>
      <c r="M551">
        <v>0</v>
      </c>
      <c r="N551" t="s">
        <v>23</v>
      </c>
      <c r="O551">
        <v>3</v>
      </c>
      <c r="P551">
        <v>0.18</v>
      </c>
      <c r="Q551">
        <f t="shared" si="59"/>
        <v>11</v>
      </c>
      <c r="R551" t="s">
        <v>25</v>
      </c>
      <c r="S551">
        <f t="shared" si="60"/>
        <v>62.48</v>
      </c>
      <c r="T551" t="str">
        <f t="shared" si="61"/>
        <v>Medium</v>
      </c>
      <c r="U551" t="str">
        <f t="shared" si="62"/>
        <v>Inactive</v>
      </c>
    </row>
    <row r="552" spans="1:21" x14ac:dyDescent="0.25">
      <c r="A552" t="s">
        <v>579</v>
      </c>
      <c r="B552">
        <v>51</v>
      </c>
      <c r="C552" t="str">
        <f t="shared" si="56"/>
        <v>45-54</v>
      </c>
      <c r="D552" t="s">
        <v>27</v>
      </c>
      <c r="E552" t="s">
        <v>8</v>
      </c>
      <c r="F552">
        <v>41.24</v>
      </c>
      <c r="G552" t="str">
        <f t="shared" si="57"/>
        <v>Medium</v>
      </c>
      <c r="H552">
        <v>38</v>
      </c>
      <c r="I552" t="s">
        <v>56</v>
      </c>
      <c r="J552" t="s">
        <v>10</v>
      </c>
      <c r="K552" s="4">
        <v>13.99</v>
      </c>
      <c r="L552" s="4">
        <f t="shared" si="58"/>
        <v>13.99</v>
      </c>
      <c r="M552">
        <v>0</v>
      </c>
      <c r="N552" t="s">
        <v>47</v>
      </c>
      <c r="O552">
        <v>5</v>
      </c>
      <c r="P552">
        <v>1.06</v>
      </c>
      <c r="Q552">
        <f t="shared" si="59"/>
        <v>64</v>
      </c>
      <c r="R552" t="s">
        <v>33</v>
      </c>
      <c r="S552">
        <f t="shared" si="60"/>
        <v>2639.36</v>
      </c>
      <c r="T552" t="str">
        <f t="shared" si="61"/>
        <v>High</v>
      </c>
      <c r="U552" t="str">
        <f t="shared" si="62"/>
        <v>Inactive</v>
      </c>
    </row>
    <row r="553" spans="1:21" x14ac:dyDescent="0.25">
      <c r="A553" t="s">
        <v>580</v>
      </c>
      <c r="B553">
        <v>18</v>
      </c>
      <c r="C553" t="str">
        <f t="shared" si="56"/>
        <v>18-24</v>
      </c>
      <c r="D553" t="s">
        <v>27</v>
      </c>
      <c r="E553" t="s">
        <v>8</v>
      </c>
      <c r="F553">
        <v>7.4</v>
      </c>
      <c r="G553" t="str">
        <f t="shared" si="57"/>
        <v>Low</v>
      </c>
      <c r="H553">
        <v>18</v>
      </c>
      <c r="I553" t="s">
        <v>56</v>
      </c>
      <c r="J553" t="s">
        <v>10</v>
      </c>
      <c r="K553" s="4">
        <v>13.99</v>
      </c>
      <c r="L553" s="4">
        <f t="shared" si="58"/>
        <v>13.99</v>
      </c>
      <c r="M553">
        <v>0</v>
      </c>
      <c r="N553" t="s">
        <v>47</v>
      </c>
      <c r="O553">
        <v>2</v>
      </c>
      <c r="P553">
        <v>0.39</v>
      </c>
      <c r="Q553">
        <f t="shared" si="59"/>
        <v>23</v>
      </c>
      <c r="R553" t="s">
        <v>25</v>
      </c>
      <c r="S553">
        <f t="shared" si="60"/>
        <v>170.20000000000002</v>
      </c>
      <c r="T553" t="str">
        <f t="shared" si="61"/>
        <v>High</v>
      </c>
      <c r="U553" t="str">
        <f t="shared" si="62"/>
        <v>Risk</v>
      </c>
    </row>
    <row r="554" spans="1:21" x14ac:dyDescent="0.25">
      <c r="A554" t="s">
        <v>581</v>
      </c>
      <c r="B554">
        <v>45</v>
      </c>
      <c r="C554" t="str">
        <f t="shared" si="56"/>
        <v>35-44</v>
      </c>
      <c r="D554" t="s">
        <v>27</v>
      </c>
      <c r="E554" t="s">
        <v>8</v>
      </c>
      <c r="F554">
        <v>13.13</v>
      </c>
      <c r="G554" t="str">
        <f t="shared" si="57"/>
        <v>Low</v>
      </c>
      <c r="H554">
        <v>5</v>
      </c>
      <c r="I554" t="s">
        <v>14</v>
      </c>
      <c r="J554" t="s">
        <v>41</v>
      </c>
      <c r="K554" s="4">
        <v>13.99</v>
      </c>
      <c r="L554" s="4">
        <f t="shared" si="58"/>
        <v>13.99</v>
      </c>
      <c r="M554">
        <v>0</v>
      </c>
      <c r="N554" t="s">
        <v>15</v>
      </c>
      <c r="O554">
        <v>5</v>
      </c>
      <c r="P554">
        <v>2.19</v>
      </c>
      <c r="Q554">
        <f t="shared" si="59"/>
        <v>131</v>
      </c>
      <c r="R554" t="s">
        <v>16</v>
      </c>
      <c r="S554">
        <f t="shared" si="60"/>
        <v>1720.0300000000002</v>
      </c>
      <c r="T554" t="str">
        <f t="shared" si="61"/>
        <v>High</v>
      </c>
      <c r="U554" t="str">
        <f t="shared" si="62"/>
        <v>Active</v>
      </c>
    </row>
    <row r="555" spans="1:21" x14ac:dyDescent="0.25">
      <c r="A555" t="s">
        <v>582</v>
      </c>
      <c r="B555">
        <v>69</v>
      </c>
      <c r="C555" t="str">
        <f t="shared" si="56"/>
        <v>55+</v>
      </c>
      <c r="D555" t="s">
        <v>1</v>
      </c>
      <c r="E555" t="s">
        <v>2</v>
      </c>
      <c r="F555">
        <v>21.91</v>
      </c>
      <c r="G555" t="str">
        <f t="shared" si="57"/>
        <v>Medium</v>
      </c>
      <c r="H555">
        <v>24</v>
      </c>
      <c r="I555" t="s">
        <v>14</v>
      </c>
      <c r="J555" t="s">
        <v>41</v>
      </c>
      <c r="K555" s="4">
        <v>8.99</v>
      </c>
      <c r="L555" s="4">
        <f t="shared" si="58"/>
        <v>8.99</v>
      </c>
      <c r="M555">
        <v>0</v>
      </c>
      <c r="N555" t="s">
        <v>23</v>
      </c>
      <c r="O555">
        <v>5</v>
      </c>
      <c r="P555">
        <v>0.88</v>
      </c>
      <c r="Q555">
        <f t="shared" si="59"/>
        <v>53</v>
      </c>
      <c r="R555" t="s">
        <v>6</v>
      </c>
      <c r="S555">
        <f t="shared" si="60"/>
        <v>1161.23</v>
      </c>
      <c r="T555" t="str">
        <f t="shared" si="61"/>
        <v>High</v>
      </c>
      <c r="U555" t="str">
        <f t="shared" si="62"/>
        <v>Inactive</v>
      </c>
    </row>
    <row r="556" spans="1:21" x14ac:dyDescent="0.25">
      <c r="A556" t="s">
        <v>583</v>
      </c>
      <c r="B556">
        <v>67</v>
      </c>
      <c r="C556" t="str">
        <f t="shared" si="56"/>
        <v>55+</v>
      </c>
      <c r="D556" t="s">
        <v>27</v>
      </c>
      <c r="E556" t="s">
        <v>8</v>
      </c>
      <c r="F556">
        <v>9.57</v>
      </c>
      <c r="G556" t="str">
        <f t="shared" si="57"/>
        <v>Low</v>
      </c>
      <c r="H556">
        <v>5</v>
      </c>
      <c r="I556" t="s">
        <v>9</v>
      </c>
      <c r="J556" t="s">
        <v>10</v>
      </c>
      <c r="K556" s="4">
        <v>13.99</v>
      </c>
      <c r="L556" s="4">
        <f t="shared" si="58"/>
        <v>13.99</v>
      </c>
      <c r="M556">
        <v>0</v>
      </c>
      <c r="N556" t="s">
        <v>15</v>
      </c>
      <c r="O556">
        <v>5</v>
      </c>
      <c r="P556">
        <v>1.59</v>
      </c>
      <c r="Q556">
        <f t="shared" si="59"/>
        <v>95</v>
      </c>
      <c r="R556" t="s">
        <v>6</v>
      </c>
      <c r="S556">
        <f t="shared" si="60"/>
        <v>909.15</v>
      </c>
      <c r="T556" t="str">
        <f t="shared" si="61"/>
        <v>High</v>
      </c>
      <c r="U556" t="str">
        <f t="shared" si="62"/>
        <v>Active</v>
      </c>
    </row>
    <row r="557" spans="1:21" x14ac:dyDescent="0.25">
      <c r="A557" t="s">
        <v>584</v>
      </c>
      <c r="B557">
        <v>44</v>
      </c>
      <c r="C557" t="str">
        <f t="shared" si="56"/>
        <v>35-44</v>
      </c>
      <c r="D557" t="s">
        <v>13</v>
      </c>
      <c r="E557" t="s">
        <v>8</v>
      </c>
      <c r="F557">
        <v>0.78</v>
      </c>
      <c r="G557" t="str">
        <f t="shared" si="57"/>
        <v>Low</v>
      </c>
      <c r="H557">
        <v>3</v>
      </c>
      <c r="I557" t="s">
        <v>56</v>
      </c>
      <c r="J557" t="s">
        <v>10</v>
      </c>
      <c r="K557" s="4">
        <v>13.99</v>
      </c>
      <c r="L557" s="4">
        <f t="shared" si="58"/>
        <v>13.99</v>
      </c>
      <c r="M557">
        <v>0</v>
      </c>
      <c r="N557" t="s">
        <v>47</v>
      </c>
      <c r="O557">
        <v>3</v>
      </c>
      <c r="P557">
        <v>0.2</v>
      </c>
      <c r="Q557">
        <f t="shared" si="59"/>
        <v>12</v>
      </c>
      <c r="R557" t="s">
        <v>16</v>
      </c>
      <c r="S557">
        <f t="shared" si="60"/>
        <v>9.36</v>
      </c>
      <c r="T557" t="str">
        <f t="shared" si="61"/>
        <v>Low</v>
      </c>
      <c r="U557" t="str">
        <f t="shared" si="62"/>
        <v>Active</v>
      </c>
    </row>
    <row r="558" spans="1:21" x14ac:dyDescent="0.25">
      <c r="A558" t="s">
        <v>585</v>
      </c>
      <c r="B558">
        <v>43</v>
      </c>
      <c r="C558" t="str">
        <f t="shared" si="56"/>
        <v>35-44</v>
      </c>
      <c r="D558" t="s">
        <v>27</v>
      </c>
      <c r="E558" t="s">
        <v>8</v>
      </c>
      <c r="F558">
        <v>31.73</v>
      </c>
      <c r="G558" t="str">
        <f t="shared" si="57"/>
        <v>Medium</v>
      </c>
      <c r="H558">
        <v>34</v>
      </c>
      <c r="I558" t="s">
        <v>14</v>
      </c>
      <c r="J558" t="s">
        <v>4</v>
      </c>
      <c r="K558" s="4">
        <v>13.99</v>
      </c>
      <c r="L558" s="4">
        <f t="shared" si="58"/>
        <v>13.99</v>
      </c>
      <c r="M558">
        <v>0</v>
      </c>
      <c r="N558" t="s">
        <v>47</v>
      </c>
      <c r="O558">
        <v>3</v>
      </c>
      <c r="P558">
        <v>0.91</v>
      </c>
      <c r="Q558">
        <f t="shared" si="59"/>
        <v>55</v>
      </c>
      <c r="R558" t="s">
        <v>20</v>
      </c>
      <c r="S558">
        <f t="shared" si="60"/>
        <v>1745.15</v>
      </c>
      <c r="T558" t="str">
        <f t="shared" si="61"/>
        <v>High</v>
      </c>
      <c r="U558" t="str">
        <f t="shared" si="62"/>
        <v>Inactive</v>
      </c>
    </row>
    <row r="559" spans="1:21" x14ac:dyDescent="0.25">
      <c r="A559" t="s">
        <v>586</v>
      </c>
      <c r="B559">
        <v>49</v>
      </c>
      <c r="C559" t="str">
        <f t="shared" si="56"/>
        <v>45-54</v>
      </c>
      <c r="D559" t="s">
        <v>13</v>
      </c>
      <c r="E559" t="s">
        <v>18</v>
      </c>
      <c r="F559">
        <v>4.26</v>
      </c>
      <c r="G559" t="str">
        <f t="shared" si="57"/>
        <v>Low</v>
      </c>
      <c r="H559">
        <v>40</v>
      </c>
      <c r="I559" t="s">
        <v>3</v>
      </c>
      <c r="J559" t="s">
        <v>10</v>
      </c>
      <c r="K559" s="4">
        <v>17.989999999999998</v>
      </c>
      <c r="L559" s="4">
        <f t="shared" si="58"/>
        <v>17.989999999999998</v>
      </c>
      <c r="M559">
        <v>1</v>
      </c>
      <c r="N559" t="s">
        <v>47</v>
      </c>
      <c r="O559">
        <v>3</v>
      </c>
      <c r="P559">
        <v>0.1</v>
      </c>
      <c r="Q559">
        <f t="shared" si="59"/>
        <v>6</v>
      </c>
      <c r="R559" t="s">
        <v>33</v>
      </c>
      <c r="S559">
        <f t="shared" si="60"/>
        <v>25.56</v>
      </c>
      <c r="T559" t="str">
        <f t="shared" si="61"/>
        <v>Low</v>
      </c>
      <c r="U559" t="str">
        <f t="shared" si="62"/>
        <v>Inactive</v>
      </c>
    </row>
    <row r="560" spans="1:21" x14ac:dyDescent="0.25">
      <c r="A560" t="s">
        <v>587</v>
      </c>
      <c r="B560">
        <v>57</v>
      </c>
      <c r="C560" t="str">
        <f t="shared" si="56"/>
        <v>55+</v>
      </c>
      <c r="D560" t="s">
        <v>13</v>
      </c>
      <c r="E560" t="s">
        <v>18</v>
      </c>
      <c r="F560">
        <v>21.15</v>
      </c>
      <c r="G560" t="str">
        <f t="shared" si="57"/>
        <v>Medium</v>
      </c>
      <c r="H560">
        <v>43</v>
      </c>
      <c r="I560" t="s">
        <v>35</v>
      </c>
      <c r="J560" t="s">
        <v>32</v>
      </c>
      <c r="K560" s="4">
        <v>17.989999999999998</v>
      </c>
      <c r="L560" s="4">
        <f t="shared" si="58"/>
        <v>17.989999999999998</v>
      </c>
      <c r="M560">
        <v>0</v>
      </c>
      <c r="N560" t="s">
        <v>47</v>
      </c>
      <c r="O560">
        <v>2</v>
      </c>
      <c r="P560">
        <v>0.48</v>
      </c>
      <c r="Q560">
        <f t="shared" si="59"/>
        <v>29</v>
      </c>
      <c r="R560" t="s">
        <v>33</v>
      </c>
      <c r="S560">
        <f t="shared" si="60"/>
        <v>613.34999999999991</v>
      </c>
      <c r="T560" t="str">
        <f t="shared" si="61"/>
        <v>High</v>
      </c>
      <c r="U560" t="str">
        <f t="shared" si="62"/>
        <v>Inactive</v>
      </c>
    </row>
    <row r="561" spans="1:21" x14ac:dyDescent="0.25">
      <c r="A561" t="s">
        <v>588</v>
      </c>
      <c r="B561">
        <v>59</v>
      </c>
      <c r="C561" t="str">
        <f t="shared" si="56"/>
        <v>55+</v>
      </c>
      <c r="D561" t="s">
        <v>13</v>
      </c>
      <c r="E561" t="s">
        <v>8</v>
      </c>
      <c r="F561">
        <v>9.77</v>
      </c>
      <c r="G561" t="str">
        <f t="shared" si="57"/>
        <v>Low</v>
      </c>
      <c r="H561">
        <v>5</v>
      </c>
      <c r="I561" t="s">
        <v>3</v>
      </c>
      <c r="J561" t="s">
        <v>4</v>
      </c>
      <c r="K561" s="4">
        <v>13.99</v>
      </c>
      <c r="L561" s="4">
        <f t="shared" si="58"/>
        <v>13.99</v>
      </c>
      <c r="M561">
        <v>0</v>
      </c>
      <c r="N561" t="s">
        <v>15</v>
      </c>
      <c r="O561">
        <v>4</v>
      </c>
      <c r="P561">
        <v>1.63</v>
      </c>
      <c r="Q561">
        <f t="shared" si="59"/>
        <v>98</v>
      </c>
      <c r="R561" t="s">
        <v>33</v>
      </c>
      <c r="S561">
        <f t="shared" si="60"/>
        <v>957.45999999999992</v>
      </c>
      <c r="T561" t="str">
        <f t="shared" si="61"/>
        <v>High</v>
      </c>
      <c r="U561" t="str">
        <f t="shared" si="62"/>
        <v>Active</v>
      </c>
    </row>
    <row r="562" spans="1:21" x14ac:dyDescent="0.25">
      <c r="A562" t="s">
        <v>589</v>
      </c>
      <c r="B562">
        <v>28</v>
      </c>
      <c r="C562" t="str">
        <f t="shared" si="56"/>
        <v>25-34</v>
      </c>
      <c r="D562" t="s">
        <v>13</v>
      </c>
      <c r="E562" t="s">
        <v>18</v>
      </c>
      <c r="F562">
        <v>3.02</v>
      </c>
      <c r="G562" t="str">
        <f t="shared" si="57"/>
        <v>Low</v>
      </c>
      <c r="H562">
        <v>4</v>
      </c>
      <c r="I562" t="s">
        <v>3</v>
      </c>
      <c r="J562" t="s">
        <v>41</v>
      </c>
      <c r="K562" s="4">
        <v>17.989999999999998</v>
      </c>
      <c r="L562" s="4">
        <f t="shared" si="58"/>
        <v>17.989999999999998</v>
      </c>
      <c r="M562">
        <v>0</v>
      </c>
      <c r="N562" t="s">
        <v>23</v>
      </c>
      <c r="O562">
        <v>2</v>
      </c>
      <c r="P562">
        <v>0.6</v>
      </c>
      <c r="Q562">
        <f t="shared" si="59"/>
        <v>36</v>
      </c>
      <c r="R562" t="s">
        <v>6</v>
      </c>
      <c r="S562">
        <f t="shared" si="60"/>
        <v>108.72</v>
      </c>
      <c r="T562" t="str">
        <f t="shared" si="61"/>
        <v>Medium</v>
      </c>
      <c r="U562" t="str">
        <f t="shared" si="62"/>
        <v>Active</v>
      </c>
    </row>
    <row r="563" spans="1:21" x14ac:dyDescent="0.25">
      <c r="A563" t="s">
        <v>590</v>
      </c>
      <c r="B563">
        <v>58</v>
      </c>
      <c r="C563" t="str">
        <f t="shared" si="56"/>
        <v>55+</v>
      </c>
      <c r="D563" t="s">
        <v>1</v>
      </c>
      <c r="E563" t="s">
        <v>18</v>
      </c>
      <c r="F563">
        <v>1.05</v>
      </c>
      <c r="G563" t="str">
        <f t="shared" si="57"/>
        <v>Low</v>
      </c>
      <c r="H563">
        <v>58</v>
      </c>
      <c r="I563" t="s">
        <v>35</v>
      </c>
      <c r="J563" t="s">
        <v>32</v>
      </c>
      <c r="K563" s="4">
        <v>17.989999999999998</v>
      </c>
      <c r="L563" s="4">
        <f t="shared" si="58"/>
        <v>17.989999999999998</v>
      </c>
      <c r="M563">
        <v>1</v>
      </c>
      <c r="N563" t="s">
        <v>15</v>
      </c>
      <c r="O563">
        <v>1</v>
      </c>
      <c r="P563">
        <v>0.02</v>
      </c>
      <c r="Q563">
        <f t="shared" si="59"/>
        <v>1</v>
      </c>
      <c r="R563" t="s">
        <v>33</v>
      </c>
      <c r="S563">
        <f t="shared" si="60"/>
        <v>1.05</v>
      </c>
      <c r="T563" t="str">
        <f t="shared" si="61"/>
        <v>Low</v>
      </c>
      <c r="U563" t="str">
        <f t="shared" si="62"/>
        <v>Inactive</v>
      </c>
    </row>
    <row r="564" spans="1:21" x14ac:dyDescent="0.25">
      <c r="A564" t="s">
        <v>591</v>
      </c>
      <c r="B564">
        <v>47</v>
      </c>
      <c r="C564" t="str">
        <f t="shared" si="56"/>
        <v>45-54</v>
      </c>
      <c r="D564" t="s">
        <v>13</v>
      </c>
      <c r="E564" t="s">
        <v>2</v>
      </c>
      <c r="F564">
        <v>8.2200000000000006</v>
      </c>
      <c r="G564" t="str">
        <f t="shared" si="57"/>
        <v>Low</v>
      </c>
      <c r="H564">
        <v>4</v>
      </c>
      <c r="I564" t="s">
        <v>3</v>
      </c>
      <c r="J564" t="s">
        <v>4</v>
      </c>
      <c r="K564" s="4">
        <v>8.99</v>
      </c>
      <c r="L564" s="4">
        <f t="shared" si="58"/>
        <v>8.99</v>
      </c>
      <c r="M564">
        <v>0</v>
      </c>
      <c r="N564" t="s">
        <v>5</v>
      </c>
      <c r="O564">
        <v>2</v>
      </c>
      <c r="P564">
        <v>1.64</v>
      </c>
      <c r="Q564">
        <f t="shared" si="59"/>
        <v>98</v>
      </c>
      <c r="R564" t="s">
        <v>6</v>
      </c>
      <c r="S564">
        <f t="shared" si="60"/>
        <v>805.56000000000006</v>
      </c>
      <c r="T564" t="str">
        <f t="shared" si="61"/>
        <v>High</v>
      </c>
      <c r="U564" t="str">
        <f t="shared" si="62"/>
        <v>Active</v>
      </c>
    </row>
    <row r="565" spans="1:21" x14ac:dyDescent="0.25">
      <c r="A565" t="s">
        <v>592</v>
      </c>
      <c r="B565">
        <v>22</v>
      </c>
      <c r="C565" t="str">
        <f t="shared" si="56"/>
        <v>18-24</v>
      </c>
      <c r="D565" t="s">
        <v>13</v>
      </c>
      <c r="E565" t="s">
        <v>18</v>
      </c>
      <c r="F565">
        <v>0.97</v>
      </c>
      <c r="G565" t="str">
        <f t="shared" si="57"/>
        <v>Low</v>
      </c>
      <c r="H565">
        <v>13</v>
      </c>
      <c r="I565" t="s">
        <v>19</v>
      </c>
      <c r="J565" t="s">
        <v>32</v>
      </c>
      <c r="K565" s="4">
        <v>17.989999999999998</v>
      </c>
      <c r="L565" s="4">
        <f t="shared" si="58"/>
        <v>17.989999999999998</v>
      </c>
      <c r="M565">
        <v>1</v>
      </c>
      <c r="N565" t="s">
        <v>29</v>
      </c>
      <c r="O565">
        <v>2</v>
      </c>
      <c r="P565">
        <v>7.0000000000000007E-2</v>
      </c>
      <c r="Q565">
        <f t="shared" si="59"/>
        <v>4</v>
      </c>
      <c r="R565" t="s">
        <v>6</v>
      </c>
      <c r="S565">
        <f t="shared" si="60"/>
        <v>3.88</v>
      </c>
      <c r="T565" t="str">
        <f t="shared" si="61"/>
        <v>Low</v>
      </c>
      <c r="U565" t="str">
        <f t="shared" si="62"/>
        <v>Risk</v>
      </c>
    </row>
    <row r="566" spans="1:21" x14ac:dyDescent="0.25">
      <c r="A566" t="s">
        <v>593</v>
      </c>
      <c r="B566">
        <v>44</v>
      </c>
      <c r="C566" t="str">
        <f t="shared" si="56"/>
        <v>35-44</v>
      </c>
      <c r="D566" t="s">
        <v>1</v>
      </c>
      <c r="E566" t="s">
        <v>18</v>
      </c>
      <c r="F566">
        <v>1.41</v>
      </c>
      <c r="G566" t="str">
        <f t="shared" si="57"/>
        <v>Low</v>
      </c>
      <c r="H566">
        <v>33</v>
      </c>
      <c r="I566" t="s">
        <v>35</v>
      </c>
      <c r="J566" t="s">
        <v>32</v>
      </c>
      <c r="K566" s="4">
        <v>17.989999999999998</v>
      </c>
      <c r="L566" s="4">
        <f t="shared" si="58"/>
        <v>17.989999999999998</v>
      </c>
      <c r="M566">
        <v>1</v>
      </c>
      <c r="N566" t="s">
        <v>47</v>
      </c>
      <c r="O566">
        <v>1</v>
      </c>
      <c r="P566">
        <v>0.04</v>
      </c>
      <c r="Q566">
        <f t="shared" si="59"/>
        <v>2</v>
      </c>
      <c r="R566" t="s">
        <v>38</v>
      </c>
      <c r="S566">
        <f t="shared" si="60"/>
        <v>2.82</v>
      </c>
      <c r="T566" t="str">
        <f t="shared" si="61"/>
        <v>Low</v>
      </c>
      <c r="U566" t="str">
        <f t="shared" si="62"/>
        <v>Inactive</v>
      </c>
    </row>
    <row r="567" spans="1:21" x14ac:dyDescent="0.25">
      <c r="A567" t="s">
        <v>594</v>
      </c>
      <c r="B567">
        <v>22</v>
      </c>
      <c r="C567" t="str">
        <f t="shared" si="56"/>
        <v>18-24</v>
      </c>
      <c r="D567" t="s">
        <v>1</v>
      </c>
      <c r="E567" t="s">
        <v>8</v>
      </c>
      <c r="F567">
        <v>46.56</v>
      </c>
      <c r="G567" t="str">
        <f t="shared" si="57"/>
        <v>Medium</v>
      </c>
      <c r="H567">
        <v>3</v>
      </c>
      <c r="I567" t="s">
        <v>9</v>
      </c>
      <c r="J567" t="s">
        <v>10</v>
      </c>
      <c r="K567" s="4">
        <v>13.99</v>
      </c>
      <c r="L567" s="4">
        <f t="shared" si="58"/>
        <v>13.99</v>
      </c>
      <c r="M567">
        <v>0</v>
      </c>
      <c r="N567" t="s">
        <v>29</v>
      </c>
      <c r="O567">
        <v>3</v>
      </c>
      <c r="P567">
        <v>11.64</v>
      </c>
      <c r="Q567">
        <f t="shared" si="59"/>
        <v>698</v>
      </c>
      <c r="R567" t="s">
        <v>33</v>
      </c>
      <c r="S567">
        <f t="shared" si="60"/>
        <v>32498.880000000001</v>
      </c>
      <c r="T567" t="str">
        <f t="shared" si="61"/>
        <v>High</v>
      </c>
      <c r="U567" t="str">
        <f t="shared" si="62"/>
        <v>Active</v>
      </c>
    </row>
    <row r="568" spans="1:21" x14ac:dyDescent="0.25">
      <c r="A568" t="s">
        <v>595</v>
      </c>
      <c r="B568">
        <v>22</v>
      </c>
      <c r="C568" t="str">
        <f t="shared" si="56"/>
        <v>18-24</v>
      </c>
      <c r="D568" t="s">
        <v>1</v>
      </c>
      <c r="E568" t="s">
        <v>8</v>
      </c>
      <c r="F568">
        <v>12.77</v>
      </c>
      <c r="G568" t="str">
        <f t="shared" si="57"/>
        <v>Low</v>
      </c>
      <c r="H568">
        <v>33</v>
      </c>
      <c r="I568" t="s">
        <v>56</v>
      </c>
      <c r="J568" t="s">
        <v>41</v>
      </c>
      <c r="K568" s="4">
        <v>13.99</v>
      </c>
      <c r="L568" s="4">
        <f t="shared" si="58"/>
        <v>13.99</v>
      </c>
      <c r="M568">
        <v>1</v>
      </c>
      <c r="N568" t="s">
        <v>47</v>
      </c>
      <c r="O568">
        <v>2</v>
      </c>
      <c r="P568">
        <v>0.38</v>
      </c>
      <c r="Q568">
        <f t="shared" si="59"/>
        <v>23</v>
      </c>
      <c r="R568" t="s">
        <v>11</v>
      </c>
      <c r="S568">
        <f t="shared" si="60"/>
        <v>293.70999999999998</v>
      </c>
      <c r="T568" t="str">
        <f t="shared" si="61"/>
        <v>High</v>
      </c>
      <c r="U568" t="str">
        <f t="shared" si="62"/>
        <v>Inactive</v>
      </c>
    </row>
    <row r="569" spans="1:21" x14ac:dyDescent="0.25">
      <c r="A569" t="s">
        <v>596</v>
      </c>
      <c r="B569">
        <v>62</v>
      </c>
      <c r="C569" t="str">
        <f t="shared" si="56"/>
        <v>55+</v>
      </c>
      <c r="D569" t="s">
        <v>27</v>
      </c>
      <c r="E569" t="s">
        <v>2</v>
      </c>
      <c r="F569">
        <v>12.66</v>
      </c>
      <c r="G569" t="str">
        <f t="shared" si="57"/>
        <v>Low</v>
      </c>
      <c r="H569">
        <v>42</v>
      </c>
      <c r="I569" t="s">
        <v>14</v>
      </c>
      <c r="J569" t="s">
        <v>4</v>
      </c>
      <c r="K569" s="4">
        <v>8.99</v>
      </c>
      <c r="L569" s="4">
        <f t="shared" si="58"/>
        <v>8.99</v>
      </c>
      <c r="M569">
        <v>1</v>
      </c>
      <c r="N569" t="s">
        <v>23</v>
      </c>
      <c r="O569">
        <v>2</v>
      </c>
      <c r="P569">
        <v>0.28999999999999998</v>
      </c>
      <c r="Q569">
        <f t="shared" si="59"/>
        <v>17</v>
      </c>
      <c r="R569" t="s">
        <v>6</v>
      </c>
      <c r="S569">
        <f t="shared" si="60"/>
        <v>215.22</v>
      </c>
      <c r="T569" t="str">
        <f t="shared" si="61"/>
        <v>High</v>
      </c>
      <c r="U569" t="str">
        <f t="shared" si="62"/>
        <v>Inactive</v>
      </c>
    </row>
    <row r="570" spans="1:21" x14ac:dyDescent="0.25">
      <c r="A570" t="s">
        <v>597</v>
      </c>
      <c r="B570">
        <v>67</v>
      </c>
      <c r="C570" t="str">
        <f t="shared" si="56"/>
        <v>55+</v>
      </c>
      <c r="D570" t="s">
        <v>27</v>
      </c>
      <c r="E570" t="s">
        <v>8</v>
      </c>
      <c r="F570">
        <v>12.02</v>
      </c>
      <c r="G570" t="str">
        <f t="shared" si="57"/>
        <v>Low</v>
      </c>
      <c r="H570">
        <v>20</v>
      </c>
      <c r="I570" t="s">
        <v>14</v>
      </c>
      <c r="J570" t="s">
        <v>4</v>
      </c>
      <c r="K570" s="4">
        <v>13.99</v>
      </c>
      <c r="L570" s="4">
        <f t="shared" si="58"/>
        <v>13.99</v>
      </c>
      <c r="M570">
        <v>0</v>
      </c>
      <c r="N570" t="s">
        <v>47</v>
      </c>
      <c r="O570">
        <v>1</v>
      </c>
      <c r="P570">
        <v>0.56999999999999995</v>
      </c>
      <c r="Q570">
        <f t="shared" si="59"/>
        <v>34</v>
      </c>
      <c r="R570" t="s">
        <v>11</v>
      </c>
      <c r="S570">
        <f t="shared" si="60"/>
        <v>408.68</v>
      </c>
      <c r="T570" t="str">
        <f t="shared" si="61"/>
        <v>High</v>
      </c>
      <c r="U570" t="str">
        <f t="shared" si="62"/>
        <v>Risk</v>
      </c>
    </row>
    <row r="571" spans="1:21" x14ac:dyDescent="0.25">
      <c r="A571" t="s">
        <v>598</v>
      </c>
      <c r="B571">
        <v>44</v>
      </c>
      <c r="C571" t="str">
        <f t="shared" si="56"/>
        <v>35-44</v>
      </c>
      <c r="D571" t="s">
        <v>27</v>
      </c>
      <c r="E571" t="s">
        <v>2</v>
      </c>
      <c r="F571">
        <v>6.67</v>
      </c>
      <c r="G571" t="str">
        <f t="shared" si="57"/>
        <v>Low</v>
      </c>
      <c r="H571">
        <v>25</v>
      </c>
      <c r="I571" t="s">
        <v>3</v>
      </c>
      <c r="J571" t="s">
        <v>43</v>
      </c>
      <c r="K571" s="4">
        <v>8.99</v>
      </c>
      <c r="L571" s="4">
        <f t="shared" si="58"/>
        <v>8.99</v>
      </c>
      <c r="M571">
        <v>0</v>
      </c>
      <c r="N571" t="s">
        <v>15</v>
      </c>
      <c r="O571">
        <v>5</v>
      </c>
      <c r="P571">
        <v>0.26</v>
      </c>
      <c r="Q571">
        <f t="shared" si="59"/>
        <v>16</v>
      </c>
      <c r="R571" t="s">
        <v>16</v>
      </c>
      <c r="S571">
        <f t="shared" si="60"/>
        <v>106.72</v>
      </c>
      <c r="T571" t="str">
        <f t="shared" si="61"/>
        <v>Medium</v>
      </c>
      <c r="U571" t="str">
        <f t="shared" si="62"/>
        <v>Inactive</v>
      </c>
    </row>
    <row r="572" spans="1:21" x14ac:dyDescent="0.25">
      <c r="A572" t="s">
        <v>599</v>
      </c>
      <c r="B572">
        <v>58</v>
      </c>
      <c r="C572" t="str">
        <f t="shared" si="56"/>
        <v>55+</v>
      </c>
      <c r="D572" t="s">
        <v>27</v>
      </c>
      <c r="E572" t="s">
        <v>8</v>
      </c>
      <c r="F572">
        <v>7.36</v>
      </c>
      <c r="G572" t="str">
        <f t="shared" si="57"/>
        <v>Low</v>
      </c>
      <c r="H572">
        <v>18</v>
      </c>
      <c r="I572" t="s">
        <v>19</v>
      </c>
      <c r="J572" t="s">
        <v>32</v>
      </c>
      <c r="K572" s="4">
        <v>13.99</v>
      </c>
      <c r="L572" s="4">
        <f t="shared" si="58"/>
        <v>13.99</v>
      </c>
      <c r="M572">
        <v>0</v>
      </c>
      <c r="N572" t="s">
        <v>5</v>
      </c>
      <c r="O572">
        <v>4</v>
      </c>
      <c r="P572">
        <v>0.39</v>
      </c>
      <c r="Q572">
        <f t="shared" si="59"/>
        <v>23</v>
      </c>
      <c r="R572" t="s">
        <v>25</v>
      </c>
      <c r="S572">
        <f t="shared" si="60"/>
        <v>169.28</v>
      </c>
      <c r="T572" t="str">
        <f t="shared" si="61"/>
        <v>High</v>
      </c>
      <c r="U572" t="str">
        <f t="shared" si="62"/>
        <v>Risk</v>
      </c>
    </row>
    <row r="573" spans="1:21" x14ac:dyDescent="0.25">
      <c r="A573" t="s">
        <v>600</v>
      </c>
      <c r="B573">
        <v>50</v>
      </c>
      <c r="C573" t="str">
        <f t="shared" si="56"/>
        <v>45-54</v>
      </c>
      <c r="D573" t="s">
        <v>27</v>
      </c>
      <c r="E573" t="s">
        <v>2</v>
      </c>
      <c r="F573">
        <v>3.28</v>
      </c>
      <c r="G573" t="str">
        <f t="shared" si="57"/>
        <v>Low</v>
      </c>
      <c r="H573">
        <v>59</v>
      </c>
      <c r="I573" t="s">
        <v>3</v>
      </c>
      <c r="J573" t="s">
        <v>43</v>
      </c>
      <c r="K573" s="4">
        <v>8.99</v>
      </c>
      <c r="L573" s="4">
        <f t="shared" si="58"/>
        <v>8.99</v>
      </c>
      <c r="M573">
        <v>1</v>
      </c>
      <c r="N573" t="s">
        <v>5</v>
      </c>
      <c r="O573">
        <v>3</v>
      </c>
      <c r="P573">
        <v>0.05</v>
      </c>
      <c r="Q573">
        <f t="shared" si="59"/>
        <v>3</v>
      </c>
      <c r="R573" t="s">
        <v>38</v>
      </c>
      <c r="S573">
        <f t="shared" si="60"/>
        <v>9.84</v>
      </c>
      <c r="T573" t="str">
        <f t="shared" si="61"/>
        <v>Low</v>
      </c>
      <c r="U573" t="str">
        <f t="shared" si="62"/>
        <v>Inactive</v>
      </c>
    </row>
    <row r="574" spans="1:21" x14ac:dyDescent="0.25">
      <c r="A574" t="s">
        <v>601</v>
      </c>
      <c r="B574">
        <v>69</v>
      </c>
      <c r="C574" t="str">
        <f t="shared" si="56"/>
        <v>55+</v>
      </c>
      <c r="D574" t="s">
        <v>13</v>
      </c>
      <c r="E574" t="s">
        <v>18</v>
      </c>
      <c r="F574">
        <v>3.94</v>
      </c>
      <c r="G574" t="str">
        <f t="shared" si="57"/>
        <v>Low</v>
      </c>
      <c r="H574">
        <v>38</v>
      </c>
      <c r="I574" t="s">
        <v>19</v>
      </c>
      <c r="J574" t="s">
        <v>32</v>
      </c>
      <c r="K574" s="4">
        <v>17.989999999999998</v>
      </c>
      <c r="L574" s="4">
        <f t="shared" si="58"/>
        <v>17.989999999999998</v>
      </c>
      <c r="M574">
        <v>1</v>
      </c>
      <c r="N574" t="s">
        <v>29</v>
      </c>
      <c r="O574">
        <v>2</v>
      </c>
      <c r="P574">
        <v>0.1</v>
      </c>
      <c r="Q574">
        <f t="shared" si="59"/>
        <v>6</v>
      </c>
      <c r="R574" t="s">
        <v>11</v>
      </c>
      <c r="S574">
        <f t="shared" si="60"/>
        <v>23.64</v>
      </c>
      <c r="T574" t="str">
        <f t="shared" si="61"/>
        <v>Low</v>
      </c>
      <c r="U574" t="str">
        <f t="shared" si="62"/>
        <v>Inactive</v>
      </c>
    </row>
    <row r="575" spans="1:21" x14ac:dyDescent="0.25">
      <c r="A575" t="s">
        <v>602</v>
      </c>
      <c r="B575">
        <v>70</v>
      </c>
      <c r="C575" t="str">
        <f t="shared" si="56"/>
        <v>55+</v>
      </c>
      <c r="D575" t="s">
        <v>1</v>
      </c>
      <c r="E575" t="s">
        <v>8</v>
      </c>
      <c r="F575">
        <v>9.1</v>
      </c>
      <c r="G575" t="str">
        <f t="shared" si="57"/>
        <v>Low</v>
      </c>
      <c r="H575">
        <v>16</v>
      </c>
      <c r="I575" t="s">
        <v>9</v>
      </c>
      <c r="J575" t="s">
        <v>43</v>
      </c>
      <c r="K575" s="4">
        <v>13.99</v>
      </c>
      <c r="L575" s="4">
        <f t="shared" si="58"/>
        <v>13.99</v>
      </c>
      <c r="M575">
        <v>0</v>
      </c>
      <c r="N575" t="s">
        <v>5</v>
      </c>
      <c r="O575">
        <v>2</v>
      </c>
      <c r="P575">
        <v>0.54</v>
      </c>
      <c r="Q575">
        <f t="shared" si="59"/>
        <v>32</v>
      </c>
      <c r="R575" t="s">
        <v>11</v>
      </c>
      <c r="S575">
        <f t="shared" si="60"/>
        <v>291.2</v>
      </c>
      <c r="T575" t="str">
        <f t="shared" si="61"/>
        <v>High</v>
      </c>
      <c r="U575" t="str">
        <f t="shared" si="62"/>
        <v>Risk</v>
      </c>
    </row>
    <row r="576" spans="1:21" x14ac:dyDescent="0.25">
      <c r="A576" t="s">
        <v>603</v>
      </c>
      <c r="B576">
        <v>50</v>
      </c>
      <c r="C576" t="str">
        <f t="shared" si="56"/>
        <v>45-54</v>
      </c>
      <c r="D576" t="s">
        <v>27</v>
      </c>
      <c r="E576" t="s">
        <v>18</v>
      </c>
      <c r="F576">
        <v>4.2699999999999996</v>
      </c>
      <c r="G576" t="str">
        <f t="shared" si="57"/>
        <v>Low</v>
      </c>
      <c r="H576">
        <v>50</v>
      </c>
      <c r="I576" t="s">
        <v>14</v>
      </c>
      <c r="J576" t="s">
        <v>10</v>
      </c>
      <c r="K576" s="4">
        <v>17.989999999999998</v>
      </c>
      <c r="L576" s="4">
        <f t="shared" si="58"/>
        <v>17.989999999999998</v>
      </c>
      <c r="M576">
        <v>1</v>
      </c>
      <c r="N576" t="s">
        <v>47</v>
      </c>
      <c r="O576">
        <v>3</v>
      </c>
      <c r="P576">
        <v>0.08</v>
      </c>
      <c r="Q576">
        <f t="shared" si="59"/>
        <v>5</v>
      </c>
      <c r="R576" t="s">
        <v>38</v>
      </c>
      <c r="S576">
        <f t="shared" si="60"/>
        <v>21.349999999999998</v>
      </c>
      <c r="T576" t="str">
        <f t="shared" si="61"/>
        <v>Low</v>
      </c>
      <c r="U576" t="str">
        <f t="shared" si="62"/>
        <v>Inactive</v>
      </c>
    </row>
    <row r="577" spans="1:21" x14ac:dyDescent="0.25">
      <c r="A577" t="s">
        <v>604</v>
      </c>
      <c r="B577">
        <v>66</v>
      </c>
      <c r="C577" t="str">
        <f t="shared" si="56"/>
        <v>55+</v>
      </c>
      <c r="D577" t="s">
        <v>27</v>
      </c>
      <c r="E577" t="s">
        <v>18</v>
      </c>
      <c r="F577">
        <v>9.17</v>
      </c>
      <c r="G577" t="str">
        <f t="shared" si="57"/>
        <v>Low</v>
      </c>
      <c r="H577">
        <v>28</v>
      </c>
      <c r="I577" t="s">
        <v>14</v>
      </c>
      <c r="J577" t="s">
        <v>32</v>
      </c>
      <c r="K577" s="4">
        <v>17.989999999999998</v>
      </c>
      <c r="L577" s="4">
        <f t="shared" si="58"/>
        <v>17.989999999999998</v>
      </c>
      <c r="M577">
        <v>0</v>
      </c>
      <c r="N577" t="s">
        <v>23</v>
      </c>
      <c r="O577">
        <v>2</v>
      </c>
      <c r="P577">
        <v>0.32</v>
      </c>
      <c r="Q577">
        <f t="shared" si="59"/>
        <v>19</v>
      </c>
      <c r="R577" t="s">
        <v>20</v>
      </c>
      <c r="S577">
        <f t="shared" si="60"/>
        <v>174.23</v>
      </c>
      <c r="T577" t="str">
        <f t="shared" si="61"/>
        <v>High</v>
      </c>
      <c r="U577" t="str">
        <f t="shared" si="62"/>
        <v>Inactive</v>
      </c>
    </row>
    <row r="578" spans="1:21" x14ac:dyDescent="0.25">
      <c r="A578" t="s">
        <v>605</v>
      </c>
      <c r="B578">
        <v>59</v>
      </c>
      <c r="C578" t="str">
        <f t="shared" si="56"/>
        <v>55+</v>
      </c>
      <c r="D578" t="s">
        <v>13</v>
      </c>
      <c r="E578" t="s">
        <v>8</v>
      </c>
      <c r="F578">
        <v>26.45</v>
      </c>
      <c r="G578" t="str">
        <f t="shared" si="57"/>
        <v>Medium</v>
      </c>
      <c r="H578">
        <v>55</v>
      </c>
      <c r="I578" t="s">
        <v>19</v>
      </c>
      <c r="J578" t="s">
        <v>32</v>
      </c>
      <c r="K578" s="4">
        <v>13.99</v>
      </c>
      <c r="L578" s="4">
        <f t="shared" si="58"/>
        <v>13.99</v>
      </c>
      <c r="M578">
        <v>0</v>
      </c>
      <c r="N578" t="s">
        <v>29</v>
      </c>
      <c r="O578">
        <v>4</v>
      </c>
      <c r="P578">
        <v>0.47</v>
      </c>
      <c r="Q578">
        <f t="shared" si="59"/>
        <v>28</v>
      </c>
      <c r="R578" t="s">
        <v>33</v>
      </c>
      <c r="S578">
        <f t="shared" si="60"/>
        <v>740.6</v>
      </c>
      <c r="T578" t="str">
        <f t="shared" si="61"/>
        <v>High</v>
      </c>
      <c r="U578" t="str">
        <f t="shared" si="62"/>
        <v>Inactive</v>
      </c>
    </row>
    <row r="579" spans="1:21" x14ac:dyDescent="0.25">
      <c r="A579" t="s">
        <v>606</v>
      </c>
      <c r="B579">
        <v>62</v>
      </c>
      <c r="C579" t="str">
        <f t="shared" ref="C579:C642" si="63">IF(B579&lt;=25, "18-24", IF(B579&lt;=35, "25-34", IF(B579&lt;=45,"35-44", IF(B579&lt;=55,"45-54", "55+"))))</f>
        <v>55+</v>
      </c>
      <c r="D579" t="s">
        <v>1</v>
      </c>
      <c r="E579" t="s">
        <v>18</v>
      </c>
      <c r="F579">
        <v>7.16</v>
      </c>
      <c r="G579" t="str">
        <f t="shared" ref="G579:G642" si="64">IF(F579&lt;=20,"Low",IF(F579&lt;=50, "Medium","High"))</f>
        <v>Low</v>
      </c>
      <c r="H579">
        <v>5</v>
      </c>
      <c r="I579" t="s">
        <v>56</v>
      </c>
      <c r="J579" t="s">
        <v>41</v>
      </c>
      <c r="K579" s="4">
        <v>17.989999999999998</v>
      </c>
      <c r="L579" s="4">
        <f t="shared" ref="L579:L642" si="65">K579</f>
        <v>17.989999999999998</v>
      </c>
      <c r="M579">
        <v>0</v>
      </c>
      <c r="N579" t="s">
        <v>5</v>
      </c>
      <c r="O579">
        <v>5</v>
      </c>
      <c r="P579">
        <v>1.19</v>
      </c>
      <c r="Q579">
        <f t="shared" ref="Q579:Q642" si="66">ROUND(P579*60, 0)</f>
        <v>71</v>
      </c>
      <c r="R579" t="s">
        <v>25</v>
      </c>
      <c r="S579">
        <f t="shared" ref="S579:S642" si="67">F579*Q579</f>
        <v>508.36</v>
      </c>
      <c r="T579" t="str">
        <f t="shared" ref="T579:T642" si="68">IF(S579&lt;=50,"Low",IF(S579&lt;=150,"Medium", "High"))</f>
        <v>High</v>
      </c>
      <c r="U579" t="str">
        <f t="shared" ref="U579:U642" si="69">IF(H579&lt;=7,"Active", IF(H579&lt;=21,"Risk", "Inactive"))</f>
        <v>Active</v>
      </c>
    </row>
    <row r="580" spans="1:21" x14ac:dyDescent="0.25">
      <c r="A580" t="s">
        <v>607</v>
      </c>
      <c r="B580">
        <v>51</v>
      </c>
      <c r="C580" t="str">
        <f t="shared" si="63"/>
        <v>45-54</v>
      </c>
      <c r="D580" t="s">
        <v>13</v>
      </c>
      <c r="E580" t="s">
        <v>2</v>
      </c>
      <c r="F580">
        <v>4.74</v>
      </c>
      <c r="G580" t="str">
        <f t="shared" si="64"/>
        <v>Low</v>
      </c>
      <c r="H580">
        <v>27</v>
      </c>
      <c r="I580" t="s">
        <v>3</v>
      </c>
      <c r="J580" t="s">
        <v>43</v>
      </c>
      <c r="K580" s="4">
        <v>8.99</v>
      </c>
      <c r="L580" s="4">
        <f t="shared" si="65"/>
        <v>8.99</v>
      </c>
      <c r="M580">
        <v>1</v>
      </c>
      <c r="N580" t="s">
        <v>29</v>
      </c>
      <c r="O580">
        <v>3</v>
      </c>
      <c r="P580">
        <v>0.17</v>
      </c>
      <c r="Q580">
        <f t="shared" si="66"/>
        <v>10</v>
      </c>
      <c r="R580" t="s">
        <v>16</v>
      </c>
      <c r="S580">
        <f t="shared" si="67"/>
        <v>47.400000000000006</v>
      </c>
      <c r="T580" t="str">
        <f t="shared" si="68"/>
        <v>Low</v>
      </c>
      <c r="U580" t="str">
        <f t="shared" si="69"/>
        <v>Inactive</v>
      </c>
    </row>
    <row r="581" spans="1:21" x14ac:dyDescent="0.25">
      <c r="A581" t="s">
        <v>608</v>
      </c>
      <c r="B581">
        <v>51</v>
      </c>
      <c r="C581" t="str">
        <f t="shared" si="63"/>
        <v>45-54</v>
      </c>
      <c r="D581" t="s">
        <v>13</v>
      </c>
      <c r="E581" t="s">
        <v>2</v>
      </c>
      <c r="F581">
        <v>23.59</v>
      </c>
      <c r="G581" t="str">
        <f t="shared" si="64"/>
        <v>Medium</v>
      </c>
      <c r="H581">
        <v>9</v>
      </c>
      <c r="I581" t="s">
        <v>35</v>
      </c>
      <c r="J581" t="s">
        <v>4</v>
      </c>
      <c r="K581" s="4">
        <v>8.99</v>
      </c>
      <c r="L581" s="4">
        <f t="shared" si="65"/>
        <v>8.99</v>
      </c>
      <c r="M581">
        <v>0</v>
      </c>
      <c r="N581" t="s">
        <v>23</v>
      </c>
      <c r="O581">
        <v>3</v>
      </c>
      <c r="P581">
        <v>2.36</v>
      </c>
      <c r="Q581">
        <f t="shared" si="66"/>
        <v>142</v>
      </c>
      <c r="R581" t="s">
        <v>38</v>
      </c>
      <c r="S581">
        <f t="shared" si="67"/>
        <v>3349.78</v>
      </c>
      <c r="T581" t="str">
        <f t="shared" si="68"/>
        <v>High</v>
      </c>
      <c r="U581" t="str">
        <f t="shared" si="69"/>
        <v>Risk</v>
      </c>
    </row>
    <row r="582" spans="1:21" x14ac:dyDescent="0.25">
      <c r="A582" t="s">
        <v>609</v>
      </c>
      <c r="B582">
        <v>44</v>
      </c>
      <c r="C582" t="str">
        <f t="shared" si="63"/>
        <v>35-44</v>
      </c>
      <c r="D582" t="s">
        <v>27</v>
      </c>
      <c r="E582" t="s">
        <v>18</v>
      </c>
      <c r="F582">
        <v>18.920000000000002</v>
      </c>
      <c r="G582" t="str">
        <f t="shared" si="64"/>
        <v>Low</v>
      </c>
      <c r="H582">
        <v>0</v>
      </c>
      <c r="I582" t="s">
        <v>19</v>
      </c>
      <c r="J582" t="s">
        <v>43</v>
      </c>
      <c r="K582" s="4">
        <v>17.989999999999998</v>
      </c>
      <c r="L582" s="4">
        <f t="shared" si="65"/>
        <v>17.989999999999998</v>
      </c>
      <c r="M582">
        <v>0</v>
      </c>
      <c r="N582" t="s">
        <v>15</v>
      </c>
      <c r="O582">
        <v>4</v>
      </c>
      <c r="P582">
        <v>18.920000000000002</v>
      </c>
      <c r="Q582">
        <f t="shared" si="66"/>
        <v>1135</v>
      </c>
      <c r="R582" t="s">
        <v>25</v>
      </c>
      <c r="S582">
        <f t="shared" si="67"/>
        <v>21474.2</v>
      </c>
      <c r="T582" t="str">
        <f t="shared" si="68"/>
        <v>High</v>
      </c>
      <c r="U582" t="str">
        <f t="shared" si="69"/>
        <v>Active</v>
      </c>
    </row>
    <row r="583" spans="1:21" x14ac:dyDescent="0.25">
      <c r="A583" t="s">
        <v>610</v>
      </c>
      <c r="B583">
        <v>53</v>
      </c>
      <c r="C583" t="str">
        <f t="shared" si="63"/>
        <v>45-54</v>
      </c>
      <c r="D583" t="s">
        <v>27</v>
      </c>
      <c r="E583" t="s">
        <v>18</v>
      </c>
      <c r="F583">
        <v>0.77</v>
      </c>
      <c r="G583" t="str">
        <f t="shared" si="64"/>
        <v>Low</v>
      </c>
      <c r="H583">
        <v>21</v>
      </c>
      <c r="I583" t="s">
        <v>35</v>
      </c>
      <c r="J583" t="s">
        <v>32</v>
      </c>
      <c r="K583" s="4">
        <v>17.989999999999998</v>
      </c>
      <c r="L583" s="4">
        <f t="shared" si="65"/>
        <v>17.989999999999998</v>
      </c>
      <c r="M583">
        <v>1</v>
      </c>
      <c r="N583" t="s">
        <v>15</v>
      </c>
      <c r="O583">
        <v>3</v>
      </c>
      <c r="P583">
        <v>0.04</v>
      </c>
      <c r="Q583">
        <f t="shared" si="66"/>
        <v>2</v>
      </c>
      <c r="R583" t="s">
        <v>11</v>
      </c>
      <c r="S583">
        <f t="shared" si="67"/>
        <v>1.54</v>
      </c>
      <c r="T583" t="str">
        <f t="shared" si="68"/>
        <v>Low</v>
      </c>
      <c r="U583" t="str">
        <f t="shared" si="69"/>
        <v>Risk</v>
      </c>
    </row>
    <row r="584" spans="1:21" x14ac:dyDescent="0.25">
      <c r="A584" t="s">
        <v>611</v>
      </c>
      <c r="B584">
        <v>31</v>
      </c>
      <c r="C584" t="str">
        <f t="shared" si="63"/>
        <v>25-34</v>
      </c>
      <c r="D584" t="s">
        <v>13</v>
      </c>
      <c r="E584" t="s">
        <v>8</v>
      </c>
      <c r="F584">
        <v>0.96</v>
      </c>
      <c r="G584" t="str">
        <f t="shared" si="64"/>
        <v>Low</v>
      </c>
      <c r="H584">
        <v>55</v>
      </c>
      <c r="I584" t="s">
        <v>56</v>
      </c>
      <c r="J584" t="s">
        <v>32</v>
      </c>
      <c r="K584" s="4">
        <v>13.99</v>
      </c>
      <c r="L584" s="4">
        <f t="shared" si="65"/>
        <v>13.99</v>
      </c>
      <c r="M584">
        <v>1</v>
      </c>
      <c r="N584" t="s">
        <v>15</v>
      </c>
      <c r="O584">
        <v>3</v>
      </c>
      <c r="P584">
        <v>0.02</v>
      </c>
      <c r="Q584">
        <f t="shared" si="66"/>
        <v>1</v>
      </c>
      <c r="R584" t="s">
        <v>6</v>
      </c>
      <c r="S584">
        <f t="shared" si="67"/>
        <v>0.96</v>
      </c>
      <c r="T584" t="str">
        <f t="shared" si="68"/>
        <v>Low</v>
      </c>
      <c r="U584" t="str">
        <f t="shared" si="69"/>
        <v>Inactive</v>
      </c>
    </row>
    <row r="585" spans="1:21" x14ac:dyDescent="0.25">
      <c r="A585" t="s">
        <v>612</v>
      </c>
      <c r="B585">
        <v>41</v>
      </c>
      <c r="C585" t="str">
        <f t="shared" si="63"/>
        <v>35-44</v>
      </c>
      <c r="D585" t="s">
        <v>13</v>
      </c>
      <c r="E585" t="s">
        <v>2</v>
      </c>
      <c r="F585">
        <v>40.64</v>
      </c>
      <c r="G585" t="str">
        <f t="shared" si="64"/>
        <v>Medium</v>
      </c>
      <c r="H585">
        <v>31</v>
      </c>
      <c r="I585" t="s">
        <v>3</v>
      </c>
      <c r="J585" t="s">
        <v>32</v>
      </c>
      <c r="K585" s="4">
        <v>8.99</v>
      </c>
      <c r="L585" s="4">
        <f t="shared" si="65"/>
        <v>8.99</v>
      </c>
      <c r="M585">
        <v>0</v>
      </c>
      <c r="N585" t="s">
        <v>5</v>
      </c>
      <c r="O585">
        <v>2</v>
      </c>
      <c r="P585">
        <v>1.27</v>
      </c>
      <c r="Q585">
        <f t="shared" si="66"/>
        <v>76</v>
      </c>
      <c r="R585" t="s">
        <v>6</v>
      </c>
      <c r="S585">
        <f t="shared" si="67"/>
        <v>3088.64</v>
      </c>
      <c r="T585" t="str">
        <f t="shared" si="68"/>
        <v>High</v>
      </c>
      <c r="U585" t="str">
        <f t="shared" si="69"/>
        <v>Inactive</v>
      </c>
    </row>
    <row r="586" spans="1:21" x14ac:dyDescent="0.25">
      <c r="A586" t="s">
        <v>613</v>
      </c>
      <c r="B586">
        <v>49</v>
      </c>
      <c r="C586" t="str">
        <f t="shared" si="63"/>
        <v>45-54</v>
      </c>
      <c r="D586" t="s">
        <v>13</v>
      </c>
      <c r="E586" t="s">
        <v>8</v>
      </c>
      <c r="F586">
        <v>0.59</v>
      </c>
      <c r="G586" t="str">
        <f t="shared" si="64"/>
        <v>Low</v>
      </c>
      <c r="H586">
        <v>4</v>
      </c>
      <c r="I586" t="s">
        <v>3</v>
      </c>
      <c r="J586" t="s">
        <v>41</v>
      </c>
      <c r="K586" s="4">
        <v>13.99</v>
      </c>
      <c r="L586" s="4">
        <f t="shared" si="65"/>
        <v>13.99</v>
      </c>
      <c r="M586">
        <v>1</v>
      </c>
      <c r="N586" t="s">
        <v>47</v>
      </c>
      <c r="O586">
        <v>1</v>
      </c>
      <c r="P586">
        <v>0.12</v>
      </c>
      <c r="Q586">
        <f t="shared" si="66"/>
        <v>7</v>
      </c>
      <c r="R586" t="s">
        <v>33</v>
      </c>
      <c r="S586">
        <f t="shared" si="67"/>
        <v>4.13</v>
      </c>
      <c r="T586" t="str">
        <f t="shared" si="68"/>
        <v>Low</v>
      </c>
      <c r="U586" t="str">
        <f t="shared" si="69"/>
        <v>Active</v>
      </c>
    </row>
    <row r="587" spans="1:21" x14ac:dyDescent="0.25">
      <c r="A587" t="s">
        <v>614</v>
      </c>
      <c r="B587">
        <v>30</v>
      </c>
      <c r="C587" t="str">
        <f t="shared" si="63"/>
        <v>25-34</v>
      </c>
      <c r="D587" t="s">
        <v>13</v>
      </c>
      <c r="E587" t="s">
        <v>2</v>
      </c>
      <c r="F587">
        <v>17.02</v>
      </c>
      <c r="G587" t="str">
        <f t="shared" si="64"/>
        <v>Low</v>
      </c>
      <c r="H587">
        <v>29</v>
      </c>
      <c r="I587" t="s">
        <v>3</v>
      </c>
      <c r="J587" t="s">
        <v>41</v>
      </c>
      <c r="K587" s="4">
        <v>8.99</v>
      </c>
      <c r="L587" s="4">
        <f t="shared" si="65"/>
        <v>8.99</v>
      </c>
      <c r="M587">
        <v>0</v>
      </c>
      <c r="N587" t="s">
        <v>5</v>
      </c>
      <c r="O587">
        <v>3</v>
      </c>
      <c r="P587">
        <v>0.56999999999999995</v>
      </c>
      <c r="Q587">
        <f t="shared" si="66"/>
        <v>34</v>
      </c>
      <c r="R587" t="s">
        <v>33</v>
      </c>
      <c r="S587">
        <f t="shared" si="67"/>
        <v>578.67999999999995</v>
      </c>
      <c r="T587" t="str">
        <f t="shared" si="68"/>
        <v>High</v>
      </c>
      <c r="U587" t="str">
        <f t="shared" si="69"/>
        <v>Inactive</v>
      </c>
    </row>
    <row r="588" spans="1:21" x14ac:dyDescent="0.25">
      <c r="A588" t="s">
        <v>615</v>
      </c>
      <c r="B588">
        <v>22</v>
      </c>
      <c r="C588" t="str">
        <f t="shared" si="63"/>
        <v>18-24</v>
      </c>
      <c r="D588" t="s">
        <v>1</v>
      </c>
      <c r="E588" t="s">
        <v>18</v>
      </c>
      <c r="F588">
        <v>2.61</v>
      </c>
      <c r="G588" t="str">
        <f t="shared" si="64"/>
        <v>Low</v>
      </c>
      <c r="H588">
        <v>10</v>
      </c>
      <c r="I588" t="s">
        <v>9</v>
      </c>
      <c r="J588" t="s">
        <v>4</v>
      </c>
      <c r="K588" s="4">
        <v>17.989999999999998</v>
      </c>
      <c r="L588" s="4">
        <f t="shared" si="65"/>
        <v>17.989999999999998</v>
      </c>
      <c r="M588">
        <v>0</v>
      </c>
      <c r="N588" t="s">
        <v>29</v>
      </c>
      <c r="O588">
        <v>4</v>
      </c>
      <c r="P588">
        <v>0.24</v>
      </c>
      <c r="Q588">
        <f t="shared" si="66"/>
        <v>14</v>
      </c>
      <c r="R588" t="s">
        <v>11</v>
      </c>
      <c r="S588">
        <f t="shared" si="67"/>
        <v>36.54</v>
      </c>
      <c r="T588" t="str">
        <f t="shared" si="68"/>
        <v>Low</v>
      </c>
      <c r="U588" t="str">
        <f t="shared" si="69"/>
        <v>Risk</v>
      </c>
    </row>
    <row r="589" spans="1:21" x14ac:dyDescent="0.25">
      <c r="A589" t="s">
        <v>616</v>
      </c>
      <c r="B589">
        <v>53</v>
      </c>
      <c r="C589" t="str">
        <f t="shared" si="63"/>
        <v>45-54</v>
      </c>
      <c r="D589" t="s">
        <v>1</v>
      </c>
      <c r="E589" t="s">
        <v>2</v>
      </c>
      <c r="F589">
        <v>23.5</v>
      </c>
      <c r="G589" t="str">
        <f t="shared" si="64"/>
        <v>Medium</v>
      </c>
      <c r="H589">
        <v>20</v>
      </c>
      <c r="I589" t="s">
        <v>35</v>
      </c>
      <c r="J589" t="s">
        <v>10</v>
      </c>
      <c r="K589" s="4">
        <v>8.99</v>
      </c>
      <c r="L589" s="4">
        <f t="shared" si="65"/>
        <v>8.99</v>
      </c>
      <c r="M589">
        <v>0</v>
      </c>
      <c r="N589" t="s">
        <v>5</v>
      </c>
      <c r="O589">
        <v>4</v>
      </c>
      <c r="P589">
        <v>1.1200000000000001</v>
      </c>
      <c r="Q589">
        <f t="shared" si="66"/>
        <v>67</v>
      </c>
      <c r="R589" t="s">
        <v>38</v>
      </c>
      <c r="S589">
        <f t="shared" si="67"/>
        <v>1574.5</v>
      </c>
      <c r="T589" t="str">
        <f t="shared" si="68"/>
        <v>High</v>
      </c>
      <c r="U589" t="str">
        <f t="shared" si="69"/>
        <v>Risk</v>
      </c>
    </row>
    <row r="590" spans="1:21" x14ac:dyDescent="0.25">
      <c r="A590" t="s">
        <v>617</v>
      </c>
      <c r="B590">
        <v>24</v>
      </c>
      <c r="C590" t="str">
        <f t="shared" si="63"/>
        <v>18-24</v>
      </c>
      <c r="D590" t="s">
        <v>13</v>
      </c>
      <c r="E590" t="s">
        <v>2</v>
      </c>
      <c r="F590">
        <v>7.5</v>
      </c>
      <c r="G590" t="str">
        <f t="shared" si="64"/>
        <v>Low</v>
      </c>
      <c r="H590">
        <v>4</v>
      </c>
      <c r="I590" t="s">
        <v>35</v>
      </c>
      <c r="J590" t="s">
        <v>43</v>
      </c>
      <c r="K590" s="4">
        <v>8.99</v>
      </c>
      <c r="L590" s="4">
        <f t="shared" si="65"/>
        <v>8.99</v>
      </c>
      <c r="M590">
        <v>0</v>
      </c>
      <c r="N590" t="s">
        <v>23</v>
      </c>
      <c r="O590">
        <v>2</v>
      </c>
      <c r="P590">
        <v>1.5</v>
      </c>
      <c r="Q590">
        <f t="shared" si="66"/>
        <v>90</v>
      </c>
      <c r="R590" t="s">
        <v>25</v>
      </c>
      <c r="S590">
        <f t="shared" si="67"/>
        <v>675</v>
      </c>
      <c r="T590" t="str">
        <f t="shared" si="68"/>
        <v>High</v>
      </c>
      <c r="U590" t="str">
        <f t="shared" si="69"/>
        <v>Active</v>
      </c>
    </row>
    <row r="591" spans="1:21" x14ac:dyDescent="0.25">
      <c r="A591" t="s">
        <v>618</v>
      </c>
      <c r="B591">
        <v>62</v>
      </c>
      <c r="C591" t="str">
        <f t="shared" si="63"/>
        <v>55+</v>
      </c>
      <c r="D591" t="s">
        <v>1</v>
      </c>
      <c r="E591" t="s">
        <v>8</v>
      </c>
      <c r="F591">
        <v>23.97</v>
      </c>
      <c r="G591" t="str">
        <f t="shared" si="64"/>
        <v>Medium</v>
      </c>
      <c r="H591">
        <v>60</v>
      </c>
      <c r="I591" t="s">
        <v>3</v>
      </c>
      <c r="J591" t="s">
        <v>41</v>
      </c>
      <c r="K591" s="4">
        <v>13.99</v>
      </c>
      <c r="L591" s="4">
        <f t="shared" si="65"/>
        <v>13.99</v>
      </c>
      <c r="M591">
        <v>1</v>
      </c>
      <c r="N591" t="s">
        <v>15</v>
      </c>
      <c r="O591">
        <v>1</v>
      </c>
      <c r="P591">
        <v>0.39</v>
      </c>
      <c r="Q591">
        <f t="shared" si="66"/>
        <v>23</v>
      </c>
      <c r="R591" t="s">
        <v>20</v>
      </c>
      <c r="S591">
        <f t="shared" si="67"/>
        <v>551.30999999999995</v>
      </c>
      <c r="T591" t="str">
        <f t="shared" si="68"/>
        <v>High</v>
      </c>
      <c r="U591" t="str">
        <f t="shared" si="69"/>
        <v>Inactive</v>
      </c>
    </row>
    <row r="592" spans="1:21" x14ac:dyDescent="0.25">
      <c r="A592" t="s">
        <v>619</v>
      </c>
      <c r="B592">
        <v>43</v>
      </c>
      <c r="C592" t="str">
        <f t="shared" si="63"/>
        <v>35-44</v>
      </c>
      <c r="D592" t="s">
        <v>27</v>
      </c>
      <c r="E592" t="s">
        <v>2</v>
      </c>
      <c r="F592">
        <v>9.58</v>
      </c>
      <c r="G592" t="str">
        <f t="shared" si="64"/>
        <v>Low</v>
      </c>
      <c r="H592">
        <v>13</v>
      </c>
      <c r="I592" t="s">
        <v>19</v>
      </c>
      <c r="J592" t="s">
        <v>41</v>
      </c>
      <c r="K592" s="4">
        <v>8.99</v>
      </c>
      <c r="L592" s="4">
        <f t="shared" si="65"/>
        <v>8.99</v>
      </c>
      <c r="M592">
        <v>0</v>
      </c>
      <c r="N592" t="s">
        <v>23</v>
      </c>
      <c r="O592">
        <v>4</v>
      </c>
      <c r="P592">
        <v>0.68</v>
      </c>
      <c r="Q592">
        <f t="shared" si="66"/>
        <v>41</v>
      </c>
      <c r="R592" t="s">
        <v>16</v>
      </c>
      <c r="S592">
        <f t="shared" si="67"/>
        <v>392.78000000000003</v>
      </c>
      <c r="T592" t="str">
        <f t="shared" si="68"/>
        <v>High</v>
      </c>
      <c r="U592" t="str">
        <f t="shared" si="69"/>
        <v>Risk</v>
      </c>
    </row>
    <row r="593" spans="1:21" x14ac:dyDescent="0.25">
      <c r="A593" t="s">
        <v>620</v>
      </c>
      <c r="B593">
        <v>47</v>
      </c>
      <c r="C593" t="str">
        <f t="shared" si="63"/>
        <v>45-54</v>
      </c>
      <c r="D593" t="s">
        <v>27</v>
      </c>
      <c r="E593" t="s">
        <v>18</v>
      </c>
      <c r="F593">
        <v>19.68</v>
      </c>
      <c r="G593" t="str">
        <f t="shared" si="64"/>
        <v>Low</v>
      </c>
      <c r="H593">
        <v>59</v>
      </c>
      <c r="I593" t="s">
        <v>35</v>
      </c>
      <c r="J593" t="s">
        <v>41</v>
      </c>
      <c r="K593" s="4">
        <v>17.989999999999998</v>
      </c>
      <c r="L593" s="4">
        <f t="shared" si="65"/>
        <v>17.989999999999998</v>
      </c>
      <c r="M593">
        <v>1</v>
      </c>
      <c r="N593" t="s">
        <v>15</v>
      </c>
      <c r="O593">
        <v>2</v>
      </c>
      <c r="P593">
        <v>0.33</v>
      </c>
      <c r="Q593">
        <f t="shared" si="66"/>
        <v>20</v>
      </c>
      <c r="R593" t="s">
        <v>20</v>
      </c>
      <c r="S593">
        <f t="shared" si="67"/>
        <v>393.6</v>
      </c>
      <c r="T593" t="str">
        <f t="shared" si="68"/>
        <v>High</v>
      </c>
      <c r="U593" t="str">
        <f t="shared" si="69"/>
        <v>Inactive</v>
      </c>
    </row>
    <row r="594" spans="1:21" x14ac:dyDescent="0.25">
      <c r="A594" t="s">
        <v>621</v>
      </c>
      <c r="B594">
        <v>57</v>
      </c>
      <c r="C594" t="str">
        <f t="shared" si="63"/>
        <v>55+</v>
      </c>
      <c r="D594" t="s">
        <v>13</v>
      </c>
      <c r="E594" t="s">
        <v>2</v>
      </c>
      <c r="F594">
        <v>6.14</v>
      </c>
      <c r="G594" t="str">
        <f t="shared" si="64"/>
        <v>Low</v>
      </c>
      <c r="H594">
        <v>29</v>
      </c>
      <c r="I594" t="s">
        <v>35</v>
      </c>
      <c r="J594" t="s">
        <v>41</v>
      </c>
      <c r="K594" s="4">
        <v>8.99</v>
      </c>
      <c r="L594" s="4">
        <f t="shared" si="65"/>
        <v>8.99</v>
      </c>
      <c r="M594">
        <v>0</v>
      </c>
      <c r="N594" t="s">
        <v>29</v>
      </c>
      <c r="O594">
        <v>2</v>
      </c>
      <c r="P594">
        <v>0.2</v>
      </c>
      <c r="Q594">
        <f t="shared" si="66"/>
        <v>12</v>
      </c>
      <c r="R594" t="s">
        <v>38</v>
      </c>
      <c r="S594">
        <f t="shared" si="67"/>
        <v>73.679999999999993</v>
      </c>
      <c r="T594" t="str">
        <f t="shared" si="68"/>
        <v>Medium</v>
      </c>
      <c r="U594" t="str">
        <f t="shared" si="69"/>
        <v>Inactive</v>
      </c>
    </row>
    <row r="595" spans="1:21" x14ac:dyDescent="0.25">
      <c r="A595" t="s">
        <v>622</v>
      </c>
      <c r="B595">
        <v>56</v>
      </c>
      <c r="C595" t="str">
        <f t="shared" si="63"/>
        <v>55+</v>
      </c>
      <c r="D595" t="s">
        <v>1</v>
      </c>
      <c r="E595" t="s">
        <v>18</v>
      </c>
      <c r="F595">
        <v>13.15</v>
      </c>
      <c r="G595" t="str">
        <f t="shared" si="64"/>
        <v>Low</v>
      </c>
      <c r="H595">
        <v>6</v>
      </c>
      <c r="I595" t="s">
        <v>3</v>
      </c>
      <c r="J595" t="s">
        <v>10</v>
      </c>
      <c r="K595" s="4">
        <v>17.989999999999998</v>
      </c>
      <c r="L595" s="4">
        <f t="shared" si="65"/>
        <v>17.989999999999998</v>
      </c>
      <c r="M595">
        <v>0</v>
      </c>
      <c r="N595" t="s">
        <v>47</v>
      </c>
      <c r="O595">
        <v>2</v>
      </c>
      <c r="P595">
        <v>1.88</v>
      </c>
      <c r="Q595">
        <f t="shared" si="66"/>
        <v>113</v>
      </c>
      <c r="R595" t="s">
        <v>20</v>
      </c>
      <c r="S595">
        <f t="shared" si="67"/>
        <v>1485.95</v>
      </c>
      <c r="T595" t="str">
        <f t="shared" si="68"/>
        <v>High</v>
      </c>
      <c r="U595" t="str">
        <f t="shared" si="69"/>
        <v>Active</v>
      </c>
    </row>
    <row r="596" spans="1:21" x14ac:dyDescent="0.25">
      <c r="A596" t="s">
        <v>623</v>
      </c>
      <c r="B596">
        <v>62</v>
      </c>
      <c r="C596" t="str">
        <f t="shared" si="63"/>
        <v>55+</v>
      </c>
      <c r="D596" t="s">
        <v>13</v>
      </c>
      <c r="E596" t="s">
        <v>18</v>
      </c>
      <c r="F596">
        <v>4.34</v>
      </c>
      <c r="G596" t="str">
        <f t="shared" si="64"/>
        <v>Low</v>
      </c>
      <c r="H596">
        <v>45</v>
      </c>
      <c r="I596" t="s">
        <v>3</v>
      </c>
      <c r="J596" t="s">
        <v>41</v>
      </c>
      <c r="K596" s="4">
        <v>17.989999999999998</v>
      </c>
      <c r="L596" s="4">
        <f t="shared" si="65"/>
        <v>17.989999999999998</v>
      </c>
      <c r="M596">
        <v>1</v>
      </c>
      <c r="N596" t="s">
        <v>5</v>
      </c>
      <c r="O596">
        <v>3</v>
      </c>
      <c r="P596">
        <v>0.09</v>
      </c>
      <c r="Q596">
        <f t="shared" si="66"/>
        <v>5</v>
      </c>
      <c r="R596" t="s">
        <v>16</v>
      </c>
      <c r="S596">
        <f t="shared" si="67"/>
        <v>21.7</v>
      </c>
      <c r="T596" t="str">
        <f t="shared" si="68"/>
        <v>Low</v>
      </c>
      <c r="U596" t="str">
        <f t="shared" si="69"/>
        <v>Inactive</v>
      </c>
    </row>
    <row r="597" spans="1:21" x14ac:dyDescent="0.25">
      <c r="A597" t="s">
        <v>624</v>
      </c>
      <c r="B597">
        <v>44</v>
      </c>
      <c r="C597" t="str">
        <f t="shared" si="63"/>
        <v>35-44</v>
      </c>
      <c r="D597" t="s">
        <v>27</v>
      </c>
      <c r="E597" t="s">
        <v>18</v>
      </c>
      <c r="F597">
        <v>3.95</v>
      </c>
      <c r="G597" t="str">
        <f t="shared" si="64"/>
        <v>Low</v>
      </c>
      <c r="H597">
        <v>26</v>
      </c>
      <c r="I597" t="s">
        <v>14</v>
      </c>
      <c r="J597" t="s">
        <v>41</v>
      </c>
      <c r="K597" s="4">
        <v>17.989999999999998</v>
      </c>
      <c r="L597" s="4">
        <f t="shared" si="65"/>
        <v>17.989999999999998</v>
      </c>
      <c r="M597">
        <v>1</v>
      </c>
      <c r="N597" t="s">
        <v>5</v>
      </c>
      <c r="O597">
        <v>4</v>
      </c>
      <c r="P597">
        <v>0.15</v>
      </c>
      <c r="Q597">
        <f t="shared" si="66"/>
        <v>9</v>
      </c>
      <c r="R597" t="s">
        <v>6</v>
      </c>
      <c r="S597">
        <f t="shared" si="67"/>
        <v>35.550000000000004</v>
      </c>
      <c r="T597" t="str">
        <f t="shared" si="68"/>
        <v>Low</v>
      </c>
      <c r="U597" t="str">
        <f t="shared" si="69"/>
        <v>Inactive</v>
      </c>
    </row>
    <row r="598" spans="1:21" x14ac:dyDescent="0.25">
      <c r="A598" t="s">
        <v>625</v>
      </c>
      <c r="B598">
        <v>45</v>
      </c>
      <c r="C598" t="str">
        <f t="shared" si="63"/>
        <v>35-44</v>
      </c>
      <c r="D598" t="s">
        <v>27</v>
      </c>
      <c r="E598" t="s">
        <v>2</v>
      </c>
      <c r="F598">
        <v>2.73</v>
      </c>
      <c r="G598" t="str">
        <f t="shared" si="64"/>
        <v>Low</v>
      </c>
      <c r="H598">
        <v>27</v>
      </c>
      <c r="I598" t="s">
        <v>14</v>
      </c>
      <c r="J598" t="s">
        <v>10</v>
      </c>
      <c r="K598" s="4">
        <v>8.99</v>
      </c>
      <c r="L598" s="4">
        <f t="shared" si="65"/>
        <v>8.99</v>
      </c>
      <c r="M598">
        <v>1</v>
      </c>
      <c r="N598" t="s">
        <v>23</v>
      </c>
      <c r="O598">
        <v>3</v>
      </c>
      <c r="P598">
        <v>0.1</v>
      </c>
      <c r="Q598">
        <f t="shared" si="66"/>
        <v>6</v>
      </c>
      <c r="R598" t="s">
        <v>16</v>
      </c>
      <c r="S598">
        <f t="shared" si="67"/>
        <v>16.38</v>
      </c>
      <c r="T598" t="str">
        <f t="shared" si="68"/>
        <v>Low</v>
      </c>
      <c r="U598" t="str">
        <f t="shared" si="69"/>
        <v>Inactive</v>
      </c>
    </row>
    <row r="599" spans="1:21" x14ac:dyDescent="0.25">
      <c r="A599" t="s">
        <v>626</v>
      </c>
      <c r="B599">
        <v>20</v>
      </c>
      <c r="C599" t="str">
        <f t="shared" si="63"/>
        <v>18-24</v>
      </c>
      <c r="D599" t="s">
        <v>27</v>
      </c>
      <c r="E599" t="s">
        <v>2</v>
      </c>
      <c r="F599">
        <v>0.67</v>
      </c>
      <c r="G599" t="str">
        <f t="shared" si="64"/>
        <v>Low</v>
      </c>
      <c r="H599">
        <v>59</v>
      </c>
      <c r="I599" t="s">
        <v>56</v>
      </c>
      <c r="J599" t="s">
        <v>4</v>
      </c>
      <c r="K599" s="4">
        <v>8.99</v>
      </c>
      <c r="L599" s="4">
        <f t="shared" si="65"/>
        <v>8.99</v>
      </c>
      <c r="M599">
        <v>1</v>
      </c>
      <c r="N599" t="s">
        <v>29</v>
      </c>
      <c r="O599">
        <v>4</v>
      </c>
      <c r="P599">
        <v>0.01</v>
      </c>
      <c r="Q599">
        <f t="shared" si="66"/>
        <v>1</v>
      </c>
      <c r="R599" t="s">
        <v>20</v>
      </c>
      <c r="S599">
        <f t="shared" si="67"/>
        <v>0.67</v>
      </c>
      <c r="T599" t="str">
        <f t="shared" si="68"/>
        <v>Low</v>
      </c>
      <c r="U599" t="str">
        <f t="shared" si="69"/>
        <v>Inactive</v>
      </c>
    </row>
    <row r="600" spans="1:21" x14ac:dyDescent="0.25">
      <c r="A600" t="s">
        <v>627</v>
      </c>
      <c r="B600">
        <v>44</v>
      </c>
      <c r="C600" t="str">
        <f t="shared" si="63"/>
        <v>35-44</v>
      </c>
      <c r="D600" t="s">
        <v>13</v>
      </c>
      <c r="E600" t="s">
        <v>2</v>
      </c>
      <c r="F600">
        <v>6.71</v>
      </c>
      <c r="G600" t="str">
        <f t="shared" si="64"/>
        <v>Low</v>
      </c>
      <c r="H600">
        <v>40</v>
      </c>
      <c r="I600" t="s">
        <v>14</v>
      </c>
      <c r="J600" t="s">
        <v>10</v>
      </c>
      <c r="K600" s="4">
        <v>8.99</v>
      </c>
      <c r="L600" s="4">
        <f t="shared" si="65"/>
        <v>8.99</v>
      </c>
      <c r="M600">
        <v>1</v>
      </c>
      <c r="N600" t="s">
        <v>15</v>
      </c>
      <c r="O600">
        <v>1</v>
      </c>
      <c r="P600">
        <v>0.16</v>
      </c>
      <c r="Q600">
        <f t="shared" si="66"/>
        <v>10</v>
      </c>
      <c r="R600" t="s">
        <v>11</v>
      </c>
      <c r="S600">
        <f t="shared" si="67"/>
        <v>67.099999999999994</v>
      </c>
      <c r="T600" t="str">
        <f t="shared" si="68"/>
        <v>Medium</v>
      </c>
      <c r="U600" t="str">
        <f t="shared" si="69"/>
        <v>Inactive</v>
      </c>
    </row>
    <row r="601" spans="1:21" x14ac:dyDescent="0.25">
      <c r="A601" t="s">
        <v>628</v>
      </c>
      <c r="B601">
        <v>36</v>
      </c>
      <c r="C601" t="str">
        <f t="shared" si="63"/>
        <v>35-44</v>
      </c>
      <c r="D601" t="s">
        <v>13</v>
      </c>
      <c r="E601" t="s">
        <v>2</v>
      </c>
      <c r="F601">
        <v>14.33</v>
      </c>
      <c r="G601" t="str">
        <f t="shared" si="64"/>
        <v>Low</v>
      </c>
      <c r="H601">
        <v>44</v>
      </c>
      <c r="I601" t="s">
        <v>35</v>
      </c>
      <c r="J601" t="s">
        <v>32</v>
      </c>
      <c r="K601" s="4">
        <v>8.99</v>
      </c>
      <c r="L601" s="4">
        <f t="shared" si="65"/>
        <v>8.99</v>
      </c>
      <c r="M601">
        <v>1</v>
      </c>
      <c r="N601" t="s">
        <v>5</v>
      </c>
      <c r="O601">
        <v>2</v>
      </c>
      <c r="P601">
        <v>0.32</v>
      </c>
      <c r="Q601">
        <f t="shared" si="66"/>
        <v>19</v>
      </c>
      <c r="R601" t="s">
        <v>16</v>
      </c>
      <c r="S601">
        <f t="shared" si="67"/>
        <v>272.27</v>
      </c>
      <c r="T601" t="str">
        <f t="shared" si="68"/>
        <v>High</v>
      </c>
      <c r="U601" t="str">
        <f t="shared" si="69"/>
        <v>Inactive</v>
      </c>
    </row>
    <row r="602" spans="1:21" x14ac:dyDescent="0.25">
      <c r="A602" t="s">
        <v>629</v>
      </c>
      <c r="B602">
        <v>55</v>
      </c>
      <c r="C602" t="str">
        <f t="shared" si="63"/>
        <v>45-54</v>
      </c>
      <c r="D602" t="s">
        <v>1</v>
      </c>
      <c r="E602" t="s">
        <v>8</v>
      </c>
      <c r="F602">
        <v>11.62</v>
      </c>
      <c r="G602" t="str">
        <f t="shared" si="64"/>
        <v>Low</v>
      </c>
      <c r="H602">
        <v>51</v>
      </c>
      <c r="I602" t="s">
        <v>35</v>
      </c>
      <c r="J602" t="s">
        <v>41</v>
      </c>
      <c r="K602" s="4">
        <v>13.99</v>
      </c>
      <c r="L602" s="4">
        <f t="shared" si="65"/>
        <v>13.99</v>
      </c>
      <c r="M602">
        <v>0</v>
      </c>
      <c r="N602" t="s">
        <v>29</v>
      </c>
      <c r="O602">
        <v>4</v>
      </c>
      <c r="P602">
        <v>0.22</v>
      </c>
      <c r="Q602">
        <f t="shared" si="66"/>
        <v>13</v>
      </c>
      <c r="R602" t="s">
        <v>38</v>
      </c>
      <c r="S602">
        <f t="shared" si="67"/>
        <v>151.06</v>
      </c>
      <c r="T602" t="str">
        <f t="shared" si="68"/>
        <v>High</v>
      </c>
      <c r="U602" t="str">
        <f t="shared" si="69"/>
        <v>Inactive</v>
      </c>
    </row>
    <row r="603" spans="1:21" x14ac:dyDescent="0.25">
      <c r="A603" t="s">
        <v>630</v>
      </c>
      <c r="B603">
        <v>35</v>
      </c>
      <c r="C603" t="str">
        <f t="shared" si="63"/>
        <v>25-34</v>
      </c>
      <c r="D603" t="s">
        <v>27</v>
      </c>
      <c r="E603" t="s">
        <v>8</v>
      </c>
      <c r="F603">
        <v>16.34</v>
      </c>
      <c r="G603" t="str">
        <f t="shared" si="64"/>
        <v>Low</v>
      </c>
      <c r="H603">
        <v>39</v>
      </c>
      <c r="I603" t="s">
        <v>14</v>
      </c>
      <c r="J603" t="s">
        <v>41</v>
      </c>
      <c r="K603" s="4">
        <v>13.99</v>
      </c>
      <c r="L603" s="4">
        <f t="shared" si="65"/>
        <v>13.99</v>
      </c>
      <c r="M603">
        <v>1</v>
      </c>
      <c r="N603" t="s">
        <v>5</v>
      </c>
      <c r="O603">
        <v>2</v>
      </c>
      <c r="P603">
        <v>0.41</v>
      </c>
      <c r="Q603">
        <f t="shared" si="66"/>
        <v>25</v>
      </c>
      <c r="R603" t="s">
        <v>38</v>
      </c>
      <c r="S603">
        <f t="shared" si="67"/>
        <v>408.5</v>
      </c>
      <c r="T603" t="str">
        <f t="shared" si="68"/>
        <v>High</v>
      </c>
      <c r="U603" t="str">
        <f t="shared" si="69"/>
        <v>Inactive</v>
      </c>
    </row>
    <row r="604" spans="1:21" x14ac:dyDescent="0.25">
      <c r="A604" t="s">
        <v>631</v>
      </c>
      <c r="B604">
        <v>53</v>
      </c>
      <c r="C604" t="str">
        <f t="shared" si="63"/>
        <v>45-54</v>
      </c>
      <c r="D604" t="s">
        <v>27</v>
      </c>
      <c r="E604" t="s">
        <v>18</v>
      </c>
      <c r="F604">
        <v>16.53</v>
      </c>
      <c r="G604" t="str">
        <f t="shared" si="64"/>
        <v>Low</v>
      </c>
      <c r="H604">
        <v>43</v>
      </c>
      <c r="I604" t="s">
        <v>9</v>
      </c>
      <c r="J604" t="s">
        <v>10</v>
      </c>
      <c r="K604" s="4">
        <v>17.989999999999998</v>
      </c>
      <c r="L604" s="4">
        <f t="shared" si="65"/>
        <v>17.989999999999998</v>
      </c>
      <c r="M604">
        <v>1</v>
      </c>
      <c r="N604" t="s">
        <v>5</v>
      </c>
      <c r="O604">
        <v>1</v>
      </c>
      <c r="P604">
        <v>0.38</v>
      </c>
      <c r="Q604">
        <f t="shared" si="66"/>
        <v>23</v>
      </c>
      <c r="R604" t="s">
        <v>25</v>
      </c>
      <c r="S604">
        <f t="shared" si="67"/>
        <v>380.19000000000005</v>
      </c>
      <c r="T604" t="str">
        <f t="shared" si="68"/>
        <v>High</v>
      </c>
      <c r="U604" t="str">
        <f t="shared" si="69"/>
        <v>Inactive</v>
      </c>
    </row>
    <row r="605" spans="1:21" x14ac:dyDescent="0.25">
      <c r="A605" t="s">
        <v>632</v>
      </c>
      <c r="B605">
        <v>42</v>
      </c>
      <c r="C605" t="str">
        <f t="shared" si="63"/>
        <v>35-44</v>
      </c>
      <c r="D605" t="s">
        <v>1</v>
      </c>
      <c r="E605" t="s">
        <v>8</v>
      </c>
      <c r="F605">
        <v>0.68</v>
      </c>
      <c r="G605" t="str">
        <f t="shared" si="64"/>
        <v>Low</v>
      </c>
      <c r="H605">
        <v>50</v>
      </c>
      <c r="I605" t="s">
        <v>3</v>
      </c>
      <c r="J605" t="s">
        <v>10</v>
      </c>
      <c r="K605" s="4">
        <v>13.99</v>
      </c>
      <c r="L605" s="4">
        <f t="shared" si="65"/>
        <v>13.99</v>
      </c>
      <c r="M605">
        <v>1</v>
      </c>
      <c r="N605" t="s">
        <v>5</v>
      </c>
      <c r="O605">
        <v>4</v>
      </c>
      <c r="P605">
        <v>0.01</v>
      </c>
      <c r="Q605">
        <f t="shared" si="66"/>
        <v>1</v>
      </c>
      <c r="R605" t="s">
        <v>11</v>
      </c>
      <c r="S605">
        <f t="shared" si="67"/>
        <v>0.68</v>
      </c>
      <c r="T605" t="str">
        <f t="shared" si="68"/>
        <v>Low</v>
      </c>
      <c r="U605" t="str">
        <f t="shared" si="69"/>
        <v>Inactive</v>
      </c>
    </row>
    <row r="606" spans="1:21" x14ac:dyDescent="0.25">
      <c r="A606" t="s">
        <v>633</v>
      </c>
      <c r="B606">
        <v>60</v>
      </c>
      <c r="C606" t="str">
        <f t="shared" si="63"/>
        <v>55+</v>
      </c>
      <c r="D606" t="s">
        <v>27</v>
      </c>
      <c r="E606" t="s">
        <v>2</v>
      </c>
      <c r="F606">
        <v>20.83</v>
      </c>
      <c r="G606" t="str">
        <f t="shared" si="64"/>
        <v>Medium</v>
      </c>
      <c r="H606">
        <v>43</v>
      </c>
      <c r="I606" t="s">
        <v>9</v>
      </c>
      <c r="J606" t="s">
        <v>10</v>
      </c>
      <c r="K606" s="4">
        <v>8.99</v>
      </c>
      <c r="L606" s="4">
        <f t="shared" si="65"/>
        <v>8.99</v>
      </c>
      <c r="M606">
        <v>1</v>
      </c>
      <c r="N606" t="s">
        <v>5</v>
      </c>
      <c r="O606">
        <v>5</v>
      </c>
      <c r="P606">
        <v>0.47</v>
      </c>
      <c r="Q606">
        <f t="shared" si="66"/>
        <v>28</v>
      </c>
      <c r="R606" t="s">
        <v>38</v>
      </c>
      <c r="S606">
        <f t="shared" si="67"/>
        <v>583.24</v>
      </c>
      <c r="T606" t="str">
        <f t="shared" si="68"/>
        <v>High</v>
      </c>
      <c r="U606" t="str">
        <f t="shared" si="69"/>
        <v>Inactive</v>
      </c>
    </row>
    <row r="607" spans="1:21" x14ac:dyDescent="0.25">
      <c r="A607" t="s">
        <v>634</v>
      </c>
      <c r="B607">
        <v>53</v>
      </c>
      <c r="C607" t="str">
        <f t="shared" si="63"/>
        <v>45-54</v>
      </c>
      <c r="D607" t="s">
        <v>1</v>
      </c>
      <c r="E607" t="s">
        <v>8</v>
      </c>
      <c r="F607">
        <v>7.0000000000000007E-2</v>
      </c>
      <c r="G607" t="str">
        <f t="shared" si="64"/>
        <v>Low</v>
      </c>
      <c r="H607">
        <v>50</v>
      </c>
      <c r="I607" t="s">
        <v>56</v>
      </c>
      <c r="J607" t="s">
        <v>41</v>
      </c>
      <c r="K607" s="4">
        <v>13.99</v>
      </c>
      <c r="L607" s="4">
        <f t="shared" si="65"/>
        <v>13.99</v>
      </c>
      <c r="M607">
        <v>1</v>
      </c>
      <c r="N607" t="s">
        <v>29</v>
      </c>
      <c r="O607">
        <v>3</v>
      </c>
      <c r="P607">
        <v>0</v>
      </c>
      <c r="Q607">
        <f t="shared" si="66"/>
        <v>0</v>
      </c>
      <c r="R607" t="s">
        <v>6</v>
      </c>
      <c r="S607">
        <f t="shared" si="67"/>
        <v>0</v>
      </c>
      <c r="T607" t="str">
        <f t="shared" si="68"/>
        <v>Low</v>
      </c>
      <c r="U607" t="str">
        <f t="shared" si="69"/>
        <v>Inactive</v>
      </c>
    </row>
    <row r="608" spans="1:21" x14ac:dyDescent="0.25">
      <c r="A608" t="s">
        <v>635</v>
      </c>
      <c r="B608">
        <v>52</v>
      </c>
      <c r="C608" t="str">
        <f t="shared" si="63"/>
        <v>45-54</v>
      </c>
      <c r="D608" t="s">
        <v>13</v>
      </c>
      <c r="E608" t="s">
        <v>2</v>
      </c>
      <c r="F608">
        <v>22.21</v>
      </c>
      <c r="G608" t="str">
        <f t="shared" si="64"/>
        <v>Medium</v>
      </c>
      <c r="H608">
        <v>54</v>
      </c>
      <c r="I608" t="s">
        <v>19</v>
      </c>
      <c r="J608" t="s">
        <v>4</v>
      </c>
      <c r="K608" s="4">
        <v>8.99</v>
      </c>
      <c r="L608" s="4">
        <f t="shared" si="65"/>
        <v>8.99</v>
      </c>
      <c r="M608">
        <v>1</v>
      </c>
      <c r="N608" t="s">
        <v>47</v>
      </c>
      <c r="O608">
        <v>1</v>
      </c>
      <c r="P608">
        <v>0.4</v>
      </c>
      <c r="Q608">
        <f t="shared" si="66"/>
        <v>24</v>
      </c>
      <c r="R608" t="s">
        <v>25</v>
      </c>
      <c r="S608">
        <f t="shared" si="67"/>
        <v>533.04</v>
      </c>
      <c r="T608" t="str">
        <f t="shared" si="68"/>
        <v>High</v>
      </c>
      <c r="U608" t="str">
        <f t="shared" si="69"/>
        <v>Inactive</v>
      </c>
    </row>
    <row r="609" spans="1:21" x14ac:dyDescent="0.25">
      <c r="A609" t="s">
        <v>636</v>
      </c>
      <c r="B609">
        <v>32</v>
      </c>
      <c r="C609" t="str">
        <f t="shared" si="63"/>
        <v>25-34</v>
      </c>
      <c r="D609" t="s">
        <v>27</v>
      </c>
      <c r="E609" t="s">
        <v>8</v>
      </c>
      <c r="F609">
        <v>8.26</v>
      </c>
      <c r="G609" t="str">
        <f t="shared" si="64"/>
        <v>Low</v>
      </c>
      <c r="H609">
        <v>39</v>
      </c>
      <c r="I609" t="s">
        <v>14</v>
      </c>
      <c r="J609" t="s">
        <v>32</v>
      </c>
      <c r="K609" s="4">
        <v>13.99</v>
      </c>
      <c r="L609" s="4">
        <f t="shared" si="65"/>
        <v>13.99</v>
      </c>
      <c r="M609">
        <v>1</v>
      </c>
      <c r="N609" t="s">
        <v>5</v>
      </c>
      <c r="O609">
        <v>1</v>
      </c>
      <c r="P609">
        <v>0.21</v>
      </c>
      <c r="Q609">
        <f t="shared" si="66"/>
        <v>13</v>
      </c>
      <c r="R609" t="s">
        <v>16</v>
      </c>
      <c r="S609">
        <f t="shared" si="67"/>
        <v>107.38</v>
      </c>
      <c r="T609" t="str">
        <f t="shared" si="68"/>
        <v>Medium</v>
      </c>
      <c r="U609" t="str">
        <f t="shared" si="69"/>
        <v>Inactive</v>
      </c>
    </row>
    <row r="610" spans="1:21" x14ac:dyDescent="0.25">
      <c r="A610" t="s">
        <v>637</v>
      </c>
      <c r="B610">
        <v>54</v>
      </c>
      <c r="C610" t="str">
        <f t="shared" si="63"/>
        <v>45-54</v>
      </c>
      <c r="D610" t="s">
        <v>1</v>
      </c>
      <c r="E610" t="s">
        <v>18</v>
      </c>
      <c r="F610">
        <v>13.49</v>
      </c>
      <c r="G610" t="str">
        <f t="shared" si="64"/>
        <v>Low</v>
      </c>
      <c r="H610">
        <v>4</v>
      </c>
      <c r="I610" t="s">
        <v>3</v>
      </c>
      <c r="J610" t="s">
        <v>32</v>
      </c>
      <c r="K610" s="4">
        <v>17.989999999999998</v>
      </c>
      <c r="L610" s="4">
        <f t="shared" si="65"/>
        <v>17.989999999999998</v>
      </c>
      <c r="M610">
        <v>0</v>
      </c>
      <c r="N610" t="s">
        <v>23</v>
      </c>
      <c r="O610">
        <v>1</v>
      </c>
      <c r="P610">
        <v>2.7</v>
      </c>
      <c r="Q610">
        <f t="shared" si="66"/>
        <v>162</v>
      </c>
      <c r="R610" t="s">
        <v>6</v>
      </c>
      <c r="S610">
        <f t="shared" si="67"/>
        <v>2185.38</v>
      </c>
      <c r="T610" t="str">
        <f t="shared" si="68"/>
        <v>High</v>
      </c>
      <c r="U610" t="str">
        <f t="shared" si="69"/>
        <v>Active</v>
      </c>
    </row>
    <row r="611" spans="1:21" x14ac:dyDescent="0.25">
      <c r="A611" t="s">
        <v>638</v>
      </c>
      <c r="B611">
        <v>54</v>
      </c>
      <c r="C611" t="str">
        <f t="shared" si="63"/>
        <v>45-54</v>
      </c>
      <c r="D611" t="s">
        <v>27</v>
      </c>
      <c r="E611" t="s">
        <v>18</v>
      </c>
      <c r="F611">
        <v>11.38</v>
      </c>
      <c r="G611" t="str">
        <f t="shared" si="64"/>
        <v>Low</v>
      </c>
      <c r="H611">
        <v>31</v>
      </c>
      <c r="I611" t="s">
        <v>14</v>
      </c>
      <c r="J611" t="s">
        <v>10</v>
      </c>
      <c r="K611" s="4">
        <v>17.989999999999998</v>
      </c>
      <c r="L611" s="4">
        <f t="shared" si="65"/>
        <v>17.989999999999998</v>
      </c>
      <c r="M611">
        <v>0</v>
      </c>
      <c r="N611" t="s">
        <v>47</v>
      </c>
      <c r="O611">
        <v>4</v>
      </c>
      <c r="P611">
        <v>0.36</v>
      </c>
      <c r="Q611">
        <f t="shared" si="66"/>
        <v>22</v>
      </c>
      <c r="R611" t="s">
        <v>20</v>
      </c>
      <c r="S611">
        <f t="shared" si="67"/>
        <v>250.36</v>
      </c>
      <c r="T611" t="str">
        <f t="shared" si="68"/>
        <v>High</v>
      </c>
      <c r="U611" t="str">
        <f t="shared" si="69"/>
        <v>Inactive</v>
      </c>
    </row>
    <row r="612" spans="1:21" x14ac:dyDescent="0.25">
      <c r="A612" t="s">
        <v>639</v>
      </c>
      <c r="B612">
        <v>66</v>
      </c>
      <c r="C612" t="str">
        <f t="shared" si="63"/>
        <v>55+</v>
      </c>
      <c r="D612" t="s">
        <v>1</v>
      </c>
      <c r="E612" t="s">
        <v>2</v>
      </c>
      <c r="F612">
        <v>21.29</v>
      </c>
      <c r="G612" t="str">
        <f t="shared" si="64"/>
        <v>Medium</v>
      </c>
      <c r="H612">
        <v>7</v>
      </c>
      <c r="I612" t="s">
        <v>3</v>
      </c>
      <c r="J612" t="s">
        <v>43</v>
      </c>
      <c r="K612" s="4">
        <v>8.99</v>
      </c>
      <c r="L612" s="4">
        <f t="shared" si="65"/>
        <v>8.99</v>
      </c>
      <c r="M612">
        <v>0</v>
      </c>
      <c r="N612" t="s">
        <v>15</v>
      </c>
      <c r="O612">
        <v>5</v>
      </c>
      <c r="P612">
        <v>2.66</v>
      </c>
      <c r="Q612">
        <f t="shared" si="66"/>
        <v>160</v>
      </c>
      <c r="R612" t="s">
        <v>25</v>
      </c>
      <c r="S612">
        <f t="shared" si="67"/>
        <v>3406.3999999999996</v>
      </c>
      <c r="T612" t="str">
        <f t="shared" si="68"/>
        <v>High</v>
      </c>
      <c r="U612" t="str">
        <f t="shared" si="69"/>
        <v>Active</v>
      </c>
    </row>
    <row r="613" spans="1:21" x14ac:dyDescent="0.25">
      <c r="A613" t="s">
        <v>640</v>
      </c>
      <c r="B613">
        <v>49</v>
      </c>
      <c r="C613" t="str">
        <f t="shared" si="63"/>
        <v>45-54</v>
      </c>
      <c r="D613" t="s">
        <v>13</v>
      </c>
      <c r="E613" t="s">
        <v>2</v>
      </c>
      <c r="F613">
        <v>10.87</v>
      </c>
      <c r="G613" t="str">
        <f t="shared" si="64"/>
        <v>Low</v>
      </c>
      <c r="H613">
        <v>14</v>
      </c>
      <c r="I613" t="s">
        <v>35</v>
      </c>
      <c r="J613" t="s">
        <v>43</v>
      </c>
      <c r="K613" s="4">
        <v>8.99</v>
      </c>
      <c r="L613" s="4">
        <f t="shared" si="65"/>
        <v>8.99</v>
      </c>
      <c r="M613">
        <v>0</v>
      </c>
      <c r="N613" t="s">
        <v>47</v>
      </c>
      <c r="O613">
        <v>5</v>
      </c>
      <c r="P613">
        <v>0.72</v>
      </c>
      <c r="Q613">
        <f t="shared" si="66"/>
        <v>43</v>
      </c>
      <c r="R613" t="s">
        <v>11</v>
      </c>
      <c r="S613">
        <f t="shared" si="67"/>
        <v>467.40999999999997</v>
      </c>
      <c r="T613" t="str">
        <f t="shared" si="68"/>
        <v>High</v>
      </c>
      <c r="U613" t="str">
        <f t="shared" si="69"/>
        <v>Risk</v>
      </c>
    </row>
    <row r="614" spans="1:21" x14ac:dyDescent="0.25">
      <c r="A614" t="s">
        <v>641</v>
      </c>
      <c r="B614">
        <v>63</v>
      </c>
      <c r="C614" t="str">
        <f t="shared" si="63"/>
        <v>55+</v>
      </c>
      <c r="D614" t="s">
        <v>13</v>
      </c>
      <c r="E614" t="s">
        <v>8</v>
      </c>
      <c r="F614">
        <v>41.15</v>
      </c>
      <c r="G614" t="str">
        <f t="shared" si="64"/>
        <v>Medium</v>
      </c>
      <c r="H614">
        <v>9</v>
      </c>
      <c r="I614" t="s">
        <v>35</v>
      </c>
      <c r="J614" t="s">
        <v>32</v>
      </c>
      <c r="K614" s="4">
        <v>13.99</v>
      </c>
      <c r="L614" s="4">
        <f t="shared" si="65"/>
        <v>13.99</v>
      </c>
      <c r="M614">
        <v>0</v>
      </c>
      <c r="N614" t="s">
        <v>29</v>
      </c>
      <c r="O614">
        <v>2</v>
      </c>
      <c r="P614">
        <v>4.12</v>
      </c>
      <c r="Q614">
        <f t="shared" si="66"/>
        <v>247</v>
      </c>
      <c r="R614" t="s">
        <v>25</v>
      </c>
      <c r="S614">
        <f t="shared" si="67"/>
        <v>10164.049999999999</v>
      </c>
      <c r="T614" t="str">
        <f t="shared" si="68"/>
        <v>High</v>
      </c>
      <c r="U614" t="str">
        <f t="shared" si="69"/>
        <v>Risk</v>
      </c>
    </row>
    <row r="615" spans="1:21" x14ac:dyDescent="0.25">
      <c r="A615" t="s">
        <v>642</v>
      </c>
      <c r="B615">
        <v>62</v>
      </c>
      <c r="C615" t="str">
        <f t="shared" si="63"/>
        <v>55+</v>
      </c>
      <c r="D615" t="s">
        <v>1</v>
      </c>
      <c r="E615" t="s">
        <v>8</v>
      </c>
      <c r="F615">
        <v>11.96</v>
      </c>
      <c r="G615" t="str">
        <f t="shared" si="64"/>
        <v>Low</v>
      </c>
      <c r="H615">
        <v>48</v>
      </c>
      <c r="I615" t="s">
        <v>19</v>
      </c>
      <c r="J615" t="s">
        <v>43</v>
      </c>
      <c r="K615" s="4">
        <v>13.99</v>
      </c>
      <c r="L615" s="4">
        <f t="shared" si="65"/>
        <v>13.99</v>
      </c>
      <c r="M615">
        <v>1</v>
      </c>
      <c r="N615" t="s">
        <v>5</v>
      </c>
      <c r="O615">
        <v>3</v>
      </c>
      <c r="P615">
        <v>0.24</v>
      </c>
      <c r="Q615">
        <f t="shared" si="66"/>
        <v>14</v>
      </c>
      <c r="R615" t="s">
        <v>16</v>
      </c>
      <c r="S615">
        <f t="shared" si="67"/>
        <v>167.44</v>
      </c>
      <c r="T615" t="str">
        <f t="shared" si="68"/>
        <v>High</v>
      </c>
      <c r="U615" t="str">
        <f t="shared" si="69"/>
        <v>Inactive</v>
      </c>
    </row>
    <row r="616" spans="1:21" x14ac:dyDescent="0.25">
      <c r="A616" t="s">
        <v>643</v>
      </c>
      <c r="B616">
        <v>40</v>
      </c>
      <c r="C616" t="str">
        <f t="shared" si="63"/>
        <v>35-44</v>
      </c>
      <c r="D616" t="s">
        <v>13</v>
      </c>
      <c r="E616" t="s">
        <v>8</v>
      </c>
      <c r="F616">
        <v>0.68</v>
      </c>
      <c r="G616" t="str">
        <f t="shared" si="64"/>
        <v>Low</v>
      </c>
      <c r="H616">
        <v>37</v>
      </c>
      <c r="I616" t="s">
        <v>3</v>
      </c>
      <c r="J616" t="s">
        <v>32</v>
      </c>
      <c r="K616" s="4">
        <v>13.99</v>
      </c>
      <c r="L616" s="4">
        <f t="shared" si="65"/>
        <v>13.99</v>
      </c>
      <c r="M616">
        <v>1</v>
      </c>
      <c r="N616" t="s">
        <v>23</v>
      </c>
      <c r="O616">
        <v>3</v>
      </c>
      <c r="P616">
        <v>0.02</v>
      </c>
      <c r="Q616">
        <f t="shared" si="66"/>
        <v>1</v>
      </c>
      <c r="R616" t="s">
        <v>20</v>
      </c>
      <c r="S616">
        <f t="shared" si="67"/>
        <v>0.68</v>
      </c>
      <c r="T616" t="str">
        <f t="shared" si="68"/>
        <v>Low</v>
      </c>
      <c r="U616" t="str">
        <f t="shared" si="69"/>
        <v>Inactive</v>
      </c>
    </row>
    <row r="617" spans="1:21" x14ac:dyDescent="0.25">
      <c r="A617" t="s">
        <v>644</v>
      </c>
      <c r="B617">
        <v>24</v>
      </c>
      <c r="C617" t="str">
        <f t="shared" si="63"/>
        <v>18-24</v>
      </c>
      <c r="D617" t="s">
        <v>13</v>
      </c>
      <c r="E617" t="s">
        <v>8</v>
      </c>
      <c r="F617">
        <v>5.56</v>
      </c>
      <c r="G617" t="str">
        <f t="shared" si="64"/>
        <v>Low</v>
      </c>
      <c r="H617">
        <v>32</v>
      </c>
      <c r="I617" t="s">
        <v>9</v>
      </c>
      <c r="J617" t="s">
        <v>32</v>
      </c>
      <c r="K617" s="4">
        <v>13.99</v>
      </c>
      <c r="L617" s="4">
        <f t="shared" si="65"/>
        <v>13.99</v>
      </c>
      <c r="M617">
        <v>1</v>
      </c>
      <c r="N617" t="s">
        <v>29</v>
      </c>
      <c r="O617">
        <v>1</v>
      </c>
      <c r="P617">
        <v>0.17</v>
      </c>
      <c r="Q617">
        <f t="shared" si="66"/>
        <v>10</v>
      </c>
      <c r="R617" t="s">
        <v>16</v>
      </c>
      <c r="S617">
        <f t="shared" si="67"/>
        <v>55.599999999999994</v>
      </c>
      <c r="T617" t="str">
        <f t="shared" si="68"/>
        <v>Medium</v>
      </c>
      <c r="U617" t="str">
        <f t="shared" si="69"/>
        <v>Inactive</v>
      </c>
    </row>
    <row r="618" spans="1:21" x14ac:dyDescent="0.25">
      <c r="A618" t="s">
        <v>645</v>
      </c>
      <c r="B618">
        <v>36</v>
      </c>
      <c r="C618" t="str">
        <f t="shared" si="63"/>
        <v>35-44</v>
      </c>
      <c r="D618" t="s">
        <v>1</v>
      </c>
      <c r="E618" t="s">
        <v>18</v>
      </c>
      <c r="F618">
        <v>11.87</v>
      </c>
      <c r="G618" t="str">
        <f t="shared" si="64"/>
        <v>Low</v>
      </c>
      <c r="H618">
        <v>5</v>
      </c>
      <c r="I618" t="s">
        <v>56</v>
      </c>
      <c r="J618" t="s">
        <v>4</v>
      </c>
      <c r="K618" s="4">
        <v>17.989999999999998</v>
      </c>
      <c r="L618" s="4">
        <f t="shared" si="65"/>
        <v>17.989999999999998</v>
      </c>
      <c r="M618">
        <v>0</v>
      </c>
      <c r="N618" t="s">
        <v>5</v>
      </c>
      <c r="O618">
        <v>4</v>
      </c>
      <c r="P618">
        <v>1.98</v>
      </c>
      <c r="Q618">
        <f t="shared" si="66"/>
        <v>119</v>
      </c>
      <c r="R618" t="s">
        <v>33</v>
      </c>
      <c r="S618">
        <f t="shared" si="67"/>
        <v>1412.53</v>
      </c>
      <c r="T618" t="str">
        <f t="shared" si="68"/>
        <v>High</v>
      </c>
      <c r="U618" t="str">
        <f t="shared" si="69"/>
        <v>Active</v>
      </c>
    </row>
    <row r="619" spans="1:21" x14ac:dyDescent="0.25">
      <c r="A619" t="s">
        <v>646</v>
      </c>
      <c r="B619">
        <v>57</v>
      </c>
      <c r="C619" t="str">
        <f t="shared" si="63"/>
        <v>55+</v>
      </c>
      <c r="D619" t="s">
        <v>1</v>
      </c>
      <c r="E619" t="s">
        <v>18</v>
      </c>
      <c r="F619">
        <v>0.97</v>
      </c>
      <c r="G619" t="str">
        <f t="shared" si="64"/>
        <v>Low</v>
      </c>
      <c r="H619">
        <v>52</v>
      </c>
      <c r="I619" t="s">
        <v>3</v>
      </c>
      <c r="J619" t="s">
        <v>41</v>
      </c>
      <c r="K619" s="4">
        <v>17.989999999999998</v>
      </c>
      <c r="L619" s="4">
        <f t="shared" si="65"/>
        <v>17.989999999999998</v>
      </c>
      <c r="M619">
        <v>1</v>
      </c>
      <c r="N619" t="s">
        <v>47</v>
      </c>
      <c r="O619">
        <v>1</v>
      </c>
      <c r="P619">
        <v>0.02</v>
      </c>
      <c r="Q619">
        <f t="shared" si="66"/>
        <v>1</v>
      </c>
      <c r="R619" t="s">
        <v>16</v>
      </c>
      <c r="S619">
        <f t="shared" si="67"/>
        <v>0.97</v>
      </c>
      <c r="T619" t="str">
        <f t="shared" si="68"/>
        <v>Low</v>
      </c>
      <c r="U619" t="str">
        <f t="shared" si="69"/>
        <v>Inactive</v>
      </c>
    </row>
    <row r="620" spans="1:21" x14ac:dyDescent="0.25">
      <c r="A620" t="s">
        <v>647</v>
      </c>
      <c r="B620">
        <v>48</v>
      </c>
      <c r="C620" t="str">
        <f t="shared" si="63"/>
        <v>45-54</v>
      </c>
      <c r="D620" t="s">
        <v>13</v>
      </c>
      <c r="E620" t="s">
        <v>2</v>
      </c>
      <c r="F620">
        <v>17.68</v>
      </c>
      <c r="G620" t="str">
        <f t="shared" si="64"/>
        <v>Low</v>
      </c>
      <c r="H620">
        <v>47</v>
      </c>
      <c r="I620" t="s">
        <v>19</v>
      </c>
      <c r="J620" t="s">
        <v>43</v>
      </c>
      <c r="K620" s="4">
        <v>8.99</v>
      </c>
      <c r="L620" s="4">
        <f t="shared" si="65"/>
        <v>8.99</v>
      </c>
      <c r="M620">
        <v>1</v>
      </c>
      <c r="N620" t="s">
        <v>29</v>
      </c>
      <c r="O620">
        <v>3</v>
      </c>
      <c r="P620">
        <v>0.37</v>
      </c>
      <c r="Q620">
        <f t="shared" si="66"/>
        <v>22</v>
      </c>
      <c r="R620" t="s">
        <v>25</v>
      </c>
      <c r="S620">
        <f t="shared" si="67"/>
        <v>388.96</v>
      </c>
      <c r="T620" t="str">
        <f t="shared" si="68"/>
        <v>High</v>
      </c>
      <c r="U620" t="str">
        <f t="shared" si="69"/>
        <v>Inactive</v>
      </c>
    </row>
    <row r="621" spans="1:21" x14ac:dyDescent="0.25">
      <c r="A621" t="s">
        <v>648</v>
      </c>
      <c r="B621">
        <v>27</v>
      </c>
      <c r="C621" t="str">
        <f t="shared" si="63"/>
        <v>25-34</v>
      </c>
      <c r="D621" t="s">
        <v>1</v>
      </c>
      <c r="E621" t="s">
        <v>2</v>
      </c>
      <c r="F621">
        <v>16.36</v>
      </c>
      <c r="G621" t="str">
        <f t="shared" si="64"/>
        <v>Low</v>
      </c>
      <c r="H621">
        <v>8</v>
      </c>
      <c r="I621" t="s">
        <v>14</v>
      </c>
      <c r="J621" t="s">
        <v>4</v>
      </c>
      <c r="K621" s="4">
        <v>8.99</v>
      </c>
      <c r="L621" s="4">
        <f t="shared" si="65"/>
        <v>8.99</v>
      </c>
      <c r="M621">
        <v>0</v>
      </c>
      <c r="N621" t="s">
        <v>5</v>
      </c>
      <c r="O621">
        <v>1</v>
      </c>
      <c r="P621">
        <v>1.82</v>
      </c>
      <c r="Q621">
        <f t="shared" si="66"/>
        <v>109</v>
      </c>
      <c r="R621" t="s">
        <v>16</v>
      </c>
      <c r="S621">
        <f t="shared" si="67"/>
        <v>1783.24</v>
      </c>
      <c r="T621" t="str">
        <f t="shared" si="68"/>
        <v>High</v>
      </c>
      <c r="U621" t="str">
        <f t="shared" si="69"/>
        <v>Risk</v>
      </c>
    </row>
    <row r="622" spans="1:21" x14ac:dyDescent="0.25">
      <c r="A622" t="s">
        <v>649</v>
      </c>
      <c r="B622">
        <v>22</v>
      </c>
      <c r="C622" t="str">
        <f t="shared" si="63"/>
        <v>18-24</v>
      </c>
      <c r="D622" t="s">
        <v>1</v>
      </c>
      <c r="E622" t="s">
        <v>8</v>
      </c>
      <c r="F622">
        <v>5.42</v>
      </c>
      <c r="G622" t="str">
        <f t="shared" si="64"/>
        <v>Low</v>
      </c>
      <c r="H622">
        <v>1</v>
      </c>
      <c r="I622" t="s">
        <v>14</v>
      </c>
      <c r="J622" t="s">
        <v>41</v>
      </c>
      <c r="K622" s="4">
        <v>13.99</v>
      </c>
      <c r="L622" s="4">
        <f t="shared" si="65"/>
        <v>13.99</v>
      </c>
      <c r="M622">
        <v>0</v>
      </c>
      <c r="N622" t="s">
        <v>23</v>
      </c>
      <c r="O622">
        <v>2</v>
      </c>
      <c r="P622">
        <v>2.71</v>
      </c>
      <c r="Q622">
        <f t="shared" si="66"/>
        <v>163</v>
      </c>
      <c r="R622" t="s">
        <v>6</v>
      </c>
      <c r="S622">
        <f t="shared" si="67"/>
        <v>883.46</v>
      </c>
      <c r="T622" t="str">
        <f t="shared" si="68"/>
        <v>High</v>
      </c>
      <c r="U622" t="str">
        <f t="shared" si="69"/>
        <v>Active</v>
      </c>
    </row>
    <row r="623" spans="1:21" x14ac:dyDescent="0.25">
      <c r="A623" t="s">
        <v>650</v>
      </c>
      <c r="B623">
        <v>42</v>
      </c>
      <c r="C623" t="str">
        <f t="shared" si="63"/>
        <v>35-44</v>
      </c>
      <c r="D623" t="s">
        <v>1</v>
      </c>
      <c r="E623" t="s">
        <v>18</v>
      </c>
      <c r="F623">
        <v>3.6</v>
      </c>
      <c r="G623" t="str">
        <f t="shared" si="64"/>
        <v>Low</v>
      </c>
      <c r="H623">
        <v>2</v>
      </c>
      <c r="I623" t="s">
        <v>19</v>
      </c>
      <c r="J623" t="s">
        <v>4</v>
      </c>
      <c r="K623" s="4">
        <v>17.989999999999998</v>
      </c>
      <c r="L623" s="4">
        <f t="shared" si="65"/>
        <v>17.989999999999998</v>
      </c>
      <c r="M623">
        <v>0</v>
      </c>
      <c r="N623" t="s">
        <v>47</v>
      </c>
      <c r="O623">
        <v>1</v>
      </c>
      <c r="P623">
        <v>1.2</v>
      </c>
      <c r="Q623">
        <f t="shared" si="66"/>
        <v>72</v>
      </c>
      <c r="R623" t="s">
        <v>6</v>
      </c>
      <c r="S623">
        <f t="shared" si="67"/>
        <v>259.2</v>
      </c>
      <c r="T623" t="str">
        <f t="shared" si="68"/>
        <v>High</v>
      </c>
      <c r="U623" t="str">
        <f t="shared" si="69"/>
        <v>Active</v>
      </c>
    </row>
    <row r="624" spans="1:21" x14ac:dyDescent="0.25">
      <c r="A624" t="s">
        <v>651</v>
      </c>
      <c r="B624">
        <v>68</v>
      </c>
      <c r="C624" t="str">
        <f t="shared" si="63"/>
        <v>55+</v>
      </c>
      <c r="D624" t="s">
        <v>13</v>
      </c>
      <c r="E624" t="s">
        <v>8</v>
      </c>
      <c r="F624">
        <v>0.34</v>
      </c>
      <c r="G624" t="str">
        <f t="shared" si="64"/>
        <v>Low</v>
      </c>
      <c r="H624">
        <v>41</v>
      </c>
      <c r="I624" t="s">
        <v>56</v>
      </c>
      <c r="J624" t="s">
        <v>10</v>
      </c>
      <c r="K624" s="4">
        <v>13.99</v>
      </c>
      <c r="L624" s="4">
        <f t="shared" si="65"/>
        <v>13.99</v>
      </c>
      <c r="M624">
        <v>1</v>
      </c>
      <c r="N624" t="s">
        <v>29</v>
      </c>
      <c r="O624">
        <v>4</v>
      </c>
      <c r="P624">
        <v>0.01</v>
      </c>
      <c r="Q624">
        <f t="shared" si="66"/>
        <v>1</v>
      </c>
      <c r="R624" t="s">
        <v>6</v>
      </c>
      <c r="S624">
        <f t="shared" si="67"/>
        <v>0.34</v>
      </c>
      <c r="T624" t="str">
        <f t="shared" si="68"/>
        <v>Low</v>
      </c>
      <c r="U624" t="str">
        <f t="shared" si="69"/>
        <v>Inactive</v>
      </c>
    </row>
    <row r="625" spans="1:21" x14ac:dyDescent="0.25">
      <c r="A625" t="s">
        <v>652</v>
      </c>
      <c r="B625">
        <v>61</v>
      </c>
      <c r="C625" t="str">
        <f t="shared" si="63"/>
        <v>55+</v>
      </c>
      <c r="D625" t="s">
        <v>27</v>
      </c>
      <c r="E625" t="s">
        <v>2</v>
      </c>
      <c r="F625">
        <v>47.74</v>
      </c>
      <c r="G625" t="str">
        <f t="shared" si="64"/>
        <v>Medium</v>
      </c>
      <c r="H625">
        <v>56</v>
      </c>
      <c r="I625" t="s">
        <v>9</v>
      </c>
      <c r="J625" t="s">
        <v>10</v>
      </c>
      <c r="K625" s="4">
        <v>8.99</v>
      </c>
      <c r="L625" s="4">
        <f t="shared" si="65"/>
        <v>8.99</v>
      </c>
      <c r="M625">
        <v>0</v>
      </c>
      <c r="N625" t="s">
        <v>15</v>
      </c>
      <c r="O625">
        <v>2</v>
      </c>
      <c r="P625">
        <v>0.84</v>
      </c>
      <c r="Q625">
        <f t="shared" si="66"/>
        <v>50</v>
      </c>
      <c r="R625" t="s">
        <v>38</v>
      </c>
      <c r="S625">
        <f t="shared" si="67"/>
        <v>2387</v>
      </c>
      <c r="T625" t="str">
        <f t="shared" si="68"/>
        <v>High</v>
      </c>
      <c r="U625" t="str">
        <f t="shared" si="69"/>
        <v>Inactive</v>
      </c>
    </row>
    <row r="626" spans="1:21" x14ac:dyDescent="0.25">
      <c r="A626" t="s">
        <v>653</v>
      </c>
      <c r="B626">
        <v>40</v>
      </c>
      <c r="C626" t="str">
        <f t="shared" si="63"/>
        <v>35-44</v>
      </c>
      <c r="D626" t="s">
        <v>27</v>
      </c>
      <c r="E626" t="s">
        <v>8</v>
      </c>
      <c r="F626">
        <v>9.61</v>
      </c>
      <c r="G626" t="str">
        <f t="shared" si="64"/>
        <v>Low</v>
      </c>
      <c r="H626">
        <v>39</v>
      </c>
      <c r="I626" t="s">
        <v>19</v>
      </c>
      <c r="J626" t="s">
        <v>41</v>
      </c>
      <c r="K626" s="4">
        <v>13.99</v>
      </c>
      <c r="L626" s="4">
        <f t="shared" si="65"/>
        <v>13.99</v>
      </c>
      <c r="M626">
        <v>1</v>
      </c>
      <c r="N626" t="s">
        <v>23</v>
      </c>
      <c r="O626">
        <v>2</v>
      </c>
      <c r="P626">
        <v>0.24</v>
      </c>
      <c r="Q626">
        <f t="shared" si="66"/>
        <v>14</v>
      </c>
      <c r="R626" t="s">
        <v>38</v>
      </c>
      <c r="S626">
        <f t="shared" si="67"/>
        <v>134.54</v>
      </c>
      <c r="T626" t="str">
        <f t="shared" si="68"/>
        <v>Medium</v>
      </c>
      <c r="U626" t="str">
        <f t="shared" si="69"/>
        <v>Inactive</v>
      </c>
    </row>
    <row r="627" spans="1:21" x14ac:dyDescent="0.25">
      <c r="A627" t="s">
        <v>654</v>
      </c>
      <c r="B627">
        <v>25</v>
      </c>
      <c r="C627" t="str">
        <f t="shared" si="63"/>
        <v>18-24</v>
      </c>
      <c r="D627" t="s">
        <v>1</v>
      </c>
      <c r="E627" t="s">
        <v>8</v>
      </c>
      <c r="F627">
        <v>6.11</v>
      </c>
      <c r="G627" t="str">
        <f t="shared" si="64"/>
        <v>Low</v>
      </c>
      <c r="H627">
        <v>0</v>
      </c>
      <c r="I627" t="s">
        <v>14</v>
      </c>
      <c r="J627" t="s">
        <v>32</v>
      </c>
      <c r="K627" s="4">
        <v>13.99</v>
      </c>
      <c r="L627" s="4">
        <f t="shared" si="65"/>
        <v>13.99</v>
      </c>
      <c r="M627">
        <v>0</v>
      </c>
      <c r="N627" t="s">
        <v>47</v>
      </c>
      <c r="O627">
        <v>1</v>
      </c>
      <c r="P627">
        <v>6.11</v>
      </c>
      <c r="Q627">
        <f t="shared" si="66"/>
        <v>367</v>
      </c>
      <c r="R627" t="s">
        <v>16</v>
      </c>
      <c r="S627">
        <f t="shared" si="67"/>
        <v>2242.37</v>
      </c>
      <c r="T627" t="str">
        <f t="shared" si="68"/>
        <v>High</v>
      </c>
      <c r="U627" t="str">
        <f t="shared" si="69"/>
        <v>Active</v>
      </c>
    </row>
    <row r="628" spans="1:21" x14ac:dyDescent="0.25">
      <c r="A628" t="s">
        <v>655</v>
      </c>
      <c r="B628">
        <v>69</v>
      </c>
      <c r="C628" t="str">
        <f t="shared" si="63"/>
        <v>55+</v>
      </c>
      <c r="D628" t="s">
        <v>1</v>
      </c>
      <c r="E628" t="s">
        <v>18</v>
      </c>
      <c r="F628">
        <v>0.74</v>
      </c>
      <c r="G628" t="str">
        <f t="shared" si="64"/>
        <v>Low</v>
      </c>
      <c r="H628">
        <v>48</v>
      </c>
      <c r="I628" t="s">
        <v>19</v>
      </c>
      <c r="J628" t="s">
        <v>43</v>
      </c>
      <c r="K628" s="4">
        <v>17.989999999999998</v>
      </c>
      <c r="L628" s="4">
        <f t="shared" si="65"/>
        <v>17.989999999999998</v>
      </c>
      <c r="M628">
        <v>1</v>
      </c>
      <c r="N628" t="s">
        <v>29</v>
      </c>
      <c r="O628">
        <v>3</v>
      </c>
      <c r="P628">
        <v>0.02</v>
      </c>
      <c r="Q628">
        <f t="shared" si="66"/>
        <v>1</v>
      </c>
      <c r="R628" t="s">
        <v>38</v>
      </c>
      <c r="S628">
        <f t="shared" si="67"/>
        <v>0.74</v>
      </c>
      <c r="T628" t="str">
        <f t="shared" si="68"/>
        <v>Low</v>
      </c>
      <c r="U628" t="str">
        <f t="shared" si="69"/>
        <v>Inactive</v>
      </c>
    </row>
    <row r="629" spans="1:21" x14ac:dyDescent="0.25">
      <c r="A629" t="s">
        <v>656</v>
      </c>
      <c r="B629">
        <v>50</v>
      </c>
      <c r="C629" t="str">
        <f t="shared" si="63"/>
        <v>45-54</v>
      </c>
      <c r="D629" t="s">
        <v>1</v>
      </c>
      <c r="E629" t="s">
        <v>8</v>
      </c>
      <c r="F629">
        <v>8.77</v>
      </c>
      <c r="G629" t="str">
        <f t="shared" si="64"/>
        <v>Low</v>
      </c>
      <c r="H629">
        <v>42</v>
      </c>
      <c r="I629" t="s">
        <v>56</v>
      </c>
      <c r="J629" t="s">
        <v>43</v>
      </c>
      <c r="K629" s="4">
        <v>13.99</v>
      </c>
      <c r="L629" s="4">
        <f t="shared" si="65"/>
        <v>13.99</v>
      </c>
      <c r="M629">
        <v>1</v>
      </c>
      <c r="N629" t="s">
        <v>29</v>
      </c>
      <c r="O629">
        <v>2</v>
      </c>
      <c r="P629">
        <v>0.2</v>
      </c>
      <c r="Q629">
        <f t="shared" si="66"/>
        <v>12</v>
      </c>
      <c r="R629" t="s">
        <v>6</v>
      </c>
      <c r="S629">
        <f t="shared" si="67"/>
        <v>105.24</v>
      </c>
      <c r="T629" t="str">
        <f t="shared" si="68"/>
        <v>Medium</v>
      </c>
      <c r="U629" t="str">
        <f t="shared" si="69"/>
        <v>Inactive</v>
      </c>
    </row>
    <row r="630" spans="1:21" x14ac:dyDescent="0.25">
      <c r="A630" t="s">
        <v>657</v>
      </c>
      <c r="B630">
        <v>64</v>
      </c>
      <c r="C630" t="str">
        <f t="shared" si="63"/>
        <v>55+</v>
      </c>
      <c r="D630" t="s">
        <v>27</v>
      </c>
      <c r="E630" t="s">
        <v>2</v>
      </c>
      <c r="F630">
        <v>1.02</v>
      </c>
      <c r="G630" t="str">
        <f t="shared" si="64"/>
        <v>Low</v>
      </c>
      <c r="H630">
        <v>16</v>
      </c>
      <c r="I630" t="s">
        <v>56</v>
      </c>
      <c r="J630" t="s">
        <v>4</v>
      </c>
      <c r="K630" s="4">
        <v>8.99</v>
      </c>
      <c r="L630" s="4">
        <f t="shared" si="65"/>
        <v>8.99</v>
      </c>
      <c r="M630">
        <v>1</v>
      </c>
      <c r="N630" t="s">
        <v>5</v>
      </c>
      <c r="O630">
        <v>4</v>
      </c>
      <c r="P630">
        <v>0.06</v>
      </c>
      <c r="Q630">
        <f t="shared" si="66"/>
        <v>4</v>
      </c>
      <c r="R630" t="s">
        <v>11</v>
      </c>
      <c r="S630">
        <f t="shared" si="67"/>
        <v>4.08</v>
      </c>
      <c r="T630" t="str">
        <f t="shared" si="68"/>
        <v>Low</v>
      </c>
      <c r="U630" t="str">
        <f t="shared" si="69"/>
        <v>Risk</v>
      </c>
    </row>
    <row r="631" spans="1:21" x14ac:dyDescent="0.25">
      <c r="A631" t="s">
        <v>658</v>
      </c>
      <c r="B631">
        <v>64</v>
      </c>
      <c r="C631" t="str">
        <f t="shared" si="63"/>
        <v>55+</v>
      </c>
      <c r="D631" t="s">
        <v>13</v>
      </c>
      <c r="E631" t="s">
        <v>18</v>
      </c>
      <c r="F631">
        <v>6.71</v>
      </c>
      <c r="G631" t="str">
        <f t="shared" si="64"/>
        <v>Low</v>
      </c>
      <c r="H631">
        <v>42</v>
      </c>
      <c r="I631" t="s">
        <v>56</v>
      </c>
      <c r="J631" t="s">
        <v>4</v>
      </c>
      <c r="K631" s="4">
        <v>17.989999999999998</v>
      </c>
      <c r="L631" s="4">
        <f t="shared" si="65"/>
        <v>17.989999999999998</v>
      </c>
      <c r="M631">
        <v>0</v>
      </c>
      <c r="N631" t="s">
        <v>29</v>
      </c>
      <c r="O631">
        <v>5</v>
      </c>
      <c r="P631">
        <v>0.16</v>
      </c>
      <c r="Q631">
        <f t="shared" si="66"/>
        <v>10</v>
      </c>
      <c r="R631" t="s">
        <v>38</v>
      </c>
      <c r="S631">
        <f t="shared" si="67"/>
        <v>67.099999999999994</v>
      </c>
      <c r="T631" t="str">
        <f t="shared" si="68"/>
        <v>Medium</v>
      </c>
      <c r="U631" t="str">
        <f t="shared" si="69"/>
        <v>Inactive</v>
      </c>
    </row>
    <row r="632" spans="1:21" x14ac:dyDescent="0.25">
      <c r="A632" t="s">
        <v>659</v>
      </c>
      <c r="B632">
        <v>54</v>
      </c>
      <c r="C632" t="str">
        <f t="shared" si="63"/>
        <v>45-54</v>
      </c>
      <c r="D632" t="s">
        <v>27</v>
      </c>
      <c r="E632" t="s">
        <v>8</v>
      </c>
      <c r="F632">
        <v>9.7799999999999994</v>
      </c>
      <c r="G632" t="str">
        <f t="shared" si="64"/>
        <v>Low</v>
      </c>
      <c r="H632">
        <v>56</v>
      </c>
      <c r="I632" t="s">
        <v>3</v>
      </c>
      <c r="J632" t="s">
        <v>10</v>
      </c>
      <c r="K632" s="4">
        <v>13.99</v>
      </c>
      <c r="L632" s="4">
        <f t="shared" si="65"/>
        <v>13.99</v>
      </c>
      <c r="M632">
        <v>0</v>
      </c>
      <c r="N632" t="s">
        <v>23</v>
      </c>
      <c r="O632">
        <v>5</v>
      </c>
      <c r="P632">
        <v>0.17</v>
      </c>
      <c r="Q632">
        <f t="shared" si="66"/>
        <v>10</v>
      </c>
      <c r="R632" t="s">
        <v>38</v>
      </c>
      <c r="S632">
        <f t="shared" si="67"/>
        <v>97.8</v>
      </c>
      <c r="T632" t="str">
        <f t="shared" si="68"/>
        <v>Medium</v>
      </c>
      <c r="U632" t="str">
        <f t="shared" si="69"/>
        <v>Inactive</v>
      </c>
    </row>
    <row r="633" spans="1:21" x14ac:dyDescent="0.25">
      <c r="A633" t="s">
        <v>660</v>
      </c>
      <c r="B633">
        <v>28</v>
      </c>
      <c r="C633" t="str">
        <f t="shared" si="63"/>
        <v>25-34</v>
      </c>
      <c r="D633" t="s">
        <v>13</v>
      </c>
      <c r="E633" t="s">
        <v>2</v>
      </c>
      <c r="F633">
        <v>2.97</v>
      </c>
      <c r="G633" t="str">
        <f t="shared" si="64"/>
        <v>Low</v>
      </c>
      <c r="H633">
        <v>23</v>
      </c>
      <c r="I633" t="s">
        <v>9</v>
      </c>
      <c r="J633" t="s">
        <v>43</v>
      </c>
      <c r="K633" s="4">
        <v>8.99</v>
      </c>
      <c r="L633" s="4">
        <f t="shared" si="65"/>
        <v>8.99</v>
      </c>
      <c r="M633">
        <v>1</v>
      </c>
      <c r="N633" t="s">
        <v>47</v>
      </c>
      <c r="O633">
        <v>5</v>
      </c>
      <c r="P633">
        <v>0.12</v>
      </c>
      <c r="Q633">
        <f t="shared" si="66"/>
        <v>7</v>
      </c>
      <c r="R633" t="s">
        <v>25</v>
      </c>
      <c r="S633">
        <f t="shared" si="67"/>
        <v>20.790000000000003</v>
      </c>
      <c r="T633" t="str">
        <f t="shared" si="68"/>
        <v>Low</v>
      </c>
      <c r="U633" t="str">
        <f t="shared" si="69"/>
        <v>Inactive</v>
      </c>
    </row>
    <row r="634" spans="1:21" x14ac:dyDescent="0.25">
      <c r="A634" t="s">
        <v>661</v>
      </c>
      <c r="B634">
        <v>62</v>
      </c>
      <c r="C634" t="str">
        <f t="shared" si="63"/>
        <v>55+</v>
      </c>
      <c r="D634" t="s">
        <v>13</v>
      </c>
      <c r="E634" t="s">
        <v>18</v>
      </c>
      <c r="F634">
        <v>4.75</v>
      </c>
      <c r="G634" t="str">
        <f t="shared" si="64"/>
        <v>Low</v>
      </c>
      <c r="H634">
        <v>0</v>
      </c>
      <c r="I634" t="s">
        <v>35</v>
      </c>
      <c r="J634" t="s">
        <v>10</v>
      </c>
      <c r="K634" s="4">
        <v>17.989999999999998</v>
      </c>
      <c r="L634" s="4">
        <f t="shared" si="65"/>
        <v>17.989999999999998</v>
      </c>
      <c r="M634">
        <v>0</v>
      </c>
      <c r="N634" t="s">
        <v>5</v>
      </c>
      <c r="O634">
        <v>2</v>
      </c>
      <c r="P634">
        <v>4.75</v>
      </c>
      <c r="Q634">
        <f t="shared" si="66"/>
        <v>285</v>
      </c>
      <c r="R634" t="s">
        <v>33</v>
      </c>
      <c r="S634">
        <f t="shared" si="67"/>
        <v>1353.75</v>
      </c>
      <c r="T634" t="str">
        <f t="shared" si="68"/>
        <v>High</v>
      </c>
      <c r="U634" t="str">
        <f t="shared" si="69"/>
        <v>Active</v>
      </c>
    </row>
    <row r="635" spans="1:21" x14ac:dyDescent="0.25">
      <c r="A635" t="s">
        <v>662</v>
      </c>
      <c r="B635">
        <v>48</v>
      </c>
      <c r="C635" t="str">
        <f t="shared" si="63"/>
        <v>45-54</v>
      </c>
      <c r="D635" t="s">
        <v>1</v>
      </c>
      <c r="E635" t="s">
        <v>18</v>
      </c>
      <c r="F635">
        <v>0.71</v>
      </c>
      <c r="G635" t="str">
        <f t="shared" si="64"/>
        <v>Low</v>
      </c>
      <c r="H635">
        <v>24</v>
      </c>
      <c r="I635" t="s">
        <v>3</v>
      </c>
      <c r="J635" t="s">
        <v>10</v>
      </c>
      <c r="K635" s="4">
        <v>17.989999999999998</v>
      </c>
      <c r="L635" s="4">
        <f t="shared" si="65"/>
        <v>17.989999999999998</v>
      </c>
      <c r="M635">
        <v>1</v>
      </c>
      <c r="N635" t="s">
        <v>29</v>
      </c>
      <c r="O635">
        <v>2</v>
      </c>
      <c r="P635">
        <v>0.03</v>
      </c>
      <c r="Q635">
        <f t="shared" si="66"/>
        <v>2</v>
      </c>
      <c r="R635" t="s">
        <v>11</v>
      </c>
      <c r="S635">
        <f t="shared" si="67"/>
        <v>1.42</v>
      </c>
      <c r="T635" t="str">
        <f t="shared" si="68"/>
        <v>Low</v>
      </c>
      <c r="U635" t="str">
        <f t="shared" si="69"/>
        <v>Inactive</v>
      </c>
    </row>
    <row r="636" spans="1:21" x14ac:dyDescent="0.25">
      <c r="A636" t="s">
        <v>663</v>
      </c>
      <c r="B636">
        <v>29</v>
      </c>
      <c r="C636" t="str">
        <f t="shared" si="63"/>
        <v>25-34</v>
      </c>
      <c r="D636" t="s">
        <v>13</v>
      </c>
      <c r="E636" t="s">
        <v>18</v>
      </c>
      <c r="F636">
        <v>54.65</v>
      </c>
      <c r="G636" t="str">
        <f t="shared" si="64"/>
        <v>High</v>
      </c>
      <c r="H636">
        <v>49</v>
      </c>
      <c r="I636" t="s">
        <v>3</v>
      </c>
      <c r="J636" t="s">
        <v>43</v>
      </c>
      <c r="K636" s="4">
        <v>17.989999999999998</v>
      </c>
      <c r="L636" s="4">
        <f t="shared" si="65"/>
        <v>17.989999999999998</v>
      </c>
      <c r="M636">
        <v>0</v>
      </c>
      <c r="N636" t="s">
        <v>23</v>
      </c>
      <c r="O636">
        <v>5</v>
      </c>
      <c r="P636">
        <v>1.0900000000000001</v>
      </c>
      <c r="Q636">
        <f t="shared" si="66"/>
        <v>65</v>
      </c>
      <c r="R636" t="s">
        <v>33</v>
      </c>
      <c r="S636">
        <f t="shared" si="67"/>
        <v>3552.25</v>
      </c>
      <c r="T636" t="str">
        <f t="shared" si="68"/>
        <v>High</v>
      </c>
      <c r="U636" t="str">
        <f t="shared" si="69"/>
        <v>Inactive</v>
      </c>
    </row>
    <row r="637" spans="1:21" x14ac:dyDescent="0.25">
      <c r="A637" t="s">
        <v>664</v>
      </c>
      <c r="B637">
        <v>53</v>
      </c>
      <c r="C637" t="str">
        <f t="shared" si="63"/>
        <v>45-54</v>
      </c>
      <c r="D637" t="s">
        <v>13</v>
      </c>
      <c r="E637" t="s">
        <v>8</v>
      </c>
      <c r="F637">
        <v>1.49</v>
      </c>
      <c r="G637" t="str">
        <f t="shared" si="64"/>
        <v>Low</v>
      </c>
      <c r="H637">
        <v>14</v>
      </c>
      <c r="I637" t="s">
        <v>56</v>
      </c>
      <c r="J637" t="s">
        <v>41</v>
      </c>
      <c r="K637" s="4">
        <v>13.99</v>
      </c>
      <c r="L637" s="4">
        <f t="shared" si="65"/>
        <v>13.99</v>
      </c>
      <c r="M637">
        <v>1</v>
      </c>
      <c r="N637" t="s">
        <v>5</v>
      </c>
      <c r="O637">
        <v>2</v>
      </c>
      <c r="P637">
        <v>0.1</v>
      </c>
      <c r="Q637">
        <f t="shared" si="66"/>
        <v>6</v>
      </c>
      <c r="R637" t="s">
        <v>6</v>
      </c>
      <c r="S637">
        <f t="shared" si="67"/>
        <v>8.94</v>
      </c>
      <c r="T637" t="str">
        <f t="shared" si="68"/>
        <v>Low</v>
      </c>
      <c r="U637" t="str">
        <f t="shared" si="69"/>
        <v>Risk</v>
      </c>
    </row>
    <row r="638" spans="1:21" x14ac:dyDescent="0.25">
      <c r="A638" t="s">
        <v>665</v>
      </c>
      <c r="B638">
        <v>42</v>
      </c>
      <c r="C638" t="str">
        <f t="shared" si="63"/>
        <v>35-44</v>
      </c>
      <c r="D638" t="s">
        <v>1</v>
      </c>
      <c r="E638" t="s">
        <v>8</v>
      </c>
      <c r="F638">
        <v>1.1100000000000001</v>
      </c>
      <c r="G638" t="str">
        <f t="shared" si="64"/>
        <v>Low</v>
      </c>
      <c r="H638">
        <v>14</v>
      </c>
      <c r="I638" t="s">
        <v>19</v>
      </c>
      <c r="J638" t="s">
        <v>10</v>
      </c>
      <c r="K638" s="4">
        <v>13.99</v>
      </c>
      <c r="L638" s="4">
        <f t="shared" si="65"/>
        <v>13.99</v>
      </c>
      <c r="M638">
        <v>1</v>
      </c>
      <c r="N638" t="s">
        <v>5</v>
      </c>
      <c r="O638">
        <v>2</v>
      </c>
      <c r="P638">
        <v>7.0000000000000007E-2</v>
      </c>
      <c r="Q638">
        <f t="shared" si="66"/>
        <v>4</v>
      </c>
      <c r="R638" t="s">
        <v>16</v>
      </c>
      <c r="S638">
        <f t="shared" si="67"/>
        <v>4.4400000000000004</v>
      </c>
      <c r="T638" t="str">
        <f t="shared" si="68"/>
        <v>Low</v>
      </c>
      <c r="U638" t="str">
        <f t="shared" si="69"/>
        <v>Risk</v>
      </c>
    </row>
    <row r="639" spans="1:21" x14ac:dyDescent="0.25">
      <c r="A639" t="s">
        <v>666</v>
      </c>
      <c r="B639">
        <v>19</v>
      </c>
      <c r="C639" t="str">
        <f t="shared" si="63"/>
        <v>18-24</v>
      </c>
      <c r="D639" t="s">
        <v>1</v>
      </c>
      <c r="E639" t="s">
        <v>18</v>
      </c>
      <c r="F639">
        <v>7.32</v>
      </c>
      <c r="G639" t="str">
        <f t="shared" si="64"/>
        <v>Low</v>
      </c>
      <c r="H639">
        <v>39</v>
      </c>
      <c r="I639" t="s">
        <v>56</v>
      </c>
      <c r="J639" t="s">
        <v>4</v>
      </c>
      <c r="K639" s="4">
        <v>17.989999999999998</v>
      </c>
      <c r="L639" s="4">
        <f t="shared" si="65"/>
        <v>17.989999999999998</v>
      </c>
      <c r="M639">
        <v>0</v>
      </c>
      <c r="N639" t="s">
        <v>47</v>
      </c>
      <c r="O639">
        <v>4</v>
      </c>
      <c r="P639">
        <v>0.18</v>
      </c>
      <c r="Q639">
        <f t="shared" si="66"/>
        <v>11</v>
      </c>
      <c r="R639" t="s">
        <v>38</v>
      </c>
      <c r="S639">
        <f t="shared" si="67"/>
        <v>80.52000000000001</v>
      </c>
      <c r="T639" t="str">
        <f t="shared" si="68"/>
        <v>Medium</v>
      </c>
      <c r="U639" t="str">
        <f t="shared" si="69"/>
        <v>Inactive</v>
      </c>
    </row>
    <row r="640" spans="1:21" x14ac:dyDescent="0.25">
      <c r="A640" t="s">
        <v>667</v>
      </c>
      <c r="B640">
        <v>26</v>
      </c>
      <c r="C640" t="str">
        <f t="shared" si="63"/>
        <v>25-34</v>
      </c>
      <c r="D640" t="s">
        <v>27</v>
      </c>
      <c r="E640" t="s">
        <v>8</v>
      </c>
      <c r="F640">
        <v>1.71</v>
      </c>
      <c r="G640" t="str">
        <f t="shared" si="64"/>
        <v>Low</v>
      </c>
      <c r="H640">
        <v>52</v>
      </c>
      <c r="I640" t="s">
        <v>3</v>
      </c>
      <c r="J640" t="s">
        <v>10</v>
      </c>
      <c r="K640" s="4">
        <v>13.99</v>
      </c>
      <c r="L640" s="4">
        <f t="shared" si="65"/>
        <v>13.99</v>
      </c>
      <c r="M640">
        <v>1</v>
      </c>
      <c r="N640" t="s">
        <v>47</v>
      </c>
      <c r="O640">
        <v>2</v>
      </c>
      <c r="P640">
        <v>0.03</v>
      </c>
      <c r="Q640">
        <f t="shared" si="66"/>
        <v>2</v>
      </c>
      <c r="R640" t="s">
        <v>16</v>
      </c>
      <c r="S640">
        <f t="shared" si="67"/>
        <v>3.42</v>
      </c>
      <c r="T640" t="str">
        <f t="shared" si="68"/>
        <v>Low</v>
      </c>
      <c r="U640" t="str">
        <f t="shared" si="69"/>
        <v>Inactive</v>
      </c>
    </row>
    <row r="641" spans="1:21" x14ac:dyDescent="0.25">
      <c r="A641" t="s">
        <v>668</v>
      </c>
      <c r="B641">
        <v>61</v>
      </c>
      <c r="C641" t="str">
        <f t="shared" si="63"/>
        <v>55+</v>
      </c>
      <c r="D641" t="s">
        <v>13</v>
      </c>
      <c r="E641" t="s">
        <v>8</v>
      </c>
      <c r="F641">
        <v>6.53</v>
      </c>
      <c r="G641" t="str">
        <f t="shared" si="64"/>
        <v>Low</v>
      </c>
      <c r="H641">
        <v>14</v>
      </c>
      <c r="I641" t="s">
        <v>14</v>
      </c>
      <c r="J641" t="s">
        <v>4</v>
      </c>
      <c r="K641" s="4">
        <v>13.99</v>
      </c>
      <c r="L641" s="4">
        <f t="shared" si="65"/>
        <v>13.99</v>
      </c>
      <c r="M641">
        <v>0</v>
      </c>
      <c r="N641" t="s">
        <v>47</v>
      </c>
      <c r="O641">
        <v>3</v>
      </c>
      <c r="P641">
        <v>0.44</v>
      </c>
      <c r="Q641">
        <f t="shared" si="66"/>
        <v>26</v>
      </c>
      <c r="R641" t="s">
        <v>11</v>
      </c>
      <c r="S641">
        <f t="shared" si="67"/>
        <v>169.78</v>
      </c>
      <c r="T641" t="str">
        <f t="shared" si="68"/>
        <v>High</v>
      </c>
      <c r="U641" t="str">
        <f t="shared" si="69"/>
        <v>Risk</v>
      </c>
    </row>
    <row r="642" spans="1:21" x14ac:dyDescent="0.25">
      <c r="A642" t="s">
        <v>669</v>
      </c>
      <c r="B642">
        <v>19</v>
      </c>
      <c r="C642" t="str">
        <f t="shared" si="63"/>
        <v>18-24</v>
      </c>
      <c r="D642" t="s">
        <v>27</v>
      </c>
      <c r="E642" t="s">
        <v>8</v>
      </c>
      <c r="F642">
        <v>15.85</v>
      </c>
      <c r="G642" t="str">
        <f t="shared" si="64"/>
        <v>Low</v>
      </c>
      <c r="H642">
        <v>43</v>
      </c>
      <c r="I642" t="s">
        <v>19</v>
      </c>
      <c r="J642" t="s">
        <v>41</v>
      </c>
      <c r="K642" s="4">
        <v>13.99</v>
      </c>
      <c r="L642" s="4">
        <f t="shared" si="65"/>
        <v>13.99</v>
      </c>
      <c r="M642">
        <v>1</v>
      </c>
      <c r="N642" t="s">
        <v>5</v>
      </c>
      <c r="O642">
        <v>2</v>
      </c>
      <c r="P642">
        <v>0.36</v>
      </c>
      <c r="Q642">
        <f t="shared" si="66"/>
        <v>22</v>
      </c>
      <c r="R642" t="s">
        <v>33</v>
      </c>
      <c r="S642">
        <f t="shared" si="67"/>
        <v>348.7</v>
      </c>
      <c r="T642" t="str">
        <f t="shared" si="68"/>
        <v>High</v>
      </c>
      <c r="U642" t="str">
        <f t="shared" si="69"/>
        <v>Inactive</v>
      </c>
    </row>
    <row r="643" spans="1:21" x14ac:dyDescent="0.25">
      <c r="A643" t="s">
        <v>670</v>
      </c>
      <c r="B643">
        <v>46</v>
      </c>
      <c r="C643" t="str">
        <f t="shared" ref="C643:C706" si="70">IF(B643&lt;=25, "18-24", IF(B643&lt;=35, "25-34", IF(B643&lt;=45,"35-44", IF(B643&lt;=55,"45-54", "55+"))))</f>
        <v>45-54</v>
      </c>
      <c r="D643" t="s">
        <v>13</v>
      </c>
      <c r="E643" t="s">
        <v>8</v>
      </c>
      <c r="F643">
        <v>7.59</v>
      </c>
      <c r="G643" t="str">
        <f t="shared" ref="G643:G706" si="71">IF(F643&lt;=20,"Low",IF(F643&lt;=50, "Medium","High"))</f>
        <v>Low</v>
      </c>
      <c r="H643">
        <v>3</v>
      </c>
      <c r="I643" t="s">
        <v>19</v>
      </c>
      <c r="J643" t="s">
        <v>32</v>
      </c>
      <c r="K643" s="4">
        <v>13.99</v>
      </c>
      <c r="L643" s="4">
        <f t="shared" ref="L643:L706" si="72">K643</f>
        <v>13.99</v>
      </c>
      <c r="M643">
        <v>0</v>
      </c>
      <c r="N643" t="s">
        <v>15</v>
      </c>
      <c r="O643">
        <v>3</v>
      </c>
      <c r="P643">
        <v>1.9</v>
      </c>
      <c r="Q643">
        <f t="shared" ref="Q643:Q706" si="73">ROUND(P643*60, 0)</f>
        <v>114</v>
      </c>
      <c r="R643" t="s">
        <v>33</v>
      </c>
      <c r="S643">
        <f t="shared" ref="S643:S706" si="74">F643*Q643</f>
        <v>865.26</v>
      </c>
      <c r="T643" t="str">
        <f t="shared" ref="T643:T706" si="75">IF(S643&lt;=50,"Low",IF(S643&lt;=150,"Medium", "High"))</f>
        <v>High</v>
      </c>
      <c r="U643" t="str">
        <f t="shared" ref="U643:U706" si="76">IF(H643&lt;=7,"Active", IF(H643&lt;=21,"Risk", "Inactive"))</f>
        <v>Active</v>
      </c>
    </row>
    <row r="644" spans="1:21" x14ac:dyDescent="0.25">
      <c r="A644" t="s">
        <v>671</v>
      </c>
      <c r="B644">
        <v>63</v>
      </c>
      <c r="C644" t="str">
        <f t="shared" si="70"/>
        <v>55+</v>
      </c>
      <c r="D644" t="s">
        <v>13</v>
      </c>
      <c r="E644" t="s">
        <v>8</v>
      </c>
      <c r="F644">
        <v>16.91</v>
      </c>
      <c r="G644" t="str">
        <f t="shared" si="71"/>
        <v>Low</v>
      </c>
      <c r="H644">
        <v>20</v>
      </c>
      <c r="I644" t="s">
        <v>56</v>
      </c>
      <c r="J644" t="s">
        <v>41</v>
      </c>
      <c r="K644" s="4">
        <v>13.99</v>
      </c>
      <c r="L644" s="4">
        <f t="shared" si="72"/>
        <v>13.99</v>
      </c>
      <c r="M644">
        <v>0</v>
      </c>
      <c r="N644" t="s">
        <v>5</v>
      </c>
      <c r="O644">
        <v>1</v>
      </c>
      <c r="P644">
        <v>0.81</v>
      </c>
      <c r="Q644">
        <f t="shared" si="73"/>
        <v>49</v>
      </c>
      <c r="R644" t="s">
        <v>20</v>
      </c>
      <c r="S644">
        <f t="shared" si="74"/>
        <v>828.59</v>
      </c>
      <c r="T644" t="str">
        <f t="shared" si="75"/>
        <v>High</v>
      </c>
      <c r="U644" t="str">
        <f t="shared" si="76"/>
        <v>Risk</v>
      </c>
    </row>
    <row r="645" spans="1:21" x14ac:dyDescent="0.25">
      <c r="A645" t="s">
        <v>672</v>
      </c>
      <c r="B645">
        <v>56</v>
      </c>
      <c r="C645" t="str">
        <f t="shared" si="70"/>
        <v>55+</v>
      </c>
      <c r="D645" t="s">
        <v>13</v>
      </c>
      <c r="E645" t="s">
        <v>18</v>
      </c>
      <c r="F645">
        <v>24.68</v>
      </c>
      <c r="G645" t="str">
        <f t="shared" si="71"/>
        <v>Medium</v>
      </c>
      <c r="H645">
        <v>9</v>
      </c>
      <c r="I645" t="s">
        <v>9</v>
      </c>
      <c r="J645" t="s">
        <v>10</v>
      </c>
      <c r="K645" s="4">
        <v>17.989999999999998</v>
      </c>
      <c r="L645" s="4">
        <f t="shared" si="72"/>
        <v>17.989999999999998</v>
      </c>
      <c r="M645">
        <v>0</v>
      </c>
      <c r="N645" t="s">
        <v>47</v>
      </c>
      <c r="O645">
        <v>1</v>
      </c>
      <c r="P645">
        <v>2.4700000000000002</v>
      </c>
      <c r="Q645">
        <f t="shared" si="73"/>
        <v>148</v>
      </c>
      <c r="R645" t="s">
        <v>16</v>
      </c>
      <c r="S645">
        <f t="shared" si="74"/>
        <v>3652.64</v>
      </c>
      <c r="T645" t="str">
        <f t="shared" si="75"/>
        <v>High</v>
      </c>
      <c r="U645" t="str">
        <f t="shared" si="76"/>
        <v>Risk</v>
      </c>
    </row>
    <row r="646" spans="1:21" x14ac:dyDescent="0.25">
      <c r="A646" t="s">
        <v>673</v>
      </c>
      <c r="B646">
        <v>18</v>
      </c>
      <c r="C646" t="str">
        <f t="shared" si="70"/>
        <v>18-24</v>
      </c>
      <c r="D646" t="s">
        <v>1</v>
      </c>
      <c r="E646" t="s">
        <v>8</v>
      </c>
      <c r="F646">
        <v>1.62</v>
      </c>
      <c r="G646" t="str">
        <f t="shared" si="71"/>
        <v>Low</v>
      </c>
      <c r="H646">
        <v>20</v>
      </c>
      <c r="I646" t="s">
        <v>14</v>
      </c>
      <c r="J646" t="s">
        <v>10</v>
      </c>
      <c r="K646" s="4">
        <v>13.99</v>
      </c>
      <c r="L646" s="4">
        <f t="shared" si="72"/>
        <v>13.99</v>
      </c>
      <c r="M646">
        <v>1</v>
      </c>
      <c r="N646" t="s">
        <v>15</v>
      </c>
      <c r="O646">
        <v>1</v>
      </c>
      <c r="P646">
        <v>0.08</v>
      </c>
      <c r="Q646">
        <f t="shared" si="73"/>
        <v>5</v>
      </c>
      <c r="R646" t="s">
        <v>38</v>
      </c>
      <c r="S646">
        <f t="shared" si="74"/>
        <v>8.1000000000000014</v>
      </c>
      <c r="T646" t="str">
        <f t="shared" si="75"/>
        <v>Low</v>
      </c>
      <c r="U646" t="str">
        <f t="shared" si="76"/>
        <v>Risk</v>
      </c>
    </row>
    <row r="647" spans="1:21" x14ac:dyDescent="0.25">
      <c r="A647" t="s">
        <v>674</v>
      </c>
      <c r="B647">
        <v>59</v>
      </c>
      <c r="C647" t="str">
        <f t="shared" si="70"/>
        <v>55+</v>
      </c>
      <c r="D647" t="s">
        <v>13</v>
      </c>
      <c r="E647" t="s">
        <v>18</v>
      </c>
      <c r="F647">
        <v>16.39</v>
      </c>
      <c r="G647" t="str">
        <f t="shared" si="71"/>
        <v>Low</v>
      </c>
      <c r="H647">
        <v>40</v>
      </c>
      <c r="I647" t="s">
        <v>14</v>
      </c>
      <c r="J647" t="s">
        <v>32</v>
      </c>
      <c r="K647" s="4">
        <v>17.989999999999998</v>
      </c>
      <c r="L647" s="4">
        <f t="shared" si="72"/>
        <v>17.989999999999998</v>
      </c>
      <c r="M647">
        <v>0</v>
      </c>
      <c r="N647" t="s">
        <v>23</v>
      </c>
      <c r="O647">
        <v>5</v>
      </c>
      <c r="P647">
        <v>0.4</v>
      </c>
      <c r="Q647">
        <f t="shared" si="73"/>
        <v>24</v>
      </c>
      <c r="R647" t="s">
        <v>20</v>
      </c>
      <c r="S647">
        <f t="shared" si="74"/>
        <v>393.36</v>
      </c>
      <c r="T647" t="str">
        <f t="shared" si="75"/>
        <v>High</v>
      </c>
      <c r="U647" t="str">
        <f t="shared" si="76"/>
        <v>Inactive</v>
      </c>
    </row>
    <row r="648" spans="1:21" x14ac:dyDescent="0.25">
      <c r="A648" t="s">
        <v>675</v>
      </c>
      <c r="B648">
        <v>39</v>
      </c>
      <c r="C648" t="str">
        <f t="shared" si="70"/>
        <v>35-44</v>
      </c>
      <c r="D648" t="s">
        <v>13</v>
      </c>
      <c r="E648" t="s">
        <v>2</v>
      </c>
      <c r="F648">
        <v>1.28</v>
      </c>
      <c r="G648" t="str">
        <f t="shared" si="71"/>
        <v>Low</v>
      </c>
      <c r="H648">
        <v>45</v>
      </c>
      <c r="I648" t="s">
        <v>3</v>
      </c>
      <c r="J648" t="s">
        <v>4</v>
      </c>
      <c r="K648" s="4">
        <v>8.99</v>
      </c>
      <c r="L648" s="4">
        <f t="shared" si="72"/>
        <v>8.99</v>
      </c>
      <c r="M648">
        <v>1</v>
      </c>
      <c r="N648" t="s">
        <v>5</v>
      </c>
      <c r="O648">
        <v>5</v>
      </c>
      <c r="P648">
        <v>0.03</v>
      </c>
      <c r="Q648">
        <f t="shared" si="73"/>
        <v>2</v>
      </c>
      <c r="R648" t="s">
        <v>20</v>
      </c>
      <c r="S648">
        <f t="shared" si="74"/>
        <v>2.56</v>
      </c>
      <c r="T648" t="str">
        <f t="shared" si="75"/>
        <v>Low</v>
      </c>
      <c r="U648" t="str">
        <f t="shared" si="76"/>
        <v>Inactive</v>
      </c>
    </row>
    <row r="649" spans="1:21" x14ac:dyDescent="0.25">
      <c r="A649" t="s">
        <v>676</v>
      </c>
      <c r="B649">
        <v>33</v>
      </c>
      <c r="C649" t="str">
        <f t="shared" si="70"/>
        <v>25-34</v>
      </c>
      <c r="D649" t="s">
        <v>13</v>
      </c>
      <c r="E649" t="s">
        <v>18</v>
      </c>
      <c r="F649">
        <v>25.15</v>
      </c>
      <c r="G649" t="str">
        <f t="shared" si="71"/>
        <v>Medium</v>
      </c>
      <c r="H649">
        <v>0</v>
      </c>
      <c r="I649" t="s">
        <v>56</v>
      </c>
      <c r="J649" t="s">
        <v>4</v>
      </c>
      <c r="K649" s="4">
        <v>17.989999999999998</v>
      </c>
      <c r="L649" s="4">
        <f t="shared" si="72"/>
        <v>17.989999999999998</v>
      </c>
      <c r="M649">
        <v>0</v>
      </c>
      <c r="N649" t="s">
        <v>15</v>
      </c>
      <c r="O649">
        <v>1</v>
      </c>
      <c r="P649">
        <v>25.15</v>
      </c>
      <c r="Q649">
        <f t="shared" si="73"/>
        <v>1509</v>
      </c>
      <c r="R649" t="s">
        <v>33</v>
      </c>
      <c r="S649">
        <f t="shared" si="74"/>
        <v>37951.35</v>
      </c>
      <c r="T649" t="str">
        <f t="shared" si="75"/>
        <v>High</v>
      </c>
      <c r="U649" t="str">
        <f t="shared" si="76"/>
        <v>Active</v>
      </c>
    </row>
    <row r="650" spans="1:21" x14ac:dyDescent="0.25">
      <c r="A650" t="s">
        <v>677</v>
      </c>
      <c r="B650">
        <v>19</v>
      </c>
      <c r="C650" t="str">
        <f t="shared" si="70"/>
        <v>18-24</v>
      </c>
      <c r="D650" t="s">
        <v>13</v>
      </c>
      <c r="E650" t="s">
        <v>2</v>
      </c>
      <c r="F650">
        <v>8.01</v>
      </c>
      <c r="G650" t="str">
        <f t="shared" si="71"/>
        <v>Low</v>
      </c>
      <c r="H650">
        <v>47</v>
      </c>
      <c r="I650" t="s">
        <v>9</v>
      </c>
      <c r="J650" t="s">
        <v>43</v>
      </c>
      <c r="K650" s="4">
        <v>8.99</v>
      </c>
      <c r="L650" s="4">
        <f t="shared" si="72"/>
        <v>8.99</v>
      </c>
      <c r="M650">
        <v>1</v>
      </c>
      <c r="N650" t="s">
        <v>23</v>
      </c>
      <c r="O650">
        <v>2</v>
      </c>
      <c r="P650">
        <v>0.17</v>
      </c>
      <c r="Q650">
        <f t="shared" si="73"/>
        <v>10</v>
      </c>
      <c r="R650" t="s">
        <v>11</v>
      </c>
      <c r="S650">
        <f t="shared" si="74"/>
        <v>80.099999999999994</v>
      </c>
      <c r="T650" t="str">
        <f t="shared" si="75"/>
        <v>Medium</v>
      </c>
      <c r="U650" t="str">
        <f t="shared" si="76"/>
        <v>Inactive</v>
      </c>
    </row>
    <row r="651" spans="1:21" x14ac:dyDescent="0.25">
      <c r="A651" t="s">
        <v>678</v>
      </c>
      <c r="B651">
        <v>27</v>
      </c>
      <c r="C651" t="str">
        <f t="shared" si="70"/>
        <v>25-34</v>
      </c>
      <c r="D651" t="s">
        <v>13</v>
      </c>
      <c r="E651" t="s">
        <v>8</v>
      </c>
      <c r="F651">
        <v>4.07</v>
      </c>
      <c r="G651" t="str">
        <f t="shared" si="71"/>
        <v>Low</v>
      </c>
      <c r="H651">
        <v>42</v>
      </c>
      <c r="I651" t="s">
        <v>56</v>
      </c>
      <c r="J651" t="s">
        <v>41</v>
      </c>
      <c r="K651" s="4">
        <v>13.99</v>
      </c>
      <c r="L651" s="4">
        <f t="shared" si="72"/>
        <v>13.99</v>
      </c>
      <c r="M651">
        <v>1</v>
      </c>
      <c r="N651" t="s">
        <v>15</v>
      </c>
      <c r="O651">
        <v>5</v>
      </c>
      <c r="P651">
        <v>0.09</v>
      </c>
      <c r="Q651">
        <f t="shared" si="73"/>
        <v>5</v>
      </c>
      <c r="R651" t="s">
        <v>16</v>
      </c>
      <c r="S651">
        <f t="shared" si="74"/>
        <v>20.350000000000001</v>
      </c>
      <c r="T651" t="str">
        <f t="shared" si="75"/>
        <v>Low</v>
      </c>
      <c r="U651" t="str">
        <f t="shared" si="76"/>
        <v>Inactive</v>
      </c>
    </row>
    <row r="652" spans="1:21" x14ac:dyDescent="0.25">
      <c r="A652" t="s">
        <v>679</v>
      </c>
      <c r="B652">
        <v>70</v>
      </c>
      <c r="C652" t="str">
        <f t="shared" si="70"/>
        <v>55+</v>
      </c>
      <c r="D652" t="s">
        <v>27</v>
      </c>
      <c r="E652" t="s">
        <v>2</v>
      </c>
      <c r="F652">
        <v>15.81</v>
      </c>
      <c r="G652" t="str">
        <f t="shared" si="71"/>
        <v>Low</v>
      </c>
      <c r="H652">
        <v>44</v>
      </c>
      <c r="I652" t="s">
        <v>3</v>
      </c>
      <c r="J652" t="s">
        <v>43</v>
      </c>
      <c r="K652" s="4">
        <v>8.99</v>
      </c>
      <c r="L652" s="4">
        <f t="shared" si="72"/>
        <v>8.99</v>
      </c>
      <c r="M652">
        <v>1</v>
      </c>
      <c r="N652" t="s">
        <v>15</v>
      </c>
      <c r="O652">
        <v>1</v>
      </c>
      <c r="P652">
        <v>0.35</v>
      </c>
      <c r="Q652">
        <f t="shared" si="73"/>
        <v>21</v>
      </c>
      <c r="R652" t="s">
        <v>38</v>
      </c>
      <c r="S652">
        <f t="shared" si="74"/>
        <v>332.01</v>
      </c>
      <c r="T652" t="str">
        <f t="shared" si="75"/>
        <v>High</v>
      </c>
      <c r="U652" t="str">
        <f t="shared" si="76"/>
        <v>Inactive</v>
      </c>
    </row>
    <row r="653" spans="1:21" x14ac:dyDescent="0.25">
      <c r="A653" t="s">
        <v>680</v>
      </c>
      <c r="B653">
        <v>64</v>
      </c>
      <c r="C653" t="str">
        <f t="shared" si="70"/>
        <v>55+</v>
      </c>
      <c r="D653" t="s">
        <v>27</v>
      </c>
      <c r="E653" t="s">
        <v>8</v>
      </c>
      <c r="F653">
        <v>30.64</v>
      </c>
      <c r="G653" t="str">
        <f t="shared" si="71"/>
        <v>Medium</v>
      </c>
      <c r="H653">
        <v>50</v>
      </c>
      <c r="I653" t="s">
        <v>35</v>
      </c>
      <c r="J653" t="s">
        <v>32</v>
      </c>
      <c r="K653" s="4">
        <v>13.99</v>
      </c>
      <c r="L653" s="4">
        <f t="shared" si="72"/>
        <v>13.99</v>
      </c>
      <c r="M653">
        <v>0</v>
      </c>
      <c r="N653" t="s">
        <v>29</v>
      </c>
      <c r="O653">
        <v>3</v>
      </c>
      <c r="P653">
        <v>0.6</v>
      </c>
      <c r="Q653">
        <f t="shared" si="73"/>
        <v>36</v>
      </c>
      <c r="R653" t="s">
        <v>33</v>
      </c>
      <c r="S653">
        <f t="shared" si="74"/>
        <v>1103.04</v>
      </c>
      <c r="T653" t="str">
        <f t="shared" si="75"/>
        <v>High</v>
      </c>
      <c r="U653" t="str">
        <f t="shared" si="76"/>
        <v>Inactive</v>
      </c>
    </row>
    <row r="654" spans="1:21" x14ac:dyDescent="0.25">
      <c r="A654" t="s">
        <v>681</v>
      </c>
      <c r="B654">
        <v>66</v>
      </c>
      <c r="C654" t="str">
        <f t="shared" si="70"/>
        <v>55+</v>
      </c>
      <c r="D654" t="s">
        <v>1</v>
      </c>
      <c r="E654" t="s">
        <v>2</v>
      </c>
      <c r="F654">
        <v>8.0299999999999994</v>
      </c>
      <c r="G654" t="str">
        <f t="shared" si="71"/>
        <v>Low</v>
      </c>
      <c r="H654">
        <v>7</v>
      </c>
      <c r="I654" t="s">
        <v>3</v>
      </c>
      <c r="J654" t="s">
        <v>10</v>
      </c>
      <c r="K654" s="4">
        <v>8.99</v>
      </c>
      <c r="L654" s="4">
        <f t="shared" si="72"/>
        <v>8.99</v>
      </c>
      <c r="M654">
        <v>0</v>
      </c>
      <c r="N654" t="s">
        <v>15</v>
      </c>
      <c r="O654">
        <v>4</v>
      </c>
      <c r="P654">
        <v>1</v>
      </c>
      <c r="Q654">
        <f t="shared" si="73"/>
        <v>60</v>
      </c>
      <c r="R654" t="s">
        <v>20</v>
      </c>
      <c r="S654">
        <f t="shared" si="74"/>
        <v>481.79999999999995</v>
      </c>
      <c r="T654" t="str">
        <f t="shared" si="75"/>
        <v>High</v>
      </c>
      <c r="U654" t="str">
        <f t="shared" si="76"/>
        <v>Active</v>
      </c>
    </row>
    <row r="655" spans="1:21" x14ac:dyDescent="0.25">
      <c r="A655" t="s">
        <v>682</v>
      </c>
      <c r="B655">
        <v>63</v>
      </c>
      <c r="C655" t="str">
        <f t="shared" si="70"/>
        <v>55+</v>
      </c>
      <c r="D655" t="s">
        <v>1</v>
      </c>
      <c r="E655" t="s">
        <v>18</v>
      </c>
      <c r="F655">
        <v>15.63</v>
      </c>
      <c r="G655" t="str">
        <f t="shared" si="71"/>
        <v>Low</v>
      </c>
      <c r="H655">
        <v>22</v>
      </c>
      <c r="I655" t="s">
        <v>35</v>
      </c>
      <c r="J655" t="s">
        <v>41</v>
      </c>
      <c r="K655" s="4">
        <v>17.989999999999998</v>
      </c>
      <c r="L655" s="4">
        <f t="shared" si="72"/>
        <v>17.989999999999998</v>
      </c>
      <c r="M655">
        <v>0</v>
      </c>
      <c r="N655" t="s">
        <v>15</v>
      </c>
      <c r="O655">
        <v>2</v>
      </c>
      <c r="P655">
        <v>0.68</v>
      </c>
      <c r="Q655">
        <f t="shared" si="73"/>
        <v>41</v>
      </c>
      <c r="R655" t="s">
        <v>38</v>
      </c>
      <c r="S655">
        <f t="shared" si="74"/>
        <v>640.83000000000004</v>
      </c>
      <c r="T655" t="str">
        <f t="shared" si="75"/>
        <v>High</v>
      </c>
      <c r="U655" t="str">
        <f t="shared" si="76"/>
        <v>Inactive</v>
      </c>
    </row>
    <row r="656" spans="1:21" x14ac:dyDescent="0.25">
      <c r="A656" t="s">
        <v>683</v>
      </c>
      <c r="B656">
        <v>48</v>
      </c>
      <c r="C656" t="str">
        <f t="shared" si="70"/>
        <v>45-54</v>
      </c>
      <c r="D656" t="s">
        <v>13</v>
      </c>
      <c r="E656" t="s">
        <v>2</v>
      </c>
      <c r="F656">
        <v>0.23</v>
      </c>
      <c r="G656" t="str">
        <f t="shared" si="71"/>
        <v>Low</v>
      </c>
      <c r="H656">
        <v>37</v>
      </c>
      <c r="I656" t="s">
        <v>9</v>
      </c>
      <c r="J656" t="s">
        <v>10</v>
      </c>
      <c r="K656" s="4">
        <v>8.99</v>
      </c>
      <c r="L656" s="4">
        <f t="shared" si="72"/>
        <v>8.99</v>
      </c>
      <c r="M656">
        <v>1</v>
      </c>
      <c r="N656" t="s">
        <v>47</v>
      </c>
      <c r="O656">
        <v>2</v>
      </c>
      <c r="P656">
        <v>0.01</v>
      </c>
      <c r="Q656">
        <f t="shared" si="73"/>
        <v>1</v>
      </c>
      <c r="R656" t="s">
        <v>6</v>
      </c>
      <c r="S656">
        <f t="shared" si="74"/>
        <v>0.23</v>
      </c>
      <c r="T656" t="str">
        <f t="shared" si="75"/>
        <v>Low</v>
      </c>
      <c r="U656" t="str">
        <f t="shared" si="76"/>
        <v>Inactive</v>
      </c>
    </row>
    <row r="657" spans="1:21" x14ac:dyDescent="0.25">
      <c r="A657" t="s">
        <v>684</v>
      </c>
      <c r="B657">
        <v>57</v>
      </c>
      <c r="C657" t="str">
        <f t="shared" si="70"/>
        <v>55+</v>
      </c>
      <c r="D657" t="s">
        <v>27</v>
      </c>
      <c r="E657" t="s">
        <v>2</v>
      </c>
      <c r="F657">
        <v>12.33</v>
      </c>
      <c r="G657" t="str">
        <f t="shared" si="71"/>
        <v>Low</v>
      </c>
      <c r="H657">
        <v>4</v>
      </c>
      <c r="I657" t="s">
        <v>35</v>
      </c>
      <c r="J657" t="s">
        <v>41</v>
      </c>
      <c r="K657" s="4">
        <v>8.99</v>
      </c>
      <c r="L657" s="4">
        <f t="shared" si="72"/>
        <v>8.99</v>
      </c>
      <c r="M657">
        <v>0</v>
      </c>
      <c r="N657" t="s">
        <v>15</v>
      </c>
      <c r="O657">
        <v>2</v>
      </c>
      <c r="P657">
        <v>2.4700000000000002</v>
      </c>
      <c r="Q657">
        <f t="shared" si="73"/>
        <v>148</v>
      </c>
      <c r="R657" t="s">
        <v>16</v>
      </c>
      <c r="S657">
        <f t="shared" si="74"/>
        <v>1824.84</v>
      </c>
      <c r="T657" t="str">
        <f t="shared" si="75"/>
        <v>High</v>
      </c>
      <c r="U657" t="str">
        <f t="shared" si="76"/>
        <v>Active</v>
      </c>
    </row>
    <row r="658" spans="1:21" x14ac:dyDescent="0.25">
      <c r="A658" t="s">
        <v>685</v>
      </c>
      <c r="B658">
        <v>25</v>
      </c>
      <c r="C658" t="str">
        <f t="shared" si="70"/>
        <v>18-24</v>
      </c>
      <c r="D658" t="s">
        <v>13</v>
      </c>
      <c r="E658" t="s">
        <v>18</v>
      </c>
      <c r="F658">
        <v>4.43</v>
      </c>
      <c r="G658" t="str">
        <f t="shared" si="71"/>
        <v>Low</v>
      </c>
      <c r="H658">
        <v>11</v>
      </c>
      <c r="I658" t="s">
        <v>14</v>
      </c>
      <c r="J658" t="s">
        <v>4</v>
      </c>
      <c r="K658" s="4">
        <v>17.989999999999998</v>
      </c>
      <c r="L658" s="4">
        <f t="shared" si="72"/>
        <v>17.989999999999998</v>
      </c>
      <c r="M658">
        <v>0</v>
      </c>
      <c r="N658" t="s">
        <v>47</v>
      </c>
      <c r="O658">
        <v>5</v>
      </c>
      <c r="P658">
        <v>0.37</v>
      </c>
      <c r="Q658">
        <f t="shared" si="73"/>
        <v>22</v>
      </c>
      <c r="R658" t="s">
        <v>25</v>
      </c>
      <c r="S658">
        <f t="shared" si="74"/>
        <v>97.46</v>
      </c>
      <c r="T658" t="str">
        <f t="shared" si="75"/>
        <v>Medium</v>
      </c>
      <c r="U658" t="str">
        <f t="shared" si="76"/>
        <v>Risk</v>
      </c>
    </row>
    <row r="659" spans="1:21" x14ac:dyDescent="0.25">
      <c r="A659" t="s">
        <v>686</v>
      </c>
      <c r="B659">
        <v>25</v>
      </c>
      <c r="C659" t="str">
        <f t="shared" si="70"/>
        <v>18-24</v>
      </c>
      <c r="D659" t="s">
        <v>27</v>
      </c>
      <c r="E659" t="s">
        <v>2</v>
      </c>
      <c r="F659">
        <v>2.39</v>
      </c>
      <c r="G659" t="str">
        <f t="shared" si="71"/>
        <v>Low</v>
      </c>
      <c r="H659">
        <v>8</v>
      </c>
      <c r="I659" t="s">
        <v>9</v>
      </c>
      <c r="J659" t="s">
        <v>32</v>
      </c>
      <c r="K659" s="4">
        <v>8.99</v>
      </c>
      <c r="L659" s="4">
        <f t="shared" si="72"/>
        <v>8.99</v>
      </c>
      <c r="M659">
        <v>1</v>
      </c>
      <c r="N659" t="s">
        <v>47</v>
      </c>
      <c r="O659">
        <v>1</v>
      </c>
      <c r="P659">
        <v>0.27</v>
      </c>
      <c r="Q659">
        <f t="shared" si="73"/>
        <v>16</v>
      </c>
      <c r="R659" t="s">
        <v>20</v>
      </c>
      <c r="S659">
        <f t="shared" si="74"/>
        <v>38.24</v>
      </c>
      <c r="T659" t="str">
        <f t="shared" si="75"/>
        <v>Low</v>
      </c>
      <c r="U659" t="str">
        <f t="shared" si="76"/>
        <v>Risk</v>
      </c>
    </row>
    <row r="660" spans="1:21" x14ac:dyDescent="0.25">
      <c r="A660" t="s">
        <v>687</v>
      </c>
      <c r="B660">
        <v>55</v>
      </c>
      <c r="C660" t="str">
        <f t="shared" si="70"/>
        <v>45-54</v>
      </c>
      <c r="D660" t="s">
        <v>13</v>
      </c>
      <c r="E660" t="s">
        <v>18</v>
      </c>
      <c r="F660">
        <v>16.829999999999998</v>
      </c>
      <c r="G660" t="str">
        <f t="shared" si="71"/>
        <v>Low</v>
      </c>
      <c r="H660">
        <v>16</v>
      </c>
      <c r="I660" t="s">
        <v>3</v>
      </c>
      <c r="J660" t="s">
        <v>10</v>
      </c>
      <c r="K660" s="4">
        <v>17.989999999999998</v>
      </c>
      <c r="L660" s="4">
        <f t="shared" si="72"/>
        <v>17.989999999999998</v>
      </c>
      <c r="M660">
        <v>0</v>
      </c>
      <c r="N660" t="s">
        <v>29</v>
      </c>
      <c r="O660">
        <v>4</v>
      </c>
      <c r="P660">
        <v>0.99</v>
      </c>
      <c r="Q660">
        <f t="shared" si="73"/>
        <v>59</v>
      </c>
      <c r="R660" t="s">
        <v>38</v>
      </c>
      <c r="S660">
        <f t="shared" si="74"/>
        <v>992.96999999999991</v>
      </c>
      <c r="T660" t="str">
        <f t="shared" si="75"/>
        <v>High</v>
      </c>
      <c r="U660" t="str">
        <f t="shared" si="76"/>
        <v>Risk</v>
      </c>
    </row>
    <row r="661" spans="1:21" x14ac:dyDescent="0.25">
      <c r="A661" t="s">
        <v>688</v>
      </c>
      <c r="B661">
        <v>65</v>
      </c>
      <c r="C661" t="str">
        <f t="shared" si="70"/>
        <v>55+</v>
      </c>
      <c r="D661" t="s">
        <v>27</v>
      </c>
      <c r="E661" t="s">
        <v>18</v>
      </c>
      <c r="F661">
        <v>20.18</v>
      </c>
      <c r="G661" t="str">
        <f t="shared" si="71"/>
        <v>Medium</v>
      </c>
      <c r="H661">
        <v>4</v>
      </c>
      <c r="I661" t="s">
        <v>19</v>
      </c>
      <c r="J661" t="s">
        <v>10</v>
      </c>
      <c r="K661" s="4">
        <v>17.989999999999998</v>
      </c>
      <c r="L661" s="4">
        <f t="shared" si="72"/>
        <v>17.989999999999998</v>
      </c>
      <c r="M661">
        <v>0</v>
      </c>
      <c r="N661" t="s">
        <v>15</v>
      </c>
      <c r="O661">
        <v>4</v>
      </c>
      <c r="P661">
        <v>4.04</v>
      </c>
      <c r="Q661">
        <f t="shared" si="73"/>
        <v>242</v>
      </c>
      <c r="R661" t="s">
        <v>16</v>
      </c>
      <c r="S661">
        <f t="shared" si="74"/>
        <v>4883.5599999999995</v>
      </c>
      <c r="T661" t="str">
        <f t="shared" si="75"/>
        <v>High</v>
      </c>
      <c r="U661" t="str">
        <f t="shared" si="76"/>
        <v>Active</v>
      </c>
    </row>
    <row r="662" spans="1:21" x14ac:dyDescent="0.25">
      <c r="A662" t="s">
        <v>689</v>
      </c>
      <c r="B662">
        <v>47</v>
      </c>
      <c r="C662" t="str">
        <f t="shared" si="70"/>
        <v>45-54</v>
      </c>
      <c r="D662" t="s">
        <v>27</v>
      </c>
      <c r="E662" t="s">
        <v>18</v>
      </c>
      <c r="F662">
        <v>3.88</v>
      </c>
      <c r="G662" t="str">
        <f t="shared" si="71"/>
        <v>Low</v>
      </c>
      <c r="H662">
        <v>53</v>
      </c>
      <c r="I662" t="s">
        <v>56</v>
      </c>
      <c r="J662" t="s">
        <v>10</v>
      </c>
      <c r="K662" s="4">
        <v>17.989999999999998</v>
      </c>
      <c r="L662" s="4">
        <f t="shared" si="72"/>
        <v>17.989999999999998</v>
      </c>
      <c r="M662">
        <v>1</v>
      </c>
      <c r="N662" t="s">
        <v>15</v>
      </c>
      <c r="O662">
        <v>5</v>
      </c>
      <c r="P662">
        <v>7.0000000000000007E-2</v>
      </c>
      <c r="Q662">
        <f t="shared" si="73"/>
        <v>4</v>
      </c>
      <c r="R662" t="s">
        <v>38</v>
      </c>
      <c r="S662">
        <f t="shared" si="74"/>
        <v>15.52</v>
      </c>
      <c r="T662" t="str">
        <f t="shared" si="75"/>
        <v>Low</v>
      </c>
      <c r="U662" t="str">
        <f t="shared" si="76"/>
        <v>Inactive</v>
      </c>
    </row>
    <row r="663" spans="1:21" x14ac:dyDescent="0.25">
      <c r="A663" t="s">
        <v>690</v>
      </c>
      <c r="B663">
        <v>43</v>
      </c>
      <c r="C663" t="str">
        <f t="shared" si="70"/>
        <v>35-44</v>
      </c>
      <c r="D663" t="s">
        <v>27</v>
      </c>
      <c r="E663" t="s">
        <v>8</v>
      </c>
      <c r="F663">
        <v>8.99</v>
      </c>
      <c r="G663" t="str">
        <f t="shared" si="71"/>
        <v>Low</v>
      </c>
      <c r="H663">
        <v>53</v>
      </c>
      <c r="I663" t="s">
        <v>56</v>
      </c>
      <c r="J663" t="s">
        <v>32</v>
      </c>
      <c r="K663" s="4">
        <v>13.99</v>
      </c>
      <c r="L663" s="4">
        <f t="shared" si="72"/>
        <v>13.99</v>
      </c>
      <c r="M663">
        <v>1</v>
      </c>
      <c r="N663" t="s">
        <v>15</v>
      </c>
      <c r="O663">
        <v>1</v>
      </c>
      <c r="P663">
        <v>0.17</v>
      </c>
      <c r="Q663">
        <f t="shared" si="73"/>
        <v>10</v>
      </c>
      <c r="R663" t="s">
        <v>6</v>
      </c>
      <c r="S663">
        <f t="shared" si="74"/>
        <v>89.9</v>
      </c>
      <c r="T663" t="str">
        <f t="shared" si="75"/>
        <v>Medium</v>
      </c>
      <c r="U663" t="str">
        <f t="shared" si="76"/>
        <v>Inactive</v>
      </c>
    </row>
    <row r="664" spans="1:21" x14ac:dyDescent="0.25">
      <c r="A664" t="s">
        <v>691</v>
      </c>
      <c r="B664">
        <v>34</v>
      </c>
      <c r="C664" t="str">
        <f t="shared" si="70"/>
        <v>25-34</v>
      </c>
      <c r="D664" t="s">
        <v>1</v>
      </c>
      <c r="E664" t="s">
        <v>8</v>
      </c>
      <c r="F664">
        <v>12.65</v>
      </c>
      <c r="G664" t="str">
        <f t="shared" si="71"/>
        <v>Low</v>
      </c>
      <c r="H664">
        <v>2</v>
      </c>
      <c r="I664" t="s">
        <v>35</v>
      </c>
      <c r="J664" t="s">
        <v>32</v>
      </c>
      <c r="K664" s="4">
        <v>13.99</v>
      </c>
      <c r="L664" s="4">
        <f t="shared" si="72"/>
        <v>13.99</v>
      </c>
      <c r="M664">
        <v>0</v>
      </c>
      <c r="N664" t="s">
        <v>23</v>
      </c>
      <c r="O664">
        <v>4</v>
      </c>
      <c r="P664">
        <v>4.22</v>
      </c>
      <c r="Q664">
        <f t="shared" si="73"/>
        <v>253</v>
      </c>
      <c r="R664" t="s">
        <v>38</v>
      </c>
      <c r="S664">
        <f t="shared" si="74"/>
        <v>3200.4500000000003</v>
      </c>
      <c r="T664" t="str">
        <f t="shared" si="75"/>
        <v>High</v>
      </c>
      <c r="U664" t="str">
        <f t="shared" si="76"/>
        <v>Active</v>
      </c>
    </row>
    <row r="665" spans="1:21" x14ac:dyDescent="0.25">
      <c r="A665" t="s">
        <v>692</v>
      </c>
      <c r="B665">
        <v>24</v>
      </c>
      <c r="C665" t="str">
        <f t="shared" si="70"/>
        <v>18-24</v>
      </c>
      <c r="D665" t="s">
        <v>13</v>
      </c>
      <c r="E665" t="s">
        <v>2</v>
      </c>
      <c r="F665">
        <v>25.78</v>
      </c>
      <c r="G665" t="str">
        <f t="shared" si="71"/>
        <v>Medium</v>
      </c>
      <c r="H665">
        <v>8</v>
      </c>
      <c r="I665" t="s">
        <v>9</v>
      </c>
      <c r="J665" t="s">
        <v>32</v>
      </c>
      <c r="K665" s="4">
        <v>8.99</v>
      </c>
      <c r="L665" s="4">
        <f t="shared" si="72"/>
        <v>8.99</v>
      </c>
      <c r="M665">
        <v>0</v>
      </c>
      <c r="N665" t="s">
        <v>47</v>
      </c>
      <c r="O665">
        <v>3</v>
      </c>
      <c r="P665">
        <v>2.86</v>
      </c>
      <c r="Q665">
        <f t="shared" si="73"/>
        <v>172</v>
      </c>
      <c r="R665" t="s">
        <v>20</v>
      </c>
      <c r="S665">
        <f t="shared" si="74"/>
        <v>4434.16</v>
      </c>
      <c r="T665" t="str">
        <f t="shared" si="75"/>
        <v>High</v>
      </c>
      <c r="U665" t="str">
        <f t="shared" si="76"/>
        <v>Risk</v>
      </c>
    </row>
    <row r="666" spans="1:21" x14ac:dyDescent="0.25">
      <c r="A666" t="s">
        <v>693</v>
      </c>
      <c r="B666">
        <v>50</v>
      </c>
      <c r="C666" t="str">
        <f t="shared" si="70"/>
        <v>45-54</v>
      </c>
      <c r="D666" t="s">
        <v>13</v>
      </c>
      <c r="E666" t="s">
        <v>8</v>
      </c>
      <c r="F666">
        <v>0.27</v>
      </c>
      <c r="G666" t="str">
        <f t="shared" si="71"/>
        <v>Low</v>
      </c>
      <c r="H666">
        <v>31</v>
      </c>
      <c r="I666" t="s">
        <v>35</v>
      </c>
      <c r="J666" t="s">
        <v>43</v>
      </c>
      <c r="K666" s="4">
        <v>13.99</v>
      </c>
      <c r="L666" s="4">
        <f t="shared" si="72"/>
        <v>13.99</v>
      </c>
      <c r="M666">
        <v>1</v>
      </c>
      <c r="N666" t="s">
        <v>15</v>
      </c>
      <c r="O666">
        <v>1</v>
      </c>
      <c r="P666">
        <v>0.01</v>
      </c>
      <c r="Q666">
        <f t="shared" si="73"/>
        <v>1</v>
      </c>
      <c r="R666" t="s">
        <v>25</v>
      </c>
      <c r="S666">
        <f t="shared" si="74"/>
        <v>0.27</v>
      </c>
      <c r="T666" t="str">
        <f t="shared" si="75"/>
        <v>Low</v>
      </c>
      <c r="U666" t="str">
        <f t="shared" si="76"/>
        <v>Inactive</v>
      </c>
    </row>
    <row r="667" spans="1:21" x14ac:dyDescent="0.25">
      <c r="A667" t="s">
        <v>694</v>
      </c>
      <c r="B667">
        <v>28</v>
      </c>
      <c r="C667" t="str">
        <f t="shared" si="70"/>
        <v>25-34</v>
      </c>
      <c r="D667" t="s">
        <v>27</v>
      </c>
      <c r="E667" t="s">
        <v>2</v>
      </c>
      <c r="F667">
        <v>29.12</v>
      </c>
      <c r="G667" t="str">
        <f t="shared" si="71"/>
        <v>Medium</v>
      </c>
      <c r="H667">
        <v>31</v>
      </c>
      <c r="I667" t="s">
        <v>3</v>
      </c>
      <c r="J667" t="s">
        <v>43</v>
      </c>
      <c r="K667" s="4">
        <v>8.99</v>
      </c>
      <c r="L667" s="4">
        <f t="shared" si="72"/>
        <v>8.99</v>
      </c>
      <c r="M667">
        <v>0</v>
      </c>
      <c r="N667" t="s">
        <v>29</v>
      </c>
      <c r="O667">
        <v>4</v>
      </c>
      <c r="P667">
        <v>0.91</v>
      </c>
      <c r="Q667">
        <f t="shared" si="73"/>
        <v>55</v>
      </c>
      <c r="R667" t="s">
        <v>38</v>
      </c>
      <c r="S667">
        <f t="shared" si="74"/>
        <v>1601.6000000000001</v>
      </c>
      <c r="T667" t="str">
        <f t="shared" si="75"/>
        <v>High</v>
      </c>
      <c r="U667" t="str">
        <f t="shared" si="76"/>
        <v>Inactive</v>
      </c>
    </row>
    <row r="668" spans="1:21" x14ac:dyDescent="0.25">
      <c r="A668" t="s">
        <v>695</v>
      </c>
      <c r="B668">
        <v>56</v>
      </c>
      <c r="C668" t="str">
        <f t="shared" si="70"/>
        <v>55+</v>
      </c>
      <c r="D668" t="s">
        <v>13</v>
      </c>
      <c r="E668" t="s">
        <v>18</v>
      </c>
      <c r="F668">
        <v>2.98</v>
      </c>
      <c r="G668" t="str">
        <f t="shared" si="71"/>
        <v>Low</v>
      </c>
      <c r="H668">
        <v>39</v>
      </c>
      <c r="I668" t="s">
        <v>9</v>
      </c>
      <c r="J668" t="s">
        <v>32</v>
      </c>
      <c r="K668" s="4">
        <v>17.989999999999998</v>
      </c>
      <c r="L668" s="4">
        <f t="shared" si="72"/>
        <v>17.989999999999998</v>
      </c>
      <c r="M668">
        <v>1</v>
      </c>
      <c r="N668" t="s">
        <v>29</v>
      </c>
      <c r="O668">
        <v>3</v>
      </c>
      <c r="P668">
        <v>7.0000000000000007E-2</v>
      </c>
      <c r="Q668">
        <f t="shared" si="73"/>
        <v>4</v>
      </c>
      <c r="R668" t="s">
        <v>33</v>
      </c>
      <c r="S668">
        <f t="shared" si="74"/>
        <v>11.92</v>
      </c>
      <c r="T668" t="str">
        <f t="shared" si="75"/>
        <v>Low</v>
      </c>
      <c r="U668" t="str">
        <f t="shared" si="76"/>
        <v>Inactive</v>
      </c>
    </row>
    <row r="669" spans="1:21" x14ac:dyDescent="0.25">
      <c r="A669" t="s">
        <v>696</v>
      </c>
      <c r="B669">
        <v>42</v>
      </c>
      <c r="C669" t="str">
        <f t="shared" si="70"/>
        <v>35-44</v>
      </c>
      <c r="D669" t="s">
        <v>27</v>
      </c>
      <c r="E669" t="s">
        <v>8</v>
      </c>
      <c r="F669">
        <v>1.65</v>
      </c>
      <c r="G669" t="str">
        <f t="shared" si="71"/>
        <v>Low</v>
      </c>
      <c r="H669">
        <v>41</v>
      </c>
      <c r="I669" t="s">
        <v>3</v>
      </c>
      <c r="J669" t="s">
        <v>10</v>
      </c>
      <c r="K669" s="4">
        <v>13.99</v>
      </c>
      <c r="L669" s="4">
        <f t="shared" si="72"/>
        <v>13.99</v>
      </c>
      <c r="M669">
        <v>1</v>
      </c>
      <c r="N669" t="s">
        <v>29</v>
      </c>
      <c r="O669">
        <v>3</v>
      </c>
      <c r="P669">
        <v>0.04</v>
      </c>
      <c r="Q669">
        <f t="shared" si="73"/>
        <v>2</v>
      </c>
      <c r="R669" t="s">
        <v>6</v>
      </c>
      <c r="S669">
        <f t="shared" si="74"/>
        <v>3.3</v>
      </c>
      <c r="T669" t="str">
        <f t="shared" si="75"/>
        <v>Low</v>
      </c>
      <c r="U669" t="str">
        <f t="shared" si="76"/>
        <v>Inactive</v>
      </c>
    </row>
    <row r="670" spans="1:21" x14ac:dyDescent="0.25">
      <c r="A670" t="s">
        <v>697</v>
      </c>
      <c r="B670">
        <v>46</v>
      </c>
      <c r="C670" t="str">
        <f t="shared" si="70"/>
        <v>45-54</v>
      </c>
      <c r="D670" t="s">
        <v>1</v>
      </c>
      <c r="E670" t="s">
        <v>18</v>
      </c>
      <c r="F670">
        <v>5.98</v>
      </c>
      <c r="G670" t="str">
        <f t="shared" si="71"/>
        <v>Low</v>
      </c>
      <c r="H670">
        <v>31</v>
      </c>
      <c r="I670" t="s">
        <v>14</v>
      </c>
      <c r="J670" t="s">
        <v>32</v>
      </c>
      <c r="K670" s="4">
        <v>17.989999999999998</v>
      </c>
      <c r="L670" s="4">
        <f t="shared" si="72"/>
        <v>17.989999999999998</v>
      </c>
      <c r="M670">
        <v>1</v>
      </c>
      <c r="N670" t="s">
        <v>29</v>
      </c>
      <c r="O670">
        <v>1</v>
      </c>
      <c r="P670">
        <v>0.19</v>
      </c>
      <c r="Q670">
        <f t="shared" si="73"/>
        <v>11</v>
      </c>
      <c r="R670" t="s">
        <v>33</v>
      </c>
      <c r="S670">
        <f t="shared" si="74"/>
        <v>65.78</v>
      </c>
      <c r="T670" t="str">
        <f t="shared" si="75"/>
        <v>Medium</v>
      </c>
      <c r="U670" t="str">
        <f t="shared" si="76"/>
        <v>Inactive</v>
      </c>
    </row>
    <row r="671" spans="1:21" x14ac:dyDescent="0.25">
      <c r="A671" t="s">
        <v>698</v>
      </c>
      <c r="B671">
        <v>62</v>
      </c>
      <c r="C671" t="str">
        <f t="shared" si="70"/>
        <v>55+</v>
      </c>
      <c r="D671" t="s">
        <v>27</v>
      </c>
      <c r="E671" t="s">
        <v>18</v>
      </c>
      <c r="F671">
        <v>29.21</v>
      </c>
      <c r="G671" t="str">
        <f t="shared" si="71"/>
        <v>Medium</v>
      </c>
      <c r="H671">
        <v>1</v>
      </c>
      <c r="I671" t="s">
        <v>35</v>
      </c>
      <c r="J671" t="s">
        <v>10</v>
      </c>
      <c r="K671" s="4">
        <v>17.989999999999998</v>
      </c>
      <c r="L671" s="4">
        <f t="shared" si="72"/>
        <v>17.989999999999998</v>
      </c>
      <c r="M671">
        <v>0</v>
      </c>
      <c r="N671" t="s">
        <v>5</v>
      </c>
      <c r="O671">
        <v>1</v>
      </c>
      <c r="P671">
        <v>14.61</v>
      </c>
      <c r="Q671">
        <f t="shared" si="73"/>
        <v>877</v>
      </c>
      <c r="R671" t="s">
        <v>38</v>
      </c>
      <c r="S671">
        <f t="shared" si="74"/>
        <v>25617.170000000002</v>
      </c>
      <c r="T671" t="str">
        <f t="shared" si="75"/>
        <v>High</v>
      </c>
      <c r="U671" t="str">
        <f t="shared" si="76"/>
        <v>Active</v>
      </c>
    </row>
    <row r="672" spans="1:21" x14ac:dyDescent="0.25">
      <c r="A672" t="s">
        <v>699</v>
      </c>
      <c r="B672">
        <v>20</v>
      </c>
      <c r="C672" t="str">
        <f t="shared" si="70"/>
        <v>18-24</v>
      </c>
      <c r="D672" t="s">
        <v>1</v>
      </c>
      <c r="E672" t="s">
        <v>18</v>
      </c>
      <c r="F672">
        <v>11.58</v>
      </c>
      <c r="G672" t="str">
        <f t="shared" si="71"/>
        <v>Low</v>
      </c>
      <c r="H672">
        <v>44</v>
      </c>
      <c r="I672" t="s">
        <v>3</v>
      </c>
      <c r="J672" t="s">
        <v>32</v>
      </c>
      <c r="K672" s="4">
        <v>17.989999999999998</v>
      </c>
      <c r="L672" s="4">
        <f t="shared" si="72"/>
        <v>17.989999999999998</v>
      </c>
      <c r="M672">
        <v>1</v>
      </c>
      <c r="N672" t="s">
        <v>15</v>
      </c>
      <c r="O672">
        <v>4</v>
      </c>
      <c r="P672">
        <v>0.26</v>
      </c>
      <c r="Q672">
        <f t="shared" si="73"/>
        <v>16</v>
      </c>
      <c r="R672" t="s">
        <v>16</v>
      </c>
      <c r="S672">
        <f t="shared" si="74"/>
        <v>185.28</v>
      </c>
      <c r="T672" t="str">
        <f t="shared" si="75"/>
        <v>High</v>
      </c>
      <c r="U672" t="str">
        <f t="shared" si="76"/>
        <v>Inactive</v>
      </c>
    </row>
    <row r="673" spans="1:21" x14ac:dyDescent="0.25">
      <c r="A673" t="s">
        <v>700</v>
      </c>
      <c r="B673">
        <v>24</v>
      </c>
      <c r="C673" t="str">
        <f t="shared" si="70"/>
        <v>18-24</v>
      </c>
      <c r="D673" t="s">
        <v>1</v>
      </c>
      <c r="E673" t="s">
        <v>8</v>
      </c>
      <c r="F673">
        <v>40.81</v>
      </c>
      <c r="G673" t="str">
        <f t="shared" si="71"/>
        <v>Medium</v>
      </c>
      <c r="H673">
        <v>40</v>
      </c>
      <c r="I673" t="s">
        <v>9</v>
      </c>
      <c r="J673" t="s">
        <v>32</v>
      </c>
      <c r="K673" s="4">
        <v>13.99</v>
      </c>
      <c r="L673" s="4">
        <f t="shared" si="72"/>
        <v>13.99</v>
      </c>
      <c r="M673">
        <v>0</v>
      </c>
      <c r="N673" t="s">
        <v>23</v>
      </c>
      <c r="O673">
        <v>4</v>
      </c>
      <c r="P673">
        <v>1</v>
      </c>
      <c r="Q673">
        <f t="shared" si="73"/>
        <v>60</v>
      </c>
      <c r="R673" t="s">
        <v>6</v>
      </c>
      <c r="S673">
        <f t="shared" si="74"/>
        <v>2448.6000000000004</v>
      </c>
      <c r="T673" t="str">
        <f t="shared" si="75"/>
        <v>High</v>
      </c>
      <c r="U673" t="str">
        <f t="shared" si="76"/>
        <v>Inactive</v>
      </c>
    </row>
    <row r="674" spans="1:21" x14ac:dyDescent="0.25">
      <c r="A674" t="s">
        <v>701</v>
      </c>
      <c r="B674">
        <v>62</v>
      </c>
      <c r="C674" t="str">
        <f t="shared" si="70"/>
        <v>55+</v>
      </c>
      <c r="D674" t="s">
        <v>1</v>
      </c>
      <c r="E674" t="s">
        <v>8</v>
      </c>
      <c r="F674">
        <v>5.63</v>
      </c>
      <c r="G674" t="str">
        <f t="shared" si="71"/>
        <v>Low</v>
      </c>
      <c r="H674">
        <v>26</v>
      </c>
      <c r="I674" t="s">
        <v>14</v>
      </c>
      <c r="J674" t="s">
        <v>4</v>
      </c>
      <c r="K674" s="4">
        <v>13.99</v>
      </c>
      <c r="L674" s="4">
        <f t="shared" si="72"/>
        <v>13.99</v>
      </c>
      <c r="M674">
        <v>0</v>
      </c>
      <c r="N674" t="s">
        <v>47</v>
      </c>
      <c r="O674">
        <v>3</v>
      </c>
      <c r="P674">
        <v>0.21</v>
      </c>
      <c r="Q674">
        <f t="shared" si="73"/>
        <v>13</v>
      </c>
      <c r="R674" t="s">
        <v>25</v>
      </c>
      <c r="S674">
        <f t="shared" si="74"/>
        <v>73.19</v>
      </c>
      <c r="T674" t="str">
        <f t="shared" si="75"/>
        <v>Medium</v>
      </c>
      <c r="U674" t="str">
        <f t="shared" si="76"/>
        <v>Inactive</v>
      </c>
    </row>
    <row r="675" spans="1:21" x14ac:dyDescent="0.25">
      <c r="A675" t="s">
        <v>702</v>
      </c>
      <c r="B675">
        <v>26</v>
      </c>
      <c r="C675" t="str">
        <f t="shared" si="70"/>
        <v>25-34</v>
      </c>
      <c r="D675" t="s">
        <v>13</v>
      </c>
      <c r="E675" t="s">
        <v>8</v>
      </c>
      <c r="F675">
        <v>1.84</v>
      </c>
      <c r="G675" t="str">
        <f t="shared" si="71"/>
        <v>Low</v>
      </c>
      <c r="H675">
        <v>15</v>
      </c>
      <c r="I675" t="s">
        <v>14</v>
      </c>
      <c r="J675" t="s">
        <v>10</v>
      </c>
      <c r="K675" s="4">
        <v>13.99</v>
      </c>
      <c r="L675" s="4">
        <f t="shared" si="72"/>
        <v>13.99</v>
      </c>
      <c r="M675">
        <v>1</v>
      </c>
      <c r="N675" t="s">
        <v>5</v>
      </c>
      <c r="O675">
        <v>5</v>
      </c>
      <c r="P675">
        <v>0.12</v>
      </c>
      <c r="Q675">
        <f t="shared" si="73"/>
        <v>7</v>
      </c>
      <c r="R675" t="s">
        <v>6</v>
      </c>
      <c r="S675">
        <f t="shared" si="74"/>
        <v>12.88</v>
      </c>
      <c r="T675" t="str">
        <f t="shared" si="75"/>
        <v>Low</v>
      </c>
      <c r="U675" t="str">
        <f t="shared" si="76"/>
        <v>Risk</v>
      </c>
    </row>
    <row r="676" spans="1:21" x14ac:dyDescent="0.25">
      <c r="A676" t="s">
        <v>703</v>
      </c>
      <c r="B676">
        <v>58</v>
      </c>
      <c r="C676" t="str">
        <f t="shared" si="70"/>
        <v>55+</v>
      </c>
      <c r="D676" t="s">
        <v>27</v>
      </c>
      <c r="E676" t="s">
        <v>8</v>
      </c>
      <c r="F676">
        <v>2.11</v>
      </c>
      <c r="G676" t="str">
        <f t="shared" si="71"/>
        <v>Low</v>
      </c>
      <c r="H676">
        <v>5</v>
      </c>
      <c r="I676" t="s">
        <v>56</v>
      </c>
      <c r="J676" t="s">
        <v>4</v>
      </c>
      <c r="K676" s="4">
        <v>13.99</v>
      </c>
      <c r="L676" s="4">
        <f t="shared" si="72"/>
        <v>13.99</v>
      </c>
      <c r="M676">
        <v>1</v>
      </c>
      <c r="N676" t="s">
        <v>47</v>
      </c>
      <c r="O676">
        <v>1</v>
      </c>
      <c r="P676">
        <v>0.35</v>
      </c>
      <c r="Q676">
        <f t="shared" si="73"/>
        <v>21</v>
      </c>
      <c r="R676" t="s">
        <v>6</v>
      </c>
      <c r="S676">
        <f t="shared" si="74"/>
        <v>44.309999999999995</v>
      </c>
      <c r="T676" t="str">
        <f t="shared" si="75"/>
        <v>Low</v>
      </c>
      <c r="U676" t="str">
        <f t="shared" si="76"/>
        <v>Active</v>
      </c>
    </row>
    <row r="677" spans="1:21" x14ac:dyDescent="0.25">
      <c r="A677" t="s">
        <v>704</v>
      </c>
      <c r="B677">
        <v>62</v>
      </c>
      <c r="C677" t="str">
        <f t="shared" si="70"/>
        <v>55+</v>
      </c>
      <c r="D677" t="s">
        <v>1</v>
      </c>
      <c r="E677" t="s">
        <v>2</v>
      </c>
      <c r="F677">
        <v>1.1599999999999999</v>
      </c>
      <c r="G677" t="str">
        <f t="shared" si="71"/>
        <v>Low</v>
      </c>
      <c r="H677">
        <v>2</v>
      </c>
      <c r="I677" t="s">
        <v>35</v>
      </c>
      <c r="J677" t="s">
        <v>4</v>
      </c>
      <c r="K677" s="4">
        <v>8.99</v>
      </c>
      <c r="L677" s="4">
        <f t="shared" si="72"/>
        <v>8.99</v>
      </c>
      <c r="M677">
        <v>1</v>
      </c>
      <c r="N677" t="s">
        <v>29</v>
      </c>
      <c r="O677">
        <v>2</v>
      </c>
      <c r="P677">
        <v>0.39</v>
      </c>
      <c r="Q677">
        <f t="shared" si="73"/>
        <v>23</v>
      </c>
      <c r="R677" t="s">
        <v>20</v>
      </c>
      <c r="S677">
        <f t="shared" si="74"/>
        <v>26.68</v>
      </c>
      <c r="T677" t="str">
        <f t="shared" si="75"/>
        <v>Low</v>
      </c>
      <c r="U677" t="str">
        <f t="shared" si="76"/>
        <v>Active</v>
      </c>
    </row>
    <row r="678" spans="1:21" x14ac:dyDescent="0.25">
      <c r="A678" t="s">
        <v>705</v>
      </c>
      <c r="B678">
        <v>70</v>
      </c>
      <c r="C678" t="str">
        <f t="shared" si="70"/>
        <v>55+</v>
      </c>
      <c r="D678" t="s">
        <v>13</v>
      </c>
      <c r="E678" t="s">
        <v>18</v>
      </c>
      <c r="F678">
        <v>11.06</v>
      </c>
      <c r="G678" t="str">
        <f t="shared" si="71"/>
        <v>Low</v>
      </c>
      <c r="H678">
        <v>38</v>
      </c>
      <c r="I678" t="s">
        <v>19</v>
      </c>
      <c r="J678" t="s">
        <v>32</v>
      </c>
      <c r="K678" s="4">
        <v>17.989999999999998</v>
      </c>
      <c r="L678" s="4">
        <f t="shared" si="72"/>
        <v>17.989999999999998</v>
      </c>
      <c r="M678">
        <v>1</v>
      </c>
      <c r="N678" t="s">
        <v>5</v>
      </c>
      <c r="O678">
        <v>1</v>
      </c>
      <c r="P678">
        <v>0.28000000000000003</v>
      </c>
      <c r="Q678">
        <f t="shared" si="73"/>
        <v>17</v>
      </c>
      <c r="R678" t="s">
        <v>16</v>
      </c>
      <c r="S678">
        <f t="shared" si="74"/>
        <v>188.02</v>
      </c>
      <c r="T678" t="str">
        <f t="shared" si="75"/>
        <v>High</v>
      </c>
      <c r="U678" t="str">
        <f t="shared" si="76"/>
        <v>Inactive</v>
      </c>
    </row>
    <row r="679" spans="1:21" x14ac:dyDescent="0.25">
      <c r="A679" t="s">
        <v>706</v>
      </c>
      <c r="B679">
        <v>25</v>
      </c>
      <c r="C679" t="str">
        <f t="shared" si="70"/>
        <v>18-24</v>
      </c>
      <c r="D679" t="s">
        <v>13</v>
      </c>
      <c r="E679" t="s">
        <v>2</v>
      </c>
      <c r="F679">
        <v>23.19</v>
      </c>
      <c r="G679" t="str">
        <f t="shared" si="71"/>
        <v>Medium</v>
      </c>
      <c r="H679">
        <v>59</v>
      </c>
      <c r="I679" t="s">
        <v>56</v>
      </c>
      <c r="J679" t="s">
        <v>41</v>
      </c>
      <c r="K679" s="4">
        <v>8.99</v>
      </c>
      <c r="L679" s="4">
        <f t="shared" si="72"/>
        <v>8.99</v>
      </c>
      <c r="M679">
        <v>0</v>
      </c>
      <c r="N679" t="s">
        <v>23</v>
      </c>
      <c r="O679">
        <v>5</v>
      </c>
      <c r="P679">
        <v>0.39</v>
      </c>
      <c r="Q679">
        <f t="shared" si="73"/>
        <v>23</v>
      </c>
      <c r="R679" t="s">
        <v>11</v>
      </c>
      <c r="S679">
        <f t="shared" si="74"/>
        <v>533.37</v>
      </c>
      <c r="T679" t="str">
        <f t="shared" si="75"/>
        <v>High</v>
      </c>
      <c r="U679" t="str">
        <f t="shared" si="76"/>
        <v>Inactive</v>
      </c>
    </row>
    <row r="680" spans="1:21" x14ac:dyDescent="0.25">
      <c r="A680" t="s">
        <v>707</v>
      </c>
      <c r="B680">
        <v>36</v>
      </c>
      <c r="C680" t="str">
        <f t="shared" si="70"/>
        <v>35-44</v>
      </c>
      <c r="D680" t="s">
        <v>13</v>
      </c>
      <c r="E680" t="s">
        <v>18</v>
      </c>
      <c r="F680">
        <v>22.1</v>
      </c>
      <c r="G680" t="str">
        <f t="shared" si="71"/>
        <v>Medium</v>
      </c>
      <c r="H680">
        <v>40</v>
      </c>
      <c r="I680" t="s">
        <v>35</v>
      </c>
      <c r="J680" t="s">
        <v>4</v>
      </c>
      <c r="K680" s="4">
        <v>17.989999999999998</v>
      </c>
      <c r="L680" s="4">
        <f t="shared" si="72"/>
        <v>17.989999999999998</v>
      </c>
      <c r="M680">
        <v>0</v>
      </c>
      <c r="N680" t="s">
        <v>15</v>
      </c>
      <c r="O680">
        <v>4</v>
      </c>
      <c r="P680">
        <v>0.54</v>
      </c>
      <c r="Q680">
        <f t="shared" si="73"/>
        <v>32</v>
      </c>
      <c r="R680" t="s">
        <v>38</v>
      </c>
      <c r="S680">
        <f t="shared" si="74"/>
        <v>707.2</v>
      </c>
      <c r="T680" t="str">
        <f t="shared" si="75"/>
        <v>High</v>
      </c>
      <c r="U680" t="str">
        <f t="shared" si="76"/>
        <v>Inactive</v>
      </c>
    </row>
    <row r="681" spans="1:21" x14ac:dyDescent="0.25">
      <c r="A681" t="s">
        <v>708</v>
      </c>
      <c r="B681">
        <v>37</v>
      </c>
      <c r="C681" t="str">
        <f t="shared" si="70"/>
        <v>35-44</v>
      </c>
      <c r="D681" t="s">
        <v>13</v>
      </c>
      <c r="E681" t="s">
        <v>2</v>
      </c>
      <c r="F681">
        <v>6.47</v>
      </c>
      <c r="G681" t="str">
        <f t="shared" si="71"/>
        <v>Low</v>
      </c>
      <c r="H681">
        <v>21</v>
      </c>
      <c r="I681" t="s">
        <v>56</v>
      </c>
      <c r="J681" t="s">
        <v>10</v>
      </c>
      <c r="K681" s="4">
        <v>8.99</v>
      </c>
      <c r="L681" s="4">
        <f t="shared" si="72"/>
        <v>8.99</v>
      </c>
      <c r="M681">
        <v>1</v>
      </c>
      <c r="N681" t="s">
        <v>5</v>
      </c>
      <c r="O681">
        <v>3</v>
      </c>
      <c r="P681">
        <v>0.28999999999999998</v>
      </c>
      <c r="Q681">
        <f t="shared" si="73"/>
        <v>17</v>
      </c>
      <c r="R681" t="s">
        <v>6</v>
      </c>
      <c r="S681">
        <f t="shared" si="74"/>
        <v>109.99</v>
      </c>
      <c r="T681" t="str">
        <f t="shared" si="75"/>
        <v>Medium</v>
      </c>
      <c r="U681" t="str">
        <f t="shared" si="76"/>
        <v>Risk</v>
      </c>
    </row>
    <row r="682" spans="1:21" x14ac:dyDescent="0.25">
      <c r="A682" t="s">
        <v>709</v>
      </c>
      <c r="B682">
        <v>52</v>
      </c>
      <c r="C682" t="str">
        <f t="shared" si="70"/>
        <v>45-54</v>
      </c>
      <c r="D682" t="s">
        <v>13</v>
      </c>
      <c r="E682" t="s">
        <v>18</v>
      </c>
      <c r="F682">
        <v>6.28</v>
      </c>
      <c r="G682" t="str">
        <f t="shared" si="71"/>
        <v>Low</v>
      </c>
      <c r="H682">
        <v>44</v>
      </c>
      <c r="I682" t="s">
        <v>56</v>
      </c>
      <c r="J682" t="s">
        <v>41</v>
      </c>
      <c r="K682" s="4">
        <v>17.989999999999998</v>
      </c>
      <c r="L682" s="4">
        <f t="shared" si="72"/>
        <v>17.989999999999998</v>
      </c>
      <c r="M682">
        <v>1</v>
      </c>
      <c r="N682" t="s">
        <v>15</v>
      </c>
      <c r="O682">
        <v>1</v>
      </c>
      <c r="P682">
        <v>0.14000000000000001</v>
      </c>
      <c r="Q682">
        <f t="shared" si="73"/>
        <v>8</v>
      </c>
      <c r="R682" t="s">
        <v>25</v>
      </c>
      <c r="S682">
        <f t="shared" si="74"/>
        <v>50.24</v>
      </c>
      <c r="T682" t="str">
        <f t="shared" si="75"/>
        <v>Medium</v>
      </c>
      <c r="U682" t="str">
        <f t="shared" si="76"/>
        <v>Inactive</v>
      </c>
    </row>
    <row r="683" spans="1:21" x14ac:dyDescent="0.25">
      <c r="A683" t="s">
        <v>710</v>
      </c>
      <c r="B683">
        <v>38</v>
      </c>
      <c r="C683" t="str">
        <f t="shared" si="70"/>
        <v>35-44</v>
      </c>
      <c r="D683" t="s">
        <v>13</v>
      </c>
      <c r="E683" t="s">
        <v>2</v>
      </c>
      <c r="F683">
        <v>3.49</v>
      </c>
      <c r="G683" t="str">
        <f t="shared" si="71"/>
        <v>Low</v>
      </c>
      <c r="H683">
        <v>54</v>
      </c>
      <c r="I683" t="s">
        <v>14</v>
      </c>
      <c r="J683" t="s">
        <v>43</v>
      </c>
      <c r="K683" s="4">
        <v>8.99</v>
      </c>
      <c r="L683" s="4">
        <f t="shared" si="72"/>
        <v>8.99</v>
      </c>
      <c r="M683">
        <v>1</v>
      </c>
      <c r="N683" t="s">
        <v>29</v>
      </c>
      <c r="O683">
        <v>5</v>
      </c>
      <c r="P683">
        <v>0.06</v>
      </c>
      <c r="Q683">
        <f t="shared" si="73"/>
        <v>4</v>
      </c>
      <c r="R683" t="s">
        <v>20</v>
      </c>
      <c r="S683">
        <f t="shared" si="74"/>
        <v>13.96</v>
      </c>
      <c r="T683" t="str">
        <f t="shared" si="75"/>
        <v>Low</v>
      </c>
      <c r="U683" t="str">
        <f t="shared" si="76"/>
        <v>Inactive</v>
      </c>
    </row>
    <row r="684" spans="1:21" x14ac:dyDescent="0.25">
      <c r="A684" t="s">
        <v>711</v>
      </c>
      <c r="B684">
        <v>36</v>
      </c>
      <c r="C684" t="str">
        <f t="shared" si="70"/>
        <v>35-44</v>
      </c>
      <c r="D684" t="s">
        <v>13</v>
      </c>
      <c r="E684" t="s">
        <v>2</v>
      </c>
      <c r="F684">
        <v>0.99</v>
      </c>
      <c r="G684" t="str">
        <f t="shared" si="71"/>
        <v>Low</v>
      </c>
      <c r="H684">
        <v>24</v>
      </c>
      <c r="I684" t="s">
        <v>3</v>
      </c>
      <c r="J684" t="s">
        <v>32</v>
      </c>
      <c r="K684" s="4">
        <v>8.99</v>
      </c>
      <c r="L684" s="4">
        <f t="shared" si="72"/>
        <v>8.99</v>
      </c>
      <c r="M684">
        <v>1</v>
      </c>
      <c r="N684" t="s">
        <v>23</v>
      </c>
      <c r="O684">
        <v>3</v>
      </c>
      <c r="P684">
        <v>0.04</v>
      </c>
      <c r="Q684">
        <f t="shared" si="73"/>
        <v>2</v>
      </c>
      <c r="R684" t="s">
        <v>33</v>
      </c>
      <c r="S684">
        <f t="shared" si="74"/>
        <v>1.98</v>
      </c>
      <c r="T684" t="str">
        <f t="shared" si="75"/>
        <v>Low</v>
      </c>
      <c r="U684" t="str">
        <f t="shared" si="76"/>
        <v>Inactive</v>
      </c>
    </row>
    <row r="685" spans="1:21" x14ac:dyDescent="0.25">
      <c r="A685" t="s">
        <v>712</v>
      </c>
      <c r="B685">
        <v>47</v>
      </c>
      <c r="C685" t="str">
        <f t="shared" si="70"/>
        <v>45-54</v>
      </c>
      <c r="D685" t="s">
        <v>27</v>
      </c>
      <c r="E685" t="s">
        <v>18</v>
      </c>
      <c r="F685">
        <v>1.57</v>
      </c>
      <c r="G685" t="str">
        <f t="shared" si="71"/>
        <v>Low</v>
      </c>
      <c r="H685">
        <v>39</v>
      </c>
      <c r="I685" t="s">
        <v>19</v>
      </c>
      <c r="J685" t="s">
        <v>41</v>
      </c>
      <c r="K685" s="4">
        <v>17.989999999999998</v>
      </c>
      <c r="L685" s="4">
        <f t="shared" si="72"/>
        <v>17.989999999999998</v>
      </c>
      <c r="M685">
        <v>1</v>
      </c>
      <c r="N685" t="s">
        <v>47</v>
      </c>
      <c r="O685">
        <v>5</v>
      </c>
      <c r="P685">
        <v>0.04</v>
      </c>
      <c r="Q685">
        <f t="shared" si="73"/>
        <v>2</v>
      </c>
      <c r="R685" t="s">
        <v>20</v>
      </c>
      <c r="S685">
        <f t="shared" si="74"/>
        <v>3.14</v>
      </c>
      <c r="T685" t="str">
        <f t="shared" si="75"/>
        <v>Low</v>
      </c>
      <c r="U685" t="str">
        <f t="shared" si="76"/>
        <v>Inactive</v>
      </c>
    </row>
    <row r="686" spans="1:21" x14ac:dyDescent="0.25">
      <c r="A686" t="s">
        <v>713</v>
      </c>
      <c r="B686">
        <v>29</v>
      </c>
      <c r="C686" t="str">
        <f t="shared" si="70"/>
        <v>25-34</v>
      </c>
      <c r="D686" t="s">
        <v>27</v>
      </c>
      <c r="E686" t="s">
        <v>18</v>
      </c>
      <c r="F686">
        <v>12.32</v>
      </c>
      <c r="G686" t="str">
        <f t="shared" si="71"/>
        <v>Low</v>
      </c>
      <c r="H686">
        <v>49</v>
      </c>
      <c r="I686" t="s">
        <v>14</v>
      </c>
      <c r="J686" t="s">
        <v>10</v>
      </c>
      <c r="K686" s="4">
        <v>17.989999999999998</v>
      </c>
      <c r="L686" s="4">
        <f t="shared" si="72"/>
        <v>17.989999999999998</v>
      </c>
      <c r="M686">
        <v>0</v>
      </c>
      <c r="N686" t="s">
        <v>29</v>
      </c>
      <c r="O686">
        <v>5</v>
      </c>
      <c r="P686">
        <v>0.25</v>
      </c>
      <c r="Q686">
        <f t="shared" si="73"/>
        <v>15</v>
      </c>
      <c r="R686" t="s">
        <v>20</v>
      </c>
      <c r="S686">
        <f t="shared" si="74"/>
        <v>184.8</v>
      </c>
      <c r="T686" t="str">
        <f t="shared" si="75"/>
        <v>High</v>
      </c>
      <c r="U686" t="str">
        <f t="shared" si="76"/>
        <v>Inactive</v>
      </c>
    </row>
    <row r="687" spans="1:21" x14ac:dyDescent="0.25">
      <c r="A687" t="s">
        <v>714</v>
      </c>
      <c r="B687">
        <v>27</v>
      </c>
      <c r="C687" t="str">
        <f t="shared" si="70"/>
        <v>25-34</v>
      </c>
      <c r="D687" t="s">
        <v>1</v>
      </c>
      <c r="E687" t="s">
        <v>18</v>
      </c>
      <c r="F687">
        <v>0.69</v>
      </c>
      <c r="G687" t="str">
        <f t="shared" si="71"/>
        <v>Low</v>
      </c>
      <c r="H687">
        <v>39</v>
      </c>
      <c r="I687" t="s">
        <v>35</v>
      </c>
      <c r="J687" t="s">
        <v>32</v>
      </c>
      <c r="K687" s="4">
        <v>17.989999999999998</v>
      </c>
      <c r="L687" s="4">
        <f t="shared" si="72"/>
        <v>17.989999999999998</v>
      </c>
      <c r="M687">
        <v>1</v>
      </c>
      <c r="N687" t="s">
        <v>23</v>
      </c>
      <c r="O687">
        <v>5</v>
      </c>
      <c r="P687">
        <v>0.02</v>
      </c>
      <c r="Q687">
        <f t="shared" si="73"/>
        <v>1</v>
      </c>
      <c r="R687" t="s">
        <v>11</v>
      </c>
      <c r="S687">
        <f t="shared" si="74"/>
        <v>0.69</v>
      </c>
      <c r="T687" t="str">
        <f t="shared" si="75"/>
        <v>Low</v>
      </c>
      <c r="U687" t="str">
        <f t="shared" si="76"/>
        <v>Inactive</v>
      </c>
    </row>
    <row r="688" spans="1:21" x14ac:dyDescent="0.25">
      <c r="A688" t="s">
        <v>715</v>
      </c>
      <c r="B688">
        <v>70</v>
      </c>
      <c r="C688" t="str">
        <f t="shared" si="70"/>
        <v>55+</v>
      </c>
      <c r="D688" t="s">
        <v>1</v>
      </c>
      <c r="E688" t="s">
        <v>18</v>
      </c>
      <c r="F688">
        <v>7.15</v>
      </c>
      <c r="G688" t="str">
        <f t="shared" si="71"/>
        <v>Low</v>
      </c>
      <c r="H688">
        <v>27</v>
      </c>
      <c r="I688" t="s">
        <v>14</v>
      </c>
      <c r="J688" t="s">
        <v>41</v>
      </c>
      <c r="K688" s="4">
        <v>17.989999999999998</v>
      </c>
      <c r="L688" s="4">
        <f t="shared" si="72"/>
        <v>17.989999999999998</v>
      </c>
      <c r="M688">
        <v>0</v>
      </c>
      <c r="N688" t="s">
        <v>47</v>
      </c>
      <c r="O688">
        <v>3</v>
      </c>
      <c r="P688">
        <v>0.26</v>
      </c>
      <c r="Q688">
        <f t="shared" si="73"/>
        <v>16</v>
      </c>
      <c r="R688" t="s">
        <v>11</v>
      </c>
      <c r="S688">
        <f t="shared" si="74"/>
        <v>114.4</v>
      </c>
      <c r="T688" t="str">
        <f t="shared" si="75"/>
        <v>Medium</v>
      </c>
      <c r="U688" t="str">
        <f t="shared" si="76"/>
        <v>Inactive</v>
      </c>
    </row>
    <row r="689" spans="1:21" x14ac:dyDescent="0.25">
      <c r="A689" t="s">
        <v>716</v>
      </c>
      <c r="B689">
        <v>55</v>
      </c>
      <c r="C689" t="str">
        <f t="shared" si="70"/>
        <v>45-54</v>
      </c>
      <c r="D689" t="s">
        <v>1</v>
      </c>
      <c r="E689" t="s">
        <v>8</v>
      </c>
      <c r="F689">
        <v>2.59</v>
      </c>
      <c r="G689" t="str">
        <f t="shared" si="71"/>
        <v>Low</v>
      </c>
      <c r="H689">
        <v>54</v>
      </c>
      <c r="I689" t="s">
        <v>9</v>
      </c>
      <c r="J689" t="s">
        <v>41</v>
      </c>
      <c r="K689" s="4">
        <v>13.99</v>
      </c>
      <c r="L689" s="4">
        <f t="shared" si="72"/>
        <v>13.99</v>
      </c>
      <c r="M689">
        <v>1</v>
      </c>
      <c r="N689" t="s">
        <v>5</v>
      </c>
      <c r="O689">
        <v>3</v>
      </c>
      <c r="P689">
        <v>0.05</v>
      </c>
      <c r="Q689">
        <f t="shared" si="73"/>
        <v>3</v>
      </c>
      <c r="R689" t="s">
        <v>11</v>
      </c>
      <c r="S689">
        <f t="shared" si="74"/>
        <v>7.77</v>
      </c>
      <c r="T689" t="str">
        <f t="shared" si="75"/>
        <v>Low</v>
      </c>
      <c r="U689" t="str">
        <f t="shared" si="76"/>
        <v>Inactive</v>
      </c>
    </row>
    <row r="690" spans="1:21" x14ac:dyDescent="0.25">
      <c r="A690" t="s">
        <v>717</v>
      </c>
      <c r="B690">
        <v>33</v>
      </c>
      <c r="C690" t="str">
        <f t="shared" si="70"/>
        <v>25-34</v>
      </c>
      <c r="D690" t="s">
        <v>1</v>
      </c>
      <c r="E690" t="s">
        <v>18</v>
      </c>
      <c r="F690">
        <v>25.28</v>
      </c>
      <c r="G690" t="str">
        <f t="shared" si="71"/>
        <v>Medium</v>
      </c>
      <c r="H690">
        <v>32</v>
      </c>
      <c r="I690" t="s">
        <v>14</v>
      </c>
      <c r="J690" t="s">
        <v>32</v>
      </c>
      <c r="K690" s="4">
        <v>17.989999999999998</v>
      </c>
      <c r="L690" s="4">
        <f t="shared" si="72"/>
        <v>17.989999999999998</v>
      </c>
      <c r="M690">
        <v>0</v>
      </c>
      <c r="N690" t="s">
        <v>23</v>
      </c>
      <c r="O690">
        <v>3</v>
      </c>
      <c r="P690">
        <v>0.77</v>
      </c>
      <c r="Q690">
        <f t="shared" si="73"/>
        <v>46</v>
      </c>
      <c r="R690" t="s">
        <v>11</v>
      </c>
      <c r="S690">
        <f t="shared" si="74"/>
        <v>1162.8800000000001</v>
      </c>
      <c r="T690" t="str">
        <f t="shared" si="75"/>
        <v>High</v>
      </c>
      <c r="U690" t="str">
        <f t="shared" si="76"/>
        <v>Inactive</v>
      </c>
    </row>
    <row r="691" spans="1:21" x14ac:dyDescent="0.25">
      <c r="A691" t="s">
        <v>718</v>
      </c>
      <c r="B691">
        <v>22</v>
      </c>
      <c r="C691" t="str">
        <f t="shared" si="70"/>
        <v>18-24</v>
      </c>
      <c r="D691" t="s">
        <v>1</v>
      </c>
      <c r="E691" t="s">
        <v>18</v>
      </c>
      <c r="F691">
        <v>13.68</v>
      </c>
      <c r="G691" t="str">
        <f t="shared" si="71"/>
        <v>Low</v>
      </c>
      <c r="H691">
        <v>48</v>
      </c>
      <c r="I691" t="s">
        <v>56</v>
      </c>
      <c r="J691" t="s">
        <v>4</v>
      </c>
      <c r="K691" s="4">
        <v>17.989999999999998</v>
      </c>
      <c r="L691" s="4">
        <f t="shared" si="72"/>
        <v>17.989999999999998</v>
      </c>
      <c r="M691">
        <v>1</v>
      </c>
      <c r="N691" t="s">
        <v>29</v>
      </c>
      <c r="O691">
        <v>3</v>
      </c>
      <c r="P691">
        <v>0.28000000000000003</v>
      </c>
      <c r="Q691">
        <f t="shared" si="73"/>
        <v>17</v>
      </c>
      <c r="R691" t="s">
        <v>33</v>
      </c>
      <c r="S691">
        <f t="shared" si="74"/>
        <v>232.56</v>
      </c>
      <c r="T691" t="str">
        <f t="shared" si="75"/>
        <v>High</v>
      </c>
      <c r="U691" t="str">
        <f t="shared" si="76"/>
        <v>Inactive</v>
      </c>
    </row>
    <row r="692" spans="1:21" x14ac:dyDescent="0.25">
      <c r="A692" t="s">
        <v>719</v>
      </c>
      <c r="B692">
        <v>44</v>
      </c>
      <c r="C692" t="str">
        <f t="shared" si="70"/>
        <v>35-44</v>
      </c>
      <c r="D692" t="s">
        <v>1</v>
      </c>
      <c r="E692" t="s">
        <v>18</v>
      </c>
      <c r="F692">
        <v>18.75</v>
      </c>
      <c r="G692" t="str">
        <f t="shared" si="71"/>
        <v>Low</v>
      </c>
      <c r="H692">
        <v>44</v>
      </c>
      <c r="I692" t="s">
        <v>14</v>
      </c>
      <c r="J692" t="s">
        <v>41</v>
      </c>
      <c r="K692" s="4">
        <v>17.989999999999998</v>
      </c>
      <c r="L692" s="4">
        <f t="shared" si="72"/>
        <v>17.989999999999998</v>
      </c>
      <c r="M692">
        <v>0</v>
      </c>
      <c r="N692" t="s">
        <v>29</v>
      </c>
      <c r="O692">
        <v>5</v>
      </c>
      <c r="P692">
        <v>0.42</v>
      </c>
      <c r="Q692">
        <f t="shared" si="73"/>
        <v>25</v>
      </c>
      <c r="R692" t="s">
        <v>6</v>
      </c>
      <c r="S692">
        <f t="shared" si="74"/>
        <v>468.75</v>
      </c>
      <c r="T692" t="str">
        <f t="shared" si="75"/>
        <v>High</v>
      </c>
      <c r="U692" t="str">
        <f t="shared" si="76"/>
        <v>Inactive</v>
      </c>
    </row>
    <row r="693" spans="1:21" x14ac:dyDescent="0.25">
      <c r="A693" t="s">
        <v>720</v>
      </c>
      <c r="B693">
        <v>20</v>
      </c>
      <c r="C693" t="str">
        <f t="shared" si="70"/>
        <v>18-24</v>
      </c>
      <c r="D693" t="s">
        <v>1</v>
      </c>
      <c r="E693" t="s">
        <v>18</v>
      </c>
      <c r="F693">
        <v>9.24</v>
      </c>
      <c r="G693" t="str">
        <f t="shared" si="71"/>
        <v>Low</v>
      </c>
      <c r="H693">
        <v>33</v>
      </c>
      <c r="I693" t="s">
        <v>56</v>
      </c>
      <c r="J693" t="s">
        <v>4</v>
      </c>
      <c r="K693" s="4">
        <v>17.989999999999998</v>
      </c>
      <c r="L693" s="4">
        <f t="shared" si="72"/>
        <v>17.989999999999998</v>
      </c>
      <c r="M693">
        <v>1</v>
      </c>
      <c r="N693" t="s">
        <v>5</v>
      </c>
      <c r="O693">
        <v>5</v>
      </c>
      <c r="P693">
        <v>0.27</v>
      </c>
      <c r="Q693">
        <f t="shared" si="73"/>
        <v>16</v>
      </c>
      <c r="R693" t="s">
        <v>16</v>
      </c>
      <c r="S693">
        <f t="shared" si="74"/>
        <v>147.84</v>
      </c>
      <c r="T693" t="str">
        <f t="shared" si="75"/>
        <v>Medium</v>
      </c>
      <c r="U693" t="str">
        <f t="shared" si="76"/>
        <v>Inactive</v>
      </c>
    </row>
    <row r="694" spans="1:21" x14ac:dyDescent="0.25">
      <c r="A694" t="s">
        <v>721</v>
      </c>
      <c r="B694">
        <v>69</v>
      </c>
      <c r="C694" t="str">
        <f t="shared" si="70"/>
        <v>55+</v>
      </c>
      <c r="D694" t="s">
        <v>27</v>
      </c>
      <c r="E694" t="s">
        <v>18</v>
      </c>
      <c r="F694">
        <v>0.52</v>
      </c>
      <c r="G694" t="str">
        <f t="shared" si="71"/>
        <v>Low</v>
      </c>
      <c r="H694">
        <v>42</v>
      </c>
      <c r="I694" t="s">
        <v>35</v>
      </c>
      <c r="J694" t="s">
        <v>41</v>
      </c>
      <c r="K694" s="4">
        <v>17.989999999999998</v>
      </c>
      <c r="L694" s="4">
        <f t="shared" si="72"/>
        <v>17.989999999999998</v>
      </c>
      <c r="M694">
        <v>1</v>
      </c>
      <c r="N694" t="s">
        <v>5</v>
      </c>
      <c r="O694">
        <v>3</v>
      </c>
      <c r="P694">
        <v>0.01</v>
      </c>
      <c r="Q694">
        <f t="shared" si="73"/>
        <v>1</v>
      </c>
      <c r="R694" t="s">
        <v>6</v>
      </c>
      <c r="S694">
        <f t="shared" si="74"/>
        <v>0.52</v>
      </c>
      <c r="T694" t="str">
        <f t="shared" si="75"/>
        <v>Low</v>
      </c>
      <c r="U694" t="str">
        <f t="shared" si="76"/>
        <v>Inactive</v>
      </c>
    </row>
    <row r="695" spans="1:21" x14ac:dyDescent="0.25">
      <c r="A695" t="s">
        <v>722</v>
      </c>
      <c r="B695">
        <v>23</v>
      </c>
      <c r="C695" t="str">
        <f t="shared" si="70"/>
        <v>18-24</v>
      </c>
      <c r="D695" t="s">
        <v>27</v>
      </c>
      <c r="E695" t="s">
        <v>8</v>
      </c>
      <c r="F695">
        <v>4.46</v>
      </c>
      <c r="G695" t="str">
        <f t="shared" si="71"/>
        <v>Low</v>
      </c>
      <c r="H695">
        <v>24</v>
      </c>
      <c r="I695" t="s">
        <v>3</v>
      </c>
      <c r="J695" t="s">
        <v>10</v>
      </c>
      <c r="K695" s="4">
        <v>13.99</v>
      </c>
      <c r="L695" s="4">
        <f t="shared" si="72"/>
        <v>13.99</v>
      </c>
      <c r="M695">
        <v>1</v>
      </c>
      <c r="N695" t="s">
        <v>5</v>
      </c>
      <c r="O695">
        <v>3</v>
      </c>
      <c r="P695">
        <v>0.18</v>
      </c>
      <c r="Q695">
        <f t="shared" si="73"/>
        <v>11</v>
      </c>
      <c r="R695" t="s">
        <v>38</v>
      </c>
      <c r="S695">
        <f t="shared" si="74"/>
        <v>49.06</v>
      </c>
      <c r="T695" t="str">
        <f t="shared" si="75"/>
        <v>Low</v>
      </c>
      <c r="U695" t="str">
        <f t="shared" si="76"/>
        <v>Inactive</v>
      </c>
    </row>
    <row r="696" spans="1:21" x14ac:dyDescent="0.25">
      <c r="A696" t="s">
        <v>723</v>
      </c>
      <c r="B696">
        <v>24</v>
      </c>
      <c r="C696" t="str">
        <f t="shared" si="70"/>
        <v>18-24</v>
      </c>
      <c r="D696" t="s">
        <v>13</v>
      </c>
      <c r="E696" t="s">
        <v>18</v>
      </c>
      <c r="F696">
        <v>9.94</v>
      </c>
      <c r="G696" t="str">
        <f t="shared" si="71"/>
        <v>Low</v>
      </c>
      <c r="H696">
        <v>34</v>
      </c>
      <c r="I696" t="s">
        <v>56</v>
      </c>
      <c r="J696" t="s">
        <v>32</v>
      </c>
      <c r="K696" s="4">
        <v>17.989999999999998</v>
      </c>
      <c r="L696" s="4">
        <f t="shared" si="72"/>
        <v>17.989999999999998</v>
      </c>
      <c r="M696">
        <v>1</v>
      </c>
      <c r="N696" t="s">
        <v>47</v>
      </c>
      <c r="O696">
        <v>2</v>
      </c>
      <c r="P696">
        <v>0.28000000000000003</v>
      </c>
      <c r="Q696">
        <f t="shared" si="73"/>
        <v>17</v>
      </c>
      <c r="R696" t="s">
        <v>16</v>
      </c>
      <c r="S696">
        <f t="shared" si="74"/>
        <v>168.98</v>
      </c>
      <c r="T696" t="str">
        <f t="shared" si="75"/>
        <v>High</v>
      </c>
      <c r="U696" t="str">
        <f t="shared" si="76"/>
        <v>Inactive</v>
      </c>
    </row>
    <row r="697" spans="1:21" x14ac:dyDescent="0.25">
      <c r="A697" t="s">
        <v>724</v>
      </c>
      <c r="B697">
        <v>36</v>
      </c>
      <c r="C697" t="str">
        <f t="shared" si="70"/>
        <v>35-44</v>
      </c>
      <c r="D697" t="s">
        <v>1</v>
      </c>
      <c r="E697" t="s">
        <v>8</v>
      </c>
      <c r="F697">
        <v>25.82</v>
      </c>
      <c r="G697" t="str">
        <f t="shared" si="71"/>
        <v>Medium</v>
      </c>
      <c r="H697">
        <v>3</v>
      </c>
      <c r="I697" t="s">
        <v>3</v>
      </c>
      <c r="J697" t="s">
        <v>10</v>
      </c>
      <c r="K697" s="4">
        <v>13.99</v>
      </c>
      <c r="L697" s="4">
        <f t="shared" si="72"/>
        <v>13.99</v>
      </c>
      <c r="M697">
        <v>0</v>
      </c>
      <c r="N697" t="s">
        <v>29</v>
      </c>
      <c r="O697">
        <v>1</v>
      </c>
      <c r="P697">
        <v>6.46</v>
      </c>
      <c r="Q697">
        <f t="shared" si="73"/>
        <v>388</v>
      </c>
      <c r="R697" t="s">
        <v>33</v>
      </c>
      <c r="S697">
        <f t="shared" si="74"/>
        <v>10018.16</v>
      </c>
      <c r="T697" t="str">
        <f t="shared" si="75"/>
        <v>High</v>
      </c>
      <c r="U697" t="str">
        <f t="shared" si="76"/>
        <v>Active</v>
      </c>
    </row>
    <row r="698" spans="1:21" x14ac:dyDescent="0.25">
      <c r="A698" t="s">
        <v>725</v>
      </c>
      <c r="B698">
        <v>29</v>
      </c>
      <c r="C698" t="str">
        <f t="shared" si="70"/>
        <v>25-34</v>
      </c>
      <c r="D698" t="s">
        <v>13</v>
      </c>
      <c r="E698" t="s">
        <v>18</v>
      </c>
      <c r="F698">
        <v>1.22</v>
      </c>
      <c r="G698" t="str">
        <f t="shared" si="71"/>
        <v>Low</v>
      </c>
      <c r="H698">
        <v>25</v>
      </c>
      <c r="I698" t="s">
        <v>14</v>
      </c>
      <c r="J698" t="s">
        <v>32</v>
      </c>
      <c r="K698" s="4">
        <v>17.989999999999998</v>
      </c>
      <c r="L698" s="4">
        <f t="shared" si="72"/>
        <v>17.989999999999998</v>
      </c>
      <c r="M698">
        <v>0</v>
      </c>
      <c r="N698" t="s">
        <v>29</v>
      </c>
      <c r="O698">
        <v>5</v>
      </c>
      <c r="P698">
        <v>0.05</v>
      </c>
      <c r="Q698">
        <f t="shared" si="73"/>
        <v>3</v>
      </c>
      <c r="R698" t="s">
        <v>33</v>
      </c>
      <c r="S698">
        <f t="shared" si="74"/>
        <v>3.66</v>
      </c>
      <c r="T698" t="str">
        <f t="shared" si="75"/>
        <v>Low</v>
      </c>
      <c r="U698" t="str">
        <f t="shared" si="76"/>
        <v>Inactive</v>
      </c>
    </row>
    <row r="699" spans="1:21" x14ac:dyDescent="0.25">
      <c r="A699" t="s">
        <v>726</v>
      </c>
      <c r="B699">
        <v>34</v>
      </c>
      <c r="C699" t="str">
        <f t="shared" si="70"/>
        <v>25-34</v>
      </c>
      <c r="D699" t="s">
        <v>1</v>
      </c>
      <c r="E699" t="s">
        <v>8</v>
      </c>
      <c r="F699">
        <v>6.49</v>
      </c>
      <c r="G699" t="str">
        <f t="shared" si="71"/>
        <v>Low</v>
      </c>
      <c r="H699">
        <v>6</v>
      </c>
      <c r="I699" t="s">
        <v>35</v>
      </c>
      <c r="J699" t="s">
        <v>10</v>
      </c>
      <c r="K699" s="4">
        <v>13.99</v>
      </c>
      <c r="L699" s="4">
        <f t="shared" si="72"/>
        <v>13.99</v>
      </c>
      <c r="M699">
        <v>0</v>
      </c>
      <c r="N699" t="s">
        <v>47</v>
      </c>
      <c r="O699">
        <v>1</v>
      </c>
      <c r="P699">
        <v>0.93</v>
      </c>
      <c r="Q699">
        <f t="shared" si="73"/>
        <v>56</v>
      </c>
      <c r="R699" t="s">
        <v>33</v>
      </c>
      <c r="S699">
        <f t="shared" si="74"/>
        <v>363.44</v>
      </c>
      <c r="T699" t="str">
        <f t="shared" si="75"/>
        <v>High</v>
      </c>
      <c r="U699" t="str">
        <f t="shared" si="76"/>
        <v>Active</v>
      </c>
    </row>
    <row r="700" spans="1:21" x14ac:dyDescent="0.25">
      <c r="A700" t="s">
        <v>727</v>
      </c>
      <c r="B700">
        <v>39</v>
      </c>
      <c r="C700" t="str">
        <f t="shared" si="70"/>
        <v>35-44</v>
      </c>
      <c r="D700" t="s">
        <v>1</v>
      </c>
      <c r="E700" t="s">
        <v>8</v>
      </c>
      <c r="F700">
        <v>8.6300000000000008</v>
      </c>
      <c r="G700" t="str">
        <f t="shared" si="71"/>
        <v>Low</v>
      </c>
      <c r="H700">
        <v>8</v>
      </c>
      <c r="I700" t="s">
        <v>19</v>
      </c>
      <c r="J700" t="s">
        <v>10</v>
      </c>
      <c r="K700" s="4">
        <v>13.99</v>
      </c>
      <c r="L700" s="4">
        <f t="shared" si="72"/>
        <v>13.99</v>
      </c>
      <c r="M700">
        <v>0</v>
      </c>
      <c r="N700" t="s">
        <v>23</v>
      </c>
      <c r="O700">
        <v>4</v>
      </c>
      <c r="P700">
        <v>0.96</v>
      </c>
      <c r="Q700">
        <f t="shared" si="73"/>
        <v>58</v>
      </c>
      <c r="R700" t="s">
        <v>25</v>
      </c>
      <c r="S700">
        <f t="shared" si="74"/>
        <v>500.54</v>
      </c>
      <c r="T700" t="str">
        <f t="shared" si="75"/>
        <v>High</v>
      </c>
      <c r="U700" t="str">
        <f t="shared" si="76"/>
        <v>Risk</v>
      </c>
    </row>
    <row r="701" spans="1:21" x14ac:dyDescent="0.25">
      <c r="A701" t="s">
        <v>728</v>
      </c>
      <c r="B701">
        <v>44</v>
      </c>
      <c r="C701" t="str">
        <f t="shared" si="70"/>
        <v>35-44</v>
      </c>
      <c r="D701" t="s">
        <v>13</v>
      </c>
      <c r="E701" t="s">
        <v>8</v>
      </c>
      <c r="F701">
        <v>22.85</v>
      </c>
      <c r="G701" t="str">
        <f t="shared" si="71"/>
        <v>Medium</v>
      </c>
      <c r="H701">
        <v>1</v>
      </c>
      <c r="I701" t="s">
        <v>35</v>
      </c>
      <c r="J701" t="s">
        <v>43</v>
      </c>
      <c r="K701" s="4">
        <v>13.99</v>
      </c>
      <c r="L701" s="4">
        <f t="shared" si="72"/>
        <v>13.99</v>
      </c>
      <c r="M701">
        <v>0</v>
      </c>
      <c r="N701" t="s">
        <v>47</v>
      </c>
      <c r="O701">
        <v>3</v>
      </c>
      <c r="P701">
        <v>11.43</v>
      </c>
      <c r="Q701">
        <f t="shared" si="73"/>
        <v>686</v>
      </c>
      <c r="R701" t="s">
        <v>33</v>
      </c>
      <c r="S701">
        <f t="shared" si="74"/>
        <v>15675.1</v>
      </c>
      <c r="T701" t="str">
        <f t="shared" si="75"/>
        <v>High</v>
      </c>
      <c r="U701" t="str">
        <f t="shared" si="76"/>
        <v>Active</v>
      </c>
    </row>
    <row r="702" spans="1:21" x14ac:dyDescent="0.25">
      <c r="A702" t="s">
        <v>729</v>
      </c>
      <c r="B702">
        <v>43</v>
      </c>
      <c r="C702" t="str">
        <f t="shared" si="70"/>
        <v>35-44</v>
      </c>
      <c r="D702" t="s">
        <v>13</v>
      </c>
      <c r="E702" t="s">
        <v>2</v>
      </c>
      <c r="F702">
        <v>5.59</v>
      </c>
      <c r="G702" t="str">
        <f t="shared" si="71"/>
        <v>Low</v>
      </c>
      <c r="H702">
        <v>32</v>
      </c>
      <c r="I702" t="s">
        <v>9</v>
      </c>
      <c r="J702" t="s">
        <v>4</v>
      </c>
      <c r="K702" s="4">
        <v>8.99</v>
      </c>
      <c r="L702" s="4">
        <f t="shared" si="72"/>
        <v>8.99</v>
      </c>
      <c r="M702">
        <v>1</v>
      </c>
      <c r="N702" t="s">
        <v>23</v>
      </c>
      <c r="O702">
        <v>4</v>
      </c>
      <c r="P702">
        <v>0.17</v>
      </c>
      <c r="Q702">
        <f t="shared" si="73"/>
        <v>10</v>
      </c>
      <c r="R702" t="s">
        <v>38</v>
      </c>
      <c r="S702">
        <f t="shared" si="74"/>
        <v>55.9</v>
      </c>
      <c r="T702" t="str">
        <f t="shared" si="75"/>
        <v>Medium</v>
      </c>
      <c r="U702" t="str">
        <f t="shared" si="76"/>
        <v>Inactive</v>
      </c>
    </row>
    <row r="703" spans="1:21" x14ac:dyDescent="0.25">
      <c r="A703" t="s">
        <v>730</v>
      </c>
      <c r="B703">
        <v>35</v>
      </c>
      <c r="C703" t="str">
        <f t="shared" si="70"/>
        <v>25-34</v>
      </c>
      <c r="D703" t="s">
        <v>27</v>
      </c>
      <c r="E703" t="s">
        <v>8</v>
      </c>
      <c r="F703">
        <v>11.93</v>
      </c>
      <c r="G703" t="str">
        <f t="shared" si="71"/>
        <v>Low</v>
      </c>
      <c r="H703">
        <v>45</v>
      </c>
      <c r="I703" t="s">
        <v>9</v>
      </c>
      <c r="J703" t="s">
        <v>41</v>
      </c>
      <c r="K703" s="4">
        <v>13.99</v>
      </c>
      <c r="L703" s="4">
        <f t="shared" si="72"/>
        <v>13.99</v>
      </c>
      <c r="M703">
        <v>1</v>
      </c>
      <c r="N703" t="s">
        <v>5</v>
      </c>
      <c r="O703">
        <v>1</v>
      </c>
      <c r="P703">
        <v>0.26</v>
      </c>
      <c r="Q703">
        <f t="shared" si="73"/>
        <v>16</v>
      </c>
      <c r="R703" t="s">
        <v>38</v>
      </c>
      <c r="S703">
        <f t="shared" si="74"/>
        <v>190.88</v>
      </c>
      <c r="T703" t="str">
        <f t="shared" si="75"/>
        <v>High</v>
      </c>
      <c r="U703" t="str">
        <f t="shared" si="76"/>
        <v>Inactive</v>
      </c>
    </row>
    <row r="704" spans="1:21" x14ac:dyDescent="0.25">
      <c r="A704" t="s">
        <v>731</v>
      </c>
      <c r="B704">
        <v>26</v>
      </c>
      <c r="C704" t="str">
        <f t="shared" si="70"/>
        <v>25-34</v>
      </c>
      <c r="D704" t="s">
        <v>27</v>
      </c>
      <c r="E704" t="s">
        <v>18</v>
      </c>
      <c r="F704">
        <v>3.24</v>
      </c>
      <c r="G704" t="str">
        <f t="shared" si="71"/>
        <v>Low</v>
      </c>
      <c r="H704">
        <v>57</v>
      </c>
      <c r="I704" t="s">
        <v>9</v>
      </c>
      <c r="J704" t="s">
        <v>43</v>
      </c>
      <c r="K704" s="4">
        <v>17.989999999999998</v>
      </c>
      <c r="L704" s="4">
        <f t="shared" si="72"/>
        <v>17.989999999999998</v>
      </c>
      <c r="M704">
        <v>1</v>
      </c>
      <c r="N704" t="s">
        <v>29</v>
      </c>
      <c r="O704">
        <v>3</v>
      </c>
      <c r="P704">
        <v>0.06</v>
      </c>
      <c r="Q704">
        <f t="shared" si="73"/>
        <v>4</v>
      </c>
      <c r="R704" t="s">
        <v>11</v>
      </c>
      <c r="S704">
        <f t="shared" si="74"/>
        <v>12.96</v>
      </c>
      <c r="T704" t="str">
        <f t="shared" si="75"/>
        <v>Low</v>
      </c>
      <c r="U704" t="str">
        <f t="shared" si="76"/>
        <v>Inactive</v>
      </c>
    </row>
    <row r="705" spans="1:21" x14ac:dyDescent="0.25">
      <c r="A705" t="s">
        <v>732</v>
      </c>
      <c r="B705">
        <v>66</v>
      </c>
      <c r="C705" t="str">
        <f t="shared" si="70"/>
        <v>55+</v>
      </c>
      <c r="D705" t="s">
        <v>27</v>
      </c>
      <c r="E705" t="s">
        <v>2</v>
      </c>
      <c r="F705">
        <v>25.03</v>
      </c>
      <c r="G705" t="str">
        <f t="shared" si="71"/>
        <v>Medium</v>
      </c>
      <c r="H705">
        <v>16</v>
      </c>
      <c r="I705" t="s">
        <v>56</v>
      </c>
      <c r="J705" t="s">
        <v>4</v>
      </c>
      <c r="K705" s="4">
        <v>8.99</v>
      </c>
      <c r="L705" s="4">
        <f t="shared" si="72"/>
        <v>8.99</v>
      </c>
      <c r="M705">
        <v>0</v>
      </c>
      <c r="N705" t="s">
        <v>47</v>
      </c>
      <c r="O705">
        <v>3</v>
      </c>
      <c r="P705">
        <v>1.47</v>
      </c>
      <c r="Q705">
        <f t="shared" si="73"/>
        <v>88</v>
      </c>
      <c r="R705" t="s">
        <v>6</v>
      </c>
      <c r="S705">
        <f t="shared" si="74"/>
        <v>2202.6400000000003</v>
      </c>
      <c r="T705" t="str">
        <f t="shared" si="75"/>
        <v>High</v>
      </c>
      <c r="U705" t="str">
        <f t="shared" si="76"/>
        <v>Risk</v>
      </c>
    </row>
    <row r="706" spans="1:21" x14ac:dyDescent="0.25">
      <c r="A706" t="s">
        <v>733</v>
      </c>
      <c r="B706">
        <v>66</v>
      </c>
      <c r="C706" t="str">
        <f t="shared" si="70"/>
        <v>55+</v>
      </c>
      <c r="D706" t="s">
        <v>1</v>
      </c>
      <c r="E706" t="s">
        <v>18</v>
      </c>
      <c r="F706">
        <v>6.11</v>
      </c>
      <c r="G706" t="str">
        <f t="shared" si="71"/>
        <v>Low</v>
      </c>
      <c r="H706">
        <v>9</v>
      </c>
      <c r="I706" t="s">
        <v>9</v>
      </c>
      <c r="J706" t="s">
        <v>43</v>
      </c>
      <c r="K706" s="4">
        <v>17.989999999999998</v>
      </c>
      <c r="L706" s="4">
        <f t="shared" si="72"/>
        <v>17.989999999999998</v>
      </c>
      <c r="M706">
        <v>0</v>
      </c>
      <c r="N706" t="s">
        <v>15</v>
      </c>
      <c r="O706">
        <v>4</v>
      </c>
      <c r="P706">
        <v>0.61</v>
      </c>
      <c r="Q706">
        <f t="shared" si="73"/>
        <v>37</v>
      </c>
      <c r="R706" t="s">
        <v>16</v>
      </c>
      <c r="S706">
        <f t="shared" si="74"/>
        <v>226.07000000000002</v>
      </c>
      <c r="T706" t="str">
        <f t="shared" si="75"/>
        <v>High</v>
      </c>
      <c r="U706" t="str">
        <f t="shared" si="76"/>
        <v>Risk</v>
      </c>
    </row>
    <row r="707" spans="1:21" x14ac:dyDescent="0.25">
      <c r="A707" t="s">
        <v>734</v>
      </c>
      <c r="B707">
        <v>29</v>
      </c>
      <c r="C707" t="str">
        <f t="shared" ref="C707:C770" si="77">IF(B707&lt;=25, "18-24", IF(B707&lt;=35, "25-34", IF(B707&lt;=45,"35-44", IF(B707&lt;=55,"45-54", "55+"))))</f>
        <v>25-34</v>
      </c>
      <c r="D707" t="s">
        <v>27</v>
      </c>
      <c r="E707" t="s">
        <v>2</v>
      </c>
      <c r="F707">
        <v>24.18</v>
      </c>
      <c r="G707" t="str">
        <f t="shared" ref="G707:G770" si="78">IF(F707&lt;=20,"Low",IF(F707&lt;=50, "Medium","High"))</f>
        <v>Medium</v>
      </c>
      <c r="H707">
        <v>59</v>
      </c>
      <c r="I707" t="s">
        <v>3</v>
      </c>
      <c r="J707" t="s">
        <v>32</v>
      </c>
      <c r="K707" s="4">
        <v>8.99</v>
      </c>
      <c r="L707" s="4">
        <f t="shared" ref="L707:L770" si="79">K707</f>
        <v>8.99</v>
      </c>
      <c r="M707">
        <v>1</v>
      </c>
      <c r="N707" t="s">
        <v>47</v>
      </c>
      <c r="O707">
        <v>1</v>
      </c>
      <c r="P707">
        <v>0.4</v>
      </c>
      <c r="Q707">
        <f t="shared" ref="Q707:Q770" si="80">ROUND(P707*60, 0)</f>
        <v>24</v>
      </c>
      <c r="R707" t="s">
        <v>38</v>
      </c>
      <c r="S707">
        <f t="shared" ref="S707:S770" si="81">F707*Q707</f>
        <v>580.31999999999994</v>
      </c>
      <c r="T707" t="str">
        <f t="shared" ref="T707:T770" si="82">IF(S707&lt;=50,"Low",IF(S707&lt;=150,"Medium", "High"))</f>
        <v>High</v>
      </c>
      <c r="U707" t="str">
        <f t="shared" ref="U707:U770" si="83">IF(H707&lt;=7,"Active", IF(H707&lt;=21,"Risk", "Inactive"))</f>
        <v>Inactive</v>
      </c>
    </row>
    <row r="708" spans="1:21" x14ac:dyDescent="0.25">
      <c r="A708" t="s">
        <v>735</v>
      </c>
      <c r="B708">
        <v>20</v>
      </c>
      <c r="C708" t="str">
        <f t="shared" si="77"/>
        <v>18-24</v>
      </c>
      <c r="D708" t="s">
        <v>27</v>
      </c>
      <c r="E708" t="s">
        <v>8</v>
      </c>
      <c r="F708">
        <v>7.19</v>
      </c>
      <c r="G708" t="str">
        <f t="shared" si="78"/>
        <v>Low</v>
      </c>
      <c r="H708">
        <v>26</v>
      </c>
      <c r="I708" t="s">
        <v>56</v>
      </c>
      <c r="J708" t="s">
        <v>4</v>
      </c>
      <c r="K708" s="4">
        <v>13.99</v>
      </c>
      <c r="L708" s="4">
        <f t="shared" si="79"/>
        <v>13.99</v>
      </c>
      <c r="M708">
        <v>0</v>
      </c>
      <c r="N708" t="s">
        <v>29</v>
      </c>
      <c r="O708">
        <v>4</v>
      </c>
      <c r="P708">
        <v>0.27</v>
      </c>
      <c r="Q708">
        <f t="shared" si="80"/>
        <v>16</v>
      </c>
      <c r="R708" t="s">
        <v>6</v>
      </c>
      <c r="S708">
        <f t="shared" si="81"/>
        <v>115.04</v>
      </c>
      <c r="T708" t="str">
        <f t="shared" si="82"/>
        <v>Medium</v>
      </c>
      <c r="U708" t="str">
        <f t="shared" si="83"/>
        <v>Inactive</v>
      </c>
    </row>
    <row r="709" spans="1:21" x14ac:dyDescent="0.25">
      <c r="A709" t="s">
        <v>736</v>
      </c>
      <c r="B709">
        <v>52</v>
      </c>
      <c r="C709" t="str">
        <f t="shared" si="77"/>
        <v>45-54</v>
      </c>
      <c r="D709" t="s">
        <v>27</v>
      </c>
      <c r="E709" t="s">
        <v>18</v>
      </c>
      <c r="F709">
        <v>2.73</v>
      </c>
      <c r="G709" t="str">
        <f t="shared" si="78"/>
        <v>Low</v>
      </c>
      <c r="H709">
        <v>45</v>
      </c>
      <c r="I709" t="s">
        <v>56</v>
      </c>
      <c r="J709" t="s">
        <v>4</v>
      </c>
      <c r="K709" s="4">
        <v>17.989999999999998</v>
      </c>
      <c r="L709" s="4">
        <f t="shared" si="79"/>
        <v>17.989999999999998</v>
      </c>
      <c r="M709">
        <v>1</v>
      </c>
      <c r="N709" t="s">
        <v>15</v>
      </c>
      <c r="O709">
        <v>5</v>
      </c>
      <c r="P709">
        <v>0.06</v>
      </c>
      <c r="Q709">
        <f t="shared" si="80"/>
        <v>4</v>
      </c>
      <c r="R709" t="s">
        <v>20</v>
      </c>
      <c r="S709">
        <f t="shared" si="81"/>
        <v>10.92</v>
      </c>
      <c r="T709" t="str">
        <f t="shared" si="82"/>
        <v>Low</v>
      </c>
      <c r="U709" t="str">
        <f t="shared" si="83"/>
        <v>Inactive</v>
      </c>
    </row>
    <row r="710" spans="1:21" x14ac:dyDescent="0.25">
      <c r="A710" t="s">
        <v>737</v>
      </c>
      <c r="B710">
        <v>41</v>
      </c>
      <c r="C710" t="str">
        <f t="shared" si="77"/>
        <v>35-44</v>
      </c>
      <c r="D710" t="s">
        <v>27</v>
      </c>
      <c r="E710" t="s">
        <v>8</v>
      </c>
      <c r="F710">
        <v>28.13</v>
      </c>
      <c r="G710" t="str">
        <f t="shared" si="78"/>
        <v>Medium</v>
      </c>
      <c r="H710">
        <v>42</v>
      </c>
      <c r="I710" t="s">
        <v>19</v>
      </c>
      <c r="J710" t="s">
        <v>10</v>
      </c>
      <c r="K710" s="4">
        <v>13.99</v>
      </c>
      <c r="L710" s="4">
        <f t="shared" si="79"/>
        <v>13.99</v>
      </c>
      <c r="M710">
        <v>0</v>
      </c>
      <c r="N710" t="s">
        <v>47</v>
      </c>
      <c r="O710">
        <v>2</v>
      </c>
      <c r="P710">
        <v>0.65</v>
      </c>
      <c r="Q710">
        <f t="shared" si="80"/>
        <v>39</v>
      </c>
      <c r="R710" t="s">
        <v>38</v>
      </c>
      <c r="S710">
        <f t="shared" si="81"/>
        <v>1097.07</v>
      </c>
      <c r="T710" t="str">
        <f t="shared" si="82"/>
        <v>High</v>
      </c>
      <c r="U710" t="str">
        <f t="shared" si="83"/>
        <v>Inactive</v>
      </c>
    </row>
    <row r="711" spans="1:21" x14ac:dyDescent="0.25">
      <c r="A711" t="s">
        <v>738</v>
      </c>
      <c r="B711">
        <v>38</v>
      </c>
      <c r="C711" t="str">
        <f t="shared" si="77"/>
        <v>35-44</v>
      </c>
      <c r="D711" t="s">
        <v>27</v>
      </c>
      <c r="E711" t="s">
        <v>2</v>
      </c>
      <c r="F711">
        <v>15.32</v>
      </c>
      <c r="G711" t="str">
        <f t="shared" si="78"/>
        <v>Low</v>
      </c>
      <c r="H711">
        <v>56</v>
      </c>
      <c r="I711" t="s">
        <v>9</v>
      </c>
      <c r="J711" t="s">
        <v>10</v>
      </c>
      <c r="K711" s="4">
        <v>8.99</v>
      </c>
      <c r="L711" s="4">
        <f t="shared" si="79"/>
        <v>8.99</v>
      </c>
      <c r="M711">
        <v>1</v>
      </c>
      <c r="N711" t="s">
        <v>15</v>
      </c>
      <c r="O711">
        <v>2</v>
      </c>
      <c r="P711">
        <v>0.27</v>
      </c>
      <c r="Q711">
        <f t="shared" si="80"/>
        <v>16</v>
      </c>
      <c r="R711" t="s">
        <v>6</v>
      </c>
      <c r="S711">
        <f t="shared" si="81"/>
        <v>245.12</v>
      </c>
      <c r="T711" t="str">
        <f t="shared" si="82"/>
        <v>High</v>
      </c>
      <c r="U711" t="str">
        <f t="shared" si="83"/>
        <v>Inactive</v>
      </c>
    </row>
    <row r="712" spans="1:21" x14ac:dyDescent="0.25">
      <c r="A712" t="s">
        <v>739</v>
      </c>
      <c r="B712">
        <v>18</v>
      </c>
      <c r="C712" t="str">
        <f t="shared" si="77"/>
        <v>18-24</v>
      </c>
      <c r="D712" t="s">
        <v>1</v>
      </c>
      <c r="E712" t="s">
        <v>2</v>
      </c>
      <c r="F712">
        <v>2.75</v>
      </c>
      <c r="G712" t="str">
        <f t="shared" si="78"/>
        <v>Low</v>
      </c>
      <c r="H712">
        <v>43</v>
      </c>
      <c r="I712" t="s">
        <v>19</v>
      </c>
      <c r="J712" t="s">
        <v>32</v>
      </c>
      <c r="K712" s="4">
        <v>8.99</v>
      </c>
      <c r="L712" s="4">
        <f t="shared" si="79"/>
        <v>8.99</v>
      </c>
      <c r="M712">
        <v>1</v>
      </c>
      <c r="N712" t="s">
        <v>5</v>
      </c>
      <c r="O712">
        <v>5</v>
      </c>
      <c r="P712">
        <v>0.06</v>
      </c>
      <c r="Q712">
        <f t="shared" si="80"/>
        <v>4</v>
      </c>
      <c r="R712" t="s">
        <v>25</v>
      </c>
      <c r="S712">
        <f t="shared" si="81"/>
        <v>11</v>
      </c>
      <c r="T712" t="str">
        <f t="shared" si="82"/>
        <v>Low</v>
      </c>
      <c r="U712" t="str">
        <f t="shared" si="83"/>
        <v>Inactive</v>
      </c>
    </row>
    <row r="713" spans="1:21" x14ac:dyDescent="0.25">
      <c r="A713" t="s">
        <v>740</v>
      </c>
      <c r="B713">
        <v>28</v>
      </c>
      <c r="C713" t="str">
        <f t="shared" si="77"/>
        <v>25-34</v>
      </c>
      <c r="D713" t="s">
        <v>13</v>
      </c>
      <c r="E713" t="s">
        <v>8</v>
      </c>
      <c r="F713">
        <v>4.67</v>
      </c>
      <c r="G713" t="str">
        <f t="shared" si="78"/>
        <v>Low</v>
      </c>
      <c r="H713">
        <v>5</v>
      </c>
      <c r="I713" t="s">
        <v>19</v>
      </c>
      <c r="J713" t="s">
        <v>10</v>
      </c>
      <c r="K713" s="4">
        <v>13.99</v>
      </c>
      <c r="L713" s="4">
        <f t="shared" si="79"/>
        <v>13.99</v>
      </c>
      <c r="M713">
        <v>0</v>
      </c>
      <c r="N713" t="s">
        <v>15</v>
      </c>
      <c r="O713">
        <v>2</v>
      </c>
      <c r="P713">
        <v>0.78</v>
      </c>
      <c r="Q713">
        <f t="shared" si="80"/>
        <v>47</v>
      </c>
      <c r="R713" t="s">
        <v>16</v>
      </c>
      <c r="S713">
        <f t="shared" si="81"/>
        <v>219.49</v>
      </c>
      <c r="T713" t="str">
        <f t="shared" si="82"/>
        <v>High</v>
      </c>
      <c r="U713" t="str">
        <f t="shared" si="83"/>
        <v>Active</v>
      </c>
    </row>
    <row r="714" spans="1:21" x14ac:dyDescent="0.25">
      <c r="A714" t="s">
        <v>741</v>
      </c>
      <c r="B714">
        <v>19</v>
      </c>
      <c r="C714" t="str">
        <f t="shared" si="77"/>
        <v>18-24</v>
      </c>
      <c r="D714" t="s">
        <v>13</v>
      </c>
      <c r="E714" t="s">
        <v>8</v>
      </c>
      <c r="F714">
        <v>3.36</v>
      </c>
      <c r="G714" t="str">
        <f t="shared" si="78"/>
        <v>Low</v>
      </c>
      <c r="H714">
        <v>27</v>
      </c>
      <c r="I714" t="s">
        <v>56</v>
      </c>
      <c r="J714" t="s">
        <v>32</v>
      </c>
      <c r="K714" s="4">
        <v>13.99</v>
      </c>
      <c r="L714" s="4">
        <f t="shared" si="79"/>
        <v>13.99</v>
      </c>
      <c r="M714">
        <v>1</v>
      </c>
      <c r="N714" t="s">
        <v>23</v>
      </c>
      <c r="O714">
        <v>1</v>
      </c>
      <c r="P714">
        <v>0.12</v>
      </c>
      <c r="Q714">
        <f t="shared" si="80"/>
        <v>7</v>
      </c>
      <c r="R714" t="s">
        <v>6</v>
      </c>
      <c r="S714">
        <f t="shared" si="81"/>
        <v>23.52</v>
      </c>
      <c r="T714" t="str">
        <f t="shared" si="82"/>
        <v>Low</v>
      </c>
      <c r="U714" t="str">
        <f t="shared" si="83"/>
        <v>Inactive</v>
      </c>
    </row>
    <row r="715" spans="1:21" x14ac:dyDescent="0.25">
      <c r="A715" t="s">
        <v>742</v>
      </c>
      <c r="B715">
        <v>56</v>
      </c>
      <c r="C715" t="str">
        <f t="shared" si="77"/>
        <v>55+</v>
      </c>
      <c r="D715" t="s">
        <v>27</v>
      </c>
      <c r="E715" t="s">
        <v>2</v>
      </c>
      <c r="F715">
        <v>5.03</v>
      </c>
      <c r="G715" t="str">
        <f t="shared" si="78"/>
        <v>Low</v>
      </c>
      <c r="H715">
        <v>22</v>
      </c>
      <c r="I715" t="s">
        <v>14</v>
      </c>
      <c r="J715" t="s">
        <v>41</v>
      </c>
      <c r="K715" s="4">
        <v>8.99</v>
      </c>
      <c r="L715" s="4">
        <f t="shared" si="79"/>
        <v>8.99</v>
      </c>
      <c r="M715">
        <v>0</v>
      </c>
      <c r="N715" t="s">
        <v>23</v>
      </c>
      <c r="O715">
        <v>4</v>
      </c>
      <c r="P715">
        <v>0.22</v>
      </c>
      <c r="Q715">
        <f t="shared" si="80"/>
        <v>13</v>
      </c>
      <c r="R715" t="s">
        <v>20</v>
      </c>
      <c r="S715">
        <f t="shared" si="81"/>
        <v>65.39</v>
      </c>
      <c r="T715" t="str">
        <f t="shared" si="82"/>
        <v>Medium</v>
      </c>
      <c r="U715" t="str">
        <f t="shared" si="83"/>
        <v>Inactive</v>
      </c>
    </row>
    <row r="716" spans="1:21" x14ac:dyDescent="0.25">
      <c r="A716" t="s">
        <v>743</v>
      </c>
      <c r="B716">
        <v>34</v>
      </c>
      <c r="C716" t="str">
        <f t="shared" si="77"/>
        <v>25-34</v>
      </c>
      <c r="D716" t="s">
        <v>27</v>
      </c>
      <c r="E716" t="s">
        <v>2</v>
      </c>
      <c r="F716">
        <v>53.98</v>
      </c>
      <c r="G716" t="str">
        <f t="shared" si="78"/>
        <v>High</v>
      </c>
      <c r="H716">
        <v>10</v>
      </c>
      <c r="I716" t="s">
        <v>56</v>
      </c>
      <c r="J716" t="s">
        <v>43</v>
      </c>
      <c r="K716" s="4">
        <v>8.99</v>
      </c>
      <c r="L716" s="4">
        <f t="shared" si="79"/>
        <v>8.99</v>
      </c>
      <c r="M716">
        <v>0</v>
      </c>
      <c r="N716" t="s">
        <v>15</v>
      </c>
      <c r="O716">
        <v>5</v>
      </c>
      <c r="P716">
        <v>4.91</v>
      </c>
      <c r="Q716">
        <f t="shared" si="80"/>
        <v>295</v>
      </c>
      <c r="R716" t="s">
        <v>38</v>
      </c>
      <c r="S716">
        <f t="shared" si="81"/>
        <v>15924.099999999999</v>
      </c>
      <c r="T716" t="str">
        <f t="shared" si="82"/>
        <v>High</v>
      </c>
      <c r="U716" t="str">
        <f t="shared" si="83"/>
        <v>Risk</v>
      </c>
    </row>
    <row r="717" spans="1:21" x14ac:dyDescent="0.25">
      <c r="A717" t="s">
        <v>744</v>
      </c>
      <c r="B717">
        <v>58</v>
      </c>
      <c r="C717" t="str">
        <f t="shared" si="77"/>
        <v>55+</v>
      </c>
      <c r="D717" t="s">
        <v>13</v>
      </c>
      <c r="E717" t="s">
        <v>8</v>
      </c>
      <c r="F717">
        <v>23.39</v>
      </c>
      <c r="G717" t="str">
        <f t="shared" si="78"/>
        <v>Medium</v>
      </c>
      <c r="H717">
        <v>52</v>
      </c>
      <c r="I717" t="s">
        <v>14</v>
      </c>
      <c r="J717" t="s">
        <v>43</v>
      </c>
      <c r="K717" s="4">
        <v>13.99</v>
      </c>
      <c r="L717" s="4">
        <f t="shared" si="79"/>
        <v>13.99</v>
      </c>
      <c r="M717">
        <v>0</v>
      </c>
      <c r="N717" t="s">
        <v>47</v>
      </c>
      <c r="O717">
        <v>1</v>
      </c>
      <c r="P717">
        <v>0.44</v>
      </c>
      <c r="Q717">
        <f t="shared" si="80"/>
        <v>26</v>
      </c>
      <c r="R717" t="s">
        <v>33</v>
      </c>
      <c r="S717">
        <f t="shared" si="81"/>
        <v>608.14</v>
      </c>
      <c r="T717" t="str">
        <f t="shared" si="82"/>
        <v>High</v>
      </c>
      <c r="U717" t="str">
        <f t="shared" si="83"/>
        <v>Inactive</v>
      </c>
    </row>
    <row r="718" spans="1:21" x14ac:dyDescent="0.25">
      <c r="A718" t="s">
        <v>745</v>
      </c>
      <c r="B718">
        <v>63</v>
      </c>
      <c r="C718" t="str">
        <f t="shared" si="77"/>
        <v>55+</v>
      </c>
      <c r="D718" t="s">
        <v>13</v>
      </c>
      <c r="E718" t="s">
        <v>18</v>
      </c>
      <c r="F718">
        <v>7.04</v>
      </c>
      <c r="G718" t="str">
        <f t="shared" si="78"/>
        <v>Low</v>
      </c>
      <c r="H718">
        <v>46</v>
      </c>
      <c r="I718" t="s">
        <v>9</v>
      </c>
      <c r="J718" t="s">
        <v>10</v>
      </c>
      <c r="K718" s="4">
        <v>17.989999999999998</v>
      </c>
      <c r="L718" s="4">
        <f t="shared" si="79"/>
        <v>17.989999999999998</v>
      </c>
      <c r="M718">
        <v>1</v>
      </c>
      <c r="N718" t="s">
        <v>5</v>
      </c>
      <c r="O718">
        <v>4</v>
      </c>
      <c r="P718">
        <v>0.15</v>
      </c>
      <c r="Q718">
        <f t="shared" si="80"/>
        <v>9</v>
      </c>
      <c r="R718" t="s">
        <v>25</v>
      </c>
      <c r="S718">
        <f t="shared" si="81"/>
        <v>63.36</v>
      </c>
      <c r="T718" t="str">
        <f t="shared" si="82"/>
        <v>Medium</v>
      </c>
      <c r="U718" t="str">
        <f t="shared" si="83"/>
        <v>Inactive</v>
      </c>
    </row>
    <row r="719" spans="1:21" x14ac:dyDescent="0.25">
      <c r="A719" t="s">
        <v>746</v>
      </c>
      <c r="B719">
        <v>66</v>
      </c>
      <c r="C719" t="str">
        <f t="shared" si="77"/>
        <v>55+</v>
      </c>
      <c r="D719" t="s">
        <v>27</v>
      </c>
      <c r="E719" t="s">
        <v>18</v>
      </c>
      <c r="F719">
        <v>32.06</v>
      </c>
      <c r="G719" t="str">
        <f t="shared" si="78"/>
        <v>Medium</v>
      </c>
      <c r="H719">
        <v>51</v>
      </c>
      <c r="I719" t="s">
        <v>14</v>
      </c>
      <c r="J719" t="s">
        <v>41</v>
      </c>
      <c r="K719" s="4">
        <v>17.989999999999998</v>
      </c>
      <c r="L719" s="4">
        <f t="shared" si="79"/>
        <v>17.989999999999998</v>
      </c>
      <c r="M719">
        <v>0</v>
      </c>
      <c r="N719" t="s">
        <v>23</v>
      </c>
      <c r="O719">
        <v>4</v>
      </c>
      <c r="P719">
        <v>0.62</v>
      </c>
      <c r="Q719">
        <f t="shared" si="80"/>
        <v>37</v>
      </c>
      <c r="R719" t="s">
        <v>16</v>
      </c>
      <c r="S719">
        <f t="shared" si="81"/>
        <v>1186.22</v>
      </c>
      <c r="T719" t="str">
        <f t="shared" si="82"/>
        <v>High</v>
      </c>
      <c r="U719" t="str">
        <f t="shared" si="83"/>
        <v>Inactive</v>
      </c>
    </row>
    <row r="720" spans="1:21" x14ac:dyDescent="0.25">
      <c r="A720" t="s">
        <v>747</v>
      </c>
      <c r="B720">
        <v>37</v>
      </c>
      <c r="C720" t="str">
        <f t="shared" si="77"/>
        <v>35-44</v>
      </c>
      <c r="D720" t="s">
        <v>1</v>
      </c>
      <c r="E720" t="s">
        <v>18</v>
      </c>
      <c r="F720">
        <v>28.08</v>
      </c>
      <c r="G720" t="str">
        <f t="shared" si="78"/>
        <v>Medium</v>
      </c>
      <c r="H720">
        <v>25</v>
      </c>
      <c r="I720" t="s">
        <v>56</v>
      </c>
      <c r="J720" t="s">
        <v>4</v>
      </c>
      <c r="K720" s="4">
        <v>17.989999999999998</v>
      </c>
      <c r="L720" s="4">
        <f t="shared" si="79"/>
        <v>17.989999999999998</v>
      </c>
      <c r="M720">
        <v>0</v>
      </c>
      <c r="N720" t="s">
        <v>47</v>
      </c>
      <c r="O720">
        <v>4</v>
      </c>
      <c r="P720">
        <v>1.08</v>
      </c>
      <c r="Q720">
        <f t="shared" si="80"/>
        <v>65</v>
      </c>
      <c r="R720" t="s">
        <v>20</v>
      </c>
      <c r="S720">
        <f t="shared" si="81"/>
        <v>1825.1999999999998</v>
      </c>
      <c r="T720" t="str">
        <f t="shared" si="82"/>
        <v>High</v>
      </c>
      <c r="U720" t="str">
        <f t="shared" si="83"/>
        <v>Inactive</v>
      </c>
    </row>
    <row r="721" spans="1:21" x14ac:dyDescent="0.25">
      <c r="A721" t="s">
        <v>748</v>
      </c>
      <c r="B721">
        <v>21</v>
      </c>
      <c r="C721" t="str">
        <f t="shared" si="77"/>
        <v>18-24</v>
      </c>
      <c r="D721" t="s">
        <v>27</v>
      </c>
      <c r="E721" t="s">
        <v>2</v>
      </c>
      <c r="F721">
        <v>23.95</v>
      </c>
      <c r="G721" t="str">
        <f t="shared" si="78"/>
        <v>Medium</v>
      </c>
      <c r="H721">
        <v>50</v>
      </c>
      <c r="I721" t="s">
        <v>56</v>
      </c>
      <c r="J721" t="s">
        <v>32</v>
      </c>
      <c r="K721" s="4">
        <v>8.99</v>
      </c>
      <c r="L721" s="4">
        <f t="shared" si="79"/>
        <v>8.99</v>
      </c>
      <c r="M721">
        <v>1</v>
      </c>
      <c r="N721" t="s">
        <v>23</v>
      </c>
      <c r="O721">
        <v>3</v>
      </c>
      <c r="P721">
        <v>0.47</v>
      </c>
      <c r="Q721">
        <f t="shared" si="80"/>
        <v>28</v>
      </c>
      <c r="R721" t="s">
        <v>11</v>
      </c>
      <c r="S721">
        <f t="shared" si="81"/>
        <v>670.6</v>
      </c>
      <c r="T721" t="str">
        <f t="shared" si="82"/>
        <v>High</v>
      </c>
      <c r="U721" t="str">
        <f t="shared" si="83"/>
        <v>Inactive</v>
      </c>
    </row>
    <row r="722" spans="1:21" x14ac:dyDescent="0.25">
      <c r="A722" t="s">
        <v>749</v>
      </c>
      <c r="B722">
        <v>44</v>
      </c>
      <c r="C722" t="str">
        <f t="shared" si="77"/>
        <v>35-44</v>
      </c>
      <c r="D722" t="s">
        <v>27</v>
      </c>
      <c r="E722" t="s">
        <v>18</v>
      </c>
      <c r="F722">
        <v>20.32</v>
      </c>
      <c r="G722" t="str">
        <f t="shared" si="78"/>
        <v>Medium</v>
      </c>
      <c r="H722">
        <v>46</v>
      </c>
      <c r="I722" t="s">
        <v>19</v>
      </c>
      <c r="J722" t="s">
        <v>32</v>
      </c>
      <c r="K722" s="4">
        <v>17.989999999999998</v>
      </c>
      <c r="L722" s="4">
        <f t="shared" si="79"/>
        <v>17.989999999999998</v>
      </c>
      <c r="M722">
        <v>0</v>
      </c>
      <c r="N722" t="s">
        <v>23</v>
      </c>
      <c r="O722">
        <v>3</v>
      </c>
      <c r="P722">
        <v>0.43</v>
      </c>
      <c r="Q722">
        <f t="shared" si="80"/>
        <v>26</v>
      </c>
      <c r="R722" t="s">
        <v>20</v>
      </c>
      <c r="S722">
        <f t="shared" si="81"/>
        <v>528.32000000000005</v>
      </c>
      <c r="T722" t="str">
        <f t="shared" si="82"/>
        <v>High</v>
      </c>
      <c r="U722" t="str">
        <f t="shared" si="83"/>
        <v>Inactive</v>
      </c>
    </row>
    <row r="723" spans="1:21" x14ac:dyDescent="0.25">
      <c r="A723" t="s">
        <v>750</v>
      </c>
      <c r="B723">
        <v>66</v>
      </c>
      <c r="C723" t="str">
        <f t="shared" si="77"/>
        <v>55+</v>
      </c>
      <c r="D723" t="s">
        <v>1</v>
      </c>
      <c r="E723" t="s">
        <v>8</v>
      </c>
      <c r="F723">
        <v>0.77</v>
      </c>
      <c r="G723" t="str">
        <f t="shared" si="78"/>
        <v>Low</v>
      </c>
      <c r="H723">
        <v>36</v>
      </c>
      <c r="I723" t="s">
        <v>3</v>
      </c>
      <c r="J723" t="s">
        <v>4</v>
      </c>
      <c r="K723" s="4">
        <v>13.99</v>
      </c>
      <c r="L723" s="4">
        <f t="shared" si="79"/>
        <v>13.99</v>
      </c>
      <c r="M723">
        <v>1</v>
      </c>
      <c r="N723" t="s">
        <v>15</v>
      </c>
      <c r="O723">
        <v>4</v>
      </c>
      <c r="P723">
        <v>0.02</v>
      </c>
      <c r="Q723">
        <f t="shared" si="80"/>
        <v>1</v>
      </c>
      <c r="R723" t="s">
        <v>16</v>
      </c>
      <c r="S723">
        <f t="shared" si="81"/>
        <v>0.77</v>
      </c>
      <c r="T723" t="str">
        <f t="shared" si="82"/>
        <v>Low</v>
      </c>
      <c r="U723" t="str">
        <f t="shared" si="83"/>
        <v>Inactive</v>
      </c>
    </row>
    <row r="724" spans="1:21" x14ac:dyDescent="0.25">
      <c r="A724" t="s">
        <v>751</v>
      </c>
      <c r="B724">
        <v>56</v>
      </c>
      <c r="C724" t="str">
        <f t="shared" si="77"/>
        <v>55+</v>
      </c>
      <c r="D724" t="s">
        <v>27</v>
      </c>
      <c r="E724" t="s">
        <v>8</v>
      </c>
      <c r="F724">
        <v>2.95</v>
      </c>
      <c r="G724" t="str">
        <f t="shared" si="78"/>
        <v>Low</v>
      </c>
      <c r="H724">
        <v>52</v>
      </c>
      <c r="I724" t="s">
        <v>9</v>
      </c>
      <c r="J724" t="s">
        <v>43</v>
      </c>
      <c r="K724" s="4">
        <v>13.99</v>
      </c>
      <c r="L724" s="4">
        <f t="shared" si="79"/>
        <v>13.99</v>
      </c>
      <c r="M724">
        <v>1</v>
      </c>
      <c r="N724" t="s">
        <v>5</v>
      </c>
      <c r="O724">
        <v>1</v>
      </c>
      <c r="P724">
        <v>0.06</v>
      </c>
      <c r="Q724">
        <f t="shared" si="80"/>
        <v>4</v>
      </c>
      <c r="R724" t="s">
        <v>16</v>
      </c>
      <c r="S724">
        <f t="shared" si="81"/>
        <v>11.8</v>
      </c>
      <c r="T724" t="str">
        <f t="shared" si="82"/>
        <v>Low</v>
      </c>
      <c r="U724" t="str">
        <f t="shared" si="83"/>
        <v>Inactive</v>
      </c>
    </row>
    <row r="725" spans="1:21" x14ac:dyDescent="0.25">
      <c r="A725" t="s">
        <v>752</v>
      </c>
      <c r="B725">
        <v>21</v>
      </c>
      <c r="C725" t="str">
        <f t="shared" si="77"/>
        <v>18-24</v>
      </c>
      <c r="D725" t="s">
        <v>27</v>
      </c>
      <c r="E725" t="s">
        <v>2</v>
      </c>
      <c r="F725">
        <v>11.85</v>
      </c>
      <c r="G725" t="str">
        <f t="shared" si="78"/>
        <v>Low</v>
      </c>
      <c r="H725">
        <v>34</v>
      </c>
      <c r="I725" t="s">
        <v>19</v>
      </c>
      <c r="J725" t="s">
        <v>10</v>
      </c>
      <c r="K725" s="4">
        <v>8.99</v>
      </c>
      <c r="L725" s="4">
        <f t="shared" si="79"/>
        <v>8.99</v>
      </c>
      <c r="M725">
        <v>1</v>
      </c>
      <c r="N725" t="s">
        <v>47</v>
      </c>
      <c r="O725">
        <v>4</v>
      </c>
      <c r="P725">
        <v>0.34</v>
      </c>
      <c r="Q725">
        <f t="shared" si="80"/>
        <v>20</v>
      </c>
      <c r="R725" t="s">
        <v>16</v>
      </c>
      <c r="S725">
        <f t="shared" si="81"/>
        <v>237</v>
      </c>
      <c r="T725" t="str">
        <f t="shared" si="82"/>
        <v>High</v>
      </c>
      <c r="U725" t="str">
        <f t="shared" si="83"/>
        <v>Inactive</v>
      </c>
    </row>
    <row r="726" spans="1:21" x14ac:dyDescent="0.25">
      <c r="A726" t="s">
        <v>753</v>
      </c>
      <c r="B726">
        <v>49</v>
      </c>
      <c r="C726" t="str">
        <f t="shared" si="77"/>
        <v>45-54</v>
      </c>
      <c r="D726" t="s">
        <v>1</v>
      </c>
      <c r="E726" t="s">
        <v>18</v>
      </c>
      <c r="F726">
        <v>9.61</v>
      </c>
      <c r="G726" t="str">
        <f t="shared" si="78"/>
        <v>Low</v>
      </c>
      <c r="H726">
        <v>27</v>
      </c>
      <c r="I726" t="s">
        <v>35</v>
      </c>
      <c r="J726" t="s">
        <v>4</v>
      </c>
      <c r="K726" s="4">
        <v>17.989999999999998</v>
      </c>
      <c r="L726" s="4">
        <f t="shared" si="79"/>
        <v>17.989999999999998</v>
      </c>
      <c r="M726">
        <v>0</v>
      </c>
      <c r="N726" t="s">
        <v>29</v>
      </c>
      <c r="O726">
        <v>3</v>
      </c>
      <c r="P726">
        <v>0.34</v>
      </c>
      <c r="Q726">
        <f t="shared" si="80"/>
        <v>20</v>
      </c>
      <c r="R726" t="s">
        <v>20</v>
      </c>
      <c r="S726">
        <f t="shared" si="81"/>
        <v>192.2</v>
      </c>
      <c r="T726" t="str">
        <f t="shared" si="82"/>
        <v>High</v>
      </c>
      <c r="U726" t="str">
        <f t="shared" si="83"/>
        <v>Inactive</v>
      </c>
    </row>
    <row r="727" spans="1:21" x14ac:dyDescent="0.25">
      <c r="A727" t="s">
        <v>754</v>
      </c>
      <c r="B727">
        <v>28</v>
      </c>
      <c r="C727" t="str">
        <f t="shared" si="77"/>
        <v>25-34</v>
      </c>
      <c r="D727" t="s">
        <v>27</v>
      </c>
      <c r="E727" t="s">
        <v>18</v>
      </c>
      <c r="F727">
        <v>49.34</v>
      </c>
      <c r="G727" t="str">
        <f t="shared" si="78"/>
        <v>Medium</v>
      </c>
      <c r="H727">
        <v>31</v>
      </c>
      <c r="I727" t="s">
        <v>19</v>
      </c>
      <c r="J727" t="s">
        <v>4</v>
      </c>
      <c r="K727" s="4">
        <v>17.989999999999998</v>
      </c>
      <c r="L727" s="4">
        <f t="shared" si="79"/>
        <v>17.989999999999998</v>
      </c>
      <c r="M727">
        <v>0</v>
      </c>
      <c r="N727" t="s">
        <v>5</v>
      </c>
      <c r="O727">
        <v>1</v>
      </c>
      <c r="P727">
        <v>1.54</v>
      </c>
      <c r="Q727">
        <f t="shared" si="80"/>
        <v>92</v>
      </c>
      <c r="R727" t="s">
        <v>20</v>
      </c>
      <c r="S727">
        <f t="shared" si="81"/>
        <v>4539.2800000000007</v>
      </c>
      <c r="T727" t="str">
        <f t="shared" si="82"/>
        <v>High</v>
      </c>
      <c r="U727" t="str">
        <f t="shared" si="83"/>
        <v>Inactive</v>
      </c>
    </row>
    <row r="728" spans="1:21" x14ac:dyDescent="0.25">
      <c r="A728" t="s">
        <v>755</v>
      </c>
      <c r="B728">
        <v>62</v>
      </c>
      <c r="C728" t="str">
        <f t="shared" si="77"/>
        <v>55+</v>
      </c>
      <c r="D728" t="s">
        <v>27</v>
      </c>
      <c r="E728" t="s">
        <v>8</v>
      </c>
      <c r="F728">
        <v>3.02</v>
      </c>
      <c r="G728" t="str">
        <f t="shared" si="78"/>
        <v>Low</v>
      </c>
      <c r="H728">
        <v>16</v>
      </c>
      <c r="I728" t="s">
        <v>9</v>
      </c>
      <c r="J728" t="s">
        <v>4</v>
      </c>
      <c r="K728" s="4">
        <v>13.99</v>
      </c>
      <c r="L728" s="4">
        <f t="shared" si="79"/>
        <v>13.99</v>
      </c>
      <c r="M728">
        <v>1</v>
      </c>
      <c r="N728" t="s">
        <v>23</v>
      </c>
      <c r="O728">
        <v>2</v>
      </c>
      <c r="P728">
        <v>0.18</v>
      </c>
      <c r="Q728">
        <f t="shared" si="80"/>
        <v>11</v>
      </c>
      <c r="R728" t="s">
        <v>16</v>
      </c>
      <c r="S728">
        <f t="shared" si="81"/>
        <v>33.22</v>
      </c>
      <c r="T728" t="str">
        <f t="shared" si="82"/>
        <v>Low</v>
      </c>
      <c r="U728" t="str">
        <f t="shared" si="83"/>
        <v>Risk</v>
      </c>
    </row>
    <row r="729" spans="1:21" x14ac:dyDescent="0.25">
      <c r="A729" t="s">
        <v>756</v>
      </c>
      <c r="B729">
        <v>67</v>
      </c>
      <c r="C729" t="str">
        <f t="shared" si="77"/>
        <v>55+</v>
      </c>
      <c r="D729" t="s">
        <v>13</v>
      </c>
      <c r="E729" t="s">
        <v>18</v>
      </c>
      <c r="F729">
        <v>2.02</v>
      </c>
      <c r="G729" t="str">
        <f t="shared" si="78"/>
        <v>Low</v>
      </c>
      <c r="H729">
        <v>52</v>
      </c>
      <c r="I729" t="s">
        <v>19</v>
      </c>
      <c r="J729" t="s">
        <v>10</v>
      </c>
      <c r="K729" s="4">
        <v>17.989999999999998</v>
      </c>
      <c r="L729" s="4">
        <f t="shared" si="79"/>
        <v>17.989999999999998</v>
      </c>
      <c r="M729">
        <v>1</v>
      </c>
      <c r="N729" t="s">
        <v>29</v>
      </c>
      <c r="O729">
        <v>2</v>
      </c>
      <c r="P729">
        <v>0.04</v>
      </c>
      <c r="Q729">
        <f t="shared" si="80"/>
        <v>2</v>
      </c>
      <c r="R729" t="s">
        <v>6</v>
      </c>
      <c r="S729">
        <f t="shared" si="81"/>
        <v>4.04</v>
      </c>
      <c r="T729" t="str">
        <f t="shared" si="82"/>
        <v>Low</v>
      </c>
      <c r="U729" t="str">
        <f t="shared" si="83"/>
        <v>Inactive</v>
      </c>
    </row>
    <row r="730" spans="1:21" x14ac:dyDescent="0.25">
      <c r="A730" t="s">
        <v>757</v>
      </c>
      <c r="B730">
        <v>47</v>
      </c>
      <c r="C730" t="str">
        <f t="shared" si="77"/>
        <v>45-54</v>
      </c>
      <c r="D730" t="s">
        <v>13</v>
      </c>
      <c r="E730" t="s">
        <v>8</v>
      </c>
      <c r="F730">
        <v>9.7799999999999994</v>
      </c>
      <c r="G730" t="str">
        <f t="shared" si="78"/>
        <v>Low</v>
      </c>
      <c r="H730">
        <v>18</v>
      </c>
      <c r="I730" t="s">
        <v>14</v>
      </c>
      <c r="J730" t="s">
        <v>43</v>
      </c>
      <c r="K730" s="4">
        <v>13.99</v>
      </c>
      <c r="L730" s="4">
        <f t="shared" si="79"/>
        <v>13.99</v>
      </c>
      <c r="M730">
        <v>0</v>
      </c>
      <c r="N730" t="s">
        <v>15</v>
      </c>
      <c r="O730">
        <v>3</v>
      </c>
      <c r="P730">
        <v>0.51</v>
      </c>
      <c r="Q730">
        <f t="shared" si="80"/>
        <v>31</v>
      </c>
      <c r="R730" t="s">
        <v>33</v>
      </c>
      <c r="S730">
        <f t="shared" si="81"/>
        <v>303.18</v>
      </c>
      <c r="T730" t="str">
        <f t="shared" si="82"/>
        <v>High</v>
      </c>
      <c r="U730" t="str">
        <f t="shared" si="83"/>
        <v>Risk</v>
      </c>
    </row>
    <row r="731" spans="1:21" x14ac:dyDescent="0.25">
      <c r="A731" t="s">
        <v>758</v>
      </c>
      <c r="B731">
        <v>57</v>
      </c>
      <c r="C731" t="str">
        <f t="shared" si="77"/>
        <v>55+</v>
      </c>
      <c r="D731" t="s">
        <v>13</v>
      </c>
      <c r="E731" t="s">
        <v>18</v>
      </c>
      <c r="F731">
        <v>4.3899999999999997</v>
      </c>
      <c r="G731" t="str">
        <f t="shared" si="78"/>
        <v>Low</v>
      </c>
      <c r="H731">
        <v>60</v>
      </c>
      <c r="I731" t="s">
        <v>56</v>
      </c>
      <c r="J731" t="s">
        <v>4</v>
      </c>
      <c r="K731" s="4">
        <v>17.989999999999998</v>
      </c>
      <c r="L731" s="4">
        <f t="shared" si="79"/>
        <v>17.989999999999998</v>
      </c>
      <c r="M731">
        <v>1</v>
      </c>
      <c r="N731" t="s">
        <v>15</v>
      </c>
      <c r="O731">
        <v>3</v>
      </c>
      <c r="P731">
        <v>7.0000000000000007E-2</v>
      </c>
      <c r="Q731">
        <f t="shared" si="80"/>
        <v>4</v>
      </c>
      <c r="R731" t="s">
        <v>20</v>
      </c>
      <c r="S731">
        <f t="shared" si="81"/>
        <v>17.559999999999999</v>
      </c>
      <c r="T731" t="str">
        <f t="shared" si="82"/>
        <v>Low</v>
      </c>
      <c r="U731" t="str">
        <f t="shared" si="83"/>
        <v>Inactive</v>
      </c>
    </row>
    <row r="732" spans="1:21" x14ac:dyDescent="0.25">
      <c r="A732" t="s">
        <v>759</v>
      </c>
      <c r="B732">
        <v>43</v>
      </c>
      <c r="C732" t="str">
        <f t="shared" si="77"/>
        <v>35-44</v>
      </c>
      <c r="D732" t="s">
        <v>1</v>
      </c>
      <c r="E732" t="s">
        <v>2</v>
      </c>
      <c r="F732">
        <v>0.59</v>
      </c>
      <c r="G732" t="str">
        <f t="shared" si="78"/>
        <v>Low</v>
      </c>
      <c r="H732">
        <v>11</v>
      </c>
      <c r="I732" t="s">
        <v>9</v>
      </c>
      <c r="J732" t="s">
        <v>10</v>
      </c>
      <c r="K732" s="4">
        <v>8.99</v>
      </c>
      <c r="L732" s="4">
        <f t="shared" si="79"/>
        <v>8.99</v>
      </c>
      <c r="M732">
        <v>1</v>
      </c>
      <c r="N732" t="s">
        <v>23</v>
      </c>
      <c r="O732">
        <v>3</v>
      </c>
      <c r="P732">
        <v>0.05</v>
      </c>
      <c r="Q732">
        <f t="shared" si="80"/>
        <v>3</v>
      </c>
      <c r="R732" t="s">
        <v>16</v>
      </c>
      <c r="S732">
        <f t="shared" si="81"/>
        <v>1.77</v>
      </c>
      <c r="T732" t="str">
        <f t="shared" si="82"/>
        <v>Low</v>
      </c>
      <c r="U732" t="str">
        <f t="shared" si="83"/>
        <v>Risk</v>
      </c>
    </row>
    <row r="733" spans="1:21" x14ac:dyDescent="0.25">
      <c r="A733" t="s">
        <v>760</v>
      </c>
      <c r="B733">
        <v>24</v>
      </c>
      <c r="C733" t="str">
        <f t="shared" si="77"/>
        <v>18-24</v>
      </c>
      <c r="D733" t="s">
        <v>27</v>
      </c>
      <c r="E733" t="s">
        <v>2</v>
      </c>
      <c r="F733">
        <v>1.68</v>
      </c>
      <c r="G733" t="str">
        <f t="shared" si="78"/>
        <v>Low</v>
      </c>
      <c r="H733">
        <v>1</v>
      </c>
      <c r="I733" t="s">
        <v>56</v>
      </c>
      <c r="J733" t="s">
        <v>32</v>
      </c>
      <c r="K733" s="4">
        <v>8.99</v>
      </c>
      <c r="L733" s="4">
        <f t="shared" si="79"/>
        <v>8.99</v>
      </c>
      <c r="M733">
        <v>1</v>
      </c>
      <c r="N733" t="s">
        <v>47</v>
      </c>
      <c r="O733">
        <v>1</v>
      </c>
      <c r="P733">
        <v>0.84</v>
      </c>
      <c r="Q733">
        <f t="shared" si="80"/>
        <v>50</v>
      </c>
      <c r="R733" t="s">
        <v>11</v>
      </c>
      <c r="S733">
        <f t="shared" si="81"/>
        <v>84</v>
      </c>
      <c r="T733" t="str">
        <f t="shared" si="82"/>
        <v>Medium</v>
      </c>
      <c r="U733" t="str">
        <f t="shared" si="83"/>
        <v>Active</v>
      </c>
    </row>
    <row r="734" spans="1:21" x14ac:dyDescent="0.25">
      <c r="A734" t="s">
        <v>761</v>
      </c>
      <c r="B734">
        <v>34</v>
      </c>
      <c r="C734" t="str">
        <f t="shared" si="77"/>
        <v>25-34</v>
      </c>
      <c r="D734" t="s">
        <v>13</v>
      </c>
      <c r="E734" t="s">
        <v>18</v>
      </c>
      <c r="F734">
        <v>1.58</v>
      </c>
      <c r="G734" t="str">
        <f t="shared" si="78"/>
        <v>Low</v>
      </c>
      <c r="H734">
        <v>7</v>
      </c>
      <c r="I734" t="s">
        <v>19</v>
      </c>
      <c r="J734" t="s">
        <v>4</v>
      </c>
      <c r="K734" s="4">
        <v>17.989999999999998</v>
      </c>
      <c r="L734" s="4">
        <f t="shared" si="79"/>
        <v>17.989999999999998</v>
      </c>
      <c r="M734">
        <v>1</v>
      </c>
      <c r="N734" t="s">
        <v>5</v>
      </c>
      <c r="O734">
        <v>1</v>
      </c>
      <c r="P734">
        <v>0.2</v>
      </c>
      <c r="Q734">
        <f t="shared" si="80"/>
        <v>12</v>
      </c>
      <c r="R734" t="s">
        <v>33</v>
      </c>
      <c r="S734">
        <f t="shared" si="81"/>
        <v>18.96</v>
      </c>
      <c r="T734" t="str">
        <f t="shared" si="82"/>
        <v>Low</v>
      </c>
      <c r="U734" t="str">
        <f t="shared" si="83"/>
        <v>Active</v>
      </c>
    </row>
    <row r="735" spans="1:21" x14ac:dyDescent="0.25">
      <c r="A735" t="s">
        <v>762</v>
      </c>
      <c r="B735">
        <v>39</v>
      </c>
      <c r="C735" t="str">
        <f t="shared" si="77"/>
        <v>35-44</v>
      </c>
      <c r="D735" t="s">
        <v>13</v>
      </c>
      <c r="E735" t="s">
        <v>8</v>
      </c>
      <c r="F735">
        <v>67.05</v>
      </c>
      <c r="G735" t="str">
        <f t="shared" si="78"/>
        <v>High</v>
      </c>
      <c r="H735">
        <v>24</v>
      </c>
      <c r="I735" t="s">
        <v>19</v>
      </c>
      <c r="J735" t="s">
        <v>10</v>
      </c>
      <c r="K735" s="4">
        <v>13.99</v>
      </c>
      <c r="L735" s="4">
        <f t="shared" si="79"/>
        <v>13.99</v>
      </c>
      <c r="M735">
        <v>0</v>
      </c>
      <c r="N735" t="s">
        <v>29</v>
      </c>
      <c r="O735">
        <v>2</v>
      </c>
      <c r="P735">
        <v>2.68</v>
      </c>
      <c r="Q735">
        <f t="shared" si="80"/>
        <v>161</v>
      </c>
      <c r="R735" t="s">
        <v>25</v>
      </c>
      <c r="S735">
        <f t="shared" si="81"/>
        <v>10795.05</v>
      </c>
      <c r="T735" t="str">
        <f t="shared" si="82"/>
        <v>High</v>
      </c>
      <c r="U735" t="str">
        <f t="shared" si="83"/>
        <v>Inactive</v>
      </c>
    </row>
    <row r="736" spans="1:21" x14ac:dyDescent="0.25">
      <c r="A736" t="s">
        <v>763</v>
      </c>
      <c r="B736">
        <v>60</v>
      </c>
      <c r="C736" t="str">
        <f t="shared" si="77"/>
        <v>55+</v>
      </c>
      <c r="D736" t="s">
        <v>13</v>
      </c>
      <c r="E736" t="s">
        <v>2</v>
      </c>
      <c r="F736">
        <v>1.07</v>
      </c>
      <c r="G736" t="str">
        <f t="shared" si="78"/>
        <v>Low</v>
      </c>
      <c r="H736">
        <v>3</v>
      </c>
      <c r="I736" t="s">
        <v>19</v>
      </c>
      <c r="J736" t="s">
        <v>43</v>
      </c>
      <c r="K736" s="4">
        <v>8.99</v>
      </c>
      <c r="L736" s="4">
        <f t="shared" si="79"/>
        <v>8.99</v>
      </c>
      <c r="M736">
        <v>1</v>
      </c>
      <c r="N736" t="s">
        <v>47</v>
      </c>
      <c r="O736">
        <v>3</v>
      </c>
      <c r="P736">
        <v>0.27</v>
      </c>
      <c r="Q736">
        <f t="shared" si="80"/>
        <v>16</v>
      </c>
      <c r="R736" t="s">
        <v>25</v>
      </c>
      <c r="S736">
        <f t="shared" si="81"/>
        <v>17.12</v>
      </c>
      <c r="T736" t="str">
        <f t="shared" si="82"/>
        <v>Low</v>
      </c>
      <c r="U736" t="str">
        <f t="shared" si="83"/>
        <v>Active</v>
      </c>
    </row>
    <row r="737" spans="1:21" x14ac:dyDescent="0.25">
      <c r="A737" t="s">
        <v>764</v>
      </c>
      <c r="B737">
        <v>66</v>
      </c>
      <c r="C737" t="str">
        <f t="shared" si="77"/>
        <v>55+</v>
      </c>
      <c r="D737" t="s">
        <v>1</v>
      </c>
      <c r="E737" t="s">
        <v>18</v>
      </c>
      <c r="F737">
        <v>1.85</v>
      </c>
      <c r="G737" t="str">
        <f t="shared" si="78"/>
        <v>Low</v>
      </c>
      <c r="H737">
        <v>57</v>
      </c>
      <c r="I737" t="s">
        <v>35</v>
      </c>
      <c r="J737" t="s">
        <v>43</v>
      </c>
      <c r="K737" s="4">
        <v>17.989999999999998</v>
      </c>
      <c r="L737" s="4">
        <f t="shared" si="79"/>
        <v>17.989999999999998</v>
      </c>
      <c r="M737">
        <v>1</v>
      </c>
      <c r="N737" t="s">
        <v>23</v>
      </c>
      <c r="O737">
        <v>3</v>
      </c>
      <c r="P737">
        <v>0.03</v>
      </c>
      <c r="Q737">
        <f t="shared" si="80"/>
        <v>2</v>
      </c>
      <c r="R737" t="s">
        <v>6</v>
      </c>
      <c r="S737">
        <f t="shared" si="81"/>
        <v>3.7</v>
      </c>
      <c r="T737" t="str">
        <f t="shared" si="82"/>
        <v>Low</v>
      </c>
      <c r="U737" t="str">
        <f t="shared" si="83"/>
        <v>Inactive</v>
      </c>
    </row>
    <row r="738" spans="1:21" x14ac:dyDescent="0.25">
      <c r="A738" t="s">
        <v>765</v>
      </c>
      <c r="B738">
        <v>29</v>
      </c>
      <c r="C738" t="str">
        <f t="shared" si="77"/>
        <v>25-34</v>
      </c>
      <c r="D738" t="s">
        <v>27</v>
      </c>
      <c r="E738" t="s">
        <v>18</v>
      </c>
      <c r="F738">
        <v>16.420000000000002</v>
      </c>
      <c r="G738" t="str">
        <f t="shared" si="78"/>
        <v>Low</v>
      </c>
      <c r="H738">
        <v>4</v>
      </c>
      <c r="I738" t="s">
        <v>19</v>
      </c>
      <c r="J738" t="s">
        <v>43</v>
      </c>
      <c r="K738" s="4">
        <v>17.989999999999998</v>
      </c>
      <c r="L738" s="4">
        <f t="shared" si="79"/>
        <v>17.989999999999998</v>
      </c>
      <c r="M738">
        <v>0</v>
      </c>
      <c r="N738" t="s">
        <v>47</v>
      </c>
      <c r="O738">
        <v>3</v>
      </c>
      <c r="P738">
        <v>3.28</v>
      </c>
      <c r="Q738">
        <f t="shared" si="80"/>
        <v>197</v>
      </c>
      <c r="R738" t="s">
        <v>16</v>
      </c>
      <c r="S738">
        <f t="shared" si="81"/>
        <v>3234.7400000000002</v>
      </c>
      <c r="T738" t="str">
        <f t="shared" si="82"/>
        <v>High</v>
      </c>
      <c r="U738" t="str">
        <f t="shared" si="83"/>
        <v>Active</v>
      </c>
    </row>
    <row r="739" spans="1:21" x14ac:dyDescent="0.25">
      <c r="A739" t="s">
        <v>766</v>
      </c>
      <c r="B739">
        <v>35</v>
      </c>
      <c r="C739" t="str">
        <f t="shared" si="77"/>
        <v>25-34</v>
      </c>
      <c r="D739" t="s">
        <v>13</v>
      </c>
      <c r="E739" t="s">
        <v>2</v>
      </c>
      <c r="F739">
        <v>11.85</v>
      </c>
      <c r="G739" t="str">
        <f t="shared" si="78"/>
        <v>Low</v>
      </c>
      <c r="H739">
        <v>57</v>
      </c>
      <c r="I739" t="s">
        <v>56</v>
      </c>
      <c r="J739" t="s">
        <v>4</v>
      </c>
      <c r="K739" s="4">
        <v>8.99</v>
      </c>
      <c r="L739" s="4">
        <f t="shared" si="79"/>
        <v>8.99</v>
      </c>
      <c r="M739">
        <v>1</v>
      </c>
      <c r="N739" t="s">
        <v>5</v>
      </c>
      <c r="O739">
        <v>3</v>
      </c>
      <c r="P739">
        <v>0.2</v>
      </c>
      <c r="Q739">
        <f t="shared" si="80"/>
        <v>12</v>
      </c>
      <c r="R739" t="s">
        <v>38</v>
      </c>
      <c r="S739">
        <f t="shared" si="81"/>
        <v>142.19999999999999</v>
      </c>
      <c r="T739" t="str">
        <f t="shared" si="82"/>
        <v>Medium</v>
      </c>
      <c r="U739" t="str">
        <f t="shared" si="83"/>
        <v>Inactive</v>
      </c>
    </row>
    <row r="740" spans="1:21" x14ac:dyDescent="0.25">
      <c r="A740" t="s">
        <v>767</v>
      </c>
      <c r="B740">
        <v>36</v>
      </c>
      <c r="C740" t="str">
        <f t="shared" si="77"/>
        <v>35-44</v>
      </c>
      <c r="D740" t="s">
        <v>1</v>
      </c>
      <c r="E740" t="s">
        <v>18</v>
      </c>
      <c r="F740">
        <v>24.09</v>
      </c>
      <c r="G740" t="str">
        <f t="shared" si="78"/>
        <v>Medium</v>
      </c>
      <c r="H740">
        <v>36</v>
      </c>
      <c r="I740" t="s">
        <v>19</v>
      </c>
      <c r="J740" t="s">
        <v>32</v>
      </c>
      <c r="K740" s="4">
        <v>17.989999999999998</v>
      </c>
      <c r="L740" s="4">
        <f t="shared" si="79"/>
        <v>17.989999999999998</v>
      </c>
      <c r="M740">
        <v>0</v>
      </c>
      <c r="N740" t="s">
        <v>47</v>
      </c>
      <c r="O740">
        <v>5</v>
      </c>
      <c r="P740">
        <v>0.65</v>
      </c>
      <c r="Q740">
        <f t="shared" si="80"/>
        <v>39</v>
      </c>
      <c r="R740" t="s">
        <v>16</v>
      </c>
      <c r="S740">
        <f t="shared" si="81"/>
        <v>939.51</v>
      </c>
      <c r="T740" t="str">
        <f t="shared" si="82"/>
        <v>High</v>
      </c>
      <c r="U740" t="str">
        <f t="shared" si="83"/>
        <v>Inactive</v>
      </c>
    </row>
    <row r="741" spans="1:21" x14ac:dyDescent="0.25">
      <c r="A741" t="s">
        <v>768</v>
      </c>
      <c r="B741">
        <v>46</v>
      </c>
      <c r="C741" t="str">
        <f t="shared" si="77"/>
        <v>45-54</v>
      </c>
      <c r="D741" t="s">
        <v>1</v>
      </c>
      <c r="E741" t="s">
        <v>2</v>
      </c>
      <c r="F741">
        <v>14.53</v>
      </c>
      <c r="G741" t="str">
        <f t="shared" si="78"/>
        <v>Low</v>
      </c>
      <c r="H741">
        <v>19</v>
      </c>
      <c r="I741" t="s">
        <v>35</v>
      </c>
      <c r="J741" t="s">
        <v>10</v>
      </c>
      <c r="K741" s="4">
        <v>8.99</v>
      </c>
      <c r="L741" s="4">
        <f t="shared" si="79"/>
        <v>8.99</v>
      </c>
      <c r="M741">
        <v>0</v>
      </c>
      <c r="N741" t="s">
        <v>15</v>
      </c>
      <c r="O741">
        <v>4</v>
      </c>
      <c r="P741">
        <v>0.73</v>
      </c>
      <c r="Q741">
        <f t="shared" si="80"/>
        <v>44</v>
      </c>
      <c r="R741" t="s">
        <v>25</v>
      </c>
      <c r="S741">
        <f t="shared" si="81"/>
        <v>639.31999999999994</v>
      </c>
      <c r="T741" t="str">
        <f t="shared" si="82"/>
        <v>High</v>
      </c>
      <c r="U741" t="str">
        <f t="shared" si="83"/>
        <v>Risk</v>
      </c>
    </row>
    <row r="742" spans="1:21" x14ac:dyDescent="0.25">
      <c r="A742" t="s">
        <v>769</v>
      </c>
      <c r="B742">
        <v>58</v>
      </c>
      <c r="C742" t="str">
        <f t="shared" si="77"/>
        <v>55+</v>
      </c>
      <c r="D742" t="s">
        <v>13</v>
      </c>
      <c r="E742" t="s">
        <v>8</v>
      </c>
      <c r="F742">
        <v>2.4</v>
      </c>
      <c r="G742" t="str">
        <f t="shared" si="78"/>
        <v>Low</v>
      </c>
      <c r="H742">
        <v>11</v>
      </c>
      <c r="I742" t="s">
        <v>56</v>
      </c>
      <c r="J742" t="s">
        <v>10</v>
      </c>
      <c r="K742" s="4">
        <v>13.99</v>
      </c>
      <c r="L742" s="4">
        <f t="shared" si="79"/>
        <v>13.99</v>
      </c>
      <c r="M742">
        <v>0</v>
      </c>
      <c r="N742" t="s">
        <v>29</v>
      </c>
      <c r="O742">
        <v>5</v>
      </c>
      <c r="P742">
        <v>0.2</v>
      </c>
      <c r="Q742">
        <f t="shared" si="80"/>
        <v>12</v>
      </c>
      <c r="R742" t="s">
        <v>38</v>
      </c>
      <c r="S742">
        <f t="shared" si="81"/>
        <v>28.799999999999997</v>
      </c>
      <c r="T742" t="str">
        <f t="shared" si="82"/>
        <v>Low</v>
      </c>
      <c r="U742" t="str">
        <f t="shared" si="83"/>
        <v>Risk</v>
      </c>
    </row>
    <row r="743" spans="1:21" x14ac:dyDescent="0.25">
      <c r="A743" t="s">
        <v>770</v>
      </c>
      <c r="B743">
        <v>18</v>
      </c>
      <c r="C743" t="str">
        <f t="shared" si="77"/>
        <v>18-24</v>
      </c>
      <c r="D743" t="s">
        <v>13</v>
      </c>
      <c r="E743" t="s">
        <v>18</v>
      </c>
      <c r="F743">
        <v>0.17</v>
      </c>
      <c r="G743" t="str">
        <f t="shared" si="78"/>
        <v>Low</v>
      </c>
      <c r="H743">
        <v>16</v>
      </c>
      <c r="I743" t="s">
        <v>56</v>
      </c>
      <c r="J743" t="s">
        <v>41</v>
      </c>
      <c r="K743" s="4">
        <v>17.989999999999998</v>
      </c>
      <c r="L743" s="4">
        <f t="shared" si="79"/>
        <v>17.989999999999998</v>
      </c>
      <c r="M743">
        <v>0</v>
      </c>
      <c r="N743" t="s">
        <v>23</v>
      </c>
      <c r="O743">
        <v>5</v>
      </c>
      <c r="P743">
        <v>0.01</v>
      </c>
      <c r="Q743">
        <f t="shared" si="80"/>
        <v>1</v>
      </c>
      <c r="R743" t="s">
        <v>20</v>
      </c>
      <c r="S743">
        <f t="shared" si="81"/>
        <v>0.17</v>
      </c>
      <c r="T743" t="str">
        <f t="shared" si="82"/>
        <v>Low</v>
      </c>
      <c r="U743" t="str">
        <f t="shared" si="83"/>
        <v>Risk</v>
      </c>
    </row>
    <row r="744" spans="1:21" x14ac:dyDescent="0.25">
      <c r="A744" t="s">
        <v>771</v>
      </c>
      <c r="B744">
        <v>60</v>
      </c>
      <c r="C744" t="str">
        <f t="shared" si="77"/>
        <v>55+</v>
      </c>
      <c r="D744" t="s">
        <v>27</v>
      </c>
      <c r="E744" t="s">
        <v>18</v>
      </c>
      <c r="F744">
        <v>8.42</v>
      </c>
      <c r="G744" t="str">
        <f t="shared" si="78"/>
        <v>Low</v>
      </c>
      <c r="H744">
        <v>59</v>
      </c>
      <c r="I744" t="s">
        <v>56</v>
      </c>
      <c r="J744" t="s">
        <v>10</v>
      </c>
      <c r="K744" s="4">
        <v>17.989999999999998</v>
      </c>
      <c r="L744" s="4">
        <f t="shared" si="79"/>
        <v>17.989999999999998</v>
      </c>
      <c r="M744">
        <v>1</v>
      </c>
      <c r="N744" t="s">
        <v>23</v>
      </c>
      <c r="O744">
        <v>2</v>
      </c>
      <c r="P744">
        <v>0.14000000000000001</v>
      </c>
      <c r="Q744">
        <f t="shared" si="80"/>
        <v>8</v>
      </c>
      <c r="R744" t="s">
        <v>11</v>
      </c>
      <c r="S744">
        <f t="shared" si="81"/>
        <v>67.36</v>
      </c>
      <c r="T744" t="str">
        <f t="shared" si="82"/>
        <v>Medium</v>
      </c>
      <c r="U744" t="str">
        <f t="shared" si="83"/>
        <v>Inactive</v>
      </c>
    </row>
    <row r="745" spans="1:21" x14ac:dyDescent="0.25">
      <c r="A745" t="s">
        <v>772</v>
      </c>
      <c r="B745">
        <v>39</v>
      </c>
      <c r="C745" t="str">
        <f t="shared" si="77"/>
        <v>35-44</v>
      </c>
      <c r="D745" t="s">
        <v>13</v>
      </c>
      <c r="E745" t="s">
        <v>8</v>
      </c>
      <c r="F745">
        <v>20.87</v>
      </c>
      <c r="G745" t="str">
        <f t="shared" si="78"/>
        <v>Medium</v>
      </c>
      <c r="H745">
        <v>59</v>
      </c>
      <c r="I745" t="s">
        <v>9</v>
      </c>
      <c r="J745" t="s">
        <v>4</v>
      </c>
      <c r="K745" s="4">
        <v>13.99</v>
      </c>
      <c r="L745" s="4">
        <f t="shared" si="79"/>
        <v>13.99</v>
      </c>
      <c r="M745">
        <v>0</v>
      </c>
      <c r="N745" t="s">
        <v>47</v>
      </c>
      <c r="O745">
        <v>1</v>
      </c>
      <c r="P745">
        <v>0.35</v>
      </c>
      <c r="Q745">
        <f t="shared" si="80"/>
        <v>21</v>
      </c>
      <c r="R745" t="s">
        <v>25</v>
      </c>
      <c r="S745">
        <f t="shared" si="81"/>
        <v>438.27000000000004</v>
      </c>
      <c r="T745" t="str">
        <f t="shared" si="82"/>
        <v>High</v>
      </c>
      <c r="U745" t="str">
        <f t="shared" si="83"/>
        <v>Inactive</v>
      </c>
    </row>
    <row r="746" spans="1:21" x14ac:dyDescent="0.25">
      <c r="A746" t="s">
        <v>773</v>
      </c>
      <c r="B746">
        <v>65</v>
      </c>
      <c r="C746" t="str">
        <f t="shared" si="77"/>
        <v>55+</v>
      </c>
      <c r="D746" t="s">
        <v>13</v>
      </c>
      <c r="E746" t="s">
        <v>8</v>
      </c>
      <c r="F746">
        <v>2.75</v>
      </c>
      <c r="G746" t="str">
        <f t="shared" si="78"/>
        <v>Low</v>
      </c>
      <c r="H746">
        <v>36</v>
      </c>
      <c r="I746" t="s">
        <v>9</v>
      </c>
      <c r="J746" t="s">
        <v>32</v>
      </c>
      <c r="K746" s="4">
        <v>13.99</v>
      </c>
      <c r="L746" s="4">
        <f t="shared" si="79"/>
        <v>13.99</v>
      </c>
      <c r="M746">
        <v>1</v>
      </c>
      <c r="N746" t="s">
        <v>29</v>
      </c>
      <c r="O746">
        <v>2</v>
      </c>
      <c r="P746">
        <v>7.0000000000000007E-2</v>
      </c>
      <c r="Q746">
        <f t="shared" si="80"/>
        <v>4</v>
      </c>
      <c r="R746" t="s">
        <v>25</v>
      </c>
      <c r="S746">
        <f t="shared" si="81"/>
        <v>11</v>
      </c>
      <c r="T746" t="str">
        <f t="shared" si="82"/>
        <v>Low</v>
      </c>
      <c r="U746" t="str">
        <f t="shared" si="83"/>
        <v>Inactive</v>
      </c>
    </row>
    <row r="747" spans="1:21" x14ac:dyDescent="0.25">
      <c r="A747" t="s">
        <v>774</v>
      </c>
      <c r="B747">
        <v>38</v>
      </c>
      <c r="C747" t="str">
        <f t="shared" si="77"/>
        <v>35-44</v>
      </c>
      <c r="D747" t="s">
        <v>1</v>
      </c>
      <c r="E747" t="s">
        <v>2</v>
      </c>
      <c r="F747">
        <v>10.25</v>
      </c>
      <c r="G747" t="str">
        <f t="shared" si="78"/>
        <v>Low</v>
      </c>
      <c r="H747">
        <v>42</v>
      </c>
      <c r="I747" t="s">
        <v>9</v>
      </c>
      <c r="J747" t="s">
        <v>41</v>
      </c>
      <c r="K747" s="4">
        <v>8.99</v>
      </c>
      <c r="L747" s="4">
        <f t="shared" si="79"/>
        <v>8.99</v>
      </c>
      <c r="M747">
        <v>1</v>
      </c>
      <c r="N747" t="s">
        <v>29</v>
      </c>
      <c r="O747">
        <v>2</v>
      </c>
      <c r="P747">
        <v>0.24</v>
      </c>
      <c r="Q747">
        <f t="shared" si="80"/>
        <v>14</v>
      </c>
      <c r="R747" t="s">
        <v>6</v>
      </c>
      <c r="S747">
        <f t="shared" si="81"/>
        <v>143.5</v>
      </c>
      <c r="T747" t="str">
        <f t="shared" si="82"/>
        <v>Medium</v>
      </c>
      <c r="U747" t="str">
        <f t="shared" si="83"/>
        <v>Inactive</v>
      </c>
    </row>
    <row r="748" spans="1:21" x14ac:dyDescent="0.25">
      <c r="A748" t="s">
        <v>775</v>
      </c>
      <c r="B748">
        <v>20</v>
      </c>
      <c r="C748" t="str">
        <f t="shared" si="77"/>
        <v>18-24</v>
      </c>
      <c r="D748" t="s">
        <v>27</v>
      </c>
      <c r="E748" t="s">
        <v>2</v>
      </c>
      <c r="F748">
        <v>1.98</v>
      </c>
      <c r="G748" t="str">
        <f t="shared" si="78"/>
        <v>Low</v>
      </c>
      <c r="H748">
        <v>45</v>
      </c>
      <c r="I748" t="s">
        <v>56</v>
      </c>
      <c r="J748" t="s">
        <v>41</v>
      </c>
      <c r="K748" s="4">
        <v>8.99</v>
      </c>
      <c r="L748" s="4">
        <f t="shared" si="79"/>
        <v>8.99</v>
      </c>
      <c r="M748">
        <v>1</v>
      </c>
      <c r="N748" t="s">
        <v>29</v>
      </c>
      <c r="O748">
        <v>4</v>
      </c>
      <c r="P748">
        <v>0.04</v>
      </c>
      <c r="Q748">
        <f t="shared" si="80"/>
        <v>2</v>
      </c>
      <c r="R748" t="s">
        <v>25</v>
      </c>
      <c r="S748">
        <f t="shared" si="81"/>
        <v>3.96</v>
      </c>
      <c r="T748" t="str">
        <f t="shared" si="82"/>
        <v>Low</v>
      </c>
      <c r="U748" t="str">
        <f t="shared" si="83"/>
        <v>Inactive</v>
      </c>
    </row>
    <row r="749" spans="1:21" x14ac:dyDescent="0.25">
      <c r="A749" t="s">
        <v>776</v>
      </c>
      <c r="B749">
        <v>27</v>
      </c>
      <c r="C749" t="str">
        <f t="shared" si="77"/>
        <v>25-34</v>
      </c>
      <c r="D749" t="s">
        <v>13</v>
      </c>
      <c r="E749" t="s">
        <v>2</v>
      </c>
      <c r="F749">
        <v>7.37</v>
      </c>
      <c r="G749" t="str">
        <f t="shared" si="78"/>
        <v>Low</v>
      </c>
      <c r="H749">
        <v>15</v>
      </c>
      <c r="I749" t="s">
        <v>56</v>
      </c>
      <c r="J749" t="s">
        <v>4</v>
      </c>
      <c r="K749" s="4">
        <v>8.99</v>
      </c>
      <c r="L749" s="4">
        <f t="shared" si="79"/>
        <v>8.99</v>
      </c>
      <c r="M749">
        <v>0</v>
      </c>
      <c r="N749" t="s">
        <v>29</v>
      </c>
      <c r="O749">
        <v>2</v>
      </c>
      <c r="P749">
        <v>0.46</v>
      </c>
      <c r="Q749">
        <f t="shared" si="80"/>
        <v>28</v>
      </c>
      <c r="R749" t="s">
        <v>38</v>
      </c>
      <c r="S749">
        <f t="shared" si="81"/>
        <v>206.36</v>
      </c>
      <c r="T749" t="str">
        <f t="shared" si="82"/>
        <v>High</v>
      </c>
      <c r="U749" t="str">
        <f t="shared" si="83"/>
        <v>Risk</v>
      </c>
    </row>
    <row r="750" spans="1:21" x14ac:dyDescent="0.25">
      <c r="A750" t="s">
        <v>777</v>
      </c>
      <c r="B750">
        <v>58</v>
      </c>
      <c r="C750" t="str">
        <f t="shared" si="77"/>
        <v>55+</v>
      </c>
      <c r="D750" t="s">
        <v>13</v>
      </c>
      <c r="E750" t="s">
        <v>18</v>
      </c>
      <c r="F750">
        <v>13.35</v>
      </c>
      <c r="G750" t="str">
        <f t="shared" si="78"/>
        <v>Low</v>
      </c>
      <c r="H750">
        <v>18</v>
      </c>
      <c r="I750" t="s">
        <v>35</v>
      </c>
      <c r="J750" t="s">
        <v>4</v>
      </c>
      <c r="K750" s="4">
        <v>17.989999999999998</v>
      </c>
      <c r="L750" s="4">
        <f t="shared" si="79"/>
        <v>17.989999999999998</v>
      </c>
      <c r="M750">
        <v>0</v>
      </c>
      <c r="N750" t="s">
        <v>47</v>
      </c>
      <c r="O750">
        <v>5</v>
      </c>
      <c r="P750">
        <v>0.7</v>
      </c>
      <c r="Q750">
        <f t="shared" si="80"/>
        <v>42</v>
      </c>
      <c r="R750" t="s">
        <v>11</v>
      </c>
      <c r="S750">
        <f t="shared" si="81"/>
        <v>560.69999999999993</v>
      </c>
      <c r="T750" t="str">
        <f t="shared" si="82"/>
        <v>High</v>
      </c>
      <c r="U750" t="str">
        <f t="shared" si="83"/>
        <v>Risk</v>
      </c>
    </row>
    <row r="751" spans="1:21" x14ac:dyDescent="0.25">
      <c r="A751" t="s">
        <v>778</v>
      </c>
      <c r="B751">
        <v>39</v>
      </c>
      <c r="C751" t="str">
        <f t="shared" si="77"/>
        <v>35-44</v>
      </c>
      <c r="D751" t="s">
        <v>27</v>
      </c>
      <c r="E751" t="s">
        <v>8</v>
      </c>
      <c r="F751">
        <v>1.97</v>
      </c>
      <c r="G751" t="str">
        <f t="shared" si="78"/>
        <v>Low</v>
      </c>
      <c r="H751">
        <v>53</v>
      </c>
      <c r="I751" t="s">
        <v>14</v>
      </c>
      <c r="J751" t="s">
        <v>10</v>
      </c>
      <c r="K751" s="4">
        <v>13.99</v>
      </c>
      <c r="L751" s="4">
        <f t="shared" si="79"/>
        <v>13.99</v>
      </c>
      <c r="M751">
        <v>1</v>
      </c>
      <c r="N751" t="s">
        <v>23</v>
      </c>
      <c r="O751">
        <v>2</v>
      </c>
      <c r="P751">
        <v>0.04</v>
      </c>
      <c r="Q751">
        <f t="shared" si="80"/>
        <v>2</v>
      </c>
      <c r="R751" t="s">
        <v>16</v>
      </c>
      <c r="S751">
        <f t="shared" si="81"/>
        <v>3.94</v>
      </c>
      <c r="T751" t="str">
        <f t="shared" si="82"/>
        <v>Low</v>
      </c>
      <c r="U751" t="str">
        <f t="shared" si="83"/>
        <v>Inactive</v>
      </c>
    </row>
    <row r="752" spans="1:21" x14ac:dyDescent="0.25">
      <c r="A752" t="s">
        <v>779</v>
      </c>
      <c r="B752">
        <v>26</v>
      </c>
      <c r="C752" t="str">
        <f t="shared" si="77"/>
        <v>25-34</v>
      </c>
      <c r="D752" t="s">
        <v>1</v>
      </c>
      <c r="E752" t="s">
        <v>2</v>
      </c>
      <c r="F752">
        <v>12.57</v>
      </c>
      <c r="G752" t="str">
        <f t="shared" si="78"/>
        <v>Low</v>
      </c>
      <c r="H752">
        <v>30</v>
      </c>
      <c r="I752" t="s">
        <v>14</v>
      </c>
      <c r="J752" t="s">
        <v>10</v>
      </c>
      <c r="K752" s="4">
        <v>8.99</v>
      </c>
      <c r="L752" s="4">
        <f t="shared" si="79"/>
        <v>8.99</v>
      </c>
      <c r="M752">
        <v>1</v>
      </c>
      <c r="N752" t="s">
        <v>5</v>
      </c>
      <c r="O752">
        <v>3</v>
      </c>
      <c r="P752">
        <v>0.41</v>
      </c>
      <c r="Q752">
        <f t="shared" si="80"/>
        <v>25</v>
      </c>
      <c r="R752" t="s">
        <v>6</v>
      </c>
      <c r="S752">
        <f t="shared" si="81"/>
        <v>314.25</v>
      </c>
      <c r="T752" t="str">
        <f t="shared" si="82"/>
        <v>High</v>
      </c>
      <c r="U752" t="str">
        <f t="shared" si="83"/>
        <v>Inactive</v>
      </c>
    </row>
    <row r="753" spans="1:21" x14ac:dyDescent="0.25">
      <c r="A753" t="s">
        <v>780</v>
      </c>
      <c r="B753">
        <v>25</v>
      </c>
      <c r="C753" t="str">
        <f t="shared" si="77"/>
        <v>18-24</v>
      </c>
      <c r="D753" t="s">
        <v>1</v>
      </c>
      <c r="E753" t="s">
        <v>18</v>
      </c>
      <c r="F753">
        <v>12.4</v>
      </c>
      <c r="G753" t="str">
        <f t="shared" si="78"/>
        <v>Low</v>
      </c>
      <c r="H753">
        <v>57</v>
      </c>
      <c r="I753" t="s">
        <v>14</v>
      </c>
      <c r="J753" t="s">
        <v>10</v>
      </c>
      <c r="K753" s="4">
        <v>17.989999999999998</v>
      </c>
      <c r="L753" s="4">
        <f t="shared" si="79"/>
        <v>17.989999999999998</v>
      </c>
      <c r="M753">
        <v>1</v>
      </c>
      <c r="N753" t="s">
        <v>5</v>
      </c>
      <c r="O753">
        <v>5</v>
      </c>
      <c r="P753">
        <v>0.21</v>
      </c>
      <c r="Q753">
        <f t="shared" si="80"/>
        <v>13</v>
      </c>
      <c r="R753" t="s">
        <v>6</v>
      </c>
      <c r="S753">
        <f t="shared" si="81"/>
        <v>161.20000000000002</v>
      </c>
      <c r="T753" t="str">
        <f t="shared" si="82"/>
        <v>High</v>
      </c>
      <c r="U753" t="str">
        <f t="shared" si="83"/>
        <v>Inactive</v>
      </c>
    </row>
    <row r="754" spans="1:21" x14ac:dyDescent="0.25">
      <c r="A754" t="s">
        <v>781</v>
      </c>
      <c r="B754">
        <v>56</v>
      </c>
      <c r="C754" t="str">
        <f t="shared" si="77"/>
        <v>55+</v>
      </c>
      <c r="D754" t="s">
        <v>13</v>
      </c>
      <c r="E754" t="s">
        <v>8</v>
      </c>
      <c r="F754">
        <v>23.82</v>
      </c>
      <c r="G754" t="str">
        <f t="shared" si="78"/>
        <v>Medium</v>
      </c>
      <c r="H754">
        <v>55</v>
      </c>
      <c r="I754" t="s">
        <v>35</v>
      </c>
      <c r="J754" t="s">
        <v>32</v>
      </c>
      <c r="K754" s="4">
        <v>13.99</v>
      </c>
      <c r="L754" s="4">
        <f t="shared" si="79"/>
        <v>13.99</v>
      </c>
      <c r="M754">
        <v>0</v>
      </c>
      <c r="N754" t="s">
        <v>23</v>
      </c>
      <c r="O754">
        <v>5</v>
      </c>
      <c r="P754">
        <v>0.43</v>
      </c>
      <c r="Q754">
        <f t="shared" si="80"/>
        <v>26</v>
      </c>
      <c r="R754" t="s">
        <v>38</v>
      </c>
      <c r="S754">
        <f t="shared" si="81"/>
        <v>619.32000000000005</v>
      </c>
      <c r="T754" t="str">
        <f t="shared" si="82"/>
        <v>High</v>
      </c>
      <c r="U754" t="str">
        <f t="shared" si="83"/>
        <v>Inactive</v>
      </c>
    </row>
    <row r="755" spans="1:21" x14ac:dyDescent="0.25">
      <c r="A755" t="s">
        <v>782</v>
      </c>
      <c r="B755">
        <v>49</v>
      </c>
      <c r="C755" t="str">
        <f t="shared" si="77"/>
        <v>45-54</v>
      </c>
      <c r="D755" t="s">
        <v>13</v>
      </c>
      <c r="E755" t="s">
        <v>18</v>
      </c>
      <c r="F755">
        <v>2.74</v>
      </c>
      <c r="G755" t="str">
        <f t="shared" si="78"/>
        <v>Low</v>
      </c>
      <c r="H755">
        <v>46</v>
      </c>
      <c r="I755" t="s">
        <v>14</v>
      </c>
      <c r="J755" t="s">
        <v>4</v>
      </c>
      <c r="K755" s="4">
        <v>17.989999999999998</v>
      </c>
      <c r="L755" s="4">
        <f t="shared" si="79"/>
        <v>17.989999999999998</v>
      </c>
      <c r="M755">
        <v>1</v>
      </c>
      <c r="N755" t="s">
        <v>47</v>
      </c>
      <c r="O755">
        <v>5</v>
      </c>
      <c r="P755">
        <v>0.06</v>
      </c>
      <c r="Q755">
        <f t="shared" si="80"/>
        <v>4</v>
      </c>
      <c r="R755" t="s">
        <v>20</v>
      </c>
      <c r="S755">
        <f t="shared" si="81"/>
        <v>10.96</v>
      </c>
      <c r="T755" t="str">
        <f t="shared" si="82"/>
        <v>Low</v>
      </c>
      <c r="U755" t="str">
        <f t="shared" si="83"/>
        <v>Inactive</v>
      </c>
    </row>
    <row r="756" spans="1:21" x14ac:dyDescent="0.25">
      <c r="A756" t="s">
        <v>783</v>
      </c>
      <c r="B756">
        <v>70</v>
      </c>
      <c r="C756" t="str">
        <f t="shared" si="77"/>
        <v>55+</v>
      </c>
      <c r="D756" t="s">
        <v>1</v>
      </c>
      <c r="E756" t="s">
        <v>18</v>
      </c>
      <c r="F756">
        <v>13.11</v>
      </c>
      <c r="G756" t="str">
        <f t="shared" si="78"/>
        <v>Low</v>
      </c>
      <c r="H756">
        <v>59</v>
      </c>
      <c r="I756" t="s">
        <v>3</v>
      </c>
      <c r="J756" t="s">
        <v>32</v>
      </c>
      <c r="K756" s="4">
        <v>17.989999999999998</v>
      </c>
      <c r="L756" s="4">
        <f t="shared" si="79"/>
        <v>17.989999999999998</v>
      </c>
      <c r="M756">
        <v>1</v>
      </c>
      <c r="N756" t="s">
        <v>5</v>
      </c>
      <c r="O756">
        <v>2</v>
      </c>
      <c r="P756">
        <v>0.22</v>
      </c>
      <c r="Q756">
        <f t="shared" si="80"/>
        <v>13</v>
      </c>
      <c r="R756" t="s">
        <v>16</v>
      </c>
      <c r="S756">
        <f t="shared" si="81"/>
        <v>170.43</v>
      </c>
      <c r="T756" t="str">
        <f t="shared" si="82"/>
        <v>High</v>
      </c>
      <c r="U756" t="str">
        <f t="shared" si="83"/>
        <v>Inactive</v>
      </c>
    </row>
    <row r="757" spans="1:21" x14ac:dyDescent="0.25">
      <c r="A757" s="1" t="s">
        <v>784</v>
      </c>
      <c r="B757">
        <v>21</v>
      </c>
      <c r="C757" t="str">
        <f t="shared" si="77"/>
        <v>18-24</v>
      </c>
      <c r="D757" t="s">
        <v>27</v>
      </c>
      <c r="E757" t="s">
        <v>8</v>
      </c>
      <c r="F757">
        <v>12.25</v>
      </c>
      <c r="G757" t="str">
        <f t="shared" si="78"/>
        <v>Low</v>
      </c>
      <c r="H757">
        <v>13</v>
      </c>
      <c r="I757" t="s">
        <v>9</v>
      </c>
      <c r="J757" t="s">
        <v>4</v>
      </c>
      <c r="K757" s="4">
        <v>13.99</v>
      </c>
      <c r="L757" s="4">
        <f t="shared" si="79"/>
        <v>13.99</v>
      </c>
      <c r="M757">
        <v>0</v>
      </c>
      <c r="N757" t="s">
        <v>47</v>
      </c>
      <c r="O757">
        <v>1</v>
      </c>
      <c r="P757">
        <v>0.88</v>
      </c>
      <c r="Q757">
        <f t="shared" si="80"/>
        <v>53</v>
      </c>
      <c r="R757" t="s">
        <v>6</v>
      </c>
      <c r="S757">
        <f t="shared" si="81"/>
        <v>649.25</v>
      </c>
      <c r="T757" t="str">
        <f t="shared" si="82"/>
        <v>High</v>
      </c>
      <c r="U757" t="str">
        <f t="shared" si="83"/>
        <v>Risk</v>
      </c>
    </row>
    <row r="758" spans="1:21" x14ac:dyDescent="0.25">
      <c r="A758" t="s">
        <v>785</v>
      </c>
      <c r="B758">
        <v>26</v>
      </c>
      <c r="C758" t="str">
        <f t="shared" si="77"/>
        <v>25-34</v>
      </c>
      <c r="D758" t="s">
        <v>1</v>
      </c>
      <c r="E758" t="s">
        <v>2</v>
      </c>
      <c r="F758">
        <v>12.29</v>
      </c>
      <c r="G758" t="str">
        <f t="shared" si="78"/>
        <v>Low</v>
      </c>
      <c r="H758">
        <v>31</v>
      </c>
      <c r="I758" t="s">
        <v>14</v>
      </c>
      <c r="J758" t="s">
        <v>43</v>
      </c>
      <c r="K758" s="4">
        <v>8.99</v>
      </c>
      <c r="L758" s="4">
        <f t="shared" si="79"/>
        <v>8.99</v>
      </c>
      <c r="M758">
        <v>1</v>
      </c>
      <c r="N758" t="s">
        <v>5</v>
      </c>
      <c r="O758">
        <v>3</v>
      </c>
      <c r="P758">
        <v>0.38</v>
      </c>
      <c r="Q758">
        <f t="shared" si="80"/>
        <v>23</v>
      </c>
      <c r="R758" t="s">
        <v>6</v>
      </c>
      <c r="S758">
        <f t="shared" si="81"/>
        <v>282.66999999999996</v>
      </c>
      <c r="T758" t="str">
        <f t="shared" si="82"/>
        <v>High</v>
      </c>
      <c r="U758" t="str">
        <f t="shared" si="83"/>
        <v>Inactive</v>
      </c>
    </row>
    <row r="759" spans="1:21" x14ac:dyDescent="0.25">
      <c r="A759" t="s">
        <v>786</v>
      </c>
      <c r="B759">
        <v>33</v>
      </c>
      <c r="C759" t="str">
        <f t="shared" si="77"/>
        <v>25-34</v>
      </c>
      <c r="D759" t="s">
        <v>13</v>
      </c>
      <c r="E759" t="s">
        <v>8</v>
      </c>
      <c r="F759">
        <v>27.72</v>
      </c>
      <c r="G759" t="str">
        <f t="shared" si="78"/>
        <v>Medium</v>
      </c>
      <c r="H759">
        <v>42</v>
      </c>
      <c r="I759" t="s">
        <v>9</v>
      </c>
      <c r="J759" t="s">
        <v>10</v>
      </c>
      <c r="K759" s="4">
        <v>13.99</v>
      </c>
      <c r="L759" s="4">
        <f t="shared" si="79"/>
        <v>13.99</v>
      </c>
      <c r="M759">
        <v>0</v>
      </c>
      <c r="N759" t="s">
        <v>23</v>
      </c>
      <c r="O759">
        <v>4</v>
      </c>
      <c r="P759">
        <v>0.64</v>
      </c>
      <c r="Q759">
        <f t="shared" si="80"/>
        <v>38</v>
      </c>
      <c r="R759" t="s">
        <v>6</v>
      </c>
      <c r="S759">
        <f t="shared" si="81"/>
        <v>1053.3599999999999</v>
      </c>
      <c r="T759" t="str">
        <f t="shared" si="82"/>
        <v>High</v>
      </c>
      <c r="U759" t="str">
        <f t="shared" si="83"/>
        <v>Inactive</v>
      </c>
    </row>
    <row r="760" spans="1:21" x14ac:dyDescent="0.25">
      <c r="A760" t="s">
        <v>787</v>
      </c>
      <c r="B760">
        <v>29</v>
      </c>
      <c r="C760" t="str">
        <f t="shared" si="77"/>
        <v>25-34</v>
      </c>
      <c r="D760" t="s">
        <v>1</v>
      </c>
      <c r="E760" t="s">
        <v>2</v>
      </c>
      <c r="F760">
        <v>13.77</v>
      </c>
      <c r="G760" t="str">
        <f t="shared" si="78"/>
        <v>Low</v>
      </c>
      <c r="H760">
        <v>24</v>
      </c>
      <c r="I760" t="s">
        <v>3</v>
      </c>
      <c r="J760" t="s">
        <v>10</v>
      </c>
      <c r="K760" s="4">
        <v>8.99</v>
      </c>
      <c r="L760" s="4">
        <f t="shared" si="79"/>
        <v>8.99</v>
      </c>
      <c r="M760">
        <v>0</v>
      </c>
      <c r="N760" t="s">
        <v>23</v>
      </c>
      <c r="O760">
        <v>4</v>
      </c>
      <c r="P760">
        <v>0.55000000000000004</v>
      </c>
      <c r="Q760">
        <f t="shared" si="80"/>
        <v>33</v>
      </c>
      <c r="R760" t="s">
        <v>16</v>
      </c>
      <c r="S760">
        <f t="shared" si="81"/>
        <v>454.40999999999997</v>
      </c>
      <c r="T760" t="str">
        <f t="shared" si="82"/>
        <v>High</v>
      </c>
      <c r="U760" t="str">
        <f t="shared" si="83"/>
        <v>Inactive</v>
      </c>
    </row>
    <row r="761" spans="1:21" x14ac:dyDescent="0.25">
      <c r="A761" t="s">
        <v>788</v>
      </c>
      <c r="B761">
        <v>70</v>
      </c>
      <c r="C761" t="str">
        <f t="shared" si="77"/>
        <v>55+</v>
      </c>
      <c r="D761" t="s">
        <v>1</v>
      </c>
      <c r="E761" t="s">
        <v>2</v>
      </c>
      <c r="F761">
        <v>4.88</v>
      </c>
      <c r="G761" t="str">
        <f t="shared" si="78"/>
        <v>Low</v>
      </c>
      <c r="H761">
        <v>9</v>
      </c>
      <c r="I761" t="s">
        <v>9</v>
      </c>
      <c r="J761" t="s">
        <v>4</v>
      </c>
      <c r="K761" s="4">
        <v>8.99</v>
      </c>
      <c r="L761" s="4">
        <f t="shared" si="79"/>
        <v>8.99</v>
      </c>
      <c r="M761">
        <v>1</v>
      </c>
      <c r="N761" t="s">
        <v>29</v>
      </c>
      <c r="O761">
        <v>1</v>
      </c>
      <c r="P761">
        <v>0.49</v>
      </c>
      <c r="Q761">
        <f t="shared" si="80"/>
        <v>29</v>
      </c>
      <c r="R761" t="s">
        <v>16</v>
      </c>
      <c r="S761">
        <f t="shared" si="81"/>
        <v>141.52000000000001</v>
      </c>
      <c r="T761" t="str">
        <f t="shared" si="82"/>
        <v>Medium</v>
      </c>
      <c r="U761" t="str">
        <f t="shared" si="83"/>
        <v>Risk</v>
      </c>
    </row>
    <row r="762" spans="1:21" x14ac:dyDescent="0.25">
      <c r="A762" t="s">
        <v>789</v>
      </c>
      <c r="B762">
        <v>48</v>
      </c>
      <c r="C762" t="str">
        <f t="shared" si="77"/>
        <v>45-54</v>
      </c>
      <c r="D762" t="s">
        <v>13</v>
      </c>
      <c r="E762" t="s">
        <v>8</v>
      </c>
      <c r="F762">
        <v>10.98</v>
      </c>
      <c r="G762" t="str">
        <f t="shared" si="78"/>
        <v>Low</v>
      </c>
      <c r="H762">
        <v>44</v>
      </c>
      <c r="I762" t="s">
        <v>14</v>
      </c>
      <c r="J762" t="s">
        <v>43</v>
      </c>
      <c r="K762" s="4">
        <v>13.99</v>
      </c>
      <c r="L762" s="4">
        <f t="shared" si="79"/>
        <v>13.99</v>
      </c>
      <c r="M762">
        <v>1</v>
      </c>
      <c r="N762" t="s">
        <v>15</v>
      </c>
      <c r="O762">
        <v>1</v>
      </c>
      <c r="P762">
        <v>0.24</v>
      </c>
      <c r="Q762">
        <f t="shared" si="80"/>
        <v>14</v>
      </c>
      <c r="R762" t="s">
        <v>16</v>
      </c>
      <c r="S762">
        <f t="shared" si="81"/>
        <v>153.72</v>
      </c>
      <c r="T762" t="str">
        <f t="shared" si="82"/>
        <v>High</v>
      </c>
      <c r="U762" t="str">
        <f t="shared" si="83"/>
        <v>Inactive</v>
      </c>
    </row>
    <row r="763" spans="1:21" x14ac:dyDescent="0.25">
      <c r="A763" t="s">
        <v>790</v>
      </c>
      <c r="B763">
        <v>20</v>
      </c>
      <c r="C763" t="str">
        <f t="shared" si="77"/>
        <v>18-24</v>
      </c>
      <c r="D763" t="s">
        <v>27</v>
      </c>
      <c r="E763" t="s">
        <v>2</v>
      </c>
      <c r="F763">
        <v>17.03</v>
      </c>
      <c r="G763" t="str">
        <f t="shared" si="78"/>
        <v>Low</v>
      </c>
      <c r="H763">
        <v>47</v>
      </c>
      <c r="I763" t="s">
        <v>9</v>
      </c>
      <c r="J763" t="s">
        <v>10</v>
      </c>
      <c r="K763" s="4">
        <v>8.99</v>
      </c>
      <c r="L763" s="4">
        <f t="shared" si="79"/>
        <v>8.99</v>
      </c>
      <c r="M763">
        <v>1</v>
      </c>
      <c r="N763" t="s">
        <v>47</v>
      </c>
      <c r="O763">
        <v>2</v>
      </c>
      <c r="P763">
        <v>0.35</v>
      </c>
      <c r="Q763">
        <f t="shared" si="80"/>
        <v>21</v>
      </c>
      <c r="R763" t="s">
        <v>38</v>
      </c>
      <c r="S763">
        <f t="shared" si="81"/>
        <v>357.63</v>
      </c>
      <c r="T763" t="str">
        <f t="shared" si="82"/>
        <v>High</v>
      </c>
      <c r="U763" t="str">
        <f t="shared" si="83"/>
        <v>Inactive</v>
      </c>
    </row>
    <row r="764" spans="1:21" x14ac:dyDescent="0.25">
      <c r="A764" t="s">
        <v>791</v>
      </c>
      <c r="B764">
        <v>40</v>
      </c>
      <c r="C764" t="str">
        <f t="shared" si="77"/>
        <v>35-44</v>
      </c>
      <c r="D764" t="s">
        <v>13</v>
      </c>
      <c r="E764" t="s">
        <v>2</v>
      </c>
      <c r="F764">
        <v>33.549999999999997</v>
      </c>
      <c r="G764" t="str">
        <f t="shared" si="78"/>
        <v>Medium</v>
      </c>
      <c r="H764">
        <v>5</v>
      </c>
      <c r="I764" t="s">
        <v>3</v>
      </c>
      <c r="J764" t="s">
        <v>10</v>
      </c>
      <c r="K764" s="4">
        <v>8.99</v>
      </c>
      <c r="L764" s="4">
        <f t="shared" si="79"/>
        <v>8.99</v>
      </c>
      <c r="M764">
        <v>0</v>
      </c>
      <c r="N764" t="s">
        <v>29</v>
      </c>
      <c r="O764">
        <v>1</v>
      </c>
      <c r="P764">
        <v>5.59</v>
      </c>
      <c r="Q764">
        <f t="shared" si="80"/>
        <v>335</v>
      </c>
      <c r="R764" t="s">
        <v>20</v>
      </c>
      <c r="S764">
        <f t="shared" si="81"/>
        <v>11239.249999999998</v>
      </c>
      <c r="T764" t="str">
        <f t="shared" si="82"/>
        <v>High</v>
      </c>
      <c r="U764" t="str">
        <f t="shared" si="83"/>
        <v>Active</v>
      </c>
    </row>
    <row r="765" spans="1:21" x14ac:dyDescent="0.25">
      <c r="A765" t="s">
        <v>792</v>
      </c>
      <c r="B765">
        <v>53</v>
      </c>
      <c r="C765" t="str">
        <f t="shared" si="77"/>
        <v>45-54</v>
      </c>
      <c r="D765" t="s">
        <v>13</v>
      </c>
      <c r="E765" t="s">
        <v>2</v>
      </c>
      <c r="F765">
        <v>4.01</v>
      </c>
      <c r="G765" t="str">
        <f t="shared" si="78"/>
        <v>Low</v>
      </c>
      <c r="H765">
        <v>49</v>
      </c>
      <c r="I765" t="s">
        <v>56</v>
      </c>
      <c r="J765" t="s">
        <v>41</v>
      </c>
      <c r="K765" s="4">
        <v>8.99</v>
      </c>
      <c r="L765" s="4">
        <f t="shared" si="79"/>
        <v>8.99</v>
      </c>
      <c r="M765">
        <v>1</v>
      </c>
      <c r="N765" t="s">
        <v>15</v>
      </c>
      <c r="O765">
        <v>2</v>
      </c>
      <c r="P765">
        <v>0.08</v>
      </c>
      <c r="Q765">
        <f t="shared" si="80"/>
        <v>5</v>
      </c>
      <c r="R765" t="s">
        <v>6</v>
      </c>
      <c r="S765">
        <f t="shared" si="81"/>
        <v>20.049999999999997</v>
      </c>
      <c r="T765" t="str">
        <f t="shared" si="82"/>
        <v>Low</v>
      </c>
      <c r="U765" t="str">
        <f t="shared" si="83"/>
        <v>Inactive</v>
      </c>
    </row>
    <row r="766" spans="1:21" x14ac:dyDescent="0.25">
      <c r="A766" t="s">
        <v>793</v>
      </c>
      <c r="B766">
        <v>56</v>
      </c>
      <c r="C766" t="str">
        <f t="shared" si="77"/>
        <v>55+</v>
      </c>
      <c r="D766" t="s">
        <v>27</v>
      </c>
      <c r="E766" t="s">
        <v>18</v>
      </c>
      <c r="F766">
        <v>8.1999999999999993</v>
      </c>
      <c r="G766" t="str">
        <f t="shared" si="78"/>
        <v>Low</v>
      </c>
      <c r="H766">
        <v>19</v>
      </c>
      <c r="I766" t="s">
        <v>9</v>
      </c>
      <c r="J766" t="s">
        <v>4</v>
      </c>
      <c r="K766" s="4">
        <v>17.989999999999998</v>
      </c>
      <c r="L766" s="4">
        <f t="shared" si="79"/>
        <v>17.989999999999998</v>
      </c>
      <c r="M766">
        <v>0</v>
      </c>
      <c r="N766" t="s">
        <v>29</v>
      </c>
      <c r="O766">
        <v>2</v>
      </c>
      <c r="P766">
        <v>0.41</v>
      </c>
      <c r="Q766">
        <f t="shared" si="80"/>
        <v>25</v>
      </c>
      <c r="R766" t="s">
        <v>33</v>
      </c>
      <c r="S766">
        <f t="shared" si="81"/>
        <v>204.99999999999997</v>
      </c>
      <c r="T766" t="str">
        <f t="shared" si="82"/>
        <v>High</v>
      </c>
      <c r="U766" t="str">
        <f t="shared" si="83"/>
        <v>Risk</v>
      </c>
    </row>
    <row r="767" spans="1:21" x14ac:dyDescent="0.25">
      <c r="A767" t="s">
        <v>794</v>
      </c>
      <c r="B767">
        <v>43</v>
      </c>
      <c r="C767" t="str">
        <f t="shared" si="77"/>
        <v>35-44</v>
      </c>
      <c r="D767" t="s">
        <v>1</v>
      </c>
      <c r="E767" t="s">
        <v>18</v>
      </c>
      <c r="F767">
        <v>4.17</v>
      </c>
      <c r="G767" t="str">
        <f t="shared" si="78"/>
        <v>Low</v>
      </c>
      <c r="H767">
        <v>46</v>
      </c>
      <c r="I767" t="s">
        <v>35</v>
      </c>
      <c r="J767" t="s">
        <v>10</v>
      </c>
      <c r="K767" s="4">
        <v>17.989999999999998</v>
      </c>
      <c r="L767" s="4">
        <f t="shared" si="79"/>
        <v>17.989999999999998</v>
      </c>
      <c r="M767">
        <v>1</v>
      </c>
      <c r="N767" t="s">
        <v>47</v>
      </c>
      <c r="O767">
        <v>1</v>
      </c>
      <c r="P767">
        <v>0.09</v>
      </c>
      <c r="Q767">
        <f t="shared" si="80"/>
        <v>5</v>
      </c>
      <c r="R767" t="s">
        <v>33</v>
      </c>
      <c r="S767">
        <f t="shared" si="81"/>
        <v>20.85</v>
      </c>
      <c r="T767" t="str">
        <f t="shared" si="82"/>
        <v>Low</v>
      </c>
      <c r="U767" t="str">
        <f t="shared" si="83"/>
        <v>Inactive</v>
      </c>
    </row>
    <row r="768" spans="1:21" x14ac:dyDescent="0.25">
      <c r="A768" t="s">
        <v>795</v>
      </c>
      <c r="B768">
        <v>36</v>
      </c>
      <c r="C768" t="str">
        <f t="shared" si="77"/>
        <v>35-44</v>
      </c>
      <c r="D768" t="s">
        <v>1</v>
      </c>
      <c r="E768" t="s">
        <v>2</v>
      </c>
      <c r="F768">
        <v>14.63</v>
      </c>
      <c r="G768" t="str">
        <f t="shared" si="78"/>
        <v>Low</v>
      </c>
      <c r="H768">
        <v>52</v>
      </c>
      <c r="I768" t="s">
        <v>35</v>
      </c>
      <c r="J768" t="s">
        <v>41</v>
      </c>
      <c r="K768" s="4">
        <v>8.99</v>
      </c>
      <c r="L768" s="4">
        <f t="shared" si="79"/>
        <v>8.99</v>
      </c>
      <c r="M768">
        <v>1</v>
      </c>
      <c r="N768" t="s">
        <v>15</v>
      </c>
      <c r="O768">
        <v>1</v>
      </c>
      <c r="P768">
        <v>0.28000000000000003</v>
      </c>
      <c r="Q768">
        <f t="shared" si="80"/>
        <v>17</v>
      </c>
      <c r="R768" t="s">
        <v>20</v>
      </c>
      <c r="S768">
        <f t="shared" si="81"/>
        <v>248.71</v>
      </c>
      <c r="T768" t="str">
        <f t="shared" si="82"/>
        <v>High</v>
      </c>
      <c r="U768" t="str">
        <f t="shared" si="83"/>
        <v>Inactive</v>
      </c>
    </row>
    <row r="769" spans="1:21" x14ac:dyDescent="0.25">
      <c r="A769" t="s">
        <v>796</v>
      </c>
      <c r="B769">
        <v>54</v>
      </c>
      <c r="C769" t="str">
        <f t="shared" si="77"/>
        <v>45-54</v>
      </c>
      <c r="D769" t="s">
        <v>27</v>
      </c>
      <c r="E769" t="s">
        <v>8</v>
      </c>
      <c r="F769">
        <v>19.260000000000002</v>
      </c>
      <c r="G769" t="str">
        <f t="shared" si="78"/>
        <v>Low</v>
      </c>
      <c r="H769">
        <v>10</v>
      </c>
      <c r="I769" t="s">
        <v>3</v>
      </c>
      <c r="J769" t="s">
        <v>10</v>
      </c>
      <c r="K769" s="4">
        <v>13.99</v>
      </c>
      <c r="L769" s="4">
        <f t="shared" si="79"/>
        <v>13.99</v>
      </c>
      <c r="M769">
        <v>0</v>
      </c>
      <c r="N769" t="s">
        <v>23</v>
      </c>
      <c r="O769">
        <v>5</v>
      </c>
      <c r="P769">
        <v>1.75</v>
      </c>
      <c r="Q769">
        <f t="shared" si="80"/>
        <v>105</v>
      </c>
      <c r="R769" t="s">
        <v>33</v>
      </c>
      <c r="S769">
        <f t="shared" si="81"/>
        <v>2022.3000000000002</v>
      </c>
      <c r="T769" t="str">
        <f t="shared" si="82"/>
        <v>High</v>
      </c>
      <c r="U769" t="str">
        <f t="shared" si="83"/>
        <v>Risk</v>
      </c>
    </row>
    <row r="770" spans="1:21" x14ac:dyDescent="0.25">
      <c r="A770" t="s">
        <v>797</v>
      </c>
      <c r="B770">
        <v>64</v>
      </c>
      <c r="C770" t="str">
        <f t="shared" si="77"/>
        <v>55+</v>
      </c>
      <c r="D770" t="s">
        <v>1</v>
      </c>
      <c r="E770" t="s">
        <v>2</v>
      </c>
      <c r="F770">
        <v>4.8</v>
      </c>
      <c r="G770" t="str">
        <f t="shared" si="78"/>
        <v>Low</v>
      </c>
      <c r="H770">
        <v>46</v>
      </c>
      <c r="I770" t="s">
        <v>19</v>
      </c>
      <c r="J770" t="s">
        <v>32</v>
      </c>
      <c r="K770" s="4">
        <v>8.99</v>
      </c>
      <c r="L770" s="4">
        <f t="shared" si="79"/>
        <v>8.99</v>
      </c>
      <c r="M770">
        <v>1</v>
      </c>
      <c r="N770" t="s">
        <v>47</v>
      </c>
      <c r="O770">
        <v>1</v>
      </c>
      <c r="P770">
        <v>0.1</v>
      </c>
      <c r="Q770">
        <f t="shared" si="80"/>
        <v>6</v>
      </c>
      <c r="R770" t="s">
        <v>25</v>
      </c>
      <c r="S770">
        <f t="shared" si="81"/>
        <v>28.799999999999997</v>
      </c>
      <c r="T770" t="str">
        <f t="shared" si="82"/>
        <v>Low</v>
      </c>
      <c r="U770" t="str">
        <f t="shared" si="83"/>
        <v>Inactive</v>
      </c>
    </row>
    <row r="771" spans="1:21" x14ac:dyDescent="0.25">
      <c r="A771" t="s">
        <v>798</v>
      </c>
      <c r="B771">
        <v>28</v>
      </c>
      <c r="C771" t="str">
        <f t="shared" ref="C771:C834" si="84">IF(B771&lt;=25, "18-24", IF(B771&lt;=35, "25-34", IF(B771&lt;=45,"35-44", IF(B771&lt;=55,"45-54", "55+"))))</f>
        <v>25-34</v>
      </c>
      <c r="D771" t="s">
        <v>13</v>
      </c>
      <c r="E771" t="s">
        <v>2</v>
      </c>
      <c r="F771">
        <v>12.82</v>
      </c>
      <c r="G771" t="str">
        <f t="shared" ref="G771:G834" si="85">IF(F771&lt;=20,"Low",IF(F771&lt;=50, "Medium","High"))</f>
        <v>Low</v>
      </c>
      <c r="H771">
        <v>47</v>
      </c>
      <c r="I771" t="s">
        <v>56</v>
      </c>
      <c r="J771" t="s">
        <v>43</v>
      </c>
      <c r="K771" s="4">
        <v>8.99</v>
      </c>
      <c r="L771" s="4">
        <f t="shared" ref="L771:L834" si="86">K771</f>
        <v>8.99</v>
      </c>
      <c r="M771">
        <v>1</v>
      </c>
      <c r="N771" t="s">
        <v>47</v>
      </c>
      <c r="O771">
        <v>1</v>
      </c>
      <c r="P771">
        <v>0.27</v>
      </c>
      <c r="Q771">
        <f t="shared" ref="Q771:Q834" si="87">ROUND(P771*60, 0)</f>
        <v>16</v>
      </c>
      <c r="R771" t="s">
        <v>6</v>
      </c>
      <c r="S771">
        <f t="shared" ref="S771:S834" si="88">F771*Q771</f>
        <v>205.12</v>
      </c>
      <c r="T771" t="str">
        <f t="shared" ref="T771:T834" si="89">IF(S771&lt;=50,"Low",IF(S771&lt;=150,"Medium", "High"))</f>
        <v>High</v>
      </c>
      <c r="U771" t="str">
        <f t="shared" ref="U771:U834" si="90">IF(H771&lt;=7,"Active", IF(H771&lt;=21,"Risk", "Inactive"))</f>
        <v>Inactive</v>
      </c>
    </row>
    <row r="772" spans="1:21" x14ac:dyDescent="0.25">
      <c r="A772" t="s">
        <v>799</v>
      </c>
      <c r="B772">
        <v>52</v>
      </c>
      <c r="C772" t="str">
        <f t="shared" si="84"/>
        <v>45-54</v>
      </c>
      <c r="D772" t="s">
        <v>27</v>
      </c>
      <c r="E772" t="s">
        <v>18</v>
      </c>
      <c r="F772">
        <v>8.34</v>
      </c>
      <c r="G772" t="str">
        <f t="shared" si="85"/>
        <v>Low</v>
      </c>
      <c r="H772">
        <v>21</v>
      </c>
      <c r="I772" t="s">
        <v>3</v>
      </c>
      <c r="J772" t="s">
        <v>4</v>
      </c>
      <c r="K772" s="4">
        <v>17.989999999999998</v>
      </c>
      <c r="L772" s="4">
        <f t="shared" si="86"/>
        <v>17.989999999999998</v>
      </c>
      <c r="M772">
        <v>0</v>
      </c>
      <c r="N772" t="s">
        <v>29</v>
      </c>
      <c r="O772">
        <v>2</v>
      </c>
      <c r="P772">
        <v>0.38</v>
      </c>
      <c r="Q772">
        <f t="shared" si="87"/>
        <v>23</v>
      </c>
      <c r="R772" t="s">
        <v>11</v>
      </c>
      <c r="S772">
        <f t="shared" si="88"/>
        <v>191.82</v>
      </c>
      <c r="T772" t="str">
        <f t="shared" si="89"/>
        <v>High</v>
      </c>
      <c r="U772" t="str">
        <f t="shared" si="90"/>
        <v>Risk</v>
      </c>
    </row>
    <row r="773" spans="1:21" x14ac:dyDescent="0.25">
      <c r="A773" t="s">
        <v>800</v>
      </c>
      <c r="B773">
        <v>50</v>
      </c>
      <c r="C773" t="str">
        <f t="shared" si="84"/>
        <v>45-54</v>
      </c>
      <c r="D773" t="s">
        <v>27</v>
      </c>
      <c r="E773" t="s">
        <v>8</v>
      </c>
      <c r="F773">
        <v>4.17</v>
      </c>
      <c r="G773" t="str">
        <f t="shared" si="85"/>
        <v>Low</v>
      </c>
      <c r="H773">
        <v>44</v>
      </c>
      <c r="I773" t="s">
        <v>19</v>
      </c>
      <c r="J773" t="s">
        <v>43</v>
      </c>
      <c r="K773" s="4">
        <v>13.99</v>
      </c>
      <c r="L773" s="4">
        <f t="shared" si="86"/>
        <v>13.99</v>
      </c>
      <c r="M773">
        <v>1</v>
      </c>
      <c r="N773" t="s">
        <v>5</v>
      </c>
      <c r="O773">
        <v>1</v>
      </c>
      <c r="P773">
        <v>0.09</v>
      </c>
      <c r="Q773">
        <f t="shared" si="87"/>
        <v>5</v>
      </c>
      <c r="R773" t="s">
        <v>38</v>
      </c>
      <c r="S773">
        <f t="shared" si="88"/>
        <v>20.85</v>
      </c>
      <c r="T773" t="str">
        <f t="shared" si="89"/>
        <v>Low</v>
      </c>
      <c r="U773" t="str">
        <f t="shared" si="90"/>
        <v>Inactive</v>
      </c>
    </row>
    <row r="774" spans="1:21" x14ac:dyDescent="0.25">
      <c r="A774" t="s">
        <v>801</v>
      </c>
      <c r="B774">
        <v>61</v>
      </c>
      <c r="C774" t="str">
        <f t="shared" si="84"/>
        <v>55+</v>
      </c>
      <c r="D774" t="s">
        <v>1</v>
      </c>
      <c r="E774" t="s">
        <v>8</v>
      </c>
      <c r="F774">
        <v>3.49</v>
      </c>
      <c r="G774" t="str">
        <f t="shared" si="85"/>
        <v>Low</v>
      </c>
      <c r="H774">
        <v>23</v>
      </c>
      <c r="I774" t="s">
        <v>56</v>
      </c>
      <c r="J774" t="s">
        <v>32</v>
      </c>
      <c r="K774" s="4">
        <v>13.99</v>
      </c>
      <c r="L774" s="4">
        <f t="shared" si="86"/>
        <v>13.99</v>
      </c>
      <c r="M774">
        <v>1</v>
      </c>
      <c r="N774" t="s">
        <v>23</v>
      </c>
      <c r="O774">
        <v>1</v>
      </c>
      <c r="P774">
        <v>0.15</v>
      </c>
      <c r="Q774">
        <f t="shared" si="87"/>
        <v>9</v>
      </c>
      <c r="R774" t="s">
        <v>25</v>
      </c>
      <c r="S774">
        <f t="shared" si="88"/>
        <v>31.410000000000004</v>
      </c>
      <c r="T774" t="str">
        <f t="shared" si="89"/>
        <v>Low</v>
      </c>
      <c r="U774" t="str">
        <f t="shared" si="90"/>
        <v>Inactive</v>
      </c>
    </row>
    <row r="775" spans="1:21" x14ac:dyDescent="0.25">
      <c r="A775" t="s">
        <v>802</v>
      </c>
      <c r="B775">
        <v>70</v>
      </c>
      <c r="C775" t="str">
        <f t="shared" si="84"/>
        <v>55+</v>
      </c>
      <c r="D775" t="s">
        <v>1</v>
      </c>
      <c r="E775" t="s">
        <v>18</v>
      </c>
      <c r="F775">
        <v>9.1300000000000008</v>
      </c>
      <c r="G775" t="str">
        <f t="shared" si="85"/>
        <v>Low</v>
      </c>
      <c r="H775">
        <v>50</v>
      </c>
      <c r="I775" t="s">
        <v>35</v>
      </c>
      <c r="J775" t="s">
        <v>32</v>
      </c>
      <c r="K775" s="4">
        <v>17.989999999999998</v>
      </c>
      <c r="L775" s="4">
        <f t="shared" si="86"/>
        <v>17.989999999999998</v>
      </c>
      <c r="M775">
        <v>1</v>
      </c>
      <c r="N775" t="s">
        <v>23</v>
      </c>
      <c r="O775">
        <v>3</v>
      </c>
      <c r="P775">
        <v>0.18</v>
      </c>
      <c r="Q775">
        <f t="shared" si="87"/>
        <v>11</v>
      </c>
      <c r="R775" t="s">
        <v>20</v>
      </c>
      <c r="S775">
        <f t="shared" si="88"/>
        <v>100.43</v>
      </c>
      <c r="T775" t="str">
        <f t="shared" si="89"/>
        <v>Medium</v>
      </c>
      <c r="U775" t="str">
        <f t="shared" si="90"/>
        <v>Inactive</v>
      </c>
    </row>
    <row r="776" spans="1:21" x14ac:dyDescent="0.25">
      <c r="A776" t="s">
        <v>803</v>
      </c>
      <c r="B776">
        <v>43</v>
      </c>
      <c r="C776" t="str">
        <f t="shared" si="84"/>
        <v>35-44</v>
      </c>
      <c r="D776" t="s">
        <v>27</v>
      </c>
      <c r="E776" t="s">
        <v>18</v>
      </c>
      <c r="F776">
        <v>4.17</v>
      </c>
      <c r="G776" t="str">
        <f t="shared" si="85"/>
        <v>Low</v>
      </c>
      <c r="H776">
        <v>24</v>
      </c>
      <c r="I776" t="s">
        <v>35</v>
      </c>
      <c r="J776" t="s">
        <v>32</v>
      </c>
      <c r="K776" s="4">
        <v>17.989999999999998</v>
      </c>
      <c r="L776" s="4">
        <f t="shared" si="86"/>
        <v>17.989999999999998</v>
      </c>
      <c r="M776">
        <v>1</v>
      </c>
      <c r="N776" t="s">
        <v>15</v>
      </c>
      <c r="O776">
        <v>4</v>
      </c>
      <c r="P776">
        <v>0.17</v>
      </c>
      <c r="Q776">
        <f t="shared" si="87"/>
        <v>10</v>
      </c>
      <c r="R776" t="s">
        <v>25</v>
      </c>
      <c r="S776">
        <f t="shared" si="88"/>
        <v>41.7</v>
      </c>
      <c r="T776" t="str">
        <f t="shared" si="89"/>
        <v>Low</v>
      </c>
      <c r="U776" t="str">
        <f t="shared" si="90"/>
        <v>Inactive</v>
      </c>
    </row>
    <row r="777" spans="1:21" x14ac:dyDescent="0.25">
      <c r="A777" t="s">
        <v>804</v>
      </c>
      <c r="B777">
        <v>62</v>
      </c>
      <c r="C777" t="str">
        <f t="shared" si="84"/>
        <v>55+</v>
      </c>
      <c r="D777" t="s">
        <v>27</v>
      </c>
      <c r="E777" t="s">
        <v>18</v>
      </c>
      <c r="F777">
        <v>0.28000000000000003</v>
      </c>
      <c r="G777" t="str">
        <f t="shared" si="85"/>
        <v>Low</v>
      </c>
      <c r="H777">
        <v>21</v>
      </c>
      <c r="I777" t="s">
        <v>19</v>
      </c>
      <c r="J777" t="s">
        <v>43</v>
      </c>
      <c r="K777" s="4">
        <v>17.989999999999998</v>
      </c>
      <c r="L777" s="4">
        <f t="shared" si="86"/>
        <v>17.989999999999998</v>
      </c>
      <c r="M777">
        <v>0</v>
      </c>
      <c r="N777" t="s">
        <v>29</v>
      </c>
      <c r="O777">
        <v>5</v>
      </c>
      <c r="P777">
        <v>0.01</v>
      </c>
      <c r="Q777">
        <f t="shared" si="87"/>
        <v>1</v>
      </c>
      <c r="R777" t="s">
        <v>6</v>
      </c>
      <c r="S777">
        <f t="shared" si="88"/>
        <v>0.28000000000000003</v>
      </c>
      <c r="T777" t="str">
        <f t="shared" si="89"/>
        <v>Low</v>
      </c>
      <c r="U777" t="str">
        <f t="shared" si="90"/>
        <v>Risk</v>
      </c>
    </row>
    <row r="778" spans="1:21" x14ac:dyDescent="0.25">
      <c r="A778" t="s">
        <v>805</v>
      </c>
      <c r="B778">
        <v>26</v>
      </c>
      <c r="C778" t="str">
        <f t="shared" si="84"/>
        <v>25-34</v>
      </c>
      <c r="D778" t="s">
        <v>13</v>
      </c>
      <c r="E778" t="s">
        <v>8</v>
      </c>
      <c r="F778">
        <v>3.82</v>
      </c>
      <c r="G778" t="str">
        <f t="shared" si="85"/>
        <v>Low</v>
      </c>
      <c r="H778">
        <v>14</v>
      </c>
      <c r="I778" t="s">
        <v>35</v>
      </c>
      <c r="J778" t="s">
        <v>4</v>
      </c>
      <c r="K778" s="4">
        <v>13.99</v>
      </c>
      <c r="L778" s="4">
        <f t="shared" si="86"/>
        <v>13.99</v>
      </c>
      <c r="M778">
        <v>1</v>
      </c>
      <c r="N778" t="s">
        <v>15</v>
      </c>
      <c r="O778">
        <v>2</v>
      </c>
      <c r="P778">
        <v>0.25</v>
      </c>
      <c r="Q778">
        <f t="shared" si="87"/>
        <v>15</v>
      </c>
      <c r="R778" t="s">
        <v>16</v>
      </c>
      <c r="S778">
        <f t="shared" si="88"/>
        <v>57.3</v>
      </c>
      <c r="T778" t="str">
        <f t="shared" si="89"/>
        <v>Medium</v>
      </c>
      <c r="U778" t="str">
        <f t="shared" si="90"/>
        <v>Risk</v>
      </c>
    </row>
    <row r="779" spans="1:21" x14ac:dyDescent="0.25">
      <c r="A779" t="s">
        <v>806</v>
      </c>
      <c r="B779">
        <v>63</v>
      </c>
      <c r="C779" t="str">
        <f t="shared" si="84"/>
        <v>55+</v>
      </c>
      <c r="D779" t="s">
        <v>27</v>
      </c>
      <c r="E779" t="s">
        <v>18</v>
      </c>
      <c r="F779">
        <v>32.75</v>
      </c>
      <c r="G779" t="str">
        <f t="shared" si="85"/>
        <v>Medium</v>
      </c>
      <c r="H779">
        <v>30</v>
      </c>
      <c r="I779" t="s">
        <v>35</v>
      </c>
      <c r="J779" t="s">
        <v>41</v>
      </c>
      <c r="K779" s="4">
        <v>17.989999999999998</v>
      </c>
      <c r="L779" s="4">
        <f t="shared" si="86"/>
        <v>17.989999999999998</v>
      </c>
      <c r="M779">
        <v>0</v>
      </c>
      <c r="N779" t="s">
        <v>47</v>
      </c>
      <c r="O779">
        <v>1</v>
      </c>
      <c r="P779">
        <v>1.06</v>
      </c>
      <c r="Q779">
        <f t="shared" si="87"/>
        <v>64</v>
      </c>
      <c r="R779" t="s">
        <v>20</v>
      </c>
      <c r="S779">
        <f t="shared" si="88"/>
        <v>2096</v>
      </c>
      <c r="T779" t="str">
        <f t="shared" si="89"/>
        <v>High</v>
      </c>
      <c r="U779" t="str">
        <f t="shared" si="90"/>
        <v>Inactive</v>
      </c>
    </row>
    <row r="780" spans="1:21" x14ac:dyDescent="0.25">
      <c r="A780" t="s">
        <v>807</v>
      </c>
      <c r="B780">
        <v>38</v>
      </c>
      <c r="C780" t="str">
        <f t="shared" si="84"/>
        <v>35-44</v>
      </c>
      <c r="D780" t="s">
        <v>27</v>
      </c>
      <c r="E780" t="s">
        <v>18</v>
      </c>
      <c r="F780">
        <v>1.05</v>
      </c>
      <c r="G780" t="str">
        <f t="shared" si="85"/>
        <v>Low</v>
      </c>
      <c r="H780">
        <v>24</v>
      </c>
      <c r="I780" t="s">
        <v>19</v>
      </c>
      <c r="J780" t="s">
        <v>32</v>
      </c>
      <c r="K780" s="4">
        <v>17.989999999999998</v>
      </c>
      <c r="L780" s="4">
        <f t="shared" si="86"/>
        <v>17.989999999999998</v>
      </c>
      <c r="M780">
        <v>0</v>
      </c>
      <c r="N780" t="s">
        <v>23</v>
      </c>
      <c r="O780">
        <v>4</v>
      </c>
      <c r="P780">
        <v>0.04</v>
      </c>
      <c r="Q780">
        <f t="shared" si="87"/>
        <v>2</v>
      </c>
      <c r="R780" t="s">
        <v>11</v>
      </c>
      <c r="S780">
        <f t="shared" si="88"/>
        <v>2.1</v>
      </c>
      <c r="T780" t="str">
        <f t="shared" si="89"/>
        <v>Low</v>
      </c>
      <c r="U780" t="str">
        <f t="shared" si="90"/>
        <v>Inactive</v>
      </c>
    </row>
    <row r="781" spans="1:21" x14ac:dyDescent="0.25">
      <c r="A781" t="s">
        <v>808</v>
      </c>
      <c r="B781">
        <v>50</v>
      </c>
      <c r="C781" t="str">
        <f t="shared" si="84"/>
        <v>45-54</v>
      </c>
      <c r="D781" t="s">
        <v>1</v>
      </c>
      <c r="E781" t="s">
        <v>2</v>
      </c>
      <c r="F781">
        <v>29.04</v>
      </c>
      <c r="G781" t="str">
        <f t="shared" si="85"/>
        <v>Medium</v>
      </c>
      <c r="H781">
        <v>48</v>
      </c>
      <c r="I781" t="s">
        <v>35</v>
      </c>
      <c r="J781" t="s">
        <v>4</v>
      </c>
      <c r="K781" s="4">
        <v>8.99</v>
      </c>
      <c r="L781" s="4">
        <f t="shared" si="86"/>
        <v>8.99</v>
      </c>
      <c r="M781">
        <v>0</v>
      </c>
      <c r="N781" t="s">
        <v>47</v>
      </c>
      <c r="O781">
        <v>4</v>
      </c>
      <c r="P781">
        <v>0.59</v>
      </c>
      <c r="Q781">
        <f t="shared" si="87"/>
        <v>35</v>
      </c>
      <c r="R781" t="s">
        <v>25</v>
      </c>
      <c r="S781">
        <f t="shared" si="88"/>
        <v>1016.4</v>
      </c>
      <c r="T781" t="str">
        <f t="shared" si="89"/>
        <v>High</v>
      </c>
      <c r="U781" t="str">
        <f t="shared" si="90"/>
        <v>Inactive</v>
      </c>
    </row>
    <row r="782" spans="1:21" x14ac:dyDescent="0.25">
      <c r="A782" t="s">
        <v>809</v>
      </c>
      <c r="B782">
        <v>49</v>
      </c>
      <c r="C782" t="str">
        <f t="shared" si="84"/>
        <v>45-54</v>
      </c>
      <c r="D782" t="s">
        <v>27</v>
      </c>
      <c r="E782" t="s">
        <v>8</v>
      </c>
      <c r="F782">
        <v>4.67</v>
      </c>
      <c r="G782" t="str">
        <f t="shared" si="85"/>
        <v>Low</v>
      </c>
      <c r="H782">
        <v>48</v>
      </c>
      <c r="I782" t="s">
        <v>56</v>
      </c>
      <c r="J782" t="s">
        <v>32</v>
      </c>
      <c r="K782" s="4">
        <v>13.99</v>
      </c>
      <c r="L782" s="4">
        <f t="shared" si="86"/>
        <v>13.99</v>
      </c>
      <c r="M782">
        <v>1</v>
      </c>
      <c r="N782" t="s">
        <v>23</v>
      </c>
      <c r="O782">
        <v>5</v>
      </c>
      <c r="P782">
        <v>0.1</v>
      </c>
      <c r="Q782">
        <f t="shared" si="87"/>
        <v>6</v>
      </c>
      <c r="R782" t="s">
        <v>20</v>
      </c>
      <c r="S782">
        <f t="shared" si="88"/>
        <v>28.02</v>
      </c>
      <c r="T782" t="str">
        <f t="shared" si="89"/>
        <v>Low</v>
      </c>
      <c r="U782" t="str">
        <f t="shared" si="90"/>
        <v>Inactive</v>
      </c>
    </row>
    <row r="783" spans="1:21" x14ac:dyDescent="0.25">
      <c r="A783" t="s">
        <v>810</v>
      </c>
      <c r="B783">
        <v>38</v>
      </c>
      <c r="C783" t="str">
        <f t="shared" si="84"/>
        <v>35-44</v>
      </c>
      <c r="D783" t="s">
        <v>1</v>
      </c>
      <c r="E783" t="s">
        <v>2</v>
      </c>
      <c r="F783">
        <v>16.27</v>
      </c>
      <c r="G783" t="str">
        <f t="shared" si="85"/>
        <v>Low</v>
      </c>
      <c r="H783">
        <v>24</v>
      </c>
      <c r="I783" t="s">
        <v>3</v>
      </c>
      <c r="J783" t="s">
        <v>41</v>
      </c>
      <c r="K783" s="4">
        <v>8.99</v>
      </c>
      <c r="L783" s="4">
        <f t="shared" si="86"/>
        <v>8.99</v>
      </c>
      <c r="M783">
        <v>0</v>
      </c>
      <c r="N783" t="s">
        <v>5</v>
      </c>
      <c r="O783">
        <v>2</v>
      </c>
      <c r="P783">
        <v>0.65</v>
      </c>
      <c r="Q783">
        <f t="shared" si="87"/>
        <v>39</v>
      </c>
      <c r="R783" t="s">
        <v>25</v>
      </c>
      <c r="S783">
        <f t="shared" si="88"/>
        <v>634.53</v>
      </c>
      <c r="T783" t="str">
        <f t="shared" si="89"/>
        <v>High</v>
      </c>
      <c r="U783" t="str">
        <f t="shared" si="90"/>
        <v>Inactive</v>
      </c>
    </row>
    <row r="784" spans="1:21" x14ac:dyDescent="0.25">
      <c r="A784" t="s">
        <v>811</v>
      </c>
      <c r="B784">
        <v>23</v>
      </c>
      <c r="C784" t="str">
        <f t="shared" si="84"/>
        <v>18-24</v>
      </c>
      <c r="D784" t="s">
        <v>27</v>
      </c>
      <c r="E784" t="s">
        <v>2</v>
      </c>
      <c r="F784">
        <v>4.6399999999999997</v>
      </c>
      <c r="G784" t="str">
        <f t="shared" si="85"/>
        <v>Low</v>
      </c>
      <c r="H784">
        <v>55</v>
      </c>
      <c r="I784" t="s">
        <v>9</v>
      </c>
      <c r="J784" t="s">
        <v>4</v>
      </c>
      <c r="K784" s="4">
        <v>8.99</v>
      </c>
      <c r="L784" s="4">
        <f t="shared" si="86"/>
        <v>8.99</v>
      </c>
      <c r="M784">
        <v>1</v>
      </c>
      <c r="N784" t="s">
        <v>47</v>
      </c>
      <c r="O784">
        <v>1</v>
      </c>
      <c r="P784">
        <v>0.08</v>
      </c>
      <c r="Q784">
        <f t="shared" si="87"/>
        <v>5</v>
      </c>
      <c r="R784" t="s">
        <v>38</v>
      </c>
      <c r="S784">
        <f t="shared" si="88"/>
        <v>23.2</v>
      </c>
      <c r="T784" t="str">
        <f t="shared" si="89"/>
        <v>Low</v>
      </c>
      <c r="U784" t="str">
        <f t="shared" si="90"/>
        <v>Inactive</v>
      </c>
    </row>
    <row r="785" spans="1:21" x14ac:dyDescent="0.25">
      <c r="A785" t="s">
        <v>812</v>
      </c>
      <c r="B785">
        <v>46</v>
      </c>
      <c r="C785" t="str">
        <f t="shared" si="84"/>
        <v>45-54</v>
      </c>
      <c r="D785" t="s">
        <v>27</v>
      </c>
      <c r="E785" t="s">
        <v>18</v>
      </c>
      <c r="F785">
        <v>8.7799999999999994</v>
      </c>
      <c r="G785" t="str">
        <f t="shared" si="85"/>
        <v>Low</v>
      </c>
      <c r="H785">
        <v>13</v>
      </c>
      <c r="I785" t="s">
        <v>14</v>
      </c>
      <c r="J785" t="s">
        <v>43</v>
      </c>
      <c r="K785" s="4">
        <v>17.989999999999998</v>
      </c>
      <c r="L785" s="4">
        <f t="shared" si="86"/>
        <v>17.989999999999998</v>
      </c>
      <c r="M785">
        <v>0</v>
      </c>
      <c r="N785" t="s">
        <v>29</v>
      </c>
      <c r="O785">
        <v>4</v>
      </c>
      <c r="P785">
        <v>0.63</v>
      </c>
      <c r="Q785">
        <f t="shared" si="87"/>
        <v>38</v>
      </c>
      <c r="R785" t="s">
        <v>6</v>
      </c>
      <c r="S785">
        <f t="shared" si="88"/>
        <v>333.64</v>
      </c>
      <c r="T785" t="str">
        <f t="shared" si="89"/>
        <v>High</v>
      </c>
      <c r="U785" t="str">
        <f t="shared" si="90"/>
        <v>Risk</v>
      </c>
    </row>
    <row r="786" spans="1:21" x14ac:dyDescent="0.25">
      <c r="A786" t="s">
        <v>813</v>
      </c>
      <c r="B786">
        <v>44</v>
      </c>
      <c r="C786" t="str">
        <f t="shared" si="84"/>
        <v>35-44</v>
      </c>
      <c r="D786" t="s">
        <v>27</v>
      </c>
      <c r="E786" t="s">
        <v>2</v>
      </c>
      <c r="F786">
        <v>9</v>
      </c>
      <c r="G786" t="str">
        <f t="shared" si="85"/>
        <v>Low</v>
      </c>
      <c r="H786">
        <v>33</v>
      </c>
      <c r="I786" t="s">
        <v>35</v>
      </c>
      <c r="J786" t="s">
        <v>4</v>
      </c>
      <c r="K786" s="4">
        <v>8.99</v>
      </c>
      <c r="L786" s="4">
        <f t="shared" si="86"/>
        <v>8.99</v>
      </c>
      <c r="M786">
        <v>1</v>
      </c>
      <c r="N786" t="s">
        <v>15</v>
      </c>
      <c r="O786">
        <v>1</v>
      </c>
      <c r="P786">
        <v>0.26</v>
      </c>
      <c r="Q786">
        <f t="shared" si="87"/>
        <v>16</v>
      </c>
      <c r="R786" t="s">
        <v>6</v>
      </c>
      <c r="S786">
        <f t="shared" si="88"/>
        <v>144</v>
      </c>
      <c r="T786" t="str">
        <f t="shared" si="89"/>
        <v>Medium</v>
      </c>
      <c r="U786" t="str">
        <f t="shared" si="90"/>
        <v>Inactive</v>
      </c>
    </row>
    <row r="787" spans="1:21" x14ac:dyDescent="0.25">
      <c r="A787" t="s">
        <v>814</v>
      </c>
      <c r="B787">
        <v>36</v>
      </c>
      <c r="C787" t="str">
        <f t="shared" si="84"/>
        <v>35-44</v>
      </c>
      <c r="D787" t="s">
        <v>13</v>
      </c>
      <c r="E787" t="s">
        <v>8</v>
      </c>
      <c r="F787">
        <v>9.1999999999999993</v>
      </c>
      <c r="G787" t="str">
        <f t="shared" si="85"/>
        <v>Low</v>
      </c>
      <c r="H787">
        <v>7</v>
      </c>
      <c r="I787" t="s">
        <v>19</v>
      </c>
      <c r="J787" t="s">
        <v>41</v>
      </c>
      <c r="K787" s="4">
        <v>13.99</v>
      </c>
      <c r="L787" s="4">
        <f t="shared" si="86"/>
        <v>13.99</v>
      </c>
      <c r="M787">
        <v>0</v>
      </c>
      <c r="N787" t="s">
        <v>23</v>
      </c>
      <c r="O787">
        <v>2</v>
      </c>
      <c r="P787">
        <v>1.1499999999999999</v>
      </c>
      <c r="Q787">
        <f t="shared" si="87"/>
        <v>69</v>
      </c>
      <c r="R787" t="s">
        <v>6</v>
      </c>
      <c r="S787">
        <f t="shared" si="88"/>
        <v>634.79999999999995</v>
      </c>
      <c r="T787" t="str">
        <f t="shared" si="89"/>
        <v>High</v>
      </c>
      <c r="U787" t="str">
        <f t="shared" si="90"/>
        <v>Active</v>
      </c>
    </row>
    <row r="788" spans="1:21" x14ac:dyDescent="0.25">
      <c r="A788" t="s">
        <v>815</v>
      </c>
      <c r="B788">
        <v>23</v>
      </c>
      <c r="C788" t="str">
        <f t="shared" si="84"/>
        <v>18-24</v>
      </c>
      <c r="D788" t="s">
        <v>13</v>
      </c>
      <c r="E788" t="s">
        <v>2</v>
      </c>
      <c r="F788">
        <v>8.26</v>
      </c>
      <c r="G788" t="str">
        <f t="shared" si="85"/>
        <v>Low</v>
      </c>
      <c r="H788">
        <v>33</v>
      </c>
      <c r="I788" t="s">
        <v>9</v>
      </c>
      <c r="J788" t="s">
        <v>41</v>
      </c>
      <c r="K788" s="4">
        <v>8.99</v>
      </c>
      <c r="L788" s="4">
        <f t="shared" si="86"/>
        <v>8.99</v>
      </c>
      <c r="M788">
        <v>1</v>
      </c>
      <c r="N788" t="s">
        <v>5</v>
      </c>
      <c r="O788">
        <v>5</v>
      </c>
      <c r="P788">
        <v>0.24</v>
      </c>
      <c r="Q788">
        <f t="shared" si="87"/>
        <v>14</v>
      </c>
      <c r="R788" t="s">
        <v>20</v>
      </c>
      <c r="S788">
        <f t="shared" si="88"/>
        <v>115.64</v>
      </c>
      <c r="T788" t="str">
        <f t="shared" si="89"/>
        <v>Medium</v>
      </c>
      <c r="U788" t="str">
        <f t="shared" si="90"/>
        <v>Inactive</v>
      </c>
    </row>
    <row r="789" spans="1:21" x14ac:dyDescent="0.25">
      <c r="A789" t="s">
        <v>816</v>
      </c>
      <c r="B789">
        <v>34</v>
      </c>
      <c r="C789" t="str">
        <f t="shared" si="84"/>
        <v>25-34</v>
      </c>
      <c r="D789" t="s">
        <v>1</v>
      </c>
      <c r="E789" t="s">
        <v>18</v>
      </c>
      <c r="F789">
        <v>35.200000000000003</v>
      </c>
      <c r="G789" t="str">
        <f t="shared" si="85"/>
        <v>Medium</v>
      </c>
      <c r="H789">
        <v>14</v>
      </c>
      <c r="I789" t="s">
        <v>9</v>
      </c>
      <c r="J789" t="s">
        <v>43</v>
      </c>
      <c r="K789" s="4">
        <v>17.989999999999998</v>
      </c>
      <c r="L789" s="4">
        <f t="shared" si="86"/>
        <v>17.989999999999998</v>
      </c>
      <c r="M789">
        <v>0</v>
      </c>
      <c r="N789" t="s">
        <v>15</v>
      </c>
      <c r="O789">
        <v>3</v>
      </c>
      <c r="P789">
        <v>2.35</v>
      </c>
      <c r="Q789">
        <f t="shared" si="87"/>
        <v>141</v>
      </c>
      <c r="R789" t="s">
        <v>25</v>
      </c>
      <c r="S789">
        <f t="shared" si="88"/>
        <v>4963.2000000000007</v>
      </c>
      <c r="T789" t="str">
        <f t="shared" si="89"/>
        <v>High</v>
      </c>
      <c r="U789" t="str">
        <f t="shared" si="90"/>
        <v>Risk</v>
      </c>
    </row>
    <row r="790" spans="1:21" x14ac:dyDescent="0.25">
      <c r="A790" t="s">
        <v>817</v>
      </c>
      <c r="B790">
        <v>62</v>
      </c>
      <c r="C790" t="str">
        <f t="shared" si="84"/>
        <v>55+</v>
      </c>
      <c r="D790" t="s">
        <v>13</v>
      </c>
      <c r="E790" t="s">
        <v>18</v>
      </c>
      <c r="F790">
        <v>1.1200000000000001</v>
      </c>
      <c r="G790" t="str">
        <f t="shared" si="85"/>
        <v>Low</v>
      </c>
      <c r="H790">
        <v>43</v>
      </c>
      <c r="I790" t="s">
        <v>14</v>
      </c>
      <c r="J790" t="s">
        <v>4</v>
      </c>
      <c r="K790" s="4">
        <v>17.989999999999998</v>
      </c>
      <c r="L790" s="4">
        <f t="shared" si="86"/>
        <v>17.989999999999998</v>
      </c>
      <c r="M790">
        <v>1</v>
      </c>
      <c r="N790" t="s">
        <v>5</v>
      </c>
      <c r="O790">
        <v>4</v>
      </c>
      <c r="P790">
        <v>0.03</v>
      </c>
      <c r="Q790">
        <f t="shared" si="87"/>
        <v>2</v>
      </c>
      <c r="R790" t="s">
        <v>33</v>
      </c>
      <c r="S790">
        <f t="shared" si="88"/>
        <v>2.2400000000000002</v>
      </c>
      <c r="T790" t="str">
        <f t="shared" si="89"/>
        <v>Low</v>
      </c>
      <c r="U790" t="str">
        <f t="shared" si="90"/>
        <v>Inactive</v>
      </c>
    </row>
    <row r="791" spans="1:21" x14ac:dyDescent="0.25">
      <c r="A791" t="s">
        <v>818</v>
      </c>
      <c r="B791">
        <v>24</v>
      </c>
      <c r="C791" t="str">
        <f t="shared" si="84"/>
        <v>18-24</v>
      </c>
      <c r="D791" t="s">
        <v>1</v>
      </c>
      <c r="E791" t="s">
        <v>8</v>
      </c>
      <c r="F791">
        <v>10.67</v>
      </c>
      <c r="G791" t="str">
        <f t="shared" si="85"/>
        <v>Low</v>
      </c>
      <c r="H791">
        <v>28</v>
      </c>
      <c r="I791" t="s">
        <v>14</v>
      </c>
      <c r="J791" t="s">
        <v>43</v>
      </c>
      <c r="K791" s="4">
        <v>13.99</v>
      </c>
      <c r="L791" s="4">
        <f t="shared" si="86"/>
        <v>13.99</v>
      </c>
      <c r="M791">
        <v>0</v>
      </c>
      <c r="N791" t="s">
        <v>29</v>
      </c>
      <c r="O791">
        <v>1</v>
      </c>
      <c r="P791">
        <v>0.37</v>
      </c>
      <c r="Q791">
        <f t="shared" si="87"/>
        <v>22</v>
      </c>
      <c r="R791" t="s">
        <v>20</v>
      </c>
      <c r="S791">
        <f t="shared" si="88"/>
        <v>234.74</v>
      </c>
      <c r="T791" t="str">
        <f t="shared" si="89"/>
        <v>High</v>
      </c>
      <c r="U791" t="str">
        <f t="shared" si="90"/>
        <v>Inactive</v>
      </c>
    </row>
    <row r="792" spans="1:21" x14ac:dyDescent="0.25">
      <c r="A792" t="s">
        <v>819</v>
      </c>
      <c r="B792">
        <v>36</v>
      </c>
      <c r="C792" t="str">
        <f t="shared" si="84"/>
        <v>35-44</v>
      </c>
      <c r="D792" t="s">
        <v>27</v>
      </c>
      <c r="E792" t="s">
        <v>8</v>
      </c>
      <c r="F792">
        <v>14.29</v>
      </c>
      <c r="G792" t="str">
        <f t="shared" si="85"/>
        <v>Low</v>
      </c>
      <c r="H792">
        <v>4</v>
      </c>
      <c r="I792" t="s">
        <v>3</v>
      </c>
      <c r="J792" t="s">
        <v>10</v>
      </c>
      <c r="K792" s="4">
        <v>13.99</v>
      </c>
      <c r="L792" s="4">
        <f t="shared" si="86"/>
        <v>13.99</v>
      </c>
      <c r="M792">
        <v>0</v>
      </c>
      <c r="N792" t="s">
        <v>47</v>
      </c>
      <c r="O792">
        <v>4</v>
      </c>
      <c r="P792">
        <v>2.86</v>
      </c>
      <c r="Q792">
        <f t="shared" si="87"/>
        <v>172</v>
      </c>
      <c r="R792" t="s">
        <v>11</v>
      </c>
      <c r="S792">
        <f t="shared" si="88"/>
        <v>2457.8799999999997</v>
      </c>
      <c r="T792" t="str">
        <f t="shared" si="89"/>
        <v>High</v>
      </c>
      <c r="U792" t="str">
        <f t="shared" si="90"/>
        <v>Active</v>
      </c>
    </row>
    <row r="793" spans="1:21" x14ac:dyDescent="0.25">
      <c r="A793" t="s">
        <v>820</v>
      </c>
      <c r="B793">
        <v>33</v>
      </c>
      <c r="C793" t="str">
        <f t="shared" si="84"/>
        <v>25-34</v>
      </c>
      <c r="D793" t="s">
        <v>13</v>
      </c>
      <c r="E793" t="s">
        <v>8</v>
      </c>
      <c r="F793">
        <v>18.329999999999998</v>
      </c>
      <c r="G793" t="str">
        <f t="shared" si="85"/>
        <v>Low</v>
      </c>
      <c r="H793">
        <v>48</v>
      </c>
      <c r="I793" t="s">
        <v>19</v>
      </c>
      <c r="J793" t="s">
        <v>10</v>
      </c>
      <c r="K793" s="4">
        <v>13.99</v>
      </c>
      <c r="L793" s="4">
        <f t="shared" si="86"/>
        <v>13.99</v>
      </c>
      <c r="M793">
        <v>1</v>
      </c>
      <c r="N793" t="s">
        <v>23</v>
      </c>
      <c r="O793">
        <v>1</v>
      </c>
      <c r="P793">
        <v>0.37</v>
      </c>
      <c r="Q793">
        <f t="shared" si="87"/>
        <v>22</v>
      </c>
      <c r="R793" t="s">
        <v>33</v>
      </c>
      <c r="S793">
        <f t="shared" si="88"/>
        <v>403.26</v>
      </c>
      <c r="T793" t="str">
        <f t="shared" si="89"/>
        <v>High</v>
      </c>
      <c r="U793" t="str">
        <f t="shared" si="90"/>
        <v>Inactive</v>
      </c>
    </row>
    <row r="794" spans="1:21" x14ac:dyDescent="0.25">
      <c r="A794" t="s">
        <v>821</v>
      </c>
      <c r="B794">
        <v>58</v>
      </c>
      <c r="C794" t="str">
        <f t="shared" si="84"/>
        <v>55+</v>
      </c>
      <c r="D794" t="s">
        <v>13</v>
      </c>
      <c r="E794" t="s">
        <v>2</v>
      </c>
      <c r="F794">
        <v>3.57</v>
      </c>
      <c r="G794" t="str">
        <f t="shared" si="85"/>
        <v>Low</v>
      </c>
      <c r="H794">
        <v>20</v>
      </c>
      <c r="I794" t="s">
        <v>56</v>
      </c>
      <c r="J794" t="s">
        <v>32</v>
      </c>
      <c r="K794" s="4">
        <v>8.99</v>
      </c>
      <c r="L794" s="4">
        <f t="shared" si="86"/>
        <v>8.99</v>
      </c>
      <c r="M794">
        <v>1</v>
      </c>
      <c r="N794" t="s">
        <v>5</v>
      </c>
      <c r="O794">
        <v>2</v>
      </c>
      <c r="P794">
        <v>0.17</v>
      </c>
      <c r="Q794">
        <f t="shared" si="87"/>
        <v>10</v>
      </c>
      <c r="R794" t="s">
        <v>38</v>
      </c>
      <c r="S794">
        <f t="shared" si="88"/>
        <v>35.699999999999996</v>
      </c>
      <c r="T794" t="str">
        <f t="shared" si="89"/>
        <v>Low</v>
      </c>
      <c r="U794" t="str">
        <f t="shared" si="90"/>
        <v>Risk</v>
      </c>
    </row>
    <row r="795" spans="1:21" x14ac:dyDescent="0.25">
      <c r="A795" t="s">
        <v>822</v>
      </c>
      <c r="B795">
        <v>20</v>
      </c>
      <c r="C795" t="str">
        <f t="shared" si="84"/>
        <v>18-24</v>
      </c>
      <c r="D795" t="s">
        <v>1</v>
      </c>
      <c r="E795" t="s">
        <v>2</v>
      </c>
      <c r="F795">
        <v>15.54</v>
      </c>
      <c r="G795" t="str">
        <f t="shared" si="85"/>
        <v>Low</v>
      </c>
      <c r="H795">
        <v>24</v>
      </c>
      <c r="I795" t="s">
        <v>14</v>
      </c>
      <c r="J795" t="s">
        <v>41</v>
      </c>
      <c r="K795" s="4">
        <v>8.99</v>
      </c>
      <c r="L795" s="4">
        <f t="shared" si="86"/>
        <v>8.99</v>
      </c>
      <c r="M795">
        <v>0</v>
      </c>
      <c r="N795" t="s">
        <v>23</v>
      </c>
      <c r="O795">
        <v>3</v>
      </c>
      <c r="P795">
        <v>0.62</v>
      </c>
      <c r="Q795">
        <f t="shared" si="87"/>
        <v>37</v>
      </c>
      <c r="R795" t="s">
        <v>11</v>
      </c>
      <c r="S795">
        <f t="shared" si="88"/>
        <v>574.98</v>
      </c>
      <c r="T795" t="str">
        <f t="shared" si="89"/>
        <v>High</v>
      </c>
      <c r="U795" t="str">
        <f t="shared" si="90"/>
        <v>Inactive</v>
      </c>
    </row>
    <row r="796" spans="1:21" x14ac:dyDescent="0.25">
      <c r="A796" t="s">
        <v>823</v>
      </c>
      <c r="B796">
        <v>20</v>
      </c>
      <c r="C796" t="str">
        <f t="shared" si="84"/>
        <v>18-24</v>
      </c>
      <c r="D796" t="s">
        <v>13</v>
      </c>
      <c r="E796" t="s">
        <v>2</v>
      </c>
      <c r="F796">
        <v>10.28</v>
      </c>
      <c r="G796" t="str">
        <f t="shared" si="85"/>
        <v>Low</v>
      </c>
      <c r="H796">
        <v>43</v>
      </c>
      <c r="I796" t="s">
        <v>35</v>
      </c>
      <c r="J796" t="s">
        <v>32</v>
      </c>
      <c r="K796" s="4">
        <v>8.99</v>
      </c>
      <c r="L796" s="4">
        <f t="shared" si="86"/>
        <v>8.99</v>
      </c>
      <c r="M796">
        <v>1</v>
      </c>
      <c r="N796" t="s">
        <v>29</v>
      </c>
      <c r="O796">
        <v>2</v>
      </c>
      <c r="P796">
        <v>0.23</v>
      </c>
      <c r="Q796">
        <f t="shared" si="87"/>
        <v>14</v>
      </c>
      <c r="R796" t="s">
        <v>6</v>
      </c>
      <c r="S796">
        <f t="shared" si="88"/>
        <v>143.91999999999999</v>
      </c>
      <c r="T796" t="str">
        <f t="shared" si="89"/>
        <v>Medium</v>
      </c>
      <c r="U796" t="str">
        <f t="shared" si="90"/>
        <v>Inactive</v>
      </c>
    </row>
    <row r="797" spans="1:21" x14ac:dyDescent="0.25">
      <c r="A797" t="s">
        <v>824</v>
      </c>
      <c r="B797">
        <v>33</v>
      </c>
      <c r="C797" t="str">
        <f t="shared" si="84"/>
        <v>25-34</v>
      </c>
      <c r="D797" t="s">
        <v>13</v>
      </c>
      <c r="E797" t="s">
        <v>18</v>
      </c>
      <c r="F797">
        <v>2.2000000000000002</v>
      </c>
      <c r="G797" t="str">
        <f t="shared" si="85"/>
        <v>Low</v>
      </c>
      <c r="H797">
        <v>40</v>
      </c>
      <c r="I797" t="s">
        <v>35</v>
      </c>
      <c r="J797" t="s">
        <v>41</v>
      </c>
      <c r="K797" s="4">
        <v>17.989999999999998</v>
      </c>
      <c r="L797" s="4">
        <f t="shared" si="86"/>
        <v>17.989999999999998</v>
      </c>
      <c r="M797">
        <v>1</v>
      </c>
      <c r="N797" t="s">
        <v>5</v>
      </c>
      <c r="O797">
        <v>4</v>
      </c>
      <c r="P797">
        <v>0.05</v>
      </c>
      <c r="Q797">
        <f t="shared" si="87"/>
        <v>3</v>
      </c>
      <c r="R797" t="s">
        <v>38</v>
      </c>
      <c r="S797">
        <f t="shared" si="88"/>
        <v>6.6000000000000005</v>
      </c>
      <c r="T797" t="str">
        <f t="shared" si="89"/>
        <v>Low</v>
      </c>
      <c r="U797" t="str">
        <f t="shared" si="90"/>
        <v>Inactive</v>
      </c>
    </row>
    <row r="798" spans="1:21" x14ac:dyDescent="0.25">
      <c r="A798" t="s">
        <v>825</v>
      </c>
      <c r="B798">
        <v>30</v>
      </c>
      <c r="C798" t="str">
        <f t="shared" si="84"/>
        <v>25-34</v>
      </c>
      <c r="D798" t="s">
        <v>1</v>
      </c>
      <c r="E798" t="s">
        <v>2</v>
      </c>
      <c r="F798">
        <v>0.52</v>
      </c>
      <c r="G798" t="str">
        <f t="shared" si="85"/>
        <v>Low</v>
      </c>
      <c r="H798">
        <v>4</v>
      </c>
      <c r="I798" t="s">
        <v>14</v>
      </c>
      <c r="J798" t="s">
        <v>4</v>
      </c>
      <c r="K798" s="4">
        <v>8.99</v>
      </c>
      <c r="L798" s="4">
        <f t="shared" si="86"/>
        <v>8.99</v>
      </c>
      <c r="M798">
        <v>1</v>
      </c>
      <c r="N798" t="s">
        <v>29</v>
      </c>
      <c r="O798">
        <v>2</v>
      </c>
      <c r="P798">
        <v>0.1</v>
      </c>
      <c r="Q798">
        <f t="shared" si="87"/>
        <v>6</v>
      </c>
      <c r="R798" t="s">
        <v>11</v>
      </c>
      <c r="S798">
        <f t="shared" si="88"/>
        <v>3.12</v>
      </c>
      <c r="T798" t="str">
        <f t="shared" si="89"/>
        <v>Low</v>
      </c>
      <c r="U798" t="str">
        <f t="shared" si="90"/>
        <v>Active</v>
      </c>
    </row>
    <row r="799" spans="1:21" x14ac:dyDescent="0.25">
      <c r="A799" t="s">
        <v>826</v>
      </c>
      <c r="B799">
        <v>59</v>
      </c>
      <c r="C799" t="str">
        <f t="shared" si="84"/>
        <v>55+</v>
      </c>
      <c r="D799" t="s">
        <v>27</v>
      </c>
      <c r="E799" t="s">
        <v>8</v>
      </c>
      <c r="F799">
        <v>7.52</v>
      </c>
      <c r="G799" t="str">
        <f t="shared" si="85"/>
        <v>Low</v>
      </c>
      <c r="H799">
        <v>0</v>
      </c>
      <c r="I799" t="s">
        <v>9</v>
      </c>
      <c r="J799" t="s">
        <v>4</v>
      </c>
      <c r="K799" s="4">
        <v>13.99</v>
      </c>
      <c r="L799" s="4">
        <f t="shared" si="86"/>
        <v>13.99</v>
      </c>
      <c r="M799">
        <v>0</v>
      </c>
      <c r="N799" t="s">
        <v>29</v>
      </c>
      <c r="O799">
        <v>4</v>
      </c>
      <c r="P799">
        <v>7.52</v>
      </c>
      <c r="Q799">
        <f t="shared" si="87"/>
        <v>451</v>
      </c>
      <c r="R799" t="s">
        <v>6</v>
      </c>
      <c r="S799">
        <f t="shared" si="88"/>
        <v>3391.52</v>
      </c>
      <c r="T799" t="str">
        <f t="shared" si="89"/>
        <v>High</v>
      </c>
      <c r="U799" t="str">
        <f t="shared" si="90"/>
        <v>Active</v>
      </c>
    </row>
    <row r="800" spans="1:21" x14ac:dyDescent="0.25">
      <c r="A800" t="s">
        <v>827</v>
      </c>
      <c r="B800">
        <v>54</v>
      </c>
      <c r="C800" t="str">
        <f t="shared" si="84"/>
        <v>45-54</v>
      </c>
      <c r="D800" t="s">
        <v>27</v>
      </c>
      <c r="E800" t="s">
        <v>8</v>
      </c>
      <c r="F800">
        <v>18.96</v>
      </c>
      <c r="G800" t="str">
        <f t="shared" si="85"/>
        <v>Low</v>
      </c>
      <c r="H800">
        <v>18</v>
      </c>
      <c r="I800" t="s">
        <v>19</v>
      </c>
      <c r="J800" t="s">
        <v>43</v>
      </c>
      <c r="K800" s="4">
        <v>13.99</v>
      </c>
      <c r="L800" s="4">
        <f t="shared" si="86"/>
        <v>13.99</v>
      </c>
      <c r="M800">
        <v>0</v>
      </c>
      <c r="N800" t="s">
        <v>15</v>
      </c>
      <c r="O800">
        <v>3</v>
      </c>
      <c r="P800">
        <v>1</v>
      </c>
      <c r="Q800">
        <f t="shared" si="87"/>
        <v>60</v>
      </c>
      <c r="R800" t="s">
        <v>38</v>
      </c>
      <c r="S800">
        <f t="shared" si="88"/>
        <v>1137.6000000000001</v>
      </c>
      <c r="T800" t="str">
        <f t="shared" si="89"/>
        <v>High</v>
      </c>
      <c r="U800" t="str">
        <f t="shared" si="90"/>
        <v>Risk</v>
      </c>
    </row>
    <row r="801" spans="1:21" x14ac:dyDescent="0.25">
      <c r="A801" t="s">
        <v>828</v>
      </c>
      <c r="B801">
        <v>47</v>
      </c>
      <c r="C801" t="str">
        <f t="shared" si="84"/>
        <v>45-54</v>
      </c>
      <c r="D801" t="s">
        <v>27</v>
      </c>
      <c r="E801" t="s">
        <v>18</v>
      </c>
      <c r="F801">
        <v>6.33</v>
      </c>
      <c r="G801" t="str">
        <f t="shared" si="85"/>
        <v>Low</v>
      </c>
      <c r="H801">
        <v>9</v>
      </c>
      <c r="I801" t="s">
        <v>14</v>
      </c>
      <c r="J801" t="s">
        <v>32</v>
      </c>
      <c r="K801" s="4">
        <v>17.989999999999998</v>
      </c>
      <c r="L801" s="4">
        <f t="shared" si="86"/>
        <v>17.989999999999998</v>
      </c>
      <c r="M801">
        <v>0</v>
      </c>
      <c r="N801" t="s">
        <v>5</v>
      </c>
      <c r="O801">
        <v>4</v>
      </c>
      <c r="P801">
        <v>0.63</v>
      </c>
      <c r="Q801">
        <f t="shared" si="87"/>
        <v>38</v>
      </c>
      <c r="R801" t="s">
        <v>38</v>
      </c>
      <c r="S801">
        <f t="shared" si="88"/>
        <v>240.54</v>
      </c>
      <c r="T801" t="str">
        <f t="shared" si="89"/>
        <v>High</v>
      </c>
      <c r="U801" t="str">
        <f t="shared" si="90"/>
        <v>Risk</v>
      </c>
    </row>
    <row r="802" spans="1:21" x14ac:dyDescent="0.25">
      <c r="A802" t="s">
        <v>829</v>
      </c>
      <c r="B802">
        <v>59</v>
      </c>
      <c r="C802" t="str">
        <f t="shared" si="84"/>
        <v>55+</v>
      </c>
      <c r="D802" t="s">
        <v>1</v>
      </c>
      <c r="E802" t="s">
        <v>2</v>
      </c>
      <c r="F802">
        <v>20.13</v>
      </c>
      <c r="G802" t="str">
        <f t="shared" si="85"/>
        <v>Medium</v>
      </c>
      <c r="H802">
        <v>6</v>
      </c>
      <c r="I802" t="s">
        <v>3</v>
      </c>
      <c r="J802" t="s">
        <v>10</v>
      </c>
      <c r="K802" s="4">
        <v>8.99</v>
      </c>
      <c r="L802" s="4">
        <f t="shared" si="86"/>
        <v>8.99</v>
      </c>
      <c r="M802">
        <v>0</v>
      </c>
      <c r="N802" t="s">
        <v>47</v>
      </c>
      <c r="O802">
        <v>1</v>
      </c>
      <c r="P802">
        <v>2.88</v>
      </c>
      <c r="Q802">
        <f t="shared" si="87"/>
        <v>173</v>
      </c>
      <c r="R802" t="s">
        <v>16</v>
      </c>
      <c r="S802">
        <f t="shared" si="88"/>
        <v>3482.49</v>
      </c>
      <c r="T802" t="str">
        <f t="shared" si="89"/>
        <v>High</v>
      </c>
      <c r="U802" t="str">
        <f t="shared" si="90"/>
        <v>Active</v>
      </c>
    </row>
    <row r="803" spans="1:21" x14ac:dyDescent="0.25">
      <c r="A803" t="s">
        <v>830</v>
      </c>
      <c r="B803">
        <v>24</v>
      </c>
      <c r="C803" t="str">
        <f t="shared" si="84"/>
        <v>18-24</v>
      </c>
      <c r="D803" t="s">
        <v>13</v>
      </c>
      <c r="E803" t="s">
        <v>2</v>
      </c>
      <c r="F803">
        <v>6.73</v>
      </c>
      <c r="G803" t="str">
        <f t="shared" si="85"/>
        <v>Low</v>
      </c>
      <c r="H803">
        <v>16</v>
      </c>
      <c r="I803" t="s">
        <v>3</v>
      </c>
      <c r="J803" t="s">
        <v>10</v>
      </c>
      <c r="K803" s="4">
        <v>8.99</v>
      </c>
      <c r="L803" s="4">
        <f t="shared" si="86"/>
        <v>8.99</v>
      </c>
      <c r="M803">
        <v>0</v>
      </c>
      <c r="N803" t="s">
        <v>15</v>
      </c>
      <c r="O803">
        <v>4</v>
      </c>
      <c r="P803">
        <v>0.4</v>
      </c>
      <c r="Q803">
        <f t="shared" si="87"/>
        <v>24</v>
      </c>
      <c r="R803" t="s">
        <v>33</v>
      </c>
      <c r="S803">
        <f t="shared" si="88"/>
        <v>161.52000000000001</v>
      </c>
      <c r="T803" t="str">
        <f t="shared" si="89"/>
        <v>High</v>
      </c>
      <c r="U803" t="str">
        <f t="shared" si="90"/>
        <v>Risk</v>
      </c>
    </row>
    <row r="804" spans="1:21" x14ac:dyDescent="0.25">
      <c r="A804" t="s">
        <v>831</v>
      </c>
      <c r="B804">
        <v>24</v>
      </c>
      <c r="C804" t="str">
        <f t="shared" si="84"/>
        <v>18-24</v>
      </c>
      <c r="D804" t="s">
        <v>1</v>
      </c>
      <c r="E804" t="s">
        <v>8</v>
      </c>
      <c r="F804">
        <v>21.53</v>
      </c>
      <c r="G804" t="str">
        <f t="shared" si="85"/>
        <v>Medium</v>
      </c>
      <c r="H804">
        <v>57</v>
      </c>
      <c r="I804" t="s">
        <v>56</v>
      </c>
      <c r="J804" t="s">
        <v>43</v>
      </c>
      <c r="K804" s="4">
        <v>13.99</v>
      </c>
      <c r="L804" s="4">
        <f t="shared" si="86"/>
        <v>13.99</v>
      </c>
      <c r="M804">
        <v>0</v>
      </c>
      <c r="N804" t="s">
        <v>15</v>
      </c>
      <c r="O804">
        <v>3</v>
      </c>
      <c r="P804">
        <v>0.37</v>
      </c>
      <c r="Q804">
        <f t="shared" si="87"/>
        <v>22</v>
      </c>
      <c r="R804" t="s">
        <v>16</v>
      </c>
      <c r="S804">
        <f t="shared" si="88"/>
        <v>473.66</v>
      </c>
      <c r="T804" t="str">
        <f t="shared" si="89"/>
        <v>High</v>
      </c>
      <c r="U804" t="str">
        <f t="shared" si="90"/>
        <v>Inactive</v>
      </c>
    </row>
    <row r="805" spans="1:21" x14ac:dyDescent="0.25">
      <c r="A805" t="s">
        <v>832</v>
      </c>
      <c r="B805">
        <v>53</v>
      </c>
      <c r="C805" t="str">
        <f t="shared" si="84"/>
        <v>45-54</v>
      </c>
      <c r="D805" t="s">
        <v>1</v>
      </c>
      <c r="E805" t="s">
        <v>8</v>
      </c>
      <c r="F805">
        <v>8.85</v>
      </c>
      <c r="G805" t="str">
        <f t="shared" si="85"/>
        <v>Low</v>
      </c>
      <c r="H805">
        <v>3</v>
      </c>
      <c r="I805" t="s">
        <v>19</v>
      </c>
      <c r="J805" t="s">
        <v>10</v>
      </c>
      <c r="K805" s="4">
        <v>13.99</v>
      </c>
      <c r="L805" s="4">
        <f t="shared" si="86"/>
        <v>13.99</v>
      </c>
      <c r="M805">
        <v>0</v>
      </c>
      <c r="N805" t="s">
        <v>5</v>
      </c>
      <c r="O805">
        <v>1</v>
      </c>
      <c r="P805">
        <v>2.21</v>
      </c>
      <c r="Q805">
        <f t="shared" si="87"/>
        <v>133</v>
      </c>
      <c r="R805" t="s">
        <v>11</v>
      </c>
      <c r="S805">
        <f t="shared" si="88"/>
        <v>1177.05</v>
      </c>
      <c r="T805" t="str">
        <f t="shared" si="89"/>
        <v>High</v>
      </c>
      <c r="U805" t="str">
        <f t="shared" si="90"/>
        <v>Active</v>
      </c>
    </row>
    <row r="806" spans="1:21" x14ac:dyDescent="0.25">
      <c r="A806" t="s">
        <v>833</v>
      </c>
      <c r="B806">
        <v>57</v>
      </c>
      <c r="C806" t="str">
        <f t="shared" si="84"/>
        <v>55+</v>
      </c>
      <c r="D806" t="s">
        <v>27</v>
      </c>
      <c r="E806" t="s">
        <v>8</v>
      </c>
      <c r="F806">
        <v>0.15</v>
      </c>
      <c r="G806" t="str">
        <f t="shared" si="85"/>
        <v>Low</v>
      </c>
      <c r="H806">
        <v>39</v>
      </c>
      <c r="I806" t="s">
        <v>3</v>
      </c>
      <c r="J806" t="s">
        <v>43</v>
      </c>
      <c r="K806" s="4">
        <v>13.99</v>
      </c>
      <c r="L806" s="4">
        <f t="shared" si="86"/>
        <v>13.99</v>
      </c>
      <c r="M806">
        <v>1</v>
      </c>
      <c r="N806" t="s">
        <v>23</v>
      </c>
      <c r="O806">
        <v>3</v>
      </c>
      <c r="P806">
        <v>0</v>
      </c>
      <c r="Q806">
        <f t="shared" si="87"/>
        <v>0</v>
      </c>
      <c r="R806" t="s">
        <v>33</v>
      </c>
      <c r="S806">
        <f t="shared" si="88"/>
        <v>0</v>
      </c>
      <c r="T806" t="str">
        <f t="shared" si="89"/>
        <v>Low</v>
      </c>
      <c r="U806" t="str">
        <f t="shared" si="90"/>
        <v>Inactive</v>
      </c>
    </row>
    <row r="807" spans="1:21" x14ac:dyDescent="0.25">
      <c r="A807" t="s">
        <v>834</v>
      </c>
      <c r="B807">
        <v>66</v>
      </c>
      <c r="C807" t="str">
        <f t="shared" si="84"/>
        <v>55+</v>
      </c>
      <c r="D807" t="s">
        <v>13</v>
      </c>
      <c r="E807" t="s">
        <v>2</v>
      </c>
      <c r="F807">
        <v>0.27</v>
      </c>
      <c r="G807" t="str">
        <f t="shared" si="85"/>
        <v>Low</v>
      </c>
      <c r="H807">
        <v>40</v>
      </c>
      <c r="I807" t="s">
        <v>3</v>
      </c>
      <c r="J807" t="s">
        <v>32</v>
      </c>
      <c r="K807" s="4">
        <v>8.99</v>
      </c>
      <c r="L807" s="4">
        <f t="shared" si="86"/>
        <v>8.99</v>
      </c>
      <c r="M807">
        <v>1</v>
      </c>
      <c r="N807" t="s">
        <v>47</v>
      </c>
      <c r="O807">
        <v>1</v>
      </c>
      <c r="P807">
        <v>0.01</v>
      </c>
      <c r="Q807">
        <f t="shared" si="87"/>
        <v>1</v>
      </c>
      <c r="R807" t="s">
        <v>11</v>
      </c>
      <c r="S807">
        <f t="shared" si="88"/>
        <v>0.27</v>
      </c>
      <c r="T807" t="str">
        <f t="shared" si="89"/>
        <v>Low</v>
      </c>
      <c r="U807" t="str">
        <f t="shared" si="90"/>
        <v>Inactive</v>
      </c>
    </row>
    <row r="808" spans="1:21" x14ac:dyDescent="0.25">
      <c r="A808" t="s">
        <v>835</v>
      </c>
      <c r="B808">
        <v>24</v>
      </c>
      <c r="C808" t="str">
        <f t="shared" si="84"/>
        <v>18-24</v>
      </c>
      <c r="D808" t="s">
        <v>27</v>
      </c>
      <c r="E808" t="s">
        <v>8</v>
      </c>
      <c r="F808">
        <v>7.75</v>
      </c>
      <c r="G808" t="str">
        <f t="shared" si="85"/>
        <v>Low</v>
      </c>
      <c r="H808">
        <v>29</v>
      </c>
      <c r="I808" t="s">
        <v>9</v>
      </c>
      <c r="J808" t="s">
        <v>43</v>
      </c>
      <c r="K808" s="4">
        <v>13.99</v>
      </c>
      <c r="L808" s="4">
        <f t="shared" si="86"/>
        <v>13.99</v>
      </c>
      <c r="M808">
        <v>0</v>
      </c>
      <c r="N808" t="s">
        <v>23</v>
      </c>
      <c r="O808">
        <v>5</v>
      </c>
      <c r="P808">
        <v>0.26</v>
      </c>
      <c r="Q808">
        <f t="shared" si="87"/>
        <v>16</v>
      </c>
      <c r="R808" t="s">
        <v>20</v>
      </c>
      <c r="S808">
        <f t="shared" si="88"/>
        <v>124</v>
      </c>
      <c r="T808" t="str">
        <f t="shared" si="89"/>
        <v>Medium</v>
      </c>
      <c r="U808" t="str">
        <f t="shared" si="90"/>
        <v>Inactive</v>
      </c>
    </row>
    <row r="809" spans="1:21" x14ac:dyDescent="0.25">
      <c r="A809" t="s">
        <v>836</v>
      </c>
      <c r="B809">
        <v>28</v>
      </c>
      <c r="C809" t="str">
        <f t="shared" si="84"/>
        <v>25-34</v>
      </c>
      <c r="D809" t="s">
        <v>1</v>
      </c>
      <c r="E809" t="s">
        <v>18</v>
      </c>
      <c r="F809">
        <v>6.79</v>
      </c>
      <c r="G809" t="str">
        <f t="shared" si="85"/>
        <v>Low</v>
      </c>
      <c r="H809">
        <v>54</v>
      </c>
      <c r="I809" t="s">
        <v>19</v>
      </c>
      <c r="J809" t="s">
        <v>43</v>
      </c>
      <c r="K809" s="4">
        <v>17.989999999999998</v>
      </c>
      <c r="L809" s="4">
        <f t="shared" si="86"/>
        <v>17.989999999999998</v>
      </c>
      <c r="M809">
        <v>1</v>
      </c>
      <c r="N809" t="s">
        <v>29</v>
      </c>
      <c r="O809">
        <v>1</v>
      </c>
      <c r="P809">
        <v>0.12</v>
      </c>
      <c r="Q809">
        <f t="shared" si="87"/>
        <v>7</v>
      </c>
      <c r="R809" t="s">
        <v>20</v>
      </c>
      <c r="S809">
        <f t="shared" si="88"/>
        <v>47.53</v>
      </c>
      <c r="T809" t="str">
        <f t="shared" si="89"/>
        <v>Low</v>
      </c>
      <c r="U809" t="str">
        <f t="shared" si="90"/>
        <v>Inactive</v>
      </c>
    </row>
    <row r="810" spans="1:21" x14ac:dyDescent="0.25">
      <c r="A810" t="s">
        <v>837</v>
      </c>
      <c r="B810">
        <v>29</v>
      </c>
      <c r="C810" t="str">
        <f t="shared" si="84"/>
        <v>25-34</v>
      </c>
      <c r="D810" t="s">
        <v>27</v>
      </c>
      <c r="E810" t="s">
        <v>18</v>
      </c>
      <c r="F810">
        <v>21.53</v>
      </c>
      <c r="G810" t="str">
        <f t="shared" si="85"/>
        <v>Medium</v>
      </c>
      <c r="H810">
        <v>36</v>
      </c>
      <c r="I810" t="s">
        <v>3</v>
      </c>
      <c r="J810" t="s">
        <v>4</v>
      </c>
      <c r="K810" s="4">
        <v>17.989999999999998</v>
      </c>
      <c r="L810" s="4">
        <f t="shared" si="86"/>
        <v>17.989999999999998</v>
      </c>
      <c r="M810">
        <v>0</v>
      </c>
      <c r="N810" t="s">
        <v>47</v>
      </c>
      <c r="O810">
        <v>5</v>
      </c>
      <c r="P810">
        <v>0.57999999999999996</v>
      </c>
      <c r="Q810">
        <f t="shared" si="87"/>
        <v>35</v>
      </c>
      <c r="R810" t="s">
        <v>11</v>
      </c>
      <c r="S810">
        <f t="shared" si="88"/>
        <v>753.55000000000007</v>
      </c>
      <c r="T810" t="str">
        <f t="shared" si="89"/>
        <v>High</v>
      </c>
      <c r="U810" t="str">
        <f t="shared" si="90"/>
        <v>Inactive</v>
      </c>
    </row>
    <row r="811" spans="1:21" x14ac:dyDescent="0.25">
      <c r="A811" t="s">
        <v>838</v>
      </c>
      <c r="B811">
        <v>45</v>
      </c>
      <c r="C811" t="str">
        <f t="shared" si="84"/>
        <v>35-44</v>
      </c>
      <c r="D811" t="s">
        <v>27</v>
      </c>
      <c r="E811" t="s">
        <v>18</v>
      </c>
      <c r="F811">
        <v>13.88</v>
      </c>
      <c r="G811" t="str">
        <f t="shared" si="85"/>
        <v>Low</v>
      </c>
      <c r="H811">
        <v>26</v>
      </c>
      <c r="I811" t="s">
        <v>56</v>
      </c>
      <c r="J811" t="s">
        <v>41</v>
      </c>
      <c r="K811" s="4">
        <v>17.989999999999998</v>
      </c>
      <c r="L811" s="4">
        <f t="shared" si="86"/>
        <v>17.989999999999998</v>
      </c>
      <c r="M811">
        <v>0</v>
      </c>
      <c r="N811" t="s">
        <v>15</v>
      </c>
      <c r="O811">
        <v>1</v>
      </c>
      <c r="P811">
        <v>0.51</v>
      </c>
      <c r="Q811">
        <f t="shared" si="87"/>
        <v>31</v>
      </c>
      <c r="R811" t="s">
        <v>38</v>
      </c>
      <c r="S811">
        <f t="shared" si="88"/>
        <v>430.28000000000003</v>
      </c>
      <c r="T811" t="str">
        <f t="shared" si="89"/>
        <v>High</v>
      </c>
      <c r="U811" t="str">
        <f t="shared" si="90"/>
        <v>Inactive</v>
      </c>
    </row>
    <row r="812" spans="1:21" x14ac:dyDescent="0.25">
      <c r="A812" t="s">
        <v>839</v>
      </c>
      <c r="B812">
        <v>50</v>
      </c>
      <c r="C812" t="str">
        <f t="shared" si="84"/>
        <v>45-54</v>
      </c>
      <c r="D812" t="s">
        <v>1</v>
      </c>
      <c r="E812" t="s">
        <v>18</v>
      </c>
      <c r="F812">
        <v>0.32</v>
      </c>
      <c r="G812" t="str">
        <f t="shared" si="85"/>
        <v>Low</v>
      </c>
      <c r="H812">
        <v>35</v>
      </c>
      <c r="I812" t="s">
        <v>9</v>
      </c>
      <c r="J812" t="s">
        <v>41</v>
      </c>
      <c r="K812" s="4">
        <v>17.989999999999998</v>
      </c>
      <c r="L812" s="4">
        <f t="shared" si="86"/>
        <v>17.989999999999998</v>
      </c>
      <c r="M812">
        <v>1</v>
      </c>
      <c r="N812" t="s">
        <v>23</v>
      </c>
      <c r="O812">
        <v>2</v>
      </c>
      <c r="P812">
        <v>0.01</v>
      </c>
      <c r="Q812">
        <f t="shared" si="87"/>
        <v>1</v>
      </c>
      <c r="R812" t="s">
        <v>33</v>
      </c>
      <c r="S812">
        <f t="shared" si="88"/>
        <v>0.32</v>
      </c>
      <c r="T812" t="str">
        <f t="shared" si="89"/>
        <v>Low</v>
      </c>
      <c r="U812" t="str">
        <f t="shared" si="90"/>
        <v>Inactive</v>
      </c>
    </row>
    <row r="813" spans="1:21" x14ac:dyDescent="0.25">
      <c r="A813" t="s">
        <v>840</v>
      </c>
      <c r="B813">
        <v>23</v>
      </c>
      <c r="C813" t="str">
        <f t="shared" si="84"/>
        <v>18-24</v>
      </c>
      <c r="D813" t="s">
        <v>13</v>
      </c>
      <c r="E813" t="s">
        <v>8</v>
      </c>
      <c r="F813">
        <v>2.2799999999999998</v>
      </c>
      <c r="G813" t="str">
        <f t="shared" si="85"/>
        <v>Low</v>
      </c>
      <c r="H813">
        <v>46</v>
      </c>
      <c r="I813" t="s">
        <v>19</v>
      </c>
      <c r="J813" t="s">
        <v>43</v>
      </c>
      <c r="K813" s="4">
        <v>13.99</v>
      </c>
      <c r="L813" s="4">
        <f t="shared" si="86"/>
        <v>13.99</v>
      </c>
      <c r="M813">
        <v>1</v>
      </c>
      <c r="N813" t="s">
        <v>29</v>
      </c>
      <c r="O813">
        <v>1</v>
      </c>
      <c r="P813">
        <v>0.05</v>
      </c>
      <c r="Q813">
        <f t="shared" si="87"/>
        <v>3</v>
      </c>
      <c r="R813" t="s">
        <v>20</v>
      </c>
      <c r="S813">
        <f t="shared" si="88"/>
        <v>6.84</v>
      </c>
      <c r="T813" t="str">
        <f t="shared" si="89"/>
        <v>Low</v>
      </c>
      <c r="U813" t="str">
        <f t="shared" si="90"/>
        <v>Inactive</v>
      </c>
    </row>
    <row r="814" spans="1:21" x14ac:dyDescent="0.25">
      <c r="A814" t="s">
        <v>841</v>
      </c>
      <c r="B814">
        <v>68</v>
      </c>
      <c r="C814" t="str">
        <f t="shared" si="84"/>
        <v>55+</v>
      </c>
      <c r="D814" t="s">
        <v>13</v>
      </c>
      <c r="E814" t="s">
        <v>2</v>
      </c>
      <c r="F814">
        <v>0.27</v>
      </c>
      <c r="G814" t="str">
        <f t="shared" si="85"/>
        <v>Low</v>
      </c>
      <c r="H814">
        <v>4</v>
      </c>
      <c r="I814" t="s">
        <v>19</v>
      </c>
      <c r="J814" t="s">
        <v>43</v>
      </c>
      <c r="K814" s="4">
        <v>8.99</v>
      </c>
      <c r="L814" s="4">
        <f t="shared" si="86"/>
        <v>8.99</v>
      </c>
      <c r="M814">
        <v>1</v>
      </c>
      <c r="N814" t="s">
        <v>15</v>
      </c>
      <c r="O814">
        <v>2</v>
      </c>
      <c r="P814">
        <v>0.05</v>
      </c>
      <c r="Q814">
        <f t="shared" si="87"/>
        <v>3</v>
      </c>
      <c r="R814" t="s">
        <v>20</v>
      </c>
      <c r="S814">
        <f t="shared" si="88"/>
        <v>0.81</v>
      </c>
      <c r="T814" t="str">
        <f t="shared" si="89"/>
        <v>Low</v>
      </c>
      <c r="U814" t="str">
        <f t="shared" si="90"/>
        <v>Active</v>
      </c>
    </row>
    <row r="815" spans="1:21" x14ac:dyDescent="0.25">
      <c r="A815" t="s">
        <v>842</v>
      </c>
      <c r="B815">
        <v>25</v>
      </c>
      <c r="C815" t="str">
        <f t="shared" si="84"/>
        <v>18-24</v>
      </c>
      <c r="D815" t="s">
        <v>27</v>
      </c>
      <c r="E815" t="s">
        <v>2</v>
      </c>
      <c r="F815">
        <v>6.05</v>
      </c>
      <c r="G815" t="str">
        <f t="shared" si="85"/>
        <v>Low</v>
      </c>
      <c r="H815">
        <v>60</v>
      </c>
      <c r="I815" t="s">
        <v>56</v>
      </c>
      <c r="J815" t="s">
        <v>10</v>
      </c>
      <c r="K815" s="4">
        <v>8.99</v>
      </c>
      <c r="L815" s="4">
        <f t="shared" si="86"/>
        <v>8.99</v>
      </c>
      <c r="M815">
        <v>1</v>
      </c>
      <c r="N815" t="s">
        <v>23</v>
      </c>
      <c r="O815">
        <v>3</v>
      </c>
      <c r="P815">
        <v>0.1</v>
      </c>
      <c r="Q815">
        <f t="shared" si="87"/>
        <v>6</v>
      </c>
      <c r="R815" t="s">
        <v>11</v>
      </c>
      <c r="S815">
        <f t="shared" si="88"/>
        <v>36.299999999999997</v>
      </c>
      <c r="T815" t="str">
        <f t="shared" si="89"/>
        <v>Low</v>
      </c>
      <c r="U815" t="str">
        <f t="shared" si="90"/>
        <v>Inactive</v>
      </c>
    </row>
    <row r="816" spans="1:21" x14ac:dyDescent="0.25">
      <c r="A816" t="s">
        <v>843</v>
      </c>
      <c r="B816">
        <v>68</v>
      </c>
      <c r="C816" t="str">
        <f t="shared" si="84"/>
        <v>55+</v>
      </c>
      <c r="D816" t="s">
        <v>1</v>
      </c>
      <c r="E816" t="s">
        <v>18</v>
      </c>
      <c r="F816">
        <v>1.66</v>
      </c>
      <c r="G816" t="str">
        <f t="shared" si="85"/>
        <v>Low</v>
      </c>
      <c r="H816">
        <v>42</v>
      </c>
      <c r="I816" t="s">
        <v>56</v>
      </c>
      <c r="J816" t="s">
        <v>10</v>
      </c>
      <c r="K816" s="4">
        <v>17.989999999999998</v>
      </c>
      <c r="L816" s="4">
        <f t="shared" si="86"/>
        <v>17.989999999999998</v>
      </c>
      <c r="M816">
        <v>1</v>
      </c>
      <c r="N816" t="s">
        <v>5</v>
      </c>
      <c r="O816">
        <v>4</v>
      </c>
      <c r="P816">
        <v>0.04</v>
      </c>
      <c r="Q816">
        <f t="shared" si="87"/>
        <v>2</v>
      </c>
      <c r="R816" t="s">
        <v>38</v>
      </c>
      <c r="S816">
        <f t="shared" si="88"/>
        <v>3.32</v>
      </c>
      <c r="T816" t="str">
        <f t="shared" si="89"/>
        <v>Low</v>
      </c>
      <c r="U816" t="str">
        <f t="shared" si="90"/>
        <v>Inactive</v>
      </c>
    </row>
    <row r="817" spans="1:21" x14ac:dyDescent="0.25">
      <c r="A817" t="s">
        <v>844</v>
      </c>
      <c r="B817">
        <v>23</v>
      </c>
      <c r="C817" t="str">
        <f t="shared" si="84"/>
        <v>18-24</v>
      </c>
      <c r="D817" t="s">
        <v>1</v>
      </c>
      <c r="E817" t="s">
        <v>2</v>
      </c>
      <c r="F817">
        <v>4.01</v>
      </c>
      <c r="G817" t="str">
        <f t="shared" si="85"/>
        <v>Low</v>
      </c>
      <c r="H817">
        <v>27</v>
      </c>
      <c r="I817" t="s">
        <v>14</v>
      </c>
      <c r="J817" t="s">
        <v>43</v>
      </c>
      <c r="K817" s="4">
        <v>8.99</v>
      </c>
      <c r="L817" s="4">
        <f t="shared" si="86"/>
        <v>8.99</v>
      </c>
      <c r="M817">
        <v>1</v>
      </c>
      <c r="N817" t="s">
        <v>15</v>
      </c>
      <c r="O817">
        <v>2</v>
      </c>
      <c r="P817">
        <v>0.14000000000000001</v>
      </c>
      <c r="Q817">
        <f t="shared" si="87"/>
        <v>8</v>
      </c>
      <c r="R817" t="s">
        <v>25</v>
      </c>
      <c r="S817">
        <f t="shared" si="88"/>
        <v>32.08</v>
      </c>
      <c r="T817" t="str">
        <f t="shared" si="89"/>
        <v>Low</v>
      </c>
      <c r="U817" t="str">
        <f t="shared" si="90"/>
        <v>Inactive</v>
      </c>
    </row>
    <row r="818" spans="1:21" x14ac:dyDescent="0.25">
      <c r="A818" t="s">
        <v>845</v>
      </c>
      <c r="B818">
        <v>27</v>
      </c>
      <c r="C818" t="str">
        <f t="shared" si="84"/>
        <v>25-34</v>
      </c>
      <c r="D818" t="s">
        <v>13</v>
      </c>
      <c r="E818" t="s">
        <v>18</v>
      </c>
      <c r="F818">
        <v>6.01</v>
      </c>
      <c r="G818" t="str">
        <f t="shared" si="85"/>
        <v>Low</v>
      </c>
      <c r="H818">
        <v>5</v>
      </c>
      <c r="I818" t="s">
        <v>9</v>
      </c>
      <c r="J818" t="s">
        <v>10</v>
      </c>
      <c r="K818" s="4">
        <v>17.989999999999998</v>
      </c>
      <c r="L818" s="4">
        <f t="shared" si="86"/>
        <v>17.989999999999998</v>
      </c>
      <c r="M818">
        <v>0</v>
      </c>
      <c r="N818" t="s">
        <v>5</v>
      </c>
      <c r="O818">
        <v>1</v>
      </c>
      <c r="P818">
        <v>1</v>
      </c>
      <c r="Q818">
        <f t="shared" si="87"/>
        <v>60</v>
      </c>
      <c r="R818" t="s">
        <v>20</v>
      </c>
      <c r="S818">
        <f t="shared" si="88"/>
        <v>360.59999999999997</v>
      </c>
      <c r="T818" t="str">
        <f t="shared" si="89"/>
        <v>High</v>
      </c>
      <c r="U818" t="str">
        <f t="shared" si="90"/>
        <v>Active</v>
      </c>
    </row>
    <row r="819" spans="1:21" x14ac:dyDescent="0.25">
      <c r="A819" t="s">
        <v>846</v>
      </c>
      <c r="B819">
        <v>62</v>
      </c>
      <c r="C819" t="str">
        <f t="shared" si="84"/>
        <v>55+</v>
      </c>
      <c r="D819" t="s">
        <v>1</v>
      </c>
      <c r="E819" t="s">
        <v>2</v>
      </c>
      <c r="F819">
        <v>15.54</v>
      </c>
      <c r="G819" t="str">
        <f t="shared" si="85"/>
        <v>Low</v>
      </c>
      <c r="H819">
        <v>51</v>
      </c>
      <c r="I819" t="s">
        <v>14</v>
      </c>
      <c r="J819" t="s">
        <v>10</v>
      </c>
      <c r="K819" s="4">
        <v>8.99</v>
      </c>
      <c r="L819" s="4">
        <f t="shared" si="86"/>
        <v>8.99</v>
      </c>
      <c r="M819">
        <v>1</v>
      </c>
      <c r="N819" t="s">
        <v>29</v>
      </c>
      <c r="O819">
        <v>4</v>
      </c>
      <c r="P819">
        <v>0.3</v>
      </c>
      <c r="Q819">
        <f t="shared" si="87"/>
        <v>18</v>
      </c>
      <c r="R819" t="s">
        <v>11</v>
      </c>
      <c r="S819">
        <f t="shared" si="88"/>
        <v>279.71999999999997</v>
      </c>
      <c r="T819" t="str">
        <f t="shared" si="89"/>
        <v>High</v>
      </c>
      <c r="U819" t="str">
        <f t="shared" si="90"/>
        <v>Inactive</v>
      </c>
    </row>
    <row r="820" spans="1:21" x14ac:dyDescent="0.25">
      <c r="A820" t="s">
        <v>847</v>
      </c>
      <c r="B820">
        <v>28</v>
      </c>
      <c r="C820" t="str">
        <f t="shared" si="84"/>
        <v>25-34</v>
      </c>
      <c r="D820" t="s">
        <v>27</v>
      </c>
      <c r="E820" t="s">
        <v>18</v>
      </c>
      <c r="F820">
        <v>5.32</v>
      </c>
      <c r="G820" t="str">
        <f t="shared" si="85"/>
        <v>Low</v>
      </c>
      <c r="H820">
        <v>25</v>
      </c>
      <c r="I820" t="s">
        <v>3</v>
      </c>
      <c r="J820" t="s">
        <v>32</v>
      </c>
      <c r="K820" s="4">
        <v>17.989999999999998</v>
      </c>
      <c r="L820" s="4">
        <f t="shared" si="86"/>
        <v>17.989999999999998</v>
      </c>
      <c r="M820">
        <v>0</v>
      </c>
      <c r="N820" t="s">
        <v>23</v>
      </c>
      <c r="O820">
        <v>4</v>
      </c>
      <c r="P820">
        <v>0.2</v>
      </c>
      <c r="Q820">
        <f t="shared" si="87"/>
        <v>12</v>
      </c>
      <c r="R820" t="s">
        <v>20</v>
      </c>
      <c r="S820">
        <f t="shared" si="88"/>
        <v>63.84</v>
      </c>
      <c r="T820" t="str">
        <f t="shared" si="89"/>
        <v>Medium</v>
      </c>
      <c r="U820" t="str">
        <f t="shared" si="90"/>
        <v>Inactive</v>
      </c>
    </row>
    <row r="821" spans="1:21" x14ac:dyDescent="0.25">
      <c r="A821" t="s">
        <v>848</v>
      </c>
      <c r="B821">
        <v>45</v>
      </c>
      <c r="C821" t="str">
        <f t="shared" si="84"/>
        <v>35-44</v>
      </c>
      <c r="D821" t="s">
        <v>1</v>
      </c>
      <c r="E821" t="s">
        <v>8</v>
      </c>
      <c r="F821">
        <v>7.03</v>
      </c>
      <c r="G821" t="str">
        <f t="shared" si="85"/>
        <v>Low</v>
      </c>
      <c r="H821">
        <v>2</v>
      </c>
      <c r="I821" t="s">
        <v>3</v>
      </c>
      <c r="J821" t="s">
        <v>32</v>
      </c>
      <c r="K821" s="4">
        <v>13.99</v>
      </c>
      <c r="L821" s="4">
        <f t="shared" si="86"/>
        <v>13.99</v>
      </c>
      <c r="M821">
        <v>0</v>
      </c>
      <c r="N821" t="s">
        <v>29</v>
      </c>
      <c r="O821">
        <v>2</v>
      </c>
      <c r="P821">
        <v>2.34</v>
      </c>
      <c r="Q821">
        <f t="shared" si="87"/>
        <v>140</v>
      </c>
      <c r="R821" t="s">
        <v>16</v>
      </c>
      <c r="S821">
        <f t="shared" si="88"/>
        <v>984.2</v>
      </c>
      <c r="T821" t="str">
        <f t="shared" si="89"/>
        <v>High</v>
      </c>
      <c r="U821" t="str">
        <f t="shared" si="90"/>
        <v>Active</v>
      </c>
    </row>
    <row r="822" spans="1:21" x14ac:dyDescent="0.25">
      <c r="A822" t="s">
        <v>849</v>
      </c>
      <c r="B822">
        <v>22</v>
      </c>
      <c r="C822" t="str">
        <f t="shared" si="84"/>
        <v>18-24</v>
      </c>
      <c r="D822" t="s">
        <v>13</v>
      </c>
      <c r="E822" t="s">
        <v>2</v>
      </c>
      <c r="F822">
        <v>5.42</v>
      </c>
      <c r="G822" t="str">
        <f t="shared" si="85"/>
        <v>Low</v>
      </c>
      <c r="H822">
        <v>0</v>
      </c>
      <c r="I822" t="s">
        <v>3</v>
      </c>
      <c r="J822" t="s">
        <v>41</v>
      </c>
      <c r="K822" s="4">
        <v>8.99</v>
      </c>
      <c r="L822" s="4">
        <f t="shared" si="86"/>
        <v>8.99</v>
      </c>
      <c r="M822">
        <v>0</v>
      </c>
      <c r="N822" t="s">
        <v>29</v>
      </c>
      <c r="O822">
        <v>1</v>
      </c>
      <c r="P822">
        <v>5.42</v>
      </c>
      <c r="Q822">
        <f t="shared" si="87"/>
        <v>325</v>
      </c>
      <c r="R822" t="s">
        <v>6</v>
      </c>
      <c r="S822">
        <f t="shared" si="88"/>
        <v>1761.5</v>
      </c>
      <c r="T822" t="str">
        <f t="shared" si="89"/>
        <v>High</v>
      </c>
      <c r="U822" t="str">
        <f t="shared" si="90"/>
        <v>Active</v>
      </c>
    </row>
    <row r="823" spans="1:21" x14ac:dyDescent="0.25">
      <c r="A823" t="s">
        <v>850</v>
      </c>
      <c r="B823">
        <v>66</v>
      </c>
      <c r="C823" t="str">
        <f t="shared" si="84"/>
        <v>55+</v>
      </c>
      <c r="D823" t="s">
        <v>1</v>
      </c>
      <c r="E823" t="s">
        <v>2</v>
      </c>
      <c r="F823">
        <v>5.33</v>
      </c>
      <c r="G823" t="str">
        <f t="shared" si="85"/>
        <v>Low</v>
      </c>
      <c r="H823">
        <v>36</v>
      </c>
      <c r="I823" t="s">
        <v>3</v>
      </c>
      <c r="J823" t="s">
        <v>10</v>
      </c>
      <c r="K823" s="4">
        <v>8.99</v>
      </c>
      <c r="L823" s="4">
        <f t="shared" si="86"/>
        <v>8.99</v>
      </c>
      <c r="M823">
        <v>1</v>
      </c>
      <c r="N823" t="s">
        <v>47</v>
      </c>
      <c r="O823">
        <v>2</v>
      </c>
      <c r="P823">
        <v>0.14000000000000001</v>
      </c>
      <c r="Q823">
        <f t="shared" si="87"/>
        <v>8</v>
      </c>
      <c r="R823" t="s">
        <v>25</v>
      </c>
      <c r="S823">
        <f t="shared" si="88"/>
        <v>42.64</v>
      </c>
      <c r="T823" t="str">
        <f t="shared" si="89"/>
        <v>Low</v>
      </c>
      <c r="U823" t="str">
        <f t="shared" si="90"/>
        <v>Inactive</v>
      </c>
    </row>
    <row r="824" spans="1:21" x14ac:dyDescent="0.25">
      <c r="A824" t="s">
        <v>851</v>
      </c>
      <c r="B824">
        <v>49</v>
      </c>
      <c r="C824" t="str">
        <f t="shared" si="84"/>
        <v>45-54</v>
      </c>
      <c r="D824" t="s">
        <v>1</v>
      </c>
      <c r="E824" t="s">
        <v>8</v>
      </c>
      <c r="F824">
        <v>2.86</v>
      </c>
      <c r="G824" t="str">
        <f t="shared" si="85"/>
        <v>Low</v>
      </c>
      <c r="H824">
        <v>30</v>
      </c>
      <c r="I824" t="s">
        <v>9</v>
      </c>
      <c r="J824" t="s">
        <v>43</v>
      </c>
      <c r="K824" s="4">
        <v>13.99</v>
      </c>
      <c r="L824" s="4">
        <f t="shared" si="86"/>
        <v>13.99</v>
      </c>
      <c r="M824">
        <v>1</v>
      </c>
      <c r="N824" t="s">
        <v>47</v>
      </c>
      <c r="O824">
        <v>3</v>
      </c>
      <c r="P824">
        <v>0.09</v>
      </c>
      <c r="Q824">
        <f t="shared" si="87"/>
        <v>5</v>
      </c>
      <c r="R824" t="s">
        <v>16</v>
      </c>
      <c r="S824">
        <f t="shared" si="88"/>
        <v>14.299999999999999</v>
      </c>
      <c r="T824" t="str">
        <f t="shared" si="89"/>
        <v>Low</v>
      </c>
      <c r="U824" t="str">
        <f t="shared" si="90"/>
        <v>Inactive</v>
      </c>
    </row>
    <row r="825" spans="1:21" x14ac:dyDescent="0.25">
      <c r="A825" t="s">
        <v>852</v>
      </c>
      <c r="B825">
        <v>37</v>
      </c>
      <c r="C825" t="str">
        <f t="shared" si="84"/>
        <v>35-44</v>
      </c>
      <c r="D825" t="s">
        <v>1</v>
      </c>
      <c r="E825" t="s">
        <v>8</v>
      </c>
      <c r="F825">
        <v>11.76</v>
      </c>
      <c r="G825" t="str">
        <f t="shared" si="85"/>
        <v>Low</v>
      </c>
      <c r="H825">
        <v>17</v>
      </c>
      <c r="I825" t="s">
        <v>19</v>
      </c>
      <c r="J825" t="s">
        <v>41</v>
      </c>
      <c r="K825" s="4">
        <v>13.99</v>
      </c>
      <c r="L825" s="4">
        <f t="shared" si="86"/>
        <v>13.99</v>
      </c>
      <c r="M825">
        <v>0</v>
      </c>
      <c r="N825" t="s">
        <v>15</v>
      </c>
      <c r="O825">
        <v>3</v>
      </c>
      <c r="P825">
        <v>0.65</v>
      </c>
      <c r="Q825">
        <f t="shared" si="87"/>
        <v>39</v>
      </c>
      <c r="R825" t="s">
        <v>33</v>
      </c>
      <c r="S825">
        <f t="shared" si="88"/>
        <v>458.64</v>
      </c>
      <c r="T825" t="str">
        <f t="shared" si="89"/>
        <v>High</v>
      </c>
      <c r="U825" t="str">
        <f t="shared" si="90"/>
        <v>Risk</v>
      </c>
    </row>
    <row r="826" spans="1:21" x14ac:dyDescent="0.25">
      <c r="A826" t="s">
        <v>853</v>
      </c>
      <c r="B826">
        <v>60</v>
      </c>
      <c r="C826" t="str">
        <f t="shared" si="84"/>
        <v>55+</v>
      </c>
      <c r="D826" t="s">
        <v>27</v>
      </c>
      <c r="E826" t="s">
        <v>8</v>
      </c>
      <c r="F826">
        <v>36.159999999999997</v>
      </c>
      <c r="G826" t="str">
        <f t="shared" si="85"/>
        <v>Medium</v>
      </c>
      <c r="H826">
        <v>42</v>
      </c>
      <c r="I826" t="s">
        <v>56</v>
      </c>
      <c r="J826" t="s">
        <v>4</v>
      </c>
      <c r="K826" s="4">
        <v>13.99</v>
      </c>
      <c r="L826" s="4">
        <f t="shared" si="86"/>
        <v>13.99</v>
      </c>
      <c r="M826">
        <v>0</v>
      </c>
      <c r="N826" t="s">
        <v>5</v>
      </c>
      <c r="O826">
        <v>5</v>
      </c>
      <c r="P826">
        <v>0.84</v>
      </c>
      <c r="Q826">
        <f t="shared" si="87"/>
        <v>50</v>
      </c>
      <c r="R826" t="s">
        <v>16</v>
      </c>
      <c r="S826">
        <f t="shared" si="88"/>
        <v>1807.9999999999998</v>
      </c>
      <c r="T826" t="str">
        <f t="shared" si="89"/>
        <v>High</v>
      </c>
      <c r="U826" t="str">
        <f t="shared" si="90"/>
        <v>Inactive</v>
      </c>
    </row>
    <row r="827" spans="1:21" x14ac:dyDescent="0.25">
      <c r="A827" t="s">
        <v>854</v>
      </c>
      <c r="B827">
        <v>64</v>
      </c>
      <c r="C827" t="str">
        <f t="shared" si="84"/>
        <v>55+</v>
      </c>
      <c r="D827" t="s">
        <v>27</v>
      </c>
      <c r="E827" t="s">
        <v>2</v>
      </c>
      <c r="F827">
        <v>0.27</v>
      </c>
      <c r="G827" t="str">
        <f t="shared" si="85"/>
        <v>Low</v>
      </c>
      <c r="H827">
        <v>49</v>
      </c>
      <c r="I827" t="s">
        <v>35</v>
      </c>
      <c r="J827" t="s">
        <v>10</v>
      </c>
      <c r="K827" s="4">
        <v>8.99</v>
      </c>
      <c r="L827" s="4">
        <f t="shared" si="86"/>
        <v>8.99</v>
      </c>
      <c r="M827">
        <v>1</v>
      </c>
      <c r="N827" t="s">
        <v>15</v>
      </c>
      <c r="O827">
        <v>4</v>
      </c>
      <c r="P827">
        <v>0.01</v>
      </c>
      <c r="Q827">
        <f t="shared" si="87"/>
        <v>1</v>
      </c>
      <c r="R827" t="s">
        <v>20</v>
      </c>
      <c r="S827">
        <f t="shared" si="88"/>
        <v>0.27</v>
      </c>
      <c r="T827" t="str">
        <f t="shared" si="89"/>
        <v>Low</v>
      </c>
      <c r="U827" t="str">
        <f t="shared" si="90"/>
        <v>Inactive</v>
      </c>
    </row>
    <row r="828" spans="1:21" x14ac:dyDescent="0.25">
      <c r="A828" t="s">
        <v>855</v>
      </c>
      <c r="B828">
        <v>21</v>
      </c>
      <c r="C828" t="str">
        <f t="shared" si="84"/>
        <v>18-24</v>
      </c>
      <c r="D828" t="s">
        <v>1</v>
      </c>
      <c r="E828" t="s">
        <v>8</v>
      </c>
      <c r="F828">
        <v>8.08</v>
      </c>
      <c r="G828" t="str">
        <f t="shared" si="85"/>
        <v>Low</v>
      </c>
      <c r="H828">
        <v>16</v>
      </c>
      <c r="I828" t="s">
        <v>19</v>
      </c>
      <c r="J828" t="s">
        <v>32</v>
      </c>
      <c r="K828" s="4">
        <v>13.99</v>
      </c>
      <c r="L828" s="4">
        <f t="shared" si="86"/>
        <v>13.99</v>
      </c>
      <c r="M828">
        <v>0</v>
      </c>
      <c r="N828" t="s">
        <v>15</v>
      </c>
      <c r="O828">
        <v>4</v>
      </c>
      <c r="P828">
        <v>0.48</v>
      </c>
      <c r="Q828">
        <f t="shared" si="87"/>
        <v>29</v>
      </c>
      <c r="R828" t="s">
        <v>6</v>
      </c>
      <c r="S828">
        <f t="shared" si="88"/>
        <v>234.32</v>
      </c>
      <c r="T828" t="str">
        <f t="shared" si="89"/>
        <v>High</v>
      </c>
      <c r="U828" t="str">
        <f t="shared" si="90"/>
        <v>Risk</v>
      </c>
    </row>
    <row r="829" spans="1:21" x14ac:dyDescent="0.25">
      <c r="A829" t="s">
        <v>856</v>
      </c>
      <c r="B829">
        <v>45</v>
      </c>
      <c r="C829" t="str">
        <f t="shared" si="84"/>
        <v>35-44</v>
      </c>
      <c r="D829" t="s">
        <v>13</v>
      </c>
      <c r="E829" t="s">
        <v>2</v>
      </c>
      <c r="F829">
        <v>7.13</v>
      </c>
      <c r="G829" t="str">
        <f t="shared" si="85"/>
        <v>Low</v>
      </c>
      <c r="H829">
        <v>8</v>
      </c>
      <c r="I829" t="s">
        <v>19</v>
      </c>
      <c r="J829" t="s">
        <v>10</v>
      </c>
      <c r="K829" s="4">
        <v>8.99</v>
      </c>
      <c r="L829" s="4">
        <f t="shared" si="86"/>
        <v>8.99</v>
      </c>
      <c r="M829">
        <v>0</v>
      </c>
      <c r="N829" t="s">
        <v>47</v>
      </c>
      <c r="O829">
        <v>3</v>
      </c>
      <c r="P829">
        <v>0.79</v>
      </c>
      <c r="Q829">
        <f t="shared" si="87"/>
        <v>47</v>
      </c>
      <c r="R829" t="s">
        <v>20</v>
      </c>
      <c r="S829">
        <f t="shared" si="88"/>
        <v>335.11</v>
      </c>
      <c r="T829" t="str">
        <f t="shared" si="89"/>
        <v>High</v>
      </c>
      <c r="U829" t="str">
        <f t="shared" si="90"/>
        <v>Risk</v>
      </c>
    </row>
    <row r="830" spans="1:21" x14ac:dyDescent="0.25">
      <c r="A830" t="s">
        <v>857</v>
      </c>
      <c r="B830">
        <v>47</v>
      </c>
      <c r="C830" t="str">
        <f t="shared" si="84"/>
        <v>45-54</v>
      </c>
      <c r="D830" t="s">
        <v>13</v>
      </c>
      <c r="E830" t="s">
        <v>8</v>
      </c>
      <c r="F830">
        <v>4.13</v>
      </c>
      <c r="G830" t="str">
        <f t="shared" si="85"/>
        <v>Low</v>
      </c>
      <c r="H830">
        <v>30</v>
      </c>
      <c r="I830" t="s">
        <v>35</v>
      </c>
      <c r="J830" t="s">
        <v>43</v>
      </c>
      <c r="K830" s="4">
        <v>13.99</v>
      </c>
      <c r="L830" s="4">
        <f t="shared" si="86"/>
        <v>13.99</v>
      </c>
      <c r="M830">
        <v>1</v>
      </c>
      <c r="N830" t="s">
        <v>5</v>
      </c>
      <c r="O830">
        <v>2</v>
      </c>
      <c r="P830">
        <v>0.13</v>
      </c>
      <c r="Q830">
        <f t="shared" si="87"/>
        <v>8</v>
      </c>
      <c r="R830" t="s">
        <v>20</v>
      </c>
      <c r="S830">
        <f t="shared" si="88"/>
        <v>33.04</v>
      </c>
      <c r="T830" t="str">
        <f t="shared" si="89"/>
        <v>Low</v>
      </c>
      <c r="U830" t="str">
        <f t="shared" si="90"/>
        <v>Inactive</v>
      </c>
    </row>
    <row r="831" spans="1:21" x14ac:dyDescent="0.25">
      <c r="A831" t="s">
        <v>858</v>
      </c>
      <c r="B831">
        <v>60</v>
      </c>
      <c r="C831" t="str">
        <f t="shared" si="84"/>
        <v>55+</v>
      </c>
      <c r="D831" t="s">
        <v>13</v>
      </c>
      <c r="E831" t="s">
        <v>18</v>
      </c>
      <c r="F831">
        <v>12.6</v>
      </c>
      <c r="G831" t="str">
        <f t="shared" si="85"/>
        <v>Low</v>
      </c>
      <c r="H831">
        <v>33</v>
      </c>
      <c r="I831" t="s">
        <v>9</v>
      </c>
      <c r="J831" t="s">
        <v>41</v>
      </c>
      <c r="K831" s="4">
        <v>17.989999999999998</v>
      </c>
      <c r="L831" s="4">
        <f t="shared" si="86"/>
        <v>17.989999999999998</v>
      </c>
      <c r="M831">
        <v>1</v>
      </c>
      <c r="N831" t="s">
        <v>5</v>
      </c>
      <c r="O831">
        <v>2</v>
      </c>
      <c r="P831">
        <v>0.37</v>
      </c>
      <c r="Q831">
        <f t="shared" si="87"/>
        <v>22</v>
      </c>
      <c r="R831" t="s">
        <v>11</v>
      </c>
      <c r="S831">
        <f t="shared" si="88"/>
        <v>277.2</v>
      </c>
      <c r="T831" t="str">
        <f t="shared" si="89"/>
        <v>High</v>
      </c>
      <c r="U831" t="str">
        <f t="shared" si="90"/>
        <v>Inactive</v>
      </c>
    </row>
    <row r="832" spans="1:21" x14ac:dyDescent="0.25">
      <c r="A832" t="s">
        <v>859</v>
      </c>
      <c r="B832">
        <v>60</v>
      </c>
      <c r="C832" t="str">
        <f t="shared" si="84"/>
        <v>55+</v>
      </c>
      <c r="D832" t="s">
        <v>1</v>
      </c>
      <c r="E832" t="s">
        <v>8</v>
      </c>
      <c r="F832">
        <v>0.62</v>
      </c>
      <c r="G832" t="str">
        <f t="shared" si="85"/>
        <v>Low</v>
      </c>
      <c r="H832">
        <v>48</v>
      </c>
      <c r="I832" t="s">
        <v>3</v>
      </c>
      <c r="J832" t="s">
        <v>4</v>
      </c>
      <c r="K832" s="4">
        <v>13.99</v>
      </c>
      <c r="L832" s="4">
        <f t="shared" si="86"/>
        <v>13.99</v>
      </c>
      <c r="M832">
        <v>1</v>
      </c>
      <c r="N832" t="s">
        <v>15</v>
      </c>
      <c r="O832">
        <v>4</v>
      </c>
      <c r="P832">
        <v>0.01</v>
      </c>
      <c r="Q832">
        <f t="shared" si="87"/>
        <v>1</v>
      </c>
      <c r="R832" t="s">
        <v>38</v>
      </c>
      <c r="S832">
        <f t="shared" si="88"/>
        <v>0.62</v>
      </c>
      <c r="T832" t="str">
        <f t="shared" si="89"/>
        <v>Low</v>
      </c>
      <c r="U832" t="str">
        <f t="shared" si="90"/>
        <v>Inactive</v>
      </c>
    </row>
    <row r="833" spans="1:21" x14ac:dyDescent="0.25">
      <c r="A833" t="s">
        <v>860</v>
      </c>
      <c r="B833">
        <v>28</v>
      </c>
      <c r="C833" t="str">
        <f t="shared" si="84"/>
        <v>25-34</v>
      </c>
      <c r="D833" t="s">
        <v>27</v>
      </c>
      <c r="E833" t="s">
        <v>8</v>
      </c>
      <c r="F833">
        <v>2.6</v>
      </c>
      <c r="G833" t="str">
        <f t="shared" si="85"/>
        <v>Low</v>
      </c>
      <c r="H833">
        <v>45</v>
      </c>
      <c r="I833" t="s">
        <v>9</v>
      </c>
      <c r="J833" t="s">
        <v>32</v>
      </c>
      <c r="K833" s="4">
        <v>13.99</v>
      </c>
      <c r="L833" s="4">
        <f t="shared" si="86"/>
        <v>13.99</v>
      </c>
      <c r="M833">
        <v>1</v>
      </c>
      <c r="N833" t="s">
        <v>47</v>
      </c>
      <c r="O833">
        <v>2</v>
      </c>
      <c r="P833">
        <v>0.06</v>
      </c>
      <c r="Q833">
        <f t="shared" si="87"/>
        <v>4</v>
      </c>
      <c r="R833" t="s">
        <v>11</v>
      </c>
      <c r="S833">
        <f t="shared" si="88"/>
        <v>10.4</v>
      </c>
      <c r="T833" t="str">
        <f t="shared" si="89"/>
        <v>Low</v>
      </c>
      <c r="U833" t="str">
        <f t="shared" si="90"/>
        <v>Inactive</v>
      </c>
    </row>
    <row r="834" spans="1:21" x14ac:dyDescent="0.25">
      <c r="A834" t="s">
        <v>861</v>
      </c>
      <c r="B834">
        <v>25</v>
      </c>
      <c r="C834" t="str">
        <f t="shared" si="84"/>
        <v>18-24</v>
      </c>
      <c r="D834" t="s">
        <v>13</v>
      </c>
      <c r="E834" t="s">
        <v>8</v>
      </c>
      <c r="F834">
        <v>3.17</v>
      </c>
      <c r="G834" t="str">
        <f t="shared" si="85"/>
        <v>Low</v>
      </c>
      <c r="H834">
        <v>32</v>
      </c>
      <c r="I834" t="s">
        <v>9</v>
      </c>
      <c r="J834" t="s">
        <v>41</v>
      </c>
      <c r="K834" s="4">
        <v>13.99</v>
      </c>
      <c r="L834" s="4">
        <f t="shared" si="86"/>
        <v>13.99</v>
      </c>
      <c r="M834">
        <v>1</v>
      </c>
      <c r="N834" t="s">
        <v>23</v>
      </c>
      <c r="O834">
        <v>5</v>
      </c>
      <c r="P834">
        <v>0.1</v>
      </c>
      <c r="Q834">
        <f t="shared" si="87"/>
        <v>6</v>
      </c>
      <c r="R834" t="s">
        <v>38</v>
      </c>
      <c r="S834">
        <f t="shared" si="88"/>
        <v>19.02</v>
      </c>
      <c r="T834" t="str">
        <f t="shared" si="89"/>
        <v>Low</v>
      </c>
      <c r="U834" t="str">
        <f t="shared" si="90"/>
        <v>Inactive</v>
      </c>
    </row>
    <row r="835" spans="1:21" x14ac:dyDescent="0.25">
      <c r="A835" t="s">
        <v>862</v>
      </c>
      <c r="B835">
        <v>19</v>
      </c>
      <c r="C835" t="str">
        <f t="shared" ref="C835:C898" si="91">IF(B835&lt;=25, "18-24", IF(B835&lt;=35, "25-34", IF(B835&lt;=45,"35-44", IF(B835&lt;=55,"45-54", "55+"))))</f>
        <v>18-24</v>
      </c>
      <c r="D835" t="s">
        <v>1</v>
      </c>
      <c r="E835" t="s">
        <v>8</v>
      </c>
      <c r="F835">
        <v>3.16</v>
      </c>
      <c r="G835" t="str">
        <f t="shared" ref="G835:G898" si="92">IF(F835&lt;=20,"Low",IF(F835&lt;=50, "Medium","High"))</f>
        <v>Low</v>
      </c>
      <c r="H835">
        <v>43</v>
      </c>
      <c r="I835" t="s">
        <v>19</v>
      </c>
      <c r="J835" t="s">
        <v>10</v>
      </c>
      <c r="K835" s="4">
        <v>13.99</v>
      </c>
      <c r="L835" s="4">
        <f t="shared" ref="L835:L898" si="93">K835</f>
        <v>13.99</v>
      </c>
      <c r="M835">
        <v>1</v>
      </c>
      <c r="N835" t="s">
        <v>5</v>
      </c>
      <c r="O835">
        <v>1</v>
      </c>
      <c r="P835">
        <v>7.0000000000000007E-2</v>
      </c>
      <c r="Q835">
        <f t="shared" ref="Q835:Q898" si="94">ROUND(P835*60, 0)</f>
        <v>4</v>
      </c>
      <c r="R835" t="s">
        <v>20</v>
      </c>
      <c r="S835">
        <f t="shared" ref="S835:S898" si="95">F835*Q835</f>
        <v>12.64</v>
      </c>
      <c r="T835" t="str">
        <f t="shared" ref="T835:T898" si="96">IF(S835&lt;=50,"Low",IF(S835&lt;=150,"Medium", "High"))</f>
        <v>Low</v>
      </c>
      <c r="U835" t="str">
        <f t="shared" ref="U835:U898" si="97">IF(H835&lt;=7,"Active", IF(H835&lt;=21,"Risk", "Inactive"))</f>
        <v>Inactive</v>
      </c>
    </row>
    <row r="836" spans="1:21" x14ac:dyDescent="0.25">
      <c r="A836" t="s">
        <v>863</v>
      </c>
      <c r="B836">
        <v>25</v>
      </c>
      <c r="C836" t="str">
        <f t="shared" si="91"/>
        <v>18-24</v>
      </c>
      <c r="D836" t="s">
        <v>13</v>
      </c>
      <c r="E836" t="s">
        <v>18</v>
      </c>
      <c r="F836">
        <v>0.64</v>
      </c>
      <c r="G836" t="str">
        <f t="shared" si="92"/>
        <v>Low</v>
      </c>
      <c r="H836">
        <v>32</v>
      </c>
      <c r="I836" t="s">
        <v>14</v>
      </c>
      <c r="J836" t="s">
        <v>32</v>
      </c>
      <c r="K836" s="4">
        <v>17.989999999999998</v>
      </c>
      <c r="L836" s="4">
        <f t="shared" si="93"/>
        <v>17.989999999999998</v>
      </c>
      <c r="M836">
        <v>1</v>
      </c>
      <c r="N836" t="s">
        <v>5</v>
      </c>
      <c r="O836">
        <v>4</v>
      </c>
      <c r="P836">
        <v>0.02</v>
      </c>
      <c r="Q836">
        <f t="shared" si="94"/>
        <v>1</v>
      </c>
      <c r="R836" t="s">
        <v>25</v>
      </c>
      <c r="S836">
        <f t="shared" si="95"/>
        <v>0.64</v>
      </c>
      <c r="T836" t="str">
        <f t="shared" si="96"/>
        <v>Low</v>
      </c>
      <c r="U836" t="str">
        <f t="shared" si="97"/>
        <v>Inactive</v>
      </c>
    </row>
    <row r="837" spans="1:21" x14ac:dyDescent="0.25">
      <c r="A837" t="s">
        <v>864</v>
      </c>
      <c r="B837">
        <v>58</v>
      </c>
      <c r="C837" t="str">
        <f t="shared" si="91"/>
        <v>55+</v>
      </c>
      <c r="D837" t="s">
        <v>13</v>
      </c>
      <c r="E837" t="s">
        <v>8</v>
      </c>
      <c r="F837">
        <v>5.63</v>
      </c>
      <c r="G837" t="str">
        <f t="shared" si="92"/>
        <v>Low</v>
      </c>
      <c r="H837">
        <v>4</v>
      </c>
      <c r="I837" t="s">
        <v>3</v>
      </c>
      <c r="J837" t="s">
        <v>4</v>
      </c>
      <c r="K837" s="4">
        <v>13.99</v>
      </c>
      <c r="L837" s="4">
        <f t="shared" si="93"/>
        <v>13.99</v>
      </c>
      <c r="M837">
        <v>0</v>
      </c>
      <c r="N837" t="s">
        <v>5</v>
      </c>
      <c r="O837">
        <v>5</v>
      </c>
      <c r="P837">
        <v>1.1299999999999999</v>
      </c>
      <c r="Q837">
        <f t="shared" si="94"/>
        <v>68</v>
      </c>
      <c r="R837" t="s">
        <v>38</v>
      </c>
      <c r="S837">
        <f t="shared" si="95"/>
        <v>382.84</v>
      </c>
      <c r="T837" t="str">
        <f t="shared" si="96"/>
        <v>High</v>
      </c>
      <c r="U837" t="str">
        <f t="shared" si="97"/>
        <v>Active</v>
      </c>
    </row>
    <row r="838" spans="1:21" x14ac:dyDescent="0.25">
      <c r="A838" t="s">
        <v>865</v>
      </c>
      <c r="B838">
        <v>31</v>
      </c>
      <c r="C838" t="str">
        <f t="shared" si="91"/>
        <v>25-34</v>
      </c>
      <c r="D838" t="s">
        <v>13</v>
      </c>
      <c r="E838" t="s">
        <v>18</v>
      </c>
      <c r="F838">
        <v>20.73</v>
      </c>
      <c r="G838" t="str">
        <f t="shared" si="92"/>
        <v>Medium</v>
      </c>
      <c r="H838">
        <v>60</v>
      </c>
      <c r="I838" t="s">
        <v>35</v>
      </c>
      <c r="J838" t="s">
        <v>43</v>
      </c>
      <c r="K838" s="4">
        <v>17.989999999999998</v>
      </c>
      <c r="L838" s="4">
        <f t="shared" si="93"/>
        <v>17.989999999999998</v>
      </c>
      <c r="M838">
        <v>0</v>
      </c>
      <c r="N838" t="s">
        <v>5</v>
      </c>
      <c r="O838">
        <v>4</v>
      </c>
      <c r="P838">
        <v>0.34</v>
      </c>
      <c r="Q838">
        <f t="shared" si="94"/>
        <v>20</v>
      </c>
      <c r="R838" t="s">
        <v>11</v>
      </c>
      <c r="S838">
        <f t="shared" si="95"/>
        <v>414.6</v>
      </c>
      <c r="T838" t="str">
        <f t="shared" si="96"/>
        <v>High</v>
      </c>
      <c r="U838" t="str">
        <f t="shared" si="97"/>
        <v>Inactive</v>
      </c>
    </row>
    <row r="839" spans="1:21" x14ac:dyDescent="0.25">
      <c r="A839" t="s">
        <v>866</v>
      </c>
      <c r="B839">
        <v>54</v>
      </c>
      <c r="C839" t="str">
        <f t="shared" si="91"/>
        <v>45-54</v>
      </c>
      <c r="D839" t="s">
        <v>13</v>
      </c>
      <c r="E839" t="s">
        <v>8</v>
      </c>
      <c r="F839">
        <v>6.26</v>
      </c>
      <c r="G839" t="str">
        <f t="shared" si="92"/>
        <v>Low</v>
      </c>
      <c r="H839">
        <v>47</v>
      </c>
      <c r="I839" t="s">
        <v>35</v>
      </c>
      <c r="J839" t="s">
        <v>41</v>
      </c>
      <c r="K839" s="4">
        <v>13.99</v>
      </c>
      <c r="L839" s="4">
        <f t="shared" si="93"/>
        <v>13.99</v>
      </c>
      <c r="M839">
        <v>1</v>
      </c>
      <c r="N839" t="s">
        <v>47</v>
      </c>
      <c r="O839">
        <v>2</v>
      </c>
      <c r="P839">
        <v>0.13</v>
      </c>
      <c r="Q839">
        <f t="shared" si="94"/>
        <v>8</v>
      </c>
      <c r="R839" t="s">
        <v>16</v>
      </c>
      <c r="S839">
        <f t="shared" si="95"/>
        <v>50.08</v>
      </c>
      <c r="T839" t="str">
        <f t="shared" si="96"/>
        <v>Medium</v>
      </c>
      <c r="U839" t="str">
        <f t="shared" si="97"/>
        <v>Inactive</v>
      </c>
    </row>
    <row r="840" spans="1:21" x14ac:dyDescent="0.25">
      <c r="A840" t="s">
        <v>867</v>
      </c>
      <c r="B840">
        <v>65</v>
      </c>
      <c r="C840" t="str">
        <f t="shared" si="91"/>
        <v>55+</v>
      </c>
      <c r="D840" t="s">
        <v>13</v>
      </c>
      <c r="E840" t="s">
        <v>8</v>
      </c>
      <c r="F840">
        <v>34.39</v>
      </c>
      <c r="G840" t="str">
        <f t="shared" si="92"/>
        <v>Medium</v>
      </c>
      <c r="H840">
        <v>19</v>
      </c>
      <c r="I840" t="s">
        <v>14</v>
      </c>
      <c r="J840" t="s">
        <v>4</v>
      </c>
      <c r="K840" s="4">
        <v>13.99</v>
      </c>
      <c r="L840" s="4">
        <f t="shared" si="93"/>
        <v>13.99</v>
      </c>
      <c r="M840">
        <v>0</v>
      </c>
      <c r="N840" t="s">
        <v>47</v>
      </c>
      <c r="O840">
        <v>3</v>
      </c>
      <c r="P840">
        <v>1.72</v>
      </c>
      <c r="Q840">
        <f t="shared" si="94"/>
        <v>103</v>
      </c>
      <c r="R840" t="s">
        <v>25</v>
      </c>
      <c r="S840">
        <f t="shared" si="95"/>
        <v>3542.17</v>
      </c>
      <c r="T840" t="str">
        <f t="shared" si="96"/>
        <v>High</v>
      </c>
      <c r="U840" t="str">
        <f t="shared" si="97"/>
        <v>Risk</v>
      </c>
    </row>
    <row r="841" spans="1:21" x14ac:dyDescent="0.25">
      <c r="A841" t="s">
        <v>868</v>
      </c>
      <c r="B841">
        <v>26</v>
      </c>
      <c r="C841" t="str">
        <f t="shared" si="91"/>
        <v>25-34</v>
      </c>
      <c r="D841" t="s">
        <v>13</v>
      </c>
      <c r="E841" t="s">
        <v>18</v>
      </c>
      <c r="F841">
        <v>7.33</v>
      </c>
      <c r="G841" t="str">
        <f t="shared" si="92"/>
        <v>Low</v>
      </c>
      <c r="H841">
        <v>30</v>
      </c>
      <c r="I841" t="s">
        <v>19</v>
      </c>
      <c r="J841" t="s">
        <v>32</v>
      </c>
      <c r="K841" s="4">
        <v>17.989999999999998</v>
      </c>
      <c r="L841" s="4">
        <f t="shared" si="93"/>
        <v>17.989999999999998</v>
      </c>
      <c r="M841">
        <v>0</v>
      </c>
      <c r="N841" t="s">
        <v>5</v>
      </c>
      <c r="O841">
        <v>1</v>
      </c>
      <c r="P841">
        <v>0.24</v>
      </c>
      <c r="Q841">
        <f t="shared" si="94"/>
        <v>14</v>
      </c>
      <c r="R841" t="s">
        <v>11</v>
      </c>
      <c r="S841">
        <f t="shared" si="95"/>
        <v>102.62</v>
      </c>
      <c r="T841" t="str">
        <f t="shared" si="96"/>
        <v>Medium</v>
      </c>
      <c r="U841" t="str">
        <f t="shared" si="97"/>
        <v>Inactive</v>
      </c>
    </row>
    <row r="842" spans="1:21" x14ac:dyDescent="0.25">
      <c r="A842" t="s">
        <v>869</v>
      </c>
      <c r="B842">
        <v>32</v>
      </c>
      <c r="C842" t="str">
        <f t="shared" si="91"/>
        <v>25-34</v>
      </c>
      <c r="D842" t="s">
        <v>1</v>
      </c>
      <c r="E842" t="s">
        <v>2</v>
      </c>
      <c r="F842">
        <v>1.96</v>
      </c>
      <c r="G842" t="str">
        <f t="shared" si="92"/>
        <v>Low</v>
      </c>
      <c r="H842">
        <v>49</v>
      </c>
      <c r="I842" t="s">
        <v>56</v>
      </c>
      <c r="J842" t="s">
        <v>32</v>
      </c>
      <c r="K842" s="4">
        <v>8.99</v>
      </c>
      <c r="L842" s="4">
        <f t="shared" si="93"/>
        <v>8.99</v>
      </c>
      <c r="M842">
        <v>1</v>
      </c>
      <c r="N842" t="s">
        <v>29</v>
      </c>
      <c r="O842">
        <v>4</v>
      </c>
      <c r="P842">
        <v>0.04</v>
      </c>
      <c r="Q842">
        <f t="shared" si="94"/>
        <v>2</v>
      </c>
      <c r="R842" t="s">
        <v>38</v>
      </c>
      <c r="S842">
        <f t="shared" si="95"/>
        <v>3.92</v>
      </c>
      <c r="T842" t="str">
        <f t="shared" si="96"/>
        <v>Low</v>
      </c>
      <c r="U842" t="str">
        <f t="shared" si="97"/>
        <v>Inactive</v>
      </c>
    </row>
    <row r="843" spans="1:21" x14ac:dyDescent="0.25">
      <c r="A843" t="s">
        <v>870</v>
      </c>
      <c r="B843">
        <v>32</v>
      </c>
      <c r="C843" t="str">
        <f t="shared" si="91"/>
        <v>25-34</v>
      </c>
      <c r="D843" t="s">
        <v>27</v>
      </c>
      <c r="E843" t="s">
        <v>2</v>
      </c>
      <c r="F843">
        <v>8.25</v>
      </c>
      <c r="G843" t="str">
        <f t="shared" si="92"/>
        <v>Low</v>
      </c>
      <c r="H843">
        <v>59</v>
      </c>
      <c r="I843" t="s">
        <v>3</v>
      </c>
      <c r="J843" t="s">
        <v>4</v>
      </c>
      <c r="K843" s="4">
        <v>8.99</v>
      </c>
      <c r="L843" s="4">
        <f t="shared" si="93"/>
        <v>8.99</v>
      </c>
      <c r="M843">
        <v>1</v>
      </c>
      <c r="N843" t="s">
        <v>29</v>
      </c>
      <c r="O843">
        <v>4</v>
      </c>
      <c r="P843">
        <v>0.14000000000000001</v>
      </c>
      <c r="Q843">
        <f t="shared" si="94"/>
        <v>8</v>
      </c>
      <c r="R843" t="s">
        <v>6</v>
      </c>
      <c r="S843">
        <f t="shared" si="95"/>
        <v>66</v>
      </c>
      <c r="T843" t="str">
        <f t="shared" si="96"/>
        <v>Medium</v>
      </c>
      <c r="U843" t="str">
        <f t="shared" si="97"/>
        <v>Inactive</v>
      </c>
    </row>
    <row r="844" spans="1:21" x14ac:dyDescent="0.25">
      <c r="A844" t="s">
        <v>871</v>
      </c>
      <c r="B844">
        <v>52</v>
      </c>
      <c r="C844" t="str">
        <f t="shared" si="91"/>
        <v>45-54</v>
      </c>
      <c r="D844" t="s">
        <v>27</v>
      </c>
      <c r="E844" t="s">
        <v>8</v>
      </c>
      <c r="F844">
        <v>28.47</v>
      </c>
      <c r="G844" t="str">
        <f t="shared" si="92"/>
        <v>Medium</v>
      </c>
      <c r="H844">
        <v>15</v>
      </c>
      <c r="I844" t="s">
        <v>9</v>
      </c>
      <c r="J844" t="s">
        <v>32</v>
      </c>
      <c r="K844" s="4">
        <v>13.99</v>
      </c>
      <c r="L844" s="4">
        <f t="shared" si="93"/>
        <v>13.99</v>
      </c>
      <c r="M844">
        <v>0</v>
      </c>
      <c r="N844" t="s">
        <v>47</v>
      </c>
      <c r="O844">
        <v>1</v>
      </c>
      <c r="P844">
        <v>1.78</v>
      </c>
      <c r="Q844">
        <f t="shared" si="94"/>
        <v>107</v>
      </c>
      <c r="R844" t="s">
        <v>16</v>
      </c>
      <c r="S844">
        <f t="shared" si="95"/>
        <v>3046.29</v>
      </c>
      <c r="T844" t="str">
        <f t="shared" si="96"/>
        <v>High</v>
      </c>
      <c r="U844" t="str">
        <f t="shared" si="97"/>
        <v>Risk</v>
      </c>
    </row>
    <row r="845" spans="1:21" x14ac:dyDescent="0.25">
      <c r="A845" t="s">
        <v>872</v>
      </c>
      <c r="B845">
        <v>67</v>
      </c>
      <c r="C845" t="str">
        <f t="shared" si="91"/>
        <v>55+</v>
      </c>
      <c r="D845" t="s">
        <v>27</v>
      </c>
      <c r="E845" t="s">
        <v>2</v>
      </c>
      <c r="F845">
        <v>1.74</v>
      </c>
      <c r="G845" t="str">
        <f t="shared" si="92"/>
        <v>Low</v>
      </c>
      <c r="H845">
        <v>4</v>
      </c>
      <c r="I845" t="s">
        <v>9</v>
      </c>
      <c r="J845" t="s">
        <v>10</v>
      </c>
      <c r="K845" s="4">
        <v>8.99</v>
      </c>
      <c r="L845" s="4">
        <f t="shared" si="93"/>
        <v>8.99</v>
      </c>
      <c r="M845">
        <v>1</v>
      </c>
      <c r="N845" t="s">
        <v>5</v>
      </c>
      <c r="O845">
        <v>2</v>
      </c>
      <c r="P845">
        <v>0.35</v>
      </c>
      <c r="Q845">
        <f t="shared" si="94"/>
        <v>21</v>
      </c>
      <c r="R845" t="s">
        <v>6</v>
      </c>
      <c r="S845">
        <f t="shared" si="95"/>
        <v>36.54</v>
      </c>
      <c r="T845" t="str">
        <f t="shared" si="96"/>
        <v>Low</v>
      </c>
      <c r="U845" t="str">
        <f t="shared" si="97"/>
        <v>Active</v>
      </c>
    </row>
    <row r="846" spans="1:21" x14ac:dyDescent="0.25">
      <c r="A846" t="s">
        <v>873</v>
      </c>
      <c r="B846">
        <v>37</v>
      </c>
      <c r="C846" t="str">
        <f t="shared" si="91"/>
        <v>35-44</v>
      </c>
      <c r="D846" t="s">
        <v>27</v>
      </c>
      <c r="E846" t="s">
        <v>2</v>
      </c>
      <c r="F846">
        <v>21.82</v>
      </c>
      <c r="G846" t="str">
        <f t="shared" si="92"/>
        <v>Medium</v>
      </c>
      <c r="H846">
        <v>40</v>
      </c>
      <c r="I846" t="s">
        <v>9</v>
      </c>
      <c r="J846" t="s">
        <v>43</v>
      </c>
      <c r="K846" s="4">
        <v>8.99</v>
      </c>
      <c r="L846" s="4">
        <f t="shared" si="93"/>
        <v>8.99</v>
      </c>
      <c r="M846">
        <v>0</v>
      </c>
      <c r="N846" t="s">
        <v>47</v>
      </c>
      <c r="O846">
        <v>2</v>
      </c>
      <c r="P846">
        <v>0.53</v>
      </c>
      <c r="Q846">
        <f t="shared" si="94"/>
        <v>32</v>
      </c>
      <c r="R846" t="s">
        <v>16</v>
      </c>
      <c r="S846">
        <f t="shared" si="95"/>
        <v>698.24</v>
      </c>
      <c r="T846" t="str">
        <f t="shared" si="96"/>
        <v>High</v>
      </c>
      <c r="U846" t="str">
        <f t="shared" si="97"/>
        <v>Inactive</v>
      </c>
    </row>
    <row r="847" spans="1:21" x14ac:dyDescent="0.25">
      <c r="A847" t="s">
        <v>874</v>
      </c>
      <c r="B847">
        <v>68</v>
      </c>
      <c r="C847" t="str">
        <f t="shared" si="91"/>
        <v>55+</v>
      </c>
      <c r="D847" t="s">
        <v>13</v>
      </c>
      <c r="E847" t="s">
        <v>18</v>
      </c>
      <c r="F847">
        <v>13.41</v>
      </c>
      <c r="G847" t="str">
        <f t="shared" si="92"/>
        <v>Low</v>
      </c>
      <c r="H847">
        <v>35</v>
      </c>
      <c r="I847" t="s">
        <v>56</v>
      </c>
      <c r="J847" t="s">
        <v>10</v>
      </c>
      <c r="K847" s="4">
        <v>17.989999999999998</v>
      </c>
      <c r="L847" s="4">
        <f t="shared" si="93"/>
        <v>17.989999999999998</v>
      </c>
      <c r="M847">
        <v>1</v>
      </c>
      <c r="N847" t="s">
        <v>15</v>
      </c>
      <c r="O847">
        <v>1</v>
      </c>
      <c r="P847">
        <v>0.37</v>
      </c>
      <c r="Q847">
        <f t="shared" si="94"/>
        <v>22</v>
      </c>
      <c r="R847" t="s">
        <v>6</v>
      </c>
      <c r="S847">
        <f t="shared" si="95"/>
        <v>295.02</v>
      </c>
      <c r="T847" t="str">
        <f t="shared" si="96"/>
        <v>High</v>
      </c>
      <c r="U847" t="str">
        <f t="shared" si="97"/>
        <v>Inactive</v>
      </c>
    </row>
    <row r="848" spans="1:21" x14ac:dyDescent="0.25">
      <c r="A848" t="s">
        <v>875</v>
      </c>
      <c r="B848">
        <v>38</v>
      </c>
      <c r="C848" t="str">
        <f t="shared" si="91"/>
        <v>35-44</v>
      </c>
      <c r="D848" t="s">
        <v>1</v>
      </c>
      <c r="E848" t="s">
        <v>8</v>
      </c>
      <c r="F848">
        <v>3.39</v>
      </c>
      <c r="G848" t="str">
        <f t="shared" si="92"/>
        <v>Low</v>
      </c>
      <c r="H848">
        <v>35</v>
      </c>
      <c r="I848" t="s">
        <v>35</v>
      </c>
      <c r="J848" t="s">
        <v>41</v>
      </c>
      <c r="K848" s="4">
        <v>13.99</v>
      </c>
      <c r="L848" s="4">
        <f t="shared" si="93"/>
        <v>13.99</v>
      </c>
      <c r="M848">
        <v>1</v>
      </c>
      <c r="N848" t="s">
        <v>23</v>
      </c>
      <c r="O848">
        <v>1</v>
      </c>
      <c r="P848">
        <v>0.09</v>
      </c>
      <c r="Q848">
        <f t="shared" si="94"/>
        <v>5</v>
      </c>
      <c r="R848" t="s">
        <v>16</v>
      </c>
      <c r="S848">
        <f t="shared" si="95"/>
        <v>16.95</v>
      </c>
      <c r="T848" t="str">
        <f t="shared" si="96"/>
        <v>Low</v>
      </c>
      <c r="U848" t="str">
        <f t="shared" si="97"/>
        <v>Inactive</v>
      </c>
    </row>
    <row r="849" spans="1:21" x14ac:dyDescent="0.25">
      <c r="A849" t="s">
        <v>876</v>
      </c>
      <c r="B849">
        <v>61</v>
      </c>
      <c r="C849" t="str">
        <f t="shared" si="91"/>
        <v>55+</v>
      </c>
      <c r="D849" t="s">
        <v>13</v>
      </c>
      <c r="E849" t="s">
        <v>18</v>
      </c>
      <c r="F849">
        <v>54.86</v>
      </c>
      <c r="G849" t="str">
        <f t="shared" si="92"/>
        <v>High</v>
      </c>
      <c r="H849">
        <v>27</v>
      </c>
      <c r="I849" t="s">
        <v>3</v>
      </c>
      <c r="J849" t="s">
        <v>10</v>
      </c>
      <c r="K849" s="4">
        <v>17.989999999999998</v>
      </c>
      <c r="L849" s="4">
        <f t="shared" si="93"/>
        <v>17.989999999999998</v>
      </c>
      <c r="M849">
        <v>0</v>
      </c>
      <c r="N849" t="s">
        <v>5</v>
      </c>
      <c r="O849">
        <v>2</v>
      </c>
      <c r="P849">
        <v>1.96</v>
      </c>
      <c r="Q849">
        <f t="shared" si="94"/>
        <v>118</v>
      </c>
      <c r="R849" t="s">
        <v>38</v>
      </c>
      <c r="S849">
        <f t="shared" si="95"/>
        <v>6473.48</v>
      </c>
      <c r="T849" t="str">
        <f t="shared" si="96"/>
        <v>High</v>
      </c>
      <c r="U849" t="str">
        <f t="shared" si="97"/>
        <v>Inactive</v>
      </c>
    </row>
    <row r="850" spans="1:21" x14ac:dyDescent="0.25">
      <c r="A850" t="s">
        <v>877</v>
      </c>
      <c r="B850">
        <v>40</v>
      </c>
      <c r="C850" t="str">
        <f t="shared" si="91"/>
        <v>35-44</v>
      </c>
      <c r="D850" t="s">
        <v>13</v>
      </c>
      <c r="E850" t="s">
        <v>2</v>
      </c>
      <c r="F850">
        <v>23.97</v>
      </c>
      <c r="G850" t="str">
        <f t="shared" si="92"/>
        <v>Medium</v>
      </c>
      <c r="H850">
        <v>48</v>
      </c>
      <c r="I850" t="s">
        <v>35</v>
      </c>
      <c r="J850" t="s">
        <v>41</v>
      </c>
      <c r="K850" s="4">
        <v>8.99</v>
      </c>
      <c r="L850" s="4">
        <f t="shared" si="93"/>
        <v>8.99</v>
      </c>
      <c r="M850">
        <v>0</v>
      </c>
      <c r="N850" t="s">
        <v>23</v>
      </c>
      <c r="O850">
        <v>5</v>
      </c>
      <c r="P850">
        <v>0.49</v>
      </c>
      <c r="Q850">
        <f t="shared" si="94"/>
        <v>29</v>
      </c>
      <c r="R850" t="s">
        <v>6</v>
      </c>
      <c r="S850">
        <f t="shared" si="95"/>
        <v>695.13</v>
      </c>
      <c r="T850" t="str">
        <f t="shared" si="96"/>
        <v>High</v>
      </c>
      <c r="U850" t="str">
        <f t="shared" si="97"/>
        <v>Inactive</v>
      </c>
    </row>
    <row r="851" spans="1:21" x14ac:dyDescent="0.25">
      <c r="A851" t="s">
        <v>878</v>
      </c>
      <c r="B851">
        <v>56</v>
      </c>
      <c r="C851" t="str">
        <f t="shared" si="91"/>
        <v>55+</v>
      </c>
      <c r="D851" t="s">
        <v>27</v>
      </c>
      <c r="E851" t="s">
        <v>2</v>
      </c>
      <c r="F851">
        <v>3.29</v>
      </c>
      <c r="G851" t="str">
        <f t="shared" si="92"/>
        <v>Low</v>
      </c>
      <c r="H851">
        <v>58</v>
      </c>
      <c r="I851" t="s">
        <v>9</v>
      </c>
      <c r="J851" t="s">
        <v>10</v>
      </c>
      <c r="K851" s="4">
        <v>8.99</v>
      </c>
      <c r="L851" s="4">
        <f t="shared" si="93"/>
        <v>8.99</v>
      </c>
      <c r="M851">
        <v>1</v>
      </c>
      <c r="N851" t="s">
        <v>23</v>
      </c>
      <c r="O851">
        <v>1</v>
      </c>
      <c r="P851">
        <v>0.06</v>
      </c>
      <c r="Q851">
        <f t="shared" si="94"/>
        <v>4</v>
      </c>
      <c r="R851" t="s">
        <v>6</v>
      </c>
      <c r="S851">
        <f t="shared" si="95"/>
        <v>13.16</v>
      </c>
      <c r="T851" t="str">
        <f t="shared" si="96"/>
        <v>Low</v>
      </c>
      <c r="U851" t="str">
        <f t="shared" si="97"/>
        <v>Inactive</v>
      </c>
    </row>
    <row r="852" spans="1:21" x14ac:dyDescent="0.25">
      <c r="A852" t="s">
        <v>879</v>
      </c>
      <c r="B852">
        <v>68</v>
      </c>
      <c r="C852" t="str">
        <f t="shared" si="91"/>
        <v>55+</v>
      </c>
      <c r="D852" t="s">
        <v>1</v>
      </c>
      <c r="E852" t="s">
        <v>2</v>
      </c>
      <c r="F852">
        <v>2.2799999999999998</v>
      </c>
      <c r="G852" t="str">
        <f t="shared" si="92"/>
        <v>Low</v>
      </c>
      <c r="H852">
        <v>60</v>
      </c>
      <c r="I852" t="s">
        <v>56</v>
      </c>
      <c r="J852" t="s">
        <v>43</v>
      </c>
      <c r="K852" s="4">
        <v>8.99</v>
      </c>
      <c r="L852" s="4">
        <f t="shared" si="93"/>
        <v>8.99</v>
      </c>
      <c r="M852">
        <v>1</v>
      </c>
      <c r="N852" t="s">
        <v>23</v>
      </c>
      <c r="O852">
        <v>2</v>
      </c>
      <c r="P852">
        <v>0.04</v>
      </c>
      <c r="Q852">
        <f t="shared" si="94"/>
        <v>2</v>
      </c>
      <c r="R852" t="s">
        <v>38</v>
      </c>
      <c r="S852">
        <f t="shared" si="95"/>
        <v>4.5599999999999996</v>
      </c>
      <c r="T852" t="str">
        <f t="shared" si="96"/>
        <v>Low</v>
      </c>
      <c r="U852" t="str">
        <f t="shared" si="97"/>
        <v>Inactive</v>
      </c>
    </row>
    <row r="853" spans="1:21" x14ac:dyDescent="0.25">
      <c r="A853" t="s">
        <v>880</v>
      </c>
      <c r="B853">
        <v>54</v>
      </c>
      <c r="C853" t="str">
        <f t="shared" si="91"/>
        <v>45-54</v>
      </c>
      <c r="D853" t="s">
        <v>1</v>
      </c>
      <c r="E853" t="s">
        <v>8</v>
      </c>
      <c r="F853">
        <v>0.37</v>
      </c>
      <c r="G853" t="str">
        <f t="shared" si="92"/>
        <v>Low</v>
      </c>
      <c r="H853">
        <v>39</v>
      </c>
      <c r="I853" t="s">
        <v>56</v>
      </c>
      <c r="J853" t="s">
        <v>43</v>
      </c>
      <c r="K853" s="4">
        <v>13.99</v>
      </c>
      <c r="L853" s="4">
        <f t="shared" si="93"/>
        <v>13.99</v>
      </c>
      <c r="M853">
        <v>1</v>
      </c>
      <c r="N853" t="s">
        <v>47</v>
      </c>
      <c r="O853">
        <v>4</v>
      </c>
      <c r="P853">
        <v>0.01</v>
      </c>
      <c r="Q853">
        <f t="shared" si="94"/>
        <v>1</v>
      </c>
      <c r="R853" t="s">
        <v>11</v>
      </c>
      <c r="S853">
        <f t="shared" si="95"/>
        <v>0.37</v>
      </c>
      <c r="T853" t="str">
        <f t="shared" si="96"/>
        <v>Low</v>
      </c>
      <c r="U853" t="str">
        <f t="shared" si="97"/>
        <v>Inactive</v>
      </c>
    </row>
    <row r="854" spans="1:21" x14ac:dyDescent="0.25">
      <c r="A854" t="s">
        <v>881</v>
      </c>
      <c r="B854">
        <v>32</v>
      </c>
      <c r="C854" t="str">
        <f t="shared" si="91"/>
        <v>25-34</v>
      </c>
      <c r="D854" t="s">
        <v>1</v>
      </c>
      <c r="E854" t="s">
        <v>18</v>
      </c>
      <c r="F854">
        <v>14</v>
      </c>
      <c r="G854" t="str">
        <f t="shared" si="92"/>
        <v>Low</v>
      </c>
      <c r="H854">
        <v>44</v>
      </c>
      <c r="I854" t="s">
        <v>9</v>
      </c>
      <c r="J854" t="s">
        <v>32</v>
      </c>
      <c r="K854" s="4">
        <v>17.989999999999998</v>
      </c>
      <c r="L854" s="4">
        <f t="shared" si="93"/>
        <v>17.989999999999998</v>
      </c>
      <c r="M854">
        <v>1</v>
      </c>
      <c r="N854" t="s">
        <v>23</v>
      </c>
      <c r="O854">
        <v>1</v>
      </c>
      <c r="P854">
        <v>0.31</v>
      </c>
      <c r="Q854">
        <f t="shared" si="94"/>
        <v>19</v>
      </c>
      <c r="R854" t="s">
        <v>11</v>
      </c>
      <c r="S854">
        <f t="shared" si="95"/>
        <v>266</v>
      </c>
      <c r="T854" t="str">
        <f t="shared" si="96"/>
        <v>High</v>
      </c>
      <c r="U854" t="str">
        <f t="shared" si="97"/>
        <v>Inactive</v>
      </c>
    </row>
    <row r="855" spans="1:21" x14ac:dyDescent="0.25">
      <c r="A855" t="s">
        <v>882</v>
      </c>
      <c r="B855">
        <v>59</v>
      </c>
      <c r="C855" t="str">
        <f t="shared" si="91"/>
        <v>55+</v>
      </c>
      <c r="D855" t="s">
        <v>13</v>
      </c>
      <c r="E855" t="s">
        <v>8</v>
      </c>
      <c r="F855">
        <v>5.26</v>
      </c>
      <c r="G855" t="str">
        <f t="shared" si="92"/>
        <v>Low</v>
      </c>
      <c r="H855">
        <v>5</v>
      </c>
      <c r="I855" t="s">
        <v>3</v>
      </c>
      <c r="J855" t="s">
        <v>32</v>
      </c>
      <c r="K855" s="4">
        <v>13.99</v>
      </c>
      <c r="L855" s="4">
        <f t="shared" si="93"/>
        <v>13.99</v>
      </c>
      <c r="M855">
        <v>0</v>
      </c>
      <c r="N855" t="s">
        <v>15</v>
      </c>
      <c r="O855">
        <v>1</v>
      </c>
      <c r="P855">
        <v>0.88</v>
      </c>
      <c r="Q855">
        <f t="shared" si="94"/>
        <v>53</v>
      </c>
      <c r="R855" t="s">
        <v>38</v>
      </c>
      <c r="S855">
        <f t="shared" si="95"/>
        <v>278.77999999999997</v>
      </c>
      <c r="T855" t="str">
        <f t="shared" si="96"/>
        <v>High</v>
      </c>
      <c r="U855" t="str">
        <f t="shared" si="97"/>
        <v>Active</v>
      </c>
    </row>
    <row r="856" spans="1:21" x14ac:dyDescent="0.25">
      <c r="A856" t="s">
        <v>883</v>
      </c>
      <c r="B856">
        <v>24</v>
      </c>
      <c r="C856" t="str">
        <f t="shared" si="91"/>
        <v>18-24</v>
      </c>
      <c r="D856" t="s">
        <v>1</v>
      </c>
      <c r="E856" t="s">
        <v>8</v>
      </c>
      <c r="F856">
        <v>18.29</v>
      </c>
      <c r="G856" t="str">
        <f t="shared" si="92"/>
        <v>Low</v>
      </c>
      <c r="H856">
        <v>52</v>
      </c>
      <c r="I856" t="s">
        <v>56</v>
      </c>
      <c r="J856" t="s">
        <v>43</v>
      </c>
      <c r="K856" s="4">
        <v>13.99</v>
      </c>
      <c r="L856" s="4">
        <f t="shared" si="93"/>
        <v>13.99</v>
      </c>
      <c r="M856">
        <v>0</v>
      </c>
      <c r="N856" t="s">
        <v>29</v>
      </c>
      <c r="O856">
        <v>4</v>
      </c>
      <c r="P856">
        <v>0.35</v>
      </c>
      <c r="Q856">
        <f t="shared" si="94"/>
        <v>21</v>
      </c>
      <c r="R856" t="s">
        <v>33</v>
      </c>
      <c r="S856">
        <f t="shared" si="95"/>
        <v>384.09</v>
      </c>
      <c r="T856" t="str">
        <f t="shared" si="96"/>
        <v>High</v>
      </c>
      <c r="U856" t="str">
        <f t="shared" si="97"/>
        <v>Inactive</v>
      </c>
    </row>
    <row r="857" spans="1:21" x14ac:dyDescent="0.25">
      <c r="A857" t="s">
        <v>884</v>
      </c>
      <c r="B857">
        <v>21</v>
      </c>
      <c r="C857" t="str">
        <f t="shared" si="91"/>
        <v>18-24</v>
      </c>
      <c r="D857" t="s">
        <v>13</v>
      </c>
      <c r="E857" t="s">
        <v>8</v>
      </c>
      <c r="F857">
        <v>0.74</v>
      </c>
      <c r="G857" t="str">
        <f t="shared" si="92"/>
        <v>Low</v>
      </c>
      <c r="H857">
        <v>16</v>
      </c>
      <c r="I857" t="s">
        <v>14</v>
      </c>
      <c r="J857" t="s">
        <v>41</v>
      </c>
      <c r="K857" s="4">
        <v>13.99</v>
      </c>
      <c r="L857" s="4">
        <f t="shared" si="93"/>
        <v>13.99</v>
      </c>
      <c r="M857">
        <v>0</v>
      </c>
      <c r="N857" t="s">
        <v>47</v>
      </c>
      <c r="O857">
        <v>5</v>
      </c>
      <c r="P857">
        <v>0.04</v>
      </c>
      <c r="Q857">
        <f t="shared" si="94"/>
        <v>2</v>
      </c>
      <c r="R857" t="s">
        <v>25</v>
      </c>
      <c r="S857">
        <f t="shared" si="95"/>
        <v>1.48</v>
      </c>
      <c r="T857" t="str">
        <f t="shared" si="96"/>
        <v>Low</v>
      </c>
      <c r="U857" t="str">
        <f t="shared" si="97"/>
        <v>Risk</v>
      </c>
    </row>
    <row r="858" spans="1:21" x14ac:dyDescent="0.25">
      <c r="A858" t="s">
        <v>885</v>
      </c>
      <c r="B858">
        <v>66</v>
      </c>
      <c r="C858" t="str">
        <f t="shared" si="91"/>
        <v>55+</v>
      </c>
      <c r="D858" t="s">
        <v>1</v>
      </c>
      <c r="E858" t="s">
        <v>8</v>
      </c>
      <c r="F858">
        <v>29.93</v>
      </c>
      <c r="G858" t="str">
        <f t="shared" si="92"/>
        <v>Medium</v>
      </c>
      <c r="H858">
        <v>46</v>
      </c>
      <c r="I858" t="s">
        <v>3</v>
      </c>
      <c r="J858" t="s">
        <v>10</v>
      </c>
      <c r="K858" s="4">
        <v>13.99</v>
      </c>
      <c r="L858" s="4">
        <f t="shared" si="93"/>
        <v>13.99</v>
      </c>
      <c r="M858">
        <v>0</v>
      </c>
      <c r="N858" t="s">
        <v>47</v>
      </c>
      <c r="O858">
        <v>5</v>
      </c>
      <c r="P858">
        <v>0.64</v>
      </c>
      <c r="Q858">
        <f t="shared" si="94"/>
        <v>38</v>
      </c>
      <c r="R858" t="s">
        <v>11</v>
      </c>
      <c r="S858">
        <f t="shared" si="95"/>
        <v>1137.3399999999999</v>
      </c>
      <c r="T858" t="str">
        <f t="shared" si="96"/>
        <v>High</v>
      </c>
      <c r="U858" t="str">
        <f t="shared" si="97"/>
        <v>Inactive</v>
      </c>
    </row>
    <row r="859" spans="1:21" x14ac:dyDescent="0.25">
      <c r="A859" t="s">
        <v>886</v>
      </c>
      <c r="B859">
        <v>26</v>
      </c>
      <c r="C859" t="str">
        <f t="shared" si="91"/>
        <v>25-34</v>
      </c>
      <c r="D859" t="s">
        <v>1</v>
      </c>
      <c r="E859" t="s">
        <v>18</v>
      </c>
      <c r="F859">
        <v>3.77</v>
      </c>
      <c r="G859" t="str">
        <f t="shared" si="92"/>
        <v>Low</v>
      </c>
      <c r="H859">
        <v>52</v>
      </c>
      <c r="I859" t="s">
        <v>3</v>
      </c>
      <c r="J859" t="s">
        <v>4</v>
      </c>
      <c r="K859" s="4">
        <v>17.989999999999998</v>
      </c>
      <c r="L859" s="4">
        <f t="shared" si="93"/>
        <v>17.989999999999998</v>
      </c>
      <c r="M859">
        <v>1</v>
      </c>
      <c r="N859" t="s">
        <v>15</v>
      </c>
      <c r="O859">
        <v>4</v>
      </c>
      <c r="P859">
        <v>7.0000000000000007E-2</v>
      </c>
      <c r="Q859">
        <f t="shared" si="94"/>
        <v>4</v>
      </c>
      <c r="R859" t="s">
        <v>33</v>
      </c>
      <c r="S859">
        <f t="shared" si="95"/>
        <v>15.08</v>
      </c>
      <c r="T859" t="str">
        <f t="shared" si="96"/>
        <v>Low</v>
      </c>
      <c r="U859" t="str">
        <f t="shared" si="97"/>
        <v>Inactive</v>
      </c>
    </row>
    <row r="860" spans="1:21" x14ac:dyDescent="0.25">
      <c r="A860" t="s">
        <v>887</v>
      </c>
      <c r="B860">
        <v>51</v>
      </c>
      <c r="C860" t="str">
        <f t="shared" si="91"/>
        <v>45-54</v>
      </c>
      <c r="D860" t="s">
        <v>1</v>
      </c>
      <c r="E860" t="s">
        <v>2</v>
      </c>
      <c r="F860">
        <v>15.14</v>
      </c>
      <c r="G860" t="str">
        <f t="shared" si="92"/>
        <v>Low</v>
      </c>
      <c r="H860">
        <v>17</v>
      </c>
      <c r="I860" t="s">
        <v>56</v>
      </c>
      <c r="J860" t="s">
        <v>41</v>
      </c>
      <c r="K860" s="4">
        <v>8.99</v>
      </c>
      <c r="L860" s="4">
        <f t="shared" si="93"/>
        <v>8.99</v>
      </c>
      <c r="M860">
        <v>0</v>
      </c>
      <c r="N860" t="s">
        <v>5</v>
      </c>
      <c r="O860">
        <v>4</v>
      </c>
      <c r="P860">
        <v>0.84</v>
      </c>
      <c r="Q860">
        <f t="shared" si="94"/>
        <v>50</v>
      </c>
      <c r="R860" t="s">
        <v>38</v>
      </c>
      <c r="S860">
        <f t="shared" si="95"/>
        <v>757</v>
      </c>
      <c r="T860" t="str">
        <f t="shared" si="96"/>
        <v>High</v>
      </c>
      <c r="U860" t="str">
        <f t="shared" si="97"/>
        <v>Risk</v>
      </c>
    </row>
    <row r="861" spans="1:21" x14ac:dyDescent="0.25">
      <c r="A861" t="s">
        <v>888</v>
      </c>
      <c r="B861">
        <v>18</v>
      </c>
      <c r="C861" t="str">
        <f t="shared" si="91"/>
        <v>18-24</v>
      </c>
      <c r="D861" t="s">
        <v>1</v>
      </c>
      <c r="E861" t="s">
        <v>2</v>
      </c>
      <c r="F861">
        <v>0.67</v>
      </c>
      <c r="G861" t="str">
        <f t="shared" si="92"/>
        <v>Low</v>
      </c>
      <c r="H861">
        <v>11</v>
      </c>
      <c r="I861" t="s">
        <v>14</v>
      </c>
      <c r="J861" t="s">
        <v>32</v>
      </c>
      <c r="K861" s="4">
        <v>8.99</v>
      </c>
      <c r="L861" s="4">
        <f t="shared" si="93"/>
        <v>8.99</v>
      </c>
      <c r="M861">
        <v>1</v>
      </c>
      <c r="N861" t="s">
        <v>5</v>
      </c>
      <c r="O861">
        <v>4</v>
      </c>
      <c r="P861">
        <v>0.06</v>
      </c>
      <c r="Q861">
        <f t="shared" si="94"/>
        <v>4</v>
      </c>
      <c r="R861" t="s">
        <v>38</v>
      </c>
      <c r="S861">
        <f t="shared" si="95"/>
        <v>2.68</v>
      </c>
      <c r="T861" t="str">
        <f t="shared" si="96"/>
        <v>Low</v>
      </c>
      <c r="U861" t="str">
        <f t="shared" si="97"/>
        <v>Risk</v>
      </c>
    </row>
    <row r="862" spans="1:21" x14ac:dyDescent="0.25">
      <c r="A862" t="s">
        <v>889</v>
      </c>
      <c r="B862">
        <v>29</v>
      </c>
      <c r="C862" t="str">
        <f t="shared" si="91"/>
        <v>25-34</v>
      </c>
      <c r="D862" t="s">
        <v>27</v>
      </c>
      <c r="E862" t="s">
        <v>18</v>
      </c>
      <c r="F862">
        <v>9.2200000000000006</v>
      </c>
      <c r="G862" t="str">
        <f t="shared" si="92"/>
        <v>Low</v>
      </c>
      <c r="H862">
        <v>6</v>
      </c>
      <c r="I862" t="s">
        <v>35</v>
      </c>
      <c r="J862" t="s">
        <v>32</v>
      </c>
      <c r="K862" s="4">
        <v>17.989999999999998</v>
      </c>
      <c r="L862" s="4">
        <f t="shared" si="93"/>
        <v>17.989999999999998</v>
      </c>
      <c r="M862">
        <v>0</v>
      </c>
      <c r="N862" t="s">
        <v>23</v>
      </c>
      <c r="O862">
        <v>4</v>
      </c>
      <c r="P862">
        <v>1.32</v>
      </c>
      <c r="Q862">
        <f t="shared" si="94"/>
        <v>79</v>
      </c>
      <c r="R862" t="s">
        <v>16</v>
      </c>
      <c r="S862">
        <f t="shared" si="95"/>
        <v>728.38</v>
      </c>
      <c r="T862" t="str">
        <f t="shared" si="96"/>
        <v>High</v>
      </c>
      <c r="U862" t="str">
        <f t="shared" si="97"/>
        <v>Active</v>
      </c>
    </row>
    <row r="863" spans="1:21" x14ac:dyDescent="0.25">
      <c r="A863" t="s">
        <v>890</v>
      </c>
      <c r="B863">
        <v>58</v>
      </c>
      <c r="C863" t="str">
        <f t="shared" si="91"/>
        <v>55+</v>
      </c>
      <c r="D863" t="s">
        <v>13</v>
      </c>
      <c r="E863" t="s">
        <v>18</v>
      </c>
      <c r="F863">
        <v>4.41</v>
      </c>
      <c r="G863" t="str">
        <f t="shared" si="92"/>
        <v>Low</v>
      </c>
      <c r="H863">
        <v>39</v>
      </c>
      <c r="I863" t="s">
        <v>19</v>
      </c>
      <c r="J863" t="s">
        <v>32</v>
      </c>
      <c r="K863" s="4">
        <v>17.989999999999998</v>
      </c>
      <c r="L863" s="4">
        <f t="shared" si="93"/>
        <v>17.989999999999998</v>
      </c>
      <c r="M863">
        <v>1</v>
      </c>
      <c r="N863" t="s">
        <v>29</v>
      </c>
      <c r="O863">
        <v>5</v>
      </c>
      <c r="P863">
        <v>0.11</v>
      </c>
      <c r="Q863">
        <f t="shared" si="94"/>
        <v>7</v>
      </c>
      <c r="R863" t="s">
        <v>38</v>
      </c>
      <c r="S863">
        <f t="shared" si="95"/>
        <v>30.87</v>
      </c>
      <c r="T863" t="str">
        <f t="shared" si="96"/>
        <v>Low</v>
      </c>
      <c r="U863" t="str">
        <f t="shared" si="97"/>
        <v>Inactive</v>
      </c>
    </row>
    <row r="864" spans="1:21" x14ac:dyDescent="0.25">
      <c r="A864" s="1" t="s">
        <v>891</v>
      </c>
      <c r="B864">
        <v>54</v>
      </c>
      <c r="C864" t="str">
        <f t="shared" si="91"/>
        <v>45-54</v>
      </c>
      <c r="D864" t="s">
        <v>27</v>
      </c>
      <c r="E864" t="s">
        <v>8</v>
      </c>
      <c r="F864">
        <v>3.47</v>
      </c>
      <c r="G864" t="str">
        <f t="shared" si="92"/>
        <v>Low</v>
      </c>
      <c r="H864">
        <v>31</v>
      </c>
      <c r="I864" t="s">
        <v>9</v>
      </c>
      <c r="J864" t="s">
        <v>32</v>
      </c>
      <c r="K864" s="4">
        <v>13.99</v>
      </c>
      <c r="L864" s="4">
        <f t="shared" si="93"/>
        <v>13.99</v>
      </c>
      <c r="M864">
        <v>1</v>
      </c>
      <c r="N864" t="s">
        <v>15</v>
      </c>
      <c r="O864">
        <v>5</v>
      </c>
      <c r="P864">
        <v>0.11</v>
      </c>
      <c r="Q864">
        <f t="shared" si="94"/>
        <v>7</v>
      </c>
      <c r="R864" t="s">
        <v>11</v>
      </c>
      <c r="S864">
        <f t="shared" si="95"/>
        <v>24.290000000000003</v>
      </c>
      <c r="T864" t="str">
        <f t="shared" si="96"/>
        <v>Low</v>
      </c>
      <c r="U864" t="str">
        <f t="shared" si="97"/>
        <v>Inactive</v>
      </c>
    </row>
    <row r="865" spans="1:21" x14ac:dyDescent="0.25">
      <c r="A865" t="s">
        <v>892</v>
      </c>
      <c r="B865">
        <v>61</v>
      </c>
      <c r="C865" t="str">
        <f t="shared" si="91"/>
        <v>55+</v>
      </c>
      <c r="D865" t="s">
        <v>13</v>
      </c>
      <c r="E865" t="s">
        <v>2</v>
      </c>
      <c r="F865">
        <v>6.52</v>
      </c>
      <c r="G865" t="str">
        <f t="shared" si="92"/>
        <v>Low</v>
      </c>
      <c r="H865">
        <v>26</v>
      </c>
      <c r="I865" t="s">
        <v>3</v>
      </c>
      <c r="J865" t="s">
        <v>4</v>
      </c>
      <c r="K865" s="4">
        <v>8.99</v>
      </c>
      <c r="L865" s="4">
        <f t="shared" si="93"/>
        <v>8.99</v>
      </c>
      <c r="M865">
        <v>0</v>
      </c>
      <c r="N865" t="s">
        <v>47</v>
      </c>
      <c r="O865">
        <v>4</v>
      </c>
      <c r="P865">
        <v>0.24</v>
      </c>
      <c r="Q865">
        <f t="shared" si="94"/>
        <v>14</v>
      </c>
      <c r="R865" t="s">
        <v>20</v>
      </c>
      <c r="S865">
        <f t="shared" si="95"/>
        <v>91.28</v>
      </c>
      <c r="T865" t="str">
        <f t="shared" si="96"/>
        <v>Medium</v>
      </c>
      <c r="U865" t="str">
        <f t="shared" si="97"/>
        <v>Inactive</v>
      </c>
    </row>
    <row r="866" spans="1:21" x14ac:dyDescent="0.25">
      <c r="A866" t="s">
        <v>893</v>
      </c>
      <c r="B866">
        <v>24</v>
      </c>
      <c r="C866" t="str">
        <f t="shared" si="91"/>
        <v>18-24</v>
      </c>
      <c r="D866" t="s">
        <v>1</v>
      </c>
      <c r="E866" t="s">
        <v>18</v>
      </c>
      <c r="F866">
        <v>18.309999999999999</v>
      </c>
      <c r="G866" t="str">
        <f t="shared" si="92"/>
        <v>Low</v>
      </c>
      <c r="H866">
        <v>45</v>
      </c>
      <c r="I866" t="s">
        <v>56</v>
      </c>
      <c r="J866" t="s">
        <v>32</v>
      </c>
      <c r="K866" s="4">
        <v>17.989999999999998</v>
      </c>
      <c r="L866" s="4">
        <f t="shared" si="93"/>
        <v>17.989999999999998</v>
      </c>
      <c r="M866">
        <v>1</v>
      </c>
      <c r="N866" t="s">
        <v>23</v>
      </c>
      <c r="O866">
        <v>1</v>
      </c>
      <c r="P866">
        <v>0.4</v>
      </c>
      <c r="Q866">
        <f t="shared" si="94"/>
        <v>24</v>
      </c>
      <c r="R866" t="s">
        <v>11</v>
      </c>
      <c r="S866">
        <f t="shared" si="95"/>
        <v>439.43999999999994</v>
      </c>
      <c r="T866" t="str">
        <f t="shared" si="96"/>
        <v>High</v>
      </c>
      <c r="U866" t="str">
        <f t="shared" si="97"/>
        <v>Inactive</v>
      </c>
    </row>
    <row r="867" spans="1:21" x14ac:dyDescent="0.25">
      <c r="A867" t="s">
        <v>894</v>
      </c>
      <c r="B867">
        <v>57</v>
      </c>
      <c r="C867" t="str">
        <f t="shared" si="91"/>
        <v>55+</v>
      </c>
      <c r="D867" t="s">
        <v>27</v>
      </c>
      <c r="E867" t="s">
        <v>18</v>
      </c>
      <c r="F867">
        <v>4.08</v>
      </c>
      <c r="G867" t="str">
        <f t="shared" si="92"/>
        <v>Low</v>
      </c>
      <c r="H867">
        <v>27</v>
      </c>
      <c r="I867" t="s">
        <v>9</v>
      </c>
      <c r="J867" t="s">
        <v>4</v>
      </c>
      <c r="K867" s="4">
        <v>17.989999999999998</v>
      </c>
      <c r="L867" s="4">
        <f t="shared" si="93"/>
        <v>17.989999999999998</v>
      </c>
      <c r="M867">
        <v>1</v>
      </c>
      <c r="N867" t="s">
        <v>47</v>
      </c>
      <c r="O867">
        <v>1</v>
      </c>
      <c r="P867">
        <v>0.15</v>
      </c>
      <c r="Q867">
        <f t="shared" si="94"/>
        <v>9</v>
      </c>
      <c r="R867" t="s">
        <v>20</v>
      </c>
      <c r="S867">
        <f t="shared" si="95"/>
        <v>36.72</v>
      </c>
      <c r="T867" t="str">
        <f t="shared" si="96"/>
        <v>Low</v>
      </c>
      <c r="U867" t="str">
        <f t="shared" si="97"/>
        <v>Inactive</v>
      </c>
    </row>
    <row r="868" spans="1:21" x14ac:dyDescent="0.25">
      <c r="A868" t="s">
        <v>895</v>
      </c>
      <c r="B868">
        <v>41</v>
      </c>
      <c r="C868" t="str">
        <f t="shared" si="91"/>
        <v>35-44</v>
      </c>
      <c r="D868" t="s">
        <v>13</v>
      </c>
      <c r="E868" t="s">
        <v>18</v>
      </c>
      <c r="F868">
        <v>0.43</v>
      </c>
      <c r="G868" t="str">
        <f t="shared" si="92"/>
        <v>Low</v>
      </c>
      <c r="H868">
        <v>2</v>
      </c>
      <c r="I868" t="s">
        <v>19</v>
      </c>
      <c r="J868" t="s">
        <v>10</v>
      </c>
      <c r="K868" s="4">
        <v>17.989999999999998</v>
      </c>
      <c r="L868" s="4">
        <f t="shared" si="93"/>
        <v>17.989999999999998</v>
      </c>
      <c r="M868">
        <v>0</v>
      </c>
      <c r="N868" t="s">
        <v>5</v>
      </c>
      <c r="O868">
        <v>5</v>
      </c>
      <c r="P868">
        <v>0.14000000000000001</v>
      </c>
      <c r="Q868">
        <f t="shared" si="94"/>
        <v>8</v>
      </c>
      <c r="R868" t="s">
        <v>20</v>
      </c>
      <c r="S868">
        <f t="shared" si="95"/>
        <v>3.44</v>
      </c>
      <c r="T868" t="str">
        <f t="shared" si="96"/>
        <v>Low</v>
      </c>
      <c r="U868" t="str">
        <f t="shared" si="97"/>
        <v>Active</v>
      </c>
    </row>
    <row r="869" spans="1:21" x14ac:dyDescent="0.25">
      <c r="A869" t="s">
        <v>896</v>
      </c>
      <c r="B869">
        <v>28</v>
      </c>
      <c r="C869" t="str">
        <f t="shared" si="91"/>
        <v>25-34</v>
      </c>
      <c r="D869" t="s">
        <v>13</v>
      </c>
      <c r="E869" t="s">
        <v>2</v>
      </c>
      <c r="F869">
        <v>46.68</v>
      </c>
      <c r="G869" t="str">
        <f t="shared" si="92"/>
        <v>Medium</v>
      </c>
      <c r="H869">
        <v>10</v>
      </c>
      <c r="I869" t="s">
        <v>14</v>
      </c>
      <c r="J869" t="s">
        <v>41</v>
      </c>
      <c r="K869" s="4">
        <v>8.99</v>
      </c>
      <c r="L869" s="4">
        <f t="shared" si="93"/>
        <v>8.99</v>
      </c>
      <c r="M869">
        <v>0</v>
      </c>
      <c r="N869" t="s">
        <v>29</v>
      </c>
      <c r="O869">
        <v>1</v>
      </c>
      <c r="P869">
        <v>4.24</v>
      </c>
      <c r="Q869">
        <f t="shared" si="94"/>
        <v>254</v>
      </c>
      <c r="R869" t="s">
        <v>11</v>
      </c>
      <c r="S869">
        <f t="shared" si="95"/>
        <v>11856.72</v>
      </c>
      <c r="T869" t="str">
        <f t="shared" si="96"/>
        <v>High</v>
      </c>
      <c r="U869" t="str">
        <f t="shared" si="97"/>
        <v>Risk</v>
      </c>
    </row>
    <row r="870" spans="1:21" x14ac:dyDescent="0.25">
      <c r="A870" t="s">
        <v>897</v>
      </c>
      <c r="B870">
        <v>64</v>
      </c>
      <c r="C870" t="str">
        <f t="shared" si="91"/>
        <v>55+</v>
      </c>
      <c r="D870" t="s">
        <v>1</v>
      </c>
      <c r="E870" t="s">
        <v>2</v>
      </c>
      <c r="F870">
        <v>3.84</v>
      </c>
      <c r="G870" t="str">
        <f t="shared" si="92"/>
        <v>Low</v>
      </c>
      <c r="H870">
        <v>38</v>
      </c>
      <c r="I870" t="s">
        <v>3</v>
      </c>
      <c r="J870" t="s">
        <v>43</v>
      </c>
      <c r="K870" s="4">
        <v>8.99</v>
      </c>
      <c r="L870" s="4">
        <f t="shared" si="93"/>
        <v>8.99</v>
      </c>
      <c r="M870">
        <v>1</v>
      </c>
      <c r="N870" t="s">
        <v>47</v>
      </c>
      <c r="O870">
        <v>1</v>
      </c>
      <c r="P870">
        <v>0.1</v>
      </c>
      <c r="Q870">
        <f t="shared" si="94"/>
        <v>6</v>
      </c>
      <c r="R870" t="s">
        <v>38</v>
      </c>
      <c r="S870">
        <f t="shared" si="95"/>
        <v>23.04</v>
      </c>
      <c r="T870" t="str">
        <f t="shared" si="96"/>
        <v>Low</v>
      </c>
      <c r="U870" t="str">
        <f t="shared" si="97"/>
        <v>Inactive</v>
      </c>
    </row>
    <row r="871" spans="1:21" x14ac:dyDescent="0.25">
      <c r="A871" t="s">
        <v>898</v>
      </c>
      <c r="B871">
        <v>26</v>
      </c>
      <c r="C871" t="str">
        <f t="shared" si="91"/>
        <v>25-34</v>
      </c>
      <c r="D871" t="s">
        <v>27</v>
      </c>
      <c r="E871" t="s">
        <v>2</v>
      </c>
      <c r="F871">
        <v>30.34</v>
      </c>
      <c r="G871" t="str">
        <f t="shared" si="92"/>
        <v>Medium</v>
      </c>
      <c r="H871">
        <v>42</v>
      </c>
      <c r="I871" t="s">
        <v>14</v>
      </c>
      <c r="J871" t="s">
        <v>32</v>
      </c>
      <c r="K871" s="4">
        <v>8.99</v>
      </c>
      <c r="L871" s="4">
        <f t="shared" si="93"/>
        <v>8.99</v>
      </c>
      <c r="M871">
        <v>0</v>
      </c>
      <c r="N871" t="s">
        <v>47</v>
      </c>
      <c r="O871">
        <v>5</v>
      </c>
      <c r="P871">
        <v>0.71</v>
      </c>
      <c r="Q871">
        <f t="shared" si="94"/>
        <v>43</v>
      </c>
      <c r="R871" t="s">
        <v>20</v>
      </c>
      <c r="S871">
        <f t="shared" si="95"/>
        <v>1304.6199999999999</v>
      </c>
      <c r="T871" t="str">
        <f t="shared" si="96"/>
        <v>High</v>
      </c>
      <c r="U871" t="str">
        <f t="shared" si="97"/>
        <v>Inactive</v>
      </c>
    </row>
    <row r="872" spans="1:21" x14ac:dyDescent="0.25">
      <c r="A872" t="s">
        <v>899</v>
      </c>
      <c r="B872">
        <v>30</v>
      </c>
      <c r="C872" t="str">
        <f t="shared" si="91"/>
        <v>25-34</v>
      </c>
      <c r="D872" t="s">
        <v>13</v>
      </c>
      <c r="E872" t="s">
        <v>8</v>
      </c>
      <c r="F872">
        <v>8.01</v>
      </c>
      <c r="G872" t="str">
        <f t="shared" si="92"/>
        <v>Low</v>
      </c>
      <c r="H872">
        <v>40</v>
      </c>
      <c r="I872" t="s">
        <v>14</v>
      </c>
      <c r="J872" t="s">
        <v>32</v>
      </c>
      <c r="K872" s="4">
        <v>13.99</v>
      </c>
      <c r="L872" s="4">
        <f t="shared" si="93"/>
        <v>13.99</v>
      </c>
      <c r="M872">
        <v>1</v>
      </c>
      <c r="N872" t="s">
        <v>15</v>
      </c>
      <c r="O872">
        <v>2</v>
      </c>
      <c r="P872">
        <v>0.2</v>
      </c>
      <c r="Q872">
        <f t="shared" si="94"/>
        <v>12</v>
      </c>
      <c r="R872" t="s">
        <v>25</v>
      </c>
      <c r="S872">
        <f t="shared" si="95"/>
        <v>96.12</v>
      </c>
      <c r="T872" t="str">
        <f t="shared" si="96"/>
        <v>Medium</v>
      </c>
      <c r="U872" t="str">
        <f t="shared" si="97"/>
        <v>Inactive</v>
      </c>
    </row>
    <row r="873" spans="1:21" x14ac:dyDescent="0.25">
      <c r="A873" t="s">
        <v>900</v>
      </c>
      <c r="B873">
        <v>18</v>
      </c>
      <c r="C873" t="str">
        <f t="shared" si="91"/>
        <v>18-24</v>
      </c>
      <c r="D873" t="s">
        <v>13</v>
      </c>
      <c r="E873" t="s">
        <v>2</v>
      </c>
      <c r="F873">
        <v>20.25</v>
      </c>
      <c r="G873" t="str">
        <f t="shared" si="92"/>
        <v>Medium</v>
      </c>
      <c r="H873">
        <v>9</v>
      </c>
      <c r="I873" t="s">
        <v>35</v>
      </c>
      <c r="J873" t="s">
        <v>43</v>
      </c>
      <c r="K873" s="4">
        <v>8.99</v>
      </c>
      <c r="L873" s="4">
        <f t="shared" si="93"/>
        <v>8.99</v>
      </c>
      <c r="M873">
        <v>0</v>
      </c>
      <c r="N873" t="s">
        <v>5</v>
      </c>
      <c r="O873">
        <v>3</v>
      </c>
      <c r="P873">
        <v>2.02</v>
      </c>
      <c r="Q873">
        <f t="shared" si="94"/>
        <v>121</v>
      </c>
      <c r="R873" t="s">
        <v>25</v>
      </c>
      <c r="S873">
        <f t="shared" si="95"/>
        <v>2450.25</v>
      </c>
      <c r="T873" t="str">
        <f t="shared" si="96"/>
        <v>High</v>
      </c>
      <c r="U873" t="str">
        <f t="shared" si="97"/>
        <v>Risk</v>
      </c>
    </row>
    <row r="874" spans="1:21" x14ac:dyDescent="0.25">
      <c r="A874" t="s">
        <v>901</v>
      </c>
      <c r="B874">
        <v>20</v>
      </c>
      <c r="C874" t="str">
        <f t="shared" si="91"/>
        <v>18-24</v>
      </c>
      <c r="D874" t="s">
        <v>1</v>
      </c>
      <c r="E874" t="s">
        <v>8</v>
      </c>
      <c r="F874">
        <v>18.309999999999999</v>
      </c>
      <c r="G874" t="str">
        <f t="shared" si="92"/>
        <v>Low</v>
      </c>
      <c r="H874">
        <v>41</v>
      </c>
      <c r="I874" t="s">
        <v>19</v>
      </c>
      <c r="J874" t="s">
        <v>32</v>
      </c>
      <c r="K874" s="4">
        <v>13.99</v>
      </c>
      <c r="L874" s="4">
        <f t="shared" si="93"/>
        <v>13.99</v>
      </c>
      <c r="M874">
        <v>1</v>
      </c>
      <c r="N874" t="s">
        <v>47</v>
      </c>
      <c r="O874">
        <v>1</v>
      </c>
      <c r="P874">
        <v>0.44</v>
      </c>
      <c r="Q874">
        <f t="shared" si="94"/>
        <v>26</v>
      </c>
      <c r="R874" t="s">
        <v>25</v>
      </c>
      <c r="S874">
        <f t="shared" si="95"/>
        <v>476.05999999999995</v>
      </c>
      <c r="T874" t="str">
        <f t="shared" si="96"/>
        <v>High</v>
      </c>
      <c r="U874" t="str">
        <f t="shared" si="97"/>
        <v>Inactive</v>
      </c>
    </row>
    <row r="875" spans="1:21" x14ac:dyDescent="0.25">
      <c r="A875" t="s">
        <v>902</v>
      </c>
      <c r="B875">
        <v>61</v>
      </c>
      <c r="C875" t="str">
        <f t="shared" si="91"/>
        <v>55+</v>
      </c>
      <c r="D875" t="s">
        <v>27</v>
      </c>
      <c r="E875" t="s">
        <v>8</v>
      </c>
      <c r="F875">
        <v>6.79</v>
      </c>
      <c r="G875" t="str">
        <f t="shared" si="92"/>
        <v>Low</v>
      </c>
      <c r="H875">
        <v>16</v>
      </c>
      <c r="I875" t="s">
        <v>14</v>
      </c>
      <c r="J875" t="s">
        <v>41</v>
      </c>
      <c r="K875" s="4">
        <v>13.99</v>
      </c>
      <c r="L875" s="4">
        <f t="shared" si="93"/>
        <v>13.99</v>
      </c>
      <c r="M875">
        <v>0</v>
      </c>
      <c r="N875" t="s">
        <v>5</v>
      </c>
      <c r="O875">
        <v>5</v>
      </c>
      <c r="P875">
        <v>0.4</v>
      </c>
      <c r="Q875">
        <f t="shared" si="94"/>
        <v>24</v>
      </c>
      <c r="R875" t="s">
        <v>33</v>
      </c>
      <c r="S875">
        <f t="shared" si="95"/>
        <v>162.96</v>
      </c>
      <c r="T875" t="str">
        <f t="shared" si="96"/>
        <v>High</v>
      </c>
      <c r="U875" t="str">
        <f t="shared" si="97"/>
        <v>Risk</v>
      </c>
    </row>
    <row r="876" spans="1:21" x14ac:dyDescent="0.25">
      <c r="A876" t="s">
        <v>903</v>
      </c>
      <c r="B876">
        <v>68</v>
      </c>
      <c r="C876" t="str">
        <f t="shared" si="91"/>
        <v>55+</v>
      </c>
      <c r="D876" t="s">
        <v>1</v>
      </c>
      <c r="E876" t="s">
        <v>2</v>
      </c>
      <c r="F876">
        <v>2.48</v>
      </c>
      <c r="G876" t="str">
        <f t="shared" si="92"/>
        <v>Low</v>
      </c>
      <c r="H876">
        <v>0</v>
      </c>
      <c r="I876" t="s">
        <v>14</v>
      </c>
      <c r="J876" t="s">
        <v>43</v>
      </c>
      <c r="K876" s="4">
        <v>8.99</v>
      </c>
      <c r="L876" s="4">
        <f t="shared" si="93"/>
        <v>8.99</v>
      </c>
      <c r="M876">
        <v>0</v>
      </c>
      <c r="N876" t="s">
        <v>47</v>
      </c>
      <c r="O876">
        <v>3</v>
      </c>
      <c r="P876">
        <v>2.48</v>
      </c>
      <c r="Q876">
        <f t="shared" si="94"/>
        <v>149</v>
      </c>
      <c r="R876" t="s">
        <v>20</v>
      </c>
      <c r="S876">
        <f t="shared" si="95"/>
        <v>369.52</v>
      </c>
      <c r="T876" t="str">
        <f t="shared" si="96"/>
        <v>High</v>
      </c>
      <c r="U876" t="str">
        <f t="shared" si="97"/>
        <v>Active</v>
      </c>
    </row>
    <row r="877" spans="1:21" x14ac:dyDescent="0.25">
      <c r="A877" t="s">
        <v>904</v>
      </c>
      <c r="B877">
        <v>59</v>
      </c>
      <c r="C877" t="str">
        <f t="shared" si="91"/>
        <v>55+</v>
      </c>
      <c r="D877" t="s">
        <v>1</v>
      </c>
      <c r="E877" t="s">
        <v>18</v>
      </c>
      <c r="F877">
        <v>1.1200000000000001</v>
      </c>
      <c r="G877" t="str">
        <f t="shared" si="92"/>
        <v>Low</v>
      </c>
      <c r="H877">
        <v>13</v>
      </c>
      <c r="I877" t="s">
        <v>56</v>
      </c>
      <c r="J877" t="s">
        <v>43</v>
      </c>
      <c r="K877" s="4">
        <v>17.989999999999998</v>
      </c>
      <c r="L877" s="4">
        <f t="shared" si="93"/>
        <v>17.989999999999998</v>
      </c>
      <c r="M877">
        <v>1</v>
      </c>
      <c r="N877" t="s">
        <v>15</v>
      </c>
      <c r="O877">
        <v>2</v>
      </c>
      <c r="P877">
        <v>0.08</v>
      </c>
      <c r="Q877">
        <f t="shared" si="94"/>
        <v>5</v>
      </c>
      <c r="R877" t="s">
        <v>16</v>
      </c>
      <c r="S877">
        <f t="shared" si="95"/>
        <v>5.6000000000000005</v>
      </c>
      <c r="T877" t="str">
        <f t="shared" si="96"/>
        <v>Low</v>
      </c>
      <c r="U877" t="str">
        <f t="shared" si="97"/>
        <v>Risk</v>
      </c>
    </row>
    <row r="878" spans="1:21" x14ac:dyDescent="0.25">
      <c r="A878" t="s">
        <v>905</v>
      </c>
      <c r="B878">
        <v>48</v>
      </c>
      <c r="C878" t="str">
        <f t="shared" si="91"/>
        <v>45-54</v>
      </c>
      <c r="D878" t="s">
        <v>13</v>
      </c>
      <c r="E878" t="s">
        <v>18</v>
      </c>
      <c r="F878">
        <v>9.65</v>
      </c>
      <c r="G878" t="str">
        <f t="shared" si="92"/>
        <v>Low</v>
      </c>
      <c r="H878">
        <v>60</v>
      </c>
      <c r="I878" t="s">
        <v>19</v>
      </c>
      <c r="J878" t="s">
        <v>32</v>
      </c>
      <c r="K878" s="4">
        <v>17.989999999999998</v>
      </c>
      <c r="L878" s="4">
        <f t="shared" si="93"/>
        <v>17.989999999999998</v>
      </c>
      <c r="M878">
        <v>1</v>
      </c>
      <c r="N878" t="s">
        <v>5</v>
      </c>
      <c r="O878">
        <v>4</v>
      </c>
      <c r="P878">
        <v>0.16</v>
      </c>
      <c r="Q878">
        <f t="shared" si="94"/>
        <v>10</v>
      </c>
      <c r="R878" t="s">
        <v>16</v>
      </c>
      <c r="S878">
        <f t="shared" si="95"/>
        <v>96.5</v>
      </c>
      <c r="T878" t="str">
        <f t="shared" si="96"/>
        <v>Medium</v>
      </c>
      <c r="U878" t="str">
        <f t="shared" si="97"/>
        <v>Inactive</v>
      </c>
    </row>
    <row r="879" spans="1:21" x14ac:dyDescent="0.25">
      <c r="A879" t="s">
        <v>906</v>
      </c>
      <c r="B879">
        <v>40</v>
      </c>
      <c r="C879" t="str">
        <f t="shared" si="91"/>
        <v>35-44</v>
      </c>
      <c r="D879" t="s">
        <v>1</v>
      </c>
      <c r="E879" t="s">
        <v>18</v>
      </c>
      <c r="F879">
        <v>1.2</v>
      </c>
      <c r="G879" t="str">
        <f t="shared" si="92"/>
        <v>Low</v>
      </c>
      <c r="H879">
        <v>7</v>
      </c>
      <c r="I879" t="s">
        <v>3</v>
      </c>
      <c r="J879" t="s">
        <v>43</v>
      </c>
      <c r="K879" s="4">
        <v>17.989999999999998</v>
      </c>
      <c r="L879" s="4">
        <f t="shared" si="93"/>
        <v>17.989999999999998</v>
      </c>
      <c r="M879">
        <v>1</v>
      </c>
      <c r="N879" t="s">
        <v>29</v>
      </c>
      <c r="O879">
        <v>1</v>
      </c>
      <c r="P879">
        <v>0.15</v>
      </c>
      <c r="Q879">
        <f t="shared" si="94"/>
        <v>9</v>
      </c>
      <c r="R879" t="s">
        <v>6</v>
      </c>
      <c r="S879">
        <f t="shared" si="95"/>
        <v>10.799999999999999</v>
      </c>
      <c r="T879" t="str">
        <f t="shared" si="96"/>
        <v>Low</v>
      </c>
      <c r="U879" t="str">
        <f t="shared" si="97"/>
        <v>Active</v>
      </c>
    </row>
    <row r="880" spans="1:21" x14ac:dyDescent="0.25">
      <c r="A880" t="s">
        <v>907</v>
      </c>
      <c r="B880">
        <v>56</v>
      </c>
      <c r="C880" t="str">
        <f t="shared" si="91"/>
        <v>55+</v>
      </c>
      <c r="D880" t="s">
        <v>13</v>
      </c>
      <c r="E880" t="s">
        <v>2</v>
      </c>
      <c r="F880">
        <v>2.23</v>
      </c>
      <c r="G880" t="str">
        <f t="shared" si="92"/>
        <v>Low</v>
      </c>
      <c r="H880">
        <v>26</v>
      </c>
      <c r="I880" t="s">
        <v>3</v>
      </c>
      <c r="J880" t="s">
        <v>43</v>
      </c>
      <c r="K880" s="4">
        <v>8.99</v>
      </c>
      <c r="L880" s="4">
        <f t="shared" si="93"/>
        <v>8.99</v>
      </c>
      <c r="M880">
        <v>1</v>
      </c>
      <c r="N880" t="s">
        <v>47</v>
      </c>
      <c r="O880">
        <v>5</v>
      </c>
      <c r="P880">
        <v>0.08</v>
      </c>
      <c r="Q880">
        <f t="shared" si="94"/>
        <v>5</v>
      </c>
      <c r="R880" t="s">
        <v>38</v>
      </c>
      <c r="S880">
        <f t="shared" si="95"/>
        <v>11.15</v>
      </c>
      <c r="T880" t="str">
        <f t="shared" si="96"/>
        <v>Low</v>
      </c>
      <c r="U880" t="str">
        <f t="shared" si="97"/>
        <v>Inactive</v>
      </c>
    </row>
    <row r="881" spans="1:21" x14ac:dyDescent="0.25">
      <c r="A881" s="1" t="s">
        <v>908</v>
      </c>
      <c r="B881">
        <v>27</v>
      </c>
      <c r="C881" t="str">
        <f t="shared" si="91"/>
        <v>25-34</v>
      </c>
      <c r="D881" t="s">
        <v>1</v>
      </c>
      <c r="E881" t="s">
        <v>8</v>
      </c>
      <c r="F881">
        <v>22.68</v>
      </c>
      <c r="G881" t="str">
        <f t="shared" si="92"/>
        <v>Medium</v>
      </c>
      <c r="H881">
        <v>45</v>
      </c>
      <c r="I881" t="s">
        <v>56</v>
      </c>
      <c r="J881" t="s">
        <v>32</v>
      </c>
      <c r="K881" s="4">
        <v>13.99</v>
      </c>
      <c r="L881" s="4">
        <f t="shared" si="93"/>
        <v>13.99</v>
      </c>
      <c r="M881">
        <v>0</v>
      </c>
      <c r="N881" t="s">
        <v>15</v>
      </c>
      <c r="O881">
        <v>3</v>
      </c>
      <c r="P881">
        <v>0.49</v>
      </c>
      <c r="Q881">
        <f t="shared" si="94"/>
        <v>29</v>
      </c>
      <c r="R881" t="s">
        <v>11</v>
      </c>
      <c r="S881">
        <f t="shared" si="95"/>
        <v>657.72</v>
      </c>
      <c r="T881" t="str">
        <f t="shared" si="96"/>
        <v>High</v>
      </c>
      <c r="U881" t="str">
        <f t="shared" si="97"/>
        <v>Inactive</v>
      </c>
    </row>
    <row r="882" spans="1:21" x14ac:dyDescent="0.25">
      <c r="A882" t="s">
        <v>909</v>
      </c>
      <c r="B882">
        <v>46</v>
      </c>
      <c r="C882" t="str">
        <f t="shared" si="91"/>
        <v>45-54</v>
      </c>
      <c r="D882" t="s">
        <v>13</v>
      </c>
      <c r="E882" t="s">
        <v>8</v>
      </c>
      <c r="F882">
        <v>19.63</v>
      </c>
      <c r="G882" t="str">
        <f t="shared" si="92"/>
        <v>Low</v>
      </c>
      <c r="H882">
        <v>30</v>
      </c>
      <c r="I882" t="s">
        <v>56</v>
      </c>
      <c r="J882" t="s">
        <v>10</v>
      </c>
      <c r="K882" s="4">
        <v>13.99</v>
      </c>
      <c r="L882" s="4">
        <f t="shared" si="93"/>
        <v>13.99</v>
      </c>
      <c r="M882">
        <v>0</v>
      </c>
      <c r="N882" t="s">
        <v>47</v>
      </c>
      <c r="O882">
        <v>1</v>
      </c>
      <c r="P882">
        <v>0.63</v>
      </c>
      <c r="Q882">
        <f t="shared" si="94"/>
        <v>38</v>
      </c>
      <c r="R882" t="s">
        <v>33</v>
      </c>
      <c r="S882">
        <f t="shared" si="95"/>
        <v>745.93999999999994</v>
      </c>
      <c r="T882" t="str">
        <f t="shared" si="96"/>
        <v>High</v>
      </c>
      <c r="U882" t="str">
        <f t="shared" si="97"/>
        <v>Inactive</v>
      </c>
    </row>
    <row r="883" spans="1:21" x14ac:dyDescent="0.25">
      <c r="A883" t="s">
        <v>910</v>
      </c>
      <c r="B883">
        <v>43</v>
      </c>
      <c r="C883" t="str">
        <f t="shared" si="91"/>
        <v>35-44</v>
      </c>
      <c r="D883" t="s">
        <v>13</v>
      </c>
      <c r="E883" t="s">
        <v>2</v>
      </c>
      <c r="F883">
        <v>0.69</v>
      </c>
      <c r="G883" t="str">
        <f t="shared" si="92"/>
        <v>Low</v>
      </c>
      <c r="H883">
        <v>39</v>
      </c>
      <c r="I883" t="s">
        <v>35</v>
      </c>
      <c r="J883" t="s">
        <v>32</v>
      </c>
      <c r="K883" s="4">
        <v>8.99</v>
      </c>
      <c r="L883" s="4">
        <f t="shared" si="93"/>
        <v>8.99</v>
      </c>
      <c r="M883">
        <v>1</v>
      </c>
      <c r="N883" t="s">
        <v>23</v>
      </c>
      <c r="O883">
        <v>1</v>
      </c>
      <c r="P883">
        <v>0.02</v>
      </c>
      <c r="Q883">
        <f t="shared" si="94"/>
        <v>1</v>
      </c>
      <c r="R883" t="s">
        <v>6</v>
      </c>
      <c r="S883">
        <f t="shared" si="95"/>
        <v>0.69</v>
      </c>
      <c r="T883" t="str">
        <f t="shared" si="96"/>
        <v>Low</v>
      </c>
      <c r="U883" t="str">
        <f t="shared" si="97"/>
        <v>Inactive</v>
      </c>
    </row>
    <row r="884" spans="1:21" x14ac:dyDescent="0.25">
      <c r="A884" t="s">
        <v>911</v>
      </c>
      <c r="B884">
        <v>21</v>
      </c>
      <c r="C884" t="str">
        <f t="shared" si="91"/>
        <v>18-24</v>
      </c>
      <c r="D884" t="s">
        <v>1</v>
      </c>
      <c r="E884" t="s">
        <v>8</v>
      </c>
      <c r="F884">
        <v>2.5099999999999998</v>
      </c>
      <c r="G884" t="str">
        <f t="shared" si="92"/>
        <v>Low</v>
      </c>
      <c r="H884">
        <v>19</v>
      </c>
      <c r="I884" t="s">
        <v>35</v>
      </c>
      <c r="J884" t="s">
        <v>10</v>
      </c>
      <c r="K884" s="4">
        <v>13.99</v>
      </c>
      <c r="L884" s="4">
        <f t="shared" si="93"/>
        <v>13.99</v>
      </c>
      <c r="M884">
        <v>1</v>
      </c>
      <c r="N884" t="s">
        <v>15</v>
      </c>
      <c r="O884">
        <v>2</v>
      </c>
      <c r="P884">
        <v>0.13</v>
      </c>
      <c r="Q884">
        <f t="shared" si="94"/>
        <v>8</v>
      </c>
      <c r="R884" t="s">
        <v>16</v>
      </c>
      <c r="S884">
        <f t="shared" si="95"/>
        <v>20.079999999999998</v>
      </c>
      <c r="T884" t="str">
        <f t="shared" si="96"/>
        <v>Low</v>
      </c>
      <c r="U884" t="str">
        <f t="shared" si="97"/>
        <v>Risk</v>
      </c>
    </row>
    <row r="885" spans="1:21" x14ac:dyDescent="0.25">
      <c r="A885" t="s">
        <v>912</v>
      </c>
      <c r="B885">
        <v>23</v>
      </c>
      <c r="C885" t="str">
        <f t="shared" si="91"/>
        <v>18-24</v>
      </c>
      <c r="D885" t="s">
        <v>1</v>
      </c>
      <c r="E885" t="s">
        <v>2</v>
      </c>
      <c r="F885">
        <v>5.62</v>
      </c>
      <c r="G885" t="str">
        <f t="shared" si="92"/>
        <v>Low</v>
      </c>
      <c r="H885">
        <v>9</v>
      </c>
      <c r="I885" t="s">
        <v>3</v>
      </c>
      <c r="J885" t="s">
        <v>43</v>
      </c>
      <c r="K885" s="4">
        <v>8.99</v>
      </c>
      <c r="L885" s="4">
        <f t="shared" si="93"/>
        <v>8.99</v>
      </c>
      <c r="M885">
        <v>0</v>
      </c>
      <c r="N885" t="s">
        <v>5</v>
      </c>
      <c r="O885">
        <v>4</v>
      </c>
      <c r="P885">
        <v>0.56000000000000005</v>
      </c>
      <c r="Q885">
        <f t="shared" si="94"/>
        <v>34</v>
      </c>
      <c r="R885" t="s">
        <v>38</v>
      </c>
      <c r="S885">
        <f t="shared" si="95"/>
        <v>191.08</v>
      </c>
      <c r="T885" t="str">
        <f t="shared" si="96"/>
        <v>High</v>
      </c>
      <c r="U885" t="str">
        <f t="shared" si="97"/>
        <v>Risk</v>
      </c>
    </row>
    <row r="886" spans="1:21" x14ac:dyDescent="0.25">
      <c r="A886" t="s">
        <v>913</v>
      </c>
      <c r="B886">
        <v>58</v>
      </c>
      <c r="C886" t="str">
        <f t="shared" si="91"/>
        <v>55+</v>
      </c>
      <c r="D886" t="s">
        <v>1</v>
      </c>
      <c r="E886" t="s">
        <v>2</v>
      </c>
      <c r="F886">
        <v>6.01</v>
      </c>
      <c r="G886" t="str">
        <f t="shared" si="92"/>
        <v>Low</v>
      </c>
      <c r="H886">
        <v>12</v>
      </c>
      <c r="I886" t="s">
        <v>56</v>
      </c>
      <c r="J886" t="s">
        <v>41</v>
      </c>
      <c r="K886" s="4">
        <v>8.99</v>
      </c>
      <c r="L886" s="4">
        <f t="shared" si="93"/>
        <v>8.99</v>
      </c>
      <c r="M886">
        <v>0</v>
      </c>
      <c r="N886" t="s">
        <v>23</v>
      </c>
      <c r="O886">
        <v>2</v>
      </c>
      <c r="P886">
        <v>0.46</v>
      </c>
      <c r="Q886">
        <f t="shared" si="94"/>
        <v>28</v>
      </c>
      <c r="R886" t="s">
        <v>33</v>
      </c>
      <c r="S886">
        <f t="shared" si="95"/>
        <v>168.28</v>
      </c>
      <c r="T886" t="str">
        <f t="shared" si="96"/>
        <v>High</v>
      </c>
      <c r="U886" t="str">
        <f t="shared" si="97"/>
        <v>Risk</v>
      </c>
    </row>
    <row r="887" spans="1:21" x14ac:dyDescent="0.25">
      <c r="A887" t="s">
        <v>914</v>
      </c>
      <c r="B887">
        <v>65</v>
      </c>
      <c r="C887" t="str">
        <f t="shared" si="91"/>
        <v>55+</v>
      </c>
      <c r="D887" t="s">
        <v>1</v>
      </c>
      <c r="E887" t="s">
        <v>18</v>
      </c>
      <c r="F887">
        <v>2.42</v>
      </c>
      <c r="G887" t="str">
        <f t="shared" si="92"/>
        <v>Low</v>
      </c>
      <c r="H887">
        <v>48</v>
      </c>
      <c r="I887" t="s">
        <v>3</v>
      </c>
      <c r="J887" t="s">
        <v>41</v>
      </c>
      <c r="K887" s="4">
        <v>17.989999999999998</v>
      </c>
      <c r="L887" s="4">
        <f t="shared" si="93"/>
        <v>17.989999999999998</v>
      </c>
      <c r="M887">
        <v>1</v>
      </c>
      <c r="N887" t="s">
        <v>5</v>
      </c>
      <c r="O887">
        <v>2</v>
      </c>
      <c r="P887">
        <v>0.05</v>
      </c>
      <c r="Q887">
        <f t="shared" si="94"/>
        <v>3</v>
      </c>
      <c r="R887" t="s">
        <v>33</v>
      </c>
      <c r="S887">
        <f t="shared" si="95"/>
        <v>7.26</v>
      </c>
      <c r="T887" t="str">
        <f t="shared" si="96"/>
        <v>Low</v>
      </c>
      <c r="U887" t="str">
        <f t="shared" si="97"/>
        <v>Inactive</v>
      </c>
    </row>
    <row r="888" spans="1:21" x14ac:dyDescent="0.25">
      <c r="A888" t="s">
        <v>915</v>
      </c>
      <c r="B888">
        <v>54</v>
      </c>
      <c r="C888" t="str">
        <f t="shared" si="91"/>
        <v>45-54</v>
      </c>
      <c r="D888" t="s">
        <v>13</v>
      </c>
      <c r="E888" t="s">
        <v>8</v>
      </c>
      <c r="F888">
        <v>8.41</v>
      </c>
      <c r="G888" t="str">
        <f t="shared" si="92"/>
        <v>Low</v>
      </c>
      <c r="H888">
        <v>55</v>
      </c>
      <c r="I888" t="s">
        <v>56</v>
      </c>
      <c r="J888" t="s">
        <v>10</v>
      </c>
      <c r="K888" s="4">
        <v>13.99</v>
      </c>
      <c r="L888" s="4">
        <f t="shared" si="93"/>
        <v>13.99</v>
      </c>
      <c r="M888">
        <v>1</v>
      </c>
      <c r="N888" t="s">
        <v>15</v>
      </c>
      <c r="O888">
        <v>4</v>
      </c>
      <c r="P888">
        <v>0.15</v>
      </c>
      <c r="Q888">
        <f t="shared" si="94"/>
        <v>9</v>
      </c>
      <c r="R888" t="s">
        <v>11</v>
      </c>
      <c r="S888">
        <f t="shared" si="95"/>
        <v>75.69</v>
      </c>
      <c r="T888" t="str">
        <f t="shared" si="96"/>
        <v>Medium</v>
      </c>
      <c r="U888" t="str">
        <f t="shared" si="97"/>
        <v>Inactive</v>
      </c>
    </row>
    <row r="889" spans="1:21" x14ac:dyDescent="0.25">
      <c r="A889" s="1" t="s">
        <v>916</v>
      </c>
      <c r="B889">
        <v>31</v>
      </c>
      <c r="C889" t="str">
        <f t="shared" si="91"/>
        <v>25-34</v>
      </c>
      <c r="D889" t="s">
        <v>27</v>
      </c>
      <c r="E889" t="s">
        <v>2</v>
      </c>
      <c r="F889">
        <v>4.58</v>
      </c>
      <c r="G889" t="str">
        <f t="shared" si="92"/>
        <v>Low</v>
      </c>
      <c r="H889">
        <v>26</v>
      </c>
      <c r="I889" t="s">
        <v>56</v>
      </c>
      <c r="J889" t="s">
        <v>41</v>
      </c>
      <c r="K889" s="4">
        <v>8.99</v>
      </c>
      <c r="L889" s="4">
        <f t="shared" si="93"/>
        <v>8.99</v>
      </c>
      <c r="M889">
        <v>1</v>
      </c>
      <c r="N889" t="s">
        <v>29</v>
      </c>
      <c r="O889">
        <v>2</v>
      </c>
      <c r="P889">
        <v>0.17</v>
      </c>
      <c r="Q889">
        <f t="shared" si="94"/>
        <v>10</v>
      </c>
      <c r="R889" t="s">
        <v>6</v>
      </c>
      <c r="S889">
        <f t="shared" si="95"/>
        <v>45.8</v>
      </c>
      <c r="T889" t="str">
        <f t="shared" si="96"/>
        <v>Low</v>
      </c>
      <c r="U889" t="str">
        <f t="shared" si="97"/>
        <v>Inactive</v>
      </c>
    </row>
    <row r="890" spans="1:21" x14ac:dyDescent="0.25">
      <c r="A890" t="s">
        <v>917</v>
      </c>
      <c r="B890">
        <v>20</v>
      </c>
      <c r="C890" t="str">
        <f t="shared" si="91"/>
        <v>18-24</v>
      </c>
      <c r="D890" t="s">
        <v>13</v>
      </c>
      <c r="E890" t="s">
        <v>18</v>
      </c>
      <c r="F890">
        <v>9.4600000000000009</v>
      </c>
      <c r="G890" t="str">
        <f t="shared" si="92"/>
        <v>Low</v>
      </c>
      <c r="H890">
        <v>35</v>
      </c>
      <c r="I890" t="s">
        <v>56</v>
      </c>
      <c r="J890" t="s">
        <v>10</v>
      </c>
      <c r="K890" s="4">
        <v>17.989999999999998</v>
      </c>
      <c r="L890" s="4">
        <f t="shared" si="93"/>
        <v>17.989999999999998</v>
      </c>
      <c r="M890">
        <v>1</v>
      </c>
      <c r="N890" t="s">
        <v>15</v>
      </c>
      <c r="O890">
        <v>2</v>
      </c>
      <c r="P890">
        <v>0.26</v>
      </c>
      <c r="Q890">
        <f t="shared" si="94"/>
        <v>16</v>
      </c>
      <c r="R890" t="s">
        <v>11</v>
      </c>
      <c r="S890">
        <f t="shared" si="95"/>
        <v>151.36000000000001</v>
      </c>
      <c r="T890" t="str">
        <f t="shared" si="96"/>
        <v>High</v>
      </c>
      <c r="U890" t="str">
        <f t="shared" si="97"/>
        <v>Inactive</v>
      </c>
    </row>
    <row r="891" spans="1:21" x14ac:dyDescent="0.25">
      <c r="A891" t="s">
        <v>918</v>
      </c>
      <c r="B891">
        <v>54</v>
      </c>
      <c r="C891" t="str">
        <f t="shared" si="91"/>
        <v>45-54</v>
      </c>
      <c r="D891" t="s">
        <v>13</v>
      </c>
      <c r="E891" t="s">
        <v>18</v>
      </c>
      <c r="F891">
        <v>11.96</v>
      </c>
      <c r="G891" t="str">
        <f t="shared" si="92"/>
        <v>Low</v>
      </c>
      <c r="H891">
        <v>37</v>
      </c>
      <c r="I891" t="s">
        <v>19</v>
      </c>
      <c r="J891" t="s">
        <v>41</v>
      </c>
      <c r="K891" s="4">
        <v>17.989999999999998</v>
      </c>
      <c r="L891" s="4">
        <f t="shared" si="93"/>
        <v>17.989999999999998</v>
      </c>
      <c r="M891">
        <v>1</v>
      </c>
      <c r="N891" t="s">
        <v>5</v>
      </c>
      <c r="O891">
        <v>3</v>
      </c>
      <c r="P891">
        <v>0.31</v>
      </c>
      <c r="Q891">
        <f t="shared" si="94"/>
        <v>19</v>
      </c>
      <c r="R891" t="s">
        <v>25</v>
      </c>
      <c r="S891">
        <f t="shared" si="95"/>
        <v>227.24</v>
      </c>
      <c r="T891" t="str">
        <f t="shared" si="96"/>
        <v>High</v>
      </c>
      <c r="U891" t="str">
        <f t="shared" si="97"/>
        <v>Inactive</v>
      </c>
    </row>
    <row r="892" spans="1:21" x14ac:dyDescent="0.25">
      <c r="A892" t="s">
        <v>919</v>
      </c>
      <c r="B892">
        <v>57</v>
      </c>
      <c r="C892" t="str">
        <f t="shared" si="91"/>
        <v>55+</v>
      </c>
      <c r="D892" t="s">
        <v>1</v>
      </c>
      <c r="E892" t="s">
        <v>18</v>
      </c>
      <c r="F892">
        <v>10.029999999999999</v>
      </c>
      <c r="G892" t="str">
        <f t="shared" si="92"/>
        <v>Low</v>
      </c>
      <c r="H892">
        <v>21</v>
      </c>
      <c r="I892" t="s">
        <v>3</v>
      </c>
      <c r="J892" t="s">
        <v>43</v>
      </c>
      <c r="K892" s="4">
        <v>17.989999999999998</v>
      </c>
      <c r="L892" s="4">
        <f t="shared" si="93"/>
        <v>17.989999999999998</v>
      </c>
      <c r="M892">
        <v>0</v>
      </c>
      <c r="N892" t="s">
        <v>47</v>
      </c>
      <c r="O892">
        <v>2</v>
      </c>
      <c r="P892">
        <v>0.46</v>
      </c>
      <c r="Q892">
        <f t="shared" si="94"/>
        <v>28</v>
      </c>
      <c r="R892" t="s">
        <v>20</v>
      </c>
      <c r="S892">
        <f t="shared" si="95"/>
        <v>280.83999999999997</v>
      </c>
      <c r="T892" t="str">
        <f t="shared" si="96"/>
        <v>High</v>
      </c>
      <c r="U892" t="str">
        <f t="shared" si="97"/>
        <v>Risk</v>
      </c>
    </row>
    <row r="893" spans="1:21" x14ac:dyDescent="0.25">
      <c r="A893" t="s">
        <v>920</v>
      </c>
      <c r="B893">
        <v>40</v>
      </c>
      <c r="C893" t="str">
        <f t="shared" si="91"/>
        <v>35-44</v>
      </c>
      <c r="D893" t="s">
        <v>1</v>
      </c>
      <c r="E893" t="s">
        <v>8</v>
      </c>
      <c r="F893">
        <v>14.34</v>
      </c>
      <c r="G893" t="str">
        <f t="shared" si="92"/>
        <v>Low</v>
      </c>
      <c r="H893">
        <v>15</v>
      </c>
      <c r="I893" t="s">
        <v>56</v>
      </c>
      <c r="J893" t="s">
        <v>41</v>
      </c>
      <c r="K893" s="4">
        <v>13.99</v>
      </c>
      <c r="L893" s="4">
        <f t="shared" si="93"/>
        <v>13.99</v>
      </c>
      <c r="M893">
        <v>0</v>
      </c>
      <c r="N893" t="s">
        <v>23</v>
      </c>
      <c r="O893">
        <v>1</v>
      </c>
      <c r="P893">
        <v>0.9</v>
      </c>
      <c r="Q893">
        <f t="shared" si="94"/>
        <v>54</v>
      </c>
      <c r="R893" t="s">
        <v>11</v>
      </c>
      <c r="S893">
        <f t="shared" si="95"/>
        <v>774.36</v>
      </c>
      <c r="T893" t="str">
        <f t="shared" si="96"/>
        <v>High</v>
      </c>
      <c r="U893" t="str">
        <f t="shared" si="97"/>
        <v>Risk</v>
      </c>
    </row>
    <row r="894" spans="1:21" x14ac:dyDescent="0.25">
      <c r="A894" t="s">
        <v>921</v>
      </c>
      <c r="B894">
        <v>65</v>
      </c>
      <c r="C894" t="str">
        <f t="shared" si="91"/>
        <v>55+</v>
      </c>
      <c r="D894" t="s">
        <v>1</v>
      </c>
      <c r="E894" t="s">
        <v>18</v>
      </c>
      <c r="F894">
        <v>0.47</v>
      </c>
      <c r="G894" t="str">
        <f t="shared" si="92"/>
        <v>Low</v>
      </c>
      <c r="H894">
        <v>25</v>
      </c>
      <c r="I894" t="s">
        <v>14</v>
      </c>
      <c r="J894" t="s">
        <v>4</v>
      </c>
      <c r="K894" s="4">
        <v>17.989999999999998</v>
      </c>
      <c r="L894" s="4">
        <f t="shared" si="93"/>
        <v>17.989999999999998</v>
      </c>
      <c r="M894">
        <v>1</v>
      </c>
      <c r="N894" t="s">
        <v>23</v>
      </c>
      <c r="O894">
        <v>3</v>
      </c>
      <c r="P894">
        <v>0.02</v>
      </c>
      <c r="Q894">
        <f t="shared" si="94"/>
        <v>1</v>
      </c>
      <c r="R894" t="s">
        <v>16</v>
      </c>
      <c r="S894">
        <f t="shared" si="95"/>
        <v>0.47</v>
      </c>
      <c r="T894" t="str">
        <f t="shared" si="96"/>
        <v>Low</v>
      </c>
      <c r="U894" t="str">
        <f t="shared" si="97"/>
        <v>Inactive</v>
      </c>
    </row>
    <row r="895" spans="1:21" x14ac:dyDescent="0.25">
      <c r="A895" t="s">
        <v>922</v>
      </c>
      <c r="B895">
        <v>21</v>
      </c>
      <c r="C895" t="str">
        <f t="shared" si="91"/>
        <v>18-24</v>
      </c>
      <c r="D895" t="s">
        <v>27</v>
      </c>
      <c r="E895" t="s">
        <v>18</v>
      </c>
      <c r="F895">
        <v>1.3</v>
      </c>
      <c r="G895" t="str">
        <f t="shared" si="92"/>
        <v>Low</v>
      </c>
      <c r="H895">
        <v>13</v>
      </c>
      <c r="I895" t="s">
        <v>19</v>
      </c>
      <c r="J895" t="s">
        <v>43</v>
      </c>
      <c r="K895" s="4">
        <v>17.989999999999998</v>
      </c>
      <c r="L895" s="4">
        <f t="shared" si="93"/>
        <v>17.989999999999998</v>
      </c>
      <c r="M895">
        <v>1</v>
      </c>
      <c r="N895" t="s">
        <v>29</v>
      </c>
      <c r="O895">
        <v>2</v>
      </c>
      <c r="P895">
        <v>0.09</v>
      </c>
      <c r="Q895">
        <f t="shared" si="94"/>
        <v>5</v>
      </c>
      <c r="R895" t="s">
        <v>38</v>
      </c>
      <c r="S895">
        <f t="shared" si="95"/>
        <v>6.5</v>
      </c>
      <c r="T895" t="str">
        <f t="shared" si="96"/>
        <v>Low</v>
      </c>
      <c r="U895" t="str">
        <f t="shared" si="97"/>
        <v>Risk</v>
      </c>
    </row>
    <row r="896" spans="1:21" x14ac:dyDescent="0.25">
      <c r="A896" t="s">
        <v>923</v>
      </c>
      <c r="B896">
        <v>60</v>
      </c>
      <c r="C896" t="str">
        <f t="shared" si="91"/>
        <v>55+</v>
      </c>
      <c r="D896" t="s">
        <v>1</v>
      </c>
      <c r="E896" t="s">
        <v>2</v>
      </c>
      <c r="F896">
        <v>9.7100000000000009</v>
      </c>
      <c r="G896" t="str">
        <f t="shared" si="92"/>
        <v>Low</v>
      </c>
      <c r="H896">
        <v>46</v>
      </c>
      <c r="I896" t="s">
        <v>56</v>
      </c>
      <c r="J896" t="s">
        <v>43</v>
      </c>
      <c r="K896" s="4">
        <v>8.99</v>
      </c>
      <c r="L896" s="4">
        <f t="shared" si="93"/>
        <v>8.99</v>
      </c>
      <c r="M896">
        <v>1</v>
      </c>
      <c r="N896" t="s">
        <v>23</v>
      </c>
      <c r="O896">
        <v>5</v>
      </c>
      <c r="P896">
        <v>0.21</v>
      </c>
      <c r="Q896">
        <f t="shared" si="94"/>
        <v>13</v>
      </c>
      <c r="R896" t="s">
        <v>6</v>
      </c>
      <c r="S896">
        <f t="shared" si="95"/>
        <v>126.23000000000002</v>
      </c>
      <c r="T896" t="str">
        <f t="shared" si="96"/>
        <v>Medium</v>
      </c>
      <c r="U896" t="str">
        <f t="shared" si="97"/>
        <v>Inactive</v>
      </c>
    </row>
    <row r="897" spans="1:21" x14ac:dyDescent="0.25">
      <c r="A897" t="s">
        <v>924</v>
      </c>
      <c r="B897">
        <v>38</v>
      </c>
      <c r="C897" t="str">
        <f t="shared" si="91"/>
        <v>35-44</v>
      </c>
      <c r="D897" t="s">
        <v>1</v>
      </c>
      <c r="E897" t="s">
        <v>18</v>
      </c>
      <c r="F897">
        <v>20.79</v>
      </c>
      <c r="G897" t="str">
        <f t="shared" si="92"/>
        <v>Medium</v>
      </c>
      <c r="H897">
        <v>21</v>
      </c>
      <c r="I897" t="s">
        <v>14</v>
      </c>
      <c r="J897" t="s">
        <v>4</v>
      </c>
      <c r="K897" s="4">
        <v>17.989999999999998</v>
      </c>
      <c r="L897" s="4">
        <f t="shared" si="93"/>
        <v>17.989999999999998</v>
      </c>
      <c r="M897">
        <v>0</v>
      </c>
      <c r="N897" t="s">
        <v>47</v>
      </c>
      <c r="O897">
        <v>4</v>
      </c>
      <c r="P897">
        <v>0.94</v>
      </c>
      <c r="Q897">
        <f t="shared" si="94"/>
        <v>56</v>
      </c>
      <c r="R897" t="s">
        <v>20</v>
      </c>
      <c r="S897">
        <f t="shared" si="95"/>
        <v>1164.24</v>
      </c>
      <c r="T897" t="str">
        <f t="shared" si="96"/>
        <v>High</v>
      </c>
      <c r="U897" t="str">
        <f t="shared" si="97"/>
        <v>Risk</v>
      </c>
    </row>
    <row r="898" spans="1:21" x14ac:dyDescent="0.25">
      <c r="A898" t="s">
        <v>925</v>
      </c>
      <c r="B898">
        <v>57</v>
      </c>
      <c r="C898" t="str">
        <f t="shared" si="91"/>
        <v>55+</v>
      </c>
      <c r="D898" t="s">
        <v>1</v>
      </c>
      <c r="E898" t="s">
        <v>8</v>
      </c>
      <c r="F898">
        <v>31.69</v>
      </c>
      <c r="G898" t="str">
        <f t="shared" si="92"/>
        <v>Medium</v>
      </c>
      <c r="H898">
        <v>18</v>
      </c>
      <c r="I898" t="s">
        <v>9</v>
      </c>
      <c r="J898" t="s">
        <v>10</v>
      </c>
      <c r="K898" s="4">
        <v>13.99</v>
      </c>
      <c r="L898" s="4">
        <f t="shared" si="93"/>
        <v>13.99</v>
      </c>
      <c r="M898">
        <v>0</v>
      </c>
      <c r="N898" t="s">
        <v>29</v>
      </c>
      <c r="O898">
        <v>4</v>
      </c>
      <c r="P898">
        <v>1.67</v>
      </c>
      <c r="Q898">
        <f t="shared" si="94"/>
        <v>100</v>
      </c>
      <c r="R898" t="s">
        <v>11</v>
      </c>
      <c r="S898">
        <f t="shared" si="95"/>
        <v>3169</v>
      </c>
      <c r="T898" t="str">
        <f t="shared" si="96"/>
        <v>High</v>
      </c>
      <c r="U898" t="str">
        <f t="shared" si="97"/>
        <v>Risk</v>
      </c>
    </row>
    <row r="899" spans="1:21" x14ac:dyDescent="0.25">
      <c r="A899" t="s">
        <v>926</v>
      </c>
      <c r="B899">
        <v>38</v>
      </c>
      <c r="C899" t="str">
        <f t="shared" ref="C899:C962" si="98">IF(B899&lt;=25, "18-24", IF(B899&lt;=35, "25-34", IF(B899&lt;=45,"35-44", IF(B899&lt;=55,"45-54", "55+"))))</f>
        <v>35-44</v>
      </c>
      <c r="D899" t="s">
        <v>1</v>
      </c>
      <c r="E899" t="s">
        <v>2</v>
      </c>
      <c r="F899">
        <v>11.42</v>
      </c>
      <c r="G899" t="str">
        <f t="shared" ref="G899:G962" si="99">IF(F899&lt;=20,"Low",IF(F899&lt;=50, "Medium","High"))</f>
        <v>Low</v>
      </c>
      <c r="H899">
        <v>5</v>
      </c>
      <c r="I899" t="s">
        <v>35</v>
      </c>
      <c r="J899" t="s">
        <v>32</v>
      </c>
      <c r="K899" s="4">
        <v>8.99</v>
      </c>
      <c r="L899" s="4">
        <f t="shared" ref="L899:L962" si="100">K899</f>
        <v>8.99</v>
      </c>
      <c r="M899">
        <v>0</v>
      </c>
      <c r="N899" t="s">
        <v>15</v>
      </c>
      <c r="O899">
        <v>5</v>
      </c>
      <c r="P899">
        <v>1.9</v>
      </c>
      <c r="Q899">
        <f t="shared" ref="Q899:Q962" si="101">ROUND(P899*60, 0)</f>
        <v>114</v>
      </c>
      <c r="R899" t="s">
        <v>25</v>
      </c>
      <c r="S899">
        <f t="shared" ref="S899:S962" si="102">F899*Q899</f>
        <v>1301.8799999999999</v>
      </c>
      <c r="T899" t="str">
        <f t="shared" ref="T899:T962" si="103">IF(S899&lt;=50,"Low",IF(S899&lt;=150,"Medium", "High"))</f>
        <v>High</v>
      </c>
      <c r="U899" t="str">
        <f t="shared" ref="U899:U962" si="104">IF(H899&lt;=7,"Active", IF(H899&lt;=21,"Risk", "Inactive"))</f>
        <v>Active</v>
      </c>
    </row>
    <row r="900" spans="1:21" x14ac:dyDescent="0.25">
      <c r="A900" t="s">
        <v>927</v>
      </c>
      <c r="B900">
        <v>43</v>
      </c>
      <c r="C900" t="str">
        <f t="shared" si="98"/>
        <v>35-44</v>
      </c>
      <c r="D900" t="s">
        <v>13</v>
      </c>
      <c r="E900" t="s">
        <v>18</v>
      </c>
      <c r="F900">
        <v>17.91</v>
      </c>
      <c r="G900" t="str">
        <f t="shared" si="99"/>
        <v>Low</v>
      </c>
      <c r="H900">
        <v>26</v>
      </c>
      <c r="I900" t="s">
        <v>3</v>
      </c>
      <c r="J900" t="s">
        <v>41</v>
      </c>
      <c r="K900" s="4">
        <v>17.989999999999998</v>
      </c>
      <c r="L900" s="4">
        <f t="shared" si="100"/>
        <v>17.989999999999998</v>
      </c>
      <c r="M900">
        <v>0</v>
      </c>
      <c r="N900" t="s">
        <v>5</v>
      </c>
      <c r="O900">
        <v>1</v>
      </c>
      <c r="P900">
        <v>0.66</v>
      </c>
      <c r="Q900">
        <f t="shared" si="101"/>
        <v>40</v>
      </c>
      <c r="R900" t="s">
        <v>6</v>
      </c>
      <c r="S900">
        <f t="shared" si="102"/>
        <v>716.4</v>
      </c>
      <c r="T900" t="str">
        <f t="shared" si="103"/>
        <v>High</v>
      </c>
      <c r="U900" t="str">
        <f t="shared" si="104"/>
        <v>Inactive</v>
      </c>
    </row>
    <row r="901" spans="1:21" x14ac:dyDescent="0.25">
      <c r="A901" t="s">
        <v>928</v>
      </c>
      <c r="B901">
        <v>62</v>
      </c>
      <c r="C901" t="str">
        <f t="shared" si="98"/>
        <v>55+</v>
      </c>
      <c r="D901" t="s">
        <v>13</v>
      </c>
      <c r="E901" t="s">
        <v>18</v>
      </c>
      <c r="F901">
        <v>5.32</v>
      </c>
      <c r="G901" t="str">
        <f t="shared" si="99"/>
        <v>Low</v>
      </c>
      <c r="H901">
        <v>6</v>
      </c>
      <c r="I901" t="s">
        <v>14</v>
      </c>
      <c r="J901" t="s">
        <v>32</v>
      </c>
      <c r="K901" s="4">
        <v>17.989999999999998</v>
      </c>
      <c r="L901" s="4">
        <f t="shared" si="100"/>
        <v>17.989999999999998</v>
      </c>
      <c r="M901">
        <v>0</v>
      </c>
      <c r="N901" t="s">
        <v>23</v>
      </c>
      <c r="O901">
        <v>5</v>
      </c>
      <c r="P901">
        <v>0.76</v>
      </c>
      <c r="Q901">
        <f t="shared" si="101"/>
        <v>46</v>
      </c>
      <c r="R901" t="s">
        <v>16</v>
      </c>
      <c r="S901">
        <f t="shared" si="102"/>
        <v>244.72000000000003</v>
      </c>
      <c r="T901" t="str">
        <f t="shared" si="103"/>
        <v>High</v>
      </c>
      <c r="U901" t="str">
        <f t="shared" si="104"/>
        <v>Active</v>
      </c>
    </row>
    <row r="902" spans="1:21" x14ac:dyDescent="0.25">
      <c r="A902" t="s">
        <v>929</v>
      </c>
      <c r="B902">
        <v>27</v>
      </c>
      <c r="C902" t="str">
        <f t="shared" si="98"/>
        <v>25-34</v>
      </c>
      <c r="D902" t="s">
        <v>13</v>
      </c>
      <c r="E902" t="s">
        <v>18</v>
      </c>
      <c r="F902">
        <v>23.17</v>
      </c>
      <c r="G902" t="str">
        <f t="shared" si="99"/>
        <v>Medium</v>
      </c>
      <c r="H902">
        <v>36</v>
      </c>
      <c r="I902" t="s">
        <v>56</v>
      </c>
      <c r="J902" t="s">
        <v>32</v>
      </c>
      <c r="K902" s="4">
        <v>17.989999999999998</v>
      </c>
      <c r="L902" s="4">
        <f t="shared" si="100"/>
        <v>17.989999999999998</v>
      </c>
      <c r="M902">
        <v>0</v>
      </c>
      <c r="N902" t="s">
        <v>23</v>
      </c>
      <c r="O902">
        <v>3</v>
      </c>
      <c r="P902">
        <v>0.63</v>
      </c>
      <c r="Q902">
        <f t="shared" si="101"/>
        <v>38</v>
      </c>
      <c r="R902" t="s">
        <v>16</v>
      </c>
      <c r="S902">
        <f t="shared" si="102"/>
        <v>880.46</v>
      </c>
      <c r="T902" t="str">
        <f t="shared" si="103"/>
        <v>High</v>
      </c>
      <c r="U902" t="str">
        <f t="shared" si="104"/>
        <v>Inactive</v>
      </c>
    </row>
    <row r="903" spans="1:21" x14ac:dyDescent="0.25">
      <c r="A903" t="s">
        <v>930</v>
      </c>
      <c r="B903">
        <v>47</v>
      </c>
      <c r="C903" t="str">
        <f t="shared" si="98"/>
        <v>45-54</v>
      </c>
      <c r="D903" t="s">
        <v>1</v>
      </c>
      <c r="E903" t="s">
        <v>18</v>
      </c>
      <c r="F903">
        <v>3.99</v>
      </c>
      <c r="G903" t="str">
        <f t="shared" si="99"/>
        <v>Low</v>
      </c>
      <c r="H903">
        <v>53</v>
      </c>
      <c r="I903" t="s">
        <v>3</v>
      </c>
      <c r="J903" t="s">
        <v>10</v>
      </c>
      <c r="K903" s="4">
        <v>17.989999999999998</v>
      </c>
      <c r="L903" s="4">
        <f t="shared" si="100"/>
        <v>17.989999999999998</v>
      </c>
      <c r="M903">
        <v>1</v>
      </c>
      <c r="N903" t="s">
        <v>5</v>
      </c>
      <c r="O903">
        <v>2</v>
      </c>
      <c r="P903">
        <v>7.0000000000000007E-2</v>
      </c>
      <c r="Q903">
        <f t="shared" si="101"/>
        <v>4</v>
      </c>
      <c r="R903" t="s">
        <v>11</v>
      </c>
      <c r="S903">
        <f t="shared" si="102"/>
        <v>15.96</v>
      </c>
      <c r="T903" t="str">
        <f t="shared" si="103"/>
        <v>Low</v>
      </c>
      <c r="U903" t="str">
        <f t="shared" si="104"/>
        <v>Inactive</v>
      </c>
    </row>
    <row r="904" spans="1:21" x14ac:dyDescent="0.25">
      <c r="A904" t="s">
        <v>931</v>
      </c>
      <c r="B904">
        <v>49</v>
      </c>
      <c r="C904" t="str">
        <f t="shared" si="98"/>
        <v>45-54</v>
      </c>
      <c r="D904" t="s">
        <v>27</v>
      </c>
      <c r="E904" t="s">
        <v>2</v>
      </c>
      <c r="F904">
        <v>3.34</v>
      </c>
      <c r="G904" t="str">
        <f t="shared" si="99"/>
        <v>Low</v>
      </c>
      <c r="H904">
        <v>50</v>
      </c>
      <c r="I904" t="s">
        <v>3</v>
      </c>
      <c r="J904" t="s">
        <v>32</v>
      </c>
      <c r="K904" s="4">
        <v>8.99</v>
      </c>
      <c r="L904" s="4">
        <f t="shared" si="100"/>
        <v>8.99</v>
      </c>
      <c r="M904">
        <v>1</v>
      </c>
      <c r="N904" t="s">
        <v>47</v>
      </c>
      <c r="O904">
        <v>5</v>
      </c>
      <c r="P904">
        <v>7.0000000000000007E-2</v>
      </c>
      <c r="Q904">
        <f t="shared" si="101"/>
        <v>4</v>
      </c>
      <c r="R904" t="s">
        <v>11</v>
      </c>
      <c r="S904">
        <f t="shared" si="102"/>
        <v>13.36</v>
      </c>
      <c r="T904" t="str">
        <f t="shared" si="103"/>
        <v>Low</v>
      </c>
      <c r="U904" t="str">
        <f t="shared" si="104"/>
        <v>Inactive</v>
      </c>
    </row>
    <row r="905" spans="1:21" x14ac:dyDescent="0.25">
      <c r="A905" t="s">
        <v>932</v>
      </c>
      <c r="B905">
        <v>29</v>
      </c>
      <c r="C905" t="str">
        <f t="shared" si="98"/>
        <v>25-34</v>
      </c>
      <c r="D905" t="s">
        <v>13</v>
      </c>
      <c r="E905" t="s">
        <v>2</v>
      </c>
      <c r="F905">
        <v>1.46</v>
      </c>
      <c r="G905" t="str">
        <f t="shared" si="99"/>
        <v>Low</v>
      </c>
      <c r="H905">
        <v>54</v>
      </c>
      <c r="I905" t="s">
        <v>9</v>
      </c>
      <c r="J905" t="s">
        <v>4</v>
      </c>
      <c r="K905" s="4">
        <v>8.99</v>
      </c>
      <c r="L905" s="4">
        <f t="shared" si="100"/>
        <v>8.99</v>
      </c>
      <c r="M905">
        <v>1</v>
      </c>
      <c r="N905" t="s">
        <v>15</v>
      </c>
      <c r="O905">
        <v>3</v>
      </c>
      <c r="P905">
        <v>0.03</v>
      </c>
      <c r="Q905">
        <f t="shared" si="101"/>
        <v>2</v>
      </c>
      <c r="R905" t="s">
        <v>11</v>
      </c>
      <c r="S905">
        <f t="shared" si="102"/>
        <v>2.92</v>
      </c>
      <c r="T905" t="str">
        <f t="shared" si="103"/>
        <v>Low</v>
      </c>
      <c r="U905" t="str">
        <f t="shared" si="104"/>
        <v>Inactive</v>
      </c>
    </row>
    <row r="906" spans="1:21" x14ac:dyDescent="0.25">
      <c r="A906" t="s">
        <v>933</v>
      </c>
      <c r="B906">
        <v>41</v>
      </c>
      <c r="C906" t="str">
        <f t="shared" si="98"/>
        <v>35-44</v>
      </c>
      <c r="D906" t="s">
        <v>1</v>
      </c>
      <c r="E906" t="s">
        <v>8</v>
      </c>
      <c r="F906">
        <v>12.78</v>
      </c>
      <c r="G906" t="str">
        <f t="shared" si="99"/>
        <v>Low</v>
      </c>
      <c r="H906">
        <v>48</v>
      </c>
      <c r="I906" t="s">
        <v>9</v>
      </c>
      <c r="J906" t="s">
        <v>41</v>
      </c>
      <c r="K906" s="4">
        <v>13.99</v>
      </c>
      <c r="L906" s="4">
        <f t="shared" si="100"/>
        <v>13.99</v>
      </c>
      <c r="M906">
        <v>1</v>
      </c>
      <c r="N906" t="s">
        <v>15</v>
      </c>
      <c r="O906">
        <v>5</v>
      </c>
      <c r="P906">
        <v>0.26</v>
      </c>
      <c r="Q906">
        <f t="shared" si="101"/>
        <v>16</v>
      </c>
      <c r="R906" t="s">
        <v>11</v>
      </c>
      <c r="S906">
        <f t="shared" si="102"/>
        <v>204.48</v>
      </c>
      <c r="T906" t="str">
        <f t="shared" si="103"/>
        <v>High</v>
      </c>
      <c r="U906" t="str">
        <f t="shared" si="104"/>
        <v>Inactive</v>
      </c>
    </row>
    <row r="907" spans="1:21" x14ac:dyDescent="0.25">
      <c r="A907" t="s">
        <v>934</v>
      </c>
      <c r="B907">
        <v>29</v>
      </c>
      <c r="C907" t="str">
        <f t="shared" si="98"/>
        <v>25-34</v>
      </c>
      <c r="D907" t="s">
        <v>27</v>
      </c>
      <c r="E907" t="s">
        <v>18</v>
      </c>
      <c r="F907">
        <v>7.18</v>
      </c>
      <c r="G907" t="str">
        <f t="shared" si="99"/>
        <v>Low</v>
      </c>
      <c r="H907">
        <v>23</v>
      </c>
      <c r="I907" t="s">
        <v>9</v>
      </c>
      <c r="J907" t="s">
        <v>41</v>
      </c>
      <c r="K907" s="4">
        <v>17.989999999999998</v>
      </c>
      <c r="L907" s="4">
        <f t="shared" si="100"/>
        <v>17.989999999999998</v>
      </c>
      <c r="M907">
        <v>0</v>
      </c>
      <c r="N907" t="s">
        <v>23</v>
      </c>
      <c r="O907">
        <v>1</v>
      </c>
      <c r="P907">
        <v>0.3</v>
      </c>
      <c r="Q907">
        <f t="shared" si="101"/>
        <v>18</v>
      </c>
      <c r="R907" t="s">
        <v>20</v>
      </c>
      <c r="S907">
        <f t="shared" si="102"/>
        <v>129.24</v>
      </c>
      <c r="T907" t="str">
        <f t="shared" si="103"/>
        <v>Medium</v>
      </c>
      <c r="U907" t="str">
        <f t="shared" si="104"/>
        <v>Inactive</v>
      </c>
    </row>
    <row r="908" spans="1:21" x14ac:dyDescent="0.25">
      <c r="A908" t="s">
        <v>935</v>
      </c>
      <c r="B908">
        <v>55</v>
      </c>
      <c r="C908" t="str">
        <f t="shared" si="98"/>
        <v>45-54</v>
      </c>
      <c r="D908" t="s">
        <v>13</v>
      </c>
      <c r="E908" t="s">
        <v>18</v>
      </c>
      <c r="F908">
        <v>12.82</v>
      </c>
      <c r="G908" t="str">
        <f t="shared" si="99"/>
        <v>Low</v>
      </c>
      <c r="H908">
        <v>47</v>
      </c>
      <c r="I908" t="s">
        <v>35</v>
      </c>
      <c r="J908" t="s">
        <v>10</v>
      </c>
      <c r="K908" s="4">
        <v>17.989999999999998</v>
      </c>
      <c r="L908" s="4">
        <f t="shared" si="100"/>
        <v>17.989999999999998</v>
      </c>
      <c r="M908">
        <v>1</v>
      </c>
      <c r="N908" t="s">
        <v>5</v>
      </c>
      <c r="O908">
        <v>3</v>
      </c>
      <c r="P908">
        <v>0.27</v>
      </c>
      <c r="Q908">
        <f t="shared" si="101"/>
        <v>16</v>
      </c>
      <c r="R908" t="s">
        <v>20</v>
      </c>
      <c r="S908">
        <f t="shared" si="102"/>
        <v>205.12</v>
      </c>
      <c r="T908" t="str">
        <f t="shared" si="103"/>
        <v>High</v>
      </c>
      <c r="U908" t="str">
        <f t="shared" si="104"/>
        <v>Inactive</v>
      </c>
    </row>
    <row r="909" spans="1:21" x14ac:dyDescent="0.25">
      <c r="A909" t="s">
        <v>936</v>
      </c>
      <c r="B909">
        <v>70</v>
      </c>
      <c r="C909" t="str">
        <f t="shared" si="98"/>
        <v>55+</v>
      </c>
      <c r="D909" t="s">
        <v>13</v>
      </c>
      <c r="E909" t="s">
        <v>2</v>
      </c>
      <c r="F909">
        <v>12.97</v>
      </c>
      <c r="G909" t="str">
        <f t="shared" si="99"/>
        <v>Low</v>
      </c>
      <c r="H909">
        <v>34</v>
      </c>
      <c r="I909" t="s">
        <v>35</v>
      </c>
      <c r="J909" t="s">
        <v>32</v>
      </c>
      <c r="K909" s="4">
        <v>8.99</v>
      </c>
      <c r="L909" s="4">
        <f t="shared" si="100"/>
        <v>8.99</v>
      </c>
      <c r="M909">
        <v>1</v>
      </c>
      <c r="N909" t="s">
        <v>5</v>
      </c>
      <c r="O909">
        <v>5</v>
      </c>
      <c r="P909">
        <v>0.37</v>
      </c>
      <c r="Q909">
        <f t="shared" si="101"/>
        <v>22</v>
      </c>
      <c r="R909" t="s">
        <v>6</v>
      </c>
      <c r="S909">
        <f t="shared" si="102"/>
        <v>285.34000000000003</v>
      </c>
      <c r="T909" t="str">
        <f t="shared" si="103"/>
        <v>High</v>
      </c>
      <c r="U909" t="str">
        <f t="shared" si="104"/>
        <v>Inactive</v>
      </c>
    </row>
    <row r="910" spans="1:21" x14ac:dyDescent="0.25">
      <c r="A910" t="s">
        <v>937</v>
      </c>
      <c r="B910">
        <v>23</v>
      </c>
      <c r="C910" t="str">
        <f t="shared" si="98"/>
        <v>18-24</v>
      </c>
      <c r="D910" t="s">
        <v>1</v>
      </c>
      <c r="E910" t="s">
        <v>2</v>
      </c>
      <c r="F910">
        <v>11.37</v>
      </c>
      <c r="G910" t="str">
        <f t="shared" si="99"/>
        <v>Low</v>
      </c>
      <c r="H910">
        <v>16</v>
      </c>
      <c r="I910" t="s">
        <v>3</v>
      </c>
      <c r="J910" t="s">
        <v>4</v>
      </c>
      <c r="K910" s="4">
        <v>8.99</v>
      </c>
      <c r="L910" s="4">
        <f t="shared" si="100"/>
        <v>8.99</v>
      </c>
      <c r="M910">
        <v>0</v>
      </c>
      <c r="N910" t="s">
        <v>47</v>
      </c>
      <c r="O910">
        <v>3</v>
      </c>
      <c r="P910">
        <v>0.67</v>
      </c>
      <c r="Q910">
        <f t="shared" si="101"/>
        <v>40</v>
      </c>
      <c r="R910" t="s">
        <v>20</v>
      </c>
      <c r="S910">
        <f t="shared" si="102"/>
        <v>454.79999999999995</v>
      </c>
      <c r="T910" t="str">
        <f t="shared" si="103"/>
        <v>High</v>
      </c>
      <c r="U910" t="str">
        <f t="shared" si="104"/>
        <v>Risk</v>
      </c>
    </row>
    <row r="911" spans="1:21" x14ac:dyDescent="0.25">
      <c r="A911" t="s">
        <v>938</v>
      </c>
      <c r="B911">
        <v>25</v>
      </c>
      <c r="C911" t="str">
        <f t="shared" si="98"/>
        <v>18-24</v>
      </c>
      <c r="D911" t="s">
        <v>27</v>
      </c>
      <c r="E911" t="s">
        <v>18</v>
      </c>
      <c r="F911">
        <v>2.42</v>
      </c>
      <c r="G911" t="str">
        <f t="shared" si="99"/>
        <v>Low</v>
      </c>
      <c r="H911">
        <v>1</v>
      </c>
      <c r="I911" t="s">
        <v>56</v>
      </c>
      <c r="J911" t="s">
        <v>43</v>
      </c>
      <c r="K911" s="4">
        <v>17.989999999999998</v>
      </c>
      <c r="L911" s="4">
        <f t="shared" si="100"/>
        <v>17.989999999999998</v>
      </c>
      <c r="M911">
        <v>0</v>
      </c>
      <c r="N911" t="s">
        <v>47</v>
      </c>
      <c r="O911">
        <v>5</v>
      </c>
      <c r="P911">
        <v>1.21</v>
      </c>
      <c r="Q911">
        <f t="shared" si="101"/>
        <v>73</v>
      </c>
      <c r="R911" t="s">
        <v>11</v>
      </c>
      <c r="S911">
        <f t="shared" si="102"/>
        <v>176.66</v>
      </c>
      <c r="T911" t="str">
        <f t="shared" si="103"/>
        <v>High</v>
      </c>
      <c r="U911" t="str">
        <f t="shared" si="104"/>
        <v>Active</v>
      </c>
    </row>
    <row r="912" spans="1:21" x14ac:dyDescent="0.25">
      <c r="A912" t="s">
        <v>939</v>
      </c>
      <c r="B912">
        <v>59</v>
      </c>
      <c r="C912" t="str">
        <f t="shared" si="98"/>
        <v>55+</v>
      </c>
      <c r="D912" t="s">
        <v>27</v>
      </c>
      <c r="E912" t="s">
        <v>8</v>
      </c>
      <c r="F912">
        <v>22.89</v>
      </c>
      <c r="G912" t="str">
        <f t="shared" si="99"/>
        <v>Medium</v>
      </c>
      <c r="H912">
        <v>38</v>
      </c>
      <c r="I912" t="s">
        <v>3</v>
      </c>
      <c r="J912" t="s">
        <v>4</v>
      </c>
      <c r="K912" s="4">
        <v>13.99</v>
      </c>
      <c r="L912" s="4">
        <f t="shared" si="100"/>
        <v>13.99</v>
      </c>
      <c r="M912">
        <v>0</v>
      </c>
      <c r="N912" t="s">
        <v>29</v>
      </c>
      <c r="O912">
        <v>4</v>
      </c>
      <c r="P912">
        <v>0.59</v>
      </c>
      <c r="Q912">
        <f t="shared" si="101"/>
        <v>35</v>
      </c>
      <c r="R912" t="s">
        <v>6</v>
      </c>
      <c r="S912">
        <f t="shared" si="102"/>
        <v>801.15</v>
      </c>
      <c r="T912" t="str">
        <f t="shared" si="103"/>
        <v>High</v>
      </c>
      <c r="U912" t="str">
        <f t="shared" si="104"/>
        <v>Inactive</v>
      </c>
    </row>
    <row r="913" spans="1:21" x14ac:dyDescent="0.25">
      <c r="A913" t="s">
        <v>940</v>
      </c>
      <c r="B913">
        <v>51</v>
      </c>
      <c r="C913" t="str">
        <f t="shared" si="98"/>
        <v>45-54</v>
      </c>
      <c r="D913" t="s">
        <v>1</v>
      </c>
      <c r="E913" t="s">
        <v>2</v>
      </c>
      <c r="F913">
        <v>7.53</v>
      </c>
      <c r="G913" t="str">
        <f t="shared" si="99"/>
        <v>Low</v>
      </c>
      <c r="H913">
        <v>39</v>
      </c>
      <c r="I913" t="s">
        <v>3</v>
      </c>
      <c r="J913" t="s">
        <v>10</v>
      </c>
      <c r="K913" s="4">
        <v>8.99</v>
      </c>
      <c r="L913" s="4">
        <f t="shared" si="100"/>
        <v>8.99</v>
      </c>
      <c r="M913">
        <v>1</v>
      </c>
      <c r="N913" t="s">
        <v>47</v>
      </c>
      <c r="O913">
        <v>3</v>
      </c>
      <c r="P913">
        <v>0.19</v>
      </c>
      <c r="Q913">
        <f t="shared" si="101"/>
        <v>11</v>
      </c>
      <c r="R913" t="s">
        <v>16</v>
      </c>
      <c r="S913">
        <f t="shared" si="102"/>
        <v>82.83</v>
      </c>
      <c r="T913" t="str">
        <f t="shared" si="103"/>
        <v>Medium</v>
      </c>
      <c r="U913" t="str">
        <f t="shared" si="104"/>
        <v>Inactive</v>
      </c>
    </row>
    <row r="914" spans="1:21" x14ac:dyDescent="0.25">
      <c r="A914" t="s">
        <v>941</v>
      </c>
      <c r="B914">
        <v>46</v>
      </c>
      <c r="C914" t="str">
        <f t="shared" si="98"/>
        <v>45-54</v>
      </c>
      <c r="D914" t="s">
        <v>13</v>
      </c>
      <c r="E914" t="s">
        <v>8</v>
      </c>
      <c r="F914">
        <v>13.41</v>
      </c>
      <c r="G914" t="str">
        <f t="shared" si="99"/>
        <v>Low</v>
      </c>
      <c r="H914">
        <v>42</v>
      </c>
      <c r="I914" t="s">
        <v>19</v>
      </c>
      <c r="J914" t="s">
        <v>43</v>
      </c>
      <c r="K914" s="4">
        <v>13.99</v>
      </c>
      <c r="L914" s="4">
        <f t="shared" si="100"/>
        <v>13.99</v>
      </c>
      <c r="M914">
        <v>1</v>
      </c>
      <c r="N914" t="s">
        <v>15</v>
      </c>
      <c r="O914">
        <v>1</v>
      </c>
      <c r="P914">
        <v>0.31</v>
      </c>
      <c r="Q914">
        <f t="shared" si="101"/>
        <v>19</v>
      </c>
      <c r="R914" t="s">
        <v>16</v>
      </c>
      <c r="S914">
        <f t="shared" si="102"/>
        <v>254.79</v>
      </c>
      <c r="T914" t="str">
        <f t="shared" si="103"/>
        <v>High</v>
      </c>
      <c r="U914" t="str">
        <f t="shared" si="104"/>
        <v>Inactive</v>
      </c>
    </row>
    <row r="915" spans="1:21" x14ac:dyDescent="0.25">
      <c r="A915" t="s">
        <v>942</v>
      </c>
      <c r="B915">
        <v>27</v>
      </c>
      <c r="C915" t="str">
        <f t="shared" si="98"/>
        <v>25-34</v>
      </c>
      <c r="D915" t="s">
        <v>1</v>
      </c>
      <c r="E915" t="s">
        <v>2</v>
      </c>
      <c r="F915">
        <v>6.89</v>
      </c>
      <c r="G915" t="str">
        <f t="shared" si="99"/>
        <v>Low</v>
      </c>
      <c r="H915">
        <v>6</v>
      </c>
      <c r="I915" t="s">
        <v>9</v>
      </c>
      <c r="J915" t="s">
        <v>43</v>
      </c>
      <c r="K915" s="4">
        <v>8.99</v>
      </c>
      <c r="L915" s="4">
        <f t="shared" si="100"/>
        <v>8.99</v>
      </c>
      <c r="M915">
        <v>0</v>
      </c>
      <c r="N915" t="s">
        <v>47</v>
      </c>
      <c r="O915">
        <v>5</v>
      </c>
      <c r="P915">
        <v>0.98</v>
      </c>
      <c r="Q915">
        <f t="shared" si="101"/>
        <v>59</v>
      </c>
      <c r="R915" t="s">
        <v>38</v>
      </c>
      <c r="S915">
        <f t="shared" si="102"/>
        <v>406.51</v>
      </c>
      <c r="T915" t="str">
        <f t="shared" si="103"/>
        <v>High</v>
      </c>
      <c r="U915" t="str">
        <f t="shared" si="104"/>
        <v>Active</v>
      </c>
    </row>
    <row r="916" spans="1:21" x14ac:dyDescent="0.25">
      <c r="A916" t="s">
        <v>943</v>
      </c>
      <c r="B916">
        <v>70</v>
      </c>
      <c r="C916" t="str">
        <f t="shared" si="98"/>
        <v>55+</v>
      </c>
      <c r="D916" t="s">
        <v>13</v>
      </c>
      <c r="E916" t="s">
        <v>2</v>
      </c>
      <c r="F916">
        <v>20.64</v>
      </c>
      <c r="G916" t="str">
        <f t="shared" si="99"/>
        <v>Medium</v>
      </c>
      <c r="H916">
        <v>34</v>
      </c>
      <c r="I916" t="s">
        <v>3</v>
      </c>
      <c r="J916" t="s">
        <v>10</v>
      </c>
      <c r="K916" s="4">
        <v>8.99</v>
      </c>
      <c r="L916" s="4">
        <f t="shared" si="100"/>
        <v>8.99</v>
      </c>
      <c r="M916">
        <v>1</v>
      </c>
      <c r="N916" t="s">
        <v>15</v>
      </c>
      <c r="O916">
        <v>1</v>
      </c>
      <c r="P916">
        <v>0.59</v>
      </c>
      <c r="Q916">
        <f t="shared" si="101"/>
        <v>35</v>
      </c>
      <c r="R916" t="s">
        <v>11</v>
      </c>
      <c r="S916">
        <f t="shared" si="102"/>
        <v>722.4</v>
      </c>
      <c r="T916" t="str">
        <f t="shared" si="103"/>
        <v>High</v>
      </c>
      <c r="U916" t="str">
        <f t="shared" si="104"/>
        <v>Inactive</v>
      </c>
    </row>
    <row r="917" spans="1:21" x14ac:dyDescent="0.25">
      <c r="A917" t="s">
        <v>944</v>
      </c>
      <c r="B917">
        <v>66</v>
      </c>
      <c r="C917" t="str">
        <f t="shared" si="98"/>
        <v>55+</v>
      </c>
      <c r="D917" t="s">
        <v>27</v>
      </c>
      <c r="E917" t="s">
        <v>8</v>
      </c>
      <c r="F917">
        <v>3.11</v>
      </c>
      <c r="G917" t="str">
        <f t="shared" si="99"/>
        <v>Low</v>
      </c>
      <c r="H917">
        <v>3</v>
      </c>
      <c r="I917" t="s">
        <v>3</v>
      </c>
      <c r="J917" t="s">
        <v>4</v>
      </c>
      <c r="K917" s="4">
        <v>13.99</v>
      </c>
      <c r="L917" s="4">
        <f t="shared" si="100"/>
        <v>13.99</v>
      </c>
      <c r="M917">
        <v>0</v>
      </c>
      <c r="N917" t="s">
        <v>29</v>
      </c>
      <c r="O917">
        <v>3</v>
      </c>
      <c r="P917">
        <v>0.78</v>
      </c>
      <c r="Q917">
        <f t="shared" si="101"/>
        <v>47</v>
      </c>
      <c r="R917" t="s">
        <v>33</v>
      </c>
      <c r="S917">
        <f t="shared" si="102"/>
        <v>146.16999999999999</v>
      </c>
      <c r="T917" t="str">
        <f t="shared" si="103"/>
        <v>Medium</v>
      </c>
      <c r="U917" t="str">
        <f t="shared" si="104"/>
        <v>Active</v>
      </c>
    </row>
    <row r="918" spans="1:21" x14ac:dyDescent="0.25">
      <c r="A918" t="s">
        <v>945</v>
      </c>
      <c r="B918">
        <v>68</v>
      </c>
      <c r="C918" t="str">
        <f t="shared" si="98"/>
        <v>55+</v>
      </c>
      <c r="D918" t="s">
        <v>27</v>
      </c>
      <c r="E918" t="s">
        <v>2</v>
      </c>
      <c r="F918">
        <v>5.37</v>
      </c>
      <c r="G918" t="str">
        <f t="shared" si="99"/>
        <v>Low</v>
      </c>
      <c r="H918">
        <v>49</v>
      </c>
      <c r="I918" t="s">
        <v>9</v>
      </c>
      <c r="J918" t="s">
        <v>41</v>
      </c>
      <c r="K918" s="4">
        <v>8.99</v>
      </c>
      <c r="L918" s="4">
        <f t="shared" si="100"/>
        <v>8.99</v>
      </c>
      <c r="M918">
        <v>1</v>
      </c>
      <c r="N918" t="s">
        <v>23</v>
      </c>
      <c r="O918">
        <v>3</v>
      </c>
      <c r="P918">
        <v>0.11</v>
      </c>
      <c r="Q918">
        <f t="shared" si="101"/>
        <v>7</v>
      </c>
      <c r="R918" t="s">
        <v>38</v>
      </c>
      <c r="S918">
        <f t="shared" si="102"/>
        <v>37.590000000000003</v>
      </c>
      <c r="T918" t="str">
        <f t="shared" si="103"/>
        <v>Low</v>
      </c>
      <c r="U918" t="str">
        <f t="shared" si="104"/>
        <v>Inactive</v>
      </c>
    </row>
    <row r="919" spans="1:21" x14ac:dyDescent="0.25">
      <c r="A919" t="s">
        <v>946</v>
      </c>
      <c r="B919">
        <v>41</v>
      </c>
      <c r="C919" t="str">
        <f t="shared" si="98"/>
        <v>35-44</v>
      </c>
      <c r="D919" t="s">
        <v>1</v>
      </c>
      <c r="E919" t="s">
        <v>18</v>
      </c>
      <c r="F919">
        <v>26.57</v>
      </c>
      <c r="G919" t="str">
        <f t="shared" si="99"/>
        <v>Medium</v>
      </c>
      <c r="H919">
        <v>58</v>
      </c>
      <c r="I919" t="s">
        <v>9</v>
      </c>
      <c r="J919" t="s">
        <v>41</v>
      </c>
      <c r="K919" s="4">
        <v>17.989999999999998</v>
      </c>
      <c r="L919" s="4">
        <f t="shared" si="100"/>
        <v>17.989999999999998</v>
      </c>
      <c r="M919">
        <v>0</v>
      </c>
      <c r="N919" t="s">
        <v>15</v>
      </c>
      <c r="O919">
        <v>3</v>
      </c>
      <c r="P919">
        <v>0.45</v>
      </c>
      <c r="Q919">
        <f t="shared" si="101"/>
        <v>27</v>
      </c>
      <c r="R919" t="s">
        <v>33</v>
      </c>
      <c r="S919">
        <f t="shared" si="102"/>
        <v>717.39</v>
      </c>
      <c r="T919" t="str">
        <f t="shared" si="103"/>
        <v>High</v>
      </c>
      <c r="U919" t="str">
        <f t="shared" si="104"/>
        <v>Inactive</v>
      </c>
    </row>
    <row r="920" spans="1:21" x14ac:dyDescent="0.25">
      <c r="A920" t="s">
        <v>947</v>
      </c>
      <c r="B920">
        <v>41</v>
      </c>
      <c r="C920" t="str">
        <f t="shared" si="98"/>
        <v>35-44</v>
      </c>
      <c r="D920" t="s">
        <v>27</v>
      </c>
      <c r="E920" t="s">
        <v>2</v>
      </c>
      <c r="F920">
        <v>4.32</v>
      </c>
      <c r="G920" t="str">
        <f t="shared" si="99"/>
        <v>Low</v>
      </c>
      <c r="H920">
        <v>0</v>
      </c>
      <c r="I920" t="s">
        <v>35</v>
      </c>
      <c r="J920" t="s">
        <v>43</v>
      </c>
      <c r="K920" s="4">
        <v>8.99</v>
      </c>
      <c r="L920" s="4">
        <f t="shared" si="100"/>
        <v>8.99</v>
      </c>
      <c r="M920">
        <v>1</v>
      </c>
      <c r="N920" t="s">
        <v>29</v>
      </c>
      <c r="O920">
        <v>1</v>
      </c>
      <c r="P920">
        <v>4.32</v>
      </c>
      <c r="Q920">
        <f t="shared" si="101"/>
        <v>259</v>
      </c>
      <c r="R920" t="s">
        <v>20</v>
      </c>
      <c r="S920">
        <f t="shared" si="102"/>
        <v>1118.8800000000001</v>
      </c>
      <c r="T920" t="str">
        <f t="shared" si="103"/>
        <v>High</v>
      </c>
      <c r="U920" t="str">
        <f t="shared" si="104"/>
        <v>Active</v>
      </c>
    </row>
    <row r="921" spans="1:21" x14ac:dyDescent="0.25">
      <c r="A921" t="s">
        <v>948</v>
      </c>
      <c r="B921">
        <v>35</v>
      </c>
      <c r="C921" t="str">
        <f t="shared" si="98"/>
        <v>25-34</v>
      </c>
      <c r="D921" t="s">
        <v>27</v>
      </c>
      <c r="E921" t="s">
        <v>18</v>
      </c>
      <c r="F921">
        <v>14.76</v>
      </c>
      <c r="G921" t="str">
        <f t="shared" si="99"/>
        <v>Low</v>
      </c>
      <c r="H921">
        <v>26</v>
      </c>
      <c r="I921" t="s">
        <v>35</v>
      </c>
      <c r="J921" t="s">
        <v>41</v>
      </c>
      <c r="K921" s="4">
        <v>17.989999999999998</v>
      </c>
      <c r="L921" s="4">
        <f t="shared" si="100"/>
        <v>17.989999999999998</v>
      </c>
      <c r="M921">
        <v>0</v>
      </c>
      <c r="N921" t="s">
        <v>47</v>
      </c>
      <c r="O921">
        <v>4</v>
      </c>
      <c r="P921">
        <v>0.55000000000000004</v>
      </c>
      <c r="Q921">
        <f t="shared" si="101"/>
        <v>33</v>
      </c>
      <c r="R921" t="s">
        <v>16</v>
      </c>
      <c r="S921">
        <f t="shared" si="102"/>
        <v>487.08</v>
      </c>
      <c r="T921" t="str">
        <f t="shared" si="103"/>
        <v>High</v>
      </c>
      <c r="U921" t="str">
        <f t="shared" si="104"/>
        <v>Inactive</v>
      </c>
    </row>
    <row r="922" spans="1:21" x14ac:dyDescent="0.25">
      <c r="A922" t="s">
        <v>949</v>
      </c>
      <c r="B922">
        <v>27</v>
      </c>
      <c r="C922" t="str">
        <f t="shared" si="98"/>
        <v>25-34</v>
      </c>
      <c r="D922" t="s">
        <v>13</v>
      </c>
      <c r="E922" t="s">
        <v>8</v>
      </c>
      <c r="F922">
        <v>1.77</v>
      </c>
      <c r="G922" t="str">
        <f t="shared" si="99"/>
        <v>Low</v>
      </c>
      <c r="H922">
        <v>41</v>
      </c>
      <c r="I922" t="s">
        <v>35</v>
      </c>
      <c r="J922" t="s">
        <v>10</v>
      </c>
      <c r="K922" s="4">
        <v>13.99</v>
      </c>
      <c r="L922" s="4">
        <f t="shared" si="100"/>
        <v>13.99</v>
      </c>
      <c r="M922">
        <v>1</v>
      </c>
      <c r="N922" t="s">
        <v>29</v>
      </c>
      <c r="O922">
        <v>2</v>
      </c>
      <c r="P922">
        <v>0.04</v>
      </c>
      <c r="Q922">
        <f t="shared" si="101"/>
        <v>2</v>
      </c>
      <c r="R922" t="s">
        <v>20</v>
      </c>
      <c r="S922">
        <f t="shared" si="102"/>
        <v>3.54</v>
      </c>
      <c r="T922" t="str">
        <f t="shared" si="103"/>
        <v>Low</v>
      </c>
      <c r="U922" t="str">
        <f t="shared" si="104"/>
        <v>Inactive</v>
      </c>
    </row>
    <row r="923" spans="1:21" x14ac:dyDescent="0.25">
      <c r="A923" t="s">
        <v>950</v>
      </c>
      <c r="B923">
        <v>44</v>
      </c>
      <c r="C923" t="str">
        <f t="shared" si="98"/>
        <v>35-44</v>
      </c>
      <c r="D923" t="s">
        <v>1</v>
      </c>
      <c r="E923" t="s">
        <v>8</v>
      </c>
      <c r="F923">
        <v>2.14</v>
      </c>
      <c r="G923" t="str">
        <f t="shared" si="99"/>
        <v>Low</v>
      </c>
      <c r="H923">
        <v>4</v>
      </c>
      <c r="I923" t="s">
        <v>14</v>
      </c>
      <c r="J923" t="s">
        <v>41</v>
      </c>
      <c r="K923" s="4">
        <v>13.99</v>
      </c>
      <c r="L923" s="4">
        <f t="shared" si="100"/>
        <v>13.99</v>
      </c>
      <c r="M923">
        <v>1</v>
      </c>
      <c r="N923" t="s">
        <v>15</v>
      </c>
      <c r="O923">
        <v>2</v>
      </c>
      <c r="P923">
        <v>0.43</v>
      </c>
      <c r="Q923">
        <f t="shared" si="101"/>
        <v>26</v>
      </c>
      <c r="R923" t="s">
        <v>33</v>
      </c>
      <c r="S923">
        <f t="shared" si="102"/>
        <v>55.64</v>
      </c>
      <c r="T923" t="str">
        <f t="shared" si="103"/>
        <v>Medium</v>
      </c>
      <c r="U923" t="str">
        <f t="shared" si="104"/>
        <v>Active</v>
      </c>
    </row>
    <row r="924" spans="1:21" x14ac:dyDescent="0.25">
      <c r="A924" t="s">
        <v>951</v>
      </c>
      <c r="B924">
        <v>38</v>
      </c>
      <c r="C924" t="str">
        <f t="shared" si="98"/>
        <v>35-44</v>
      </c>
      <c r="D924" t="s">
        <v>1</v>
      </c>
      <c r="E924" t="s">
        <v>2</v>
      </c>
      <c r="F924">
        <v>53.06</v>
      </c>
      <c r="G924" t="str">
        <f t="shared" si="99"/>
        <v>High</v>
      </c>
      <c r="H924">
        <v>55</v>
      </c>
      <c r="I924" t="s">
        <v>3</v>
      </c>
      <c r="J924" t="s">
        <v>32</v>
      </c>
      <c r="K924" s="4">
        <v>8.99</v>
      </c>
      <c r="L924" s="4">
        <f t="shared" si="100"/>
        <v>8.99</v>
      </c>
      <c r="M924">
        <v>0</v>
      </c>
      <c r="N924" t="s">
        <v>29</v>
      </c>
      <c r="O924">
        <v>4</v>
      </c>
      <c r="P924">
        <v>0.95</v>
      </c>
      <c r="Q924">
        <f t="shared" si="101"/>
        <v>57</v>
      </c>
      <c r="R924" t="s">
        <v>20</v>
      </c>
      <c r="S924">
        <f t="shared" si="102"/>
        <v>3024.42</v>
      </c>
      <c r="T924" t="str">
        <f t="shared" si="103"/>
        <v>High</v>
      </c>
      <c r="U924" t="str">
        <f t="shared" si="104"/>
        <v>Inactive</v>
      </c>
    </row>
    <row r="925" spans="1:21" x14ac:dyDescent="0.25">
      <c r="A925" t="s">
        <v>952</v>
      </c>
      <c r="B925">
        <v>18</v>
      </c>
      <c r="C925" t="str">
        <f t="shared" si="98"/>
        <v>18-24</v>
      </c>
      <c r="D925" t="s">
        <v>13</v>
      </c>
      <c r="E925" t="s">
        <v>8</v>
      </c>
      <c r="F925">
        <v>1.71</v>
      </c>
      <c r="G925" t="str">
        <f t="shared" si="99"/>
        <v>Low</v>
      </c>
      <c r="H925">
        <v>49</v>
      </c>
      <c r="I925" t="s">
        <v>35</v>
      </c>
      <c r="J925" t="s">
        <v>4</v>
      </c>
      <c r="K925" s="4">
        <v>13.99</v>
      </c>
      <c r="L925" s="4">
        <f t="shared" si="100"/>
        <v>13.99</v>
      </c>
      <c r="M925">
        <v>1</v>
      </c>
      <c r="N925" t="s">
        <v>29</v>
      </c>
      <c r="O925">
        <v>3</v>
      </c>
      <c r="P925">
        <v>0.03</v>
      </c>
      <c r="Q925">
        <f t="shared" si="101"/>
        <v>2</v>
      </c>
      <c r="R925" t="s">
        <v>20</v>
      </c>
      <c r="S925">
        <f t="shared" si="102"/>
        <v>3.42</v>
      </c>
      <c r="T925" t="str">
        <f t="shared" si="103"/>
        <v>Low</v>
      </c>
      <c r="U925" t="str">
        <f t="shared" si="104"/>
        <v>Inactive</v>
      </c>
    </row>
    <row r="926" spans="1:21" x14ac:dyDescent="0.25">
      <c r="A926" t="s">
        <v>953</v>
      </c>
      <c r="B926">
        <v>58</v>
      </c>
      <c r="C926" t="str">
        <f t="shared" si="98"/>
        <v>55+</v>
      </c>
      <c r="D926" t="s">
        <v>1</v>
      </c>
      <c r="E926" t="s">
        <v>18</v>
      </c>
      <c r="F926">
        <v>2.75</v>
      </c>
      <c r="G926" t="str">
        <f t="shared" si="99"/>
        <v>Low</v>
      </c>
      <c r="H926">
        <v>8</v>
      </c>
      <c r="I926" t="s">
        <v>35</v>
      </c>
      <c r="J926" t="s">
        <v>32</v>
      </c>
      <c r="K926" s="4">
        <v>17.989999999999998</v>
      </c>
      <c r="L926" s="4">
        <f t="shared" si="100"/>
        <v>17.989999999999998</v>
      </c>
      <c r="M926">
        <v>0</v>
      </c>
      <c r="N926" t="s">
        <v>29</v>
      </c>
      <c r="O926">
        <v>4</v>
      </c>
      <c r="P926">
        <v>0.31</v>
      </c>
      <c r="Q926">
        <f t="shared" si="101"/>
        <v>19</v>
      </c>
      <c r="R926" t="s">
        <v>38</v>
      </c>
      <c r="S926">
        <f t="shared" si="102"/>
        <v>52.25</v>
      </c>
      <c r="T926" t="str">
        <f t="shared" si="103"/>
        <v>Medium</v>
      </c>
      <c r="U926" t="str">
        <f t="shared" si="104"/>
        <v>Risk</v>
      </c>
    </row>
    <row r="927" spans="1:21" x14ac:dyDescent="0.25">
      <c r="A927" t="s">
        <v>954</v>
      </c>
      <c r="B927">
        <v>58</v>
      </c>
      <c r="C927" t="str">
        <f t="shared" si="98"/>
        <v>55+</v>
      </c>
      <c r="D927" t="s">
        <v>27</v>
      </c>
      <c r="E927" t="s">
        <v>18</v>
      </c>
      <c r="F927">
        <v>6.28</v>
      </c>
      <c r="G927" t="str">
        <f t="shared" si="99"/>
        <v>Low</v>
      </c>
      <c r="H927">
        <v>4</v>
      </c>
      <c r="I927" t="s">
        <v>9</v>
      </c>
      <c r="J927" t="s">
        <v>43</v>
      </c>
      <c r="K927" s="4">
        <v>17.989999999999998</v>
      </c>
      <c r="L927" s="4">
        <f t="shared" si="100"/>
        <v>17.989999999999998</v>
      </c>
      <c r="M927">
        <v>0</v>
      </c>
      <c r="N927" t="s">
        <v>23</v>
      </c>
      <c r="O927">
        <v>4</v>
      </c>
      <c r="P927">
        <v>1.26</v>
      </c>
      <c r="Q927">
        <f t="shared" si="101"/>
        <v>76</v>
      </c>
      <c r="R927" t="s">
        <v>16</v>
      </c>
      <c r="S927">
        <f t="shared" si="102"/>
        <v>477.28000000000003</v>
      </c>
      <c r="T927" t="str">
        <f t="shared" si="103"/>
        <v>High</v>
      </c>
      <c r="U927" t="str">
        <f t="shared" si="104"/>
        <v>Active</v>
      </c>
    </row>
    <row r="928" spans="1:21" x14ac:dyDescent="0.25">
      <c r="A928" t="s">
        <v>955</v>
      </c>
      <c r="B928">
        <v>70</v>
      </c>
      <c r="C928" t="str">
        <f t="shared" si="98"/>
        <v>55+</v>
      </c>
      <c r="D928" t="s">
        <v>27</v>
      </c>
      <c r="E928" t="s">
        <v>2</v>
      </c>
      <c r="F928">
        <v>1.24</v>
      </c>
      <c r="G928" t="str">
        <f t="shared" si="99"/>
        <v>Low</v>
      </c>
      <c r="H928">
        <v>29</v>
      </c>
      <c r="I928" t="s">
        <v>19</v>
      </c>
      <c r="J928" t="s">
        <v>32</v>
      </c>
      <c r="K928" s="4">
        <v>8.99</v>
      </c>
      <c r="L928" s="4">
        <f t="shared" si="100"/>
        <v>8.99</v>
      </c>
      <c r="M928">
        <v>1</v>
      </c>
      <c r="N928" t="s">
        <v>29</v>
      </c>
      <c r="O928">
        <v>1</v>
      </c>
      <c r="P928">
        <v>0.04</v>
      </c>
      <c r="Q928">
        <f t="shared" si="101"/>
        <v>2</v>
      </c>
      <c r="R928" t="s">
        <v>20</v>
      </c>
      <c r="S928">
        <f t="shared" si="102"/>
        <v>2.48</v>
      </c>
      <c r="T928" t="str">
        <f t="shared" si="103"/>
        <v>Low</v>
      </c>
      <c r="U928" t="str">
        <f t="shared" si="104"/>
        <v>Inactive</v>
      </c>
    </row>
    <row r="929" spans="1:21" x14ac:dyDescent="0.25">
      <c r="A929" t="s">
        <v>956</v>
      </c>
      <c r="B929">
        <v>38</v>
      </c>
      <c r="C929" t="str">
        <f t="shared" si="98"/>
        <v>35-44</v>
      </c>
      <c r="D929" t="s">
        <v>27</v>
      </c>
      <c r="E929" t="s">
        <v>2</v>
      </c>
      <c r="F929">
        <v>3.86</v>
      </c>
      <c r="G929" t="str">
        <f t="shared" si="99"/>
        <v>Low</v>
      </c>
      <c r="H929">
        <v>37</v>
      </c>
      <c r="I929" t="s">
        <v>35</v>
      </c>
      <c r="J929" t="s">
        <v>32</v>
      </c>
      <c r="K929" s="4">
        <v>8.99</v>
      </c>
      <c r="L929" s="4">
        <f t="shared" si="100"/>
        <v>8.99</v>
      </c>
      <c r="M929">
        <v>1</v>
      </c>
      <c r="N929" t="s">
        <v>29</v>
      </c>
      <c r="O929">
        <v>4</v>
      </c>
      <c r="P929">
        <v>0.1</v>
      </c>
      <c r="Q929">
        <f t="shared" si="101"/>
        <v>6</v>
      </c>
      <c r="R929" t="s">
        <v>25</v>
      </c>
      <c r="S929">
        <f t="shared" si="102"/>
        <v>23.16</v>
      </c>
      <c r="T929" t="str">
        <f t="shared" si="103"/>
        <v>Low</v>
      </c>
      <c r="U929" t="str">
        <f t="shared" si="104"/>
        <v>Inactive</v>
      </c>
    </row>
    <row r="930" spans="1:21" x14ac:dyDescent="0.25">
      <c r="A930" t="s">
        <v>957</v>
      </c>
      <c r="B930">
        <v>58</v>
      </c>
      <c r="C930" t="str">
        <f t="shared" si="98"/>
        <v>55+</v>
      </c>
      <c r="D930" t="s">
        <v>1</v>
      </c>
      <c r="E930" t="s">
        <v>2</v>
      </c>
      <c r="F930">
        <v>14.3</v>
      </c>
      <c r="G930" t="str">
        <f t="shared" si="99"/>
        <v>Low</v>
      </c>
      <c r="H930">
        <v>43</v>
      </c>
      <c r="I930" t="s">
        <v>35</v>
      </c>
      <c r="J930" t="s">
        <v>4</v>
      </c>
      <c r="K930" s="4">
        <v>8.99</v>
      </c>
      <c r="L930" s="4">
        <f t="shared" si="100"/>
        <v>8.99</v>
      </c>
      <c r="M930">
        <v>1</v>
      </c>
      <c r="N930" t="s">
        <v>47</v>
      </c>
      <c r="O930">
        <v>2</v>
      </c>
      <c r="P930">
        <v>0.33</v>
      </c>
      <c r="Q930">
        <f t="shared" si="101"/>
        <v>20</v>
      </c>
      <c r="R930" t="s">
        <v>16</v>
      </c>
      <c r="S930">
        <f t="shared" si="102"/>
        <v>286</v>
      </c>
      <c r="T930" t="str">
        <f t="shared" si="103"/>
        <v>High</v>
      </c>
      <c r="U930" t="str">
        <f t="shared" si="104"/>
        <v>Inactive</v>
      </c>
    </row>
    <row r="931" spans="1:21" x14ac:dyDescent="0.25">
      <c r="A931" t="s">
        <v>958</v>
      </c>
      <c r="B931">
        <v>56</v>
      </c>
      <c r="C931" t="str">
        <f t="shared" si="98"/>
        <v>55+</v>
      </c>
      <c r="D931" t="s">
        <v>1</v>
      </c>
      <c r="E931" t="s">
        <v>2</v>
      </c>
      <c r="F931">
        <v>9.1300000000000008</v>
      </c>
      <c r="G931" t="str">
        <f t="shared" si="99"/>
        <v>Low</v>
      </c>
      <c r="H931">
        <v>11</v>
      </c>
      <c r="I931" t="s">
        <v>14</v>
      </c>
      <c r="J931" t="s">
        <v>41</v>
      </c>
      <c r="K931" s="4">
        <v>8.99</v>
      </c>
      <c r="L931" s="4">
        <f t="shared" si="100"/>
        <v>8.99</v>
      </c>
      <c r="M931">
        <v>0</v>
      </c>
      <c r="N931" t="s">
        <v>23</v>
      </c>
      <c r="O931">
        <v>2</v>
      </c>
      <c r="P931">
        <v>0.76</v>
      </c>
      <c r="Q931">
        <f t="shared" si="101"/>
        <v>46</v>
      </c>
      <c r="R931" t="s">
        <v>25</v>
      </c>
      <c r="S931">
        <f t="shared" si="102"/>
        <v>419.98</v>
      </c>
      <c r="T931" t="str">
        <f t="shared" si="103"/>
        <v>High</v>
      </c>
      <c r="U931" t="str">
        <f t="shared" si="104"/>
        <v>Risk</v>
      </c>
    </row>
    <row r="932" spans="1:21" x14ac:dyDescent="0.25">
      <c r="A932" t="s">
        <v>959</v>
      </c>
      <c r="B932">
        <v>38</v>
      </c>
      <c r="C932" t="str">
        <f t="shared" si="98"/>
        <v>35-44</v>
      </c>
      <c r="D932" t="s">
        <v>13</v>
      </c>
      <c r="E932" t="s">
        <v>18</v>
      </c>
      <c r="F932">
        <v>4.12</v>
      </c>
      <c r="G932" t="str">
        <f t="shared" si="99"/>
        <v>Low</v>
      </c>
      <c r="H932">
        <v>54</v>
      </c>
      <c r="I932" t="s">
        <v>19</v>
      </c>
      <c r="J932" t="s">
        <v>43</v>
      </c>
      <c r="K932" s="4">
        <v>17.989999999999998</v>
      </c>
      <c r="L932" s="4">
        <f t="shared" si="100"/>
        <v>17.989999999999998</v>
      </c>
      <c r="M932">
        <v>1</v>
      </c>
      <c r="N932" t="s">
        <v>5</v>
      </c>
      <c r="O932">
        <v>1</v>
      </c>
      <c r="P932">
        <v>7.0000000000000007E-2</v>
      </c>
      <c r="Q932">
        <f t="shared" si="101"/>
        <v>4</v>
      </c>
      <c r="R932" t="s">
        <v>25</v>
      </c>
      <c r="S932">
        <f t="shared" si="102"/>
        <v>16.48</v>
      </c>
      <c r="T932" t="str">
        <f t="shared" si="103"/>
        <v>Low</v>
      </c>
      <c r="U932" t="str">
        <f t="shared" si="104"/>
        <v>Inactive</v>
      </c>
    </row>
    <row r="933" spans="1:21" x14ac:dyDescent="0.25">
      <c r="A933" t="s">
        <v>960</v>
      </c>
      <c r="B933">
        <v>70</v>
      </c>
      <c r="C933" t="str">
        <f t="shared" si="98"/>
        <v>55+</v>
      </c>
      <c r="D933" t="s">
        <v>1</v>
      </c>
      <c r="E933" t="s">
        <v>8</v>
      </c>
      <c r="F933">
        <v>6.17</v>
      </c>
      <c r="G933" t="str">
        <f t="shared" si="99"/>
        <v>Low</v>
      </c>
      <c r="H933">
        <v>25</v>
      </c>
      <c r="I933" t="s">
        <v>19</v>
      </c>
      <c r="J933" t="s">
        <v>10</v>
      </c>
      <c r="K933" s="4">
        <v>13.99</v>
      </c>
      <c r="L933" s="4">
        <f t="shared" si="100"/>
        <v>13.99</v>
      </c>
      <c r="M933">
        <v>0</v>
      </c>
      <c r="N933" t="s">
        <v>47</v>
      </c>
      <c r="O933">
        <v>2</v>
      </c>
      <c r="P933">
        <v>0.24</v>
      </c>
      <c r="Q933">
        <f t="shared" si="101"/>
        <v>14</v>
      </c>
      <c r="R933" t="s">
        <v>16</v>
      </c>
      <c r="S933">
        <f t="shared" si="102"/>
        <v>86.38</v>
      </c>
      <c r="T933" t="str">
        <f t="shared" si="103"/>
        <v>Medium</v>
      </c>
      <c r="U933" t="str">
        <f t="shared" si="104"/>
        <v>Inactive</v>
      </c>
    </row>
    <row r="934" spans="1:21" x14ac:dyDescent="0.25">
      <c r="A934" t="s">
        <v>961</v>
      </c>
      <c r="B934">
        <v>61</v>
      </c>
      <c r="C934" t="str">
        <f t="shared" si="98"/>
        <v>55+</v>
      </c>
      <c r="D934" t="s">
        <v>1</v>
      </c>
      <c r="E934" t="s">
        <v>18</v>
      </c>
      <c r="F934">
        <v>19.93</v>
      </c>
      <c r="G934" t="str">
        <f t="shared" si="99"/>
        <v>Low</v>
      </c>
      <c r="H934">
        <v>59</v>
      </c>
      <c r="I934" t="s">
        <v>56</v>
      </c>
      <c r="J934" t="s">
        <v>32</v>
      </c>
      <c r="K934" s="4">
        <v>17.989999999999998</v>
      </c>
      <c r="L934" s="4">
        <f t="shared" si="100"/>
        <v>17.989999999999998</v>
      </c>
      <c r="M934">
        <v>1</v>
      </c>
      <c r="N934" t="s">
        <v>47</v>
      </c>
      <c r="O934">
        <v>1</v>
      </c>
      <c r="P934">
        <v>0.33</v>
      </c>
      <c r="Q934">
        <f t="shared" si="101"/>
        <v>20</v>
      </c>
      <c r="R934" t="s">
        <v>6</v>
      </c>
      <c r="S934">
        <f t="shared" si="102"/>
        <v>398.6</v>
      </c>
      <c r="T934" t="str">
        <f t="shared" si="103"/>
        <v>High</v>
      </c>
      <c r="U934" t="str">
        <f t="shared" si="104"/>
        <v>Inactive</v>
      </c>
    </row>
    <row r="935" spans="1:21" x14ac:dyDescent="0.25">
      <c r="A935" t="s">
        <v>962</v>
      </c>
      <c r="B935">
        <v>53</v>
      </c>
      <c r="C935" t="str">
        <f t="shared" si="98"/>
        <v>45-54</v>
      </c>
      <c r="D935" t="s">
        <v>13</v>
      </c>
      <c r="E935" t="s">
        <v>2</v>
      </c>
      <c r="F935">
        <v>7.94</v>
      </c>
      <c r="G935" t="str">
        <f t="shared" si="99"/>
        <v>Low</v>
      </c>
      <c r="H935">
        <v>12</v>
      </c>
      <c r="I935" t="s">
        <v>9</v>
      </c>
      <c r="J935" t="s">
        <v>10</v>
      </c>
      <c r="K935" s="4">
        <v>8.99</v>
      </c>
      <c r="L935" s="4">
        <f t="shared" si="100"/>
        <v>8.99</v>
      </c>
      <c r="M935">
        <v>0</v>
      </c>
      <c r="N935" t="s">
        <v>29</v>
      </c>
      <c r="O935">
        <v>1</v>
      </c>
      <c r="P935">
        <v>0.61</v>
      </c>
      <c r="Q935">
        <f t="shared" si="101"/>
        <v>37</v>
      </c>
      <c r="R935" t="s">
        <v>38</v>
      </c>
      <c r="S935">
        <f t="shared" si="102"/>
        <v>293.78000000000003</v>
      </c>
      <c r="T935" t="str">
        <f t="shared" si="103"/>
        <v>High</v>
      </c>
      <c r="U935" t="str">
        <f t="shared" si="104"/>
        <v>Risk</v>
      </c>
    </row>
    <row r="936" spans="1:21" x14ac:dyDescent="0.25">
      <c r="A936" t="s">
        <v>963</v>
      </c>
      <c r="B936">
        <v>53</v>
      </c>
      <c r="C936" t="str">
        <f t="shared" si="98"/>
        <v>45-54</v>
      </c>
      <c r="D936" t="s">
        <v>27</v>
      </c>
      <c r="E936" t="s">
        <v>18</v>
      </c>
      <c r="F936">
        <v>2.72</v>
      </c>
      <c r="G936" t="str">
        <f t="shared" si="99"/>
        <v>Low</v>
      </c>
      <c r="H936">
        <v>8</v>
      </c>
      <c r="I936" t="s">
        <v>14</v>
      </c>
      <c r="J936" t="s">
        <v>41</v>
      </c>
      <c r="K936" s="4">
        <v>17.989999999999998</v>
      </c>
      <c r="L936" s="4">
        <f t="shared" si="100"/>
        <v>17.989999999999998</v>
      </c>
      <c r="M936">
        <v>1</v>
      </c>
      <c r="N936" t="s">
        <v>15</v>
      </c>
      <c r="O936">
        <v>1</v>
      </c>
      <c r="P936">
        <v>0.3</v>
      </c>
      <c r="Q936">
        <f t="shared" si="101"/>
        <v>18</v>
      </c>
      <c r="R936" t="s">
        <v>25</v>
      </c>
      <c r="S936">
        <f t="shared" si="102"/>
        <v>48.96</v>
      </c>
      <c r="T936" t="str">
        <f t="shared" si="103"/>
        <v>Low</v>
      </c>
      <c r="U936" t="str">
        <f t="shared" si="104"/>
        <v>Risk</v>
      </c>
    </row>
    <row r="937" spans="1:21" x14ac:dyDescent="0.25">
      <c r="A937" t="s">
        <v>964</v>
      </c>
      <c r="B937">
        <v>58</v>
      </c>
      <c r="C937" t="str">
        <f t="shared" si="98"/>
        <v>55+</v>
      </c>
      <c r="D937" t="s">
        <v>13</v>
      </c>
      <c r="E937" t="s">
        <v>8</v>
      </c>
      <c r="F937">
        <v>17.989999999999998</v>
      </c>
      <c r="G937" t="str">
        <f t="shared" si="99"/>
        <v>Low</v>
      </c>
      <c r="H937">
        <v>8</v>
      </c>
      <c r="I937" t="s">
        <v>35</v>
      </c>
      <c r="J937" t="s">
        <v>4</v>
      </c>
      <c r="K937" s="4">
        <v>13.99</v>
      </c>
      <c r="L937" s="4">
        <f t="shared" si="100"/>
        <v>13.99</v>
      </c>
      <c r="M937">
        <v>0</v>
      </c>
      <c r="N937" t="s">
        <v>23</v>
      </c>
      <c r="O937">
        <v>1</v>
      </c>
      <c r="P937">
        <v>2</v>
      </c>
      <c r="Q937">
        <f t="shared" si="101"/>
        <v>120</v>
      </c>
      <c r="R937" t="s">
        <v>16</v>
      </c>
      <c r="S937">
        <f t="shared" si="102"/>
        <v>2158.7999999999997</v>
      </c>
      <c r="T937" t="str">
        <f t="shared" si="103"/>
        <v>High</v>
      </c>
      <c r="U937" t="str">
        <f t="shared" si="104"/>
        <v>Risk</v>
      </c>
    </row>
    <row r="938" spans="1:21" x14ac:dyDescent="0.25">
      <c r="A938" t="s">
        <v>965</v>
      </c>
      <c r="B938">
        <v>19</v>
      </c>
      <c r="C938" t="str">
        <f t="shared" si="98"/>
        <v>18-24</v>
      </c>
      <c r="D938" t="s">
        <v>13</v>
      </c>
      <c r="E938" t="s">
        <v>8</v>
      </c>
      <c r="F938">
        <v>0.17</v>
      </c>
      <c r="G938" t="str">
        <f t="shared" si="99"/>
        <v>Low</v>
      </c>
      <c r="H938">
        <v>34</v>
      </c>
      <c r="I938" t="s">
        <v>9</v>
      </c>
      <c r="J938" t="s">
        <v>32</v>
      </c>
      <c r="K938" s="4">
        <v>13.99</v>
      </c>
      <c r="L938" s="4">
        <f t="shared" si="100"/>
        <v>13.99</v>
      </c>
      <c r="M938">
        <v>1</v>
      </c>
      <c r="N938" t="s">
        <v>5</v>
      </c>
      <c r="O938">
        <v>3</v>
      </c>
      <c r="P938">
        <v>0</v>
      </c>
      <c r="Q938">
        <f t="shared" si="101"/>
        <v>0</v>
      </c>
      <c r="R938" t="s">
        <v>25</v>
      </c>
      <c r="S938">
        <f t="shared" si="102"/>
        <v>0</v>
      </c>
      <c r="T938" t="str">
        <f t="shared" si="103"/>
        <v>Low</v>
      </c>
      <c r="U938" t="str">
        <f t="shared" si="104"/>
        <v>Inactive</v>
      </c>
    </row>
    <row r="939" spans="1:21" x14ac:dyDescent="0.25">
      <c r="A939" t="s">
        <v>966</v>
      </c>
      <c r="B939">
        <v>47</v>
      </c>
      <c r="C939" t="str">
        <f t="shared" si="98"/>
        <v>45-54</v>
      </c>
      <c r="D939" t="s">
        <v>13</v>
      </c>
      <c r="E939" t="s">
        <v>2</v>
      </c>
      <c r="F939">
        <v>6.51</v>
      </c>
      <c r="G939" t="str">
        <f t="shared" si="99"/>
        <v>Low</v>
      </c>
      <c r="H939">
        <v>58</v>
      </c>
      <c r="I939" t="s">
        <v>14</v>
      </c>
      <c r="J939" t="s">
        <v>32</v>
      </c>
      <c r="K939" s="4">
        <v>8.99</v>
      </c>
      <c r="L939" s="4">
        <f t="shared" si="100"/>
        <v>8.99</v>
      </c>
      <c r="M939">
        <v>1</v>
      </c>
      <c r="N939" t="s">
        <v>5</v>
      </c>
      <c r="O939">
        <v>5</v>
      </c>
      <c r="P939">
        <v>0.11</v>
      </c>
      <c r="Q939">
        <f t="shared" si="101"/>
        <v>7</v>
      </c>
      <c r="R939" t="s">
        <v>38</v>
      </c>
      <c r="S939">
        <f t="shared" si="102"/>
        <v>45.57</v>
      </c>
      <c r="T939" t="str">
        <f t="shared" si="103"/>
        <v>Low</v>
      </c>
      <c r="U939" t="str">
        <f t="shared" si="104"/>
        <v>Inactive</v>
      </c>
    </row>
    <row r="940" spans="1:21" x14ac:dyDescent="0.25">
      <c r="A940" t="s">
        <v>967</v>
      </c>
      <c r="B940">
        <v>19</v>
      </c>
      <c r="C940" t="str">
        <f t="shared" si="98"/>
        <v>18-24</v>
      </c>
      <c r="D940" t="s">
        <v>1</v>
      </c>
      <c r="E940" t="s">
        <v>18</v>
      </c>
      <c r="F940">
        <v>0.24</v>
      </c>
      <c r="G940" t="str">
        <f t="shared" si="99"/>
        <v>Low</v>
      </c>
      <c r="H940">
        <v>4</v>
      </c>
      <c r="I940" t="s">
        <v>19</v>
      </c>
      <c r="J940" t="s">
        <v>41</v>
      </c>
      <c r="K940" s="4">
        <v>17.989999999999998</v>
      </c>
      <c r="L940" s="4">
        <f t="shared" si="100"/>
        <v>17.989999999999998</v>
      </c>
      <c r="M940">
        <v>0</v>
      </c>
      <c r="N940" t="s">
        <v>5</v>
      </c>
      <c r="O940">
        <v>4</v>
      </c>
      <c r="P940">
        <v>0.05</v>
      </c>
      <c r="Q940">
        <f t="shared" si="101"/>
        <v>3</v>
      </c>
      <c r="R940" t="s">
        <v>11</v>
      </c>
      <c r="S940">
        <f t="shared" si="102"/>
        <v>0.72</v>
      </c>
      <c r="T940" t="str">
        <f t="shared" si="103"/>
        <v>Low</v>
      </c>
      <c r="U940" t="str">
        <f t="shared" si="104"/>
        <v>Active</v>
      </c>
    </row>
    <row r="941" spans="1:21" x14ac:dyDescent="0.25">
      <c r="A941" t="s">
        <v>968</v>
      </c>
      <c r="B941">
        <v>67</v>
      </c>
      <c r="C941" t="str">
        <f t="shared" si="98"/>
        <v>55+</v>
      </c>
      <c r="D941" t="s">
        <v>1</v>
      </c>
      <c r="E941" t="s">
        <v>8</v>
      </c>
      <c r="F941">
        <v>15.34</v>
      </c>
      <c r="G941" t="str">
        <f t="shared" si="99"/>
        <v>Low</v>
      </c>
      <c r="H941">
        <v>39</v>
      </c>
      <c r="I941" t="s">
        <v>56</v>
      </c>
      <c r="J941" t="s">
        <v>32</v>
      </c>
      <c r="K941" s="4">
        <v>13.99</v>
      </c>
      <c r="L941" s="4">
        <f t="shared" si="100"/>
        <v>13.99</v>
      </c>
      <c r="M941">
        <v>1</v>
      </c>
      <c r="N941" t="s">
        <v>47</v>
      </c>
      <c r="O941">
        <v>2</v>
      </c>
      <c r="P941">
        <v>0.38</v>
      </c>
      <c r="Q941">
        <f t="shared" si="101"/>
        <v>23</v>
      </c>
      <c r="R941" t="s">
        <v>20</v>
      </c>
      <c r="S941">
        <f t="shared" si="102"/>
        <v>352.82</v>
      </c>
      <c r="T941" t="str">
        <f t="shared" si="103"/>
        <v>High</v>
      </c>
      <c r="U941" t="str">
        <f t="shared" si="104"/>
        <v>Inactive</v>
      </c>
    </row>
    <row r="942" spans="1:21" x14ac:dyDescent="0.25">
      <c r="A942" t="s">
        <v>969</v>
      </c>
      <c r="B942">
        <v>47</v>
      </c>
      <c r="C942" t="str">
        <f t="shared" si="98"/>
        <v>45-54</v>
      </c>
      <c r="D942" t="s">
        <v>13</v>
      </c>
      <c r="E942" t="s">
        <v>2</v>
      </c>
      <c r="F942">
        <v>16.29</v>
      </c>
      <c r="G942" t="str">
        <f t="shared" si="99"/>
        <v>Low</v>
      </c>
      <c r="H942">
        <v>57</v>
      </c>
      <c r="I942" t="s">
        <v>56</v>
      </c>
      <c r="J942" t="s">
        <v>43</v>
      </c>
      <c r="K942" s="4">
        <v>8.99</v>
      </c>
      <c r="L942" s="4">
        <f t="shared" si="100"/>
        <v>8.99</v>
      </c>
      <c r="M942">
        <v>1</v>
      </c>
      <c r="N942" t="s">
        <v>47</v>
      </c>
      <c r="O942">
        <v>3</v>
      </c>
      <c r="P942">
        <v>0.28000000000000003</v>
      </c>
      <c r="Q942">
        <f t="shared" si="101"/>
        <v>17</v>
      </c>
      <c r="R942" t="s">
        <v>20</v>
      </c>
      <c r="S942">
        <f t="shared" si="102"/>
        <v>276.93</v>
      </c>
      <c r="T942" t="str">
        <f t="shared" si="103"/>
        <v>High</v>
      </c>
      <c r="U942" t="str">
        <f t="shared" si="104"/>
        <v>Inactive</v>
      </c>
    </row>
    <row r="943" spans="1:21" x14ac:dyDescent="0.25">
      <c r="A943" t="s">
        <v>970</v>
      </c>
      <c r="B943">
        <v>25</v>
      </c>
      <c r="C943" t="str">
        <f t="shared" si="98"/>
        <v>18-24</v>
      </c>
      <c r="D943" t="s">
        <v>1</v>
      </c>
      <c r="E943" t="s">
        <v>2</v>
      </c>
      <c r="F943">
        <v>35.36</v>
      </c>
      <c r="G943" t="str">
        <f t="shared" si="99"/>
        <v>Medium</v>
      </c>
      <c r="H943">
        <v>34</v>
      </c>
      <c r="I943" t="s">
        <v>19</v>
      </c>
      <c r="J943" t="s">
        <v>43</v>
      </c>
      <c r="K943" s="4">
        <v>8.99</v>
      </c>
      <c r="L943" s="4">
        <f t="shared" si="100"/>
        <v>8.99</v>
      </c>
      <c r="M943">
        <v>0</v>
      </c>
      <c r="N943" t="s">
        <v>15</v>
      </c>
      <c r="O943">
        <v>5</v>
      </c>
      <c r="P943">
        <v>1.01</v>
      </c>
      <c r="Q943">
        <f t="shared" si="101"/>
        <v>61</v>
      </c>
      <c r="R943" t="s">
        <v>11</v>
      </c>
      <c r="S943">
        <f t="shared" si="102"/>
        <v>2156.96</v>
      </c>
      <c r="T943" t="str">
        <f t="shared" si="103"/>
        <v>High</v>
      </c>
      <c r="U943" t="str">
        <f t="shared" si="104"/>
        <v>Inactive</v>
      </c>
    </row>
    <row r="944" spans="1:21" x14ac:dyDescent="0.25">
      <c r="A944" t="s">
        <v>971</v>
      </c>
      <c r="B944">
        <v>59</v>
      </c>
      <c r="C944" t="str">
        <f t="shared" si="98"/>
        <v>55+</v>
      </c>
      <c r="D944" t="s">
        <v>13</v>
      </c>
      <c r="E944" t="s">
        <v>8</v>
      </c>
      <c r="F944">
        <v>20.89</v>
      </c>
      <c r="G944" t="str">
        <f t="shared" si="99"/>
        <v>Medium</v>
      </c>
      <c r="H944">
        <v>27</v>
      </c>
      <c r="I944" t="s">
        <v>3</v>
      </c>
      <c r="J944" t="s">
        <v>32</v>
      </c>
      <c r="K944" s="4">
        <v>13.99</v>
      </c>
      <c r="L944" s="4">
        <f t="shared" si="100"/>
        <v>13.99</v>
      </c>
      <c r="M944">
        <v>0</v>
      </c>
      <c r="N944" t="s">
        <v>23</v>
      </c>
      <c r="O944">
        <v>2</v>
      </c>
      <c r="P944">
        <v>0.75</v>
      </c>
      <c r="Q944">
        <f t="shared" si="101"/>
        <v>45</v>
      </c>
      <c r="R944" t="s">
        <v>20</v>
      </c>
      <c r="S944">
        <f t="shared" si="102"/>
        <v>940.05000000000007</v>
      </c>
      <c r="T944" t="str">
        <f t="shared" si="103"/>
        <v>High</v>
      </c>
      <c r="U944" t="str">
        <f t="shared" si="104"/>
        <v>Inactive</v>
      </c>
    </row>
    <row r="945" spans="1:21" x14ac:dyDescent="0.25">
      <c r="A945" t="s">
        <v>972</v>
      </c>
      <c r="B945">
        <v>39</v>
      </c>
      <c r="C945" t="str">
        <f t="shared" si="98"/>
        <v>35-44</v>
      </c>
      <c r="D945" t="s">
        <v>1</v>
      </c>
      <c r="E945" t="s">
        <v>18</v>
      </c>
      <c r="F945">
        <v>1.83</v>
      </c>
      <c r="G945" t="str">
        <f t="shared" si="99"/>
        <v>Low</v>
      </c>
      <c r="H945">
        <v>12</v>
      </c>
      <c r="I945" t="s">
        <v>3</v>
      </c>
      <c r="J945" t="s">
        <v>10</v>
      </c>
      <c r="K945" s="4">
        <v>17.989999999999998</v>
      </c>
      <c r="L945" s="4">
        <f t="shared" si="100"/>
        <v>17.989999999999998</v>
      </c>
      <c r="M945">
        <v>1</v>
      </c>
      <c r="N945" t="s">
        <v>47</v>
      </c>
      <c r="O945">
        <v>3</v>
      </c>
      <c r="P945">
        <v>0.14000000000000001</v>
      </c>
      <c r="Q945">
        <f t="shared" si="101"/>
        <v>8</v>
      </c>
      <c r="R945" t="s">
        <v>25</v>
      </c>
      <c r="S945">
        <f t="shared" si="102"/>
        <v>14.64</v>
      </c>
      <c r="T945" t="str">
        <f t="shared" si="103"/>
        <v>Low</v>
      </c>
      <c r="U945" t="str">
        <f t="shared" si="104"/>
        <v>Risk</v>
      </c>
    </row>
    <row r="946" spans="1:21" x14ac:dyDescent="0.25">
      <c r="A946" t="s">
        <v>973</v>
      </c>
      <c r="B946">
        <v>27</v>
      </c>
      <c r="C946" t="str">
        <f t="shared" si="98"/>
        <v>25-34</v>
      </c>
      <c r="D946" t="s">
        <v>1</v>
      </c>
      <c r="E946" t="s">
        <v>2</v>
      </c>
      <c r="F946">
        <v>65.86</v>
      </c>
      <c r="G946" t="str">
        <f t="shared" si="99"/>
        <v>High</v>
      </c>
      <c r="H946">
        <v>40</v>
      </c>
      <c r="I946" t="s">
        <v>9</v>
      </c>
      <c r="J946" t="s">
        <v>10</v>
      </c>
      <c r="K946" s="4">
        <v>8.99</v>
      </c>
      <c r="L946" s="4">
        <f t="shared" si="100"/>
        <v>8.99</v>
      </c>
      <c r="M946">
        <v>0</v>
      </c>
      <c r="N946" t="s">
        <v>23</v>
      </c>
      <c r="O946">
        <v>5</v>
      </c>
      <c r="P946">
        <v>1.61</v>
      </c>
      <c r="Q946">
        <f t="shared" si="101"/>
        <v>97</v>
      </c>
      <c r="R946" t="s">
        <v>11</v>
      </c>
      <c r="S946">
        <f t="shared" si="102"/>
        <v>6388.42</v>
      </c>
      <c r="T946" t="str">
        <f t="shared" si="103"/>
        <v>High</v>
      </c>
      <c r="U946" t="str">
        <f t="shared" si="104"/>
        <v>Inactive</v>
      </c>
    </row>
    <row r="947" spans="1:21" x14ac:dyDescent="0.25">
      <c r="A947" t="s">
        <v>974</v>
      </c>
      <c r="B947">
        <v>68</v>
      </c>
      <c r="C947" t="str">
        <f t="shared" si="98"/>
        <v>55+</v>
      </c>
      <c r="D947" t="s">
        <v>1</v>
      </c>
      <c r="E947" t="s">
        <v>18</v>
      </c>
      <c r="F947">
        <v>38.25</v>
      </c>
      <c r="G947" t="str">
        <f t="shared" si="99"/>
        <v>Medium</v>
      </c>
      <c r="H947">
        <v>16</v>
      </c>
      <c r="I947" t="s">
        <v>35</v>
      </c>
      <c r="J947" t="s">
        <v>41</v>
      </c>
      <c r="K947" s="4">
        <v>17.989999999999998</v>
      </c>
      <c r="L947" s="4">
        <f t="shared" si="100"/>
        <v>17.989999999999998</v>
      </c>
      <c r="M947">
        <v>0</v>
      </c>
      <c r="N947" t="s">
        <v>47</v>
      </c>
      <c r="O947">
        <v>3</v>
      </c>
      <c r="P947">
        <v>2.25</v>
      </c>
      <c r="Q947">
        <f t="shared" si="101"/>
        <v>135</v>
      </c>
      <c r="R947" t="s">
        <v>11</v>
      </c>
      <c r="S947">
        <f t="shared" si="102"/>
        <v>5163.75</v>
      </c>
      <c r="T947" t="str">
        <f t="shared" si="103"/>
        <v>High</v>
      </c>
      <c r="U947" t="str">
        <f t="shared" si="104"/>
        <v>Risk</v>
      </c>
    </row>
    <row r="948" spans="1:21" x14ac:dyDescent="0.25">
      <c r="A948" t="s">
        <v>975</v>
      </c>
      <c r="B948">
        <v>26</v>
      </c>
      <c r="C948" t="str">
        <f t="shared" si="98"/>
        <v>25-34</v>
      </c>
      <c r="D948" t="s">
        <v>1</v>
      </c>
      <c r="E948" t="s">
        <v>8</v>
      </c>
      <c r="F948">
        <v>24.14</v>
      </c>
      <c r="G948" t="str">
        <f t="shared" si="99"/>
        <v>Medium</v>
      </c>
      <c r="H948">
        <v>18</v>
      </c>
      <c r="I948" t="s">
        <v>19</v>
      </c>
      <c r="J948" t="s">
        <v>32</v>
      </c>
      <c r="K948" s="4">
        <v>13.99</v>
      </c>
      <c r="L948" s="4">
        <f t="shared" si="100"/>
        <v>13.99</v>
      </c>
      <c r="M948">
        <v>0</v>
      </c>
      <c r="N948" t="s">
        <v>23</v>
      </c>
      <c r="O948">
        <v>1</v>
      </c>
      <c r="P948">
        <v>1.27</v>
      </c>
      <c r="Q948">
        <f t="shared" si="101"/>
        <v>76</v>
      </c>
      <c r="R948" t="s">
        <v>20</v>
      </c>
      <c r="S948">
        <f t="shared" si="102"/>
        <v>1834.64</v>
      </c>
      <c r="T948" t="str">
        <f t="shared" si="103"/>
        <v>High</v>
      </c>
      <c r="U948" t="str">
        <f t="shared" si="104"/>
        <v>Risk</v>
      </c>
    </row>
    <row r="949" spans="1:21" x14ac:dyDescent="0.25">
      <c r="A949" t="s">
        <v>976</v>
      </c>
      <c r="B949">
        <v>49</v>
      </c>
      <c r="C949" t="str">
        <f t="shared" si="98"/>
        <v>45-54</v>
      </c>
      <c r="D949" t="s">
        <v>13</v>
      </c>
      <c r="E949" t="s">
        <v>8</v>
      </c>
      <c r="F949">
        <v>10.83</v>
      </c>
      <c r="G949" t="str">
        <f t="shared" si="99"/>
        <v>Low</v>
      </c>
      <c r="H949">
        <v>56</v>
      </c>
      <c r="I949" t="s">
        <v>9</v>
      </c>
      <c r="J949" t="s">
        <v>10</v>
      </c>
      <c r="K949" s="4">
        <v>13.99</v>
      </c>
      <c r="L949" s="4">
        <f t="shared" si="100"/>
        <v>13.99</v>
      </c>
      <c r="M949">
        <v>1</v>
      </c>
      <c r="N949" t="s">
        <v>5</v>
      </c>
      <c r="O949">
        <v>1</v>
      </c>
      <c r="P949">
        <v>0.19</v>
      </c>
      <c r="Q949">
        <f t="shared" si="101"/>
        <v>11</v>
      </c>
      <c r="R949" t="s">
        <v>11</v>
      </c>
      <c r="S949">
        <f t="shared" si="102"/>
        <v>119.13</v>
      </c>
      <c r="T949" t="str">
        <f t="shared" si="103"/>
        <v>Medium</v>
      </c>
      <c r="U949" t="str">
        <f t="shared" si="104"/>
        <v>Inactive</v>
      </c>
    </row>
    <row r="950" spans="1:21" x14ac:dyDescent="0.25">
      <c r="A950" t="s">
        <v>977</v>
      </c>
      <c r="B950">
        <v>41</v>
      </c>
      <c r="C950" t="str">
        <f t="shared" si="98"/>
        <v>35-44</v>
      </c>
      <c r="D950" t="s">
        <v>1</v>
      </c>
      <c r="E950" t="s">
        <v>2</v>
      </c>
      <c r="F950">
        <v>9.25</v>
      </c>
      <c r="G950" t="str">
        <f t="shared" si="99"/>
        <v>Low</v>
      </c>
      <c r="H950">
        <v>47</v>
      </c>
      <c r="I950" t="s">
        <v>19</v>
      </c>
      <c r="J950" t="s">
        <v>41</v>
      </c>
      <c r="K950" s="4">
        <v>8.99</v>
      </c>
      <c r="L950" s="4">
        <f t="shared" si="100"/>
        <v>8.99</v>
      </c>
      <c r="M950">
        <v>1</v>
      </c>
      <c r="N950" t="s">
        <v>23</v>
      </c>
      <c r="O950">
        <v>5</v>
      </c>
      <c r="P950">
        <v>0.19</v>
      </c>
      <c r="Q950">
        <f t="shared" si="101"/>
        <v>11</v>
      </c>
      <c r="R950" t="s">
        <v>16</v>
      </c>
      <c r="S950">
        <f t="shared" si="102"/>
        <v>101.75</v>
      </c>
      <c r="T950" t="str">
        <f t="shared" si="103"/>
        <v>Medium</v>
      </c>
      <c r="U950" t="str">
        <f t="shared" si="104"/>
        <v>Inactive</v>
      </c>
    </row>
    <row r="951" spans="1:21" x14ac:dyDescent="0.25">
      <c r="A951" t="s">
        <v>978</v>
      </c>
      <c r="B951">
        <v>27</v>
      </c>
      <c r="C951" t="str">
        <f t="shared" si="98"/>
        <v>25-34</v>
      </c>
      <c r="D951" t="s">
        <v>27</v>
      </c>
      <c r="E951" t="s">
        <v>8</v>
      </c>
      <c r="F951">
        <v>0.43</v>
      </c>
      <c r="G951" t="str">
        <f t="shared" si="99"/>
        <v>Low</v>
      </c>
      <c r="H951">
        <v>27</v>
      </c>
      <c r="I951" t="s">
        <v>9</v>
      </c>
      <c r="J951" t="s">
        <v>32</v>
      </c>
      <c r="K951" s="4">
        <v>13.99</v>
      </c>
      <c r="L951" s="4">
        <f t="shared" si="100"/>
        <v>13.99</v>
      </c>
      <c r="M951">
        <v>1</v>
      </c>
      <c r="N951" t="s">
        <v>29</v>
      </c>
      <c r="O951">
        <v>2</v>
      </c>
      <c r="P951">
        <v>0.02</v>
      </c>
      <c r="Q951">
        <f t="shared" si="101"/>
        <v>1</v>
      </c>
      <c r="R951" t="s">
        <v>11</v>
      </c>
      <c r="S951">
        <f t="shared" si="102"/>
        <v>0.43</v>
      </c>
      <c r="T951" t="str">
        <f t="shared" si="103"/>
        <v>Low</v>
      </c>
      <c r="U951" t="str">
        <f t="shared" si="104"/>
        <v>Inactive</v>
      </c>
    </row>
    <row r="952" spans="1:21" x14ac:dyDescent="0.25">
      <c r="A952" t="s">
        <v>979</v>
      </c>
      <c r="B952">
        <v>20</v>
      </c>
      <c r="C952" t="str">
        <f t="shared" si="98"/>
        <v>18-24</v>
      </c>
      <c r="D952" t="s">
        <v>27</v>
      </c>
      <c r="E952" t="s">
        <v>8</v>
      </c>
      <c r="F952">
        <v>41.67</v>
      </c>
      <c r="G952" t="str">
        <f t="shared" si="99"/>
        <v>Medium</v>
      </c>
      <c r="H952">
        <v>44</v>
      </c>
      <c r="I952" t="s">
        <v>19</v>
      </c>
      <c r="J952" t="s">
        <v>43</v>
      </c>
      <c r="K952" s="4">
        <v>13.99</v>
      </c>
      <c r="L952" s="4">
        <f t="shared" si="100"/>
        <v>13.99</v>
      </c>
      <c r="M952">
        <v>0</v>
      </c>
      <c r="N952" t="s">
        <v>23</v>
      </c>
      <c r="O952">
        <v>2</v>
      </c>
      <c r="P952">
        <v>0.93</v>
      </c>
      <c r="Q952">
        <f t="shared" si="101"/>
        <v>56</v>
      </c>
      <c r="R952" t="s">
        <v>11</v>
      </c>
      <c r="S952">
        <f t="shared" si="102"/>
        <v>2333.52</v>
      </c>
      <c r="T952" t="str">
        <f t="shared" si="103"/>
        <v>High</v>
      </c>
      <c r="U952" t="str">
        <f t="shared" si="104"/>
        <v>Inactive</v>
      </c>
    </row>
    <row r="953" spans="1:21" x14ac:dyDescent="0.25">
      <c r="A953" t="s">
        <v>980</v>
      </c>
      <c r="B953">
        <v>51</v>
      </c>
      <c r="C953" t="str">
        <f t="shared" si="98"/>
        <v>45-54</v>
      </c>
      <c r="D953" t="s">
        <v>1</v>
      </c>
      <c r="E953" t="s">
        <v>18</v>
      </c>
      <c r="F953">
        <v>8</v>
      </c>
      <c r="G953" t="str">
        <f t="shared" si="99"/>
        <v>Low</v>
      </c>
      <c r="H953">
        <v>11</v>
      </c>
      <c r="I953" t="s">
        <v>35</v>
      </c>
      <c r="J953" t="s">
        <v>4</v>
      </c>
      <c r="K953" s="4">
        <v>17.989999999999998</v>
      </c>
      <c r="L953" s="4">
        <f t="shared" si="100"/>
        <v>17.989999999999998</v>
      </c>
      <c r="M953">
        <v>0</v>
      </c>
      <c r="N953" t="s">
        <v>15</v>
      </c>
      <c r="O953">
        <v>1</v>
      </c>
      <c r="P953">
        <v>0.67</v>
      </c>
      <c r="Q953">
        <f t="shared" si="101"/>
        <v>40</v>
      </c>
      <c r="R953" t="s">
        <v>11</v>
      </c>
      <c r="S953">
        <f t="shared" si="102"/>
        <v>320</v>
      </c>
      <c r="T953" t="str">
        <f t="shared" si="103"/>
        <v>High</v>
      </c>
      <c r="U953" t="str">
        <f t="shared" si="104"/>
        <v>Risk</v>
      </c>
    </row>
    <row r="954" spans="1:21" x14ac:dyDescent="0.25">
      <c r="A954" t="s">
        <v>981</v>
      </c>
      <c r="B954">
        <v>32</v>
      </c>
      <c r="C954" t="str">
        <f t="shared" si="98"/>
        <v>25-34</v>
      </c>
      <c r="D954" t="s">
        <v>1</v>
      </c>
      <c r="E954" t="s">
        <v>8</v>
      </c>
      <c r="F954">
        <v>21.32</v>
      </c>
      <c r="G954" t="str">
        <f t="shared" si="99"/>
        <v>Medium</v>
      </c>
      <c r="H954">
        <v>13</v>
      </c>
      <c r="I954" t="s">
        <v>14</v>
      </c>
      <c r="J954" t="s">
        <v>43</v>
      </c>
      <c r="K954" s="4">
        <v>13.99</v>
      </c>
      <c r="L954" s="4">
        <f t="shared" si="100"/>
        <v>13.99</v>
      </c>
      <c r="M954">
        <v>0</v>
      </c>
      <c r="N954" t="s">
        <v>15</v>
      </c>
      <c r="O954">
        <v>5</v>
      </c>
      <c r="P954">
        <v>1.52</v>
      </c>
      <c r="Q954">
        <f t="shared" si="101"/>
        <v>91</v>
      </c>
      <c r="R954" t="s">
        <v>11</v>
      </c>
      <c r="S954">
        <f t="shared" si="102"/>
        <v>1940.1200000000001</v>
      </c>
      <c r="T954" t="str">
        <f t="shared" si="103"/>
        <v>High</v>
      </c>
      <c r="U954" t="str">
        <f t="shared" si="104"/>
        <v>Risk</v>
      </c>
    </row>
    <row r="955" spans="1:21" x14ac:dyDescent="0.25">
      <c r="A955" t="s">
        <v>982</v>
      </c>
      <c r="B955">
        <v>23</v>
      </c>
      <c r="C955" t="str">
        <f t="shared" si="98"/>
        <v>18-24</v>
      </c>
      <c r="D955" t="s">
        <v>13</v>
      </c>
      <c r="E955" t="s">
        <v>8</v>
      </c>
      <c r="F955">
        <v>31.27</v>
      </c>
      <c r="G955" t="str">
        <f t="shared" si="99"/>
        <v>Medium</v>
      </c>
      <c r="H955">
        <v>10</v>
      </c>
      <c r="I955" t="s">
        <v>19</v>
      </c>
      <c r="J955" t="s">
        <v>10</v>
      </c>
      <c r="K955" s="4">
        <v>13.99</v>
      </c>
      <c r="L955" s="4">
        <f t="shared" si="100"/>
        <v>13.99</v>
      </c>
      <c r="M955">
        <v>0</v>
      </c>
      <c r="N955" t="s">
        <v>23</v>
      </c>
      <c r="O955">
        <v>4</v>
      </c>
      <c r="P955">
        <v>2.84</v>
      </c>
      <c r="Q955">
        <f t="shared" si="101"/>
        <v>170</v>
      </c>
      <c r="R955" t="s">
        <v>16</v>
      </c>
      <c r="S955">
        <f t="shared" si="102"/>
        <v>5315.9</v>
      </c>
      <c r="T955" t="str">
        <f t="shared" si="103"/>
        <v>High</v>
      </c>
      <c r="U955" t="str">
        <f t="shared" si="104"/>
        <v>Risk</v>
      </c>
    </row>
    <row r="956" spans="1:21" x14ac:dyDescent="0.25">
      <c r="A956" t="s">
        <v>983</v>
      </c>
      <c r="B956">
        <v>60</v>
      </c>
      <c r="C956" t="str">
        <f t="shared" si="98"/>
        <v>55+</v>
      </c>
      <c r="D956" t="s">
        <v>27</v>
      </c>
      <c r="E956" t="s">
        <v>8</v>
      </c>
      <c r="F956">
        <v>14.57</v>
      </c>
      <c r="G956" t="str">
        <f t="shared" si="99"/>
        <v>Low</v>
      </c>
      <c r="H956">
        <v>40</v>
      </c>
      <c r="I956" t="s">
        <v>3</v>
      </c>
      <c r="J956" t="s">
        <v>4</v>
      </c>
      <c r="K956" s="4">
        <v>13.99</v>
      </c>
      <c r="L956" s="4">
        <f t="shared" si="100"/>
        <v>13.99</v>
      </c>
      <c r="M956">
        <v>1</v>
      </c>
      <c r="N956" t="s">
        <v>5</v>
      </c>
      <c r="O956">
        <v>4</v>
      </c>
      <c r="P956">
        <v>0.36</v>
      </c>
      <c r="Q956">
        <f t="shared" si="101"/>
        <v>22</v>
      </c>
      <c r="R956" t="s">
        <v>25</v>
      </c>
      <c r="S956">
        <f t="shared" si="102"/>
        <v>320.54000000000002</v>
      </c>
      <c r="T956" t="str">
        <f t="shared" si="103"/>
        <v>High</v>
      </c>
      <c r="U956" t="str">
        <f t="shared" si="104"/>
        <v>Inactive</v>
      </c>
    </row>
    <row r="957" spans="1:21" x14ac:dyDescent="0.25">
      <c r="A957" t="s">
        <v>984</v>
      </c>
      <c r="B957">
        <v>39</v>
      </c>
      <c r="C957" t="str">
        <f t="shared" si="98"/>
        <v>35-44</v>
      </c>
      <c r="D957" t="s">
        <v>1</v>
      </c>
      <c r="E957" t="s">
        <v>8</v>
      </c>
      <c r="F957">
        <v>8.27</v>
      </c>
      <c r="G957" t="str">
        <f t="shared" si="99"/>
        <v>Low</v>
      </c>
      <c r="H957">
        <v>36</v>
      </c>
      <c r="I957" t="s">
        <v>35</v>
      </c>
      <c r="J957" t="s">
        <v>32</v>
      </c>
      <c r="K957" s="4">
        <v>13.99</v>
      </c>
      <c r="L957" s="4">
        <f t="shared" si="100"/>
        <v>13.99</v>
      </c>
      <c r="M957">
        <v>1</v>
      </c>
      <c r="N957" t="s">
        <v>5</v>
      </c>
      <c r="O957">
        <v>2</v>
      </c>
      <c r="P957">
        <v>0.22</v>
      </c>
      <c r="Q957">
        <f t="shared" si="101"/>
        <v>13</v>
      </c>
      <c r="R957" t="s">
        <v>38</v>
      </c>
      <c r="S957">
        <f t="shared" si="102"/>
        <v>107.50999999999999</v>
      </c>
      <c r="T957" t="str">
        <f t="shared" si="103"/>
        <v>Medium</v>
      </c>
      <c r="U957" t="str">
        <f t="shared" si="104"/>
        <v>Inactive</v>
      </c>
    </row>
    <row r="958" spans="1:21" x14ac:dyDescent="0.25">
      <c r="A958" t="s">
        <v>985</v>
      </c>
      <c r="B958">
        <v>70</v>
      </c>
      <c r="C958" t="str">
        <f t="shared" si="98"/>
        <v>55+</v>
      </c>
      <c r="D958" t="s">
        <v>27</v>
      </c>
      <c r="E958" t="s">
        <v>2</v>
      </c>
      <c r="F958">
        <v>5.45</v>
      </c>
      <c r="G958" t="str">
        <f t="shared" si="99"/>
        <v>Low</v>
      </c>
      <c r="H958">
        <v>42</v>
      </c>
      <c r="I958" t="s">
        <v>35</v>
      </c>
      <c r="J958" t="s">
        <v>10</v>
      </c>
      <c r="K958" s="4">
        <v>8.99</v>
      </c>
      <c r="L958" s="4">
        <f t="shared" si="100"/>
        <v>8.99</v>
      </c>
      <c r="M958">
        <v>1</v>
      </c>
      <c r="N958" t="s">
        <v>5</v>
      </c>
      <c r="O958">
        <v>5</v>
      </c>
      <c r="P958">
        <v>0.13</v>
      </c>
      <c r="Q958">
        <f t="shared" si="101"/>
        <v>8</v>
      </c>
      <c r="R958" t="s">
        <v>16</v>
      </c>
      <c r="S958">
        <f t="shared" si="102"/>
        <v>43.6</v>
      </c>
      <c r="T958" t="str">
        <f t="shared" si="103"/>
        <v>Low</v>
      </c>
      <c r="U958" t="str">
        <f t="shared" si="104"/>
        <v>Inactive</v>
      </c>
    </row>
    <row r="959" spans="1:21" x14ac:dyDescent="0.25">
      <c r="A959" t="s">
        <v>986</v>
      </c>
      <c r="B959">
        <v>34</v>
      </c>
      <c r="C959" t="str">
        <f t="shared" si="98"/>
        <v>25-34</v>
      </c>
      <c r="D959" t="s">
        <v>27</v>
      </c>
      <c r="E959" t="s">
        <v>8</v>
      </c>
      <c r="F959">
        <v>22.28</v>
      </c>
      <c r="G959" t="str">
        <f t="shared" si="99"/>
        <v>Medium</v>
      </c>
      <c r="H959">
        <v>51</v>
      </c>
      <c r="I959" t="s">
        <v>35</v>
      </c>
      <c r="J959" t="s">
        <v>10</v>
      </c>
      <c r="K959" s="4">
        <v>13.99</v>
      </c>
      <c r="L959" s="4">
        <f t="shared" si="100"/>
        <v>13.99</v>
      </c>
      <c r="M959">
        <v>0</v>
      </c>
      <c r="N959" t="s">
        <v>29</v>
      </c>
      <c r="O959">
        <v>1</v>
      </c>
      <c r="P959">
        <v>0.43</v>
      </c>
      <c r="Q959">
        <f t="shared" si="101"/>
        <v>26</v>
      </c>
      <c r="R959" t="s">
        <v>16</v>
      </c>
      <c r="S959">
        <f t="shared" si="102"/>
        <v>579.28</v>
      </c>
      <c r="T959" t="str">
        <f t="shared" si="103"/>
        <v>High</v>
      </c>
      <c r="U959" t="str">
        <f t="shared" si="104"/>
        <v>Inactive</v>
      </c>
    </row>
    <row r="960" spans="1:21" x14ac:dyDescent="0.25">
      <c r="A960" t="s">
        <v>987</v>
      </c>
      <c r="B960">
        <v>42</v>
      </c>
      <c r="C960" t="str">
        <f t="shared" si="98"/>
        <v>35-44</v>
      </c>
      <c r="D960" t="s">
        <v>27</v>
      </c>
      <c r="E960" t="s">
        <v>2</v>
      </c>
      <c r="F960">
        <v>14.77</v>
      </c>
      <c r="G960" t="str">
        <f t="shared" si="99"/>
        <v>Low</v>
      </c>
      <c r="H960">
        <v>29</v>
      </c>
      <c r="I960" t="s">
        <v>9</v>
      </c>
      <c r="J960" t="s">
        <v>10</v>
      </c>
      <c r="K960" s="4">
        <v>8.99</v>
      </c>
      <c r="L960" s="4">
        <f t="shared" si="100"/>
        <v>8.99</v>
      </c>
      <c r="M960">
        <v>1</v>
      </c>
      <c r="N960" t="s">
        <v>5</v>
      </c>
      <c r="O960">
        <v>3</v>
      </c>
      <c r="P960">
        <v>0.49</v>
      </c>
      <c r="Q960">
        <f t="shared" si="101"/>
        <v>29</v>
      </c>
      <c r="R960" t="s">
        <v>20</v>
      </c>
      <c r="S960">
        <f t="shared" si="102"/>
        <v>428.33</v>
      </c>
      <c r="T960" t="str">
        <f t="shared" si="103"/>
        <v>High</v>
      </c>
      <c r="U960" t="str">
        <f t="shared" si="104"/>
        <v>Inactive</v>
      </c>
    </row>
    <row r="961" spans="1:21" x14ac:dyDescent="0.25">
      <c r="A961" t="s">
        <v>988</v>
      </c>
      <c r="B961">
        <v>32</v>
      </c>
      <c r="C961" t="str">
        <f t="shared" si="98"/>
        <v>25-34</v>
      </c>
      <c r="D961" t="s">
        <v>13</v>
      </c>
      <c r="E961" t="s">
        <v>8</v>
      </c>
      <c r="F961">
        <v>2.34</v>
      </c>
      <c r="G961" t="str">
        <f t="shared" si="99"/>
        <v>Low</v>
      </c>
      <c r="H961">
        <v>32</v>
      </c>
      <c r="I961" t="s">
        <v>19</v>
      </c>
      <c r="J961" t="s">
        <v>10</v>
      </c>
      <c r="K961" s="4">
        <v>13.99</v>
      </c>
      <c r="L961" s="4">
        <f t="shared" si="100"/>
        <v>13.99</v>
      </c>
      <c r="M961">
        <v>1</v>
      </c>
      <c r="N961" t="s">
        <v>15</v>
      </c>
      <c r="O961">
        <v>5</v>
      </c>
      <c r="P961">
        <v>7.0000000000000007E-2</v>
      </c>
      <c r="Q961">
        <f t="shared" si="101"/>
        <v>4</v>
      </c>
      <c r="R961" t="s">
        <v>6</v>
      </c>
      <c r="S961">
        <f t="shared" si="102"/>
        <v>9.36</v>
      </c>
      <c r="T961" t="str">
        <f t="shared" si="103"/>
        <v>Low</v>
      </c>
      <c r="U961" t="str">
        <f t="shared" si="104"/>
        <v>Inactive</v>
      </c>
    </row>
    <row r="962" spans="1:21" x14ac:dyDescent="0.25">
      <c r="A962" t="s">
        <v>989</v>
      </c>
      <c r="B962">
        <v>50</v>
      </c>
      <c r="C962" t="str">
        <f t="shared" si="98"/>
        <v>45-54</v>
      </c>
      <c r="D962" t="s">
        <v>1</v>
      </c>
      <c r="E962" t="s">
        <v>18</v>
      </c>
      <c r="F962">
        <v>21.92</v>
      </c>
      <c r="G962" t="str">
        <f t="shared" si="99"/>
        <v>Medium</v>
      </c>
      <c r="H962">
        <v>6</v>
      </c>
      <c r="I962" t="s">
        <v>14</v>
      </c>
      <c r="J962" t="s">
        <v>10</v>
      </c>
      <c r="K962" s="4">
        <v>17.989999999999998</v>
      </c>
      <c r="L962" s="4">
        <f t="shared" si="100"/>
        <v>17.989999999999998</v>
      </c>
      <c r="M962">
        <v>0</v>
      </c>
      <c r="N962" t="s">
        <v>29</v>
      </c>
      <c r="O962">
        <v>1</v>
      </c>
      <c r="P962">
        <v>3.13</v>
      </c>
      <c r="Q962">
        <f t="shared" si="101"/>
        <v>188</v>
      </c>
      <c r="R962" t="s">
        <v>38</v>
      </c>
      <c r="S962">
        <f t="shared" si="102"/>
        <v>4120.96</v>
      </c>
      <c r="T962" t="str">
        <f t="shared" si="103"/>
        <v>High</v>
      </c>
      <c r="U962" t="str">
        <f t="shared" si="104"/>
        <v>Active</v>
      </c>
    </row>
    <row r="963" spans="1:21" x14ac:dyDescent="0.25">
      <c r="A963" t="s">
        <v>990</v>
      </c>
      <c r="B963">
        <v>26</v>
      </c>
      <c r="C963" t="str">
        <f t="shared" ref="C963:C1026" si="105">IF(B963&lt;=25, "18-24", IF(B963&lt;=35, "25-34", IF(B963&lt;=45,"35-44", IF(B963&lt;=55,"45-54", "55+"))))</f>
        <v>25-34</v>
      </c>
      <c r="D963" t="s">
        <v>27</v>
      </c>
      <c r="E963" t="s">
        <v>8</v>
      </c>
      <c r="F963">
        <v>2.48</v>
      </c>
      <c r="G963" t="str">
        <f t="shared" ref="G963:G1026" si="106">IF(F963&lt;=20,"Low",IF(F963&lt;=50, "Medium","High"))</f>
        <v>Low</v>
      </c>
      <c r="H963">
        <v>56</v>
      </c>
      <c r="I963" t="s">
        <v>14</v>
      </c>
      <c r="J963" t="s">
        <v>32</v>
      </c>
      <c r="K963" s="4">
        <v>13.99</v>
      </c>
      <c r="L963" s="4">
        <f t="shared" ref="L963:L1026" si="107">K963</f>
        <v>13.99</v>
      </c>
      <c r="M963">
        <v>1</v>
      </c>
      <c r="N963" t="s">
        <v>47</v>
      </c>
      <c r="O963">
        <v>4</v>
      </c>
      <c r="P963">
        <v>0.04</v>
      </c>
      <c r="Q963">
        <f t="shared" ref="Q963:Q1026" si="108">ROUND(P963*60, 0)</f>
        <v>2</v>
      </c>
      <c r="R963" t="s">
        <v>38</v>
      </c>
      <c r="S963">
        <f t="shared" ref="S963:S1026" si="109">F963*Q963</f>
        <v>4.96</v>
      </c>
      <c r="T963" t="str">
        <f t="shared" ref="T963:T1026" si="110">IF(S963&lt;=50,"Low",IF(S963&lt;=150,"Medium", "High"))</f>
        <v>Low</v>
      </c>
      <c r="U963" t="str">
        <f t="shared" ref="U963:U1026" si="111">IF(H963&lt;=7,"Active", IF(H963&lt;=21,"Risk", "Inactive"))</f>
        <v>Inactive</v>
      </c>
    </row>
    <row r="964" spans="1:21" x14ac:dyDescent="0.25">
      <c r="A964" t="s">
        <v>991</v>
      </c>
      <c r="B964">
        <v>29</v>
      </c>
      <c r="C964" t="str">
        <f t="shared" si="105"/>
        <v>25-34</v>
      </c>
      <c r="D964" t="s">
        <v>1</v>
      </c>
      <c r="E964" t="s">
        <v>18</v>
      </c>
      <c r="F964">
        <v>16.41</v>
      </c>
      <c r="G964" t="str">
        <f t="shared" si="106"/>
        <v>Low</v>
      </c>
      <c r="H964">
        <v>25</v>
      </c>
      <c r="I964" t="s">
        <v>35</v>
      </c>
      <c r="J964" t="s">
        <v>10</v>
      </c>
      <c r="K964" s="4">
        <v>17.989999999999998</v>
      </c>
      <c r="L964" s="4">
        <f t="shared" si="107"/>
        <v>17.989999999999998</v>
      </c>
      <c r="M964">
        <v>0</v>
      </c>
      <c r="N964" t="s">
        <v>29</v>
      </c>
      <c r="O964">
        <v>5</v>
      </c>
      <c r="P964">
        <v>0.63</v>
      </c>
      <c r="Q964">
        <f t="shared" si="108"/>
        <v>38</v>
      </c>
      <c r="R964" t="s">
        <v>16</v>
      </c>
      <c r="S964">
        <f t="shared" si="109"/>
        <v>623.58000000000004</v>
      </c>
      <c r="T964" t="str">
        <f t="shared" si="110"/>
        <v>High</v>
      </c>
      <c r="U964" t="str">
        <f t="shared" si="111"/>
        <v>Inactive</v>
      </c>
    </row>
    <row r="965" spans="1:21" x14ac:dyDescent="0.25">
      <c r="A965" t="s">
        <v>992</v>
      </c>
      <c r="B965">
        <v>60</v>
      </c>
      <c r="C965" t="str">
        <f t="shared" si="105"/>
        <v>55+</v>
      </c>
      <c r="D965" t="s">
        <v>13</v>
      </c>
      <c r="E965" t="s">
        <v>8</v>
      </c>
      <c r="F965">
        <v>9.16</v>
      </c>
      <c r="G965" t="str">
        <f t="shared" si="106"/>
        <v>Low</v>
      </c>
      <c r="H965">
        <v>37</v>
      </c>
      <c r="I965" t="s">
        <v>56</v>
      </c>
      <c r="J965" t="s">
        <v>43</v>
      </c>
      <c r="K965" s="4">
        <v>13.99</v>
      </c>
      <c r="L965" s="4">
        <f t="shared" si="107"/>
        <v>13.99</v>
      </c>
      <c r="M965">
        <v>1</v>
      </c>
      <c r="N965" t="s">
        <v>5</v>
      </c>
      <c r="O965">
        <v>5</v>
      </c>
      <c r="P965">
        <v>0.24</v>
      </c>
      <c r="Q965">
        <f t="shared" si="108"/>
        <v>14</v>
      </c>
      <c r="R965" t="s">
        <v>25</v>
      </c>
      <c r="S965">
        <f t="shared" si="109"/>
        <v>128.24</v>
      </c>
      <c r="T965" t="str">
        <f t="shared" si="110"/>
        <v>Medium</v>
      </c>
      <c r="U965" t="str">
        <f t="shared" si="111"/>
        <v>Inactive</v>
      </c>
    </row>
    <row r="966" spans="1:21" x14ac:dyDescent="0.25">
      <c r="A966" t="s">
        <v>993</v>
      </c>
      <c r="B966">
        <v>58</v>
      </c>
      <c r="C966" t="str">
        <f t="shared" si="105"/>
        <v>55+</v>
      </c>
      <c r="D966" t="s">
        <v>27</v>
      </c>
      <c r="E966" t="s">
        <v>18</v>
      </c>
      <c r="F966">
        <v>11.98</v>
      </c>
      <c r="G966" t="str">
        <f t="shared" si="106"/>
        <v>Low</v>
      </c>
      <c r="H966">
        <v>41</v>
      </c>
      <c r="I966" t="s">
        <v>35</v>
      </c>
      <c r="J966" t="s">
        <v>43</v>
      </c>
      <c r="K966" s="4">
        <v>17.989999999999998</v>
      </c>
      <c r="L966" s="4">
        <f t="shared" si="107"/>
        <v>17.989999999999998</v>
      </c>
      <c r="M966">
        <v>1</v>
      </c>
      <c r="N966" t="s">
        <v>15</v>
      </c>
      <c r="O966">
        <v>4</v>
      </c>
      <c r="P966">
        <v>0.28999999999999998</v>
      </c>
      <c r="Q966">
        <f t="shared" si="108"/>
        <v>17</v>
      </c>
      <c r="R966" t="s">
        <v>25</v>
      </c>
      <c r="S966">
        <f t="shared" si="109"/>
        <v>203.66</v>
      </c>
      <c r="T966" t="str">
        <f t="shared" si="110"/>
        <v>High</v>
      </c>
      <c r="U966" t="str">
        <f t="shared" si="111"/>
        <v>Inactive</v>
      </c>
    </row>
    <row r="967" spans="1:21" x14ac:dyDescent="0.25">
      <c r="A967" t="s">
        <v>994</v>
      </c>
      <c r="B967">
        <v>55</v>
      </c>
      <c r="C967" t="str">
        <f t="shared" si="105"/>
        <v>45-54</v>
      </c>
      <c r="D967" t="s">
        <v>13</v>
      </c>
      <c r="E967" t="s">
        <v>8</v>
      </c>
      <c r="F967">
        <v>14.39</v>
      </c>
      <c r="G967" t="str">
        <f t="shared" si="106"/>
        <v>Low</v>
      </c>
      <c r="H967">
        <v>54</v>
      </c>
      <c r="I967" t="s">
        <v>19</v>
      </c>
      <c r="J967" t="s">
        <v>4</v>
      </c>
      <c r="K967" s="4">
        <v>13.99</v>
      </c>
      <c r="L967" s="4">
        <f t="shared" si="107"/>
        <v>13.99</v>
      </c>
      <c r="M967">
        <v>1</v>
      </c>
      <c r="N967" t="s">
        <v>47</v>
      </c>
      <c r="O967">
        <v>3</v>
      </c>
      <c r="P967">
        <v>0.26</v>
      </c>
      <c r="Q967">
        <f t="shared" si="108"/>
        <v>16</v>
      </c>
      <c r="R967" t="s">
        <v>25</v>
      </c>
      <c r="S967">
        <f t="shared" si="109"/>
        <v>230.24</v>
      </c>
      <c r="T967" t="str">
        <f t="shared" si="110"/>
        <v>High</v>
      </c>
      <c r="U967" t="str">
        <f t="shared" si="111"/>
        <v>Inactive</v>
      </c>
    </row>
    <row r="968" spans="1:21" x14ac:dyDescent="0.25">
      <c r="A968" t="s">
        <v>995</v>
      </c>
      <c r="B968">
        <v>60</v>
      </c>
      <c r="C968" t="str">
        <f t="shared" si="105"/>
        <v>55+</v>
      </c>
      <c r="D968" t="s">
        <v>27</v>
      </c>
      <c r="E968" t="s">
        <v>18</v>
      </c>
      <c r="F968">
        <v>9.15</v>
      </c>
      <c r="G968" t="str">
        <f t="shared" si="106"/>
        <v>Low</v>
      </c>
      <c r="H968">
        <v>18</v>
      </c>
      <c r="I968" t="s">
        <v>19</v>
      </c>
      <c r="J968" t="s">
        <v>41</v>
      </c>
      <c r="K968" s="4">
        <v>17.989999999999998</v>
      </c>
      <c r="L968" s="4">
        <f t="shared" si="107"/>
        <v>17.989999999999998</v>
      </c>
      <c r="M968">
        <v>0</v>
      </c>
      <c r="N968" t="s">
        <v>23</v>
      </c>
      <c r="O968">
        <v>1</v>
      </c>
      <c r="P968">
        <v>0.48</v>
      </c>
      <c r="Q968">
        <f t="shared" si="108"/>
        <v>29</v>
      </c>
      <c r="R968" t="s">
        <v>16</v>
      </c>
      <c r="S968">
        <f t="shared" si="109"/>
        <v>265.35000000000002</v>
      </c>
      <c r="T968" t="str">
        <f t="shared" si="110"/>
        <v>High</v>
      </c>
      <c r="U968" t="str">
        <f t="shared" si="111"/>
        <v>Risk</v>
      </c>
    </row>
    <row r="969" spans="1:21" x14ac:dyDescent="0.25">
      <c r="A969" t="s">
        <v>996</v>
      </c>
      <c r="B969">
        <v>24</v>
      </c>
      <c r="C969" t="str">
        <f t="shared" si="105"/>
        <v>18-24</v>
      </c>
      <c r="D969" t="s">
        <v>1</v>
      </c>
      <c r="E969" t="s">
        <v>18</v>
      </c>
      <c r="F969">
        <v>2.98</v>
      </c>
      <c r="G969" t="str">
        <f t="shared" si="106"/>
        <v>Low</v>
      </c>
      <c r="H969">
        <v>11</v>
      </c>
      <c r="I969" t="s">
        <v>9</v>
      </c>
      <c r="J969" t="s">
        <v>4</v>
      </c>
      <c r="K969" s="4">
        <v>17.989999999999998</v>
      </c>
      <c r="L969" s="4">
        <f t="shared" si="107"/>
        <v>17.989999999999998</v>
      </c>
      <c r="M969">
        <v>1</v>
      </c>
      <c r="N969" t="s">
        <v>29</v>
      </c>
      <c r="O969">
        <v>2</v>
      </c>
      <c r="P969">
        <v>0.25</v>
      </c>
      <c r="Q969">
        <f t="shared" si="108"/>
        <v>15</v>
      </c>
      <c r="R969" t="s">
        <v>16</v>
      </c>
      <c r="S969">
        <f t="shared" si="109"/>
        <v>44.7</v>
      </c>
      <c r="T969" t="str">
        <f t="shared" si="110"/>
        <v>Low</v>
      </c>
      <c r="U969" t="str">
        <f t="shared" si="111"/>
        <v>Risk</v>
      </c>
    </row>
    <row r="970" spans="1:21" x14ac:dyDescent="0.25">
      <c r="A970" t="s">
        <v>997</v>
      </c>
      <c r="B970">
        <v>30</v>
      </c>
      <c r="C970" t="str">
        <f t="shared" si="105"/>
        <v>25-34</v>
      </c>
      <c r="D970" t="s">
        <v>27</v>
      </c>
      <c r="E970" t="s">
        <v>8</v>
      </c>
      <c r="F970">
        <v>29.21</v>
      </c>
      <c r="G970" t="str">
        <f t="shared" si="106"/>
        <v>Medium</v>
      </c>
      <c r="H970">
        <v>2</v>
      </c>
      <c r="I970" t="s">
        <v>14</v>
      </c>
      <c r="J970" t="s">
        <v>10</v>
      </c>
      <c r="K970" s="4">
        <v>13.99</v>
      </c>
      <c r="L970" s="4">
        <f t="shared" si="107"/>
        <v>13.99</v>
      </c>
      <c r="M970">
        <v>0</v>
      </c>
      <c r="N970" t="s">
        <v>29</v>
      </c>
      <c r="O970">
        <v>3</v>
      </c>
      <c r="P970">
        <v>9.74</v>
      </c>
      <c r="Q970">
        <f t="shared" si="108"/>
        <v>584</v>
      </c>
      <c r="R970" t="s">
        <v>25</v>
      </c>
      <c r="S970">
        <f t="shared" si="109"/>
        <v>17058.64</v>
      </c>
      <c r="T970" t="str">
        <f t="shared" si="110"/>
        <v>High</v>
      </c>
      <c r="U970" t="str">
        <f t="shared" si="111"/>
        <v>Active</v>
      </c>
    </row>
    <row r="971" spans="1:21" x14ac:dyDescent="0.25">
      <c r="A971" t="s">
        <v>998</v>
      </c>
      <c r="B971">
        <v>44</v>
      </c>
      <c r="C971" t="str">
        <f t="shared" si="105"/>
        <v>35-44</v>
      </c>
      <c r="D971" t="s">
        <v>13</v>
      </c>
      <c r="E971" t="s">
        <v>18</v>
      </c>
      <c r="F971">
        <v>9.89</v>
      </c>
      <c r="G971" t="str">
        <f t="shared" si="106"/>
        <v>Low</v>
      </c>
      <c r="H971">
        <v>25</v>
      </c>
      <c r="I971" t="s">
        <v>35</v>
      </c>
      <c r="J971" t="s">
        <v>41</v>
      </c>
      <c r="K971" s="4">
        <v>17.989999999999998</v>
      </c>
      <c r="L971" s="4">
        <f t="shared" si="107"/>
        <v>17.989999999999998</v>
      </c>
      <c r="M971">
        <v>0</v>
      </c>
      <c r="N971" t="s">
        <v>47</v>
      </c>
      <c r="O971">
        <v>4</v>
      </c>
      <c r="P971">
        <v>0.38</v>
      </c>
      <c r="Q971">
        <f t="shared" si="108"/>
        <v>23</v>
      </c>
      <c r="R971" t="s">
        <v>33</v>
      </c>
      <c r="S971">
        <f t="shared" si="109"/>
        <v>227.47000000000003</v>
      </c>
      <c r="T971" t="str">
        <f t="shared" si="110"/>
        <v>High</v>
      </c>
      <c r="U971" t="str">
        <f t="shared" si="111"/>
        <v>Inactive</v>
      </c>
    </row>
    <row r="972" spans="1:21" x14ac:dyDescent="0.25">
      <c r="A972" t="s">
        <v>999</v>
      </c>
      <c r="B972">
        <v>63</v>
      </c>
      <c r="C972" t="str">
        <f t="shared" si="105"/>
        <v>55+</v>
      </c>
      <c r="D972" t="s">
        <v>1</v>
      </c>
      <c r="E972" t="s">
        <v>2</v>
      </c>
      <c r="F972">
        <v>18.77</v>
      </c>
      <c r="G972" t="str">
        <f t="shared" si="106"/>
        <v>Low</v>
      </c>
      <c r="H972">
        <v>56</v>
      </c>
      <c r="I972" t="s">
        <v>35</v>
      </c>
      <c r="J972" t="s">
        <v>10</v>
      </c>
      <c r="K972" s="4">
        <v>8.99</v>
      </c>
      <c r="L972" s="4">
        <f t="shared" si="107"/>
        <v>8.99</v>
      </c>
      <c r="M972">
        <v>1</v>
      </c>
      <c r="N972" t="s">
        <v>15</v>
      </c>
      <c r="O972">
        <v>2</v>
      </c>
      <c r="P972">
        <v>0.33</v>
      </c>
      <c r="Q972">
        <f t="shared" si="108"/>
        <v>20</v>
      </c>
      <c r="R972" t="s">
        <v>11</v>
      </c>
      <c r="S972">
        <f t="shared" si="109"/>
        <v>375.4</v>
      </c>
      <c r="T972" t="str">
        <f t="shared" si="110"/>
        <v>High</v>
      </c>
      <c r="U972" t="str">
        <f t="shared" si="111"/>
        <v>Inactive</v>
      </c>
    </row>
    <row r="973" spans="1:21" x14ac:dyDescent="0.25">
      <c r="A973" t="s">
        <v>1000</v>
      </c>
      <c r="B973">
        <v>22</v>
      </c>
      <c r="C973" t="str">
        <f t="shared" si="105"/>
        <v>18-24</v>
      </c>
      <c r="D973" t="s">
        <v>27</v>
      </c>
      <c r="E973" t="s">
        <v>8</v>
      </c>
      <c r="F973">
        <v>13.57</v>
      </c>
      <c r="G973" t="str">
        <f t="shared" si="106"/>
        <v>Low</v>
      </c>
      <c r="H973">
        <v>3</v>
      </c>
      <c r="I973" t="s">
        <v>19</v>
      </c>
      <c r="J973" t="s">
        <v>43</v>
      </c>
      <c r="K973" s="4">
        <v>13.99</v>
      </c>
      <c r="L973" s="4">
        <f t="shared" si="107"/>
        <v>13.99</v>
      </c>
      <c r="M973">
        <v>0</v>
      </c>
      <c r="N973" t="s">
        <v>23</v>
      </c>
      <c r="O973">
        <v>4</v>
      </c>
      <c r="P973">
        <v>3.39</v>
      </c>
      <c r="Q973">
        <f t="shared" si="108"/>
        <v>203</v>
      </c>
      <c r="R973" t="s">
        <v>38</v>
      </c>
      <c r="S973">
        <f t="shared" si="109"/>
        <v>2754.71</v>
      </c>
      <c r="T973" t="str">
        <f t="shared" si="110"/>
        <v>High</v>
      </c>
      <c r="U973" t="str">
        <f t="shared" si="111"/>
        <v>Active</v>
      </c>
    </row>
    <row r="974" spans="1:21" x14ac:dyDescent="0.25">
      <c r="A974" t="s">
        <v>1001</v>
      </c>
      <c r="B974">
        <v>49</v>
      </c>
      <c r="C974" t="str">
        <f t="shared" si="105"/>
        <v>45-54</v>
      </c>
      <c r="D974" t="s">
        <v>27</v>
      </c>
      <c r="E974" t="s">
        <v>8</v>
      </c>
      <c r="F974">
        <v>3.91</v>
      </c>
      <c r="G974" t="str">
        <f t="shared" si="106"/>
        <v>Low</v>
      </c>
      <c r="H974">
        <v>10</v>
      </c>
      <c r="I974" t="s">
        <v>19</v>
      </c>
      <c r="J974" t="s">
        <v>4</v>
      </c>
      <c r="K974" s="4">
        <v>13.99</v>
      </c>
      <c r="L974" s="4">
        <f t="shared" si="107"/>
        <v>13.99</v>
      </c>
      <c r="M974">
        <v>1</v>
      </c>
      <c r="N974" t="s">
        <v>5</v>
      </c>
      <c r="O974">
        <v>3</v>
      </c>
      <c r="P974">
        <v>0.36</v>
      </c>
      <c r="Q974">
        <f t="shared" si="108"/>
        <v>22</v>
      </c>
      <c r="R974" t="s">
        <v>25</v>
      </c>
      <c r="S974">
        <f t="shared" si="109"/>
        <v>86.02000000000001</v>
      </c>
      <c r="T974" t="str">
        <f t="shared" si="110"/>
        <v>Medium</v>
      </c>
      <c r="U974" t="str">
        <f t="shared" si="111"/>
        <v>Risk</v>
      </c>
    </row>
    <row r="975" spans="1:21" x14ac:dyDescent="0.25">
      <c r="A975" t="s">
        <v>1002</v>
      </c>
      <c r="B975">
        <v>46</v>
      </c>
      <c r="C975" t="str">
        <f t="shared" si="105"/>
        <v>45-54</v>
      </c>
      <c r="D975" t="s">
        <v>1</v>
      </c>
      <c r="E975" t="s">
        <v>8</v>
      </c>
      <c r="F975">
        <v>16.420000000000002</v>
      </c>
      <c r="G975" t="str">
        <f t="shared" si="106"/>
        <v>Low</v>
      </c>
      <c r="H975">
        <v>58</v>
      </c>
      <c r="I975" t="s">
        <v>3</v>
      </c>
      <c r="J975" t="s">
        <v>10</v>
      </c>
      <c r="K975" s="4">
        <v>13.99</v>
      </c>
      <c r="L975" s="4">
        <f t="shared" si="107"/>
        <v>13.99</v>
      </c>
      <c r="M975">
        <v>1</v>
      </c>
      <c r="N975" t="s">
        <v>23</v>
      </c>
      <c r="O975">
        <v>2</v>
      </c>
      <c r="P975">
        <v>0.28000000000000003</v>
      </c>
      <c r="Q975">
        <f t="shared" si="108"/>
        <v>17</v>
      </c>
      <c r="R975" t="s">
        <v>33</v>
      </c>
      <c r="S975">
        <f t="shared" si="109"/>
        <v>279.14000000000004</v>
      </c>
      <c r="T975" t="str">
        <f t="shared" si="110"/>
        <v>High</v>
      </c>
      <c r="U975" t="str">
        <f t="shared" si="111"/>
        <v>Inactive</v>
      </c>
    </row>
    <row r="976" spans="1:21" x14ac:dyDescent="0.25">
      <c r="A976" t="s">
        <v>1003</v>
      </c>
      <c r="B976">
        <v>46</v>
      </c>
      <c r="C976" t="str">
        <f t="shared" si="105"/>
        <v>45-54</v>
      </c>
      <c r="D976" t="s">
        <v>13</v>
      </c>
      <c r="E976" t="s">
        <v>18</v>
      </c>
      <c r="F976">
        <v>2.09</v>
      </c>
      <c r="G976" t="str">
        <f t="shared" si="106"/>
        <v>Low</v>
      </c>
      <c r="H976">
        <v>36</v>
      </c>
      <c r="I976" t="s">
        <v>56</v>
      </c>
      <c r="J976" t="s">
        <v>10</v>
      </c>
      <c r="K976" s="4">
        <v>17.989999999999998</v>
      </c>
      <c r="L976" s="4">
        <f t="shared" si="107"/>
        <v>17.989999999999998</v>
      </c>
      <c r="M976">
        <v>1</v>
      </c>
      <c r="N976" t="s">
        <v>23</v>
      </c>
      <c r="O976">
        <v>3</v>
      </c>
      <c r="P976">
        <v>0.06</v>
      </c>
      <c r="Q976">
        <f t="shared" si="108"/>
        <v>4</v>
      </c>
      <c r="R976" t="s">
        <v>11</v>
      </c>
      <c r="S976">
        <f t="shared" si="109"/>
        <v>8.36</v>
      </c>
      <c r="T976" t="str">
        <f t="shared" si="110"/>
        <v>Low</v>
      </c>
      <c r="U976" t="str">
        <f t="shared" si="111"/>
        <v>Inactive</v>
      </c>
    </row>
    <row r="977" spans="1:21" x14ac:dyDescent="0.25">
      <c r="A977" t="s">
        <v>1004</v>
      </c>
      <c r="B977">
        <v>48</v>
      </c>
      <c r="C977" t="str">
        <f t="shared" si="105"/>
        <v>45-54</v>
      </c>
      <c r="D977" t="s">
        <v>13</v>
      </c>
      <c r="E977" t="s">
        <v>2</v>
      </c>
      <c r="F977">
        <v>5.22</v>
      </c>
      <c r="G977" t="str">
        <f t="shared" si="106"/>
        <v>Low</v>
      </c>
      <c r="H977">
        <v>51</v>
      </c>
      <c r="I977" t="s">
        <v>9</v>
      </c>
      <c r="J977" t="s">
        <v>4</v>
      </c>
      <c r="K977" s="4">
        <v>8.99</v>
      </c>
      <c r="L977" s="4">
        <f t="shared" si="107"/>
        <v>8.99</v>
      </c>
      <c r="M977">
        <v>1</v>
      </c>
      <c r="N977" t="s">
        <v>5</v>
      </c>
      <c r="O977">
        <v>2</v>
      </c>
      <c r="P977">
        <v>0.1</v>
      </c>
      <c r="Q977">
        <f t="shared" si="108"/>
        <v>6</v>
      </c>
      <c r="R977" t="s">
        <v>38</v>
      </c>
      <c r="S977">
        <f t="shared" si="109"/>
        <v>31.32</v>
      </c>
      <c r="T977" t="str">
        <f t="shared" si="110"/>
        <v>Low</v>
      </c>
      <c r="U977" t="str">
        <f t="shared" si="111"/>
        <v>Inactive</v>
      </c>
    </row>
    <row r="978" spans="1:21" x14ac:dyDescent="0.25">
      <c r="A978" t="s">
        <v>1005</v>
      </c>
      <c r="B978">
        <v>34</v>
      </c>
      <c r="C978" t="str">
        <f t="shared" si="105"/>
        <v>25-34</v>
      </c>
      <c r="D978" t="s">
        <v>13</v>
      </c>
      <c r="E978" t="s">
        <v>8</v>
      </c>
      <c r="F978">
        <v>11.95</v>
      </c>
      <c r="G978" t="str">
        <f t="shared" si="106"/>
        <v>Low</v>
      </c>
      <c r="H978">
        <v>47</v>
      </c>
      <c r="I978" t="s">
        <v>35</v>
      </c>
      <c r="J978" t="s">
        <v>32</v>
      </c>
      <c r="K978" s="4">
        <v>13.99</v>
      </c>
      <c r="L978" s="4">
        <f t="shared" si="107"/>
        <v>13.99</v>
      </c>
      <c r="M978">
        <v>0</v>
      </c>
      <c r="N978" t="s">
        <v>23</v>
      </c>
      <c r="O978">
        <v>5</v>
      </c>
      <c r="P978">
        <v>0.25</v>
      </c>
      <c r="Q978">
        <f t="shared" si="108"/>
        <v>15</v>
      </c>
      <c r="R978" t="s">
        <v>33</v>
      </c>
      <c r="S978">
        <f t="shared" si="109"/>
        <v>179.25</v>
      </c>
      <c r="T978" t="str">
        <f t="shared" si="110"/>
        <v>High</v>
      </c>
      <c r="U978" t="str">
        <f t="shared" si="111"/>
        <v>Inactive</v>
      </c>
    </row>
    <row r="979" spans="1:21" x14ac:dyDescent="0.25">
      <c r="A979" t="s">
        <v>1006</v>
      </c>
      <c r="B979">
        <v>27</v>
      </c>
      <c r="C979" t="str">
        <f t="shared" si="105"/>
        <v>25-34</v>
      </c>
      <c r="D979" t="s">
        <v>27</v>
      </c>
      <c r="E979" t="s">
        <v>8</v>
      </c>
      <c r="F979">
        <v>7.3</v>
      </c>
      <c r="G979" t="str">
        <f t="shared" si="106"/>
        <v>Low</v>
      </c>
      <c r="H979">
        <v>54</v>
      </c>
      <c r="I979" t="s">
        <v>35</v>
      </c>
      <c r="J979" t="s">
        <v>4</v>
      </c>
      <c r="K979" s="4">
        <v>13.99</v>
      </c>
      <c r="L979" s="4">
        <f t="shared" si="107"/>
        <v>13.99</v>
      </c>
      <c r="M979">
        <v>1</v>
      </c>
      <c r="N979" t="s">
        <v>47</v>
      </c>
      <c r="O979">
        <v>3</v>
      </c>
      <c r="P979">
        <v>0.13</v>
      </c>
      <c r="Q979">
        <f t="shared" si="108"/>
        <v>8</v>
      </c>
      <c r="R979" t="s">
        <v>6</v>
      </c>
      <c r="S979">
        <f t="shared" si="109"/>
        <v>58.4</v>
      </c>
      <c r="T979" t="str">
        <f t="shared" si="110"/>
        <v>Medium</v>
      </c>
      <c r="U979" t="str">
        <f t="shared" si="111"/>
        <v>Inactive</v>
      </c>
    </row>
    <row r="980" spans="1:21" x14ac:dyDescent="0.25">
      <c r="A980" t="s">
        <v>1007</v>
      </c>
      <c r="B980">
        <v>42</v>
      </c>
      <c r="C980" t="str">
        <f t="shared" si="105"/>
        <v>35-44</v>
      </c>
      <c r="D980" t="s">
        <v>1</v>
      </c>
      <c r="E980" t="s">
        <v>8</v>
      </c>
      <c r="F980">
        <v>0.45</v>
      </c>
      <c r="G980" t="str">
        <f t="shared" si="106"/>
        <v>Low</v>
      </c>
      <c r="H980">
        <v>15</v>
      </c>
      <c r="I980" t="s">
        <v>3</v>
      </c>
      <c r="J980" t="s">
        <v>32</v>
      </c>
      <c r="K980" s="4">
        <v>13.99</v>
      </c>
      <c r="L980" s="4">
        <f t="shared" si="107"/>
        <v>13.99</v>
      </c>
      <c r="M980">
        <v>1</v>
      </c>
      <c r="N980" t="s">
        <v>5</v>
      </c>
      <c r="O980">
        <v>5</v>
      </c>
      <c r="P980">
        <v>0.03</v>
      </c>
      <c r="Q980">
        <f t="shared" si="108"/>
        <v>2</v>
      </c>
      <c r="R980" t="s">
        <v>25</v>
      </c>
      <c r="S980">
        <f t="shared" si="109"/>
        <v>0.9</v>
      </c>
      <c r="T980" t="str">
        <f t="shared" si="110"/>
        <v>Low</v>
      </c>
      <c r="U980" t="str">
        <f t="shared" si="111"/>
        <v>Risk</v>
      </c>
    </row>
    <row r="981" spans="1:21" x14ac:dyDescent="0.25">
      <c r="A981" t="s">
        <v>1008</v>
      </c>
      <c r="B981">
        <v>34</v>
      </c>
      <c r="C981" t="str">
        <f t="shared" si="105"/>
        <v>25-34</v>
      </c>
      <c r="D981" t="s">
        <v>1</v>
      </c>
      <c r="E981" t="s">
        <v>18</v>
      </c>
      <c r="F981">
        <v>1.59</v>
      </c>
      <c r="G981" t="str">
        <f t="shared" si="106"/>
        <v>Low</v>
      </c>
      <c r="H981">
        <v>8</v>
      </c>
      <c r="I981" t="s">
        <v>35</v>
      </c>
      <c r="J981" t="s">
        <v>32</v>
      </c>
      <c r="K981" s="4">
        <v>17.989999999999998</v>
      </c>
      <c r="L981" s="4">
        <f t="shared" si="107"/>
        <v>17.989999999999998</v>
      </c>
      <c r="M981">
        <v>1</v>
      </c>
      <c r="N981" t="s">
        <v>15</v>
      </c>
      <c r="O981">
        <v>5</v>
      </c>
      <c r="P981">
        <v>0.18</v>
      </c>
      <c r="Q981">
        <f t="shared" si="108"/>
        <v>11</v>
      </c>
      <c r="R981" t="s">
        <v>6</v>
      </c>
      <c r="S981">
        <f t="shared" si="109"/>
        <v>17.490000000000002</v>
      </c>
      <c r="T981" t="str">
        <f t="shared" si="110"/>
        <v>Low</v>
      </c>
      <c r="U981" t="str">
        <f t="shared" si="111"/>
        <v>Risk</v>
      </c>
    </row>
    <row r="982" spans="1:21" x14ac:dyDescent="0.25">
      <c r="A982" t="s">
        <v>1009</v>
      </c>
      <c r="B982">
        <v>63</v>
      </c>
      <c r="C982" t="str">
        <f t="shared" si="105"/>
        <v>55+</v>
      </c>
      <c r="D982" t="s">
        <v>27</v>
      </c>
      <c r="E982" t="s">
        <v>8</v>
      </c>
      <c r="F982">
        <v>0.4</v>
      </c>
      <c r="G982" t="str">
        <f t="shared" si="106"/>
        <v>Low</v>
      </c>
      <c r="H982">
        <v>0</v>
      </c>
      <c r="I982" t="s">
        <v>56</v>
      </c>
      <c r="J982" t="s">
        <v>4</v>
      </c>
      <c r="K982" s="4">
        <v>13.99</v>
      </c>
      <c r="L982" s="4">
        <f t="shared" si="107"/>
        <v>13.99</v>
      </c>
      <c r="M982">
        <v>0</v>
      </c>
      <c r="N982" t="s">
        <v>29</v>
      </c>
      <c r="O982">
        <v>4</v>
      </c>
      <c r="P982">
        <v>0.4</v>
      </c>
      <c r="Q982">
        <f t="shared" si="108"/>
        <v>24</v>
      </c>
      <c r="R982" t="s">
        <v>33</v>
      </c>
      <c r="S982">
        <f t="shared" si="109"/>
        <v>9.6000000000000014</v>
      </c>
      <c r="T982" t="str">
        <f t="shared" si="110"/>
        <v>Low</v>
      </c>
      <c r="U982" t="str">
        <f t="shared" si="111"/>
        <v>Active</v>
      </c>
    </row>
    <row r="983" spans="1:21" x14ac:dyDescent="0.25">
      <c r="A983" t="s">
        <v>1010</v>
      </c>
      <c r="B983">
        <v>63</v>
      </c>
      <c r="C983" t="str">
        <f t="shared" si="105"/>
        <v>55+</v>
      </c>
      <c r="D983" t="s">
        <v>1</v>
      </c>
      <c r="E983" t="s">
        <v>2</v>
      </c>
      <c r="F983">
        <v>59.23</v>
      </c>
      <c r="G983" t="str">
        <f t="shared" si="106"/>
        <v>High</v>
      </c>
      <c r="H983">
        <v>27</v>
      </c>
      <c r="I983" t="s">
        <v>19</v>
      </c>
      <c r="J983" t="s">
        <v>41</v>
      </c>
      <c r="K983" s="4">
        <v>8.99</v>
      </c>
      <c r="L983" s="4">
        <f t="shared" si="107"/>
        <v>8.99</v>
      </c>
      <c r="M983">
        <v>0</v>
      </c>
      <c r="N983" t="s">
        <v>23</v>
      </c>
      <c r="O983">
        <v>2</v>
      </c>
      <c r="P983">
        <v>2.12</v>
      </c>
      <c r="Q983">
        <f t="shared" si="108"/>
        <v>127</v>
      </c>
      <c r="R983" t="s">
        <v>33</v>
      </c>
      <c r="S983">
        <f t="shared" si="109"/>
        <v>7522.21</v>
      </c>
      <c r="T983" t="str">
        <f t="shared" si="110"/>
        <v>High</v>
      </c>
      <c r="U983" t="str">
        <f t="shared" si="111"/>
        <v>Inactive</v>
      </c>
    </row>
    <row r="984" spans="1:21" x14ac:dyDescent="0.25">
      <c r="A984" t="s">
        <v>1011</v>
      </c>
      <c r="B984">
        <v>52</v>
      </c>
      <c r="C984" t="str">
        <f t="shared" si="105"/>
        <v>45-54</v>
      </c>
      <c r="D984" t="s">
        <v>1</v>
      </c>
      <c r="E984" t="s">
        <v>18</v>
      </c>
      <c r="F984">
        <v>26.94</v>
      </c>
      <c r="G984" t="str">
        <f t="shared" si="106"/>
        <v>Medium</v>
      </c>
      <c r="H984">
        <v>6</v>
      </c>
      <c r="I984" t="s">
        <v>56</v>
      </c>
      <c r="J984" t="s">
        <v>41</v>
      </c>
      <c r="K984" s="4">
        <v>17.989999999999998</v>
      </c>
      <c r="L984" s="4">
        <f t="shared" si="107"/>
        <v>17.989999999999998</v>
      </c>
      <c r="M984">
        <v>0</v>
      </c>
      <c r="N984" t="s">
        <v>15</v>
      </c>
      <c r="O984">
        <v>3</v>
      </c>
      <c r="P984">
        <v>3.85</v>
      </c>
      <c r="Q984">
        <f t="shared" si="108"/>
        <v>231</v>
      </c>
      <c r="R984" t="s">
        <v>38</v>
      </c>
      <c r="S984">
        <f t="shared" si="109"/>
        <v>6223.14</v>
      </c>
      <c r="T984" t="str">
        <f t="shared" si="110"/>
        <v>High</v>
      </c>
      <c r="U984" t="str">
        <f t="shared" si="111"/>
        <v>Active</v>
      </c>
    </row>
    <row r="985" spans="1:21" x14ac:dyDescent="0.25">
      <c r="A985" t="s">
        <v>1012</v>
      </c>
      <c r="B985">
        <v>44</v>
      </c>
      <c r="C985" t="str">
        <f t="shared" si="105"/>
        <v>35-44</v>
      </c>
      <c r="D985" t="s">
        <v>1</v>
      </c>
      <c r="E985" t="s">
        <v>18</v>
      </c>
      <c r="F985">
        <v>7.91</v>
      </c>
      <c r="G985" t="str">
        <f t="shared" si="106"/>
        <v>Low</v>
      </c>
      <c r="H985">
        <v>7</v>
      </c>
      <c r="I985" t="s">
        <v>35</v>
      </c>
      <c r="J985" t="s">
        <v>10</v>
      </c>
      <c r="K985" s="4">
        <v>17.989999999999998</v>
      </c>
      <c r="L985" s="4">
        <f t="shared" si="107"/>
        <v>17.989999999999998</v>
      </c>
      <c r="M985">
        <v>0</v>
      </c>
      <c r="N985" t="s">
        <v>23</v>
      </c>
      <c r="O985">
        <v>1</v>
      </c>
      <c r="P985">
        <v>0.99</v>
      </c>
      <c r="Q985">
        <f t="shared" si="108"/>
        <v>59</v>
      </c>
      <c r="R985" t="s">
        <v>38</v>
      </c>
      <c r="S985">
        <f t="shared" si="109"/>
        <v>466.69</v>
      </c>
      <c r="T985" t="str">
        <f t="shared" si="110"/>
        <v>High</v>
      </c>
      <c r="U985" t="str">
        <f t="shared" si="111"/>
        <v>Active</v>
      </c>
    </row>
    <row r="986" spans="1:21" x14ac:dyDescent="0.25">
      <c r="A986" t="s">
        <v>1013</v>
      </c>
      <c r="B986">
        <v>32</v>
      </c>
      <c r="C986" t="str">
        <f t="shared" si="105"/>
        <v>25-34</v>
      </c>
      <c r="D986" t="s">
        <v>13</v>
      </c>
      <c r="E986" t="s">
        <v>2</v>
      </c>
      <c r="F986">
        <v>8.1199999999999992</v>
      </c>
      <c r="G986" t="str">
        <f t="shared" si="106"/>
        <v>Low</v>
      </c>
      <c r="H986">
        <v>36</v>
      </c>
      <c r="I986" t="s">
        <v>19</v>
      </c>
      <c r="J986" t="s">
        <v>32</v>
      </c>
      <c r="K986" s="4">
        <v>8.99</v>
      </c>
      <c r="L986" s="4">
        <f t="shared" si="107"/>
        <v>8.99</v>
      </c>
      <c r="M986">
        <v>1</v>
      </c>
      <c r="N986" t="s">
        <v>23</v>
      </c>
      <c r="O986">
        <v>5</v>
      </c>
      <c r="P986">
        <v>0.22</v>
      </c>
      <c r="Q986">
        <f t="shared" si="108"/>
        <v>13</v>
      </c>
      <c r="R986" t="s">
        <v>16</v>
      </c>
      <c r="S986">
        <f t="shared" si="109"/>
        <v>105.55999999999999</v>
      </c>
      <c r="T986" t="str">
        <f t="shared" si="110"/>
        <v>Medium</v>
      </c>
      <c r="U986" t="str">
        <f t="shared" si="111"/>
        <v>Inactive</v>
      </c>
    </row>
    <row r="987" spans="1:21" x14ac:dyDescent="0.25">
      <c r="A987" t="s">
        <v>1014</v>
      </c>
      <c r="B987">
        <v>28</v>
      </c>
      <c r="C987" t="str">
        <f t="shared" si="105"/>
        <v>25-34</v>
      </c>
      <c r="D987" t="s">
        <v>13</v>
      </c>
      <c r="E987" t="s">
        <v>18</v>
      </c>
      <c r="F987">
        <v>4.0999999999999996</v>
      </c>
      <c r="G987" t="str">
        <f t="shared" si="106"/>
        <v>Low</v>
      </c>
      <c r="H987">
        <v>55</v>
      </c>
      <c r="I987" t="s">
        <v>19</v>
      </c>
      <c r="J987" t="s">
        <v>41</v>
      </c>
      <c r="K987" s="4">
        <v>17.989999999999998</v>
      </c>
      <c r="L987" s="4">
        <f t="shared" si="107"/>
        <v>17.989999999999998</v>
      </c>
      <c r="M987">
        <v>1</v>
      </c>
      <c r="N987" t="s">
        <v>29</v>
      </c>
      <c r="O987">
        <v>2</v>
      </c>
      <c r="P987">
        <v>7.0000000000000007E-2</v>
      </c>
      <c r="Q987">
        <f t="shared" si="108"/>
        <v>4</v>
      </c>
      <c r="R987" t="s">
        <v>11</v>
      </c>
      <c r="S987">
        <f t="shared" si="109"/>
        <v>16.399999999999999</v>
      </c>
      <c r="T987" t="str">
        <f t="shared" si="110"/>
        <v>Low</v>
      </c>
      <c r="U987" t="str">
        <f t="shared" si="111"/>
        <v>Inactive</v>
      </c>
    </row>
    <row r="988" spans="1:21" x14ac:dyDescent="0.25">
      <c r="A988" t="s">
        <v>1015</v>
      </c>
      <c r="B988">
        <v>39</v>
      </c>
      <c r="C988" t="str">
        <f t="shared" si="105"/>
        <v>35-44</v>
      </c>
      <c r="D988" t="s">
        <v>1</v>
      </c>
      <c r="E988" t="s">
        <v>8</v>
      </c>
      <c r="F988">
        <v>23.44</v>
      </c>
      <c r="G988" t="str">
        <f t="shared" si="106"/>
        <v>Medium</v>
      </c>
      <c r="H988">
        <v>22</v>
      </c>
      <c r="I988" t="s">
        <v>19</v>
      </c>
      <c r="J988" t="s">
        <v>4</v>
      </c>
      <c r="K988" s="4">
        <v>13.99</v>
      </c>
      <c r="L988" s="4">
        <f t="shared" si="107"/>
        <v>13.99</v>
      </c>
      <c r="M988">
        <v>0</v>
      </c>
      <c r="N988" t="s">
        <v>23</v>
      </c>
      <c r="O988">
        <v>5</v>
      </c>
      <c r="P988">
        <v>1.02</v>
      </c>
      <c r="Q988">
        <f t="shared" si="108"/>
        <v>61</v>
      </c>
      <c r="R988" t="s">
        <v>33</v>
      </c>
      <c r="S988">
        <f t="shared" si="109"/>
        <v>1429.8400000000001</v>
      </c>
      <c r="T988" t="str">
        <f t="shared" si="110"/>
        <v>High</v>
      </c>
      <c r="U988" t="str">
        <f t="shared" si="111"/>
        <v>Inactive</v>
      </c>
    </row>
    <row r="989" spans="1:21" x14ac:dyDescent="0.25">
      <c r="A989" t="s">
        <v>1016</v>
      </c>
      <c r="B989">
        <v>51</v>
      </c>
      <c r="C989" t="str">
        <f t="shared" si="105"/>
        <v>45-54</v>
      </c>
      <c r="D989" t="s">
        <v>1</v>
      </c>
      <c r="E989" t="s">
        <v>8</v>
      </c>
      <c r="F989">
        <v>16.03</v>
      </c>
      <c r="G989" t="str">
        <f t="shared" si="106"/>
        <v>Low</v>
      </c>
      <c r="H989">
        <v>48</v>
      </c>
      <c r="I989" t="s">
        <v>3</v>
      </c>
      <c r="J989" t="s">
        <v>43</v>
      </c>
      <c r="K989" s="4">
        <v>13.99</v>
      </c>
      <c r="L989" s="4">
        <f t="shared" si="107"/>
        <v>13.99</v>
      </c>
      <c r="M989">
        <v>1</v>
      </c>
      <c r="N989" t="s">
        <v>15</v>
      </c>
      <c r="O989">
        <v>4</v>
      </c>
      <c r="P989">
        <v>0.33</v>
      </c>
      <c r="Q989">
        <f t="shared" si="108"/>
        <v>20</v>
      </c>
      <c r="R989" t="s">
        <v>25</v>
      </c>
      <c r="S989">
        <f t="shared" si="109"/>
        <v>320.60000000000002</v>
      </c>
      <c r="T989" t="str">
        <f t="shared" si="110"/>
        <v>High</v>
      </c>
      <c r="U989" t="str">
        <f t="shared" si="111"/>
        <v>Inactive</v>
      </c>
    </row>
    <row r="990" spans="1:21" x14ac:dyDescent="0.25">
      <c r="A990" t="s">
        <v>1017</v>
      </c>
      <c r="B990">
        <v>53</v>
      </c>
      <c r="C990" t="str">
        <f t="shared" si="105"/>
        <v>45-54</v>
      </c>
      <c r="D990" t="s">
        <v>27</v>
      </c>
      <c r="E990" t="s">
        <v>8</v>
      </c>
      <c r="F990">
        <v>7.88</v>
      </c>
      <c r="G990" t="str">
        <f t="shared" si="106"/>
        <v>Low</v>
      </c>
      <c r="H990">
        <v>23</v>
      </c>
      <c r="I990" t="s">
        <v>35</v>
      </c>
      <c r="J990" t="s">
        <v>4</v>
      </c>
      <c r="K990" s="4">
        <v>13.99</v>
      </c>
      <c r="L990" s="4">
        <f t="shared" si="107"/>
        <v>13.99</v>
      </c>
      <c r="M990">
        <v>0</v>
      </c>
      <c r="N990" t="s">
        <v>47</v>
      </c>
      <c r="O990">
        <v>1</v>
      </c>
      <c r="P990">
        <v>0.33</v>
      </c>
      <c r="Q990">
        <f t="shared" si="108"/>
        <v>20</v>
      </c>
      <c r="R990" t="s">
        <v>20</v>
      </c>
      <c r="S990">
        <f t="shared" si="109"/>
        <v>157.6</v>
      </c>
      <c r="T990" t="str">
        <f t="shared" si="110"/>
        <v>High</v>
      </c>
      <c r="U990" t="str">
        <f t="shared" si="111"/>
        <v>Inactive</v>
      </c>
    </row>
    <row r="991" spans="1:21" x14ac:dyDescent="0.25">
      <c r="A991" t="s">
        <v>1018</v>
      </c>
      <c r="B991">
        <v>50</v>
      </c>
      <c r="C991" t="str">
        <f t="shared" si="105"/>
        <v>45-54</v>
      </c>
      <c r="D991" t="s">
        <v>13</v>
      </c>
      <c r="E991" t="s">
        <v>18</v>
      </c>
      <c r="F991">
        <v>3.81</v>
      </c>
      <c r="G991" t="str">
        <f t="shared" si="106"/>
        <v>Low</v>
      </c>
      <c r="H991">
        <v>53</v>
      </c>
      <c r="I991" t="s">
        <v>9</v>
      </c>
      <c r="J991" t="s">
        <v>10</v>
      </c>
      <c r="K991" s="4">
        <v>17.989999999999998</v>
      </c>
      <c r="L991" s="4">
        <f t="shared" si="107"/>
        <v>17.989999999999998</v>
      </c>
      <c r="M991">
        <v>1</v>
      </c>
      <c r="N991" t="s">
        <v>5</v>
      </c>
      <c r="O991">
        <v>1</v>
      </c>
      <c r="P991">
        <v>7.0000000000000007E-2</v>
      </c>
      <c r="Q991">
        <f t="shared" si="108"/>
        <v>4</v>
      </c>
      <c r="R991" t="s">
        <v>11</v>
      </c>
      <c r="S991">
        <f t="shared" si="109"/>
        <v>15.24</v>
      </c>
      <c r="T991" t="str">
        <f t="shared" si="110"/>
        <v>Low</v>
      </c>
      <c r="U991" t="str">
        <f t="shared" si="111"/>
        <v>Inactive</v>
      </c>
    </row>
    <row r="992" spans="1:21" x14ac:dyDescent="0.25">
      <c r="A992" t="s">
        <v>1019</v>
      </c>
      <c r="B992">
        <v>37</v>
      </c>
      <c r="C992" t="str">
        <f t="shared" si="105"/>
        <v>35-44</v>
      </c>
      <c r="D992" t="s">
        <v>27</v>
      </c>
      <c r="E992" t="s">
        <v>18</v>
      </c>
      <c r="F992">
        <v>6.42</v>
      </c>
      <c r="G992" t="str">
        <f t="shared" si="106"/>
        <v>Low</v>
      </c>
      <c r="H992">
        <v>3</v>
      </c>
      <c r="I992" t="s">
        <v>56</v>
      </c>
      <c r="J992" t="s">
        <v>32</v>
      </c>
      <c r="K992" s="4">
        <v>17.989999999999998</v>
      </c>
      <c r="L992" s="4">
        <f t="shared" si="107"/>
        <v>17.989999999999998</v>
      </c>
      <c r="M992">
        <v>0</v>
      </c>
      <c r="N992" t="s">
        <v>23</v>
      </c>
      <c r="O992">
        <v>1</v>
      </c>
      <c r="P992">
        <v>1.6</v>
      </c>
      <c r="Q992">
        <f t="shared" si="108"/>
        <v>96</v>
      </c>
      <c r="R992" t="s">
        <v>33</v>
      </c>
      <c r="S992">
        <f t="shared" si="109"/>
        <v>616.31999999999994</v>
      </c>
      <c r="T992" t="str">
        <f t="shared" si="110"/>
        <v>High</v>
      </c>
      <c r="U992" t="str">
        <f t="shared" si="111"/>
        <v>Active</v>
      </c>
    </row>
    <row r="993" spans="1:21" x14ac:dyDescent="0.25">
      <c r="A993" t="s">
        <v>1020</v>
      </c>
      <c r="B993">
        <v>69</v>
      </c>
      <c r="C993" t="str">
        <f t="shared" si="105"/>
        <v>55+</v>
      </c>
      <c r="D993" t="s">
        <v>13</v>
      </c>
      <c r="E993" t="s">
        <v>2</v>
      </c>
      <c r="F993">
        <v>33.340000000000003</v>
      </c>
      <c r="G993" t="str">
        <f t="shared" si="106"/>
        <v>Medium</v>
      </c>
      <c r="H993">
        <v>42</v>
      </c>
      <c r="I993" t="s">
        <v>14</v>
      </c>
      <c r="J993" t="s">
        <v>32</v>
      </c>
      <c r="K993" s="4">
        <v>8.99</v>
      </c>
      <c r="L993" s="4">
        <f t="shared" si="107"/>
        <v>8.99</v>
      </c>
      <c r="M993">
        <v>0</v>
      </c>
      <c r="N993" t="s">
        <v>5</v>
      </c>
      <c r="O993">
        <v>3</v>
      </c>
      <c r="P993">
        <v>0.78</v>
      </c>
      <c r="Q993">
        <f t="shared" si="108"/>
        <v>47</v>
      </c>
      <c r="R993" t="s">
        <v>25</v>
      </c>
      <c r="S993">
        <f t="shared" si="109"/>
        <v>1566.9800000000002</v>
      </c>
      <c r="T993" t="str">
        <f t="shared" si="110"/>
        <v>High</v>
      </c>
      <c r="U993" t="str">
        <f t="shared" si="111"/>
        <v>Inactive</v>
      </c>
    </row>
    <row r="994" spans="1:21" x14ac:dyDescent="0.25">
      <c r="A994" t="s">
        <v>1021</v>
      </c>
      <c r="B994">
        <v>26</v>
      </c>
      <c r="C994" t="str">
        <f t="shared" si="105"/>
        <v>25-34</v>
      </c>
      <c r="D994" t="s">
        <v>13</v>
      </c>
      <c r="E994" t="s">
        <v>8</v>
      </c>
      <c r="F994">
        <v>20.2</v>
      </c>
      <c r="G994" t="str">
        <f t="shared" si="106"/>
        <v>Medium</v>
      </c>
      <c r="H994">
        <v>46</v>
      </c>
      <c r="I994" t="s">
        <v>56</v>
      </c>
      <c r="J994" t="s">
        <v>41</v>
      </c>
      <c r="K994" s="4">
        <v>13.99</v>
      </c>
      <c r="L994" s="4">
        <f t="shared" si="107"/>
        <v>13.99</v>
      </c>
      <c r="M994">
        <v>0</v>
      </c>
      <c r="N994" t="s">
        <v>15</v>
      </c>
      <c r="O994">
        <v>5</v>
      </c>
      <c r="P994">
        <v>0.43</v>
      </c>
      <c r="Q994">
        <f t="shared" si="108"/>
        <v>26</v>
      </c>
      <c r="R994" t="s">
        <v>11</v>
      </c>
      <c r="S994">
        <f t="shared" si="109"/>
        <v>525.19999999999993</v>
      </c>
      <c r="T994" t="str">
        <f t="shared" si="110"/>
        <v>High</v>
      </c>
      <c r="U994" t="str">
        <f t="shared" si="111"/>
        <v>Inactive</v>
      </c>
    </row>
    <row r="995" spans="1:21" x14ac:dyDescent="0.25">
      <c r="A995" t="s">
        <v>1022</v>
      </c>
      <c r="B995">
        <v>38</v>
      </c>
      <c r="C995" t="str">
        <f t="shared" si="105"/>
        <v>35-44</v>
      </c>
      <c r="D995" t="s">
        <v>13</v>
      </c>
      <c r="E995" t="s">
        <v>2</v>
      </c>
      <c r="F995">
        <v>23.78</v>
      </c>
      <c r="G995" t="str">
        <f t="shared" si="106"/>
        <v>Medium</v>
      </c>
      <c r="H995">
        <v>1</v>
      </c>
      <c r="I995" t="s">
        <v>19</v>
      </c>
      <c r="J995" t="s">
        <v>41</v>
      </c>
      <c r="K995" s="4">
        <v>8.99</v>
      </c>
      <c r="L995" s="4">
        <f t="shared" si="107"/>
        <v>8.99</v>
      </c>
      <c r="M995">
        <v>0</v>
      </c>
      <c r="N995" t="s">
        <v>47</v>
      </c>
      <c r="O995">
        <v>2</v>
      </c>
      <c r="P995">
        <v>11.89</v>
      </c>
      <c r="Q995">
        <f t="shared" si="108"/>
        <v>713</v>
      </c>
      <c r="R995" t="s">
        <v>6</v>
      </c>
      <c r="S995">
        <f t="shared" si="109"/>
        <v>16955.14</v>
      </c>
      <c r="T995" t="str">
        <f t="shared" si="110"/>
        <v>High</v>
      </c>
      <c r="U995" t="str">
        <f t="shared" si="111"/>
        <v>Active</v>
      </c>
    </row>
    <row r="996" spans="1:21" x14ac:dyDescent="0.25">
      <c r="A996" t="s">
        <v>1023</v>
      </c>
      <c r="B996">
        <v>50</v>
      </c>
      <c r="C996" t="str">
        <f t="shared" si="105"/>
        <v>45-54</v>
      </c>
      <c r="D996" t="s">
        <v>1</v>
      </c>
      <c r="E996" t="s">
        <v>2</v>
      </c>
      <c r="F996">
        <v>7.86</v>
      </c>
      <c r="G996" t="str">
        <f t="shared" si="106"/>
        <v>Low</v>
      </c>
      <c r="H996">
        <v>55</v>
      </c>
      <c r="I996" t="s">
        <v>14</v>
      </c>
      <c r="J996" t="s">
        <v>4</v>
      </c>
      <c r="K996" s="4">
        <v>8.99</v>
      </c>
      <c r="L996" s="4">
        <f t="shared" si="107"/>
        <v>8.99</v>
      </c>
      <c r="M996">
        <v>1</v>
      </c>
      <c r="N996" t="s">
        <v>5</v>
      </c>
      <c r="O996">
        <v>1</v>
      </c>
      <c r="P996">
        <v>0.14000000000000001</v>
      </c>
      <c r="Q996">
        <f t="shared" si="108"/>
        <v>8</v>
      </c>
      <c r="R996" t="s">
        <v>16</v>
      </c>
      <c r="S996">
        <f t="shared" si="109"/>
        <v>62.88</v>
      </c>
      <c r="T996" t="str">
        <f t="shared" si="110"/>
        <v>Medium</v>
      </c>
      <c r="U996" t="str">
        <f t="shared" si="111"/>
        <v>Inactive</v>
      </c>
    </row>
    <row r="997" spans="1:21" x14ac:dyDescent="0.25">
      <c r="A997" t="s">
        <v>1024</v>
      </c>
      <c r="B997">
        <v>61</v>
      </c>
      <c r="C997" t="str">
        <f t="shared" si="105"/>
        <v>55+</v>
      </c>
      <c r="D997" t="s">
        <v>1</v>
      </c>
      <c r="E997" t="s">
        <v>8</v>
      </c>
      <c r="F997">
        <v>4.6900000000000004</v>
      </c>
      <c r="G997" t="str">
        <f t="shared" si="106"/>
        <v>Low</v>
      </c>
      <c r="H997">
        <v>45</v>
      </c>
      <c r="I997" t="s">
        <v>14</v>
      </c>
      <c r="J997" t="s">
        <v>10</v>
      </c>
      <c r="K997" s="4">
        <v>13.99</v>
      </c>
      <c r="L997" s="4">
        <f t="shared" si="107"/>
        <v>13.99</v>
      </c>
      <c r="M997">
        <v>1</v>
      </c>
      <c r="N997" t="s">
        <v>15</v>
      </c>
      <c r="O997">
        <v>3</v>
      </c>
      <c r="P997">
        <v>0.1</v>
      </c>
      <c r="Q997">
        <f t="shared" si="108"/>
        <v>6</v>
      </c>
      <c r="R997" t="s">
        <v>20</v>
      </c>
      <c r="S997">
        <f t="shared" si="109"/>
        <v>28.14</v>
      </c>
      <c r="T997" t="str">
        <f t="shared" si="110"/>
        <v>Low</v>
      </c>
      <c r="U997" t="str">
        <f t="shared" si="111"/>
        <v>Inactive</v>
      </c>
    </row>
    <row r="998" spans="1:21" x14ac:dyDescent="0.25">
      <c r="A998" t="s">
        <v>1025</v>
      </c>
      <c r="B998">
        <v>54</v>
      </c>
      <c r="C998" t="str">
        <f t="shared" si="105"/>
        <v>45-54</v>
      </c>
      <c r="D998" t="s">
        <v>1</v>
      </c>
      <c r="E998" t="s">
        <v>18</v>
      </c>
      <c r="F998">
        <v>6.83</v>
      </c>
      <c r="G998" t="str">
        <f t="shared" si="106"/>
        <v>Low</v>
      </c>
      <c r="H998">
        <v>53</v>
      </c>
      <c r="I998" t="s">
        <v>19</v>
      </c>
      <c r="J998" t="s">
        <v>4</v>
      </c>
      <c r="K998" s="4">
        <v>17.989999999999998</v>
      </c>
      <c r="L998" s="4">
        <f t="shared" si="107"/>
        <v>17.989999999999998</v>
      </c>
      <c r="M998">
        <v>0</v>
      </c>
      <c r="N998" t="s">
        <v>23</v>
      </c>
      <c r="O998">
        <v>4</v>
      </c>
      <c r="P998">
        <v>0.13</v>
      </c>
      <c r="Q998">
        <f t="shared" si="108"/>
        <v>8</v>
      </c>
      <c r="R998" t="s">
        <v>38</v>
      </c>
      <c r="S998">
        <f t="shared" si="109"/>
        <v>54.64</v>
      </c>
      <c r="T998" t="str">
        <f t="shared" si="110"/>
        <v>Medium</v>
      </c>
      <c r="U998" t="str">
        <f t="shared" si="111"/>
        <v>Inactive</v>
      </c>
    </row>
    <row r="999" spans="1:21" x14ac:dyDescent="0.25">
      <c r="A999" t="s">
        <v>1026</v>
      </c>
      <c r="B999">
        <v>66</v>
      </c>
      <c r="C999" t="str">
        <f t="shared" si="105"/>
        <v>55+</v>
      </c>
      <c r="D999" t="s">
        <v>27</v>
      </c>
      <c r="E999" t="s">
        <v>2</v>
      </c>
      <c r="F999">
        <v>56.24</v>
      </c>
      <c r="G999" t="str">
        <f t="shared" si="106"/>
        <v>High</v>
      </c>
      <c r="H999">
        <v>2</v>
      </c>
      <c r="I999" t="s">
        <v>56</v>
      </c>
      <c r="J999" t="s">
        <v>32</v>
      </c>
      <c r="K999" s="4">
        <v>8.99</v>
      </c>
      <c r="L999" s="4">
        <f t="shared" si="107"/>
        <v>8.99</v>
      </c>
      <c r="M999">
        <v>0</v>
      </c>
      <c r="N999" t="s">
        <v>47</v>
      </c>
      <c r="O999">
        <v>4</v>
      </c>
      <c r="P999">
        <v>18.75</v>
      </c>
      <c r="Q999">
        <f t="shared" si="108"/>
        <v>1125</v>
      </c>
      <c r="R999" t="s">
        <v>25</v>
      </c>
      <c r="S999">
        <f t="shared" si="109"/>
        <v>63270</v>
      </c>
      <c r="T999" t="str">
        <f t="shared" si="110"/>
        <v>High</v>
      </c>
      <c r="U999" t="str">
        <f t="shared" si="111"/>
        <v>Active</v>
      </c>
    </row>
    <row r="1000" spans="1:21" x14ac:dyDescent="0.25">
      <c r="A1000" t="s">
        <v>1027</v>
      </c>
      <c r="B1000">
        <v>39</v>
      </c>
      <c r="C1000" t="str">
        <f t="shared" si="105"/>
        <v>35-44</v>
      </c>
      <c r="D1000" t="s">
        <v>13</v>
      </c>
      <c r="E1000" t="s">
        <v>2</v>
      </c>
      <c r="F1000">
        <v>17.350000000000001</v>
      </c>
      <c r="G1000" t="str">
        <f t="shared" si="106"/>
        <v>Low</v>
      </c>
      <c r="H1000">
        <v>29</v>
      </c>
      <c r="I1000" t="s">
        <v>35</v>
      </c>
      <c r="J1000" t="s">
        <v>43</v>
      </c>
      <c r="K1000" s="4">
        <v>8.99</v>
      </c>
      <c r="L1000" s="4">
        <f t="shared" si="107"/>
        <v>8.99</v>
      </c>
      <c r="M1000">
        <v>0</v>
      </c>
      <c r="N1000" t="s">
        <v>29</v>
      </c>
      <c r="O1000">
        <v>4</v>
      </c>
      <c r="P1000">
        <v>0.57999999999999996</v>
      </c>
      <c r="Q1000">
        <f t="shared" si="108"/>
        <v>35</v>
      </c>
      <c r="R1000" t="s">
        <v>20</v>
      </c>
      <c r="S1000">
        <f t="shared" si="109"/>
        <v>607.25</v>
      </c>
      <c r="T1000" t="str">
        <f t="shared" si="110"/>
        <v>High</v>
      </c>
      <c r="U1000" t="str">
        <f t="shared" si="111"/>
        <v>Inactive</v>
      </c>
    </row>
    <row r="1001" spans="1:21" x14ac:dyDescent="0.25">
      <c r="A1001" t="s">
        <v>1028</v>
      </c>
      <c r="B1001">
        <v>27</v>
      </c>
      <c r="C1001" t="str">
        <f t="shared" si="105"/>
        <v>25-34</v>
      </c>
      <c r="D1001" t="s">
        <v>27</v>
      </c>
      <c r="E1001" t="s">
        <v>2</v>
      </c>
      <c r="F1001">
        <v>4.6100000000000003</v>
      </c>
      <c r="G1001" t="str">
        <f t="shared" si="106"/>
        <v>Low</v>
      </c>
      <c r="H1001">
        <v>42</v>
      </c>
      <c r="I1001" t="s">
        <v>14</v>
      </c>
      <c r="J1001" t="s">
        <v>10</v>
      </c>
      <c r="K1001" s="4">
        <v>8.99</v>
      </c>
      <c r="L1001" s="4">
        <f t="shared" si="107"/>
        <v>8.99</v>
      </c>
      <c r="M1001">
        <v>1</v>
      </c>
      <c r="N1001" t="s">
        <v>15</v>
      </c>
      <c r="O1001">
        <v>2</v>
      </c>
      <c r="P1001">
        <v>0.11</v>
      </c>
      <c r="Q1001">
        <f t="shared" si="108"/>
        <v>7</v>
      </c>
      <c r="R1001" t="s">
        <v>33</v>
      </c>
      <c r="S1001">
        <f t="shared" si="109"/>
        <v>32.270000000000003</v>
      </c>
      <c r="T1001" t="str">
        <f t="shared" si="110"/>
        <v>Low</v>
      </c>
      <c r="U1001" t="str">
        <f t="shared" si="111"/>
        <v>Inactive</v>
      </c>
    </row>
    <row r="1002" spans="1:21" x14ac:dyDescent="0.25">
      <c r="A1002" t="s">
        <v>1029</v>
      </c>
      <c r="B1002">
        <v>62</v>
      </c>
      <c r="C1002" t="str">
        <f t="shared" si="105"/>
        <v>55+</v>
      </c>
      <c r="D1002" t="s">
        <v>13</v>
      </c>
      <c r="E1002" t="s">
        <v>2</v>
      </c>
      <c r="F1002">
        <v>9.41</v>
      </c>
      <c r="G1002" t="str">
        <f t="shared" si="106"/>
        <v>Low</v>
      </c>
      <c r="H1002">
        <v>31</v>
      </c>
      <c r="I1002" t="s">
        <v>14</v>
      </c>
      <c r="J1002" t="s">
        <v>4</v>
      </c>
      <c r="K1002" s="4">
        <v>8.99</v>
      </c>
      <c r="L1002" s="4">
        <f t="shared" si="107"/>
        <v>8.99</v>
      </c>
      <c r="M1002">
        <v>1</v>
      </c>
      <c r="N1002" t="s">
        <v>47</v>
      </c>
      <c r="O1002">
        <v>1</v>
      </c>
      <c r="P1002">
        <v>0.28999999999999998</v>
      </c>
      <c r="Q1002">
        <f t="shared" si="108"/>
        <v>17</v>
      </c>
      <c r="R1002" t="s">
        <v>16</v>
      </c>
      <c r="S1002">
        <f t="shared" si="109"/>
        <v>159.97</v>
      </c>
      <c r="T1002" t="str">
        <f t="shared" si="110"/>
        <v>High</v>
      </c>
      <c r="U1002" t="str">
        <f t="shared" si="111"/>
        <v>Inactive</v>
      </c>
    </row>
    <row r="1003" spans="1:21" x14ac:dyDescent="0.25">
      <c r="A1003" t="s">
        <v>1030</v>
      </c>
      <c r="B1003">
        <v>22</v>
      </c>
      <c r="C1003" t="str">
        <f t="shared" si="105"/>
        <v>18-24</v>
      </c>
      <c r="D1003" t="s">
        <v>27</v>
      </c>
      <c r="E1003" t="s">
        <v>18</v>
      </c>
      <c r="F1003">
        <v>7.49</v>
      </c>
      <c r="G1003" t="str">
        <f t="shared" si="106"/>
        <v>Low</v>
      </c>
      <c r="H1003">
        <v>29</v>
      </c>
      <c r="I1003" t="s">
        <v>9</v>
      </c>
      <c r="J1003" t="s">
        <v>10</v>
      </c>
      <c r="K1003" s="4">
        <v>17.989999999999998</v>
      </c>
      <c r="L1003" s="4">
        <f t="shared" si="107"/>
        <v>17.989999999999998</v>
      </c>
      <c r="M1003">
        <v>0</v>
      </c>
      <c r="N1003" t="s">
        <v>5</v>
      </c>
      <c r="O1003">
        <v>2</v>
      </c>
      <c r="P1003">
        <v>0.25</v>
      </c>
      <c r="Q1003">
        <f t="shared" si="108"/>
        <v>15</v>
      </c>
      <c r="R1003" t="s">
        <v>25</v>
      </c>
      <c r="S1003">
        <f t="shared" si="109"/>
        <v>112.35000000000001</v>
      </c>
      <c r="T1003" t="str">
        <f t="shared" si="110"/>
        <v>Medium</v>
      </c>
      <c r="U1003" t="str">
        <f t="shared" si="111"/>
        <v>Inactive</v>
      </c>
    </row>
    <row r="1004" spans="1:21" x14ac:dyDescent="0.25">
      <c r="A1004" t="s">
        <v>1031</v>
      </c>
      <c r="B1004">
        <v>61</v>
      </c>
      <c r="C1004" t="str">
        <f t="shared" si="105"/>
        <v>55+</v>
      </c>
      <c r="D1004" t="s">
        <v>13</v>
      </c>
      <c r="E1004" t="s">
        <v>8</v>
      </c>
      <c r="F1004">
        <v>39.090000000000003</v>
      </c>
      <c r="G1004" t="str">
        <f t="shared" si="106"/>
        <v>Medium</v>
      </c>
      <c r="H1004">
        <v>5</v>
      </c>
      <c r="I1004" t="s">
        <v>9</v>
      </c>
      <c r="J1004" t="s">
        <v>43</v>
      </c>
      <c r="K1004" s="4">
        <v>13.99</v>
      </c>
      <c r="L1004" s="4">
        <f t="shared" si="107"/>
        <v>13.99</v>
      </c>
      <c r="M1004">
        <v>0</v>
      </c>
      <c r="N1004" t="s">
        <v>29</v>
      </c>
      <c r="O1004">
        <v>1</v>
      </c>
      <c r="P1004">
        <v>6.52</v>
      </c>
      <c r="Q1004">
        <f t="shared" si="108"/>
        <v>391</v>
      </c>
      <c r="R1004" t="s">
        <v>38</v>
      </c>
      <c r="S1004">
        <f t="shared" si="109"/>
        <v>15284.19</v>
      </c>
      <c r="T1004" t="str">
        <f t="shared" si="110"/>
        <v>High</v>
      </c>
      <c r="U1004" t="str">
        <f t="shared" si="111"/>
        <v>Active</v>
      </c>
    </row>
    <row r="1005" spans="1:21" x14ac:dyDescent="0.25">
      <c r="A1005" t="s">
        <v>1032</v>
      </c>
      <c r="B1005">
        <v>49</v>
      </c>
      <c r="C1005" t="str">
        <f t="shared" si="105"/>
        <v>45-54</v>
      </c>
      <c r="D1005" t="s">
        <v>1</v>
      </c>
      <c r="E1005" t="s">
        <v>2</v>
      </c>
      <c r="F1005">
        <v>25.4</v>
      </c>
      <c r="G1005" t="str">
        <f t="shared" si="106"/>
        <v>Medium</v>
      </c>
      <c r="H1005">
        <v>47</v>
      </c>
      <c r="I1005" t="s">
        <v>56</v>
      </c>
      <c r="J1005" t="s">
        <v>32</v>
      </c>
      <c r="K1005" s="4">
        <v>8.99</v>
      </c>
      <c r="L1005" s="4">
        <f t="shared" si="107"/>
        <v>8.99</v>
      </c>
      <c r="M1005">
        <v>0</v>
      </c>
      <c r="N1005" t="s">
        <v>15</v>
      </c>
      <c r="O1005">
        <v>4</v>
      </c>
      <c r="P1005">
        <v>0.53</v>
      </c>
      <c r="Q1005">
        <f t="shared" si="108"/>
        <v>32</v>
      </c>
      <c r="R1005" t="s">
        <v>38</v>
      </c>
      <c r="S1005">
        <f t="shared" si="109"/>
        <v>812.8</v>
      </c>
      <c r="T1005" t="str">
        <f t="shared" si="110"/>
        <v>High</v>
      </c>
      <c r="U1005" t="str">
        <f t="shared" si="111"/>
        <v>Inactive</v>
      </c>
    </row>
    <row r="1006" spans="1:21" x14ac:dyDescent="0.25">
      <c r="A1006" t="s">
        <v>1033</v>
      </c>
      <c r="B1006">
        <v>32</v>
      </c>
      <c r="C1006" t="str">
        <f t="shared" si="105"/>
        <v>25-34</v>
      </c>
      <c r="D1006" t="s">
        <v>13</v>
      </c>
      <c r="E1006" t="s">
        <v>18</v>
      </c>
      <c r="F1006">
        <v>18.28</v>
      </c>
      <c r="G1006" t="str">
        <f t="shared" si="106"/>
        <v>Low</v>
      </c>
      <c r="H1006">
        <v>10</v>
      </c>
      <c r="I1006" t="s">
        <v>35</v>
      </c>
      <c r="J1006" t="s">
        <v>41</v>
      </c>
      <c r="K1006" s="4">
        <v>17.989999999999998</v>
      </c>
      <c r="L1006" s="4">
        <f t="shared" si="107"/>
        <v>17.989999999999998</v>
      </c>
      <c r="M1006">
        <v>0</v>
      </c>
      <c r="N1006" t="s">
        <v>47</v>
      </c>
      <c r="O1006">
        <v>4</v>
      </c>
      <c r="P1006">
        <v>1.66</v>
      </c>
      <c r="Q1006">
        <f t="shared" si="108"/>
        <v>100</v>
      </c>
      <c r="R1006" t="s">
        <v>6</v>
      </c>
      <c r="S1006">
        <f t="shared" si="109"/>
        <v>1828</v>
      </c>
      <c r="T1006" t="str">
        <f t="shared" si="110"/>
        <v>High</v>
      </c>
      <c r="U1006" t="str">
        <f t="shared" si="111"/>
        <v>Risk</v>
      </c>
    </row>
    <row r="1007" spans="1:21" x14ac:dyDescent="0.25">
      <c r="A1007" t="s">
        <v>1034</v>
      </c>
      <c r="B1007">
        <v>49</v>
      </c>
      <c r="C1007" t="str">
        <f t="shared" si="105"/>
        <v>45-54</v>
      </c>
      <c r="D1007" t="s">
        <v>1</v>
      </c>
      <c r="E1007" t="s">
        <v>18</v>
      </c>
      <c r="F1007">
        <v>6.23</v>
      </c>
      <c r="G1007" t="str">
        <f t="shared" si="106"/>
        <v>Low</v>
      </c>
      <c r="H1007">
        <v>12</v>
      </c>
      <c r="I1007" t="s">
        <v>9</v>
      </c>
      <c r="J1007" t="s">
        <v>32</v>
      </c>
      <c r="K1007" s="4">
        <v>17.989999999999998</v>
      </c>
      <c r="L1007" s="4">
        <f t="shared" si="107"/>
        <v>17.989999999999998</v>
      </c>
      <c r="M1007">
        <v>0</v>
      </c>
      <c r="N1007" t="s">
        <v>23</v>
      </c>
      <c r="O1007">
        <v>2</v>
      </c>
      <c r="P1007">
        <v>0.48</v>
      </c>
      <c r="Q1007">
        <f t="shared" si="108"/>
        <v>29</v>
      </c>
      <c r="R1007" t="s">
        <v>16</v>
      </c>
      <c r="S1007">
        <f t="shared" si="109"/>
        <v>180.67000000000002</v>
      </c>
      <c r="T1007" t="str">
        <f t="shared" si="110"/>
        <v>High</v>
      </c>
      <c r="U1007" t="str">
        <f t="shared" si="111"/>
        <v>Risk</v>
      </c>
    </row>
    <row r="1008" spans="1:21" x14ac:dyDescent="0.25">
      <c r="A1008" t="s">
        <v>1035</v>
      </c>
      <c r="B1008">
        <v>38</v>
      </c>
      <c r="C1008" t="str">
        <f t="shared" si="105"/>
        <v>35-44</v>
      </c>
      <c r="D1008" t="s">
        <v>27</v>
      </c>
      <c r="E1008" t="s">
        <v>8</v>
      </c>
      <c r="F1008">
        <v>1.21</v>
      </c>
      <c r="G1008" t="str">
        <f t="shared" si="106"/>
        <v>Low</v>
      </c>
      <c r="H1008">
        <v>21</v>
      </c>
      <c r="I1008" t="s">
        <v>35</v>
      </c>
      <c r="J1008" t="s">
        <v>4</v>
      </c>
      <c r="K1008" s="4">
        <v>13.99</v>
      </c>
      <c r="L1008" s="4">
        <f t="shared" si="107"/>
        <v>13.99</v>
      </c>
      <c r="M1008">
        <v>0</v>
      </c>
      <c r="N1008" t="s">
        <v>29</v>
      </c>
      <c r="O1008">
        <v>4</v>
      </c>
      <c r="P1008">
        <v>0.06</v>
      </c>
      <c r="Q1008">
        <f t="shared" si="108"/>
        <v>4</v>
      </c>
      <c r="R1008" t="s">
        <v>25</v>
      </c>
      <c r="S1008">
        <f t="shared" si="109"/>
        <v>4.84</v>
      </c>
      <c r="T1008" t="str">
        <f t="shared" si="110"/>
        <v>Low</v>
      </c>
      <c r="U1008" t="str">
        <f t="shared" si="111"/>
        <v>Risk</v>
      </c>
    </row>
    <row r="1009" spans="1:21" x14ac:dyDescent="0.25">
      <c r="A1009" t="s">
        <v>1036</v>
      </c>
      <c r="B1009">
        <v>29</v>
      </c>
      <c r="C1009" t="str">
        <f t="shared" si="105"/>
        <v>25-34</v>
      </c>
      <c r="D1009" t="s">
        <v>27</v>
      </c>
      <c r="E1009" t="s">
        <v>8</v>
      </c>
      <c r="F1009">
        <v>0.48</v>
      </c>
      <c r="G1009" t="str">
        <f t="shared" si="106"/>
        <v>Low</v>
      </c>
      <c r="H1009">
        <v>29</v>
      </c>
      <c r="I1009" t="s">
        <v>14</v>
      </c>
      <c r="J1009" t="s">
        <v>4</v>
      </c>
      <c r="K1009" s="4">
        <v>13.99</v>
      </c>
      <c r="L1009" s="4">
        <f t="shared" si="107"/>
        <v>13.99</v>
      </c>
      <c r="M1009">
        <v>1</v>
      </c>
      <c r="N1009" t="s">
        <v>23</v>
      </c>
      <c r="O1009">
        <v>3</v>
      </c>
      <c r="P1009">
        <v>0.02</v>
      </c>
      <c r="Q1009">
        <f t="shared" si="108"/>
        <v>1</v>
      </c>
      <c r="R1009" t="s">
        <v>6</v>
      </c>
      <c r="S1009">
        <f t="shared" si="109"/>
        <v>0.48</v>
      </c>
      <c r="T1009" t="str">
        <f t="shared" si="110"/>
        <v>Low</v>
      </c>
      <c r="U1009" t="str">
        <f t="shared" si="111"/>
        <v>Inactive</v>
      </c>
    </row>
    <row r="1010" spans="1:21" x14ac:dyDescent="0.25">
      <c r="A1010" t="s">
        <v>1037</v>
      </c>
      <c r="B1010">
        <v>47</v>
      </c>
      <c r="C1010" t="str">
        <f t="shared" si="105"/>
        <v>45-54</v>
      </c>
      <c r="D1010" t="s">
        <v>13</v>
      </c>
      <c r="E1010" t="s">
        <v>18</v>
      </c>
      <c r="F1010">
        <v>14.8</v>
      </c>
      <c r="G1010" t="str">
        <f t="shared" si="106"/>
        <v>Low</v>
      </c>
      <c r="H1010">
        <v>43</v>
      </c>
      <c r="I1010" t="s">
        <v>9</v>
      </c>
      <c r="J1010" t="s">
        <v>4</v>
      </c>
      <c r="K1010" s="4">
        <v>17.989999999999998</v>
      </c>
      <c r="L1010" s="4">
        <f t="shared" si="107"/>
        <v>17.989999999999998</v>
      </c>
      <c r="M1010">
        <v>1</v>
      </c>
      <c r="N1010" t="s">
        <v>47</v>
      </c>
      <c r="O1010">
        <v>3</v>
      </c>
      <c r="P1010">
        <v>0.34</v>
      </c>
      <c r="Q1010">
        <f t="shared" si="108"/>
        <v>20</v>
      </c>
      <c r="R1010" t="s">
        <v>25</v>
      </c>
      <c r="S1010">
        <f t="shared" si="109"/>
        <v>296</v>
      </c>
      <c r="T1010" t="str">
        <f t="shared" si="110"/>
        <v>High</v>
      </c>
      <c r="U1010" t="str">
        <f t="shared" si="111"/>
        <v>Inactive</v>
      </c>
    </row>
    <row r="1011" spans="1:21" x14ac:dyDescent="0.25">
      <c r="A1011" t="s">
        <v>1038</v>
      </c>
      <c r="B1011">
        <v>56</v>
      </c>
      <c r="C1011" t="str">
        <f t="shared" si="105"/>
        <v>55+</v>
      </c>
      <c r="D1011" t="s">
        <v>1</v>
      </c>
      <c r="E1011" t="s">
        <v>2</v>
      </c>
      <c r="F1011">
        <v>1.22</v>
      </c>
      <c r="G1011" t="str">
        <f t="shared" si="106"/>
        <v>Low</v>
      </c>
      <c r="H1011">
        <v>23</v>
      </c>
      <c r="I1011" t="s">
        <v>56</v>
      </c>
      <c r="J1011" t="s">
        <v>4</v>
      </c>
      <c r="K1011" s="4">
        <v>8.99</v>
      </c>
      <c r="L1011" s="4">
        <f t="shared" si="107"/>
        <v>8.99</v>
      </c>
      <c r="M1011">
        <v>1</v>
      </c>
      <c r="N1011" t="s">
        <v>29</v>
      </c>
      <c r="O1011">
        <v>5</v>
      </c>
      <c r="P1011">
        <v>0.05</v>
      </c>
      <c r="Q1011">
        <f t="shared" si="108"/>
        <v>3</v>
      </c>
      <c r="R1011" t="s">
        <v>20</v>
      </c>
      <c r="S1011">
        <f t="shared" si="109"/>
        <v>3.66</v>
      </c>
      <c r="T1011" t="str">
        <f t="shared" si="110"/>
        <v>Low</v>
      </c>
      <c r="U1011" t="str">
        <f t="shared" si="111"/>
        <v>Inactive</v>
      </c>
    </row>
    <row r="1012" spans="1:21" x14ac:dyDescent="0.25">
      <c r="A1012" t="s">
        <v>1039</v>
      </c>
      <c r="B1012">
        <v>23</v>
      </c>
      <c r="C1012" t="str">
        <f t="shared" si="105"/>
        <v>18-24</v>
      </c>
      <c r="D1012" t="s">
        <v>1</v>
      </c>
      <c r="E1012" t="s">
        <v>8</v>
      </c>
      <c r="F1012">
        <v>7.45</v>
      </c>
      <c r="G1012" t="str">
        <f t="shared" si="106"/>
        <v>Low</v>
      </c>
      <c r="H1012">
        <v>41</v>
      </c>
      <c r="I1012" t="s">
        <v>14</v>
      </c>
      <c r="J1012" t="s">
        <v>41</v>
      </c>
      <c r="K1012" s="4">
        <v>13.99</v>
      </c>
      <c r="L1012" s="4">
        <f t="shared" si="107"/>
        <v>13.99</v>
      </c>
      <c r="M1012">
        <v>1</v>
      </c>
      <c r="N1012" t="s">
        <v>15</v>
      </c>
      <c r="O1012">
        <v>3</v>
      </c>
      <c r="P1012">
        <v>0.18</v>
      </c>
      <c r="Q1012">
        <f t="shared" si="108"/>
        <v>11</v>
      </c>
      <c r="R1012" t="s">
        <v>6</v>
      </c>
      <c r="S1012">
        <f t="shared" si="109"/>
        <v>81.95</v>
      </c>
      <c r="T1012" t="str">
        <f t="shared" si="110"/>
        <v>Medium</v>
      </c>
      <c r="U1012" t="str">
        <f t="shared" si="111"/>
        <v>Inactive</v>
      </c>
    </row>
    <row r="1013" spans="1:21" x14ac:dyDescent="0.25">
      <c r="A1013" t="s">
        <v>1040</v>
      </c>
      <c r="B1013">
        <v>28</v>
      </c>
      <c r="C1013" t="str">
        <f t="shared" si="105"/>
        <v>25-34</v>
      </c>
      <c r="D1013" t="s">
        <v>27</v>
      </c>
      <c r="E1013" t="s">
        <v>18</v>
      </c>
      <c r="F1013">
        <v>15.45</v>
      </c>
      <c r="G1013" t="str">
        <f t="shared" si="106"/>
        <v>Low</v>
      </c>
      <c r="H1013">
        <v>44</v>
      </c>
      <c r="I1013" t="s">
        <v>35</v>
      </c>
      <c r="J1013" t="s">
        <v>41</v>
      </c>
      <c r="K1013" s="4">
        <v>17.989999999999998</v>
      </c>
      <c r="L1013" s="4">
        <f t="shared" si="107"/>
        <v>17.989999999999998</v>
      </c>
      <c r="M1013">
        <v>1</v>
      </c>
      <c r="N1013" t="s">
        <v>15</v>
      </c>
      <c r="O1013">
        <v>4</v>
      </c>
      <c r="P1013">
        <v>0.34</v>
      </c>
      <c r="Q1013">
        <f t="shared" si="108"/>
        <v>20</v>
      </c>
      <c r="R1013" t="s">
        <v>16</v>
      </c>
      <c r="S1013">
        <f t="shared" si="109"/>
        <v>309</v>
      </c>
      <c r="T1013" t="str">
        <f t="shared" si="110"/>
        <v>High</v>
      </c>
      <c r="U1013" t="str">
        <f t="shared" si="111"/>
        <v>Inactive</v>
      </c>
    </row>
    <row r="1014" spans="1:21" x14ac:dyDescent="0.25">
      <c r="A1014" t="s">
        <v>1041</v>
      </c>
      <c r="B1014">
        <v>19</v>
      </c>
      <c r="C1014" t="str">
        <f t="shared" si="105"/>
        <v>18-24</v>
      </c>
      <c r="D1014" t="s">
        <v>27</v>
      </c>
      <c r="E1014" t="s">
        <v>8</v>
      </c>
      <c r="F1014">
        <v>0.95</v>
      </c>
      <c r="G1014" t="str">
        <f t="shared" si="106"/>
        <v>Low</v>
      </c>
      <c r="H1014">
        <v>22</v>
      </c>
      <c r="I1014" t="s">
        <v>14</v>
      </c>
      <c r="J1014" t="s">
        <v>32</v>
      </c>
      <c r="K1014" s="4">
        <v>13.99</v>
      </c>
      <c r="L1014" s="4">
        <f t="shared" si="107"/>
        <v>13.99</v>
      </c>
      <c r="M1014">
        <v>1</v>
      </c>
      <c r="N1014" t="s">
        <v>47</v>
      </c>
      <c r="O1014">
        <v>2</v>
      </c>
      <c r="P1014">
        <v>0.04</v>
      </c>
      <c r="Q1014">
        <f t="shared" si="108"/>
        <v>2</v>
      </c>
      <c r="R1014" t="s">
        <v>38</v>
      </c>
      <c r="S1014">
        <f t="shared" si="109"/>
        <v>1.9</v>
      </c>
      <c r="T1014" t="str">
        <f t="shared" si="110"/>
        <v>Low</v>
      </c>
      <c r="U1014" t="str">
        <f t="shared" si="111"/>
        <v>Inactive</v>
      </c>
    </row>
    <row r="1015" spans="1:21" x14ac:dyDescent="0.25">
      <c r="A1015" t="s">
        <v>1042</v>
      </c>
      <c r="B1015">
        <v>52</v>
      </c>
      <c r="C1015" t="str">
        <f t="shared" si="105"/>
        <v>45-54</v>
      </c>
      <c r="D1015" t="s">
        <v>13</v>
      </c>
      <c r="E1015" t="s">
        <v>2</v>
      </c>
      <c r="F1015">
        <v>34.130000000000003</v>
      </c>
      <c r="G1015" t="str">
        <f t="shared" si="106"/>
        <v>Medium</v>
      </c>
      <c r="H1015">
        <v>32</v>
      </c>
      <c r="I1015" t="s">
        <v>35</v>
      </c>
      <c r="J1015" t="s">
        <v>41</v>
      </c>
      <c r="K1015" s="4">
        <v>8.99</v>
      </c>
      <c r="L1015" s="4">
        <f t="shared" si="107"/>
        <v>8.99</v>
      </c>
      <c r="M1015">
        <v>0</v>
      </c>
      <c r="N1015" t="s">
        <v>15</v>
      </c>
      <c r="O1015">
        <v>3</v>
      </c>
      <c r="P1015">
        <v>1.03</v>
      </c>
      <c r="Q1015">
        <f t="shared" si="108"/>
        <v>62</v>
      </c>
      <c r="R1015" t="s">
        <v>33</v>
      </c>
      <c r="S1015">
        <f t="shared" si="109"/>
        <v>2116.06</v>
      </c>
      <c r="T1015" t="str">
        <f t="shared" si="110"/>
        <v>High</v>
      </c>
      <c r="U1015" t="str">
        <f t="shared" si="111"/>
        <v>Inactive</v>
      </c>
    </row>
    <row r="1016" spans="1:21" x14ac:dyDescent="0.25">
      <c r="A1016" t="s">
        <v>1043</v>
      </c>
      <c r="B1016">
        <v>62</v>
      </c>
      <c r="C1016" t="str">
        <f t="shared" si="105"/>
        <v>55+</v>
      </c>
      <c r="D1016" t="s">
        <v>1</v>
      </c>
      <c r="E1016" t="s">
        <v>18</v>
      </c>
      <c r="F1016">
        <v>10.02</v>
      </c>
      <c r="G1016" t="str">
        <f t="shared" si="106"/>
        <v>Low</v>
      </c>
      <c r="H1016">
        <v>33</v>
      </c>
      <c r="I1016" t="s">
        <v>3</v>
      </c>
      <c r="J1016" t="s">
        <v>4</v>
      </c>
      <c r="K1016" s="4">
        <v>17.989999999999998</v>
      </c>
      <c r="L1016" s="4">
        <f t="shared" si="107"/>
        <v>17.989999999999998</v>
      </c>
      <c r="M1016">
        <v>1</v>
      </c>
      <c r="N1016" t="s">
        <v>29</v>
      </c>
      <c r="O1016">
        <v>2</v>
      </c>
      <c r="P1016">
        <v>0.28999999999999998</v>
      </c>
      <c r="Q1016">
        <f t="shared" si="108"/>
        <v>17</v>
      </c>
      <c r="R1016" t="s">
        <v>33</v>
      </c>
      <c r="S1016">
        <f t="shared" si="109"/>
        <v>170.34</v>
      </c>
      <c r="T1016" t="str">
        <f t="shared" si="110"/>
        <v>High</v>
      </c>
      <c r="U1016" t="str">
        <f t="shared" si="111"/>
        <v>Inactive</v>
      </c>
    </row>
    <row r="1017" spans="1:21" x14ac:dyDescent="0.25">
      <c r="A1017" t="s">
        <v>1044</v>
      </c>
      <c r="B1017">
        <v>28</v>
      </c>
      <c r="C1017" t="str">
        <f t="shared" si="105"/>
        <v>25-34</v>
      </c>
      <c r="D1017" t="s">
        <v>27</v>
      </c>
      <c r="E1017" t="s">
        <v>2</v>
      </c>
      <c r="F1017">
        <v>48.58</v>
      </c>
      <c r="G1017" t="str">
        <f t="shared" si="106"/>
        <v>Medium</v>
      </c>
      <c r="H1017">
        <v>10</v>
      </c>
      <c r="I1017" t="s">
        <v>56</v>
      </c>
      <c r="J1017" t="s">
        <v>32</v>
      </c>
      <c r="K1017" s="4">
        <v>8.99</v>
      </c>
      <c r="L1017" s="4">
        <f t="shared" si="107"/>
        <v>8.99</v>
      </c>
      <c r="M1017">
        <v>0</v>
      </c>
      <c r="N1017" t="s">
        <v>23</v>
      </c>
      <c r="O1017">
        <v>2</v>
      </c>
      <c r="P1017">
        <v>4.42</v>
      </c>
      <c r="Q1017">
        <f t="shared" si="108"/>
        <v>265</v>
      </c>
      <c r="R1017" t="s">
        <v>16</v>
      </c>
      <c r="S1017">
        <f t="shared" si="109"/>
        <v>12873.699999999999</v>
      </c>
      <c r="T1017" t="str">
        <f t="shared" si="110"/>
        <v>High</v>
      </c>
      <c r="U1017" t="str">
        <f t="shared" si="111"/>
        <v>Risk</v>
      </c>
    </row>
    <row r="1018" spans="1:21" x14ac:dyDescent="0.25">
      <c r="A1018" t="s">
        <v>1045</v>
      </c>
      <c r="B1018">
        <v>43</v>
      </c>
      <c r="C1018" t="str">
        <f t="shared" si="105"/>
        <v>35-44</v>
      </c>
      <c r="D1018" t="s">
        <v>13</v>
      </c>
      <c r="E1018" t="s">
        <v>18</v>
      </c>
      <c r="F1018">
        <v>7.18</v>
      </c>
      <c r="G1018" t="str">
        <f t="shared" si="106"/>
        <v>Low</v>
      </c>
      <c r="H1018">
        <v>14</v>
      </c>
      <c r="I1018" t="s">
        <v>9</v>
      </c>
      <c r="J1018" t="s">
        <v>10</v>
      </c>
      <c r="K1018" s="4">
        <v>17.989999999999998</v>
      </c>
      <c r="L1018" s="4">
        <f t="shared" si="107"/>
        <v>17.989999999999998</v>
      </c>
      <c r="M1018">
        <v>0</v>
      </c>
      <c r="N1018" t="s">
        <v>5</v>
      </c>
      <c r="O1018">
        <v>5</v>
      </c>
      <c r="P1018">
        <v>0.48</v>
      </c>
      <c r="Q1018">
        <f t="shared" si="108"/>
        <v>29</v>
      </c>
      <c r="R1018" t="s">
        <v>25</v>
      </c>
      <c r="S1018">
        <f t="shared" si="109"/>
        <v>208.22</v>
      </c>
      <c r="T1018" t="str">
        <f t="shared" si="110"/>
        <v>High</v>
      </c>
      <c r="U1018" t="str">
        <f t="shared" si="111"/>
        <v>Risk</v>
      </c>
    </row>
    <row r="1019" spans="1:21" x14ac:dyDescent="0.25">
      <c r="A1019" t="s">
        <v>1046</v>
      </c>
      <c r="B1019">
        <v>62</v>
      </c>
      <c r="C1019" t="str">
        <f t="shared" si="105"/>
        <v>55+</v>
      </c>
      <c r="D1019" t="s">
        <v>13</v>
      </c>
      <c r="E1019" t="s">
        <v>2</v>
      </c>
      <c r="F1019">
        <v>12</v>
      </c>
      <c r="G1019" t="str">
        <f t="shared" si="106"/>
        <v>Low</v>
      </c>
      <c r="H1019">
        <v>27</v>
      </c>
      <c r="I1019" t="s">
        <v>14</v>
      </c>
      <c r="J1019" t="s">
        <v>4</v>
      </c>
      <c r="K1019" s="4">
        <v>8.99</v>
      </c>
      <c r="L1019" s="4">
        <f t="shared" si="107"/>
        <v>8.99</v>
      </c>
      <c r="M1019">
        <v>1</v>
      </c>
      <c r="N1019" t="s">
        <v>15</v>
      </c>
      <c r="O1019">
        <v>2</v>
      </c>
      <c r="P1019">
        <v>0.43</v>
      </c>
      <c r="Q1019">
        <f t="shared" si="108"/>
        <v>26</v>
      </c>
      <c r="R1019" t="s">
        <v>16</v>
      </c>
      <c r="S1019">
        <f t="shared" si="109"/>
        <v>312</v>
      </c>
      <c r="T1019" t="str">
        <f t="shared" si="110"/>
        <v>High</v>
      </c>
      <c r="U1019" t="str">
        <f t="shared" si="111"/>
        <v>Inactive</v>
      </c>
    </row>
    <row r="1020" spans="1:21" x14ac:dyDescent="0.25">
      <c r="A1020" t="s">
        <v>1047</v>
      </c>
      <c r="B1020">
        <v>45</v>
      </c>
      <c r="C1020" t="str">
        <f t="shared" si="105"/>
        <v>35-44</v>
      </c>
      <c r="D1020" t="s">
        <v>27</v>
      </c>
      <c r="E1020" t="s">
        <v>8</v>
      </c>
      <c r="F1020">
        <v>13.11</v>
      </c>
      <c r="G1020" t="str">
        <f t="shared" si="106"/>
        <v>Low</v>
      </c>
      <c r="H1020">
        <v>8</v>
      </c>
      <c r="I1020" t="s">
        <v>14</v>
      </c>
      <c r="J1020" t="s">
        <v>32</v>
      </c>
      <c r="K1020" s="4">
        <v>13.99</v>
      </c>
      <c r="L1020" s="4">
        <f t="shared" si="107"/>
        <v>13.99</v>
      </c>
      <c r="M1020">
        <v>0</v>
      </c>
      <c r="N1020" t="s">
        <v>5</v>
      </c>
      <c r="O1020">
        <v>1</v>
      </c>
      <c r="P1020">
        <v>1.46</v>
      </c>
      <c r="Q1020">
        <f t="shared" si="108"/>
        <v>88</v>
      </c>
      <c r="R1020" t="s">
        <v>11</v>
      </c>
      <c r="S1020">
        <f t="shared" si="109"/>
        <v>1153.6799999999998</v>
      </c>
      <c r="T1020" t="str">
        <f t="shared" si="110"/>
        <v>High</v>
      </c>
      <c r="U1020" t="str">
        <f t="shared" si="111"/>
        <v>Risk</v>
      </c>
    </row>
    <row r="1021" spans="1:21" x14ac:dyDescent="0.25">
      <c r="A1021" t="s">
        <v>1048</v>
      </c>
      <c r="B1021">
        <v>68</v>
      </c>
      <c r="C1021" t="str">
        <f t="shared" si="105"/>
        <v>55+</v>
      </c>
      <c r="D1021" t="s">
        <v>13</v>
      </c>
      <c r="E1021" t="s">
        <v>2</v>
      </c>
      <c r="F1021">
        <v>1.91</v>
      </c>
      <c r="G1021" t="str">
        <f t="shared" si="106"/>
        <v>Low</v>
      </c>
      <c r="H1021">
        <v>57</v>
      </c>
      <c r="I1021" t="s">
        <v>3</v>
      </c>
      <c r="J1021" t="s">
        <v>41</v>
      </c>
      <c r="K1021" s="4">
        <v>8.99</v>
      </c>
      <c r="L1021" s="4">
        <f t="shared" si="107"/>
        <v>8.99</v>
      </c>
      <c r="M1021">
        <v>1</v>
      </c>
      <c r="N1021" t="s">
        <v>23</v>
      </c>
      <c r="O1021">
        <v>3</v>
      </c>
      <c r="P1021">
        <v>0.03</v>
      </c>
      <c r="Q1021">
        <f t="shared" si="108"/>
        <v>2</v>
      </c>
      <c r="R1021" t="s">
        <v>11</v>
      </c>
      <c r="S1021">
        <f t="shared" si="109"/>
        <v>3.82</v>
      </c>
      <c r="T1021" t="str">
        <f t="shared" si="110"/>
        <v>Low</v>
      </c>
      <c r="U1021" t="str">
        <f t="shared" si="111"/>
        <v>Inactive</v>
      </c>
    </row>
    <row r="1022" spans="1:21" x14ac:dyDescent="0.25">
      <c r="A1022" t="s">
        <v>1049</v>
      </c>
      <c r="B1022">
        <v>24</v>
      </c>
      <c r="C1022" t="str">
        <f t="shared" si="105"/>
        <v>18-24</v>
      </c>
      <c r="D1022" t="s">
        <v>1</v>
      </c>
      <c r="E1022" t="s">
        <v>2</v>
      </c>
      <c r="F1022">
        <v>0.17</v>
      </c>
      <c r="G1022" t="str">
        <f t="shared" si="106"/>
        <v>Low</v>
      </c>
      <c r="H1022">
        <v>25</v>
      </c>
      <c r="I1022" t="s">
        <v>35</v>
      </c>
      <c r="J1022" t="s">
        <v>4</v>
      </c>
      <c r="K1022" s="4">
        <v>8.99</v>
      </c>
      <c r="L1022" s="4">
        <f t="shared" si="107"/>
        <v>8.99</v>
      </c>
      <c r="M1022">
        <v>1</v>
      </c>
      <c r="N1022" t="s">
        <v>23</v>
      </c>
      <c r="O1022">
        <v>5</v>
      </c>
      <c r="P1022">
        <v>0.01</v>
      </c>
      <c r="Q1022">
        <f t="shared" si="108"/>
        <v>1</v>
      </c>
      <c r="R1022" t="s">
        <v>33</v>
      </c>
      <c r="S1022">
        <f t="shared" si="109"/>
        <v>0.17</v>
      </c>
      <c r="T1022" t="str">
        <f t="shared" si="110"/>
        <v>Low</v>
      </c>
      <c r="U1022" t="str">
        <f t="shared" si="111"/>
        <v>Inactive</v>
      </c>
    </row>
    <row r="1023" spans="1:21" x14ac:dyDescent="0.25">
      <c r="A1023" t="s">
        <v>1050</v>
      </c>
      <c r="B1023">
        <v>45</v>
      </c>
      <c r="C1023" t="str">
        <f t="shared" si="105"/>
        <v>35-44</v>
      </c>
      <c r="D1023" t="s">
        <v>27</v>
      </c>
      <c r="E1023" t="s">
        <v>2</v>
      </c>
      <c r="F1023">
        <v>6.78</v>
      </c>
      <c r="G1023" t="str">
        <f t="shared" si="106"/>
        <v>Low</v>
      </c>
      <c r="H1023">
        <v>23</v>
      </c>
      <c r="I1023" t="s">
        <v>14</v>
      </c>
      <c r="J1023" t="s">
        <v>32</v>
      </c>
      <c r="K1023" s="4">
        <v>8.99</v>
      </c>
      <c r="L1023" s="4">
        <f t="shared" si="107"/>
        <v>8.99</v>
      </c>
      <c r="M1023">
        <v>0</v>
      </c>
      <c r="N1023" t="s">
        <v>29</v>
      </c>
      <c r="O1023">
        <v>2</v>
      </c>
      <c r="P1023">
        <v>0.28000000000000003</v>
      </c>
      <c r="Q1023">
        <f t="shared" si="108"/>
        <v>17</v>
      </c>
      <c r="R1023" t="s">
        <v>11</v>
      </c>
      <c r="S1023">
        <f t="shared" si="109"/>
        <v>115.26</v>
      </c>
      <c r="T1023" t="str">
        <f t="shared" si="110"/>
        <v>Medium</v>
      </c>
      <c r="U1023" t="str">
        <f t="shared" si="111"/>
        <v>Inactive</v>
      </c>
    </row>
    <row r="1024" spans="1:21" x14ac:dyDescent="0.25">
      <c r="A1024" t="s">
        <v>1051</v>
      </c>
      <c r="B1024">
        <v>64</v>
      </c>
      <c r="C1024" t="str">
        <f t="shared" si="105"/>
        <v>55+</v>
      </c>
      <c r="D1024" t="s">
        <v>27</v>
      </c>
      <c r="E1024" t="s">
        <v>8</v>
      </c>
      <c r="F1024">
        <v>46.62</v>
      </c>
      <c r="G1024" t="str">
        <f t="shared" si="106"/>
        <v>Medium</v>
      </c>
      <c r="H1024">
        <v>48</v>
      </c>
      <c r="I1024" t="s">
        <v>14</v>
      </c>
      <c r="J1024" t="s">
        <v>32</v>
      </c>
      <c r="K1024" s="4">
        <v>13.99</v>
      </c>
      <c r="L1024" s="4">
        <f t="shared" si="107"/>
        <v>13.99</v>
      </c>
      <c r="M1024">
        <v>0</v>
      </c>
      <c r="N1024" t="s">
        <v>29</v>
      </c>
      <c r="O1024">
        <v>3</v>
      </c>
      <c r="P1024">
        <v>0.95</v>
      </c>
      <c r="Q1024">
        <f t="shared" si="108"/>
        <v>57</v>
      </c>
      <c r="R1024" t="s">
        <v>20</v>
      </c>
      <c r="S1024">
        <f t="shared" si="109"/>
        <v>2657.3399999999997</v>
      </c>
      <c r="T1024" t="str">
        <f t="shared" si="110"/>
        <v>High</v>
      </c>
      <c r="U1024" t="str">
        <f t="shared" si="111"/>
        <v>Inactive</v>
      </c>
    </row>
    <row r="1025" spans="1:21" x14ac:dyDescent="0.25">
      <c r="A1025" t="s">
        <v>1052</v>
      </c>
      <c r="B1025">
        <v>21</v>
      </c>
      <c r="C1025" t="str">
        <f t="shared" si="105"/>
        <v>18-24</v>
      </c>
      <c r="D1025" t="s">
        <v>13</v>
      </c>
      <c r="E1025" t="s">
        <v>2</v>
      </c>
      <c r="F1025">
        <v>1.31</v>
      </c>
      <c r="G1025" t="str">
        <f t="shared" si="106"/>
        <v>Low</v>
      </c>
      <c r="H1025">
        <v>10</v>
      </c>
      <c r="I1025" t="s">
        <v>35</v>
      </c>
      <c r="J1025" t="s">
        <v>10</v>
      </c>
      <c r="K1025" s="4">
        <v>8.99</v>
      </c>
      <c r="L1025" s="4">
        <f t="shared" si="107"/>
        <v>8.99</v>
      </c>
      <c r="M1025">
        <v>1</v>
      </c>
      <c r="N1025" t="s">
        <v>23</v>
      </c>
      <c r="O1025">
        <v>2</v>
      </c>
      <c r="P1025">
        <v>0.12</v>
      </c>
      <c r="Q1025">
        <f t="shared" si="108"/>
        <v>7</v>
      </c>
      <c r="R1025" t="s">
        <v>33</v>
      </c>
      <c r="S1025">
        <f t="shared" si="109"/>
        <v>9.17</v>
      </c>
      <c r="T1025" t="str">
        <f t="shared" si="110"/>
        <v>Low</v>
      </c>
      <c r="U1025" t="str">
        <f t="shared" si="111"/>
        <v>Risk</v>
      </c>
    </row>
    <row r="1026" spans="1:21" x14ac:dyDescent="0.25">
      <c r="A1026" t="s">
        <v>1053</v>
      </c>
      <c r="B1026">
        <v>66</v>
      </c>
      <c r="C1026" t="str">
        <f t="shared" si="105"/>
        <v>55+</v>
      </c>
      <c r="D1026" t="s">
        <v>1</v>
      </c>
      <c r="E1026" t="s">
        <v>2</v>
      </c>
      <c r="F1026">
        <v>0.83</v>
      </c>
      <c r="G1026" t="str">
        <f t="shared" si="106"/>
        <v>Low</v>
      </c>
      <c r="H1026">
        <v>30</v>
      </c>
      <c r="I1026" t="s">
        <v>9</v>
      </c>
      <c r="J1026" t="s">
        <v>32</v>
      </c>
      <c r="K1026" s="4">
        <v>8.99</v>
      </c>
      <c r="L1026" s="4">
        <f t="shared" si="107"/>
        <v>8.99</v>
      </c>
      <c r="M1026">
        <v>1</v>
      </c>
      <c r="N1026" t="s">
        <v>29</v>
      </c>
      <c r="O1026">
        <v>5</v>
      </c>
      <c r="P1026">
        <v>0.03</v>
      </c>
      <c r="Q1026">
        <f t="shared" si="108"/>
        <v>2</v>
      </c>
      <c r="R1026" t="s">
        <v>33</v>
      </c>
      <c r="S1026">
        <f t="shared" si="109"/>
        <v>1.66</v>
      </c>
      <c r="T1026" t="str">
        <f t="shared" si="110"/>
        <v>Low</v>
      </c>
      <c r="U1026" t="str">
        <f t="shared" si="111"/>
        <v>Inactive</v>
      </c>
    </row>
    <row r="1027" spans="1:21" x14ac:dyDescent="0.25">
      <c r="A1027" t="s">
        <v>1054</v>
      </c>
      <c r="B1027">
        <v>59</v>
      </c>
      <c r="C1027" t="str">
        <f t="shared" ref="C1027:C1090" si="112">IF(B1027&lt;=25, "18-24", IF(B1027&lt;=35, "25-34", IF(B1027&lt;=45,"35-44", IF(B1027&lt;=55,"45-54", "55+"))))</f>
        <v>55+</v>
      </c>
      <c r="D1027" t="s">
        <v>13</v>
      </c>
      <c r="E1027" t="s">
        <v>18</v>
      </c>
      <c r="F1027">
        <v>4.67</v>
      </c>
      <c r="G1027" t="str">
        <f t="shared" ref="G1027:G1090" si="113">IF(F1027&lt;=20,"Low",IF(F1027&lt;=50, "Medium","High"))</f>
        <v>Low</v>
      </c>
      <c r="H1027">
        <v>13</v>
      </c>
      <c r="I1027" t="s">
        <v>19</v>
      </c>
      <c r="J1027" t="s">
        <v>10</v>
      </c>
      <c r="K1027" s="4">
        <v>17.989999999999998</v>
      </c>
      <c r="L1027" s="4">
        <f t="shared" ref="L1027:L1090" si="114">K1027</f>
        <v>17.989999999999998</v>
      </c>
      <c r="M1027">
        <v>0</v>
      </c>
      <c r="N1027" t="s">
        <v>29</v>
      </c>
      <c r="O1027">
        <v>5</v>
      </c>
      <c r="P1027">
        <v>0.33</v>
      </c>
      <c r="Q1027">
        <f t="shared" ref="Q1027:Q1090" si="115">ROUND(P1027*60, 0)</f>
        <v>20</v>
      </c>
      <c r="R1027" t="s">
        <v>6</v>
      </c>
      <c r="S1027">
        <f t="shared" ref="S1027:S1090" si="116">F1027*Q1027</f>
        <v>93.4</v>
      </c>
      <c r="T1027" t="str">
        <f t="shared" ref="T1027:T1090" si="117">IF(S1027&lt;=50,"Low",IF(S1027&lt;=150,"Medium", "High"))</f>
        <v>Medium</v>
      </c>
      <c r="U1027" t="str">
        <f t="shared" ref="U1027:U1090" si="118">IF(H1027&lt;=7,"Active", IF(H1027&lt;=21,"Risk", "Inactive"))</f>
        <v>Risk</v>
      </c>
    </row>
    <row r="1028" spans="1:21" x14ac:dyDescent="0.25">
      <c r="A1028" t="s">
        <v>1055</v>
      </c>
      <c r="B1028">
        <v>25</v>
      </c>
      <c r="C1028" t="str">
        <f t="shared" si="112"/>
        <v>18-24</v>
      </c>
      <c r="D1028" t="s">
        <v>1</v>
      </c>
      <c r="E1028" t="s">
        <v>18</v>
      </c>
      <c r="F1028">
        <v>48.76</v>
      </c>
      <c r="G1028" t="str">
        <f t="shared" si="113"/>
        <v>Medium</v>
      </c>
      <c r="H1028">
        <v>47</v>
      </c>
      <c r="I1028" t="s">
        <v>56</v>
      </c>
      <c r="J1028" t="s">
        <v>32</v>
      </c>
      <c r="K1028" s="4">
        <v>17.989999999999998</v>
      </c>
      <c r="L1028" s="4">
        <f t="shared" si="114"/>
        <v>17.989999999999998</v>
      </c>
      <c r="M1028">
        <v>0</v>
      </c>
      <c r="N1028" t="s">
        <v>15</v>
      </c>
      <c r="O1028">
        <v>1</v>
      </c>
      <c r="P1028">
        <v>1.02</v>
      </c>
      <c r="Q1028">
        <f t="shared" si="115"/>
        <v>61</v>
      </c>
      <c r="R1028" t="s">
        <v>25</v>
      </c>
      <c r="S1028">
        <f t="shared" si="116"/>
        <v>2974.3599999999997</v>
      </c>
      <c r="T1028" t="str">
        <f t="shared" si="117"/>
        <v>High</v>
      </c>
      <c r="U1028" t="str">
        <f t="shared" si="118"/>
        <v>Inactive</v>
      </c>
    </row>
    <row r="1029" spans="1:21" x14ac:dyDescent="0.25">
      <c r="A1029" t="s">
        <v>1056</v>
      </c>
      <c r="B1029">
        <v>55</v>
      </c>
      <c r="C1029" t="str">
        <f t="shared" si="112"/>
        <v>45-54</v>
      </c>
      <c r="D1029" t="s">
        <v>27</v>
      </c>
      <c r="E1029" t="s">
        <v>2</v>
      </c>
      <c r="F1029">
        <v>3.76</v>
      </c>
      <c r="G1029" t="str">
        <f t="shared" si="113"/>
        <v>Low</v>
      </c>
      <c r="H1029">
        <v>22</v>
      </c>
      <c r="I1029" t="s">
        <v>14</v>
      </c>
      <c r="J1029" t="s">
        <v>41</v>
      </c>
      <c r="K1029" s="4">
        <v>8.99</v>
      </c>
      <c r="L1029" s="4">
        <f t="shared" si="114"/>
        <v>8.99</v>
      </c>
      <c r="M1029">
        <v>1</v>
      </c>
      <c r="N1029" t="s">
        <v>15</v>
      </c>
      <c r="O1029">
        <v>4</v>
      </c>
      <c r="P1029">
        <v>0.16</v>
      </c>
      <c r="Q1029">
        <f t="shared" si="115"/>
        <v>10</v>
      </c>
      <c r="R1029" t="s">
        <v>25</v>
      </c>
      <c r="S1029">
        <f t="shared" si="116"/>
        <v>37.599999999999994</v>
      </c>
      <c r="T1029" t="str">
        <f t="shared" si="117"/>
        <v>Low</v>
      </c>
      <c r="U1029" t="str">
        <f t="shared" si="118"/>
        <v>Inactive</v>
      </c>
    </row>
    <row r="1030" spans="1:21" x14ac:dyDescent="0.25">
      <c r="A1030" t="s">
        <v>1057</v>
      </c>
      <c r="B1030">
        <v>46</v>
      </c>
      <c r="C1030" t="str">
        <f t="shared" si="112"/>
        <v>45-54</v>
      </c>
      <c r="D1030" t="s">
        <v>13</v>
      </c>
      <c r="E1030" t="s">
        <v>2</v>
      </c>
      <c r="F1030">
        <v>0.49</v>
      </c>
      <c r="G1030" t="str">
        <f t="shared" si="113"/>
        <v>Low</v>
      </c>
      <c r="H1030">
        <v>35</v>
      </c>
      <c r="I1030" t="s">
        <v>3</v>
      </c>
      <c r="J1030" t="s">
        <v>10</v>
      </c>
      <c r="K1030" s="4">
        <v>8.99</v>
      </c>
      <c r="L1030" s="4">
        <f t="shared" si="114"/>
        <v>8.99</v>
      </c>
      <c r="M1030">
        <v>1</v>
      </c>
      <c r="N1030" t="s">
        <v>5</v>
      </c>
      <c r="O1030">
        <v>3</v>
      </c>
      <c r="P1030">
        <v>0.01</v>
      </c>
      <c r="Q1030">
        <f t="shared" si="115"/>
        <v>1</v>
      </c>
      <c r="R1030" t="s">
        <v>16</v>
      </c>
      <c r="S1030">
        <f t="shared" si="116"/>
        <v>0.49</v>
      </c>
      <c r="T1030" t="str">
        <f t="shared" si="117"/>
        <v>Low</v>
      </c>
      <c r="U1030" t="str">
        <f t="shared" si="118"/>
        <v>Inactive</v>
      </c>
    </row>
    <row r="1031" spans="1:21" x14ac:dyDescent="0.25">
      <c r="A1031" t="s">
        <v>1058</v>
      </c>
      <c r="B1031">
        <v>41</v>
      </c>
      <c r="C1031" t="str">
        <f t="shared" si="112"/>
        <v>35-44</v>
      </c>
      <c r="D1031" t="s">
        <v>27</v>
      </c>
      <c r="E1031" t="s">
        <v>2</v>
      </c>
      <c r="F1031">
        <v>10.68</v>
      </c>
      <c r="G1031" t="str">
        <f t="shared" si="113"/>
        <v>Low</v>
      </c>
      <c r="H1031">
        <v>14</v>
      </c>
      <c r="I1031" t="s">
        <v>9</v>
      </c>
      <c r="J1031" t="s">
        <v>32</v>
      </c>
      <c r="K1031" s="4">
        <v>8.99</v>
      </c>
      <c r="L1031" s="4">
        <f t="shared" si="114"/>
        <v>8.99</v>
      </c>
      <c r="M1031">
        <v>0</v>
      </c>
      <c r="N1031" t="s">
        <v>5</v>
      </c>
      <c r="O1031">
        <v>5</v>
      </c>
      <c r="P1031">
        <v>0.71</v>
      </c>
      <c r="Q1031">
        <f t="shared" si="115"/>
        <v>43</v>
      </c>
      <c r="R1031" t="s">
        <v>16</v>
      </c>
      <c r="S1031">
        <f t="shared" si="116"/>
        <v>459.24</v>
      </c>
      <c r="T1031" t="str">
        <f t="shared" si="117"/>
        <v>High</v>
      </c>
      <c r="U1031" t="str">
        <f t="shared" si="118"/>
        <v>Risk</v>
      </c>
    </row>
    <row r="1032" spans="1:21" x14ac:dyDescent="0.25">
      <c r="A1032" t="s">
        <v>1059</v>
      </c>
      <c r="B1032">
        <v>63</v>
      </c>
      <c r="C1032" t="str">
        <f t="shared" si="112"/>
        <v>55+</v>
      </c>
      <c r="D1032" t="s">
        <v>13</v>
      </c>
      <c r="E1032" t="s">
        <v>18</v>
      </c>
      <c r="F1032">
        <v>15.93</v>
      </c>
      <c r="G1032" t="str">
        <f t="shared" si="113"/>
        <v>Low</v>
      </c>
      <c r="H1032">
        <v>31</v>
      </c>
      <c r="I1032" t="s">
        <v>19</v>
      </c>
      <c r="J1032" t="s">
        <v>10</v>
      </c>
      <c r="K1032" s="4">
        <v>17.989999999999998</v>
      </c>
      <c r="L1032" s="4">
        <f t="shared" si="114"/>
        <v>17.989999999999998</v>
      </c>
      <c r="M1032">
        <v>0</v>
      </c>
      <c r="N1032" t="s">
        <v>29</v>
      </c>
      <c r="O1032">
        <v>3</v>
      </c>
      <c r="P1032">
        <v>0.5</v>
      </c>
      <c r="Q1032">
        <f t="shared" si="115"/>
        <v>30</v>
      </c>
      <c r="R1032" t="s">
        <v>38</v>
      </c>
      <c r="S1032">
        <f t="shared" si="116"/>
        <v>477.9</v>
      </c>
      <c r="T1032" t="str">
        <f t="shared" si="117"/>
        <v>High</v>
      </c>
      <c r="U1032" t="str">
        <f t="shared" si="118"/>
        <v>Inactive</v>
      </c>
    </row>
    <row r="1033" spans="1:21" x14ac:dyDescent="0.25">
      <c r="A1033" t="s">
        <v>1060</v>
      </c>
      <c r="B1033">
        <v>27</v>
      </c>
      <c r="C1033" t="str">
        <f t="shared" si="112"/>
        <v>25-34</v>
      </c>
      <c r="D1033" t="s">
        <v>27</v>
      </c>
      <c r="E1033" t="s">
        <v>18</v>
      </c>
      <c r="F1033">
        <v>11.44</v>
      </c>
      <c r="G1033" t="str">
        <f t="shared" si="113"/>
        <v>Low</v>
      </c>
      <c r="H1033">
        <v>54</v>
      </c>
      <c r="I1033" t="s">
        <v>35</v>
      </c>
      <c r="J1033" t="s">
        <v>32</v>
      </c>
      <c r="K1033" s="4">
        <v>17.989999999999998</v>
      </c>
      <c r="L1033" s="4">
        <f t="shared" si="114"/>
        <v>17.989999999999998</v>
      </c>
      <c r="M1033">
        <v>1</v>
      </c>
      <c r="N1033" t="s">
        <v>15</v>
      </c>
      <c r="O1033">
        <v>3</v>
      </c>
      <c r="P1033">
        <v>0.21</v>
      </c>
      <c r="Q1033">
        <f t="shared" si="115"/>
        <v>13</v>
      </c>
      <c r="R1033" t="s">
        <v>20</v>
      </c>
      <c r="S1033">
        <f t="shared" si="116"/>
        <v>148.72</v>
      </c>
      <c r="T1033" t="str">
        <f t="shared" si="117"/>
        <v>Medium</v>
      </c>
      <c r="U1033" t="str">
        <f t="shared" si="118"/>
        <v>Inactive</v>
      </c>
    </row>
    <row r="1034" spans="1:21" x14ac:dyDescent="0.25">
      <c r="A1034" t="s">
        <v>1061</v>
      </c>
      <c r="B1034">
        <v>50</v>
      </c>
      <c r="C1034" t="str">
        <f t="shared" si="112"/>
        <v>45-54</v>
      </c>
      <c r="D1034" t="s">
        <v>27</v>
      </c>
      <c r="E1034" t="s">
        <v>18</v>
      </c>
      <c r="F1034">
        <v>4.5999999999999996</v>
      </c>
      <c r="G1034" t="str">
        <f t="shared" si="113"/>
        <v>Low</v>
      </c>
      <c r="H1034">
        <v>6</v>
      </c>
      <c r="I1034" t="s">
        <v>56</v>
      </c>
      <c r="J1034" t="s">
        <v>43</v>
      </c>
      <c r="K1034" s="4">
        <v>17.989999999999998</v>
      </c>
      <c r="L1034" s="4">
        <f t="shared" si="114"/>
        <v>17.989999999999998</v>
      </c>
      <c r="M1034">
        <v>0</v>
      </c>
      <c r="N1034" t="s">
        <v>29</v>
      </c>
      <c r="O1034">
        <v>4</v>
      </c>
      <c r="P1034">
        <v>0.66</v>
      </c>
      <c r="Q1034">
        <f t="shared" si="115"/>
        <v>40</v>
      </c>
      <c r="R1034" t="s">
        <v>11</v>
      </c>
      <c r="S1034">
        <f t="shared" si="116"/>
        <v>184</v>
      </c>
      <c r="T1034" t="str">
        <f t="shared" si="117"/>
        <v>High</v>
      </c>
      <c r="U1034" t="str">
        <f t="shared" si="118"/>
        <v>Active</v>
      </c>
    </row>
    <row r="1035" spans="1:21" x14ac:dyDescent="0.25">
      <c r="A1035" t="s">
        <v>1062</v>
      </c>
      <c r="B1035">
        <v>42</v>
      </c>
      <c r="C1035" t="str">
        <f t="shared" si="112"/>
        <v>35-44</v>
      </c>
      <c r="D1035" t="s">
        <v>13</v>
      </c>
      <c r="E1035" t="s">
        <v>8</v>
      </c>
      <c r="F1035">
        <v>27.93</v>
      </c>
      <c r="G1035" t="str">
        <f t="shared" si="113"/>
        <v>Medium</v>
      </c>
      <c r="H1035">
        <v>59</v>
      </c>
      <c r="I1035" t="s">
        <v>14</v>
      </c>
      <c r="J1035" t="s">
        <v>4</v>
      </c>
      <c r="K1035" s="4">
        <v>13.99</v>
      </c>
      <c r="L1035" s="4">
        <f t="shared" si="114"/>
        <v>13.99</v>
      </c>
      <c r="M1035">
        <v>0</v>
      </c>
      <c r="N1035" t="s">
        <v>15</v>
      </c>
      <c r="O1035">
        <v>4</v>
      </c>
      <c r="P1035">
        <v>0.47</v>
      </c>
      <c r="Q1035">
        <f t="shared" si="115"/>
        <v>28</v>
      </c>
      <c r="R1035" t="s">
        <v>20</v>
      </c>
      <c r="S1035">
        <f t="shared" si="116"/>
        <v>782.04</v>
      </c>
      <c r="T1035" t="str">
        <f t="shared" si="117"/>
        <v>High</v>
      </c>
      <c r="U1035" t="str">
        <f t="shared" si="118"/>
        <v>Inactive</v>
      </c>
    </row>
    <row r="1036" spans="1:21" x14ac:dyDescent="0.25">
      <c r="A1036" t="s">
        <v>1063</v>
      </c>
      <c r="B1036">
        <v>60</v>
      </c>
      <c r="C1036" t="str">
        <f t="shared" si="112"/>
        <v>55+</v>
      </c>
      <c r="D1036" t="s">
        <v>13</v>
      </c>
      <c r="E1036" t="s">
        <v>8</v>
      </c>
      <c r="F1036">
        <v>0.76</v>
      </c>
      <c r="G1036" t="str">
        <f t="shared" si="113"/>
        <v>Low</v>
      </c>
      <c r="H1036">
        <v>59</v>
      </c>
      <c r="I1036" t="s">
        <v>56</v>
      </c>
      <c r="J1036" t="s">
        <v>41</v>
      </c>
      <c r="K1036" s="4">
        <v>13.99</v>
      </c>
      <c r="L1036" s="4">
        <f t="shared" si="114"/>
        <v>13.99</v>
      </c>
      <c r="M1036">
        <v>1</v>
      </c>
      <c r="N1036" t="s">
        <v>47</v>
      </c>
      <c r="O1036">
        <v>2</v>
      </c>
      <c r="P1036">
        <v>0.01</v>
      </c>
      <c r="Q1036">
        <f t="shared" si="115"/>
        <v>1</v>
      </c>
      <c r="R1036" t="s">
        <v>25</v>
      </c>
      <c r="S1036">
        <f t="shared" si="116"/>
        <v>0.76</v>
      </c>
      <c r="T1036" t="str">
        <f t="shared" si="117"/>
        <v>Low</v>
      </c>
      <c r="U1036" t="str">
        <f t="shared" si="118"/>
        <v>Inactive</v>
      </c>
    </row>
    <row r="1037" spans="1:21" x14ac:dyDescent="0.25">
      <c r="A1037" t="s">
        <v>1064</v>
      </c>
      <c r="B1037">
        <v>22</v>
      </c>
      <c r="C1037" t="str">
        <f t="shared" si="112"/>
        <v>18-24</v>
      </c>
      <c r="D1037" t="s">
        <v>1</v>
      </c>
      <c r="E1037" t="s">
        <v>18</v>
      </c>
      <c r="F1037">
        <v>3.24</v>
      </c>
      <c r="G1037" t="str">
        <f t="shared" si="113"/>
        <v>Low</v>
      </c>
      <c r="H1037">
        <v>5</v>
      </c>
      <c r="I1037" t="s">
        <v>35</v>
      </c>
      <c r="J1037" t="s">
        <v>32</v>
      </c>
      <c r="K1037" s="4">
        <v>17.989999999999998</v>
      </c>
      <c r="L1037" s="4">
        <f t="shared" si="114"/>
        <v>17.989999999999998</v>
      </c>
      <c r="M1037">
        <v>0</v>
      </c>
      <c r="N1037" t="s">
        <v>5</v>
      </c>
      <c r="O1037">
        <v>4</v>
      </c>
      <c r="P1037">
        <v>0.54</v>
      </c>
      <c r="Q1037">
        <f t="shared" si="115"/>
        <v>32</v>
      </c>
      <c r="R1037" t="s">
        <v>25</v>
      </c>
      <c r="S1037">
        <f t="shared" si="116"/>
        <v>103.68</v>
      </c>
      <c r="T1037" t="str">
        <f t="shared" si="117"/>
        <v>Medium</v>
      </c>
      <c r="U1037" t="str">
        <f t="shared" si="118"/>
        <v>Active</v>
      </c>
    </row>
    <row r="1038" spans="1:21" x14ac:dyDescent="0.25">
      <c r="A1038" t="s">
        <v>1065</v>
      </c>
      <c r="B1038">
        <v>67</v>
      </c>
      <c r="C1038" t="str">
        <f t="shared" si="112"/>
        <v>55+</v>
      </c>
      <c r="D1038" t="s">
        <v>13</v>
      </c>
      <c r="E1038" t="s">
        <v>18</v>
      </c>
      <c r="F1038">
        <v>5.4</v>
      </c>
      <c r="G1038" t="str">
        <f t="shared" si="113"/>
        <v>Low</v>
      </c>
      <c r="H1038">
        <v>3</v>
      </c>
      <c r="I1038" t="s">
        <v>14</v>
      </c>
      <c r="J1038" t="s">
        <v>10</v>
      </c>
      <c r="K1038" s="4">
        <v>17.989999999999998</v>
      </c>
      <c r="L1038" s="4">
        <f t="shared" si="114"/>
        <v>17.989999999999998</v>
      </c>
      <c r="M1038">
        <v>0</v>
      </c>
      <c r="N1038" t="s">
        <v>29</v>
      </c>
      <c r="O1038">
        <v>2</v>
      </c>
      <c r="P1038">
        <v>1.35</v>
      </c>
      <c r="Q1038">
        <f t="shared" si="115"/>
        <v>81</v>
      </c>
      <c r="R1038" t="s">
        <v>11</v>
      </c>
      <c r="S1038">
        <f t="shared" si="116"/>
        <v>437.40000000000003</v>
      </c>
      <c r="T1038" t="str">
        <f t="shared" si="117"/>
        <v>High</v>
      </c>
      <c r="U1038" t="str">
        <f t="shared" si="118"/>
        <v>Active</v>
      </c>
    </row>
    <row r="1039" spans="1:21" x14ac:dyDescent="0.25">
      <c r="A1039" t="s">
        <v>1066</v>
      </c>
      <c r="B1039">
        <v>50</v>
      </c>
      <c r="C1039" t="str">
        <f t="shared" si="112"/>
        <v>45-54</v>
      </c>
      <c r="D1039" t="s">
        <v>1</v>
      </c>
      <c r="E1039" t="s">
        <v>18</v>
      </c>
      <c r="F1039">
        <v>1.21</v>
      </c>
      <c r="G1039" t="str">
        <f t="shared" si="113"/>
        <v>Low</v>
      </c>
      <c r="H1039">
        <v>44</v>
      </c>
      <c r="I1039" t="s">
        <v>9</v>
      </c>
      <c r="J1039" t="s">
        <v>43</v>
      </c>
      <c r="K1039" s="4">
        <v>17.989999999999998</v>
      </c>
      <c r="L1039" s="4">
        <f t="shared" si="114"/>
        <v>17.989999999999998</v>
      </c>
      <c r="M1039">
        <v>1</v>
      </c>
      <c r="N1039" t="s">
        <v>47</v>
      </c>
      <c r="O1039">
        <v>1</v>
      </c>
      <c r="P1039">
        <v>0.03</v>
      </c>
      <c r="Q1039">
        <f t="shared" si="115"/>
        <v>2</v>
      </c>
      <c r="R1039" t="s">
        <v>6</v>
      </c>
      <c r="S1039">
        <f t="shared" si="116"/>
        <v>2.42</v>
      </c>
      <c r="T1039" t="str">
        <f t="shared" si="117"/>
        <v>Low</v>
      </c>
      <c r="U1039" t="str">
        <f t="shared" si="118"/>
        <v>Inactive</v>
      </c>
    </row>
    <row r="1040" spans="1:21" x14ac:dyDescent="0.25">
      <c r="A1040" t="s">
        <v>1067</v>
      </c>
      <c r="B1040">
        <v>64</v>
      </c>
      <c r="C1040" t="str">
        <f t="shared" si="112"/>
        <v>55+</v>
      </c>
      <c r="D1040" t="s">
        <v>1</v>
      </c>
      <c r="E1040" t="s">
        <v>18</v>
      </c>
      <c r="F1040">
        <v>15</v>
      </c>
      <c r="G1040" t="str">
        <f t="shared" si="113"/>
        <v>Low</v>
      </c>
      <c r="H1040">
        <v>24</v>
      </c>
      <c r="I1040" t="s">
        <v>14</v>
      </c>
      <c r="J1040" t="s">
        <v>41</v>
      </c>
      <c r="K1040" s="4">
        <v>17.989999999999998</v>
      </c>
      <c r="L1040" s="4">
        <f t="shared" si="114"/>
        <v>17.989999999999998</v>
      </c>
      <c r="M1040">
        <v>0</v>
      </c>
      <c r="N1040" t="s">
        <v>15</v>
      </c>
      <c r="O1040">
        <v>2</v>
      </c>
      <c r="P1040">
        <v>0.6</v>
      </c>
      <c r="Q1040">
        <f t="shared" si="115"/>
        <v>36</v>
      </c>
      <c r="R1040" t="s">
        <v>38</v>
      </c>
      <c r="S1040">
        <f t="shared" si="116"/>
        <v>540</v>
      </c>
      <c r="T1040" t="str">
        <f t="shared" si="117"/>
        <v>High</v>
      </c>
      <c r="U1040" t="str">
        <f t="shared" si="118"/>
        <v>Inactive</v>
      </c>
    </row>
    <row r="1041" spans="1:21" x14ac:dyDescent="0.25">
      <c r="A1041" t="s">
        <v>1068</v>
      </c>
      <c r="B1041">
        <v>26</v>
      </c>
      <c r="C1041" t="str">
        <f t="shared" si="112"/>
        <v>25-34</v>
      </c>
      <c r="D1041" t="s">
        <v>13</v>
      </c>
      <c r="E1041" t="s">
        <v>18</v>
      </c>
      <c r="F1041">
        <v>5.22</v>
      </c>
      <c r="G1041" t="str">
        <f t="shared" si="113"/>
        <v>Low</v>
      </c>
      <c r="H1041">
        <v>24</v>
      </c>
      <c r="I1041" t="s">
        <v>14</v>
      </c>
      <c r="J1041" t="s">
        <v>32</v>
      </c>
      <c r="K1041" s="4">
        <v>17.989999999999998</v>
      </c>
      <c r="L1041" s="4">
        <f t="shared" si="114"/>
        <v>17.989999999999998</v>
      </c>
      <c r="M1041">
        <v>0</v>
      </c>
      <c r="N1041" t="s">
        <v>5</v>
      </c>
      <c r="O1041">
        <v>5</v>
      </c>
      <c r="P1041">
        <v>0.21</v>
      </c>
      <c r="Q1041">
        <f t="shared" si="115"/>
        <v>13</v>
      </c>
      <c r="R1041" t="s">
        <v>6</v>
      </c>
      <c r="S1041">
        <f t="shared" si="116"/>
        <v>67.86</v>
      </c>
      <c r="T1041" t="str">
        <f t="shared" si="117"/>
        <v>Medium</v>
      </c>
      <c r="U1041" t="str">
        <f t="shared" si="118"/>
        <v>Inactive</v>
      </c>
    </row>
    <row r="1042" spans="1:21" x14ac:dyDescent="0.25">
      <c r="A1042" s="1" t="s">
        <v>1069</v>
      </c>
      <c r="B1042">
        <v>37</v>
      </c>
      <c r="C1042" t="str">
        <f t="shared" si="112"/>
        <v>35-44</v>
      </c>
      <c r="D1042" t="s">
        <v>13</v>
      </c>
      <c r="E1042" t="s">
        <v>18</v>
      </c>
      <c r="F1042">
        <v>0.52</v>
      </c>
      <c r="G1042" t="str">
        <f t="shared" si="113"/>
        <v>Low</v>
      </c>
      <c r="H1042">
        <v>37</v>
      </c>
      <c r="I1042" t="s">
        <v>56</v>
      </c>
      <c r="J1042" t="s">
        <v>4</v>
      </c>
      <c r="K1042" s="4">
        <v>17.989999999999998</v>
      </c>
      <c r="L1042" s="4">
        <f t="shared" si="114"/>
        <v>17.989999999999998</v>
      </c>
      <c r="M1042">
        <v>1</v>
      </c>
      <c r="N1042" t="s">
        <v>29</v>
      </c>
      <c r="O1042">
        <v>4</v>
      </c>
      <c r="P1042">
        <v>0.01</v>
      </c>
      <c r="Q1042">
        <f t="shared" si="115"/>
        <v>1</v>
      </c>
      <c r="R1042" t="s">
        <v>38</v>
      </c>
      <c r="S1042">
        <f t="shared" si="116"/>
        <v>0.52</v>
      </c>
      <c r="T1042" t="str">
        <f t="shared" si="117"/>
        <v>Low</v>
      </c>
      <c r="U1042" t="str">
        <f t="shared" si="118"/>
        <v>Inactive</v>
      </c>
    </row>
    <row r="1043" spans="1:21" x14ac:dyDescent="0.25">
      <c r="A1043" t="s">
        <v>1070</v>
      </c>
      <c r="B1043">
        <v>64</v>
      </c>
      <c r="C1043" t="str">
        <f t="shared" si="112"/>
        <v>55+</v>
      </c>
      <c r="D1043" t="s">
        <v>27</v>
      </c>
      <c r="E1043" t="s">
        <v>8</v>
      </c>
      <c r="F1043">
        <v>8.35</v>
      </c>
      <c r="G1043" t="str">
        <f t="shared" si="113"/>
        <v>Low</v>
      </c>
      <c r="H1043">
        <v>32</v>
      </c>
      <c r="I1043" t="s">
        <v>3</v>
      </c>
      <c r="J1043" t="s">
        <v>4</v>
      </c>
      <c r="K1043" s="4">
        <v>13.99</v>
      </c>
      <c r="L1043" s="4">
        <f t="shared" si="114"/>
        <v>13.99</v>
      </c>
      <c r="M1043">
        <v>1</v>
      </c>
      <c r="N1043" t="s">
        <v>47</v>
      </c>
      <c r="O1043">
        <v>2</v>
      </c>
      <c r="P1043">
        <v>0.25</v>
      </c>
      <c r="Q1043">
        <f t="shared" si="115"/>
        <v>15</v>
      </c>
      <c r="R1043" t="s">
        <v>6</v>
      </c>
      <c r="S1043">
        <f t="shared" si="116"/>
        <v>125.25</v>
      </c>
      <c r="T1043" t="str">
        <f t="shared" si="117"/>
        <v>Medium</v>
      </c>
      <c r="U1043" t="str">
        <f t="shared" si="118"/>
        <v>Inactive</v>
      </c>
    </row>
    <row r="1044" spans="1:21" x14ac:dyDescent="0.25">
      <c r="A1044" t="s">
        <v>1071</v>
      </c>
      <c r="B1044">
        <v>32</v>
      </c>
      <c r="C1044" t="str">
        <f t="shared" si="112"/>
        <v>25-34</v>
      </c>
      <c r="D1044" t="s">
        <v>13</v>
      </c>
      <c r="E1044" t="s">
        <v>8</v>
      </c>
      <c r="F1044">
        <v>13.49</v>
      </c>
      <c r="G1044" t="str">
        <f t="shared" si="113"/>
        <v>Low</v>
      </c>
      <c r="H1044">
        <v>8</v>
      </c>
      <c r="I1044" t="s">
        <v>3</v>
      </c>
      <c r="J1044" t="s">
        <v>41</v>
      </c>
      <c r="K1044" s="4">
        <v>13.99</v>
      </c>
      <c r="L1044" s="4">
        <f t="shared" si="114"/>
        <v>13.99</v>
      </c>
      <c r="M1044">
        <v>0</v>
      </c>
      <c r="N1044" t="s">
        <v>5</v>
      </c>
      <c r="O1044">
        <v>4</v>
      </c>
      <c r="P1044">
        <v>1.5</v>
      </c>
      <c r="Q1044">
        <f t="shared" si="115"/>
        <v>90</v>
      </c>
      <c r="R1044" t="s">
        <v>11</v>
      </c>
      <c r="S1044">
        <f t="shared" si="116"/>
        <v>1214.0999999999999</v>
      </c>
      <c r="T1044" t="str">
        <f t="shared" si="117"/>
        <v>High</v>
      </c>
      <c r="U1044" t="str">
        <f t="shared" si="118"/>
        <v>Risk</v>
      </c>
    </row>
    <row r="1045" spans="1:21" x14ac:dyDescent="0.25">
      <c r="A1045" t="s">
        <v>1072</v>
      </c>
      <c r="B1045">
        <v>39</v>
      </c>
      <c r="C1045" t="str">
        <f t="shared" si="112"/>
        <v>35-44</v>
      </c>
      <c r="D1045" t="s">
        <v>1</v>
      </c>
      <c r="E1045" t="s">
        <v>18</v>
      </c>
      <c r="F1045">
        <v>3.98</v>
      </c>
      <c r="G1045" t="str">
        <f t="shared" si="113"/>
        <v>Low</v>
      </c>
      <c r="H1045">
        <v>39</v>
      </c>
      <c r="I1045" t="s">
        <v>14</v>
      </c>
      <c r="J1045" t="s">
        <v>43</v>
      </c>
      <c r="K1045" s="4">
        <v>17.989999999999998</v>
      </c>
      <c r="L1045" s="4">
        <f t="shared" si="114"/>
        <v>17.989999999999998</v>
      </c>
      <c r="M1045">
        <v>1</v>
      </c>
      <c r="N1045" t="s">
        <v>23</v>
      </c>
      <c r="O1045">
        <v>3</v>
      </c>
      <c r="P1045">
        <v>0.1</v>
      </c>
      <c r="Q1045">
        <f t="shared" si="115"/>
        <v>6</v>
      </c>
      <c r="R1045" t="s">
        <v>16</v>
      </c>
      <c r="S1045">
        <f t="shared" si="116"/>
        <v>23.88</v>
      </c>
      <c r="T1045" t="str">
        <f t="shared" si="117"/>
        <v>Low</v>
      </c>
      <c r="U1045" t="str">
        <f t="shared" si="118"/>
        <v>Inactive</v>
      </c>
    </row>
    <row r="1046" spans="1:21" x14ac:dyDescent="0.25">
      <c r="A1046" t="s">
        <v>1073</v>
      </c>
      <c r="B1046">
        <v>66</v>
      </c>
      <c r="C1046" t="str">
        <f t="shared" si="112"/>
        <v>55+</v>
      </c>
      <c r="D1046" t="s">
        <v>27</v>
      </c>
      <c r="E1046" t="s">
        <v>8</v>
      </c>
      <c r="F1046">
        <v>0.24</v>
      </c>
      <c r="G1046" t="str">
        <f t="shared" si="113"/>
        <v>Low</v>
      </c>
      <c r="H1046">
        <v>13</v>
      </c>
      <c r="I1046" t="s">
        <v>19</v>
      </c>
      <c r="J1046" t="s">
        <v>43</v>
      </c>
      <c r="K1046" s="4">
        <v>13.99</v>
      </c>
      <c r="L1046" s="4">
        <f t="shared" si="114"/>
        <v>13.99</v>
      </c>
      <c r="M1046">
        <v>1</v>
      </c>
      <c r="N1046" t="s">
        <v>15</v>
      </c>
      <c r="O1046">
        <v>5</v>
      </c>
      <c r="P1046">
        <v>0.02</v>
      </c>
      <c r="Q1046">
        <f t="shared" si="115"/>
        <v>1</v>
      </c>
      <c r="R1046" t="s">
        <v>6</v>
      </c>
      <c r="S1046">
        <f t="shared" si="116"/>
        <v>0.24</v>
      </c>
      <c r="T1046" t="str">
        <f t="shared" si="117"/>
        <v>Low</v>
      </c>
      <c r="U1046" t="str">
        <f t="shared" si="118"/>
        <v>Risk</v>
      </c>
    </row>
    <row r="1047" spans="1:21" x14ac:dyDescent="0.25">
      <c r="A1047" t="s">
        <v>1074</v>
      </c>
      <c r="B1047">
        <v>57</v>
      </c>
      <c r="C1047" t="str">
        <f t="shared" si="112"/>
        <v>55+</v>
      </c>
      <c r="D1047" t="s">
        <v>27</v>
      </c>
      <c r="E1047" t="s">
        <v>18</v>
      </c>
      <c r="F1047">
        <v>20</v>
      </c>
      <c r="G1047" t="str">
        <f t="shared" si="113"/>
        <v>Low</v>
      </c>
      <c r="H1047">
        <v>41</v>
      </c>
      <c r="I1047" t="s">
        <v>35</v>
      </c>
      <c r="J1047" t="s">
        <v>32</v>
      </c>
      <c r="K1047" s="4">
        <v>17.989999999999998</v>
      </c>
      <c r="L1047" s="4">
        <f t="shared" si="114"/>
        <v>17.989999999999998</v>
      </c>
      <c r="M1047">
        <v>1</v>
      </c>
      <c r="N1047" t="s">
        <v>23</v>
      </c>
      <c r="O1047">
        <v>2</v>
      </c>
      <c r="P1047">
        <v>0.48</v>
      </c>
      <c r="Q1047">
        <f t="shared" si="115"/>
        <v>29</v>
      </c>
      <c r="R1047" t="s">
        <v>16</v>
      </c>
      <c r="S1047">
        <f t="shared" si="116"/>
        <v>580</v>
      </c>
      <c r="T1047" t="str">
        <f t="shared" si="117"/>
        <v>High</v>
      </c>
      <c r="U1047" t="str">
        <f t="shared" si="118"/>
        <v>Inactive</v>
      </c>
    </row>
    <row r="1048" spans="1:21" x14ac:dyDescent="0.25">
      <c r="A1048" t="s">
        <v>1075</v>
      </c>
      <c r="B1048">
        <v>53</v>
      </c>
      <c r="C1048" t="str">
        <f t="shared" si="112"/>
        <v>45-54</v>
      </c>
      <c r="D1048" t="s">
        <v>13</v>
      </c>
      <c r="E1048" t="s">
        <v>2</v>
      </c>
      <c r="F1048">
        <v>20.8</v>
      </c>
      <c r="G1048" t="str">
        <f t="shared" si="113"/>
        <v>Medium</v>
      </c>
      <c r="H1048">
        <v>27</v>
      </c>
      <c r="I1048" t="s">
        <v>14</v>
      </c>
      <c r="J1048" t="s">
        <v>10</v>
      </c>
      <c r="K1048" s="4">
        <v>8.99</v>
      </c>
      <c r="L1048" s="4">
        <f t="shared" si="114"/>
        <v>8.99</v>
      </c>
      <c r="M1048">
        <v>0</v>
      </c>
      <c r="N1048" t="s">
        <v>5</v>
      </c>
      <c r="O1048">
        <v>5</v>
      </c>
      <c r="P1048">
        <v>0.74</v>
      </c>
      <c r="Q1048">
        <f t="shared" si="115"/>
        <v>44</v>
      </c>
      <c r="R1048" t="s">
        <v>33</v>
      </c>
      <c r="S1048">
        <f t="shared" si="116"/>
        <v>915.2</v>
      </c>
      <c r="T1048" t="str">
        <f t="shared" si="117"/>
        <v>High</v>
      </c>
      <c r="U1048" t="str">
        <f t="shared" si="118"/>
        <v>Inactive</v>
      </c>
    </row>
    <row r="1049" spans="1:21" x14ac:dyDescent="0.25">
      <c r="A1049" t="s">
        <v>1076</v>
      </c>
      <c r="B1049">
        <v>36</v>
      </c>
      <c r="C1049" t="str">
        <f t="shared" si="112"/>
        <v>35-44</v>
      </c>
      <c r="D1049" t="s">
        <v>1</v>
      </c>
      <c r="E1049" t="s">
        <v>2</v>
      </c>
      <c r="F1049">
        <v>0.95</v>
      </c>
      <c r="G1049" t="str">
        <f t="shared" si="113"/>
        <v>Low</v>
      </c>
      <c r="H1049">
        <v>41</v>
      </c>
      <c r="I1049" t="s">
        <v>56</v>
      </c>
      <c r="J1049" t="s">
        <v>41</v>
      </c>
      <c r="K1049" s="4">
        <v>8.99</v>
      </c>
      <c r="L1049" s="4">
        <f t="shared" si="114"/>
        <v>8.99</v>
      </c>
      <c r="M1049">
        <v>1</v>
      </c>
      <c r="N1049" t="s">
        <v>5</v>
      </c>
      <c r="O1049">
        <v>5</v>
      </c>
      <c r="P1049">
        <v>0.02</v>
      </c>
      <c r="Q1049">
        <f t="shared" si="115"/>
        <v>1</v>
      </c>
      <c r="R1049" t="s">
        <v>38</v>
      </c>
      <c r="S1049">
        <f t="shared" si="116"/>
        <v>0.95</v>
      </c>
      <c r="T1049" t="str">
        <f t="shared" si="117"/>
        <v>Low</v>
      </c>
      <c r="U1049" t="str">
        <f t="shared" si="118"/>
        <v>Inactive</v>
      </c>
    </row>
    <row r="1050" spans="1:21" x14ac:dyDescent="0.25">
      <c r="A1050" t="s">
        <v>1077</v>
      </c>
      <c r="B1050">
        <v>67</v>
      </c>
      <c r="C1050" t="str">
        <f t="shared" si="112"/>
        <v>55+</v>
      </c>
      <c r="D1050" t="s">
        <v>13</v>
      </c>
      <c r="E1050" t="s">
        <v>18</v>
      </c>
      <c r="F1050">
        <v>3.33</v>
      </c>
      <c r="G1050" t="str">
        <f t="shared" si="113"/>
        <v>Low</v>
      </c>
      <c r="H1050">
        <v>11</v>
      </c>
      <c r="I1050" t="s">
        <v>9</v>
      </c>
      <c r="J1050" t="s">
        <v>10</v>
      </c>
      <c r="K1050" s="4">
        <v>17.989999999999998</v>
      </c>
      <c r="L1050" s="4">
        <f t="shared" si="114"/>
        <v>17.989999999999998</v>
      </c>
      <c r="M1050">
        <v>1</v>
      </c>
      <c r="N1050" t="s">
        <v>15</v>
      </c>
      <c r="O1050">
        <v>3</v>
      </c>
      <c r="P1050">
        <v>0.28000000000000003</v>
      </c>
      <c r="Q1050">
        <f t="shared" si="115"/>
        <v>17</v>
      </c>
      <c r="R1050" t="s">
        <v>6</v>
      </c>
      <c r="S1050">
        <f t="shared" si="116"/>
        <v>56.61</v>
      </c>
      <c r="T1050" t="str">
        <f t="shared" si="117"/>
        <v>Medium</v>
      </c>
      <c r="U1050" t="str">
        <f t="shared" si="118"/>
        <v>Risk</v>
      </c>
    </row>
    <row r="1051" spans="1:21" x14ac:dyDescent="0.25">
      <c r="A1051" t="s">
        <v>1078</v>
      </c>
      <c r="B1051">
        <v>32</v>
      </c>
      <c r="C1051" t="str">
        <f t="shared" si="112"/>
        <v>25-34</v>
      </c>
      <c r="D1051" t="s">
        <v>1</v>
      </c>
      <c r="E1051" t="s">
        <v>2</v>
      </c>
      <c r="F1051">
        <v>5.21</v>
      </c>
      <c r="G1051" t="str">
        <f t="shared" si="113"/>
        <v>Low</v>
      </c>
      <c r="H1051">
        <v>9</v>
      </c>
      <c r="I1051" t="s">
        <v>14</v>
      </c>
      <c r="J1051" t="s">
        <v>32</v>
      </c>
      <c r="K1051" s="4">
        <v>8.99</v>
      </c>
      <c r="L1051" s="4">
        <f t="shared" si="114"/>
        <v>8.99</v>
      </c>
      <c r="M1051">
        <v>0</v>
      </c>
      <c r="N1051" t="s">
        <v>5</v>
      </c>
      <c r="O1051">
        <v>2</v>
      </c>
      <c r="P1051">
        <v>0.52</v>
      </c>
      <c r="Q1051">
        <f t="shared" si="115"/>
        <v>31</v>
      </c>
      <c r="R1051" t="s">
        <v>25</v>
      </c>
      <c r="S1051">
        <f t="shared" si="116"/>
        <v>161.51</v>
      </c>
      <c r="T1051" t="str">
        <f t="shared" si="117"/>
        <v>High</v>
      </c>
      <c r="U1051" t="str">
        <f t="shared" si="118"/>
        <v>Risk</v>
      </c>
    </row>
    <row r="1052" spans="1:21" x14ac:dyDescent="0.25">
      <c r="A1052" t="s">
        <v>1079</v>
      </c>
      <c r="B1052">
        <v>48</v>
      </c>
      <c r="C1052" t="str">
        <f t="shared" si="112"/>
        <v>45-54</v>
      </c>
      <c r="D1052" t="s">
        <v>27</v>
      </c>
      <c r="E1052" t="s">
        <v>18</v>
      </c>
      <c r="F1052">
        <v>8.82</v>
      </c>
      <c r="G1052" t="str">
        <f t="shared" si="113"/>
        <v>Low</v>
      </c>
      <c r="H1052">
        <v>1</v>
      </c>
      <c r="I1052" t="s">
        <v>35</v>
      </c>
      <c r="J1052" t="s">
        <v>32</v>
      </c>
      <c r="K1052" s="4">
        <v>17.989999999999998</v>
      </c>
      <c r="L1052" s="4">
        <f t="shared" si="114"/>
        <v>17.989999999999998</v>
      </c>
      <c r="M1052">
        <v>0</v>
      </c>
      <c r="N1052" t="s">
        <v>29</v>
      </c>
      <c r="O1052">
        <v>5</v>
      </c>
      <c r="P1052">
        <v>4.41</v>
      </c>
      <c r="Q1052">
        <f t="shared" si="115"/>
        <v>265</v>
      </c>
      <c r="R1052" t="s">
        <v>25</v>
      </c>
      <c r="S1052">
        <f t="shared" si="116"/>
        <v>2337.3000000000002</v>
      </c>
      <c r="T1052" t="str">
        <f t="shared" si="117"/>
        <v>High</v>
      </c>
      <c r="U1052" t="str">
        <f t="shared" si="118"/>
        <v>Active</v>
      </c>
    </row>
    <row r="1053" spans="1:21" x14ac:dyDescent="0.25">
      <c r="A1053" t="s">
        <v>1080</v>
      </c>
      <c r="B1053">
        <v>32</v>
      </c>
      <c r="C1053" t="str">
        <f t="shared" si="112"/>
        <v>25-34</v>
      </c>
      <c r="D1053" t="s">
        <v>13</v>
      </c>
      <c r="E1053" t="s">
        <v>2</v>
      </c>
      <c r="F1053">
        <v>3.15</v>
      </c>
      <c r="G1053" t="str">
        <f t="shared" si="113"/>
        <v>Low</v>
      </c>
      <c r="H1053">
        <v>26</v>
      </c>
      <c r="I1053" t="s">
        <v>56</v>
      </c>
      <c r="J1053" t="s">
        <v>32</v>
      </c>
      <c r="K1053" s="4">
        <v>8.99</v>
      </c>
      <c r="L1053" s="4">
        <f t="shared" si="114"/>
        <v>8.99</v>
      </c>
      <c r="M1053">
        <v>1</v>
      </c>
      <c r="N1053" t="s">
        <v>23</v>
      </c>
      <c r="O1053">
        <v>2</v>
      </c>
      <c r="P1053">
        <v>0.12</v>
      </c>
      <c r="Q1053">
        <f t="shared" si="115"/>
        <v>7</v>
      </c>
      <c r="R1053" t="s">
        <v>33</v>
      </c>
      <c r="S1053">
        <f t="shared" si="116"/>
        <v>22.05</v>
      </c>
      <c r="T1053" t="str">
        <f t="shared" si="117"/>
        <v>Low</v>
      </c>
      <c r="U1053" t="str">
        <f t="shared" si="118"/>
        <v>Inactive</v>
      </c>
    </row>
    <row r="1054" spans="1:21" x14ac:dyDescent="0.25">
      <c r="A1054" t="s">
        <v>1081</v>
      </c>
      <c r="B1054">
        <v>50</v>
      </c>
      <c r="C1054" t="str">
        <f t="shared" si="112"/>
        <v>45-54</v>
      </c>
      <c r="D1054" t="s">
        <v>1</v>
      </c>
      <c r="E1054" t="s">
        <v>18</v>
      </c>
      <c r="F1054">
        <v>75.900000000000006</v>
      </c>
      <c r="G1054" t="str">
        <f t="shared" si="113"/>
        <v>High</v>
      </c>
      <c r="H1054">
        <v>40</v>
      </c>
      <c r="I1054" t="s">
        <v>35</v>
      </c>
      <c r="J1054" t="s">
        <v>10</v>
      </c>
      <c r="K1054" s="4">
        <v>17.989999999999998</v>
      </c>
      <c r="L1054" s="4">
        <f t="shared" si="114"/>
        <v>17.989999999999998</v>
      </c>
      <c r="M1054">
        <v>0</v>
      </c>
      <c r="N1054" t="s">
        <v>15</v>
      </c>
      <c r="O1054">
        <v>5</v>
      </c>
      <c r="P1054">
        <v>1.85</v>
      </c>
      <c r="Q1054">
        <f t="shared" si="115"/>
        <v>111</v>
      </c>
      <c r="R1054" t="s">
        <v>6</v>
      </c>
      <c r="S1054">
        <f t="shared" si="116"/>
        <v>8424.9000000000015</v>
      </c>
      <c r="T1054" t="str">
        <f t="shared" si="117"/>
        <v>High</v>
      </c>
      <c r="U1054" t="str">
        <f t="shared" si="118"/>
        <v>Inactive</v>
      </c>
    </row>
    <row r="1055" spans="1:21" x14ac:dyDescent="0.25">
      <c r="A1055" t="s">
        <v>1082</v>
      </c>
      <c r="B1055">
        <v>55</v>
      </c>
      <c r="C1055" t="str">
        <f t="shared" si="112"/>
        <v>45-54</v>
      </c>
      <c r="D1055" t="s">
        <v>13</v>
      </c>
      <c r="E1055" t="s">
        <v>18</v>
      </c>
      <c r="F1055">
        <v>3.27</v>
      </c>
      <c r="G1055" t="str">
        <f t="shared" si="113"/>
        <v>Low</v>
      </c>
      <c r="H1055">
        <v>21</v>
      </c>
      <c r="I1055" t="s">
        <v>35</v>
      </c>
      <c r="J1055" t="s">
        <v>4</v>
      </c>
      <c r="K1055" s="4">
        <v>17.989999999999998</v>
      </c>
      <c r="L1055" s="4">
        <f t="shared" si="114"/>
        <v>17.989999999999998</v>
      </c>
      <c r="M1055">
        <v>1</v>
      </c>
      <c r="N1055" t="s">
        <v>29</v>
      </c>
      <c r="O1055">
        <v>1</v>
      </c>
      <c r="P1055">
        <v>0.15</v>
      </c>
      <c r="Q1055">
        <f t="shared" si="115"/>
        <v>9</v>
      </c>
      <c r="R1055" t="s">
        <v>6</v>
      </c>
      <c r="S1055">
        <f t="shared" si="116"/>
        <v>29.43</v>
      </c>
      <c r="T1055" t="str">
        <f t="shared" si="117"/>
        <v>Low</v>
      </c>
      <c r="U1055" t="str">
        <f t="shared" si="118"/>
        <v>Risk</v>
      </c>
    </row>
    <row r="1056" spans="1:21" x14ac:dyDescent="0.25">
      <c r="A1056" t="s">
        <v>1083</v>
      </c>
      <c r="B1056">
        <v>41</v>
      </c>
      <c r="C1056" t="str">
        <f t="shared" si="112"/>
        <v>35-44</v>
      </c>
      <c r="D1056" t="s">
        <v>1</v>
      </c>
      <c r="E1056" t="s">
        <v>2</v>
      </c>
      <c r="F1056">
        <v>4.1500000000000004</v>
      </c>
      <c r="G1056" t="str">
        <f t="shared" si="113"/>
        <v>Low</v>
      </c>
      <c r="H1056">
        <v>39</v>
      </c>
      <c r="I1056" t="s">
        <v>14</v>
      </c>
      <c r="J1056" t="s">
        <v>32</v>
      </c>
      <c r="K1056" s="4">
        <v>8.99</v>
      </c>
      <c r="L1056" s="4">
        <f t="shared" si="114"/>
        <v>8.99</v>
      </c>
      <c r="M1056">
        <v>1</v>
      </c>
      <c r="N1056" t="s">
        <v>29</v>
      </c>
      <c r="O1056">
        <v>5</v>
      </c>
      <c r="P1056">
        <v>0.1</v>
      </c>
      <c r="Q1056">
        <f t="shared" si="115"/>
        <v>6</v>
      </c>
      <c r="R1056" t="s">
        <v>33</v>
      </c>
      <c r="S1056">
        <f t="shared" si="116"/>
        <v>24.900000000000002</v>
      </c>
      <c r="T1056" t="str">
        <f t="shared" si="117"/>
        <v>Low</v>
      </c>
      <c r="U1056" t="str">
        <f t="shared" si="118"/>
        <v>Inactive</v>
      </c>
    </row>
    <row r="1057" spans="1:21" x14ac:dyDescent="0.25">
      <c r="A1057" t="s">
        <v>1084</v>
      </c>
      <c r="B1057">
        <v>34</v>
      </c>
      <c r="C1057" t="str">
        <f t="shared" si="112"/>
        <v>25-34</v>
      </c>
      <c r="D1057" t="s">
        <v>27</v>
      </c>
      <c r="E1057" t="s">
        <v>18</v>
      </c>
      <c r="F1057">
        <v>13.49</v>
      </c>
      <c r="G1057" t="str">
        <f t="shared" si="113"/>
        <v>Low</v>
      </c>
      <c r="H1057">
        <v>51</v>
      </c>
      <c r="I1057" t="s">
        <v>35</v>
      </c>
      <c r="J1057" t="s">
        <v>43</v>
      </c>
      <c r="K1057" s="4">
        <v>17.989999999999998</v>
      </c>
      <c r="L1057" s="4">
        <f t="shared" si="114"/>
        <v>17.989999999999998</v>
      </c>
      <c r="M1057">
        <v>1</v>
      </c>
      <c r="N1057" t="s">
        <v>23</v>
      </c>
      <c r="O1057">
        <v>1</v>
      </c>
      <c r="P1057">
        <v>0.26</v>
      </c>
      <c r="Q1057">
        <f t="shared" si="115"/>
        <v>16</v>
      </c>
      <c r="R1057" t="s">
        <v>20</v>
      </c>
      <c r="S1057">
        <f t="shared" si="116"/>
        <v>215.84</v>
      </c>
      <c r="T1057" t="str">
        <f t="shared" si="117"/>
        <v>High</v>
      </c>
      <c r="U1057" t="str">
        <f t="shared" si="118"/>
        <v>Inactive</v>
      </c>
    </row>
    <row r="1058" spans="1:21" x14ac:dyDescent="0.25">
      <c r="A1058" t="s">
        <v>1085</v>
      </c>
      <c r="B1058">
        <v>26</v>
      </c>
      <c r="C1058" t="str">
        <f t="shared" si="112"/>
        <v>25-34</v>
      </c>
      <c r="D1058" t="s">
        <v>13</v>
      </c>
      <c r="E1058" t="s">
        <v>18</v>
      </c>
      <c r="F1058">
        <v>26.05</v>
      </c>
      <c r="G1058" t="str">
        <f t="shared" si="113"/>
        <v>Medium</v>
      </c>
      <c r="H1058">
        <v>42</v>
      </c>
      <c r="I1058" t="s">
        <v>35</v>
      </c>
      <c r="J1058" t="s">
        <v>43</v>
      </c>
      <c r="K1058" s="4">
        <v>17.989999999999998</v>
      </c>
      <c r="L1058" s="4">
        <f t="shared" si="114"/>
        <v>17.989999999999998</v>
      </c>
      <c r="M1058">
        <v>0</v>
      </c>
      <c r="N1058" t="s">
        <v>15</v>
      </c>
      <c r="O1058">
        <v>4</v>
      </c>
      <c r="P1058">
        <v>0.61</v>
      </c>
      <c r="Q1058">
        <f t="shared" si="115"/>
        <v>37</v>
      </c>
      <c r="R1058" t="s">
        <v>11</v>
      </c>
      <c r="S1058">
        <f t="shared" si="116"/>
        <v>963.85</v>
      </c>
      <c r="T1058" t="str">
        <f t="shared" si="117"/>
        <v>High</v>
      </c>
      <c r="U1058" t="str">
        <f t="shared" si="118"/>
        <v>Inactive</v>
      </c>
    </row>
    <row r="1059" spans="1:21" x14ac:dyDescent="0.25">
      <c r="A1059" t="s">
        <v>1086</v>
      </c>
      <c r="B1059">
        <v>59</v>
      </c>
      <c r="C1059" t="str">
        <f t="shared" si="112"/>
        <v>55+</v>
      </c>
      <c r="D1059" t="s">
        <v>13</v>
      </c>
      <c r="E1059" t="s">
        <v>18</v>
      </c>
      <c r="F1059">
        <v>8.86</v>
      </c>
      <c r="G1059" t="str">
        <f t="shared" si="113"/>
        <v>Low</v>
      </c>
      <c r="H1059">
        <v>35</v>
      </c>
      <c r="I1059" t="s">
        <v>3</v>
      </c>
      <c r="J1059" t="s">
        <v>32</v>
      </c>
      <c r="K1059" s="4">
        <v>17.989999999999998</v>
      </c>
      <c r="L1059" s="4">
        <f t="shared" si="114"/>
        <v>17.989999999999998</v>
      </c>
      <c r="M1059">
        <v>0</v>
      </c>
      <c r="N1059" t="s">
        <v>23</v>
      </c>
      <c r="O1059">
        <v>5</v>
      </c>
      <c r="P1059">
        <v>0.25</v>
      </c>
      <c r="Q1059">
        <f t="shared" si="115"/>
        <v>15</v>
      </c>
      <c r="R1059" t="s">
        <v>16</v>
      </c>
      <c r="S1059">
        <f t="shared" si="116"/>
        <v>132.89999999999998</v>
      </c>
      <c r="T1059" t="str">
        <f t="shared" si="117"/>
        <v>Medium</v>
      </c>
      <c r="U1059" t="str">
        <f t="shared" si="118"/>
        <v>Inactive</v>
      </c>
    </row>
    <row r="1060" spans="1:21" x14ac:dyDescent="0.25">
      <c r="A1060" t="s">
        <v>1087</v>
      </c>
      <c r="B1060">
        <v>58</v>
      </c>
      <c r="C1060" t="str">
        <f t="shared" si="112"/>
        <v>55+</v>
      </c>
      <c r="D1060" t="s">
        <v>13</v>
      </c>
      <c r="E1060" t="s">
        <v>18</v>
      </c>
      <c r="F1060">
        <v>8.74</v>
      </c>
      <c r="G1060" t="str">
        <f t="shared" si="113"/>
        <v>Low</v>
      </c>
      <c r="H1060">
        <v>49</v>
      </c>
      <c r="I1060" t="s">
        <v>3</v>
      </c>
      <c r="J1060" t="s">
        <v>32</v>
      </c>
      <c r="K1060" s="4">
        <v>17.989999999999998</v>
      </c>
      <c r="L1060" s="4">
        <f t="shared" si="114"/>
        <v>17.989999999999998</v>
      </c>
      <c r="M1060">
        <v>1</v>
      </c>
      <c r="N1060" t="s">
        <v>23</v>
      </c>
      <c r="O1060">
        <v>1</v>
      </c>
      <c r="P1060">
        <v>0.17</v>
      </c>
      <c r="Q1060">
        <f t="shared" si="115"/>
        <v>10</v>
      </c>
      <c r="R1060" t="s">
        <v>25</v>
      </c>
      <c r="S1060">
        <f t="shared" si="116"/>
        <v>87.4</v>
      </c>
      <c r="T1060" t="str">
        <f t="shared" si="117"/>
        <v>Medium</v>
      </c>
      <c r="U1060" t="str">
        <f t="shared" si="118"/>
        <v>Inactive</v>
      </c>
    </row>
    <row r="1061" spans="1:21" x14ac:dyDescent="0.25">
      <c r="A1061" t="s">
        <v>1088</v>
      </c>
      <c r="B1061">
        <v>22</v>
      </c>
      <c r="C1061" t="str">
        <f t="shared" si="112"/>
        <v>18-24</v>
      </c>
      <c r="D1061" t="s">
        <v>27</v>
      </c>
      <c r="E1061" t="s">
        <v>2</v>
      </c>
      <c r="F1061">
        <v>0.8</v>
      </c>
      <c r="G1061" t="str">
        <f t="shared" si="113"/>
        <v>Low</v>
      </c>
      <c r="H1061">
        <v>35</v>
      </c>
      <c r="I1061" t="s">
        <v>19</v>
      </c>
      <c r="J1061" t="s">
        <v>4</v>
      </c>
      <c r="K1061" s="4">
        <v>8.99</v>
      </c>
      <c r="L1061" s="4">
        <f t="shared" si="114"/>
        <v>8.99</v>
      </c>
      <c r="M1061">
        <v>1</v>
      </c>
      <c r="N1061" t="s">
        <v>5</v>
      </c>
      <c r="O1061">
        <v>1</v>
      </c>
      <c r="P1061">
        <v>0.02</v>
      </c>
      <c r="Q1061">
        <f t="shared" si="115"/>
        <v>1</v>
      </c>
      <c r="R1061" t="s">
        <v>11</v>
      </c>
      <c r="S1061">
        <f t="shared" si="116"/>
        <v>0.8</v>
      </c>
      <c r="T1061" t="str">
        <f t="shared" si="117"/>
        <v>Low</v>
      </c>
      <c r="U1061" t="str">
        <f t="shared" si="118"/>
        <v>Inactive</v>
      </c>
    </row>
    <row r="1062" spans="1:21" x14ac:dyDescent="0.25">
      <c r="A1062" t="s">
        <v>1089</v>
      </c>
      <c r="B1062">
        <v>44</v>
      </c>
      <c r="C1062" t="str">
        <f t="shared" si="112"/>
        <v>35-44</v>
      </c>
      <c r="D1062" t="s">
        <v>1</v>
      </c>
      <c r="E1062" t="s">
        <v>2</v>
      </c>
      <c r="F1062">
        <v>16.91</v>
      </c>
      <c r="G1062" t="str">
        <f t="shared" si="113"/>
        <v>Low</v>
      </c>
      <c r="H1062">
        <v>23</v>
      </c>
      <c r="I1062" t="s">
        <v>3</v>
      </c>
      <c r="J1062" t="s">
        <v>10</v>
      </c>
      <c r="K1062" s="4">
        <v>8.99</v>
      </c>
      <c r="L1062" s="4">
        <f t="shared" si="114"/>
        <v>8.99</v>
      </c>
      <c r="M1062">
        <v>0</v>
      </c>
      <c r="N1062" t="s">
        <v>15</v>
      </c>
      <c r="O1062">
        <v>4</v>
      </c>
      <c r="P1062">
        <v>0.7</v>
      </c>
      <c r="Q1062">
        <f t="shared" si="115"/>
        <v>42</v>
      </c>
      <c r="R1062" t="s">
        <v>25</v>
      </c>
      <c r="S1062">
        <f t="shared" si="116"/>
        <v>710.22</v>
      </c>
      <c r="T1062" t="str">
        <f t="shared" si="117"/>
        <v>High</v>
      </c>
      <c r="U1062" t="str">
        <f t="shared" si="118"/>
        <v>Inactive</v>
      </c>
    </row>
    <row r="1063" spans="1:21" x14ac:dyDescent="0.25">
      <c r="A1063" t="s">
        <v>1090</v>
      </c>
      <c r="B1063">
        <v>62</v>
      </c>
      <c r="C1063" t="str">
        <f t="shared" si="112"/>
        <v>55+</v>
      </c>
      <c r="D1063" t="s">
        <v>27</v>
      </c>
      <c r="E1063" t="s">
        <v>2</v>
      </c>
      <c r="F1063">
        <v>7.12</v>
      </c>
      <c r="G1063" t="str">
        <f t="shared" si="113"/>
        <v>Low</v>
      </c>
      <c r="H1063">
        <v>10</v>
      </c>
      <c r="I1063" t="s">
        <v>56</v>
      </c>
      <c r="J1063" t="s">
        <v>41</v>
      </c>
      <c r="K1063" s="4">
        <v>8.99</v>
      </c>
      <c r="L1063" s="4">
        <f t="shared" si="114"/>
        <v>8.99</v>
      </c>
      <c r="M1063">
        <v>0</v>
      </c>
      <c r="N1063" t="s">
        <v>5</v>
      </c>
      <c r="O1063">
        <v>1</v>
      </c>
      <c r="P1063">
        <v>0.65</v>
      </c>
      <c r="Q1063">
        <f t="shared" si="115"/>
        <v>39</v>
      </c>
      <c r="R1063" t="s">
        <v>16</v>
      </c>
      <c r="S1063">
        <f t="shared" si="116"/>
        <v>277.68</v>
      </c>
      <c r="T1063" t="str">
        <f t="shared" si="117"/>
        <v>High</v>
      </c>
      <c r="U1063" t="str">
        <f t="shared" si="118"/>
        <v>Risk</v>
      </c>
    </row>
    <row r="1064" spans="1:21" x14ac:dyDescent="0.25">
      <c r="A1064" t="s">
        <v>1091</v>
      </c>
      <c r="B1064">
        <v>20</v>
      </c>
      <c r="C1064" t="str">
        <f t="shared" si="112"/>
        <v>18-24</v>
      </c>
      <c r="D1064" t="s">
        <v>13</v>
      </c>
      <c r="E1064" t="s">
        <v>8</v>
      </c>
      <c r="F1064">
        <v>5.68</v>
      </c>
      <c r="G1064" t="str">
        <f t="shared" si="113"/>
        <v>Low</v>
      </c>
      <c r="H1064">
        <v>54</v>
      </c>
      <c r="I1064" t="s">
        <v>56</v>
      </c>
      <c r="J1064" t="s">
        <v>4</v>
      </c>
      <c r="K1064" s="4">
        <v>13.99</v>
      </c>
      <c r="L1064" s="4">
        <f t="shared" si="114"/>
        <v>13.99</v>
      </c>
      <c r="M1064">
        <v>1</v>
      </c>
      <c r="N1064" t="s">
        <v>5</v>
      </c>
      <c r="O1064">
        <v>3</v>
      </c>
      <c r="P1064">
        <v>0.1</v>
      </c>
      <c r="Q1064">
        <f t="shared" si="115"/>
        <v>6</v>
      </c>
      <c r="R1064" t="s">
        <v>11</v>
      </c>
      <c r="S1064">
        <f t="shared" si="116"/>
        <v>34.08</v>
      </c>
      <c r="T1064" t="str">
        <f t="shared" si="117"/>
        <v>Low</v>
      </c>
      <c r="U1064" t="str">
        <f t="shared" si="118"/>
        <v>Inactive</v>
      </c>
    </row>
    <row r="1065" spans="1:21" x14ac:dyDescent="0.25">
      <c r="A1065" t="s">
        <v>1092</v>
      </c>
      <c r="B1065">
        <v>49</v>
      </c>
      <c r="C1065" t="str">
        <f t="shared" si="112"/>
        <v>45-54</v>
      </c>
      <c r="D1065" t="s">
        <v>13</v>
      </c>
      <c r="E1065" t="s">
        <v>2</v>
      </c>
      <c r="F1065">
        <v>18.190000000000001</v>
      </c>
      <c r="G1065" t="str">
        <f t="shared" si="113"/>
        <v>Low</v>
      </c>
      <c r="H1065">
        <v>23</v>
      </c>
      <c r="I1065" t="s">
        <v>9</v>
      </c>
      <c r="J1065" t="s">
        <v>10</v>
      </c>
      <c r="K1065" s="4">
        <v>8.99</v>
      </c>
      <c r="L1065" s="4">
        <f t="shared" si="114"/>
        <v>8.99</v>
      </c>
      <c r="M1065">
        <v>0</v>
      </c>
      <c r="N1065" t="s">
        <v>5</v>
      </c>
      <c r="O1065">
        <v>3</v>
      </c>
      <c r="P1065">
        <v>0.76</v>
      </c>
      <c r="Q1065">
        <f t="shared" si="115"/>
        <v>46</v>
      </c>
      <c r="R1065" t="s">
        <v>11</v>
      </c>
      <c r="S1065">
        <f t="shared" si="116"/>
        <v>836.74</v>
      </c>
      <c r="T1065" t="str">
        <f t="shared" si="117"/>
        <v>High</v>
      </c>
      <c r="U1065" t="str">
        <f t="shared" si="118"/>
        <v>Inactive</v>
      </c>
    </row>
    <row r="1066" spans="1:21" x14ac:dyDescent="0.25">
      <c r="A1066" s="1" t="s">
        <v>1093</v>
      </c>
      <c r="B1066">
        <v>52</v>
      </c>
      <c r="C1066" t="str">
        <f t="shared" si="112"/>
        <v>45-54</v>
      </c>
      <c r="D1066" t="s">
        <v>27</v>
      </c>
      <c r="E1066" t="s">
        <v>18</v>
      </c>
      <c r="F1066">
        <v>10.14</v>
      </c>
      <c r="G1066" t="str">
        <f t="shared" si="113"/>
        <v>Low</v>
      </c>
      <c r="H1066">
        <v>42</v>
      </c>
      <c r="I1066" t="s">
        <v>9</v>
      </c>
      <c r="J1066" t="s">
        <v>32</v>
      </c>
      <c r="K1066" s="4">
        <v>17.989999999999998</v>
      </c>
      <c r="L1066" s="4">
        <f t="shared" si="114"/>
        <v>17.989999999999998</v>
      </c>
      <c r="M1066">
        <v>0</v>
      </c>
      <c r="N1066" t="s">
        <v>47</v>
      </c>
      <c r="O1066">
        <v>5</v>
      </c>
      <c r="P1066">
        <v>0.24</v>
      </c>
      <c r="Q1066">
        <f t="shared" si="115"/>
        <v>14</v>
      </c>
      <c r="R1066" t="s">
        <v>16</v>
      </c>
      <c r="S1066">
        <f t="shared" si="116"/>
        <v>141.96</v>
      </c>
      <c r="T1066" t="str">
        <f t="shared" si="117"/>
        <v>Medium</v>
      </c>
      <c r="U1066" t="str">
        <f t="shared" si="118"/>
        <v>Inactive</v>
      </c>
    </row>
    <row r="1067" spans="1:21" x14ac:dyDescent="0.25">
      <c r="A1067" t="s">
        <v>1094</v>
      </c>
      <c r="B1067">
        <v>69</v>
      </c>
      <c r="C1067" t="str">
        <f t="shared" si="112"/>
        <v>55+</v>
      </c>
      <c r="D1067" t="s">
        <v>1</v>
      </c>
      <c r="E1067" t="s">
        <v>18</v>
      </c>
      <c r="F1067">
        <v>20.85</v>
      </c>
      <c r="G1067" t="str">
        <f t="shared" si="113"/>
        <v>Medium</v>
      </c>
      <c r="H1067">
        <v>57</v>
      </c>
      <c r="I1067" t="s">
        <v>56</v>
      </c>
      <c r="J1067" t="s">
        <v>32</v>
      </c>
      <c r="K1067" s="4">
        <v>17.989999999999998</v>
      </c>
      <c r="L1067" s="4">
        <f t="shared" si="114"/>
        <v>17.989999999999998</v>
      </c>
      <c r="M1067">
        <v>0</v>
      </c>
      <c r="N1067" t="s">
        <v>5</v>
      </c>
      <c r="O1067">
        <v>4</v>
      </c>
      <c r="P1067">
        <v>0.36</v>
      </c>
      <c r="Q1067">
        <f t="shared" si="115"/>
        <v>22</v>
      </c>
      <c r="R1067" t="s">
        <v>16</v>
      </c>
      <c r="S1067">
        <f t="shared" si="116"/>
        <v>458.70000000000005</v>
      </c>
      <c r="T1067" t="str">
        <f t="shared" si="117"/>
        <v>High</v>
      </c>
      <c r="U1067" t="str">
        <f t="shared" si="118"/>
        <v>Inactive</v>
      </c>
    </row>
    <row r="1068" spans="1:21" x14ac:dyDescent="0.25">
      <c r="A1068" t="s">
        <v>1095</v>
      </c>
      <c r="B1068">
        <v>55</v>
      </c>
      <c r="C1068" t="str">
        <f t="shared" si="112"/>
        <v>45-54</v>
      </c>
      <c r="D1068" t="s">
        <v>1</v>
      </c>
      <c r="E1068" t="s">
        <v>18</v>
      </c>
      <c r="F1068">
        <v>14.3</v>
      </c>
      <c r="G1068" t="str">
        <f t="shared" si="113"/>
        <v>Low</v>
      </c>
      <c r="H1068">
        <v>32</v>
      </c>
      <c r="I1068" t="s">
        <v>3</v>
      </c>
      <c r="J1068" t="s">
        <v>4</v>
      </c>
      <c r="K1068" s="4">
        <v>17.989999999999998</v>
      </c>
      <c r="L1068" s="4">
        <f t="shared" si="114"/>
        <v>17.989999999999998</v>
      </c>
      <c r="M1068">
        <v>1</v>
      </c>
      <c r="N1068" t="s">
        <v>5</v>
      </c>
      <c r="O1068">
        <v>5</v>
      </c>
      <c r="P1068">
        <v>0.43</v>
      </c>
      <c r="Q1068">
        <f t="shared" si="115"/>
        <v>26</v>
      </c>
      <c r="R1068" t="s">
        <v>16</v>
      </c>
      <c r="S1068">
        <f t="shared" si="116"/>
        <v>371.8</v>
      </c>
      <c r="T1068" t="str">
        <f t="shared" si="117"/>
        <v>High</v>
      </c>
      <c r="U1068" t="str">
        <f t="shared" si="118"/>
        <v>Inactive</v>
      </c>
    </row>
    <row r="1069" spans="1:21" x14ac:dyDescent="0.25">
      <c r="A1069" t="s">
        <v>1096</v>
      </c>
      <c r="B1069">
        <v>51</v>
      </c>
      <c r="C1069" t="str">
        <f t="shared" si="112"/>
        <v>45-54</v>
      </c>
      <c r="D1069" t="s">
        <v>13</v>
      </c>
      <c r="E1069" t="s">
        <v>8</v>
      </c>
      <c r="F1069">
        <v>18.3</v>
      </c>
      <c r="G1069" t="str">
        <f t="shared" si="113"/>
        <v>Low</v>
      </c>
      <c r="H1069">
        <v>56</v>
      </c>
      <c r="I1069" t="s">
        <v>3</v>
      </c>
      <c r="J1069" t="s">
        <v>4</v>
      </c>
      <c r="K1069" s="4">
        <v>13.99</v>
      </c>
      <c r="L1069" s="4">
        <f t="shared" si="114"/>
        <v>13.99</v>
      </c>
      <c r="M1069">
        <v>1</v>
      </c>
      <c r="N1069" t="s">
        <v>23</v>
      </c>
      <c r="O1069">
        <v>3</v>
      </c>
      <c r="P1069">
        <v>0.32</v>
      </c>
      <c r="Q1069">
        <f t="shared" si="115"/>
        <v>19</v>
      </c>
      <c r="R1069" t="s">
        <v>20</v>
      </c>
      <c r="S1069">
        <f t="shared" si="116"/>
        <v>347.7</v>
      </c>
      <c r="T1069" t="str">
        <f t="shared" si="117"/>
        <v>High</v>
      </c>
      <c r="U1069" t="str">
        <f t="shared" si="118"/>
        <v>Inactive</v>
      </c>
    </row>
    <row r="1070" spans="1:21" x14ac:dyDescent="0.25">
      <c r="A1070" t="s">
        <v>1097</v>
      </c>
      <c r="B1070">
        <v>32</v>
      </c>
      <c r="C1070" t="str">
        <f t="shared" si="112"/>
        <v>25-34</v>
      </c>
      <c r="D1070" t="s">
        <v>13</v>
      </c>
      <c r="E1070" t="s">
        <v>18</v>
      </c>
      <c r="F1070">
        <v>3.64</v>
      </c>
      <c r="G1070" t="str">
        <f t="shared" si="113"/>
        <v>Low</v>
      </c>
      <c r="H1070">
        <v>12</v>
      </c>
      <c r="I1070" t="s">
        <v>9</v>
      </c>
      <c r="J1070" t="s">
        <v>43</v>
      </c>
      <c r="K1070" s="4">
        <v>17.989999999999998</v>
      </c>
      <c r="L1070" s="4">
        <f t="shared" si="114"/>
        <v>17.989999999999998</v>
      </c>
      <c r="M1070">
        <v>0</v>
      </c>
      <c r="N1070" t="s">
        <v>47</v>
      </c>
      <c r="O1070">
        <v>4</v>
      </c>
      <c r="P1070">
        <v>0.28000000000000003</v>
      </c>
      <c r="Q1070">
        <f t="shared" si="115"/>
        <v>17</v>
      </c>
      <c r="R1070" t="s">
        <v>16</v>
      </c>
      <c r="S1070">
        <f t="shared" si="116"/>
        <v>61.88</v>
      </c>
      <c r="T1070" t="str">
        <f t="shared" si="117"/>
        <v>Medium</v>
      </c>
      <c r="U1070" t="str">
        <f t="shared" si="118"/>
        <v>Risk</v>
      </c>
    </row>
    <row r="1071" spans="1:21" x14ac:dyDescent="0.25">
      <c r="A1071" t="s">
        <v>1098</v>
      </c>
      <c r="B1071">
        <v>53</v>
      </c>
      <c r="C1071" t="str">
        <f t="shared" si="112"/>
        <v>45-54</v>
      </c>
      <c r="D1071" t="s">
        <v>13</v>
      </c>
      <c r="E1071" t="s">
        <v>18</v>
      </c>
      <c r="F1071">
        <v>1.25</v>
      </c>
      <c r="G1071" t="str">
        <f t="shared" si="113"/>
        <v>Low</v>
      </c>
      <c r="H1071">
        <v>37</v>
      </c>
      <c r="I1071" t="s">
        <v>14</v>
      </c>
      <c r="J1071" t="s">
        <v>10</v>
      </c>
      <c r="K1071" s="4">
        <v>17.989999999999998</v>
      </c>
      <c r="L1071" s="4">
        <f t="shared" si="114"/>
        <v>17.989999999999998</v>
      </c>
      <c r="M1071">
        <v>1</v>
      </c>
      <c r="N1071" t="s">
        <v>29</v>
      </c>
      <c r="O1071">
        <v>5</v>
      </c>
      <c r="P1071">
        <v>0.03</v>
      </c>
      <c r="Q1071">
        <f t="shared" si="115"/>
        <v>2</v>
      </c>
      <c r="R1071" t="s">
        <v>6</v>
      </c>
      <c r="S1071">
        <f t="shared" si="116"/>
        <v>2.5</v>
      </c>
      <c r="T1071" t="str">
        <f t="shared" si="117"/>
        <v>Low</v>
      </c>
      <c r="U1071" t="str">
        <f t="shared" si="118"/>
        <v>Inactive</v>
      </c>
    </row>
    <row r="1072" spans="1:21" x14ac:dyDescent="0.25">
      <c r="A1072" t="s">
        <v>1099</v>
      </c>
      <c r="B1072">
        <v>44</v>
      </c>
      <c r="C1072" t="str">
        <f t="shared" si="112"/>
        <v>35-44</v>
      </c>
      <c r="D1072" t="s">
        <v>13</v>
      </c>
      <c r="E1072" t="s">
        <v>2</v>
      </c>
      <c r="F1072">
        <v>3.72</v>
      </c>
      <c r="G1072" t="str">
        <f t="shared" si="113"/>
        <v>Low</v>
      </c>
      <c r="H1072">
        <v>37</v>
      </c>
      <c r="I1072" t="s">
        <v>19</v>
      </c>
      <c r="J1072" t="s">
        <v>4</v>
      </c>
      <c r="K1072" s="4">
        <v>8.99</v>
      </c>
      <c r="L1072" s="4">
        <f t="shared" si="114"/>
        <v>8.99</v>
      </c>
      <c r="M1072">
        <v>1</v>
      </c>
      <c r="N1072" t="s">
        <v>23</v>
      </c>
      <c r="O1072">
        <v>1</v>
      </c>
      <c r="P1072">
        <v>0.1</v>
      </c>
      <c r="Q1072">
        <f t="shared" si="115"/>
        <v>6</v>
      </c>
      <c r="R1072" t="s">
        <v>38</v>
      </c>
      <c r="S1072">
        <f t="shared" si="116"/>
        <v>22.32</v>
      </c>
      <c r="T1072" t="str">
        <f t="shared" si="117"/>
        <v>Low</v>
      </c>
      <c r="U1072" t="str">
        <f t="shared" si="118"/>
        <v>Inactive</v>
      </c>
    </row>
    <row r="1073" spans="1:21" x14ac:dyDescent="0.25">
      <c r="A1073" t="s">
        <v>1100</v>
      </c>
      <c r="B1073">
        <v>25</v>
      </c>
      <c r="C1073" t="str">
        <f t="shared" si="112"/>
        <v>18-24</v>
      </c>
      <c r="D1073" t="s">
        <v>27</v>
      </c>
      <c r="E1073" t="s">
        <v>2</v>
      </c>
      <c r="F1073">
        <v>1.27</v>
      </c>
      <c r="G1073" t="str">
        <f t="shared" si="113"/>
        <v>Low</v>
      </c>
      <c r="H1073">
        <v>43</v>
      </c>
      <c r="I1073" t="s">
        <v>14</v>
      </c>
      <c r="J1073" t="s">
        <v>10</v>
      </c>
      <c r="K1073" s="4">
        <v>8.99</v>
      </c>
      <c r="L1073" s="4">
        <f t="shared" si="114"/>
        <v>8.99</v>
      </c>
      <c r="M1073">
        <v>1</v>
      </c>
      <c r="N1073" t="s">
        <v>23</v>
      </c>
      <c r="O1073">
        <v>2</v>
      </c>
      <c r="P1073">
        <v>0.03</v>
      </c>
      <c r="Q1073">
        <f t="shared" si="115"/>
        <v>2</v>
      </c>
      <c r="R1073" t="s">
        <v>11</v>
      </c>
      <c r="S1073">
        <f t="shared" si="116"/>
        <v>2.54</v>
      </c>
      <c r="T1073" t="str">
        <f t="shared" si="117"/>
        <v>Low</v>
      </c>
      <c r="U1073" t="str">
        <f t="shared" si="118"/>
        <v>Inactive</v>
      </c>
    </row>
    <row r="1074" spans="1:21" x14ac:dyDescent="0.25">
      <c r="A1074" t="s">
        <v>1101</v>
      </c>
      <c r="B1074">
        <v>60</v>
      </c>
      <c r="C1074" t="str">
        <f t="shared" si="112"/>
        <v>55+</v>
      </c>
      <c r="D1074" t="s">
        <v>27</v>
      </c>
      <c r="E1074" t="s">
        <v>18</v>
      </c>
      <c r="F1074">
        <v>2.52</v>
      </c>
      <c r="G1074" t="str">
        <f t="shared" si="113"/>
        <v>Low</v>
      </c>
      <c r="H1074">
        <v>32</v>
      </c>
      <c r="I1074" t="s">
        <v>14</v>
      </c>
      <c r="J1074" t="s">
        <v>43</v>
      </c>
      <c r="K1074" s="4">
        <v>17.989999999999998</v>
      </c>
      <c r="L1074" s="4">
        <f t="shared" si="114"/>
        <v>17.989999999999998</v>
      </c>
      <c r="M1074">
        <v>1</v>
      </c>
      <c r="N1074" t="s">
        <v>29</v>
      </c>
      <c r="O1074">
        <v>4</v>
      </c>
      <c r="P1074">
        <v>0.08</v>
      </c>
      <c r="Q1074">
        <f t="shared" si="115"/>
        <v>5</v>
      </c>
      <c r="R1074" t="s">
        <v>16</v>
      </c>
      <c r="S1074">
        <f t="shared" si="116"/>
        <v>12.6</v>
      </c>
      <c r="T1074" t="str">
        <f t="shared" si="117"/>
        <v>Low</v>
      </c>
      <c r="U1074" t="str">
        <f t="shared" si="118"/>
        <v>Inactive</v>
      </c>
    </row>
    <row r="1075" spans="1:21" x14ac:dyDescent="0.25">
      <c r="A1075" t="s">
        <v>1102</v>
      </c>
      <c r="B1075">
        <v>68</v>
      </c>
      <c r="C1075" t="str">
        <f t="shared" si="112"/>
        <v>55+</v>
      </c>
      <c r="D1075" t="s">
        <v>27</v>
      </c>
      <c r="E1075" t="s">
        <v>8</v>
      </c>
      <c r="F1075">
        <v>1.68</v>
      </c>
      <c r="G1075" t="str">
        <f t="shared" si="113"/>
        <v>Low</v>
      </c>
      <c r="H1075">
        <v>33</v>
      </c>
      <c r="I1075" t="s">
        <v>3</v>
      </c>
      <c r="J1075" t="s">
        <v>41</v>
      </c>
      <c r="K1075" s="4">
        <v>13.99</v>
      </c>
      <c r="L1075" s="4">
        <f t="shared" si="114"/>
        <v>13.99</v>
      </c>
      <c r="M1075">
        <v>1</v>
      </c>
      <c r="N1075" t="s">
        <v>47</v>
      </c>
      <c r="O1075">
        <v>3</v>
      </c>
      <c r="P1075">
        <v>0.05</v>
      </c>
      <c r="Q1075">
        <f t="shared" si="115"/>
        <v>3</v>
      </c>
      <c r="R1075" t="s">
        <v>16</v>
      </c>
      <c r="S1075">
        <f t="shared" si="116"/>
        <v>5.04</v>
      </c>
      <c r="T1075" t="str">
        <f t="shared" si="117"/>
        <v>Low</v>
      </c>
      <c r="U1075" t="str">
        <f t="shared" si="118"/>
        <v>Inactive</v>
      </c>
    </row>
    <row r="1076" spans="1:21" x14ac:dyDescent="0.25">
      <c r="A1076" t="s">
        <v>1103</v>
      </c>
      <c r="B1076">
        <v>22</v>
      </c>
      <c r="C1076" t="str">
        <f t="shared" si="112"/>
        <v>18-24</v>
      </c>
      <c r="D1076" t="s">
        <v>1</v>
      </c>
      <c r="E1076" t="s">
        <v>18</v>
      </c>
      <c r="F1076">
        <v>0.43</v>
      </c>
      <c r="G1076" t="str">
        <f t="shared" si="113"/>
        <v>Low</v>
      </c>
      <c r="H1076">
        <v>23</v>
      </c>
      <c r="I1076" t="s">
        <v>9</v>
      </c>
      <c r="J1076" t="s">
        <v>43</v>
      </c>
      <c r="K1076" s="4">
        <v>17.989999999999998</v>
      </c>
      <c r="L1076" s="4">
        <f t="shared" si="114"/>
        <v>17.989999999999998</v>
      </c>
      <c r="M1076">
        <v>0</v>
      </c>
      <c r="N1076" t="s">
        <v>47</v>
      </c>
      <c r="O1076">
        <v>4</v>
      </c>
      <c r="P1076">
        <v>0.02</v>
      </c>
      <c r="Q1076">
        <f t="shared" si="115"/>
        <v>1</v>
      </c>
      <c r="R1076" t="s">
        <v>20</v>
      </c>
      <c r="S1076">
        <f t="shared" si="116"/>
        <v>0.43</v>
      </c>
      <c r="T1076" t="str">
        <f t="shared" si="117"/>
        <v>Low</v>
      </c>
      <c r="U1076" t="str">
        <f t="shared" si="118"/>
        <v>Inactive</v>
      </c>
    </row>
    <row r="1077" spans="1:21" x14ac:dyDescent="0.25">
      <c r="A1077" t="s">
        <v>1104</v>
      </c>
      <c r="B1077">
        <v>43</v>
      </c>
      <c r="C1077" t="str">
        <f t="shared" si="112"/>
        <v>35-44</v>
      </c>
      <c r="D1077" t="s">
        <v>27</v>
      </c>
      <c r="E1077" t="s">
        <v>2</v>
      </c>
      <c r="F1077">
        <v>50.47</v>
      </c>
      <c r="G1077" t="str">
        <f t="shared" si="113"/>
        <v>High</v>
      </c>
      <c r="H1077">
        <v>37</v>
      </c>
      <c r="I1077" t="s">
        <v>3</v>
      </c>
      <c r="J1077" t="s">
        <v>32</v>
      </c>
      <c r="K1077" s="4">
        <v>8.99</v>
      </c>
      <c r="L1077" s="4">
        <f t="shared" si="114"/>
        <v>8.99</v>
      </c>
      <c r="M1077">
        <v>0</v>
      </c>
      <c r="N1077" t="s">
        <v>23</v>
      </c>
      <c r="O1077">
        <v>4</v>
      </c>
      <c r="P1077">
        <v>1.33</v>
      </c>
      <c r="Q1077">
        <f t="shared" si="115"/>
        <v>80</v>
      </c>
      <c r="R1077" t="s">
        <v>11</v>
      </c>
      <c r="S1077">
        <f t="shared" si="116"/>
        <v>4037.6</v>
      </c>
      <c r="T1077" t="str">
        <f t="shared" si="117"/>
        <v>High</v>
      </c>
      <c r="U1077" t="str">
        <f t="shared" si="118"/>
        <v>Inactive</v>
      </c>
    </row>
    <row r="1078" spans="1:21" x14ac:dyDescent="0.25">
      <c r="A1078" t="s">
        <v>1105</v>
      </c>
      <c r="B1078">
        <v>65</v>
      </c>
      <c r="C1078" t="str">
        <f t="shared" si="112"/>
        <v>55+</v>
      </c>
      <c r="D1078" t="s">
        <v>13</v>
      </c>
      <c r="E1078" t="s">
        <v>2</v>
      </c>
      <c r="F1078">
        <v>3.46</v>
      </c>
      <c r="G1078" t="str">
        <f t="shared" si="113"/>
        <v>Low</v>
      </c>
      <c r="H1078">
        <v>48</v>
      </c>
      <c r="I1078" t="s">
        <v>19</v>
      </c>
      <c r="J1078" t="s">
        <v>43</v>
      </c>
      <c r="K1078" s="4">
        <v>8.99</v>
      </c>
      <c r="L1078" s="4">
        <f t="shared" si="114"/>
        <v>8.99</v>
      </c>
      <c r="M1078">
        <v>1</v>
      </c>
      <c r="N1078" t="s">
        <v>47</v>
      </c>
      <c r="O1078">
        <v>4</v>
      </c>
      <c r="P1078">
        <v>7.0000000000000007E-2</v>
      </c>
      <c r="Q1078">
        <f t="shared" si="115"/>
        <v>4</v>
      </c>
      <c r="R1078" t="s">
        <v>16</v>
      </c>
      <c r="S1078">
        <f t="shared" si="116"/>
        <v>13.84</v>
      </c>
      <c r="T1078" t="str">
        <f t="shared" si="117"/>
        <v>Low</v>
      </c>
      <c r="U1078" t="str">
        <f t="shared" si="118"/>
        <v>Inactive</v>
      </c>
    </row>
    <row r="1079" spans="1:21" x14ac:dyDescent="0.25">
      <c r="A1079" t="s">
        <v>1106</v>
      </c>
      <c r="B1079">
        <v>38</v>
      </c>
      <c r="C1079" t="str">
        <f t="shared" si="112"/>
        <v>35-44</v>
      </c>
      <c r="D1079" t="s">
        <v>27</v>
      </c>
      <c r="E1079" t="s">
        <v>2</v>
      </c>
      <c r="F1079">
        <v>5.46</v>
      </c>
      <c r="G1079" t="str">
        <f t="shared" si="113"/>
        <v>Low</v>
      </c>
      <c r="H1079">
        <v>5</v>
      </c>
      <c r="I1079" t="s">
        <v>19</v>
      </c>
      <c r="J1079" t="s">
        <v>4</v>
      </c>
      <c r="K1079" s="4">
        <v>8.99</v>
      </c>
      <c r="L1079" s="4">
        <f t="shared" si="114"/>
        <v>8.99</v>
      </c>
      <c r="M1079">
        <v>0</v>
      </c>
      <c r="N1079" t="s">
        <v>5</v>
      </c>
      <c r="O1079">
        <v>2</v>
      </c>
      <c r="P1079">
        <v>0.91</v>
      </c>
      <c r="Q1079">
        <f t="shared" si="115"/>
        <v>55</v>
      </c>
      <c r="R1079" t="s">
        <v>20</v>
      </c>
      <c r="S1079">
        <f t="shared" si="116"/>
        <v>300.3</v>
      </c>
      <c r="T1079" t="str">
        <f t="shared" si="117"/>
        <v>High</v>
      </c>
      <c r="U1079" t="str">
        <f t="shared" si="118"/>
        <v>Active</v>
      </c>
    </row>
    <row r="1080" spans="1:21" x14ac:dyDescent="0.25">
      <c r="A1080" t="s">
        <v>1107</v>
      </c>
      <c r="B1080">
        <v>61</v>
      </c>
      <c r="C1080" t="str">
        <f t="shared" si="112"/>
        <v>55+</v>
      </c>
      <c r="D1080" t="s">
        <v>1</v>
      </c>
      <c r="E1080" t="s">
        <v>18</v>
      </c>
      <c r="F1080">
        <v>2.2200000000000002</v>
      </c>
      <c r="G1080" t="str">
        <f t="shared" si="113"/>
        <v>Low</v>
      </c>
      <c r="H1080">
        <v>43</v>
      </c>
      <c r="I1080" t="s">
        <v>14</v>
      </c>
      <c r="J1080" t="s">
        <v>4</v>
      </c>
      <c r="K1080" s="4">
        <v>17.989999999999998</v>
      </c>
      <c r="L1080" s="4">
        <f t="shared" si="114"/>
        <v>17.989999999999998</v>
      </c>
      <c r="M1080">
        <v>1</v>
      </c>
      <c r="N1080" t="s">
        <v>5</v>
      </c>
      <c r="O1080">
        <v>4</v>
      </c>
      <c r="P1080">
        <v>0.05</v>
      </c>
      <c r="Q1080">
        <f t="shared" si="115"/>
        <v>3</v>
      </c>
      <c r="R1080" t="s">
        <v>38</v>
      </c>
      <c r="S1080">
        <f t="shared" si="116"/>
        <v>6.66</v>
      </c>
      <c r="T1080" t="str">
        <f t="shared" si="117"/>
        <v>Low</v>
      </c>
      <c r="U1080" t="str">
        <f t="shared" si="118"/>
        <v>Inactive</v>
      </c>
    </row>
    <row r="1081" spans="1:21" x14ac:dyDescent="0.25">
      <c r="A1081" t="s">
        <v>1108</v>
      </c>
      <c r="B1081">
        <v>68</v>
      </c>
      <c r="C1081" t="str">
        <f t="shared" si="112"/>
        <v>55+</v>
      </c>
      <c r="D1081" t="s">
        <v>13</v>
      </c>
      <c r="E1081" t="s">
        <v>18</v>
      </c>
      <c r="F1081">
        <v>27.23</v>
      </c>
      <c r="G1081" t="str">
        <f t="shared" si="113"/>
        <v>Medium</v>
      </c>
      <c r="H1081">
        <v>53</v>
      </c>
      <c r="I1081" t="s">
        <v>56</v>
      </c>
      <c r="J1081" t="s">
        <v>41</v>
      </c>
      <c r="K1081" s="4">
        <v>17.989999999999998</v>
      </c>
      <c r="L1081" s="4">
        <f t="shared" si="114"/>
        <v>17.989999999999998</v>
      </c>
      <c r="M1081">
        <v>0</v>
      </c>
      <c r="N1081" t="s">
        <v>5</v>
      </c>
      <c r="O1081">
        <v>3</v>
      </c>
      <c r="P1081">
        <v>0.5</v>
      </c>
      <c r="Q1081">
        <f t="shared" si="115"/>
        <v>30</v>
      </c>
      <c r="R1081" t="s">
        <v>38</v>
      </c>
      <c r="S1081">
        <f t="shared" si="116"/>
        <v>816.9</v>
      </c>
      <c r="T1081" t="str">
        <f t="shared" si="117"/>
        <v>High</v>
      </c>
      <c r="U1081" t="str">
        <f t="shared" si="118"/>
        <v>Inactive</v>
      </c>
    </row>
    <row r="1082" spans="1:21" x14ac:dyDescent="0.25">
      <c r="A1082" t="s">
        <v>1109</v>
      </c>
      <c r="B1082">
        <v>54</v>
      </c>
      <c r="C1082" t="str">
        <f t="shared" si="112"/>
        <v>45-54</v>
      </c>
      <c r="D1082" t="s">
        <v>27</v>
      </c>
      <c r="E1082" t="s">
        <v>8</v>
      </c>
      <c r="F1082">
        <v>8.18</v>
      </c>
      <c r="G1082" t="str">
        <f t="shared" si="113"/>
        <v>Low</v>
      </c>
      <c r="H1082">
        <v>36</v>
      </c>
      <c r="I1082" t="s">
        <v>19</v>
      </c>
      <c r="J1082" t="s">
        <v>10</v>
      </c>
      <c r="K1082" s="4">
        <v>13.99</v>
      </c>
      <c r="L1082" s="4">
        <f t="shared" si="114"/>
        <v>13.99</v>
      </c>
      <c r="M1082">
        <v>1</v>
      </c>
      <c r="N1082" t="s">
        <v>47</v>
      </c>
      <c r="O1082">
        <v>2</v>
      </c>
      <c r="P1082">
        <v>0.22</v>
      </c>
      <c r="Q1082">
        <f t="shared" si="115"/>
        <v>13</v>
      </c>
      <c r="R1082" t="s">
        <v>38</v>
      </c>
      <c r="S1082">
        <f t="shared" si="116"/>
        <v>106.34</v>
      </c>
      <c r="T1082" t="str">
        <f t="shared" si="117"/>
        <v>Medium</v>
      </c>
      <c r="U1082" t="str">
        <f t="shared" si="118"/>
        <v>Inactive</v>
      </c>
    </row>
    <row r="1083" spans="1:21" x14ac:dyDescent="0.25">
      <c r="A1083" t="s">
        <v>1110</v>
      </c>
      <c r="B1083">
        <v>28</v>
      </c>
      <c r="C1083" t="str">
        <f t="shared" si="112"/>
        <v>25-34</v>
      </c>
      <c r="D1083" t="s">
        <v>27</v>
      </c>
      <c r="E1083" t="s">
        <v>18</v>
      </c>
      <c r="F1083">
        <v>4.5999999999999996</v>
      </c>
      <c r="G1083" t="str">
        <f t="shared" si="113"/>
        <v>Low</v>
      </c>
      <c r="H1083">
        <v>16</v>
      </c>
      <c r="I1083" t="s">
        <v>35</v>
      </c>
      <c r="J1083" t="s">
        <v>10</v>
      </c>
      <c r="K1083" s="4">
        <v>17.989999999999998</v>
      </c>
      <c r="L1083" s="4">
        <f t="shared" si="114"/>
        <v>17.989999999999998</v>
      </c>
      <c r="M1083">
        <v>0</v>
      </c>
      <c r="N1083" t="s">
        <v>29</v>
      </c>
      <c r="O1083">
        <v>4</v>
      </c>
      <c r="P1083">
        <v>0.27</v>
      </c>
      <c r="Q1083">
        <f t="shared" si="115"/>
        <v>16</v>
      </c>
      <c r="R1083" t="s">
        <v>6</v>
      </c>
      <c r="S1083">
        <f t="shared" si="116"/>
        <v>73.599999999999994</v>
      </c>
      <c r="T1083" t="str">
        <f t="shared" si="117"/>
        <v>Medium</v>
      </c>
      <c r="U1083" t="str">
        <f t="shared" si="118"/>
        <v>Risk</v>
      </c>
    </row>
    <row r="1084" spans="1:21" x14ac:dyDescent="0.25">
      <c r="A1084" t="s">
        <v>1111</v>
      </c>
      <c r="B1084">
        <v>54</v>
      </c>
      <c r="C1084" t="str">
        <f t="shared" si="112"/>
        <v>45-54</v>
      </c>
      <c r="D1084" t="s">
        <v>1</v>
      </c>
      <c r="E1084" t="s">
        <v>2</v>
      </c>
      <c r="F1084">
        <v>12.13</v>
      </c>
      <c r="G1084" t="str">
        <f t="shared" si="113"/>
        <v>Low</v>
      </c>
      <c r="H1084">
        <v>50</v>
      </c>
      <c r="I1084" t="s">
        <v>35</v>
      </c>
      <c r="J1084" t="s">
        <v>43</v>
      </c>
      <c r="K1084" s="4">
        <v>8.99</v>
      </c>
      <c r="L1084" s="4">
        <f t="shared" si="114"/>
        <v>8.99</v>
      </c>
      <c r="M1084">
        <v>1</v>
      </c>
      <c r="N1084" t="s">
        <v>15</v>
      </c>
      <c r="O1084">
        <v>1</v>
      </c>
      <c r="P1084">
        <v>0.24</v>
      </c>
      <c r="Q1084">
        <f t="shared" si="115"/>
        <v>14</v>
      </c>
      <c r="R1084" t="s">
        <v>25</v>
      </c>
      <c r="S1084">
        <f t="shared" si="116"/>
        <v>169.82000000000002</v>
      </c>
      <c r="T1084" t="str">
        <f t="shared" si="117"/>
        <v>High</v>
      </c>
      <c r="U1084" t="str">
        <f t="shared" si="118"/>
        <v>Inactive</v>
      </c>
    </row>
    <row r="1085" spans="1:21" x14ac:dyDescent="0.25">
      <c r="A1085" t="s">
        <v>1112</v>
      </c>
      <c r="B1085">
        <v>63</v>
      </c>
      <c r="C1085" t="str">
        <f t="shared" si="112"/>
        <v>55+</v>
      </c>
      <c r="D1085" t="s">
        <v>13</v>
      </c>
      <c r="E1085" t="s">
        <v>2</v>
      </c>
      <c r="F1085">
        <v>3.65</v>
      </c>
      <c r="G1085" t="str">
        <f t="shared" si="113"/>
        <v>Low</v>
      </c>
      <c r="H1085">
        <v>55</v>
      </c>
      <c r="I1085" t="s">
        <v>35</v>
      </c>
      <c r="J1085" t="s">
        <v>41</v>
      </c>
      <c r="K1085" s="4">
        <v>8.99</v>
      </c>
      <c r="L1085" s="4">
        <f t="shared" si="114"/>
        <v>8.99</v>
      </c>
      <c r="M1085">
        <v>1</v>
      </c>
      <c r="N1085" t="s">
        <v>15</v>
      </c>
      <c r="O1085">
        <v>5</v>
      </c>
      <c r="P1085">
        <v>7.0000000000000007E-2</v>
      </c>
      <c r="Q1085">
        <f t="shared" si="115"/>
        <v>4</v>
      </c>
      <c r="R1085" t="s">
        <v>33</v>
      </c>
      <c r="S1085">
        <f t="shared" si="116"/>
        <v>14.6</v>
      </c>
      <c r="T1085" t="str">
        <f t="shared" si="117"/>
        <v>Low</v>
      </c>
      <c r="U1085" t="str">
        <f t="shared" si="118"/>
        <v>Inactive</v>
      </c>
    </row>
    <row r="1086" spans="1:21" x14ac:dyDescent="0.25">
      <c r="A1086" t="s">
        <v>1113</v>
      </c>
      <c r="B1086">
        <v>59</v>
      </c>
      <c r="C1086" t="str">
        <f t="shared" si="112"/>
        <v>55+</v>
      </c>
      <c r="D1086" t="s">
        <v>1</v>
      </c>
      <c r="E1086" t="s">
        <v>2</v>
      </c>
      <c r="F1086">
        <v>10.87</v>
      </c>
      <c r="G1086" t="str">
        <f t="shared" si="113"/>
        <v>Low</v>
      </c>
      <c r="H1086">
        <v>31</v>
      </c>
      <c r="I1086" t="s">
        <v>35</v>
      </c>
      <c r="J1086" t="s">
        <v>32</v>
      </c>
      <c r="K1086" s="4">
        <v>8.99</v>
      </c>
      <c r="L1086" s="4">
        <f t="shared" si="114"/>
        <v>8.99</v>
      </c>
      <c r="M1086">
        <v>1</v>
      </c>
      <c r="N1086" t="s">
        <v>23</v>
      </c>
      <c r="O1086">
        <v>4</v>
      </c>
      <c r="P1086">
        <v>0.34</v>
      </c>
      <c r="Q1086">
        <f t="shared" si="115"/>
        <v>20</v>
      </c>
      <c r="R1086" t="s">
        <v>33</v>
      </c>
      <c r="S1086">
        <f t="shared" si="116"/>
        <v>217.39999999999998</v>
      </c>
      <c r="T1086" t="str">
        <f t="shared" si="117"/>
        <v>High</v>
      </c>
      <c r="U1086" t="str">
        <f t="shared" si="118"/>
        <v>Inactive</v>
      </c>
    </row>
    <row r="1087" spans="1:21" x14ac:dyDescent="0.25">
      <c r="A1087" t="s">
        <v>1114</v>
      </c>
      <c r="B1087">
        <v>54</v>
      </c>
      <c r="C1087" t="str">
        <f t="shared" si="112"/>
        <v>45-54</v>
      </c>
      <c r="D1087" t="s">
        <v>1</v>
      </c>
      <c r="E1087" t="s">
        <v>2</v>
      </c>
      <c r="F1087">
        <v>30.06</v>
      </c>
      <c r="G1087" t="str">
        <f t="shared" si="113"/>
        <v>Medium</v>
      </c>
      <c r="H1087">
        <v>37</v>
      </c>
      <c r="I1087" t="s">
        <v>19</v>
      </c>
      <c r="J1087" t="s">
        <v>4</v>
      </c>
      <c r="K1087" s="4">
        <v>8.99</v>
      </c>
      <c r="L1087" s="4">
        <f t="shared" si="114"/>
        <v>8.99</v>
      </c>
      <c r="M1087">
        <v>0</v>
      </c>
      <c r="N1087" t="s">
        <v>5</v>
      </c>
      <c r="O1087">
        <v>2</v>
      </c>
      <c r="P1087">
        <v>0.79</v>
      </c>
      <c r="Q1087">
        <f t="shared" si="115"/>
        <v>47</v>
      </c>
      <c r="R1087" t="s">
        <v>6</v>
      </c>
      <c r="S1087">
        <f t="shared" si="116"/>
        <v>1412.82</v>
      </c>
      <c r="T1087" t="str">
        <f t="shared" si="117"/>
        <v>High</v>
      </c>
      <c r="U1087" t="str">
        <f t="shared" si="118"/>
        <v>Inactive</v>
      </c>
    </row>
    <row r="1088" spans="1:21" x14ac:dyDescent="0.25">
      <c r="A1088" t="s">
        <v>1115</v>
      </c>
      <c r="B1088">
        <v>62</v>
      </c>
      <c r="C1088" t="str">
        <f t="shared" si="112"/>
        <v>55+</v>
      </c>
      <c r="D1088" t="s">
        <v>27</v>
      </c>
      <c r="E1088" t="s">
        <v>18</v>
      </c>
      <c r="F1088">
        <v>2.68</v>
      </c>
      <c r="G1088" t="str">
        <f t="shared" si="113"/>
        <v>Low</v>
      </c>
      <c r="H1088">
        <v>55</v>
      </c>
      <c r="I1088" t="s">
        <v>3</v>
      </c>
      <c r="J1088" t="s">
        <v>4</v>
      </c>
      <c r="K1088" s="4">
        <v>17.989999999999998</v>
      </c>
      <c r="L1088" s="4">
        <f t="shared" si="114"/>
        <v>17.989999999999998</v>
      </c>
      <c r="M1088">
        <v>1</v>
      </c>
      <c r="N1088" t="s">
        <v>5</v>
      </c>
      <c r="O1088">
        <v>1</v>
      </c>
      <c r="P1088">
        <v>0.05</v>
      </c>
      <c r="Q1088">
        <f t="shared" si="115"/>
        <v>3</v>
      </c>
      <c r="R1088" t="s">
        <v>6</v>
      </c>
      <c r="S1088">
        <f t="shared" si="116"/>
        <v>8.0400000000000009</v>
      </c>
      <c r="T1088" t="str">
        <f t="shared" si="117"/>
        <v>Low</v>
      </c>
      <c r="U1088" t="str">
        <f t="shared" si="118"/>
        <v>Inactive</v>
      </c>
    </row>
    <row r="1089" spans="1:21" x14ac:dyDescent="0.25">
      <c r="A1089" t="s">
        <v>1116</v>
      </c>
      <c r="B1089">
        <v>54</v>
      </c>
      <c r="C1089" t="str">
        <f t="shared" si="112"/>
        <v>45-54</v>
      </c>
      <c r="D1089" t="s">
        <v>13</v>
      </c>
      <c r="E1089" t="s">
        <v>8</v>
      </c>
      <c r="F1089">
        <v>15.72</v>
      </c>
      <c r="G1089" t="str">
        <f t="shared" si="113"/>
        <v>Low</v>
      </c>
      <c r="H1089">
        <v>0</v>
      </c>
      <c r="I1089" t="s">
        <v>3</v>
      </c>
      <c r="J1089" t="s">
        <v>10</v>
      </c>
      <c r="K1089" s="4">
        <v>13.99</v>
      </c>
      <c r="L1089" s="4">
        <f t="shared" si="114"/>
        <v>13.99</v>
      </c>
      <c r="M1089">
        <v>0</v>
      </c>
      <c r="N1089" t="s">
        <v>29</v>
      </c>
      <c r="O1089">
        <v>5</v>
      </c>
      <c r="P1089">
        <v>15.72</v>
      </c>
      <c r="Q1089">
        <f t="shared" si="115"/>
        <v>943</v>
      </c>
      <c r="R1089" t="s">
        <v>25</v>
      </c>
      <c r="S1089">
        <f t="shared" si="116"/>
        <v>14823.960000000001</v>
      </c>
      <c r="T1089" t="str">
        <f t="shared" si="117"/>
        <v>High</v>
      </c>
      <c r="U1089" t="str">
        <f t="shared" si="118"/>
        <v>Active</v>
      </c>
    </row>
    <row r="1090" spans="1:21" x14ac:dyDescent="0.25">
      <c r="A1090" t="s">
        <v>1117</v>
      </c>
      <c r="B1090">
        <v>37</v>
      </c>
      <c r="C1090" t="str">
        <f t="shared" si="112"/>
        <v>35-44</v>
      </c>
      <c r="D1090" t="s">
        <v>27</v>
      </c>
      <c r="E1090" t="s">
        <v>8</v>
      </c>
      <c r="F1090">
        <v>2.31</v>
      </c>
      <c r="G1090" t="str">
        <f t="shared" si="113"/>
        <v>Low</v>
      </c>
      <c r="H1090">
        <v>28</v>
      </c>
      <c r="I1090" t="s">
        <v>14</v>
      </c>
      <c r="J1090" t="s">
        <v>32</v>
      </c>
      <c r="K1090" s="4">
        <v>13.99</v>
      </c>
      <c r="L1090" s="4">
        <f t="shared" si="114"/>
        <v>13.99</v>
      </c>
      <c r="M1090">
        <v>1</v>
      </c>
      <c r="N1090" t="s">
        <v>29</v>
      </c>
      <c r="O1090">
        <v>1</v>
      </c>
      <c r="P1090">
        <v>0.08</v>
      </c>
      <c r="Q1090">
        <f t="shared" si="115"/>
        <v>5</v>
      </c>
      <c r="R1090" t="s">
        <v>20</v>
      </c>
      <c r="S1090">
        <f t="shared" si="116"/>
        <v>11.55</v>
      </c>
      <c r="T1090" t="str">
        <f t="shared" si="117"/>
        <v>Low</v>
      </c>
      <c r="U1090" t="str">
        <f t="shared" si="118"/>
        <v>Inactive</v>
      </c>
    </row>
    <row r="1091" spans="1:21" x14ac:dyDescent="0.25">
      <c r="A1091" t="s">
        <v>1118</v>
      </c>
      <c r="B1091">
        <v>64</v>
      </c>
      <c r="C1091" t="str">
        <f t="shared" ref="C1091:C1154" si="119">IF(B1091&lt;=25, "18-24", IF(B1091&lt;=35, "25-34", IF(B1091&lt;=45,"35-44", IF(B1091&lt;=55,"45-54", "55+"))))</f>
        <v>55+</v>
      </c>
      <c r="D1091" t="s">
        <v>27</v>
      </c>
      <c r="E1091" t="s">
        <v>8</v>
      </c>
      <c r="F1091">
        <v>22.72</v>
      </c>
      <c r="G1091" t="str">
        <f t="shared" ref="G1091:G1154" si="120">IF(F1091&lt;=20,"Low",IF(F1091&lt;=50, "Medium","High"))</f>
        <v>Medium</v>
      </c>
      <c r="H1091">
        <v>32</v>
      </c>
      <c r="I1091" t="s">
        <v>56</v>
      </c>
      <c r="J1091" t="s">
        <v>32</v>
      </c>
      <c r="K1091" s="4">
        <v>13.99</v>
      </c>
      <c r="L1091" s="4">
        <f t="shared" ref="L1091:L1154" si="121">K1091</f>
        <v>13.99</v>
      </c>
      <c r="M1091">
        <v>0</v>
      </c>
      <c r="N1091" t="s">
        <v>29</v>
      </c>
      <c r="O1091">
        <v>1</v>
      </c>
      <c r="P1091">
        <v>0.69</v>
      </c>
      <c r="Q1091">
        <f t="shared" ref="Q1091:Q1154" si="122">ROUND(P1091*60, 0)</f>
        <v>41</v>
      </c>
      <c r="R1091" t="s">
        <v>25</v>
      </c>
      <c r="S1091">
        <f t="shared" ref="S1091:S1154" si="123">F1091*Q1091</f>
        <v>931.52</v>
      </c>
      <c r="T1091" t="str">
        <f t="shared" ref="T1091:T1154" si="124">IF(S1091&lt;=50,"Low",IF(S1091&lt;=150,"Medium", "High"))</f>
        <v>High</v>
      </c>
      <c r="U1091" t="str">
        <f t="shared" ref="U1091:U1154" si="125">IF(H1091&lt;=7,"Active", IF(H1091&lt;=21,"Risk", "Inactive"))</f>
        <v>Inactive</v>
      </c>
    </row>
    <row r="1092" spans="1:21" x14ac:dyDescent="0.25">
      <c r="A1092" t="s">
        <v>1119</v>
      </c>
      <c r="B1092">
        <v>26</v>
      </c>
      <c r="C1092" t="str">
        <f t="shared" si="119"/>
        <v>25-34</v>
      </c>
      <c r="D1092" t="s">
        <v>1</v>
      </c>
      <c r="E1092" t="s">
        <v>18</v>
      </c>
      <c r="F1092">
        <v>4.76</v>
      </c>
      <c r="G1092" t="str">
        <f t="shared" si="120"/>
        <v>Low</v>
      </c>
      <c r="H1092">
        <v>27</v>
      </c>
      <c r="I1092" t="s">
        <v>19</v>
      </c>
      <c r="J1092" t="s">
        <v>10</v>
      </c>
      <c r="K1092" s="4">
        <v>17.989999999999998</v>
      </c>
      <c r="L1092" s="4">
        <f t="shared" si="121"/>
        <v>17.989999999999998</v>
      </c>
      <c r="M1092">
        <v>1</v>
      </c>
      <c r="N1092" t="s">
        <v>15</v>
      </c>
      <c r="O1092">
        <v>4</v>
      </c>
      <c r="P1092">
        <v>0.17</v>
      </c>
      <c r="Q1092">
        <f t="shared" si="122"/>
        <v>10</v>
      </c>
      <c r="R1092" t="s">
        <v>38</v>
      </c>
      <c r="S1092">
        <f t="shared" si="123"/>
        <v>47.599999999999994</v>
      </c>
      <c r="T1092" t="str">
        <f t="shared" si="124"/>
        <v>Low</v>
      </c>
      <c r="U1092" t="str">
        <f t="shared" si="125"/>
        <v>Inactive</v>
      </c>
    </row>
    <row r="1093" spans="1:21" x14ac:dyDescent="0.25">
      <c r="A1093" t="s">
        <v>1120</v>
      </c>
      <c r="B1093">
        <v>41</v>
      </c>
      <c r="C1093" t="str">
        <f t="shared" si="119"/>
        <v>35-44</v>
      </c>
      <c r="D1093" t="s">
        <v>1</v>
      </c>
      <c r="E1093" t="s">
        <v>18</v>
      </c>
      <c r="F1093">
        <v>2.74</v>
      </c>
      <c r="G1093" t="str">
        <f t="shared" si="120"/>
        <v>Low</v>
      </c>
      <c r="H1093">
        <v>19</v>
      </c>
      <c r="I1093" t="s">
        <v>14</v>
      </c>
      <c r="J1093" t="s">
        <v>32</v>
      </c>
      <c r="K1093" s="4">
        <v>17.989999999999998</v>
      </c>
      <c r="L1093" s="4">
        <f t="shared" si="121"/>
        <v>17.989999999999998</v>
      </c>
      <c r="M1093">
        <v>1</v>
      </c>
      <c r="N1093" t="s">
        <v>23</v>
      </c>
      <c r="O1093">
        <v>3</v>
      </c>
      <c r="P1093">
        <v>0.14000000000000001</v>
      </c>
      <c r="Q1093">
        <f t="shared" si="122"/>
        <v>8</v>
      </c>
      <c r="R1093" t="s">
        <v>11</v>
      </c>
      <c r="S1093">
        <f t="shared" si="123"/>
        <v>21.92</v>
      </c>
      <c r="T1093" t="str">
        <f t="shared" si="124"/>
        <v>Low</v>
      </c>
      <c r="U1093" t="str">
        <f t="shared" si="125"/>
        <v>Risk</v>
      </c>
    </row>
    <row r="1094" spans="1:21" x14ac:dyDescent="0.25">
      <c r="A1094" t="s">
        <v>1121</v>
      </c>
      <c r="B1094">
        <v>60</v>
      </c>
      <c r="C1094" t="str">
        <f t="shared" si="119"/>
        <v>55+</v>
      </c>
      <c r="D1094" t="s">
        <v>13</v>
      </c>
      <c r="E1094" t="s">
        <v>8</v>
      </c>
      <c r="F1094">
        <v>17.420000000000002</v>
      </c>
      <c r="G1094" t="str">
        <f t="shared" si="120"/>
        <v>Low</v>
      </c>
      <c r="H1094">
        <v>27</v>
      </c>
      <c r="I1094" t="s">
        <v>14</v>
      </c>
      <c r="J1094" t="s">
        <v>41</v>
      </c>
      <c r="K1094" s="4">
        <v>13.99</v>
      </c>
      <c r="L1094" s="4">
        <f t="shared" si="121"/>
        <v>13.99</v>
      </c>
      <c r="M1094">
        <v>0</v>
      </c>
      <c r="N1094" t="s">
        <v>47</v>
      </c>
      <c r="O1094">
        <v>5</v>
      </c>
      <c r="P1094">
        <v>0.62</v>
      </c>
      <c r="Q1094">
        <f t="shared" si="122"/>
        <v>37</v>
      </c>
      <c r="R1094" t="s">
        <v>6</v>
      </c>
      <c r="S1094">
        <f t="shared" si="123"/>
        <v>644.54000000000008</v>
      </c>
      <c r="T1094" t="str">
        <f t="shared" si="124"/>
        <v>High</v>
      </c>
      <c r="U1094" t="str">
        <f t="shared" si="125"/>
        <v>Inactive</v>
      </c>
    </row>
    <row r="1095" spans="1:21" x14ac:dyDescent="0.25">
      <c r="A1095" t="s">
        <v>1122</v>
      </c>
      <c r="B1095">
        <v>56</v>
      </c>
      <c r="C1095" t="str">
        <f t="shared" si="119"/>
        <v>55+</v>
      </c>
      <c r="D1095" t="s">
        <v>13</v>
      </c>
      <c r="E1095" t="s">
        <v>18</v>
      </c>
      <c r="F1095">
        <v>10.220000000000001</v>
      </c>
      <c r="G1095" t="str">
        <f t="shared" si="120"/>
        <v>Low</v>
      </c>
      <c r="H1095">
        <v>56</v>
      </c>
      <c r="I1095" t="s">
        <v>3</v>
      </c>
      <c r="J1095" t="s">
        <v>4</v>
      </c>
      <c r="K1095" s="4">
        <v>17.989999999999998</v>
      </c>
      <c r="L1095" s="4">
        <f t="shared" si="121"/>
        <v>17.989999999999998</v>
      </c>
      <c r="M1095">
        <v>0</v>
      </c>
      <c r="N1095" t="s">
        <v>23</v>
      </c>
      <c r="O1095">
        <v>5</v>
      </c>
      <c r="P1095">
        <v>0.18</v>
      </c>
      <c r="Q1095">
        <f t="shared" si="122"/>
        <v>11</v>
      </c>
      <c r="R1095" t="s">
        <v>16</v>
      </c>
      <c r="S1095">
        <f t="shared" si="123"/>
        <v>112.42</v>
      </c>
      <c r="T1095" t="str">
        <f t="shared" si="124"/>
        <v>Medium</v>
      </c>
      <c r="U1095" t="str">
        <f t="shared" si="125"/>
        <v>Inactive</v>
      </c>
    </row>
    <row r="1096" spans="1:21" x14ac:dyDescent="0.25">
      <c r="A1096" t="s">
        <v>1123</v>
      </c>
      <c r="B1096">
        <v>20</v>
      </c>
      <c r="C1096" t="str">
        <f t="shared" si="119"/>
        <v>18-24</v>
      </c>
      <c r="D1096" t="s">
        <v>1</v>
      </c>
      <c r="E1096" t="s">
        <v>18</v>
      </c>
      <c r="F1096">
        <v>5.12</v>
      </c>
      <c r="G1096" t="str">
        <f t="shared" si="120"/>
        <v>Low</v>
      </c>
      <c r="H1096">
        <v>18</v>
      </c>
      <c r="I1096" t="s">
        <v>19</v>
      </c>
      <c r="J1096" t="s">
        <v>41</v>
      </c>
      <c r="K1096" s="4">
        <v>17.989999999999998</v>
      </c>
      <c r="L1096" s="4">
        <f t="shared" si="121"/>
        <v>17.989999999999998</v>
      </c>
      <c r="M1096">
        <v>0</v>
      </c>
      <c r="N1096" t="s">
        <v>29</v>
      </c>
      <c r="O1096">
        <v>1</v>
      </c>
      <c r="P1096">
        <v>0.27</v>
      </c>
      <c r="Q1096">
        <f t="shared" si="122"/>
        <v>16</v>
      </c>
      <c r="R1096" t="s">
        <v>6</v>
      </c>
      <c r="S1096">
        <f t="shared" si="123"/>
        <v>81.92</v>
      </c>
      <c r="T1096" t="str">
        <f t="shared" si="124"/>
        <v>Medium</v>
      </c>
      <c r="U1096" t="str">
        <f t="shared" si="125"/>
        <v>Risk</v>
      </c>
    </row>
    <row r="1097" spans="1:21" x14ac:dyDescent="0.25">
      <c r="A1097" t="s">
        <v>1124</v>
      </c>
      <c r="B1097">
        <v>19</v>
      </c>
      <c r="C1097" t="str">
        <f t="shared" si="119"/>
        <v>18-24</v>
      </c>
      <c r="D1097" t="s">
        <v>13</v>
      </c>
      <c r="E1097" t="s">
        <v>18</v>
      </c>
      <c r="F1097">
        <v>2.2999999999999998</v>
      </c>
      <c r="G1097" t="str">
        <f t="shared" si="120"/>
        <v>Low</v>
      </c>
      <c r="H1097">
        <v>1</v>
      </c>
      <c r="I1097" t="s">
        <v>35</v>
      </c>
      <c r="J1097" t="s">
        <v>10</v>
      </c>
      <c r="K1097" s="4">
        <v>17.989999999999998</v>
      </c>
      <c r="L1097" s="4">
        <f t="shared" si="121"/>
        <v>17.989999999999998</v>
      </c>
      <c r="M1097">
        <v>0</v>
      </c>
      <c r="N1097" t="s">
        <v>15</v>
      </c>
      <c r="O1097">
        <v>3</v>
      </c>
      <c r="P1097">
        <v>1.1499999999999999</v>
      </c>
      <c r="Q1097">
        <f t="shared" si="122"/>
        <v>69</v>
      </c>
      <c r="R1097" t="s">
        <v>33</v>
      </c>
      <c r="S1097">
        <f t="shared" si="123"/>
        <v>158.69999999999999</v>
      </c>
      <c r="T1097" t="str">
        <f t="shared" si="124"/>
        <v>High</v>
      </c>
      <c r="U1097" t="str">
        <f t="shared" si="125"/>
        <v>Active</v>
      </c>
    </row>
    <row r="1098" spans="1:21" x14ac:dyDescent="0.25">
      <c r="A1098" t="s">
        <v>1125</v>
      </c>
      <c r="B1098">
        <v>20</v>
      </c>
      <c r="C1098" t="str">
        <f t="shared" si="119"/>
        <v>18-24</v>
      </c>
      <c r="D1098" t="s">
        <v>13</v>
      </c>
      <c r="E1098" t="s">
        <v>8</v>
      </c>
      <c r="F1098">
        <v>1.45</v>
      </c>
      <c r="G1098" t="str">
        <f t="shared" si="120"/>
        <v>Low</v>
      </c>
      <c r="H1098">
        <v>0</v>
      </c>
      <c r="I1098" t="s">
        <v>56</v>
      </c>
      <c r="J1098" t="s">
        <v>43</v>
      </c>
      <c r="K1098" s="4">
        <v>13.99</v>
      </c>
      <c r="L1098" s="4">
        <f t="shared" si="121"/>
        <v>13.99</v>
      </c>
      <c r="M1098">
        <v>0</v>
      </c>
      <c r="N1098" t="s">
        <v>5</v>
      </c>
      <c r="O1098">
        <v>5</v>
      </c>
      <c r="P1098">
        <v>1.45</v>
      </c>
      <c r="Q1098">
        <f t="shared" si="122"/>
        <v>87</v>
      </c>
      <c r="R1098" t="s">
        <v>20</v>
      </c>
      <c r="S1098">
        <f t="shared" si="123"/>
        <v>126.14999999999999</v>
      </c>
      <c r="T1098" t="str">
        <f t="shared" si="124"/>
        <v>Medium</v>
      </c>
      <c r="U1098" t="str">
        <f t="shared" si="125"/>
        <v>Active</v>
      </c>
    </row>
    <row r="1099" spans="1:21" x14ac:dyDescent="0.25">
      <c r="A1099" t="s">
        <v>1126</v>
      </c>
      <c r="B1099">
        <v>57</v>
      </c>
      <c r="C1099" t="str">
        <f t="shared" si="119"/>
        <v>55+</v>
      </c>
      <c r="D1099" t="s">
        <v>13</v>
      </c>
      <c r="E1099" t="s">
        <v>18</v>
      </c>
      <c r="F1099">
        <v>19.3</v>
      </c>
      <c r="G1099" t="str">
        <f t="shared" si="120"/>
        <v>Low</v>
      </c>
      <c r="H1099">
        <v>42</v>
      </c>
      <c r="I1099" t="s">
        <v>9</v>
      </c>
      <c r="J1099" t="s">
        <v>41</v>
      </c>
      <c r="K1099" s="4">
        <v>17.989999999999998</v>
      </c>
      <c r="L1099" s="4">
        <f t="shared" si="121"/>
        <v>17.989999999999998</v>
      </c>
      <c r="M1099">
        <v>1</v>
      </c>
      <c r="N1099" t="s">
        <v>5</v>
      </c>
      <c r="O1099">
        <v>4</v>
      </c>
      <c r="P1099">
        <v>0.45</v>
      </c>
      <c r="Q1099">
        <f t="shared" si="122"/>
        <v>27</v>
      </c>
      <c r="R1099" t="s">
        <v>25</v>
      </c>
      <c r="S1099">
        <f t="shared" si="123"/>
        <v>521.1</v>
      </c>
      <c r="T1099" t="str">
        <f t="shared" si="124"/>
        <v>High</v>
      </c>
      <c r="U1099" t="str">
        <f t="shared" si="125"/>
        <v>Inactive</v>
      </c>
    </row>
    <row r="1100" spans="1:21" x14ac:dyDescent="0.25">
      <c r="A1100" t="s">
        <v>1127</v>
      </c>
      <c r="B1100">
        <v>61</v>
      </c>
      <c r="C1100" t="str">
        <f t="shared" si="119"/>
        <v>55+</v>
      </c>
      <c r="D1100" t="s">
        <v>27</v>
      </c>
      <c r="E1100" t="s">
        <v>18</v>
      </c>
      <c r="F1100">
        <v>34.86</v>
      </c>
      <c r="G1100" t="str">
        <f t="shared" si="120"/>
        <v>Medium</v>
      </c>
      <c r="H1100">
        <v>23</v>
      </c>
      <c r="I1100" t="s">
        <v>19</v>
      </c>
      <c r="J1100" t="s">
        <v>10</v>
      </c>
      <c r="K1100" s="4">
        <v>17.989999999999998</v>
      </c>
      <c r="L1100" s="4">
        <f t="shared" si="121"/>
        <v>17.989999999999998</v>
      </c>
      <c r="M1100">
        <v>0</v>
      </c>
      <c r="N1100" t="s">
        <v>15</v>
      </c>
      <c r="O1100">
        <v>3</v>
      </c>
      <c r="P1100">
        <v>1.45</v>
      </c>
      <c r="Q1100">
        <f t="shared" si="122"/>
        <v>87</v>
      </c>
      <c r="R1100" t="s">
        <v>38</v>
      </c>
      <c r="S1100">
        <f t="shared" si="123"/>
        <v>3032.82</v>
      </c>
      <c r="T1100" t="str">
        <f t="shared" si="124"/>
        <v>High</v>
      </c>
      <c r="U1100" t="str">
        <f t="shared" si="125"/>
        <v>Inactive</v>
      </c>
    </row>
    <row r="1101" spans="1:21" x14ac:dyDescent="0.25">
      <c r="A1101" t="s">
        <v>1128</v>
      </c>
      <c r="B1101">
        <v>24</v>
      </c>
      <c r="C1101" t="str">
        <f t="shared" si="119"/>
        <v>18-24</v>
      </c>
      <c r="D1101" t="s">
        <v>1</v>
      </c>
      <c r="E1101" t="s">
        <v>8</v>
      </c>
      <c r="F1101">
        <v>4.8899999999999997</v>
      </c>
      <c r="G1101" t="str">
        <f t="shared" si="120"/>
        <v>Low</v>
      </c>
      <c r="H1101">
        <v>58</v>
      </c>
      <c r="I1101" t="s">
        <v>35</v>
      </c>
      <c r="J1101" t="s">
        <v>10</v>
      </c>
      <c r="K1101" s="4">
        <v>13.99</v>
      </c>
      <c r="L1101" s="4">
        <f t="shared" si="121"/>
        <v>13.99</v>
      </c>
      <c r="M1101">
        <v>1</v>
      </c>
      <c r="N1101" t="s">
        <v>23</v>
      </c>
      <c r="O1101">
        <v>2</v>
      </c>
      <c r="P1101">
        <v>0.08</v>
      </c>
      <c r="Q1101">
        <f t="shared" si="122"/>
        <v>5</v>
      </c>
      <c r="R1101" t="s">
        <v>6</v>
      </c>
      <c r="S1101">
        <f t="shared" si="123"/>
        <v>24.45</v>
      </c>
      <c r="T1101" t="str">
        <f t="shared" si="124"/>
        <v>Low</v>
      </c>
      <c r="U1101" t="str">
        <f t="shared" si="125"/>
        <v>Inactive</v>
      </c>
    </row>
    <row r="1102" spans="1:21" x14ac:dyDescent="0.25">
      <c r="A1102" t="s">
        <v>1129</v>
      </c>
      <c r="B1102">
        <v>47</v>
      </c>
      <c r="C1102" t="str">
        <f t="shared" si="119"/>
        <v>45-54</v>
      </c>
      <c r="D1102" t="s">
        <v>1</v>
      </c>
      <c r="E1102" t="s">
        <v>8</v>
      </c>
      <c r="F1102">
        <v>24.11</v>
      </c>
      <c r="G1102" t="str">
        <f t="shared" si="120"/>
        <v>Medium</v>
      </c>
      <c r="H1102">
        <v>31</v>
      </c>
      <c r="I1102" t="s">
        <v>9</v>
      </c>
      <c r="J1102" t="s">
        <v>32</v>
      </c>
      <c r="K1102" s="4">
        <v>13.99</v>
      </c>
      <c r="L1102" s="4">
        <f t="shared" si="121"/>
        <v>13.99</v>
      </c>
      <c r="M1102">
        <v>0</v>
      </c>
      <c r="N1102" t="s">
        <v>29</v>
      </c>
      <c r="O1102">
        <v>3</v>
      </c>
      <c r="P1102">
        <v>0.75</v>
      </c>
      <c r="Q1102">
        <f t="shared" si="122"/>
        <v>45</v>
      </c>
      <c r="R1102" t="s">
        <v>11</v>
      </c>
      <c r="S1102">
        <f t="shared" si="123"/>
        <v>1084.95</v>
      </c>
      <c r="T1102" t="str">
        <f t="shared" si="124"/>
        <v>High</v>
      </c>
      <c r="U1102" t="str">
        <f t="shared" si="125"/>
        <v>Inactive</v>
      </c>
    </row>
    <row r="1103" spans="1:21" x14ac:dyDescent="0.25">
      <c r="A1103" t="s">
        <v>1130</v>
      </c>
      <c r="B1103">
        <v>68</v>
      </c>
      <c r="C1103" t="str">
        <f t="shared" si="119"/>
        <v>55+</v>
      </c>
      <c r="D1103" t="s">
        <v>13</v>
      </c>
      <c r="E1103" t="s">
        <v>8</v>
      </c>
      <c r="F1103">
        <v>81.069999999999993</v>
      </c>
      <c r="G1103" t="str">
        <f t="shared" si="120"/>
        <v>High</v>
      </c>
      <c r="H1103">
        <v>42</v>
      </c>
      <c r="I1103" t="s">
        <v>56</v>
      </c>
      <c r="J1103" t="s">
        <v>32</v>
      </c>
      <c r="K1103" s="4">
        <v>13.99</v>
      </c>
      <c r="L1103" s="4">
        <f t="shared" si="121"/>
        <v>13.99</v>
      </c>
      <c r="M1103">
        <v>0</v>
      </c>
      <c r="N1103" t="s">
        <v>23</v>
      </c>
      <c r="O1103">
        <v>1</v>
      </c>
      <c r="P1103">
        <v>1.89</v>
      </c>
      <c r="Q1103">
        <f t="shared" si="122"/>
        <v>113</v>
      </c>
      <c r="R1103" t="s">
        <v>38</v>
      </c>
      <c r="S1103">
        <f t="shared" si="123"/>
        <v>9160.91</v>
      </c>
      <c r="T1103" t="str">
        <f t="shared" si="124"/>
        <v>High</v>
      </c>
      <c r="U1103" t="str">
        <f t="shared" si="125"/>
        <v>Inactive</v>
      </c>
    </row>
    <row r="1104" spans="1:21" x14ac:dyDescent="0.25">
      <c r="A1104" t="s">
        <v>1131</v>
      </c>
      <c r="B1104">
        <v>40</v>
      </c>
      <c r="C1104" t="str">
        <f t="shared" si="119"/>
        <v>35-44</v>
      </c>
      <c r="D1104" t="s">
        <v>1</v>
      </c>
      <c r="E1104" t="s">
        <v>2</v>
      </c>
      <c r="F1104">
        <v>0.86</v>
      </c>
      <c r="G1104" t="str">
        <f t="shared" si="120"/>
        <v>Low</v>
      </c>
      <c r="H1104">
        <v>5</v>
      </c>
      <c r="I1104" t="s">
        <v>19</v>
      </c>
      <c r="J1104" t="s">
        <v>43</v>
      </c>
      <c r="K1104" s="4">
        <v>8.99</v>
      </c>
      <c r="L1104" s="4">
        <f t="shared" si="121"/>
        <v>8.99</v>
      </c>
      <c r="M1104">
        <v>1</v>
      </c>
      <c r="N1104" t="s">
        <v>23</v>
      </c>
      <c r="O1104">
        <v>2</v>
      </c>
      <c r="P1104">
        <v>0.14000000000000001</v>
      </c>
      <c r="Q1104">
        <f t="shared" si="122"/>
        <v>8</v>
      </c>
      <c r="R1104" t="s">
        <v>38</v>
      </c>
      <c r="S1104">
        <f t="shared" si="123"/>
        <v>6.88</v>
      </c>
      <c r="T1104" t="str">
        <f t="shared" si="124"/>
        <v>Low</v>
      </c>
      <c r="U1104" t="str">
        <f t="shared" si="125"/>
        <v>Active</v>
      </c>
    </row>
    <row r="1105" spans="1:21" x14ac:dyDescent="0.25">
      <c r="A1105" t="s">
        <v>1132</v>
      </c>
      <c r="B1105">
        <v>42</v>
      </c>
      <c r="C1105" t="str">
        <f t="shared" si="119"/>
        <v>35-44</v>
      </c>
      <c r="D1105" t="s">
        <v>27</v>
      </c>
      <c r="E1105" t="s">
        <v>18</v>
      </c>
      <c r="F1105">
        <v>1.91</v>
      </c>
      <c r="G1105" t="str">
        <f t="shared" si="120"/>
        <v>Low</v>
      </c>
      <c r="H1105">
        <v>44</v>
      </c>
      <c r="I1105" t="s">
        <v>9</v>
      </c>
      <c r="J1105" t="s">
        <v>10</v>
      </c>
      <c r="K1105" s="4">
        <v>17.989999999999998</v>
      </c>
      <c r="L1105" s="4">
        <f t="shared" si="121"/>
        <v>17.989999999999998</v>
      </c>
      <c r="M1105">
        <v>1</v>
      </c>
      <c r="N1105" t="s">
        <v>15</v>
      </c>
      <c r="O1105">
        <v>1</v>
      </c>
      <c r="P1105">
        <v>0.04</v>
      </c>
      <c r="Q1105">
        <f t="shared" si="122"/>
        <v>2</v>
      </c>
      <c r="R1105" t="s">
        <v>6</v>
      </c>
      <c r="S1105">
        <f t="shared" si="123"/>
        <v>3.82</v>
      </c>
      <c r="T1105" t="str">
        <f t="shared" si="124"/>
        <v>Low</v>
      </c>
      <c r="U1105" t="str">
        <f t="shared" si="125"/>
        <v>Inactive</v>
      </c>
    </row>
    <row r="1106" spans="1:21" x14ac:dyDescent="0.25">
      <c r="A1106" t="s">
        <v>1133</v>
      </c>
      <c r="B1106">
        <v>59</v>
      </c>
      <c r="C1106" t="str">
        <f t="shared" si="119"/>
        <v>55+</v>
      </c>
      <c r="D1106" t="s">
        <v>1</v>
      </c>
      <c r="E1106" t="s">
        <v>2</v>
      </c>
      <c r="F1106">
        <v>14.32</v>
      </c>
      <c r="G1106" t="str">
        <f t="shared" si="120"/>
        <v>Low</v>
      </c>
      <c r="H1106">
        <v>47</v>
      </c>
      <c r="I1106" t="s">
        <v>35</v>
      </c>
      <c r="J1106" t="s">
        <v>32</v>
      </c>
      <c r="K1106" s="4">
        <v>8.99</v>
      </c>
      <c r="L1106" s="4">
        <f t="shared" si="121"/>
        <v>8.99</v>
      </c>
      <c r="M1106">
        <v>1</v>
      </c>
      <c r="N1106" t="s">
        <v>47</v>
      </c>
      <c r="O1106">
        <v>1</v>
      </c>
      <c r="P1106">
        <v>0.3</v>
      </c>
      <c r="Q1106">
        <f t="shared" si="122"/>
        <v>18</v>
      </c>
      <c r="R1106" t="s">
        <v>20</v>
      </c>
      <c r="S1106">
        <f t="shared" si="123"/>
        <v>257.76</v>
      </c>
      <c r="T1106" t="str">
        <f t="shared" si="124"/>
        <v>High</v>
      </c>
      <c r="U1106" t="str">
        <f t="shared" si="125"/>
        <v>Inactive</v>
      </c>
    </row>
    <row r="1107" spans="1:21" x14ac:dyDescent="0.25">
      <c r="A1107" t="s">
        <v>1134</v>
      </c>
      <c r="B1107">
        <v>59</v>
      </c>
      <c r="C1107" t="str">
        <f t="shared" si="119"/>
        <v>55+</v>
      </c>
      <c r="D1107" t="s">
        <v>1</v>
      </c>
      <c r="E1107" t="s">
        <v>2</v>
      </c>
      <c r="F1107">
        <v>0.09</v>
      </c>
      <c r="G1107" t="str">
        <f t="shared" si="120"/>
        <v>Low</v>
      </c>
      <c r="H1107">
        <v>25</v>
      </c>
      <c r="I1107" t="s">
        <v>9</v>
      </c>
      <c r="J1107" t="s">
        <v>32</v>
      </c>
      <c r="K1107" s="4">
        <v>8.99</v>
      </c>
      <c r="L1107" s="4">
        <f t="shared" si="121"/>
        <v>8.99</v>
      </c>
      <c r="M1107">
        <v>1</v>
      </c>
      <c r="N1107" t="s">
        <v>15</v>
      </c>
      <c r="O1107">
        <v>2</v>
      </c>
      <c r="P1107">
        <v>0</v>
      </c>
      <c r="Q1107">
        <f t="shared" si="122"/>
        <v>0</v>
      </c>
      <c r="R1107" t="s">
        <v>11</v>
      </c>
      <c r="S1107">
        <f t="shared" si="123"/>
        <v>0</v>
      </c>
      <c r="T1107" t="str">
        <f t="shared" si="124"/>
        <v>Low</v>
      </c>
      <c r="U1107" t="str">
        <f t="shared" si="125"/>
        <v>Inactive</v>
      </c>
    </row>
    <row r="1108" spans="1:21" x14ac:dyDescent="0.25">
      <c r="A1108" t="s">
        <v>1135</v>
      </c>
      <c r="B1108">
        <v>33</v>
      </c>
      <c r="C1108" t="str">
        <f t="shared" si="119"/>
        <v>25-34</v>
      </c>
      <c r="D1108" t="s">
        <v>27</v>
      </c>
      <c r="E1108" t="s">
        <v>18</v>
      </c>
      <c r="F1108">
        <v>9.68</v>
      </c>
      <c r="G1108" t="str">
        <f t="shared" si="120"/>
        <v>Low</v>
      </c>
      <c r="H1108">
        <v>57</v>
      </c>
      <c r="I1108" t="s">
        <v>14</v>
      </c>
      <c r="J1108" t="s">
        <v>32</v>
      </c>
      <c r="K1108" s="4">
        <v>17.989999999999998</v>
      </c>
      <c r="L1108" s="4">
        <f t="shared" si="121"/>
        <v>17.989999999999998</v>
      </c>
      <c r="M1108">
        <v>1</v>
      </c>
      <c r="N1108" t="s">
        <v>5</v>
      </c>
      <c r="O1108">
        <v>1</v>
      </c>
      <c r="P1108">
        <v>0.17</v>
      </c>
      <c r="Q1108">
        <f t="shared" si="122"/>
        <v>10</v>
      </c>
      <c r="R1108" t="s">
        <v>38</v>
      </c>
      <c r="S1108">
        <f t="shared" si="123"/>
        <v>96.8</v>
      </c>
      <c r="T1108" t="str">
        <f t="shared" si="124"/>
        <v>Medium</v>
      </c>
      <c r="U1108" t="str">
        <f t="shared" si="125"/>
        <v>Inactive</v>
      </c>
    </row>
    <row r="1109" spans="1:21" x14ac:dyDescent="0.25">
      <c r="A1109" t="s">
        <v>1136</v>
      </c>
      <c r="B1109">
        <v>24</v>
      </c>
      <c r="C1109" t="str">
        <f t="shared" si="119"/>
        <v>18-24</v>
      </c>
      <c r="D1109" t="s">
        <v>27</v>
      </c>
      <c r="E1109" t="s">
        <v>8</v>
      </c>
      <c r="F1109">
        <v>13.71</v>
      </c>
      <c r="G1109" t="str">
        <f t="shared" si="120"/>
        <v>Low</v>
      </c>
      <c r="H1109">
        <v>51</v>
      </c>
      <c r="I1109" t="s">
        <v>19</v>
      </c>
      <c r="J1109" t="s">
        <v>10</v>
      </c>
      <c r="K1109" s="4">
        <v>13.99</v>
      </c>
      <c r="L1109" s="4">
        <f t="shared" si="121"/>
        <v>13.99</v>
      </c>
      <c r="M1109">
        <v>1</v>
      </c>
      <c r="N1109" t="s">
        <v>23</v>
      </c>
      <c r="O1109">
        <v>1</v>
      </c>
      <c r="P1109">
        <v>0.26</v>
      </c>
      <c r="Q1109">
        <f t="shared" si="122"/>
        <v>16</v>
      </c>
      <c r="R1109" t="s">
        <v>20</v>
      </c>
      <c r="S1109">
        <f t="shared" si="123"/>
        <v>219.36</v>
      </c>
      <c r="T1109" t="str">
        <f t="shared" si="124"/>
        <v>High</v>
      </c>
      <c r="U1109" t="str">
        <f t="shared" si="125"/>
        <v>Inactive</v>
      </c>
    </row>
    <row r="1110" spans="1:21" x14ac:dyDescent="0.25">
      <c r="A1110" t="s">
        <v>1137</v>
      </c>
      <c r="B1110">
        <v>45</v>
      </c>
      <c r="C1110" t="str">
        <f t="shared" si="119"/>
        <v>35-44</v>
      </c>
      <c r="D1110" t="s">
        <v>13</v>
      </c>
      <c r="E1110" t="s">
        <v>18</v>
      </c>
      <c r="F1110">
        <v>11.99</v>
      </c>
      <c r="G1110" t="str">
        <f t="shared" si="120"/>
        <v>Low</v>
      </c>
      <c r="H1110">
        <v>54</v>
      </c>
      <c r="I1110" t="s">
        <v>56</v>
      </c>
      <c r="J1110" t="s">
        <v>41</v>
      </c>
      <c r="K1110" s="4">
        <v>17.989999999999998</v>
      </c>
      <c r="L1110" s="4">
        <f t="shared" si="121"/>
        <v>17.989999999999998</v>
      </c>
      <c r="M1110">
        <v>1</v>
      </c>
      <c r="N1110" t="s">
        <v>47</v>
      </c>
      <c r="O1110">
        <v>2</v>
      </c>
      <c r="P1110">
        <v>0.22</v>
      </c>
      <c r="Q1110">
        <f t="shared" si="122"/>
        <v>13</v>
      </c>
      <c r="R1110" t="s">
        <v>20</v>
      </c>
      <c r="S1110">
        <f t="shared" si="123"/>
        <v>155.87</v>
      </c>
      <c r="T1110" t="str">
        <f t="shared" si="124"/>
        <v>High</v>
      </c>
      <c r="U1110" t="str">
        <f t="shared" si="125"/>
        <v>Inactive</v>
      </c>
    </row>
    <row r="1111" spans="1:21" x14ac:dyDescent="0.25">
      <c r="A1111" t="s">
        <v>1138</v>
      </c>
      <c r="B1111">
        <v>48</v>
      </c>
      <c r="C1111" t="str">
        <f t="shared" si="119"/>
        <v>45-54</v>
      </c>
      <c r="D1111" t="s">
        <v>27</v>
      </c>
      <c r="E1111" t="s">
        <v>18</v>
      </c>
      <c r="F1111">
        <v>7.18</v>
      </c>
      <c r="G1111" t="str">
        <f t="shared" si="120"/>
        <v>Low</v>
      </c>
      <c r="H1111">
        <v>53</v>
      </c>
      <c r="I1111" t="s">
        <v>14</v>
      </c>
      <c r="J1111" t="s">
        <v>43</v>
      </c>
      <c r="K1111" s="4">
        <v>17.989999999999998</v>
      </c>
      <c r="L1111" s="4">
        <f t="shared" si="121"/>
        <v>17.989999999999998</v>
      </c>
      <c r="M1111">
        <v>0</v>
      </c>
      <c r="N1111" t="s">
        <v>23</v>
      </c>
      <c r="O1111">
        <v>4</v>
      </c>
      <c r="P1111">
        <v>0.13</v>
      </c>
      <c r="Q1111">
        <f t="shared" si="122"/>
        <v>8</v>
      </c>
      <c r="R1111" t="s">
        <v>33</v>
      </c>
      <c r="S1111">
        <f t="shared" si="123"/>
        <v>57.44</v>
      </c>
      <c r="T1111" t="str">
        <f t="shared" si="124"/>
        <v>Medium</v>
      </c>
      <c r="U1111" t="str">
        <f t="shared" si="125"/>
        <v>Inactive</v>
      </c>
    </row>
    <row r="1112" spans="1:21" x14ac:dyDescent="0.25">
      <c r="A1112" t="s">
        <v>1139</v>
      </c>
      <c r="B1112">
        <v>39</v>
      </c>
      <c r="C1112" t="str">
        <f t="shared" si="119"/>
        <v>35-44</v>
      </c>
      <c r="D1112" t="s">
        <v>27</v>
      </c>
      <c r="E1112" t="s">
        <v>8</v>
      </c>
      <c r="F1112">
        <v>31.83</v>
      </c>
      <c r="G1112" t="str">
        <f t="shared" si="120"/>
        <v>Medium</v>
      </c>
      <c r="H1112">
        <v>2</v>
      </c>
      <c r="I1112" t="s">
        <v>3</v>
      </c>
      <c r="J1112" t="s">
        <v>10</v>
      </c>
      <c r="K1112" s="4">
        <v>13.99</v>
      </c>
      <c r="L1112" s="4">
        <f t="shared" si="121"/>
        <v>13.99</v>
      </c>
      <c r="M1112">
        <v>0</v>
      </c>
      <c r="N1112" t="s">
        <v>15</v>
      </c>
      <c r="O1112">
        <v>5</v>
      </c>
      <c r="P1112">
        <v>10.61</v>
      </c>
      <c r="Q1112">
        <f t="shared" si="122"/>
        <v>637</v>
      </c>
      <c r="R1112" t="s">
        <v>20</v>
      </c>
      <c r="S1112">
        <f t="shared" si="123"/>
        <v>20275.71</v>
      </c>
      <c r="T1112" t="str">
        <f t="shared" si="124"/>
        <v>High</v>
      </c>
      <c r="U1112" t="str">
        <f t="shared" si="125"/>
        <v>Active</v>
      </c>
    </row>
    <row r="1113" spans="1:21" x14ac:dyDescent="0.25">
      <c r="A1113" t="s">
        <v>1140</v>
      </c>
      <c r="B1113">
        <v>25</v>
      </c>
      <c r="C1113" t="str">
        <f t="shared" si="119"/>
        <v>18-24</v>
      </c>
      <c r="D1113" t="s">
        <v>27</v>
      </c>
      <c r="E1113" t="s">
        <v>8</v>
      </c>
      <c r="F1113">
        <v>7.26</v>
      </c>
      <c r="G1113" t="str">
        <f t="shared" si="120"/>
        <v>Low</v>
      </c>
      <c r="H1113">
        <v>43</v>
      </c>
      <c r="I1113" t="s">
        <v>19</v>
      </c>
      <c r="J1113" t="s">
        <v>41</v>
      </c>
      <c r="K1113" s="4">
        <v>13.99</v>
      </c>
      <c r="L1113" s="4">
        <f t="shared" si="121"/>
        <v>13.99</v>
      </c>
      <c r="M1113">
        <v>1</v>
      </c>
      <c r="N1113" t="s">
        <v>29</v>
      </c>
      <c r="O1113">
        <v>1</v>
      </c>
      <c r="P1113">
        <v>0.17</v>
      </c>
      <c r="Q1113">
        <f t="shared" si="122"/>
        <v>10</v>
      </c>
      <c r="R1113" t="s">
        <v>6</v>
      </c>
      <c r="S1113">
        <f t="shared" si="123"/>
        <v>72.599999999999994</v>
      </c>
      <c r="T1113" t="str">
        <f t="shared" si="124"/>
        <v>Medium</v>
      </c>
      <c r="U1113" t="str">
        <f t="shared" si="125"/>
        <v>Inactive</v>
      </c>
    </row>
    <row r="1114" spans="1:21" x14ac:dyDescent="0.25">
      <c r="A1114" t="s">
        <v>1141</v>
      </c>
      <c r="B1114">
        <v>64</v>
      </c>
      <c r="C1114" t="str">
        <f t="shared" si="119"/>
        <v>55+</v>
      </c>
      <c r="D1114" t="s">
        <v>27</v>
      </c>
      <c r="E1114" t="s">
        <v>18</v>
      </c>
      <c r="F1114">
        <v>3.51</v>
      </c>
      <c r="G1114" t="str">
        <f t="shared" si="120"/>
        <v>Low</v>
      </c>
      <c r="H1114">
        <v>30</v>
      </c>
      <c r="I1114" t="s">
        <v>9</v>
      </c>
      <c r="J1114" t="s">
        <v>43</v>
      </c>
      <c r="K1114" s="4">
        <v>17.989999999999998</v>
      </c>
      <c r="L1114" s="4">
        <f t="shared" si="121"/>
        <v>17.989999999999998</v>
      </c>
      <c r="M1114">
        <v>0</v>
      </c>
      <c r="N1114" t="s">
        <v>29</v>
      </c>
      <c r="O1114">
        <v>5</v>
      </c>
      <c r="P1114">
        <v>0.11</v>
      </c>
      <c r="Q1114">
        <f t="shared" si="122"/>
        <v>7</v>
      </c>
      <c r="R1114" t="s">
        <v>6</v>
      </c>
      <c r="S1114">
        <f t="shared" si="123"/>
        <v>24.57</v>
      </c>
      <c r="T1114" t="str">
        <f t="shared" si="124"/>
        <v>Low</v>
      </c>
      <c r="U1114" t="str">
        <f t="shared" si="125"/>
        <v>Inactive</v>
      </c>
    </row>
    <row r="1115" spans="1:21" x14ac:dyDescent="0.25">
      <c r="A1115" t="s">
        <v>1142</v>
      </c>
      <c r="B1115">
        <v>25</v>
      </c>
      <c r="C1115" t="str">
        <f t="shared" si="119"/>
        <v>18-24</v>
      </c>
      <c r="D1115" t="s">
        <v>27</v>
      </c>
      <c r="E1115" t="s">
        <v>18</v>
      </c>
      <c r="F1115">
        <v>16.61</v>
      </c>
      <c r="G1115" t="str">
        <f t="shared" si="120"/>
        <v>Low</v>
      </c>
      <c r="H1115">
        <v>34</v>
      </c>
      <c r="I1115" t="s">
        <v>19</v>
      </c>
      <c r="J1115" t="s">
        <v>10</v>
      </c>
      <c r="K1115" s="4">
        <v>17.989999999999998</v>
      </c>
      <c r="L1115" s="4">
        <f t="shared" si="121"/>
        <v>17.989999999999998</v>
      </c>
      <c r="M1115">
        <v>0</v>
      </c>
      <c r="N1115" t="s">
        <v>23</v>
      </c>
      <c r="O1115">
        <v>4</v>
      </c>
      <c r="P1115">
        <v>0.47</v>
      </c>
      <c r="Q1115">
        <f t="shared" si="122"/>
        <v>28</v>
      </c>
      <c r="R1115" t="s">
        <v>33</v>
      </c>
      <c r="S1115">
        <f t="shared" si="123"/>
        <v>465.08</v>
      </c>
      <c r="T1115" t="str">
        <f t="shared" si="124"/>
        <v>High</v>
      </c>
      <c r="U1115" t="str">
        <f t="shared" si="125"/>
        <v>Inactive</v>
      </c>
    </row>
    <row r="1116" spans="1:21" x14ac:dyDescent="0.25">
      <c r="A1116" t="s">
        <v>1143</v>
      </c>
      <c r="B1116">
        <v>59</v>
      </c>
      <c r="C1116" t="str">
        <f t="shared" si="119"/>
        <v>55+</v>
      </c>
      <c r="D1116" t="s">
        <v>13</v>
      </c>
      <c r="E1116" t="s">
        <v>2</v>
      </c>
      <c r="F1116">
        <v>6.96</v>
      </c>
      <c r="G1116" t="str">
        <f t="shared" si="120"/>
        <v>Low</v>
      </c>
      <c r="H1116">
        <v>4</v>
      </c>
      <c r="I1116" t="s">
        <v>14</v>
      </c>
      <c r="J1116" t="s">
        <v>4</v>
      </c>
      <c r="K1116" s="4">
        <v>8.99</v>
      </c>
      <c r="L1116" s="4">
        <f t="shared" si="121"/>
        <v>8.99</v>
      </c>
      <c r="M1116">
        <v>0</v>
      </c>
      <c r="N1116" t="s">
        <v>29</v>
      </c>
      <c r="O1116">
        <v>2</v>
      </c>
      <c r="P1116">
        <v>1.39</v>
      </c>
      <c r="Q1116">
        <f t="shared" si="122"/>
        <v>83</v>
      </c>
      <c r="R1116" t="s">
        <v>20</v>
      </c>
      <c r="S1116">
        <f t="shared" si="123"/>
        <v>577.67999999999995</v>
      </c>
      <c r="T1116" t="str">
        <f t="shared" si="124"/>
        <v>High</v>
      </c>
      <c r="U1116" t="str">
        <f t="shared" si="125"/>
        <v>Active</v>
      </c>
    </row>
    <row r="1117" spans="1:21" x14ac:dyDescent="0.25">
      <c r="A1117" t="s">
        <v>1144</v>
      </c>
      <c r="B1117">
        <v>64</v>
      </c>
      <c r="C1117" t="str">
        <f t="shared" si="119"/>
        <v>55+</v>
      </c>
      <c r="D1117" t="s">
        <v>27</v>
      </c>
      <c r="E1117" t="s">
        <v>18</v>
      </c>
      <c r="F1117">
        <v>15.22</v>
      </c>
      <c r="G1117" t="str">
        <f t="shared" si="120"/>
        <v>Low</v>
      </c>
      <c r="H1117">
        <v>4</v>
      </c>
      <c r="I1117" t="s">
        <v>56</v>
      </c>
      <c r="J1117" t="s">
        <v>32</v>
      </c>
      <c r="K1117" s="4">
        <v>17.989999999999998</v>
      </c>
      <c r="L1117" s="4">
        <f t="shared" si="121"/>
        <v>17.989999999999998</v>
      </c>
      <c r="M1117">
        <v>0</v>
      </c>
      <c r="N1117" t="s">
        <v>5</v>
      </c>
      <c r="O1117">
        <v>1</v>
      </c>
      <c r="P1117">
        <v>3.04</v>
      </c>
      <c r="Q1117">
        <f t="shared" si="122"/>
        <v>182</v>
      </c>
      <c r="R1117" t="s">
        <v>38</v>
      </c>
      <c r="S1117">
        <f t="shared" si="123"/>
        <v>2770.04</v>
      </c>
      <c r="T1117" t="str">
        <f t="shared" si="124"/>
        <v>High</v>
      </c>
      <c r="U1117" t="str">
        <f t="shared" si="125"/>
        <v>Active</v>
      </c>
    </row>
    <row r="1118" spans="1:21" x14ac:dyDescent="0.25">
      <c r="A1118" t="s">
        <v>1145</v>
      </c>
      <c r="B1118">
        <v>62</v>
      </c>
      <c r="C1118" t="str">
        <f t="shared" si="119"/>
        <v>55+</v>
      </c>
      <c r="D1118" t="s">
        <v>1</v>
      </c>
      <c r="E1118" t="s">
        <v>18</v>
      </c>
      <c r="F1118">
        <v>4.99</v>
      </c>
      <c r="G1118" t="str">
        <f t="shared" si="120"/>
        <v>Low</v>
      </c>
      <c r="H1118">
        <v>10</v>
      </c>
      <c r="I1118" t="s">
        <v>56</v>
      </c>
      <c r="J1118" t="s">
        <v>4</v>
      </c>
      <c r="K1118" s="4">
        <v>17.989999999999998</v>
      </c>
      <c r="L1118" s="4">
        <f t="shared" si="121"/>
        <v>17.989999999999998</v>
      </c>
      <c r="M1118">
        <v>1</v>
      </c>
      <c r="N1118" t="s">
        <v>23</v>
      </c>
      <c r="O1118">
        <v>2</v>
      </c>
      <c r="P1118">
        <v>0.45</v>
      </c>
      <c r="Q1118">
        <f t="shared" si="122"/>
        <v>27</v>
      </c>
      <c r="R1118" t="s">
        <v>33</v>
      </c>
      <c r="S1118">
        <f t="shared" si="123"/>
        <v>134.73000000000002</v>
      </c>
      <c r="T1118" t="str">
        <f t="shared" si="124"/>
        <v>Medium</v>
      </c>
      <c r="U1118" t="str">
        <f t="shared" si="125"/>
        <v>Risk</v>
      </c>
    </row>
    <row r="1119" spans="1:21" x14ac:dyDescent="0.25">
      <c r="A1119" t="s">
        <v>1146</v>
      </c>
      <c r="B1119">
        <v>57</v>
      </c>
      <c r="C1119" t="str">
        <f t="shared" si="119"/>
        <v>55+</v>
      </c>
      <c r="D1119" t="s">
        <v>27</v>
      </c>
      <c r="E1119" t="s">
        <v>8</v>
      </c>
      <c r="F1119">
        <v>3.73</v>
      </c>
      <c r="G1119" t="str">
        <f t="shared" si="120"/>
        <v>Low</v>
      </c>
      <c r="H1119">
        <v>5</v>
      </c>
      <c r="I1119" t="s">
        <v>9</v>
      </c>
      <c r="J1119" t="s">
        <v>32</v>
      </c>
      <c r="K1119" s="4">
        <v>13.99</v>
      </c>
      <c r="L1119" s="4">
        <f t="shared" si="121"/>
        <v>13.99</v>
      </c>
      <c r="M1119">
        <v>0</v>
      </c>
      <c r="N1119" t="s">
        <v>29</v>
      </c>
      <c r="O1119">
        <v>2</v>
      </c>
      <c r="P1119">
        <v>0.62</v>
      </c>
      <c r="Q1119">
        <f t="shared" si="122"/>
        <v>37</v>
      </c>
      <c r="R1119" t="s">
        <v>33</v>
      </c>
      <c r="S1119">
        <f t="shared" si="123"/>
        <v>138.01</v>
      </c>
      <c r="T1119" t="str">
        <f t="shared" si="124"/>
        <v>Medium</v>
      </c>
      <c r="U1119" t="str">
        <f t="shared" si="125"/>
        <v>Active</v>
      </c>
    </row>
    <row r="1120" spans="1:21" x14ac:dyDescent="0.25">
      <c r="A1120" t="s">
        <v>1147</v>
      </c>
      <c r="B1120">
        <v>24</v>
      </c>
      <c r="C1120" t="str">
        <f t="shared" si="119"/>
        <v>18-24</v>
      </c>
      <c r="D1120" t="s">
        <v>13</v>
      </c>
      <c r="E1120" t="s">
        <v>18</v>
      </c>
      <c r="F1120">
        <v>30.8</v>
      </c>
      <c r="G1120" t="str">
        <f t="shared" si="120"/>
        <v>Medium</v>
      </c>
      <c r="H1120">
        <v>19</v>
      </c>
      <c r="I1120" t="s">
        <v>9</v>
      </c>
      <c r="J1120" t="s">
        <v>10</v>
      </c>
      <c r="K1120" s="4">
        <v>17.989999999999998</v>
      </c>
      <c r="L1120" s="4">
        <f t="shared" si="121"/>
        <v>17.989999999999998</v>
      </c>
      <c r="M1120">
        <v>0</v>
      </c>
      <c r="N1120" t="s">
        <v>47</v>
      </c>
      <c r="O1120">
        <v>5</v>
      </c>
      <c r="P1120">
        <v>1.54</v>
      </c>
      <c r="Q1120">
        <f t="shared" si="122"/>
        <v>92</v>
      </c>
      <c r="R1120" t="s">
        <v>25</v>
      </c>
      <c r="S1120">
        <f t="shared" si="123"/>
        <v>2833.6</v>
      </c>
      <c r="T1120" t="str">
        <f t="shared" si="124"/>
        <v>High</v>
      </c>
      <c r="U1120" t="str">
        <f t="shared" si="125"/>
        <v>Risk</v>
      </c>
    </row>
    <row r="1121" spans="1:21" x14ac:dyDescent="0.25">
      <c r="A1121" t="s">
        <v>1148</v>
      </c>
      <c r="B1121">
        <v>51</v>
      </c>
      <c r="C1121" t="str">
        <f t="shared" si="119"/>
        <v>45-54</v>
      </c>
      <c r="D1121" t="s">
        <v>1</v>
      </c>
      <c r="E1121" t="s">
        <v>2</v>
      </c>
      <c r="F1121">
        <v>36.619999999999997</v>
      </c>
      <c r="G1121" t="str">
        <f t="shared" si="120"/>
        <v>Medium</v>
      </c>
      <c r="H1121">
        <v>43</v>
      </c>
      <c r="I1121" t="s">
        <v>56</v>
      </c>
      <c r="J1121" t="s">
        <v>32</v>
      </c>
      <c r="K1121" s="4">
        <v>8.99</v>
      </c>
      <c r="L1121" s="4">
        <f t="shared" si="121"/>
        <v>8.99</v>
      </c>
      <c r="M1121">
        <v>0</v>
      </c>
      <c r="N1121" t="s">
        <v>47</v>
      </c>
      <c r="O1121">
        <v>4</v>
      </c>
      <c r="P1121">
        <v>0.83</v>
      </c>
      <c r="Q1121">
        <f t="shared" si="122"/>
        <v>50</v>
      </c>
      <c r="R1121" t="s">
        <v>20</v>
      </c>
      <c r="S1121">
        <f t="shared" si="123"/>
        <v>1830.9999999999998</v>
      </c>
      <c r="T1121" t="str">
        <f t="shared" si="124"/>
        <v>High</v>
      </c>
      <c r="U1121" t="str">
        <f t="shared" si="125"/>
        <v>Inactive</v>
      </c>
    </row>
    <row r="1122" spans="1:21" x14ac:dyDescent="0.25">
      <c r="A1122" t="s">
        <v>1149</v>
      </c>
      <c r="B1122">
        <v>69</v>
      </c>
      <c r="C1122" t="str">
        <f t="shared" si="119"/>
        <v>55+</v>
      </c>
      <c r="D1122" t="s">
        <v>13</v>
      </c>
      <c r="E1122" t="s">
        <v>2</v>
      </c>
      <c r="F1122">
        <v>4.8099999999999996</v>
      </c>
      <c r="G1122" t="str">
        <f t="shared" si="120"/>
        <v>Low</v>
      </c>
      <c r="H1122">
        <v>22</v>
      </c>
      <c r="I1122" t="s">
        <v>35</v>
      </c>
      <c r="J1122" t="s">
        <v>4</v>
      </c>
      <c r="K1122" s="4">
        <v>8.99</v>
      </c>
      <c r="L1122" s="4">
        <f t="shared" si="121"/>
        <v>8.99</v>
      </c>
      <c r="M1122">
        <v>1</v>
      </c>
      <c r="N1122" t="s">
        <v>5</v>
      </c>
      <c r="O1122">
        <v>2</v>
      </c>
      <c r="P1122">
        <v>0.21</v>
      </c>
      <c r="Q1122">
        <f t="shared" si="122"/>
        <v>13</v>
      </c>
      <c r="R1122" t="s">
        <v>6</v>
      </c>
      <c r="S1122">
        <f t="shared" si="123"/>
        <v>62.529999999999994</v>
      </c>
      <c r="T1122" t="str">
        <f t="shared" si="124"/>
        <v>Medium</v>
      </c>
      <c r="U1122" t="str">
        <f t="shared" si="125"/>
        <v>Inactive</v>
      </c>
    </row>
    <row r="1123" spans="1:21" x14ac:dyDescent="0.25">
      <c r="A1123" t="s">
        <v>1150</v>
      </c>
      <c r="B1123">
        <v>20</v>
      </c>
      <c r="C1123" t="str">
        <f t="shared" si="119"/>
        <v>18-24</v>
      </c>
      <c r="D1123" t="s">
        <v>13</v>
      </c>
      <c r="E1123" t="s">
        <v>8</v>
      </c>
      <c r="F1123">
        <v>4.28</v>
      </c>
      <c r="G1123" t="str">
        <f t="shared" si="120"/>
        <v>Low</v>
      </c>
      <c r="H1123">
        <v>14</v>
      </c>
      <c r="I1123" t="s">
        <v>56</v>
      </c>
      <c r="J1123" t="s">
        <v>43</v>
      </c>
      <c r="K1123" s="4">
        <v>13.99</v>
      </c>
      <c r="L1123" s="4">
        <f t="shared" si="121"/>
        <v>13.99</v>
      </c>
      <c r="M1123">
        <v>0</v>
      </c>
      <c r="N1123" t="s">
        <v>23</v>
      </c>
      <c r="O1123">
        <v>5</v>
      </c>
      <c r="P1123">
        <v>0.28999999999999998</v>
      </c>
      <c r="Q1123">
        <f t="shared" si="122"/>
        <v>17</v>
      </c>
      <c r="R1123" t="s">
        <v>11</v>
      </c>
      <c r="S1123">
        <f t="shared" si="123"/>
        <v>72.760000000000005</v>
      </c>
      <c r="T1123" t="str">
        <f t="shared" si="124"/>
        <v>Medium</v>
      </c>
      <c r="U1123" t="str">
        <f t="shared" si="125"/>
        <v>Risk</v>
      </c>
    </row>
    <row r="1124" spans="1:21" x14ac:dyDescent="0.25">
      <c r="A1124" t="s">
        <v>1151</v>
      </c>
      <c r="B1124">
        <v>46</v>
      </c>
      <c r="C1124" t="str">
        <f t="shared" si="119"/>
        <v>45-54</v>
      </c>
      <c r="D1124" t="s">
        <v>13</v>
      </c>
      <c r="E1124" t="s">
        <v>8</v>
      </c>
      <c r="F1124">
        <v>10.98</v>
      </c>
      <c r="G1124" t="str">
        <f t="shared" si="120"/>
        <v>Low</v>
      </c>
      <c r="H1124">
        <v>20</v>
      </c>
      <c r="I1124" t="s">
        <v>3</v>
      </c>
      <c r="J1124" t="s">
        <v>10</v>
      </c>
      <c r="K1124" s="4">
        <v>13.99</v>
      </c>
      <c r="L1124" s="4">
        <f t="shared" si="121"/>
        <v>13.99</v>
      </c>
      <c r="M1124">
        <v>0</v>
      </c>
      <c r="N1124" t="s">
        <v>5</v>
      </c>
      <c r="O1124">
        <v>5</v>
      </c>
      <c r="P1124">
        <v>0.52</v>
      </c>
      <c r="Q1124">
        <f t="shared" si="122"/>
        <v>31</v>
      </c>
      <c r="R1124" t="s">
        <v>11</v>
      </c>
      <c r="S1124">
        <f t="shared" si="123"/>
        <v>340.38</v>
      </c>
      <c r="T1124" t="str">
        <f t="shared" si="124"/>
        <v>High</v>
      </c>
      <c r="U1124" t="str">
        <f t="shared" si="125"/>
        <v>Risk</v>
      </c>
    </row>
    <row r="1125" spans="1:21" x14ac:dyDescent="0.25">
      <c r="A1125" t="s">
        <v>1152</v>
      </c>
      <c r="B1125">
        <v>21</v>
      </c>
      <c r="C1125" t="str">
        <f t="shared" si="119"/>
        <v>18-24</v>
      </c>
      <c r="D1125" t="s">
        <v>27</v>
      </c>
      <c r="E1125" t="s">
        <v>18</v>
      </c>
      <c r="F1125">
        <v>3.06</v>
      </c>
      <c r="G1125" t="str">
        <f t="shared" si="120"/>
        <v>Low</v>
      </c>
      <c r="H1125">
        <v>24</v>
      </c>
      <c r="I1125" t="s">
        <v>56</v>
      </c>
      <c r="J1125" t="s">
        <v>10</v>
      </c>
      <c r="K1125" s="4">
        <v>17.989999999999998</v>
      </c>
      <c r="L1125" s="4">
        <f t="shared" si="121"/>
        <v>17.989999999999998</v>
      </c>
      <c r="M1125">
        <v>0</v>
      </c>
      <c r="N1125" t="s">
        <v>29</v>
      </c>
      <c r="O1125">
        <v>4</v>
      </c>
      <c r="P1125">
        <v>0.12</v>
      </c>
      <c r="Q1125">
        <f t="shared" si="122"/>
        <v>7</v>
      </c>
      <c r="R1125" t="s">
        <v>25</v>
      </c>
      <c r="S1125">
        <f t="shared" si="123"/>
        <v>21.42</v>
      </c>
      <c r="T1125" t="str">
        <f t="shared" si="124"/>
        <v>Low</v>
      </c>
      <c r="U1125" t="str">
        <f t="shared" si="125"/>
        <v>Inactive</v>
      </c>
    </row>
    <row r="1126" spans="1:21" x14ac:dyDescent="0.25">
      <c r="A1126" t="s">
        <v>1153</v>
      </c>
      <c r="B1126">
        <v>56</v>
      </c>
      <c r="C1126" t="str">
        <f t="shared" si="119"/>
        <v>55+</v>
      </c>
      <c r="D1126" t="s">
        <v>1</v>
      </c>
      <c r="E1126" t="s">
        <v>8</v>
      </c>
      <c r="F1126">
        <v>16.86</v>
      </c>
      <c r="G1126" t="str">
        <f t="shared" si="120"/>
        <v>Low</v>
      </c>
      <c r="H1126">
        <v>34</v>
      </c>
      <c r="I1126" t="s">
        <v>35</v>
      </c>
      <c r="J1126" t="s">
        <v>4</v>
      </c>
      <c r="K1126" s="4">
        <v>13.99</v>
      </c>
      <c r="L1126" s="4">
        <f t="shared" si="121"/>
        <v>13.99</v>
      </c>
      <c r="M1126">
        <v>1</v>
      </c>
      <c r="N1126" t="s">
        <v>47</v>
      </c>
      <c r="O1126">
        <v>2</v>
      </c>
      <c r="P1126">
        <v>0.48</v>
      </c>
      <c r="Q1126">
        <f t="shared" si="122"/>
        <v>29</v>
      </c>
      <c r="R1126" t="s">
        <v>6</v>
      </c>
      <c r="S1126">
        <f t="shared" si="123"/>
        <v>488.94</v>
      </c>
      <c r="T1126" t="str">
        <f t="shared" si="124"/>
        <v>High</v>
      </c>
      <c r="U1126" t="str">
        <f t="shared" si="125"/>
        <v>Inactive</v>
      </c>
    </row>
    <row r="1127" spans="1:21" x14ac:dyDescent="0.25">
      <c r="A1127" t="s">
        <v>1154</v>
      </c>
      <c r="B1127">
        <v>40</v>
      </c>
      <c r="C1127" t="str">
        <f t="shared" si="119"/>
        <v>35-44</v>
      </c>
      <c r="D1127" t="s">
        <v>1</v>
      </c>
      <c r="E1127" t="s">
        <v>8</v>
      </c>
      <c r="F1127">
        <v>9.41</v>
      </c>
      <c r="G1127" t="str">
        <f t="shared" si="120"/>
        <v>Low</v>
      </c>
      <c r="H1127">
        <v>46</v>
      </c>
      <c r="I1127" t="s">
        <v>3</v>
      </c>
      <c r="J1127" t="s">
        <v>4</v>
      </c>
      <c r="K1127" s="4">
        <v>13.99</v>
      </c>
      <c r="L1127" s="4">
        <f t="shared" si="121"/>
        <v>13.99</v>
      </c>
      <c r="M1127">
        <v>1</v>
      </c>
      <c r="N1127" t="s">
        <v>15</v>
      </c>
      <c r="O1127">
        <v>3</v>
      </c>
      <c r="P1127">
        <v>0.2</v>
      </c>
      <c r="Q1127">
        <f t="shared" si="122"/>
        <v>12</v>
      </c>
      <c r="R1127" t="s">
        <v>16</v>
      </c>
      <c r="S1127">
        <f t="shared" si="123"/>
        <v>112.92</v>
      </c>
      <c r="T1127" t="str">
        <f t="shared" si="124"/>
        <v>Medium</v>
      </c>
      <c r="U1127" t="str">
        <f t="shared" si="125"/>
        <v>Inactive</v>
      </c>
    </row>
    <row r="1128" spans="1:21" x14ac:dyDescent="0.25">
      <c r="A1128" t="s">
        <v>1155</v>
      </c>
      <c r="B1128">
        <v>21</v>
      </c>
      <c r="C1128" t="str">
        <f t="shared" si="119"/>
        <v>18-24</v>
      </c>
      <c r="D1128" t="s">
        <v>1</v>
      </c>
      <c r="E1128" t="s">
        <v>2</v>
      </c>
      <c r="F1128">
        <v>54.56</v>
      </c>
      <c r="G1128" t="str">
        <f t="shared" si="120"/>
        <v>High</v>
      </c>
      <c r="H1128">
        <v>11</v>
      </c>
      <c r="I1128" t="s">
        <v>56</v>
      </c>
      <c r="J1128" t="s">
        <v>41</v>
      </c>
      <c r="K1128" s="4">
        <v>8.99</v>
      </c>
      <c r="L1128" s="4">
        <f t="shared" si="121"/>
        <v>8.99</v>
      </c>
      <c r="M1128">
        <v>0</v>
      </c>
      <c r="N1128" t="s">
        <v>47</v>
      </c>
      <c r="O1128">
        <v>5</v>
      </c>
      <c r="P1128">
        <v>4.55</v>
      </c>
      <c r="Q1128">
        <f t="shared" si="122"/>
        <v>273</v>
      </c>
      <c r="R1128" t="s">
        <v>25</v>
      </c>
      <c r="S1128">
        <f t="shared" si="123"/>
        <v>14894.880000000001</v>
      </c>
      <c r="T1128" t="str">
        <f t="shared" si="124"/>
        <v>High</v>
      </c>
      <c r="U1128" t="str">
        <f t="shared" si="125"/>
        <v>Risk</v>
      </c>
    </row>
    <row r="1129" spans="1:21" x14ac:dyDescent="0.25">
      <c r="A1129" t="s">
        <v>1156</v>
      </c>
      <c r="B1129">
        <v>18</v>
      </c>
      <c r="C1129" t="str">
        <f t="shared" si="119"/>
        <v>18-24</v>
      </c>
      <c r="D1129" t="s">
        <v>27</v>
      </c>
      <c r="E1129" t="s">
        <v>18</v>
      </c>
      <c r="F1129">
        <v>1.61</v>
      </c>
      <c r="G1129" t="str">
        <f t="shared" si="120"/>
        <v>Low</v>
      </c>
      <c r="H1129">
        <v>29</v>
      </c>
      <c r="I1129" t="s">
        <v>14</v>
      </c>
      <c r="J1129" t="s">
        <v>10</v>
      </c>
      <c r="K1129" s="4">
        <v>17.989999999999998</v>
      </c>
      <c r="L1129" s="4">
        <f t="shared" si="121"/>
        <v>17.989999999999998</v>
      </c>
      <c r="M1129">
        <v>1</v>
      </c>
      <c r="N1129" t="s">
        <v>29</v>
      </c>
      <c r="O1129">
        <v>1</v>
      </c>
      <c r="P1129">
        <v>0.05</v>
      </c>
      <c r="Q1129">
        <f t="shared" si="122"/>
        <v>3</v>
      </c>
      <c r="R1129" t="s">
        <v>16</v>
      </c>
      <c r="S1129">
        <f t="shared" si="123"/>
        <v>4.83</v>
      </c>
      <c r="T1129" t="str">
        <f t="shared" si="124"/>
        <v>Low</v>
      </c>
      <c r="U1129" t="str">
        <f t="shared" si="125"/>
        <v>Inactive</v>
      </c>
    </row>
    <row r="1130" spans="1:21" x14ac:dyDescent="0.25">
      <c r="A1130" t="s">
        <v>1157</v>
      </c>
      <c r="B1130">
        <v>18</v>
      </c>
      <c r="C1130" t="str">
        <f t="shared" si="119"/>
        <v>18-24</v>
      </c>
      <c r="D1130" t="s">
        <v>13</v>
      </c>
      <c r="E1130" t="s">
        <v>18</v>
      </c>
      <c r="F1130">
        <v>0.38</v>
      </c>
      <c r="G1130" t="str">
        <f t="shared" si="120"/>
        <v>Low</v>
      </c>
      <c r="H1130">
        <v>37</v>
      </c>
      <c r="I1130" t="s">
        <v>56</v>
      </c>
      <c r="J1130" t="s">
        <v>4</v>
      </c>
      <c r="K1130" s="4">
        <v>17.989999999999998</v>
      </c>
      <c r="L1130" s="4">
        <f t="shared" si="121"/>
        <v>17.989999999999998</v>
      </c>
      <c r="M1130">
        <v>1</v>
      </c>
      <c r="N1130" t="s">
        <v>15</v>
      </c>
      <c r="O1130">
        <v>5</v>
      </c>
      <c r="P1130">
        <v>0.01</v>
      </c>
      <c r="Q1130">
        <f t="shared" si="122"/>
        <v>1</v>
      </c>
      <c r="R1130" t="s">
        <v>6</v>
      </c>
      <c r="S1130">
        <f t="shared" si="123"/>
        <v>0.38</v>
      </c>
      <c r="T1130" t="str">
        <f t="shared" si="124"/>
        <v>Low</v>
      </c>
      <c r="U1130" t="str">
        <f t="shared" si="125"/>
        <v>Inactive</v>
      </c>
    </row>
    <row r="1131" spans="1:21" x14ac:dyDescent="0.25">
      <c r="A1131" t="s">
        <v>1158</v>
      </c>
      <c r="B1131">
        <v>31</v>
      </c>
      <c r="C1131" t="str">
        <f t="shared" si="119"/>
        <v>25-34</v>
      </c>
      <c r="D1131" t="s">
        <v>13</v>
      </c>
      <c r="E1131" t="s">
        <v>18</v>
      </c>
      <c r="F1131">
        <v>0.54</v>
      </c>
      <c r="G1131" t="str">
        <f t="shared" si="120"/>
        <v>Low</v>
      </c>
      <c r="H1131">
        <v>16</v>
      </c>
      <c r="I1131" t="s">
        <v>56</v>
      </c>
      <c r="J1131" t="s">
        <v>41</v>
      </c>
      <c r="K1131" s="4">
        <v>17.989999999999998</v>
      </c>
      <c r="L1131" s="4">
        <f t="shared" si="121"/>
        <v>17.989999999999998</v>
      </c>
      <c r="M1131">
        <v>1</v>
      </c>
      <c r="N1131" t="s">
        <v>47</v>
      </c>
      <c r="O1131">
        <v>1</v>
      </c>
      <c r="P1131">
        <v>0.03</v>
      </c>
      <c r="Q1131">
        <f t="shared" si="122"/>
        <v>2</v>
      </c>
      <c r="R1131" t="s">
        <v>11</v>
      </c>
      <c r="S1131">
        <f t="shared" si="123"/>
        <v>1.08</v>
      </c>
      <c r="T1131" t="str">
        <f t="shared" si="124"/>
        <v>Low</v>
      </c>
      <c r="U1131" t="str">
        <f t="shared" si="125"/>
        <v>Risk</v>
      </c>
    </row>
    <row r="1132" spans="1:21" x14ac:dyDescent="0.25">
      <c r="A1132" t="s">
        <v>1159</v>
      </c>
      <c r="B1132">
        <v>45</v>
      </c>
      <c r="C1132" t="str">
        <f t="shared" si="119"/>
        <v>35-44</v>
      </c>
      <c r="D1132" t="s">
        <v>27</v>
      </c>
      <c r="E1132" t="s">
        <v>2</v>
      </c>
      <c r="F1132">
        <v>5.8</v>
      </c>
      <c r="G1132" t="str">
        <f t="shared" si="120"/>
        <v>Low</v>
      </c>
      <c r="H1132">
        <v>39</v>
      </c>
      <c r="I1132" t="s">
        <v>56</v>
      </c>
      <c r="J1132" t="s">
        <v>10</v>
      </c>
      <c r="K1132" s="4">
        <v>8.99</v>
      </c>
      <c r="L1132" s="4">
        <f t="shared" si="121"/>
        <v>8.99</v>
      </c>
      <c r="M1132">
        <v>1</v>
      </c>
      <c r="N1132" t="s">
        <v>23</v>
      </c>
      <c r="O1132">
        <v>4</v>
      </c>
      <c r="P1132">
        <v>0.14000000000000001</v>
      </c>
      <c r="Q1132">
        <f t="shared" si="122"/>
        <v>8</v>
      </c>
      <c r="R1132" t="s">
        <v>38</v>
      </c>
      <c r="S1132">
        <f t="shared" si="123"/>
        <v>46.4</v>
      </c>
      <c r="T1132" t="str">
        <f t="shared" si="124"/>
        <v>Low</v>
      </c>
      <c r="U1132" t="str">
        <f t="shared" si="125"/>
        <v>Inactive</v>
      </c>
    </row>
    <row r="1133" spans="1:21" x14ac:dyDescent="0.25">
      <c r="A1133" t="s">
        <v>1160</v>
      </c>
      <c r="B1133">
        <v>33</v>
      </c>
      <c r="C1133" t="str">
        <f t="shared" si="119"/>
        <v>25-34</v>
      </c>
      <c r="D1133" t="s">
        <v>13</v>
      </c>
      <c r="E1133" t="s">
        <v>8</v>
      </c>
      <c r="F1133">
        <v>6.15</v>
      </c>
      <c r="G1133" t="str">
        <f t="shared" si="120"/>
        <v>Low</v>
      </c>
      <c r="H1133">
        <v>13</v>
      </c>
      <c r="I1133" t="s">
        <v>56</v>
      </c>
      <c r="J1133" t="s">
        <v>43</v>
      </c>
      <c r="K1133" s="4">
        <v>13.99</v>
      </c>
      <c r="L1133" s="4">
        <f t="shared" si="121"/>
        <v>13.99</v>
      </c>
      <c r="M1133">
        <v>0</v>
      </c>
      <c r="N1133" t="s">
        <v>5</v>
      </c>
      <c r="O1133">
        <v>5</v>
      </c>
      <c r="P1133">
        <v>0.44</v>
      </c>
      <c r="Q1133">
        <f t="shared" si="122"/>
        <v>26</v>
      </c>
      <c r="R1133" t="s">
        <v>20</v>
      </c>
      <c r="S1133">
        <f t="shared" si="123"/>
        <v>159.9</v>
      </c>
      <c r="T1133" t="str">
        <f t="shared" si="124"/>
        <v>High</v>
      </c>
      <c r="U1133" t="str">
        <f t="shared" si="125"/>
        <v>Risk</v>
      </c>
    </row>
    <row r="1134" spans="1:21" x14ac:dyDescent="0.25">
      <c r="A1134" t="s">
        <v>1161</v>
      </c>
      <c r="B1134">
        <v>33</v>
      </c>
      <c r="C1134" t="str">
        <f t="shared" si="119"/>
        <v>25-34</v>
      </c>
      <c r="D1134" t="s">
        <v>13</v>
      </c>
      <c r="E1134" t="s">
        <v>8</v>
      </c>
      <c r="F1134">
        <v>3.98</v>
      </c>
      <c r="G1134" t="str">
        <f t="shared" si="120"/>
        <v>Low</v>
      </c>
      <c r="H1134">
        <v>49</v>
      </c>
      <c r="I1134" t="s">
        <v>19</v>
      </c>
      <c r="J1134" t="s">
        <v>43</v>
      </c>
      <c r="K1134" s="4">
        <v>13.99</v>
      </c>
      <c r="L1134" s="4">
        <f t="shared" si="121"/>
        <v>13.99</v>
      </c>
      <c r="M1134">
        <v>1</v>
      </c>
      <c r="N1134" t="s">
        <v>23</v>
      </c>
      <c r="O1134">
        <v>4</v>
      </c>
      <c r="P1134">
        <v>0.08</v>
      </c>
      <c r="Q1134">
        <f t="shared" si="122"/>
        <v>5</v>
      </c>
      <c r="R1134" t="s">
        <v>16</v>
      </c>
      <c r="S1134">
        <f t="shared" si="123"/>
        <v>19.899999999999999</v>
      </c>
      <c r="T1134" t="str">
        <f t="shared" si="124"/>
        <v>Low</v>
      </c>
      <c r="U1134" t="str">
        <f t="shared" si="125"/>
        <v>Inactive</v>
      </c>
    </row>
    <row r="1135" spans="1:21" x14ac:dyDescent="0.25">
      <c r="A1135" t="s">
        <v>1162</v>
      </c>
      <c r="B1135">
        <v>31</v>
      </c>
      <c r="C1135" t="str">
        <f t="shared" si="119"/>
        <v>25-34</v>
      </c>
      <c r="D1135" t="s">
        <v>27</v>
      </c>
      <c r="E1135" t="s">
        <v>18</v>
      </c>
      <c r="F1135">
        <v>1.9</v>
      </c>
      <c r="G1135" t="str">
        <f t="shared" si="120"/>
        <v>Low</v>
      </c>
      <c r="H1135">
        <v>31</v>
      </c>
      <c r="I1135" t="s">
        <v>9</v>
      </c>
      <c r="J1135" t="s">
        <v>10</v>
      </c>
      <c r="K1135" s="4">
        <v>17.989999999999998</v>
      </c>
      <c r="L1135" s="4">
        <f t="shared" si="121"/>
        <v>17.989999999999998</v>
      </c>
      <c r="M1135">
        <v>1</v>
      </c>
      <c r="N1135" t="s">
        <v>5</v>
      </c>
      <c r="O1135">
        <v>1</v>
      </c>
      <c r="P1135">
        <v>0.06</v>
      </c>
      <c r="Q1135">
        <f t="shared" si="122"/>
        <v>4</v>
      </c>
      <c r="R1135" t="s">
        <v>20</v>
      </c>
      <c r="S1135">
        <f t="shared" si="123"/>
        <v>7.6</v>
      </c>
      <c r="T1135" t="str">
        <f t="shared" si="124"/>
        <v>Low</v>
      </c>
      <c r="U1135" t="str">
        <f t="shared" si="125"/>
        <v>Inactive</v>
      </c>
    </row>
    <row r="1136" spans="1:21" x14ac:dyDescent="0.25">
      <c r="A1136" t="s">
        <v>1163</v>
      </c>
      <c r="B1136">
        <v>18</v>
      </c>
      <c r="C1136" t="str">
        <f t="shared" si="119"/>
        <v>18-24</v>
      </c>
      <c r="D1136" t="s">
        <v>1</v>
      </c>
      <c r="E1136" t="s">
        <v>18</v>
      </c>
      <c r="F1136">
        <v>7.93</v>
      </c>
      <c r="G1136" t="str">
        <f t="shared" si="120"/>
        <v>Low</v>
      </c>
      <c r="H1136">
        <v>60</v>
      </c>
      <c r="I1136" t="s">
        <v>19</v>
      </c>
      <c r="J1136" t="s">
        <v>10</v>
      </c>
      <c r="K1136" s="4">
        <v>17.989999999999998</v>
      </c>
      <c r="L1136" s="4">
        <f t="shared" si="121"/>
        <v>17.989999999999998</v>
      </c>
      <c r="M1136">
        <v>0</v>
      </c>
      <c r="N1136" t="s">
        <v>23</v>
      </c>
      <c r="O1136">
        <v>4</v>
      </c>
      <c r="P1136">
        <v>0.13</v>
      </c>
      <c r="Q1136">
        <f t="shared" si="122"/>
        <v>8</v>
      </c>
      <c r="R1136" t="s">
        <v>38</v>
      </c>
      <c r="S1136">
        <f t="shared" si="123"/>
        <v>63.44</v>
      </c>
      <c r="T1136" t="str">
        <f t="shared" si="124"/>
        <v>Medium</v>
      </c>
      <c r="U1136" t="str">
        <f t="shared" si="125"/>
        <v>Inactive</v>
      </c>
    </row>
    <row r="1137" spans="1:21" x14ac:dyDescent="0.25">
      <c r="A1137" t="s">
        <v>1164</v>
      </c>
      <c r="B1137">
        <v>29</v>
      </c>
      <c r="C1137" t="str">
        <f t="shared" si="119"/>
        <v>25-34</v>
      </c>
      <c r="D1137" t="s">
        <v>27</v>
      </c>
      <c r="E1137" t="s">
        <v>8</v>
      </c>
      <c r="F1137">
        <v>1.23</v>
      </c>
      <c r="G1137" t="str">
        <f t="shared" si="120"/>
        <v>Low</v>
      </c>
      <c r="H1137">
        <v>50</v>
      </c>
      <c r="I1137" t="s">
        <v>14</v>
      </c>
      <c r="J1137" t="s">
        <v>41</v>
      </c>
      <c r="K1137" s="4">
        <v>13.99</v>
      </c>
      <c r="L1137" s="4">
        <f t="shared" si="121"/>
        <v>13.99</v>
      </c>
      <c r="M1137">
        <v>1</v>
      </c>
      <c r="N1137" t="s">
        <v>29</v>
      </c>
      <c r="O1137">
        <v>3</v>
      </c>
      <c r="P1137">
        <v>0.02</v>
      </c>
      <c r="Q1137">
        <f t="shared" si="122"/>
        <v>1</v>
      </c>
      <c r="R1137" t="s">
        <v>33</v>
      </c>
      <c r="S1137">
        <f t="shared" si="123"/>
        <v>1.23</v>
      </c>
      <c r="T1137" t="str">
        <f t="shared" si="124"/>
        <v>Low</v>
      </c>
      <c r="U1137" t="str">
        <f t="shared" si="125"/>
        <v>Inactive</v>
      </c>
    </row>
    <row r="1138" spans="1:21" x14ac:dyDescent="0.25">
      <c r="A1138" t="s">
        <v>1165</v>
      </c>
      <c r="B1138">
        <v>46</v>
      </c>
      <c r="C1138" t="str">
        <f t="shared" si="119"/>
        <v>45-54</v>
      </c>
      <c r="D1138" t="s">
        <v>1</v>
      </c>
      <c r="E1138" t="s">
        <v>2</v>
      </c>
      <c r="F1138">
        <v>8.69</v>
      </c>
      <c r="G1138" t="str">
        <f t="shared" si="120"/>
        <v>Low</v>
      </c>
      <c r="H1138">
        <v>35</v>
      </c>
      <c r="I1138" t="s">
        <v>19</v>
      </c>
      <c r="J1138" t="s">
        <v>4</v>
      </c>
      <c r="K1138" s="4">
        <v>8.99</v>
      </c>
      <c r="L1138" s="4">
        <f t="shared" si="121"/>
        <v>8.99</v>
      </c>
      <c r="M1138">
        <v>1</v>
      </c>
      <c r="N1138" t="s">
        <v>5</v>
      </c>
      <c r="O1138">
        <v>1</v>
      </c>
      <c r="P1138">
        <v>0.24</v>
      </c>
      <c r="Q1138">
        <f t="shared" si="122"/>
        <v>14</v>
      </c>
      <c r="R1138" t="s">
        <v>33</v>
      </c>
      <c r="S1138">
        <f t="shared" si="123"/>
        <v>121.66</v>
      </c>
      <c r="T1138" t="str">
        <f t="shared" si="124"/>
        <v>Medium</v>
      </c>
      <c r="U1138" t="str">
        <f t="shared" si="125"/>
        <v>Inactive</v>
      </c>
    </row>
    <row r="1139" spans="1:21" x14ac:dyDescent="0.25">
      <c r="A1139" t="s">
        <v>1166</v>
      </c>
      <c r="B1139">
        <v>60</v>
      </c>
      <c r="C1139" t="str">
        <f t="shared" si="119"/>
        <v>55+</v>
      </c>
      <c r="D1139" t="s">
        <v>27</v>
      </c>
      <c r="E1139" t="s">
        <v>2</v>
      </c>
      <c r="F1139">
        <v>21.16</v>
      </c>
      <c r="G1139" t="str">
        <f t="shared" si="120"/>
        <v>Medium</v>
      </c>
      <c r="H1139">
        <v>23</v>
      </c>
      <c r="I1139" t="s">
        <v>9</v>
      </c>
      <c r="J1139" t="s">
        <v>4</v>
      </c>
      <c r="K1139" s="4">
        <v>8.99</v>
      </c>
      <c r="L1139" s="4">
        <f t="shared" si="121"/>
        <v>8.99</v>
      </c>
      <c r="M1139">
        <v>0</v>
      </c>
      <c r="N1139" t="s">
        <v>47</v>
      </c>
      <c r="O1139">
        <v>5</v>
      </c>
      <c r="P1139">
        <v>0.88</v>
      </c>
      <c r="Q1139">
        <f t="shared" si="122"/>
        <v>53</v>
      </c>
      <c r="R1139" t="s">
        <v>25</v>
      </c>
      <c r="S1139">
        <f t="shared" si="123"/>
        <v>1121.48</v>
      </c>
      <c r="T1139" t="str">
        <f t="shared" si="124"/>
        <v>High</v>
      </c>
      <c r="U1139" t="str">
        <f t="shared" si="125"/>
        <v>Inactive</v>
      </c>
    </row>
    <row r="1140" spans="1:21" x14ac:dyDescent="0.25">
      <c r="A1140" t="s">
        <v>1167</v>
      </c>
      <c r="B1140">
        <v>52</v>
      </c>
      <c r="C1140" t="str">
        <f t="shared" si="119"/>
        <v>45-54</v>
      </c>
      <c r="D1140" t="s">
        <v>1</v>
      </c>
      <c r="E1140" t="s">
        <v>8</v>
      </c>
      <c r="F1140">
        <v>8.61</v>
      </c>
      <c r="G1140" t="str">
        <f t="shared" si="120"/>
        <v>Low</v>
      </c>
      <c r="H1140">
        <v>45</v>
      </c>
      <c r="I1140" t="s">
        <v>56</v>
      </c>
      <c r="J1140" t="s">
        <v>10</v>
      </c>
      <c r="K1140" s="4">
        <v>13.99</v>
      </c>
      <c r="L1140" s="4">
        <f t="shared" si="121"/>
        <v>13.99</v>
      </c>
      <c r="M1140">
        <v>1</v>
      </c>
      <c r="N1140" t="s">
        <v>15</v>
      </c>
      <c r="O1140">
        <v>3</v>
      </c>
      <c r="P1140">
        <v>0.19</v>
      </c>
      <c r="Q1140">
        <f t="shared" si="122"/>
        <v>11</v>
      </c>
      <c r="R1140" t="s">
        <v>20</v>
      </c>
      <c r="S1140">
        <f t="shared" si="123"/>
        <v>94.71</v>
      </c>
      <c r="T1140" t="str">
        <f t="shared" si="124"/>
        <v>Medium</v>
      </c>
      <c r="U1140" t="str">
        <f t="shared" si="125"/>
        <v>Inactive</v>
      </c>
    </row>
    <row r="1141" spans="1:21" x14ac:dyDescent="0.25">
      <c r="A1141" t="s">
        <v>1168</v>
      </c>
      <c r="B1141">
        <v>30</v>
      </c>
      <c r="C1141" t="str">
        <f t="shared" si="119"/>
        <v>25-34</v>
      </c>
      <c r="D1141" t="s">
        <v>1</v>
      </c>
      <c r="E1141" t="s">
        <v>8</v>
      </c>
      <c r="F1141">
        <v>14.41</v>
      </c>
      <c r="G1141" t="str">
        <f t="shared" si="120"/>
        <v>Low</v>
      </c>
      <c r="H1141">
        <v>51</v>
      </c>
      <c r="I1141" t="s">
        <v>14</v>
      </c>
      <c r="J1141" t="s">
        <v>43</v>
      </c>
      <c r="K1141" s="4">
        <v>13.99</v>
      </c>
      <c r="L1141" s="4">
        <f t="shared" si="121"/>
        <v>13.99</v>
      </c>
      <c r="M1141">
        <v>1</v>
      </c>
      <c r="N1141" t="s">
        <v>5</v>
      </c>
      <c r="O1141">
        <v>1</v>
      </c>
      <c r="P1141">
        <v>0.28000000000000003</v>
      </c>
      <c r="Q1141">
        <f t="shared" si="122"/>
        <v>17</v>
      </c>
      <c r="R1141" t="s">
        <v>33</v>
      </c>
      <c r="S1141">
        <f t="shared" si="123"/>
        <v>244.97</v>
      </c>
      <c r="T1141" t="str">
        <f t="shared" si="124"/>
        <v>High</v>
      </c>
      <c r="U1141" t="str">
        <f t="shared" si="125"/>
        <v>Inactive</v>
      </c>
    </row>
    <row r="1142" spans="1:21" x14ac:dyDescent="0.25">
      <c r="A1142" t="s">
        <v>1169</v>
      </c>
      <c r="B1142">
        <v>25</v>
      </c>
      <c r="C1142" t="str">
        <f t="shared" si="119"/>
        <v>18-24</v>
      </c>
      <c r="D1142" t="s">
        <v>27</v>
      </c>
      <c r="E1142" t="s">
        <v>8</v>
      </c>
      <c r="F1142">
        <v>1.36</v>
      </c>
      <c r="G1142" t="str">
        <f t="shared" si="120"/>
        <v>Low</v>
      </c>
      <c r="H1142">
        <v>4</v>
      </c>
      <c r="I1142" t="s">
        <v>56</v>
      </c>
      <c r="J1142" t="s">
        <v>32</v>
      </c>
      <c r="K1142" s="4">
        <v>13.99</v>
      </c>
      <c r="L1142" s="4">
        <f t="shared" si="121"/>
        <v>13.99</v>
      </c>
      <c r="M1142">
        <v>0</v>
      </c>
      <c r="N1142" t="s">
        <v>5</v>
      </c>
      <c r="O1142">
        <v>5</v>
      </c>
      <c r="P1142">
        <v>0.27</v>
      </c>
      <c r="Q1142">
        <f t="shared" si="122"/>
        <v>16</v>
      </c>
      <c r="R1142" t="s">
        <v>25</v>
      </c>
      <c r="S1142">
        <f t="shared" si="123"/>
        <v>21.76</v>
      </c>
      <c r="T1142" t="str">
        <f t="shared" si="124"/>
        <v>Low</v>
      </c>
      <c r="U1142" t="str">
        <f t="shared" si="125"/>
        <v>Active</v>
      </c>
    </row>
    <row r="1143" spans="1:21" x14ac:dyDescent="0.25">
      <c r="A1143" t="s">
        <v>1170</v>
      </c>
      <c r="B1143">
        <v>33</v>
      </c>
      <c r="C1143" t="str">
        <f t="shared" si="119"/>
        <v>25-34</v>
      </c>
      <c r="D1143" t="s">
        <v>13</v>
      </c>
      <c r="E1143" t="s">
        <v>2</v>
      </c>
      <c r="F1143">
        <v>0.03</v>
      </c>
      <c r="G1143" t="str">
        <f t="shared" si="120"/>
        <v>Low</v>
      </c>
      <c r="H1143">
        <v>51</v>
      </c>
      <c r="I1143" t="s">
        <v>56</v>
      </c>
      <c r="J1143" t="s">
        <v>32</v>
      </c>
      <c r="K1143" s="4">
        <v>8.99</v>
      </c>
      <c r="L1143" s="4">
        <f t="shared" si="121"/>
        <v>8.99</v>
      </c>
      <c r="M1143">
        <v>1</v>
      </c>
      <c r="N1143" t="s">
        <v>47</v>
      </c>
      <c r="O1143">
        <v>1</v>
      </c>
      <c r="P1143">
        <v>0</v>
      </c>
      <c r="Q1143">
        <f t="shared" si="122"/>
        <v>0</v>
      </c>
      <c r="R1143" t="s">
        <v>20</v>
      </c>
      <c r="S1143">
        <f t="shared" si="123"/>
        <v>0</v>
      </c>
      <c r="T1143" t="str">
        <f t="shared" si="124"/>
        <v>Low</v>
      </c>
      <c r="U1143" t="str">
        <f t="shared" si="125"/>
        <v>Inactive</v>
      </c>
    </row>
    <row r="1144" spans="1:21" x14ac:dyDescent="0.25">
      <c r="A1144" t="s">
        <v>1171</v>
      </c>
      <c r="B1144">
        <v>63</v>
      </c>
      <c r="C1144" t="str">
        <f t="shared" si="119"/>
        <v>55+</v>
      </c>
      <c r="D1144" t="s">
        <v>13</v>
      </c>
      <c r="E1144" t="s">
        <v>8</v>
      </c>
      <c r="F1144">
        <v>45.57</v>
      </c>
      <c r="G1144" t="str">
        <f t="shared" si="120"/>
        <v>Medium</v>
      </c>
      <c r="H1144">
        <v>53</v>
      </c>
      <c r="I1144" t="s">
        <v>9</v>
      </c>
      <c r="J1144" t="s">
        <v>41</v>
      </c>
      <c r="K1144" s="4">
        <v>13.99</v>
      </c>
      <c r="L1144" s="4">
        <f t="shared" si="121"/>
        <v>13.99</v>
      </c>
      <c r="M1144">
        <v>0</v>
      </c>
      <c r="N1144" t="s">
        <v>23</v>
      </c>
      <c r="O1144">
        <v>4</v>
      </c>
      <c r="P1144">
        <v>0.84</v>
      </c>
      <c r="Q1144">
        <f t="shared" si="122"/>
        <v>50</v>
      </c>
      <c r="R1144" t="s">
        <v>25</v>
      </c>
      <c r="S1144">
        <f t="shared" si="123"/>
        <v>2278.5</v>
      </c>
      <c r="T1144" t="str">
        <f t="shared" si="124"/>
        <v>High</v>
      </c>
      <c r="U1144" t="str">
        <f t="shared" si="125"/>
        <v>Inactive</v>
      </c>
    </row>
    <row r="1145" spans="1:21" x14ac:dyDescent="0.25">
      <c r="A1145" t="s">
        <v>1172</v>
      </c>
      <c r="B1145">
        <v>21</v>
      </c>
      <c r="C1145" t="str">
        <f t="shared" si="119"/>
        <v>18-24</v>
      </c>
      <c r="D1145" t="s">
        <v>1</v>
      </c>
      <c r="E1145" t="s">
        <v>2</v>
      </c>
      <c r="F1145">
        <v>19.21</v>
      </c>
      <c r="G1145" t="str">
        <f t="shared" si="120"/>
        <v>Low</v>
      </c>
      <c r="H1145">
        <v>57</v>
      </c>
      <c r="I1145" t="s">
        <v>14</v>
      </c>
      <c r="J1145" t="s">
        <v>32</v>
      </c>
      <c r="K1145" s="4">
        <v>8.99</v>
      </c>
      <c r="L1145" s="4">
        <f t="shared" si="121"/>
        <v>8.99</v>
      </c>
      <c r="M1145">
        <v>1</v>
      </c>
      <c r="N1145" t="s">
        <v>5</v>
      </c>
      <c r="O1145">
        <v>4</v>
      </c>
      <c r="P1145">
        <v>0.33</v>
      </c>
      <c r="Q1145">
        <f t="shared" si="122"/>
        <v>20</v>
      </c>
      <c r="R1145" t="s">
        <v>38</v>
      </c>
      <c r="S1145">
        <f t="shared" si="123"/>
        <v>384.20000000000005</v>
      </c>
      <c r="T1145" t="str">
        <f t="shared" si="124"/>
        <v>High</v>
      </c>
      <c r="U1145" t="str">
        <f t="shared" si="125"/>
        <v>Inactive</v>
      </c>
    </row>
    <row r="1146" spans="1:21" x14ac:dyDescent="0.25">
      <c r="A1146" t="s">
        <v>1173</v>
      </c>
      <c r="B1146">
        <v>46</v>
      </c>
      <c r="C1146" t="str">
        <f t="shared" si="119"/>
        <v>45-54</v>
      </c>
      <c r="D1146" t="s">
        <v>1</v>
      </c>
      <c r="E1146" t="s">
        <v>8</v>
      </c>
      <c r="F1146">
        <v>0.83</v>
      </c>
      <c r="G1146" t="str">
        <f t="shared" si="120"/>
        <v>Low</v>
      </c>
      <c r="H1146">
        <v>12</v>
      </c>
      <c r="I1146" t="s">
        <v>35</v>
      </c>
      <c r="J1146" t="s">
        <v>10</v>
      </c>
      <c r="K1146" s="4">
        <v>13.99</v>
      </c>
      <c r="L1146" s="4">
        <f t="shared" si="121"/>
        <v>13.99</v>
      </c>
      <c r="M1146">
        <v>1</v>
      </c>
      <c r="N1146" t="s">
        <v>15</v>
      </c>
      <c r="O1146">
        <v>4</v>
      </c>
      <c r="P1146">
        <v>0.06</v>
      </c>
      <c r="Q1146">
        <f t="shared" si="122"/>
        <v>4</v>
      </c>
      <c r="R1146" t="s">
        <v>33</v>
      </c>
      <c r="S1146">
        <f t="shared" si="123"/>
        <v>3.32</v>
      </c>
      <c r="T1146" t="str">
        <f t="shared" si="124"/>
        <v>Low</v>
      </c>
      <c r="U1146" t="str">
        <f t="shared" si="125"/>
        <v>Risk</v>
      </c>
    </row>
    <row r="1147" spans="1:21" x14ac:dyDescent="0.25">
      <c r="A1147" t="s">
        <v>1174</v>
      </c>
      <c r="B1147">
        <v>21</v>
      </c>
      <c r="C1147" t="str">
        <f t="shared" si="119"/>
        <v>18-24</v>
      </c>
      <c r="D1147" t="s">
        <v>13</v>
      </c>
      <c r="E1147" t="s">
        <v>8</v>
      </c>
      <c r="F1147">
        <v>9.39</v>
      </c>
      <c r="G1147" t="str">
        <f t="shared" si="120"/>
        <v>Low</v>
      </c>
      <c r="H1147">
        <v>41</v>
      </c>
      <c r="I1147" t="s">
        <v>35</v>
      </c>
      <c r="J1147" t="s">
        <v>10</v>
      </c>
      <c r="K1147" s="4">
        <v>13.99</v>
      </c>
      <c r="L1147" s="4">
        <f t="shared" si="121"/>
        <v>13.99</v>
      </c>
      <c r="M1147">
        <v>0</v>
      </c>
      <c r="N1147" t="s">
        <v>29</v>
      </c>
      <c r="O1147">
        <v>5</v>
      </c>
      <c r="P1147">
        <v>0.22</v>
      </c>
      <c r="Q1147">
        <f t="shared" si="122"/>
        <v>13</v>
      </c>
      <c r="R1147" t="s">
        <v>16</v>
      </c>
      <c r="S1147">
        <f t="shared" si="123"/>
        <v>122.07000000000001</v>
      </c>
      <c r="T1147" t="str">
        <f t="shared" si="124"/>
        <v>Medium</v>
      </c>
      <c r="U1147" t="str">
        <f t="shared" si="125"/>
        <v>Inactive</v>
      </c>
    </row>
    <row r="1148" spans="1:21" x14ac:dyDescent="0.25">
      <c r="A1148" t="s">
        <v>1175</v>
      </c>
      <c r="B1148">
        <v>49</v>
      </c>
      <c r="C1148" t="str">
        <f t="shared" si="119"/>
        <v>45-54</v>
      </c>
      <c r="D1148" t="s">
        <v>13</v>
      </c>
      <c r="E1148" t="s">
        <v>18</v>
      </c>
      <c r="F1148">
        <v>3.31</v>
      </c>
      <c r="G1148" t="str">
        <f t="shared" si="120"/>
        <v>Low</v>
      </c>
      <c r="H1148">
        <v>59</v>
      </c>
      <c r="I1148" t="s">
        <v>9</v>
      </c>
      <c r="J1148" t="s">
        <v>32</v>
      </c>
      <c r="K1148" s="4">
        <v>17.989999999999998</v>
      </c>
      <c r="L1148" s="4">
        <f t="shared" si="121"/>
        <v>17.989999999999998</v>
      </c>
      <c r="M1148">
        <v>1</v>
      </c>
      <c r="N1148" t="s">
        <v>29</v>
      </c>
      <c r="O1148">
        <v>1</v>
      </c>
      <c r="P1148">
        <v>0.06</v>
      </c>
      <c r="Q1148">
        <f t="shared" si="122"/>
        <v>4</v>
      </c>
      <c r="R1148" t="s">
        <v>11</v>
      </c>
      <c r="S1148">
        <f t="shared" si="123"/>
        <v>13.24</v>
      </c>
      <c r="T1148" t="str">
        <f t="shared" si="124"/>
        <v>Low</v>
      </c>
      <c r="U1148" t="str">
        <f t="shared" si="125"/>
        <v>Inactive</v>
      </c>
    </row>
    <row r="1149" spans="1:21" x14ac:dyDescent="0.25">
      <c r="A1149" t="s">
        <v>1176</v>
      </c>
      <c r="B1149">
        <v>55</v>
      </c>
      <c r="C1149" t="str">
        <f t="shared" si="119"/>
        <v>45-54</v>
      </c>
      <c r="D1149" t="s">
        <v>27</v>
      </c>
      <c r="E1149" t="s">
        <v>18</v>
      </c>
      <c r="F1149">
        <v>0.87</v>
      </c>
      <c r="G1149" t="str">
        <f t="shared" si="120"/>
        <v>Low</v>
      </c>
      <c r="H1149">
        <v>48</v>
      </c>
      <c r="I1149" t="s">
        <v>14</v>
      </c>
      <c r="J1149" t="s">
        <v>43</v>
      </c>
      <c r="K1149" s="4">
        <v>17.989999999999998</v>
      </c>
      <c r="L1149" s="4">
        <f t="shared" si="121"/>
        <v>17.989999999999998</v>
      </c>
      <c r="M1149">
        <v>1</v>
      </c>
      <c r="N1149" t="s">
        <v>23</v>
      </c>
      <c r="O1149">
        <v>4</v>
      </c>
      <c r="P1149">
        <v>0.02</v>
      </c>
      <c r="Q1149">
        <f t="shared" si="122"/>
        <v>1</v>
      </c>
      <c r="R1149" t="s">
        <v>6</v>
      </c>
      <c r="S1149">
        <f t="shared" si="123"/>
        <v>0.87</v>
      </c>
      <c r="T1149" t="str">
        <f t="shared" si="124"/>
        <v>Low</v>
      </c>
      <c r="U1149" t="str">
        <f t="shared" si="125"/>
        <v>Inactive</v>
      </c>
    </row>
    <row r="1150" spans="1:21" x14ac:dyDescent="0.25">
      <c r="A1150" t="s">
        <v>1177</v>
      </c>
      <c r="B1150">
        <v>39</v>
      </c>
      <c r="C1150" t="str">
        <f t="shared" si="119"/>
        <v>35-44</v>
      </c>
      <c r="D1150" t="s">
        <v>1</v>
      </c>
      <c r="E1150" t="s">
        <v>18</v>
      </c>
      <c r="F1150">
        <v>2.99</v>
      </c>
      <c r="G1150" t="str">
        <f t="shared" si="120"/>
        <v>Low</v>
      </c>
      <c r="H1150">
        <v>46</v>
      </c>
      <c r="I1150" t="s">
        <v>9</v>
      </c>
      <c r="J1150" t="s">
        <v>43</v>
      </c>
      <c r="K1150" s="4">
        <v>17.989999999999998</v>
      </c>
      <c r="L1150" s="4">
        <f t="shared" si="121"/>
        <v>17.989999999999998</v>
      </c>
      <c r="M1150">
        <v>1</v>
      </c>
      <c r="N1150" t="s">
        <v>15</v>
      </c>
      <c r="O1150">
        <v>4</v>
      </c>
      <c r="P1150">
        <v>0.06</v>
      </c>
      <c r="Q1150">
        <f t="shared" si="122"/>
        <v>4</v>
      </c>
      <c r="R1150" t="s">
        <v>25</v>
      </c>
      <c r="S1150">
        <f t="shared" si="123"/>
        <v>11.96</v>
      </c>
      <c r="T1150" t="str">
        <f t="shared" si="124"/>
        <v>Low</v>
      </c>
      <c r="U1150" t="str">
        <f t="shared" si="125"/>
        <v>Inactive</v>
      </c>
    </row>
    <row r="1151" spans="1:21" x14ac:dyDescent="0.25">
      <c r="A1151" t="s">
        <v>1178</v>
      </c>
      <c r="B1151">
        <v>67</v>
      </c>
      <c r="C1151" t="str">
        <f t="shared" si="119"/>
        <v>55+</v>
      </c>
      <c r="D1151" t="s">
        <v>13</v>
      </c>
      <c r="E1151" t="s">
        <v>18</v>
      </c>
      <c r="F1151">
        <v>15.71</v>
      </c>
      <c r="G1151" t="str">
        <f t="shared" si="120"/>
        <v>Low</v>
      </c>
      <c r="H1151">
        <v>20</v>
      </c>
      <c r="I1151" t="s">
        <v>56</v>
      </c>
      <c r="J1151" t="s">
        <v>10</v>
      </c>
      <c r="K1151" s="4">
        <v>17.989999999999998</v>
      </c>
      <c r="L1151" s="4">
        <f t="shared" si="121"/>
        <v>17.989999999999998</v>
      </c>
      <c r="M1151">
        <v>0</v>
      </c>
      <c r="N1151" t="s">
        <v>47</v>
      </c>
      <c r="O1151">
        <v>5</v>
      </c>
      <c r="P1151">
        <v>0.75</v>
      </c>
      <c r="Q1151">
        <f t="shared" si="122"/>
        <v>45</v>
      </c>
      <c r="R1151" t="s">
        <v>11</v>
      </c>
      <c r="S1151">
        <f t="shared" si="123"/>
        <v>706.95</v>
      </c>
      <c r="T1151" t="str">
        <f t="shared" si="124"/>
        <v>High</v>
      </c>
      <c r="U1151" t="str">
        <f t="shared" si="125"/>
        <v>Risk</v>
      </c>
    </row>
    <row r="1152" spans="1:21" x14ac:dyDescent="0.25">
      <c r="A1152" t="s">
        <v>1179</v>
      </c>
      <c r="B1152">
        <v>55</v>
      </c>
      <c r="C1152" t="str">
        <f t="shared" si="119"/>
        <v>45-54</v>
      </c>
      <c r="D1152" t="s">
        <v>27</v>
      </c>
      <c r="E1152" t="s">
        <v>8</v>
      </c>
      <c r="F1152">
        <v>55.93</v>
      </c>
      <c r="G1152" t="str">
        <f t="shared" si="120"/>
        <v>High</v>
      </c>
      <c r="H1152">
        <v>43</v>
      </c>
      <c r="I1152" t="s">
        <v>14</v>
      </c>
      <c r="J1152" t="s">
        <v>4</v>
      </c>
      <c r="K1152" s="4">
        <v>13.99</v>
      </c>
      <c r="L1152" s="4">
        <f t="shared" si="121"/>
        <v>13.99</v>
      </c>
      <c r="M1152">
        <v>0</v>
      </c>
      <c r="N1152" t="s">
        <v>5</v>
      </c>
      <c r="O1152">
        <v>1</v>
      </c>
      <c r="P1152">
        <v>1.27</v>
      </c>
      <c r="Q1152">
        <f t="shared" si="122"/>
        <v>76</v>
      </c>
      <c r="R1152" t="s">
        <v>6</v>
      </c>
      <c r="S1152">
        <f t="shared" si="123"/>
        <v>4250.68</v>
      </c>
      <c r="T1152" t="str">
        <f t="shared" si="124"/>
        <v>High</v>
      </c>
      <c r="U1152" t="str">
        <f t="shared" si="125"/>
        <v>Inactive</v>
      </c>
    </row>
    <row r="1153" spans="1:21" x14ac:dyDescent="0.25">
      <c r="A1153" t="s">
        <v>1180</v>
      </c>
      <c r="B1153">
        <v>19</v>
      </c>
      <c r="C1153" t="str">
        <f t="shared" si="119"/>
        <v>18-24</v>
      </c>
      <c r="D1153" t="s">
        <v>13</v>
      </c>
      <c r="E1153" t="s">
        <v>2</v>
      </c>
      <c r="F1153">
        <v>40.159999999999997</v>
      </c>
      <c r="G1153" t="str">
        <f t="shared" si="120"/>
        <v>Medium</v>
      </c>
      <c r="H1153">
        <v>20</v>
      </c>
      <c r="I1153" t="s">
        <v>19</v>
      </c>
      <c r="J1153" t="s">
        <v>41</v>
      </c>
      <c r="K1153" s="4">
        <v>8.99</v>
      </c>
      <c r="L1153" s="4">
        <f t="shared" si="121"/>
        <v>8.99</v>
      </c>
      <c r="M1153">
        <v>0</v>
      </c>
      <c r="N1153" t="s">
        <v>29</v>
      </c>
      <c r="O1153">
        <v>3</v>
      </c>
      <c r="P1153">
        <v>1.91</v>
      </c>
      <c r="Q1153">
        <f t="shared" si="122"/>
        <v>115</v>
      </c>
      <c r="R1153" t="s">
        <v>6</v>
      </c>
      <c r="S1153">
        <f t="shared" si="123"/>
        <v>4618.3999999999996</v>
      </c>
      <c r="T1153" t="str">
        <f t="shared" si="124"/>
        <v>High</v>
      </c>
      <c r="U1153" t="str">
        <f t="shared" si="125"/>
        <v>Risk</v>
      </c>
    </row>
    <row r="1154" spans="1:21" x14ac:dyDescent="0.25">
      <c r="A1154" t="s">
        <v>1181</v>
      </c>
      <c r="B1154">
        <v>65</v>
      </c>
      <c r="C1154" t="str">
        <f t="shared" si="119"/>
        <v>55+</v>
      </c>
      <c r="D1154" t="s">
        <v>27</v>
      </c>
      <c r="E1154" t="s">
        <v>18</v>
      </c>
      <c r="F1154">
        <v>11.56</v>
      </c>
      <c r="G1154" t="str">
        <f t="shared" si="120"/>
        <v>Low</v>
      </c>
      <c r="H1154">
        <v>18</v>
      </c>
      <c r="I1154" t="s">
        <v>35</v>
      </c>
      <c r="J1154" t="s">
        <v>41</v>
      </c>
      <c r="K1154" s="4">
        <v>17.989999999999998</v>
      </c>
      <c r="L1154" s="4">
        <f t="shared" si="121"/>
        <v>17.989999999999998</v>
      </c>
      <c r="M1154">
        <v>0</v>
      </c>
      <c r="N1154" t="s">
        <v>15</v>
      </c>
      <c r="O1154">
        <v>1</v>
      </c>
      <c r="P1154">
        <v>0.61</v>
      </c>
      <c r="Q1154">
        <f t="shared" si="122"/>
        <v>37</v>
      </c>
      <c r="R1154" t="s">
        <v>11</v>
      </c>
      <c r="S1154">
        <f t="shared" si="123"/>
        <v>427.72</v>
      </c>
      <c r="T1154" t="str">
        <f t="shared" si="124"/>
        <v>High</v>
      </c>
      <c r="U1154" t="str">
        <f t="shared" si="125"/>
        <v>Risk</v>
      </c>
    </row>
    <row r="1155" spans="1:21" x14ac:dyDescent="0.25">
      <c r="A1155" t="s">
        <v>1182</v>
      </c>
      <c r="B1155">
        <v>34</v>
      </c>
      <c r="C1155" t="str">
        <f t="shared" ref="C1155:C1218" si="126">IF(B1155&lt;=25, "18-24", IF(B1155&lt;=35, "25-34", IF(B1155&lt;=45,"35-44", IF(B1155&lt;=55,"45-54", "55+"))))</f>
        <v>25-34</v>
      </c>
      <c r="D1155" t="s">
        <v>13</v>
      </c>
      <c r="E1155" t="s">
        <v>2</v>
      </c>
      <c r="F1155">
        <v>7.93</v>
      </c>
      <c r="G1155" t="str">
        <f t="shared" ref="G1155:G1218" si="127">IF(F1155&lt;=20,"Low",IF(F1155&lt;=50, "Medium","High"))</f>
        <v>Low</v>
      </c>
      <c r="H1155">
        <v>60</v>
      </c>
      <c r="I1155" t="s">
        <v>14</v>
      </c>
      <c r="J1155" t="s">
        <v>41</v>
      </c>
      <c r="K1155" s="4">
        <v>8.99</v>
      </c>
      <c r="L1155" s="4">
        <f t="shared" ref="L1155:L1218" si="128">K1155</f>
        <v>8.99</v>
      </c>
      <c r="M1155">
        <v>1</v>
      </c>
      <c r="N1155" t="s">
        <v>15</v>
      </c>
      <c r="O1155">
        <v>1</v>
      </c>
      <c r="P1155">
        <v>0.13</v>
      </c>
      <c r="Q1155">
        <f t="shared" ref="Q1155:Q1218" si="129">ROUND(P1155*60, 0)</f>
        <v>8</v>
      </c>
      <c r="R1155" t="s">
        <v>6</v>
      </c>
      <c r="S1155">
        <f t="shared" ref="S1155:S1218" si="130">F1155*Q1155</f>
        <v>63.44</v>
      </c>
      <c r="T1155" t="str">
        <f t="shared" ref="T1155:T1218" si="131">IF(S1155&lt;=50,"Low",IF(S1155&lt;=150,"Medium", "High"))</f>
        <v>Medium</v>
      </c>
      <c r="U1155" t="str">
        <f t="shared" ref="U1155:U1218" si="132">IF(H1155&lt;=7,"Active", IF(H1155&lt;=21,"Risk", "Inactive"))</f>
        <v>Inactive</v>
      </c>
    </row>
    <row r="1156" spans="1:21" x14ac:dyDescent="0.25">
      <c r="A1156" t="s">
        <v>1183</v>
      </c>
      <c r="B1156">
        <v>58</v>
      </c>
      <c r="C1156" t="str">
        <f t="shared" si="126"/>
        <v>55+</v>
      </c>
      <c r="D1156" t="s">
        <v>13</v>
      </c>
      <c r="E1156" t="s">
        <v>8</v>
      </c>
      <c r="F1156">
        <v>23.72</v>
      </c>
      <c r="G1156" t="str">
        <f t="shared" si="127"/>
        <v>Medium</v>
      </c>
      <c r="H1156">
        <v>34</v>
      </c>
      <c r="I1156" t="s">
        <v>56</v>
      </c>
      <c r="J1156" t="s">
        <v>43</v>
      </c>
      <c r="K1156" s="4">
        <v>13.99</v>
      </c>
      <c r="L1156" s="4">
        <f t="shared" si="128"/>
        <v>13.99</v>
      </c>
      <c r="M1156">
        <v>0</v>
      </c>
      <c r="N1156" t="s">
        <v>29</v>
      </c>
      <c r="O1156">
        <v>4</v>
      </c>
      <c r="P1156">
        <v>0.68</v>
      </c>
      <c r="Q1156">
        <f t="shared" si="129"/>
        <v>41</v>
      </c>
      <c r="R1156" t="s">
        <v>33</v>
      </c>
      <c r="S1156">
        <f t="shared" si="130"/>
        <v>972.52</v>
      </c>
      <c r="T1156" t="str">
        <f t="shared" si="131"/>
        <v>High</v>
      </c>
      <c r="U1156" t="str">
        <f t="shared" si="132"/>
        <v>Inactive</v>
      </c>
    </row>
    <row r="1157" spans="1:21" x14ac:dyDescent="0.25">
      <c r="A1157" t="s">
        <v>1184</v>
      </c>
      <c r="B1157">
        <v>25</v>
      </c>
      <c r="C1157" t="str">
        <f t="shared" si="126"/>
        <v>18-24</v>
      </c>
      <c r="D1157" t="s">
        <v>13</v>
      </c>
      <c r="E1157" t="s">
        <v>18</v>
      </c>
      <c r="F1157">
        <v>17.57</v>
      </c>
      <c r="G1157" t="str">
        <f t="shared" si="127"/>
        <v>Low</v>
      </c>
      <c r="H1157">
        <v>16</v>
      </c>
      <c r="I1157" t="s">
        <v>19</v>
      </c>
      <c r="J1157" t="s">
        <v>43</v>
      </c>
      <c r="K1157" s="4">
        <v>17.989999999999998</v>
      </c>
      <c r="L1157" s="4">
        <f t="shared" si="128"/>
        <v>17.989999999999998</v>
      </c>
      <c r="M1157">
        <v>0</v>
      </c>
      <c r="N1157" t="s">
        <v>29</v>
      </c>
      <c r="O1157">
        <v>4</v>
      </c>
      <c r="P1157">
        <v>1.03</v>
      </c>
      <c r="Q1157">
        <f t="shared" si="129"/>
        <v>62</v>
      </c>
      <c r="R1157" t="s">
        <v>33</v>
      </c>
      <c r="S1157">
        <f t="shared" si="130"/>
        <v>1089.3399999999999</v>
      </c>
      <c r="T1157" t="str">
        <f t="shared" si="131"/>
        <v>High</v>
      </c>
      <c r="U1157" t="str">
        <f t="shared" si="132"/>
        <v>Risk</v>
      </c>
    </row>
    <row r="1158" spans="1:21" x14ac:dyDescent="0.25">
      <c r="A1158" t="s">
        <v>1185</v>
      </c>
      <c r="B1158">
        <v>65</v>
      </c>
      <c r="C1158" t="str">
        <f t="shared" si="126"/>
        <v>55+</v>
      </c>
      <c r="D1158" t="s">
        <v>13</v>
      </c>
      <c r="E1158" t="s">
        <v>8</v>
      </c>
      <c r="F1158">
        <v>0.53</v>
      </c>
      <c r="G1158" t="str">
        <f t="shared" si="127"/>
        <v>Low</v>
      </c>
      <c r="H1158">
        <v>1</v>
      </c>
      <c r="I1158" t="s">
        <v>9</v>
      </c>
      <c r="J1158" t="s">
        <v>32</v>
      </c>
      <c r="K1158" s="4">
        <v>13.99</v>
      </c>
      <c r="L1158" s="4">
        <f t="shared" si="128"/>
        <v>13.99</v>
      </c>
      <c r="M1158">
        <v>0</v>
      </c>
      <c r="N1158" t="s">
        <v>47</v>
      </c>
      <c r="O1158">
        <v>5</v>
      </c>
      <c r="P1158">
        <v>0.27</v>
      </c>
      <c r="Q1158">
        <f t="shared" si="129"/>
        <v>16</v>
      </c>
      <c r="R1158" t="s">
        <v>11</v>
      </c>
      <c r="S1158">
        <f t="shared" si="130"/>
        <v>8.48</v>
      </c>
      <c r="T1158" t="str">
        <f t="shared" si="131"/>
        <v>Low</v>
      </c>
      <c r="U1158" t="str">
        <f t="shared" si="132"/>
        <v>Active</v>
      </c>
    </row>
    <row r="1159" spans="1:21" x14ac:dyDescent="0.25">
      <c r="A1159" t="s">
        <v>1186</v>
      </c>
      <c r="B1159">
        <v>65</v>
      </c>
      <c r="C1159" t="str">
        <f t="shared" si="126"/>
        <v>55+</v>
      </c>
      <c r="D1159" t="s">
        <v>1</v>
      </c>
      <c r="E1159" t="s">
        <v>18</v>
      </c>
      <c r="F1159">
        <v>27.63</v>
      </c>
      <c r="G1159" t="str">
        <f t="shared" si="127"/>
        <v>Medium</v>
      </c>
      <c r="H1159">
        <v>8</v>
      </c>
      <c r="I1159" t="s">
        <v>14</v>
      </c>
      <c r="J1159" t="s">
        <v>4</v>
      </c>
      <c r="K1159" s="4">
        <v>17.989999999999998</v>
      </c>
      <c r="L1159" s="4">
        <f t="shared" si="128"/>
        <v>17.989999999999998</v>
      </c>
      <c r="M1159">
        <v>0</v>
      </c>
      <c r="N1159" t="s">
        <v>15</v>
      </c>
      <c r="O1159">
        <v>5</v>
      </c>
      <c r="P1159">
        <v>3.07</v>
      </c>
      <c r="Q1159">
        <f t="shared" si="129"/>
        <v>184</v>
      </c>
      <c r="R1159" t="s">
        <v>25</v>
      </c>
      <c r="S1159">
        <f t="shared" si="130"/>
        <v>5083.92</v>
      </c>
      <c r="T1159" t="str">
        <f t="shared" si="131"/>
        <v>High</v>
      </c>
      <c r="U1159" t="str">
        <f t="shared" si="132"/>
        <v>Risk</v>
      </c>
    </row>
    <row r="1160" spans="1:21" x14ac:dyDescent="0.25">
      <c r="A1160" t="s">
        <v>1187</v>
      </c>
      <c r="B1160">
        <v>28</v>
      </c>
      <c r="C1160" t="str">
        <f t="shared" si="126"/>
        <v>25-34</v>
      </c>
      <c r="D1160" t="s">
        <v>27</v>
      </c>
      <c r="E1160" t="s">
        <v>18</v>
      </c>
      <c r="F1160">
        <v>50.96</v>
      </c>
      <c r="G1160" t="str">
        <f t="shared" si="127"/>
        <v>High</v>
      </c>
      <c r="H1160">
        <v>23</v>
      </c>
      <c r="I1160" t="s">
        <v>56</v>
      </c>
      <c r="J1160" t="s">
        <v>10</v>
      </c>
      <c r="K1160" s="4">
        <v>17.989999999999998</v>
      </c>
      <c r="L1160" s="4">
        <f t="shared" si="128"/>
        <v>17.989999999999998</v>
      </c>
      <c r="M1160">
        <v>0</v>
      </c>
      <c r="N1160" t="s">
        <v>15</v>
      </c>
      <c r="O1160">
        <v>3</v>
      </c>
      <c r="P1160">
        <v>2.12</v>
      </c>
      <c r="Q1160">
        <f t="shared" si="129"/>
        <v>127</v>
      </c>
      <c r="R1160" t="s">
        <v>20</v>
      </c>
      <c r="S1160">
        <f t="shared" si="130"/>
        <v>6471.92</v>
      </c>
      <c r="T1160" t="str">
        <f t="shared" si="131"/>
        <v>High</v>
      </c>
      <c r="U1160" t="str">
        <f t="shared" si="132"/>
        <v>Inactive</v>
      </c>
    </row>
    <row r="1161" spans="1:21" x14ac:dyDescent="0.25">
      <c r="A1161" t="s">
        <v>1188</v>
      </c>
      <c r="B1161">
        <v>57</v>
      </c>
      <c r="C1161" t="str">
        <f t="shared" si="126"/>
        <v>55+</v>
      </c>
      <c r="D1161" t="s">
        <v>27</v>
      </c>
      <c r="E1161" t="s">
        <v>2</v>
      </c>
      <c r="F1161">
        <v>3.09</v>
      </c>
      <c r="G1161" t="str">
        <f t="shared" si="127"/>
        <v>Low</v>
      </c>
      <c r="H1161">
        <v>43</v>
      </c>
      <c r="I1161" t="s">
        <v>35</v>
      </c>
      <c r="J1161" t="s">
        <v>10</v>
      </c>
      <c r="K1161" s="4">
        <v>8.99</v>
      </c>
      <c r="L1161" s="4">
        <f t="shared" si="128"/>
        <v>8.99</v>
      </c>
      <c r="M1161">
        <v>1</v>
      </c>
      <c r="N1161" t="s">
        <v>23</v>
      </c>
      <c r="O1161">
        <v>5</v>
      </c>
      <c r="P1161">
        <v>7.0000000000000007E-2</v>
      </c>
      <c r="Q1161">
        <f t="shared" si="129"/>
        <v>4</v>
      </c>
      <c r="R1161" t="s">
        <v>20</v>
      </c>
      <c r="S1161">
        <f t="shared" si="130"/>
        <v>12.36</v>
      </c>
      <c r="T1161" t="str">
        <f t="shared" si="131"/>
        <v>Low</v>
      </c>
      <c r="U1161" t="str">
        <f t="shared" si="132"/>
        <v>Inactive</v>
      </c>
    </row>
    <row r="1162" spans="1:21" x14ac:dyDescent="0.25">
      <c r="A1162" t="s">
        <v>1189</v>
      </c>
      <c r="B1162">
        <v>64</v>
      </c>
      <c r="C1162" t="str">
        <f t="shared" si="126"/>
        <v>55+</v>
      </c>
      <c r="D1162" t="s">
        <v>1</v>
      </c>
      <c r="E1162" t="s">
        <v>8</v>
      </c>
      <c r="F1162">
        <v>1.0900000000000001</v>
      </c>
      <c r="G1162" t="str">
        <f t="shared" si="127"/>
        <v>Low</v>
      </c>
      <c r="H1162">
        <v>37</v>
      </c>
      <c r="I1162" t="s">
        <v>35</v>
      </c>
      <c r="J1162" t="s">
        <v>32</v>
      </c>
      <c r="K1162" s="4">
        <v>13.99</v>
      </c>
      <c r="L1162" s="4">
        <f t="shared" si="128"/>
        <v>13.99</v>
      </c>
      <c r="M1162">
        <v>1</v>
      </c>
      <c r="N1162" t="s">
        <v>47</v>
      </c>
      <c r="O1162">
        <v>5</v>
      </c>
      <c r="P1162">
        <v>0.03</v>
      </c>
      <c r="Q1162">
        <f t="shared" si="129"/>
        <v>2</v>
      </c>
      <c r="R1162" t="s">
        <v>38</v>
      </c>
      <c r="S1162">
        <f t="shared" si="130"/>
        <v>2.1800000000000002</v>
      </c>
      <c r="T1162" t="str">
        <f t="shared" si="131"/>
        <v>Low</v>
      </c>
      <c r="U1162" t="str">
        <f t="shared" si="132"/>
        <v>Inactive</v>
      </c>
    </row>
    <row r="1163" spans="1:21" x14ac:dyDescent="0.25">
      <c r="A1163" t="s">
        <v>1190</v>
      </c>
      <c r="B1163">
        <v>66</v>
      </c>
      <c r="C1163" t="str">
        <f t="shared" si="126"/>
        <v>55+</v>
      </c>
      <c r="D1163" t="s">
        <v>1</v>
      </c>
      <c r="E1163" t="s">
        <v>8</v>
      </c>
      <c r="F1163">
        <v>10.25</v>
      </c>
      <c r="G1163" t="str">
        <f t="shared" si="127"/>
        <v>Low</v>
      </c>
      <c r="H1163">
        <v>28</v>
      </c>
      <c r="I1163" t="s">
        <v>56</v>
      </c>
      <c r="J1163" t="s">
        <v>41</v>
      </c>
      <c r="K1163" s="4">
        <v>13.99</v>
      </c>
      <c r="L1163" s="4">
        <f t="shared" si="128"/>
        <v>13.99</v>
      </c>
      <c r="M1163">
        <v>0</v>
      </c>
      <c r="N1163" t="s">
        <v>23</v>
      </c>
      <c r="O1163">
        <v>4</v>
      </c>
      <c r="P1163">
        <v>0.35</v>
      </c>
      <c r="Q1163">
        <f t="shared" si="129"/>
        <v>21</v>
      </c>
      <c r="R1163" t="s">
        <v>33</v>
      </c>
      <c r="S1163">
        <f t="shared" si="130"/>
        <v>215.25</v>
      </c>
      <c r="T1163" t="str">
        <f t="shared" si="131"/>
        <v>High</v>
      </c>
      <c r="U1163" t="str">
        <f t="shared" si="132"/>
        <v>Inactive</v>
      </c>
    </row>
    <row r="1164" spans="1:21" x14ac:dyDescent="0.25">
      <c r="A1164" t="s">
        <v>1191</v>
      </c>
      <c r="B1164">
        <v>29</v>
      </c>
      <c r="C1164" t="str">
        <f t="shared" si="126"/>
        <v>25-34</v>
      </c>
      <c r="D1164" t="s">
        <v>27</v>
      </c>
      <c r="E1164" t="s">
        <v>18</v>
      </c>
      <c r="F1164">
        <v>17.559999999999999</v>
      </c>
      <c r="G1164" t="str">
        <f t="shared" si="127"/>
        <v>Low</v>
      </c>
      <c r="H1164">
        <v>13</v>
      </c>
      <c r="I1164" t="s">
        <v>14</v>
      </c>
      <c r="J1164" t="s">
        <v>4</v>
      </c>
      <c r="K1164" s="4">
        <v>17.989999999999998</v>
      </c>
      <c r="L1164" s="4">
        <f t="shared" si="128"/>
        <v>17.989999999999998</v>
      </c>
      <c r="M1164">
        <v>0</v>
      </c>
      <c r="N1164" t="s">
        <v>23</v>
      </c>
      <c r="O1164">
        <v>3</v>
      </c>
      <c r="P1164">
        <v>1.25</v>
      </c>
      <c r="Q1164">
        <f t="shared" si="129"/>
        <v>75</v>
      </c>
      <c r="R1164" t="s">
        <v>25</v>
      </c>
      <c r="S1164">
        <f t="shared" si="130"/>
        <v>1317</v>
      </c>
      <c r="T1164" t="str">
        <f t="shared" si="131"/>
        <v>High</v>
      </c>
      <c r="U1164" t="str">
        <f t="shared" si="132"/>
        <v>Risk</v>
      </c>
    </row>
    <row r="1165" spans="1:21" x14ac:dyDescent="0.25">
      <c r="A1165" t="s">
        <v>1192</v>
      </c>
      <c r="B1165">
        <v>66</v>
      </c>
      <c r="C1165" t="str">
        <f t="shared" si="126"/>
        <v>55+</v>
      </c>
      <c r="D1165" t="s">
        <v>27</v>
      </c>
      <c r="E1165" t="s">
        <v>18</v>
      </c>
      <c r="F1165">
        <v>32.92</v>
      </c>
      <c r="G1165" t="str">
        <f t="shared" si="127"/>
        <v>Medium</v>
      </c>
      <c r="H1165">
        <v>33</v>
      </c>
      <c r="I1165" t="s">
        <v>14</v>
      </c>
      <c r="J1165" t="s">
        <v>10</v>
      </c>
      <c r="K1165" s="4">
        <v>17.989999999999998</v>
      </c>
      <c r="L1165" s="4">
        <f t="shared" si="128"/>
        <v>17.989999999999998</v>
      </c>
      <c r="M1165">
        <v>0</v>
      </c>
      <c r="N1165" t="s">
        <v>23</v>
      </c>
      <c r="O1165">
        <v>4</v>
      </c>
      <c r="P1165">
        <v>0.97</v>
      </c>
      <c r="Q1165">
        <f t="shared" si="129"/>
        <v>58</v>
      </c>
      <c r="R1165" t="s">
        <v>16</v>
      </c>
      <c r="S1165">
        <f t="shared" si="130"/>
        <v>1909.3600000000001</v>
      </c>
      <c r="T1165" t="str">
        <f t="shared" si="131"/>
        <v>High</v>
      </c>
      <c r="U1165" t="str">
        <f t="shared" si="132"/>
        <v>Inactive</v>
      </c>
    </row>
    <row r="1166" spans="1:21" x14ac:dyDescent="0.25">
      <c r="A1166" t="s">
        <v>1193</v>
      </c>
      <c r="B1166">
        <v>24</v>
      </c>
      <c r="C1166" t="str">
        <f t="shared" si="126"/>
        <v>18-24</v>
      </c>
      <c r="D1166" t="s">
        <v>13</v>
      </c>
      <c r="E1166" t="s">
        <v>2</v>
      </c>
      <c r="F1166">
        <v>1.71</v>
      </c>
      <c r="G1166" t="str">
        <f t="shared" si="127"/>
        <v>Low</v>
      </c>
      <c r="H1166">
        <v>3</v>
      </c>
      <c r="I1166" t="s">
        <v>3</v>
      </c>
      <c r="J1166" t="s">
        <v>10</v>
      </c>
      <c r="K1166" s="4">
        <v>8.99</v>
      </c>
      <c r="L1166" s="4">
        <f t="shared" si="128"/>
        <v>8.99</v>
      </c>
      <c r="M1166">
        <v>1</v>
      </c>
      <c r="N1166" t="s">
        <v>15</v>
      </c>
      <c r="O1166">
        <v>3</v>
      </c>
      <c r="P1166">
        <v>0.43</v>
      </c>
      <c r="Q1166">
        <f t="shared" si="129"/>
        <v>26</v>
      </c>
      <c r="R1166" t="s">
        <v>11</v>
      </c>
      <c r="S1166">
        <f t="shared" si="130"/>
        <v>44.46</v>
      </c>
      <c r="T1166" t="str">
        <f t="shared" si="131"/>
        <v>Low</v>
      </c>
      <c r="U1166" t="str">
        <f t="shared" si="132"/>
        <v>Active</v>
      </c>
    </row>
    <row r="1167" spans="1:21" x14ac:dyDescent="0.25">
      <c r="A1167" t="s">
        <v>1194</v>
      </c>
      <c r="B1167">
        <v>36</v>
      </c>
      <c r="C1167" t="str">
        <f t="shared" si="126"/>
        <v>35-44</v>
      </c>
      <c r="D1167" t="s">
        <v>1</v>
      </c>
      <c r="E1167" t="s">
        <v>2</v>
      </c>
      <c r="F1167">
        <v>18.510000000000002</v>
      </c>
      <c r="G1167" t="str">
        <f t="shared" si="127"/>
        <v>Low</v>
      </c>
      <c r="H1167">
        <v>11</v>
      </c>
      <c r="I1167" t="s">
        <v>35</v>
      </c>
      <c r="J1167" t="s">
        <v>4</v>
      </c>
      <c r="K1167" s="4">
        <v>8.99</v>
      </c>
      <c r="L1167" s="4">
        <f t="shared" si="128"/>
        <v>8.99</v>
      </c>
      <c r="M1167">
        <v>0</v>
      </c>
      <c r="N1167" t="s">
        <v>23</v>
      </c>
      <c r="O1167">
        <v>3</v>
      </c>
      <c r="P1167">
        <v>1.54</v>
      </c>
      <c r="Q1167">
        <f t="shared" si="129"/>
        <v>92</v>
      </c>
      <c r="R1167" t="s">
        <v>11</v>
      </c>
      <c r="S1167">
        <f t="shared" si="130"/>
        <v>1702.92</v>
      </c>
      <c r="T1167" t="str">
        <f t="shared" si="131"/>
        <v>High</v>
      </c>
      <c r="U1167" t="str">
        <f t="shared" si="132"/>
        <v>Risk</v>
      </c>
    </row>
    <row r="1168" spans="1:21" x14ac:dyDescent="0.25">
      <c r="A1168" t="s">
        <v>1195</v>
      </c>
      <c r="B1168">
        <v>51</v>
      </c>
      <c r="C1168" t="str">
        <f t="shared" si="126"/>
        <v>45-54</v>
      </c>
      <c r="D1168" t="s">
        <v>13</v>
      </c>
      <c r="E1168" t="s">
        <v>8</v>
      </c>
      <c r="F1168">
        <v>13.68</v>
      </c>
      <c r="G1168" t="str">
        <f t="shared" si="127"/>
        <v>Low</v>
      </c>
      <c r="H1168">
        <v>3</v>
      </c>
      <c r="I1168" t="s">
        <v>3</v>
      </c>
      <c r="J1168" t="s">
        <v>41</v>
      </c>
      <c r="K1168" s="4">
        <v>13.99</v>
      </c>
      <c r="L1168" s="4">
        <f t="shared" si="128"/>
        <v>13.99</v>
      </c>
      <c r="M1168">
        <v>0</v>
      </c>
      <c r="N1168" t="s">
        <v>29</v>
      </c>
      <c r="O1168">
        <v>4</v>
      </c>
      <c r="P1168">
        <v>3.42</v>
      </c>
      <c r="Q1168">
        <f t="shared" si="129"/>
        <v>205</v>
      </c>
      <c r="R1168" t="s">
        <v>38</v>
      </c>
      <c r="S1168">
        <f t="shared" si="130"/>
        <v>2804.4</v>
      </c>
      <c r="T1168" t="str">
        <f t="shared" si="131"/>
        <v>High</v>
      </c>
      <c r="U1168" t="str">
        <f t="shared" si="132"/>
        <v>Active</v>
      </c>
    </row>
    <row r="1169" spans="1:21" x14ac:dyDescent="0.25">
      <c r="A1169" t="s">
        <v>1196</v>
      </c>
      <c r="B1169">
        <v>23</v>
      </c>
      <c r="C1169" t="str">
        <f t="shared" si="126"/>
        <v>18-24</v>
      </c>
      <c r="D1169" t="s">
        <v>1</v>
      </c>
      <c r="E1169" t="s">
        <v>18</v>
      </c>
      <c r="F1169">
        <v>11.61</v>
      </c>
      <c r="G1169" t="str">
        <f t="shared" si="127"/>
        <v>Low</v>
      </c>
      <c r="H1169">
        <v>38</v>
      </c>
      <c r="I1169" t="s">
        <v>56</v>
      </c>
      <c r="J1169" t="s">
        <v>10</v>
      </c>
      <c r="K1169" s="4">
        <v>17.989999999999998</v>
      </c>
      <c r="L1169" s="4">
        <f t="shared" si="128"/>
        <v>17.989999999999998</v>
      </c>
      <c r="M1169">
        <v>1</v>
      </c>
      <c r="N1169" t="s">
        <v>47</v>
      </c>
      <c r="O1169">
        <v>3</v>
      </c>
      <c r="P1169">
        <v>0.3</v>
      </c>
      <c r="Q1169">
        <f t="shared" si="129"/>
        <v>18</v>
      </c>
      <c r="R1169" t="s">
        <v>20</v>
      </c>
      <c r="S1169">
        <f t="shared" si="130"/>
        <v>208.98</v>
      </c>
      <c r="T1169" t="str">
        <f t="shared" si="131"/>
        <v>High</v>
      </c>
      <c r="U1169" t="str">
        <f t="shared" si="132"/>
        <v>Inactive</v>
      </c>
    </row>
    <row r="1170" spans="1:21" x14ac:dyDescent="0.25">
      <c r="A1170" t="s">
        <v>1197</v>
      </c>
      <c r="B1170">
        <v>66</v>
      </c>
      <c r="C1170" t="str">
        <f t="shared" si="126"/>
        <v>55+</v>
      </c>
      <c r="D1170" t="s">
        <v>1</v>
      </c>
      <c r="E1170" t="s">
        <v>18</v>
      </c>
      <c r="F1170">
        <v>14.44</v>
      </c>
      <c r="G1170" t="str">
        <f t="shared" si="127"/>
        <v>Low</v>
      </c>
      <c r="H1170">
        <v>48</v>
      </c>
      <c r="I1170" t="s">
        <v>3</v>
      </c>
      <c r="J1170" t="s">
        <v>4</v>
      </c>
      <c r="K1170" s="4">
        <v>17.989999999999998</v>
      </c>
      <c r="L1170" s="4">
        <f t="shared" si="128"/>
        <v>17.989999999999998</v>
      </c>
      <c r="M1170">
        <v>1</v>
      </c>
      <c r="N1170" t="s">
        <v>15</v>
      </c>
      <c r="O1170">
        <v>3</v>
      </c>
      <c r="P1170">
        <v>0.28999999999999998</v>
      </c>
      <c r="Q1170">
        <f t="shared" si="129"/>
        <v>17</v>
      </c>
      <c r="R1170" t="s">
        <v>33</v>
      </c>
      <c r="S1170">
        <f t="shared" si="130"/>
        <v>245.48</v>
      </c>
      <c r="T1170" t="str">
        <f t="shared" si="131"/>
        <v>High</v>
      </c>
      <c r="U1170" t="str">
        <f t="shared" si="132"/>
        <v>Inactive</v>
      </c>
    </row>
    <row r="1171" spans="1:21" x14ac:dyDescent="0.25">
      <c r="A1171" t="s">
        <v>1198</v>
      </c>
      <c r="B1171">
        <v>29</v>
      </c>
      <c r="C1171" t="str">
        <f t="shared" si="126"/>
        <v>25-34</v>
      </c>
      <c r="D1171" t="s">
        <v>1</v>
      </c>
      <c r="E1171" t="s">
        <v>8</v>
      </c>
      <c r="F1171">
        <v>8.31</v>
      </c>
      <c r="G1171" t="str">
        <f t="shared" si="127"/>
        <v>Low</v>
      </c>
      <c r="H1171">
        <v>30</v>
      </c>
      <c r="I1171" t="s">
        <v>14</v>
      </c>
      <c r="J1171" t="s">
        <v>10</v>
      </c>
      <c r="K1171" s="4">
        <v>13.99</v>
      </c>
      <c r="L1171" s="4">
        <f t="shared" si="128"/>
        <v>13.99</v>
      </c>
      <c r="M1171">
        <v>0</v>
      </c>
      <c r="N1171" t="s">
        <v>29</v>
      </c>
      <c r="O1171">
        <v>1</v>
      </c>
      <c r="P1171">
        <v>0.27</v>
      </c>
      <c r="Q1171">
        <f t="shared" si="129"/>
        <v>16</v>
      </c>
      <c r="R1171" t="s">
        <v>6</v>
      </c>
      <c r="S1171">
        <f t="shared" si="130"/>
        <v>132.96</v>
      </c>
      <c r="T1171" t="str">
        <f t="shared" si="131"/>
        <v>Medium</v>
      </c>
      <c r="U1171" t="str">
        <f t="shared" si="132"/>
        <v>Inactive</v>
      </c>
    </row>
    <row r="1172" spans="1:21" x14ac:dyDescent="0.25">
      <c r="A1172" t="s">
        <v>1199</v>
      </c>
      <c r="B1172">
        <v>32</v>
      </c>
      <c r="C1172" t="str">
        <f t="shared" si="126"/>
        <v>25-34</v>
      </c>
      <c r="D1172" t="s">
        <v>13</v>
      </c>
      <c r="E1172" t="s">
        <v>2</v>
      </c>
      <c r="F1172">
        <v>11.48</v>
      </c>
      <c r="G1172" t="str">
        <f t="shared" si="127"/>
        <v>Low</v>
      </c>
      <c r="H1172">
        <v>34</v>
      </c>
      <c r="I1172" t="s">
        <v>19</v>
      </c>
      <c r="J1172" t="s">
        <v>43</v>
      </c>
      <c r="K1172" s="4">
        <v>8.99</v>
      </c>
      <c r="L1172" s="4">
        <f t="shared" si="128"/>
        <v>8.99</v>
      </c>
      <c r="M1172">
        <v>1</v>
      </c>
      <c r="N1172" t="s">
        <v>23</v>
      </c>
      <c r="O1172">
        <v>1</v>
      </c>
      <c r="P1172">
        <v>0.33</v>
      </c>
      <c r="Q1172">
        <f t="shared" si="129"/>
        <v>20</v>
      </c>
      <c r="R1172" t="s">
        <v>20</v>
      </c>
      <c r="S1172">
        <f t="shared" si="130"/>
        <v>229.60000000000002</v>
      </c>
      <c r="T1172" t="str">
        <f t="shared" si="131"/>
        <v>High</v>
      </c>
      <c r="U1172" t="str">
        <f t="shared" si="132"/>
        <v>Inactive</v>
      </c>
    </row>
    <row r="1173" spans="1:21" x14ac:dyDescent="0.25">
      <c r="A1173" t="s">
        <v>1200</v>
      </c>
      <c r="B1173">
        <v>43</v>
      </c>
      <c r="C1173" t="str">
        <f t="shared" si="126"/>
        <v>35-44</v>
      </c>
      <c r="D1173" t="s">
        <v>27</v>
      </c>
      <c r="E1173" t="s">
        <v>18</v>
      </c>
      <c r="F1173">
        <v>1.99</v>
      </c>
      <c r="G1173" t="str">
        <f t="shared" si="127"/>
        <v>Low</v>
      </c>
      <c r="H1173">
        <v>17</v>
      </c>
      <c r="I1173" t="s">
        <v>3</v>
      </c>
      <c r="J1173" t="s">
        <v>4</v>
      </c>
      <c r="K1173" s="4">
        <v>17.989999999999998</v>
      </c>
      <c r="L1173" s="4">
        <f t="shared" si="128"/>
        <v>17.989999999999998</v>
      </c>
      <c r="M1173">
        <v>1</v>
      </c>
      <c r="N1173" t="s">
        <v>15</v>
      </c>
      <c r="O1173">
        <v>5</v>
      </c>
      <c r="P1173">
        <v>0.11</v>
      </c>
      <c r="Q1173">
        <f t="shared" si="129"/>
        <v>7</v>
      </c>
      <c r="R1173" t="s">
        <v>6</v>
      </c>
      <c r="S1173">
        <f t="shared" si="130"/>
        <v>13.93</v>
      </c>
      <c r="T1173" t="str">
        <f t="shared" si="131"/>
        <v>Low</v>
      </c>
      <c r="U1173" t="str">
        <f t="shared" si="132"/>
        <v>Risk</v>
      </c>
    </row>
    <row r="1174" spans="1:21" x14ac:dyDescent="0.25">
      <c r="A1174" t="s">
        <v>1201</v>
      </c>
      <c r="B1174">
        <v>61</v>
      </c>
      <c r="C1174" t="str">
        <f t="shared" si="126"/>
        <v>55+</v>
      </c>
      <c r="D1174" t="s">
        <v>1</v>
      </c>
      <c r="E1174" t="s">
        <v>8</v>
      </c>
      <c r="F1174">
        <v>8.1199999999999992</v>
      </c>
      <c r="G1174" t="str">
        <f t="shared" si="127"/>
        <v>Low</v>
      </c>
      <c r="H1174">
        <v>56</v>
      </c>
      <c r="I1174" t="s">
        <v>3</v>
      </c>
      <c r="J1174" t="s">
        <v>4</v>
      </c>
      <c r="K1174" s="4">
        <v>13.99</v>
      </c>
      <c r="L1174" s="4">
        <f t="shared" si="128"/>
        <v>13.99</v>
      </c>
      <c r="M1174">
        <v>0</v>
      </c>
      <c r="N1174" t="s">
        <v>47</v>
      </c>
      <c r="O1174">
        <v>4</v>
      </c>
      <c r="P1174">
        <v>0.14000000000000001</v>
      </c>
      <c r="Q1174">
        <f t="shared" si="129"/>
        <v>8</v>
      </c>
      <c r="R1174" t="s">
        <v>20</v>
      </c>
      <c r="S1174">
        <f t="shared" si="130"/>
        <v>64.959999999999994</v>
      </c>
      <c r="T1174" t="str">
        <f t="shared" si="131"/>
        <v>Medium</v>
      </c>
      <c r="U1174" t="str">
        <f t="shared" si="132"/>
        <v>Inactive</v>
      </c>
    </row>
    <row r="1175" spans="1:21" x14ac:dyDescent="0.25">
      <c r="A1175" t="s">
        <v>1202</v>
      </c>
      <c r="B1175">
        <v>44</v>
      </c>
      <c r="C1175" t="str">
        <f t="shared" si="126"/>
        <v>35-44</v>
      </c>
      <c r="D1175" t="s">
        <v>1</v>
      </c>
      <c r="E1175" t="s">
        <v>2</v>
      </c>
      <c r="F1175">
        <v>1.4</v>
      </c>
      <c r="G1175" t="str">
        <f t="shared" si="127"/>
        <v>Low</v>
      </c>
      <c r="H1175">
        <v>58</v>
      </c>
      <c r="I1175" t="s">
        <v>14</v>
      </c>
      <c r="J1175" t="s">
        <v>4</v>
      </c>
      <c r="K1175" s="4">
        <v>8.99</v>
      </c>
      <c r="L1175" s="4">
        <f t="shared" si="128"/>
        <v>8.99</v>
      </c>
      <c r="M1175">
        <v>1</v>
      </c>
      <c r="N1175" t="s">
        <v>23</v>
      </c>
      <c r="O1175">
        <v>5</v>
      </c>
      <c r="P1175">
        <v>0.02</v>
      </c>
      <c r="Q1175">
        <f t="shared" si="129"/>
        <v>1</v>
      </c>
      <c r="R1175" t="s">
        <v>16</v>
      </c>
      <c r="S1175">
        <f t="shared" si="130"/>
        <v>1.4</v>
      </c>
      <c r="T1175" t="str">
        <f t="shared" si="131"/>
        <v>Low</v>
      </c>
      <c r="U1175" t="str">
        <f t="shared" si="132"/>
        <v>Inactive</v>
      </c>
    </row>
    <row r="1176" spans="1:21" x14ac:dyDescent="0.25">
      <c r="A1176" t="s">
        <v>1203</v>
      </c>
      <c r="B1176">
        <v>35</v>
      </c>
      <c r="C1176" t="str">
        <f t="shared" si="126"/>
        <v>25-34</v>
      </c>
      <c r="D1176" t="s">
        <v>27</v>
      </c>
      <c r="E1176" t="s">
        <v>8</v>
      </c>
      <c r="F1176">
        <v>4.13</v>
      </c>
      <c r="G1176" t="str">
        <f t="shared" si="127"/>
        <v>Low</v>
      </c>
      <c r="H1176">
        <v>32</v>
      </c>
      <c r="I1176" t="s">
        <v>3</v>
      </c>
      <c r="J1176" t="s">
        <v>4</v>
      </c>
      <c r="K1176" s="4">
        <v>13.99</v>
      </c>
      <c r="L1176" s="4">
        <f t="shared" si="128"/>
        <v>13.99</v>
      </c>
      <c r="M1176">
        <v>1</v>
      </c>
      <c r="N1176" t="s">
        <v>47</v>
      </c>
      <c r="O1176">
        <v>1</v>
      </c>
      <c r="P1176">
        <v>0.13</v>
      </c>
      <c r="Q1176">
        <f t="shared" si="129"/>
        <v>8</v>
      </c>
      <c r="R1176" t="s">
        <v>20</v>
      </c>
      <c r="S1176">
        <f t="shared" si="130"/>
        <v>33.04</v>
      </c>
      <c r="T1176" t="str">
        <f t="shared" si="131"/>
        <v>Low</v>
      </c>
      <c r="U1176" t="str">
        <f t="shared" si="132"/>
        <v>Inactive</v>
      </c>
    </row>
    <row r="1177" spans="1:21" x14ac:dyDescent="0.25">
      <c r="A1177" t="s">
        <v>1204</v>
      </c>
      <c r="B1177">
        <v>67</v>
      </c>
      <c r="C1177" t="str">
        <f t="shared" si="126"/>
        <v>55+</v>
      </c>
      <c r="D1177" t="s">
        <v>13</v>
      </c>
      <c r="E1177" t="s">
        <v>2</v>
      </c>
      <c r="F1177">
        <v>23.72</v>
      </c>
      <c r="G1177" t="str">
        <f t="shared" si="127"/>
        <v>Medium</v>
      </c>
      <c r="H1177">
        <v>49</v>
      </c>
      <c r="I1177" t="s">
        <v>19</v>
      </c>
      <c r="J1177" t="s">
        <v>41</v>
      </c>
      <c r="K1177" s="4">
        <v>8.99</v>
      </c>
      <c r="L1177" s="4">
        <f t="shared" si="128"/>
        <v>8.99</v>
      </c>
      <c r="M1177">
        <v>1</v>
      </c>
      <c r="N1177" t="s">
        <v>5</v>
      </c>
      <c r="O1177">
        <v>5</v>
      </c>
      <c r="P1177">
        <v>0.47</v>
      </c>
      <c r="Q1177">
        <f t="shared" si="129"/>
        <v>28</v>
      </c>
      <c r="R1177" t="s">
        <v>38</v>
      </c>
      <c r="S1177">
        <f t="shared" si="130"/>
        <v>664.16</v>
      </c>
      <c r="T1177" t="str">
        <f t="shared" si="131"/>
        <v>High</v>
      </c>
      <c r="U1177" t="str">
        <f t="shared" si="132"/>
        <v>Inactive</v>
      </c>
    </row>
    <row r="1178" spans="1:21" x14ac:dyDescent="0.25">
      <c r="A1178" t="s">
        <v>1205</v>
      </c>
      <c r="B1178">
        <v>67</v>
      </c>
      <c r="C1178" t="str">
        <f t="shared" si="126"/>
        <v>55+</v>
      </c>
      <c r="D1178" t="s">
        <v>13</v>
      </c>
      <c r="E1178" t="s">
        <v>8</v>
      </c>
      <c r="F1178">
        <v>8.1199999999999992</v>
      </c>
      <c r="G1178" t="str">
        <f t="shared" si="127"/>
        <v>Low</v>
      </c>
      <c r="H1178">
        <v>26</v>
      </c>
      <c r="I1178" t="s">
        <v>35</v>
      </c>
      <c r="J1178" t="s">
        <v>4</v>
      </c>
      <c r="K1178" s="4">
        <v>13.99</v>
      </c>
      <c r="L1178" s="4">
        <f t="shared" si="128"/>
        <v>13.99</v>
      </c>
      <c r="M1178">
        <v>0</v>
      </c>
      <c r="N1178" t="s">
        <v>47</v>
      </c>
      <c r="O1178">
        <v>3</v>
      </c>
      <c r="P1178">
        <v>0.3</v>
      </c>
      <c r="Q1178">
        <f t="shared" si="129"/>
        <v>18</v>
      </c>
      <c r="R1178" t="s">
        <v>16</v>
      </c>
      <c r="S1178">
        <f t="shared" si="130"/>
        <v>146.16</v>
      </c>
      <c r="T1178" t="str">
        <f t="shared" si="131"/>
        <v>Medium</v>
      </c>
      <c r="U1178" t="str">
        <f t="shared" si="132"/>
        <v>Inactive</v>
      </c>
    </row>
    <row r="1179" spans="1:21" x14ac:dyDescent="0.25">
      <c r="A1179" t="s">
        <v>1206</v>
      </c>
      <c r="B1179">
        <v>46</v>
      </c>
      <c r="C1179" t="str">
        <f t="shared" si="126"/>
        <v>45-54</v>
      </c>
      <c r="D1179" t="s">
        <v>1</v>
      </c>
      <c r="E1179" t="s">
        <v>8</v>
      </c>
      <c r="F1179">
        <v>1.24</v>
      </c>
      <c r="G1179" t="str">
        <f t="shared" si="127"/>
        <v>Low</v>
      </c>
      <c r="H1179">
        <v>60</v>
      </c>
      <c r="I1179" t="s">
        <v>9</v>
      </c>
      <c r="J1179" t="s">
        <v>4</v>
      </c>
      <c r="K1179" s="4">
        <v>13.99</v>
      </c>
      <c r="L1179" s="4">
        <f t="shared" si="128"/>
        <v>13.99</v>
      </c>
      <c r="M1179">
        <v>1</v>
      </c>
      <c r="N1179" t="s">
        <v>23</v>
      </c>
      <c r="O1179">
        <v>5</v>
      </c>
      <c r="P1179">
        <v>0.02</v>
      </c>
      <c r="Q1179">
        <f t="shared" si="129"/>
        <v>1</v>
      </c>
      <c r="R1179" t="s">
        <v>20</v>
      </c>
      <c r="S1179">
        <f t="shared" si="130"/>
        <v>1.24</v>
      </c>
      <c r="T1179" t="str">
        <f t="shared" si="131"/>
        <v>Low</v>
      </c>
      <c r="U1179" t="str">
        <f t="shared" si="132"/>
        <v>Inactive</v>
      </c>
    </row>
    <row r="1180" spans="1:21" x14ac:dyDescent="0.25">
      <c r="A1180" t="s">
        <v>1207</v>
      </c>
      <c r="B1180">
        <v>41</v>
      </c>
      <c r="C1180" t="str">
        <f t="shared" si="126"/>
        <v>35-44</v>
      </c>
      <c r="D1180" t="s">
        <v>1</v>
      </c>
      <c r="E1180" t="s">
        <v>8</v>
      </c>
      <c r="F1180">
        <v>22.67</v>
      </c>
      <c r="G1180" t="str">
        <f t="shared" si="127"/>
        <v>Medium</v>
      </c>
      <c r="H1180">
        <v>51</v>
      </c>
      <c r="I1180" t="s">
        <v>56</v>
      </c>
      <c r="J1180" t="s">
        <v>41</v>
      </c>
      <c r="K1180" s="4">
        <v>13.99</v>
      </c>
      <c r="L1180" s="4">
        <f t="shared" si="128"/>
        <v>13.99</v>
      </c>
      <c r="M1180">
        <v>0</v>
      </c>
      <c r="N1180" t="s">
        <v>29</v>
      </c>
      <c r="O1180">
        <v>2</v>
      </c>
      <c r="P1180">
        <v>0.44</v>
      </c>
      <c r="Q1180">
        <f t="shared" si="129"/>
        <v>26</v>
      </c>
      <c r="R1180" t="s">
        <v>38</v>
      </c>
      <c r="S1180">
        <f t="shared" si="130"/>
        <v>589.42000000000007</v>
      </c>
      <c r="T1180" t="str">
        <f t="shared" si="131"/>
        <v>High</v>
      </c>
      <c r="U1180" t="str">
        <f t="shared" si="132"/>
        <v>Inactive</v>
      </c>
    </row>
    <row r="1181" spans="1:21" x14ac:dyDescent="0.25">
      <c r="A1181" t="s">
        <v>1208</v>
      </c>
      <c r="B1181">
        <v>28</v>
      </c>
      <c r="C1181" t="str">
        <f t="shared" si="126"/>
        <v>25-34</v>
      </c>
      <c r="D1181" t="s">
        <v>13</v>
      </c>
      <c r="E1181" t="s">
        <v>2</v>
      </c>
      <c r="F1181">
        <v>13.35</v>
      </c>
      <c r="G1181" t="str">
        <f t="shared" si="127"/>
        <v>Low</v>
      </c>
      <c r="H1181">
        <v>17</v>
      </c>
      <c r="I1181" t="s">
        <v>56</v>
      </c>
      <c r="J1181" t="s">
        <v>43</v>
      </c>
      <c r="K1181" s="4">
        <v>8.99</v>
      </c>
      <c r="L1181" s="4">
        <f t="shared" si="128"/>
        <v>8.99</v>
      </c>
      <c r="M1181">
        <v>0</v>
      </c>
      <c r="N1181" t="s">
        <v>29</v>
      </c>
      <c r="O1181">
        <v>1</v>
      </c>
      <c r="P1181">
        <v>0.74</v>
      </c>
      <c r="Q1181">
        <f t="shared" si="129"/>
        <v>44</v>
      </c>
      <c r="R1181" t="s">
        <v>33</v>
      </c>
      <c r="S1181">
        <f t="shared" si="130"/>
        <v>587.4</v>
      </c>
      <c r="T1181" t="str">
        <f t="shared" si="131"/>
        <v>High</v>
      </c>
      <c r="U1181" t="str">
        <f t="shared" si="132"/>
        <v>Risk</v>
      </c>
    </row>
    <row r="1182" spans="1:21" x14ac:dyDescent="0.25">
      <c r="A1182" t="s">
        <v>1209</v>
      </c>
      <c r="B1182">
        <v>48</v>
      </c>
      <c r="C1182" t="str">
        <f t="shared" si="126"/>
        <v>45-54</v>
      </c>
      <c r="D1182" t="s">
        <v>1</v>
      </c>
      <c r="E1182" t="s">
        <v>18</v>
      </c>
      <c r="F1182">
        <v>25.07</v>
      </c>
      <c r="G1182" t="str">
        <f t="shared" si="127"/>
        <v>Medium</v>
      </c>
      <c r="H1182">
        <v>29</v>
      </c>
      <c r="I1182" t="s">
        <v>56</v>
      </c>
      <c r="J1182" t="s">
        <v>43</v>
      </c>
      <c r="K1182" s="4">
        <v>17.989999999999998</v>
      </c>
      <c r="L1182" s="4">
        <f t="shared" si="128"/>
        <v>17.989999999999998</v>
      </c>
      <c r="M1182">
        <v>0</v>
      </c>
      <c r="N1182" t="s">
        <v>47</v>
      </c>
      <c r="O1182">
        <v>4</v>
      </c>
      <c r="P1182">
        <v>0.84</v>
      </c>
      <c r="Q1182">
        <f t="shared" si="129"/>
        <v>50</v>
      </c>
      <c r="R1182" t="s">
        <v>16</v>
      </c>
      <c r="S1182">
        <f t="shared" si="130"/>
        <v>1253.5</v>
      </c>
      <c r="T1182" t="str">
        <f t="shared" si="131"/>
        <v>High</v>
      </c>
      <c r="U1182" t="str">
        <f t="shared" si="132"/>
        <v>Inactive</v>
      </c>
    </row>
    <row r="1183" spans="1:21" x14ac:dyDescent="0.25">
      <c r="A1183" t="s">
        <v>1210</v>
      </c>
      <c r="B1183">
        <v>62</v>
      </c>
      <c r="C1183" t="str">
        <f t="shared" si="126"/>
        <v>55+</v>
      </c>
      <c r="D1183" t="s">
        <v>13</v>
      </c>
      <c r="E1183" t="s">
        <v>8</v>
      </c>
      <c r="F1183">
        <v>5.47</v>
      </c>
      <c r="G1183" t="str">
        <f t="shared" si="127"/>
        <v>Low</v>
      </c>
      <c r="H1183">
        <v>31</v>
      </c>
      <c r="I1183" t="s">
        <v>35</v>
      </c>
      <c r="J1183" t="s">
        <v>4</v>
      </c>
      <c r="K1183" s="4">
        <v>13.99</v>
      </c>
      <c r="L1183" s="4">
        <f t="shared" si="128"/>
        <v>13.99</v>
      </c>
      <c r="M1183">
        <v>1</v>
      </c>
      <c r="N1183" t="s">
        <v>23</v>
      </c>
      <c r="O1183">
        <v>1</v>
      </c>
      <c r="P1183">
        <v>0.17</v>
      </c>
      <c r="Q1183">
        <f t="shared" si="129"/>
        <v>10</v>
      </c>
      <c r="R1183" t="s">
        <v>11</v>
      </c>
      <c r="S1183">
        <f t="shared" si="130"/>
        <v>54.699999999999996</v>
      </c>
      <c r="T1183" t="str">
        <f t="shared" si="131"/>
        <v>Medium</v>
      </c>
      <c r="U1183" t="str">
        <f t="shared" si="132"/>
        <v>Inactive</v>
      </c>
    </row>
    <row r="1184" spans="1:21" x14ac:dyDescent="0.25">
      <c r="A1184" t="s">
        <v>1211</v>
      </c>
      <c r="B1184">
        <v>29</v>
      </c>
      <c r="C1184" t="str">
        <f t="shared" si="126"/>
        <v>25-34</v>
      </c>
      <c r="D1184" t="s">
        <v>27</v>
      </c>
      <c r="E1184" t="s">
        <v>2</v>
      </c>
      <c r="F1184">
        <v>11.65</v>
      </c>
      <c r="G1184" t="str">
        <f t="shared" si="127"/>
        <v>Low</v>
      </c>
      <c r="H1184">
        <v>22</v>
      </c>
      <c r="I1184" t="s">
        <v>14</v>
      </c>
      <c r="J1184" t="s">
        <v>32</v>
      </c>
      <c r="K1184" s="4">
        <v>8.99</v>
      </c>
      <c r="L1184" s="4">
        <f t="shared" si="128"/>
        <v>8.99</v>
      </c>
      <c r="M1184">
        <v>0</v>
      </c>
      <c r="N1184" t="s">
        <v>29</v>
      </c>
      <c r="O1184">
        <v>2</v>
      </c>
      <c r="P1184">
        <v>0.51</v>
      </c>
      <c r="Q1184">
        <f t="shared" si="129"/>
        <v>31</v>
      </c>
      <c r="R1184" t="s">
        <v>33</v>
      </c>
      <c r="S1184">
        <f t="shared" si="130"/>
        <v>361.15000000000003</v>
      </c>
      <c r="T1184" t="str">
        <f t="shared" si="131"/>
        <v>High</v>
      </c>
      <c r="U1184" t="str">
        <f t="shared" si="132"/>
        <v>Inactive</v>
      </c>
    </row>
    <row r="1185" spans="1:21" x14ac:dyDescent="0.25">
      <c r="A1185" t="s">
        <v>1212</v>
      </c>
      <c r="B1185">
        <v>40</v>
      </c>
      <c r="C1185" t="str">
        <f t="shared" si="126"/>
        <v>35-44</v>
      </c>
      <c r="D1185" t="s">
        <v>13</v>
      </c>
      <c r="E1185" t="s">
        <v>2</v>
      </c>
      <c r="F1185">
        <v>1.79</v>
      </c>
      <c r="G1185" t="str">
        <f t="shared" si="127"/>
        <v>Low</v>
      </c>
      <c r="H1185">
        <v>14</v>
      </c>
      <c r="I1185" t="s">
        <v>35</v>
      </c>
      <c r="J1185" t="s">
        <v>32</v>
      </c>
      <c r="K1185" s="4">
        <v>8.99</v>
      </c>
      <c r="L1185" s="4">
        <f t="shared" si="128"/>
        <v>8.99</v>
      </c>
      <c r="M1185">
        <v>1</v>
      </c>
      <c r="N1185" t="s">
        <v>29</v>
      </c>
      <c r="O1185">
        <v>1</v>
      </c>
      <c r="P1185">
        <v>0.12</v>
      </c>
      <c r="Q1185">
        <f t="shared" si="129"/>
        <v>7</v>
      </c>
      <c r="R1185" t="s">
        <v>38</v>
      </c>
      <c r="S1185">
        <f t="shared" si="130"/>
        <v>12.530000000000001</v>
      </c>
      <c r="T1185" t="str">
        <f t="shared" si="131"/>
        <v>Low</v>
      </c>
      <c r="U1185" t="str">
        <f t="shared" si="132"/>
        <v>Risk</v>
      </c>
    </row>
    <row r="1186" spans="1:21" x14ac:dyDescent="0.25">
      <c r="A1186" t="s">
        <v>1213</v>
      </c>
      <c r="B1186">
        <v>35</v>
      </c>
      <c r="C1186" t="str">
        <f t="shared" si="126"/>
        <v>25-34</v>
      </c>
      <c r="D1186" t="s">
        <v>13</v>
      </c>
      <c r="E1186" t="s">
        <v>2</v>
      </c>
      <c r="F1186">
        <v>5.61</v>
      </c>
      <c r="G1186" t="str">
        <f t="shared" si="127"/>
        <v>Low</v>
      </c>
      <c r="H1186">
        <v>18</v>
      </c>
      <c r="I1186" t="s">
        <v>9</v>
      </c>
      <c r="J1186" t="s">
        <v>10</v>
      </c>
      <c r="K1186" s="4">
        <v>8.99</v>
      </c>
      <c r="L1186" s="4">
        <f t="shared" si="128"/>
        <v>8.99</v>
      </c>
      <c r="M1186">
        <v>1</v>
      </c>
      <c r="N1186" t="s">
        <v>15</v>
      </c>
      <c r="O1186">
        <v>2</v>
      </c>
      <c r="P1186">
        <v>0.3</v>
      </c>
      <c r="Q1186">
        <f t="shared" si="129"/>
        <v>18</v>
      </c>
      <c r="R1186" t="s">
        <v>20</v>
      </c>
      <c r="S1186">
        <f t="shared" si="130"/>
        <v>100.98</v>
      </c>
      <c r="T1186" t="str">
        <f t="shared" si="131"/>
        <v>Medium</v>
      </c>
      <c r="U1186" t="str">
        <f t="shared" si="132"/>
        <v>Risk</v>
      </c>
    </row>
    <row r="1187" spans="1:21" x14ac:dyDescent="0.25">
      <c r="A1187" t="s">
        <v>1214</v>
      </c>
      <c r="B1187">
        <v>35</v>
      </c>
      <c r="C1187" t="str">
        <f t="shared" si="126"/>
        <v>25-34</v>
      </c>
      <c r="D1187" t="s">
        <v>13</v>
      </c>
      <c r="E1187" t="s">
        <v>8</v>
      </c>
      <c r="F1187">
        <v>3.26</v>
      </c>
      <c r="G1187" t="str">
        <f t="shared" si="127"/>
        <v>Low</v>
      </c>
      <c r="H1187">
        <v>39</v>
      </c>
      <c r="I1187" t="s">
        <v>9</v>
      </c>
      <c r="J1187" t="s">
        <v>43</v>
      </c>
      <c r="K1187" s="4">
        <v>13.99</v>
      </c>
      <c r="L1187" s="4">
        <f t="shared" si="128"/>
        <v>13.99</v>
      </c>
      <c r="M1187">
        <v>1</v>
      </c>
      <c r="N1187" t="s">
        <v>23</v>
      </c>
      <c r="O1187">
        <v>2</v>
      </c>
      <c r="P1187">
        <v>0.08</v>
      </c>
      <c r="Q1187">
        <f t="shared" si="129"/>
        <v>5</v>
      </c>
      <c r="R1187" t="s">
        <v>16</v>
      </c>
      <c r="S1187">
        <f t="shared" si="130"/>
        <v>16.299999999999997</v>
      </c>
      <c r="T1187" t="str">
        <f t="shared" si="131"/>
        <v>Low</v>
      </c>
      <c r="U1187" t="str">
        <f t="shared" si="132"/>
        <v>Inactive</v>
      </c>
    </row>
    <row r="1188" spans="1:21" x14ac:dyDescent="0.25">
      <c r="A1188" t="s">
        <v>1215</v>
      </c>
      <c r="B1188">
        <v>42</v>
      </c>
      <c r="C1188" t="str">
        <f t="shared" si="126"/>
        <v>35-44</v>
      </c>
      <c r="D1188" t="s">
        <v>13</v>
      </c>
      <c r="E1188" t="s">
        <v>8</v>
      </c>
      <c r="F1188">
        <v>3.67</v>
      </c>
      <c r="G1188" t="str">
        <f t="shared" si="127"/>
        <v>Low</v>
      </c>
      <c r="H1188">
        <v>13</v>
      </c>
      <c r="I1188" t="s">
        <v>19</v>
      </c>
      <c r="J1188" t="s">
        <v>4</v>
      </c>
      <c r="K1188" s="4">
        <v>13.99</v>
      </c>
      <c r="L1188" s="4">
        <f t="shared" si="128"/>
        <v>13.99</v>
      </c>
      <c r="M1188">
        <v>1</v>
      </c>
      <c r="N1188" t="s">
        <v>23</v>
      </c>
      <c r="O1188">
        <v>3</v>
      </c>
      <c r="P1188">
        <v>0.26</v>
      </c>
      <c r="Q1188">
        <f t="shared" si="129"/>
        <v>16</v>
      </c>
      <c r="R1188" t="s">
        <v>6</v>
      </c>
      <c r="S1188">
        <f t="shared" si="130"/>
        <v>58.72</v>
      </c>
      <c r="T1188" t="str">
        <f t="shared" si="131"/>
        <v>Medium</v>
      </c>
      <c r="U1188" t="str">
        <f t="shared" si="132"/>
        <v>Risk</v>
      </c>
    </row>
    <row r="1189" spans="1:21" x14ac:dyDescent="0.25">
      <c r="A1189" t="s">
        <v>1216</v>
      </c>
      <c r="B1189">
        <v>24</v>
      </c>
      <c r="C1189" t="str">
        <f t="shared" si="126"/>
        <v>18-24</v>
      </c>
      <c r="D1189" t="s">
        <v>27</v>
      </c>
      <c r="E1189" t="s">
        <v>18</v>
      </c>
      <c r="F1189">
        <v>1.1200000000000001</v>
      </c>
      <c r="G1189" t="str">
        <f t="shared" si="127"/>
        <v>Low</v>
      </c>
      <c r="H1189">
        <v>55</v>
      </c>
      <c r="I1189" t="s">
        <v>14</v>
      </c>
      <c r="J1189" t="s">
        <v>43</v>
      </c>
      <c r="K1189" s="4">
        <v>17.989999999999998</v>
      </c>
      <c r="L1189" s="4">
        <f t="shared" si="128"/>
        <v>17.989999999999998</v>
      </c>
      <c r="M1189">
        <v>1</v>
      </c>
      <c r="N1189" t="s">
        <v>15</v>
      </c>
      <c r="O1189">
        <v>5</v>
      </c>
      <c r="P1189">
        <v>0.02</v>
      </c>
      <c r="Q1189">
        <f t="shared" si="129"/>
        <v>1</v>
      </c>
      <c r="R1189" t="s">
        <v>38</v>
      </c>
      <c r="S1189">
        <f t="shared" si="130"/>
        <v>1.1200000000000001</v>
      </c>
      <c r="T1189" t="str">
        <f t="shared" si="131"/>
        <v>Low</v>
      </c>
      <c r="U1189" t="str">
        <f t="shared" si="132"/>
        <v>Inactive</v>
      </c>
    </row>
    <row r="1190" spans="1:21" x14ac:dyDescent="0.25">
      <c r="A1190" t="s">
        <v>1217</v>
      </c>
      <c r="B1190">
        <v>38</v>
      </c>
      <c r="C1190" t="str">
        <f t="shared" si="126"/>
        <v>35-44</v>
      </c>
      <c r="D1190" t="s">
        <v>13</v>
      </c>
      <c r="E1190" t="s">
        <v>18</v>
      </c>
      <c r="F1190">
        <v>15.94</v>
      </c>
      <c r="G1190" t="str">
        <f t="shared" si="127"/>
        <v>Low</v>
      </c>
      <c r="H1190">
        <v>54</v>
      </c>
      <c r="I1190" t="s">
        <v>19</v>
      </c>
      <c r="J1190" t="s">
        <v>41</v>
      </c>
      <c r="K1190" s="4">
        <v>17.989999999999998</v>
      </c>
      <c r="L1190" s="4">
        <f t="shared" si="128"/>
        <v>17.989999999999998</v>
      </c>
      <c r="M1190">
        <v>1</v>
      </c>
      <c r="N1190" t="s">
        <v>15</v>
      </c>
      <c r="O1190">
        <v>2</v>
      </c>
      <c r="P1190">
        <v>0.28999999999999998</v>
      </c>
      <c r="Q1190">
        <f t="shared" si="129"/>
        <v>17</v>
      </c>
      <c r="R1190" t="s">
        <v>6</v>
      </c>
      <c r="S1190">
        <f t="shared" si="130"/>
        <v>270.98</v>
      </c>
      <c r="T1190" t="str">
        <f t="shared" si="131"/>
        <v>High</v>
      </c>
      <c r="U1190" t="str">
        <f t="shared" si="132"/>
        <v>Inactive</v>
      </c>
    </row>
    <row r="1191" spans="1:21" x14ac:dyDescent="0.25">
      <c r="A1191" t="s">
        <v>1218</v>
      </c>
      <c r="B1191">
        <v>26</v>
      </c>
      <c r="C1191" t="str">
        <f t="shared" si="126"/>
        <v>25-34</v>
      </c>
      <c r="D1191" t="s">
        <v>1</v>
      </c>
      <c r="E1191" t="s">
        <v>18</v>
      </c>
      <c r="F1191">
        <v>8.32</v>
      </c>
      <c r="G1191" t="str">
        <f t="shared" si="127"/>
        <v>Low</v>
      </c>
      <c r="H1191">
        <v>48</v>
      </c>
      <c r="I1191" t="s">
        <v>3</v>
      </c>
      <c r="J1191" t="s">
        <v>32</v>
      </c>
      <c r="K1191" s="4">
        <v>17.989999999999998</v>
      </c>
      <c r="L1191" s="4">
        <f t="shared" si="128"/>
        <v>17.989999999999998</v>
      </c>
      <c r="M1191">
        <v>1</v>
      </c>
      <c r="N1191" t="s">
        <v>15</v>
      </c>
      <c r="O1191">
        <v>5</v>
      </c>
      <c r="P1191">
        <v>0.17</v>
      </c>
      <c r="Q1191">
        <f t="shared" si="129"/>
        <v>10</v>
      </c>
      <c r="R1191" t="s">
        <v>11</v>
      </c>
      <c r="S1191">
        <f t="shared" si="130"/>
        <v>83.2</v>
      </c>
      <c r="T1191" t="str">
        <f t="shared" si="131"/>
        <v>Medium</v>
      </c>
      <c r="U1191" t="str">
        <f t="shared" si="132"/>
        <v>Inactive</v>
      </c>
    </row>
    <row r="1192" spans="1:21" x14ac:dyDescent="0.25">
      <c r="A1192" t="s">
        <v>1219</v>
      </c>
      <c r="B1192">
        <v>65</v>
      </c>
      <c r="C1192" t="str">
        <f t="shared" si="126"/>
        <v>55+</v>
      </c>
      <c r="D1192" t="s">
        <v>13</v>
      </c>
      <c r="E1192" t="s">
        <v>18</v>
      </c>
      <c r="F1192">
        <v>22.68</v>
      </c>
      <c r="G1192" t="str">
        <f t="shared" si="127"/>
        <v>Medium</v>
      </c>
      <c r="H1192">
        <v>40</v>
      </c>
      <c r="I1192" t="s">
        <v>9</v>
      </c>
      <c r="J1192" t="s">
        <v>43</v>
      </c>
      <c r="K1192" s="4">
        <v>17.989999999999998</v>
      </c>
      <c r="L1192" s="4">
        <f t="shared" si="128"/>
        <v>17.989999999999998</v>
      </c>
      <c r="M1192">
        <v>0</v>
      </c>
      <c r="N1192" t="s">
        <v>15</v>
      </c>
      <c r="O1192">
        <v>2</v>
      </c>
      <c r="P1192">
        <v>0.55000000000000004</v>
      </c>
      <c r="Q1192">
        <f t="shared" si="129"/>
        <v>33</v>
      </c>
      <c r="R1192" t="s">
        <v>20</v>
      </c>
      <c r="S1192">
        <f t="shared" si="130"/>
        <v>748.43999999999994</v>
      </c>
      <c r="T1192" t="str">
        <f t="shared" si="131"/>
        <v>High</v>
      </c>
      <c r="U1192" t="str">
        <f t="shared" si="132"/>
        <v>Inactive</v>
      </c>
    </row>
    <row r="1193" spans="1:21" x14ac:dyDescent="0.25">
      <c r="A1193" t="s">
        <v>1220</v>
      </c>
      <c r="B1193">
        <v>24</v>
      </c>
      <c r="C1193" t="str">
        <f t="shared" si="126"/>
        <v>18-24</v>
      </c>
      <c r="D1193" t="s">
        <v>27</v>
      </c>
      <c r="E1193" t="s">
        <v>18</v>
      </c>
      <c r="F1193">
        <v>0.57999999999999996</v>
      </c>
      <c r="G1193" t="str">
        <f t="shared" si="127"/>
        <v>Low</v>
      </c>
      <c r="H1193">
        <v>57</v>
      </c>
      <c r="I1193" t="s">
        <v>9</v>
      </c>
      <c r="J1193" t="s">
        <v>43</v>
      </c>
      <c r="K1193" s="4">
        <v>17.989999999999998</v>
      </c>
      <c r="L1193" s="4">
        <f t="shared" si="128"/>
        <v>17.989999999999998</v>
      </c>
      <c r="M1193">
        <v>1</v>
      </c>
      <c r="N1193" t="s">
        <v>29</v>
      </c>
      <c r="O1193">
        <v>3</v>
      </c>
      <c r="P1193">
        <v>0.01</v>
      </c>
      <c r="Q1193">
        <f t="shared" si="129"/>
        <v>1</v>
      </c>
      <c r="R1193" t="s">
        <v>11</v>
      </c>
      <c r="S1193">
        <f t="shared" si="130"/>
        <v>0.57999999999999996</v>
      </c>
      <c r="T1193" t="str">
        <f t="shared" si="131"/>
        <v>Low</v>
      </c>
      <c r="U1193" t="str">
        <f t="shared" si="132"/>
        <v>Inactive</v>
      </c>
    </row>
    <row r="1194" spans="1:21" x14ac:dyDescent="0.25">
      <c r="A1194" t="s">
        <v>1221</v>
      </c>
      <c r="B1194">
        <v>56</v>
      </c>
      <c r="C1194" t="str">
        <f t="shared" si="126"/>
        <v>55+</v>
      </c>
      <c r="D1194" t="s">
        <v>1</v>
      </c>
      <c r="E1194" t="s">
        <v>2</v>
      </c>
      <c r="F1194">
        <v>11.81</v>
      </c>
      <c r="G1194" t="str">
        <f t="shared" si="127"/>
        <v>Low</v>
      </c>
      <c r="H1194">
        <v>14</v>
      </c>
      <c r="I1194" t="s">
        <v>14</v>
      </c>
      <c r="J1194" t="s">
        <v>32</v>
      </c>
      <c r="K1194" s="4">
        <v>8.99</v>
      </c>
      <c r="L1194" s="4">
        <f t="shared" si="128"/>
        <v>8.99</v>
      </c>
      <c r="M1194">
        <v>0</v>
      </c>
      <c r="N1194" t="s">
        <v>29</v>
      </c>
      <c r="O1194">
        <v>2</v>
      </c>
      <c r="P1194">
        <v>0.79</v>
      </c>
      <c r="Q1194">
        <f t="shared" si="129"/>
        <v>47</v>
      </c>
      <c r="R1194" t="s">
        <v>16</v>
      </c>
      <c r="S1194">
        <f t="shared" si="130"/>
        <v>555.07000000000005</v>
      </c>
      <c r="T1194" t="str">
        <f t="shared" si="131"/>
        <v>High</v>
      </c>
      <c r="U1194" t="str">
        <f t="shared" si="132"/>
        <v>Risk</v>
      </c>
    </row>
    <row r="1195" spans="1:21" x14ac:dyDescent="0.25">
      <c r="A1195" t="s">
        <v>1222</v>
      </c>
      <c r="B1195">
        <v>34</v>
      </c>
      <c r="C1195" t="str">
        <f t="shared" si="126"/>
        <v>25-34</v>
      </c>
      <c r="D1195" t="s">
        <v>13</v>
      </c>
      <c r="E1195" t="s">
        <v>2</v>
      </c>
      <c r="F1195">
        <v>0.95</v>
      </c>
      <c r="G1195" t="str">
        <f t="shared" si="127"/>
        <v>Low</v>
      </c>
      <c r="H1195">
        <v>44</v>
      </c>
      <c r="I1195" t="s">
        <v>14</v>
      </c>
      <c r="J1195" t="s">
        <v>10</v>
      </c>
      <c r="K1195" s="4">
        <v>8.99</v>
      </c>
      <c r="L1195" s="4">
        <f t="shared" si="128"/>
        <v>8.99</v>
      </c>
      <c r="M1195">
        <v>1</v>
      </c>
      <c r="N1195" t="s">
        <v>29</v>
      </c>
      <c r="O1195">
        <v>4</v>
      </c>
      <c r="P1195">
        <v>0.02</v>
      </c>
      <c r="Q1195">
        <f t="shared" si="129"/>
        <v>1</v>
      </c>
      <c r="R1195" t="s">
        <v>6</v>
      </c>
      <c r="S1195">
        <f t="shared" si="130"/>
        <v>0.95</v>
      </c>
      <c r="T1195" t="str">
        <f t="shared" si="131"/>
        <v>Low</v>
      </c>
      <c r="U1195" t="str">
        <f t="shared" si="132"/>
        <v>Inactive</v>
      </c>
    </row>
    <row r="1196" spans="1:21" x14ac:dyDescent="0.25">
      <c r="A1196" t="s">
        <v>1223</v>
      </c>
      <c r="B1196">
        <v>26</v>
      </c>
      <c r="C1196" t="str">
        <f t="shared" si="126"/>
        <v>25-34</v>
      </c>
      <c r="D1196" t="s">
        <v>13</v>
      </c>
      <c r="E1196" t="s">
        <v>18</v>
      </c>
      <c r="F1196">
        <v>0.67</v>
      </c>
      <c r="G1196" t="str">
        <f t="shared" si="127"/>
        <v>Low</v>
      </c>
      <c r="H1196">
        <v>8</v>
      </c>
      <c r="I1196" t="s">
        <v>14</v>
      </c>
      <c r="J1196" t="s">
        <v>32</v>
      </c>
      <c r="K1196" s="4">
        <v>17.989999999999998</v>
      </c>
      <c r="L1196" s="4">
        <f t="shared" si="128"/>
        <v>17.989999999999998</v>
      </c>
      <c r="M1196">
        <v>0</v>
      </c>
      <c r="N1196" t="s">
        <v>23</v>
      </c>
      <c r="O1196">
        <v>4</v>
      </c>
      <c r="P1196">
        <v>7.0000000000000007E-2</v>
      </c>
      <c r="Q1196">
        <f t="shared" si="129"/>
        <v>4</v>
      </c>
      <c r="R1196" t="s">
        <v>11</v>
      </c>
      <c r="S1196">
        <f t="shared" si="130"/>
        <v>2.68</v>
      </c>
      <c r="T1196" t="str">
        <f t="shared" si="131"/>
        <v>Low</v>
      </c>
      <c r="U1196" t="str">
        <f t="shared" si="132"/>
        <v>Risk</v>
      </c>
    </row>
    <row r="1197" spans="1:21" x14ac:dyDescent="0.25">
      <c r="A1197" t="s">
        <v>1224</v>
      </c>
      <c r="B1197">
        <v>56</v>
      </c>
      <c r="C1197" t="str">
        <f t="shared" si="126"/>
        <v>55+</v>
      </c>
      <c r="D1197" t="s">
        <v>1</v>
      </c>
      <c r="E1197" t="s">
        <v>18</v>
      </c>
      <c r="F1197">
        <v>3.67</v>
      </c>
      <c r="G1197" t="str">
        <f t="shared" si="127"/>
        <v>Low</v>
      </c>
      <c r="H1197">
        <v>19</v>
      </c>
      <c r="I1197" t="s">
        <v>14</v>
      </c>
      <c r="J1197" t="s">
        <v>4</v>
      </c>
      <c r="K1197" s="4">
        <v>17.989999999999998</v>
      </c>
      <c r="L1197" s="4">
        <f t="shared" si="128"/>
        <v>17.989999999999998</v>
      </c>
      <c r="M1197">
        <v>0</v>
      </c>
      <c r="N1197" t="s">
        <v>23</v>
      </c>
      <c r="O1197">
        <v>5</v>
      </c>
      <c r="P1197">
        <v>0.18</v>
      </c>
      <c r="Q1197">
        <f t="shared" si="129"/>
        <v>11</v>
      </c>
      <c r="R1197" t="s">
        <v>6</v>
      </c>
      <c r="S1197">
        <f t="shared" si="130"/>
        <v>40.369999999999997</v>
      </c>
      <c r="T1197" t="str">
        <f t="shared" si="131"/>
        <v>Low</v>
      </c>
      <c r="U1197" t="str">
        <f t="shared" si="132"/>
        <v>Risk</v>
      </c>
    </row>
    <row r="1198" spans="1:21" x14ac:dyDescent="0.25">
      <c r="A1198" t="s">
        <v>1225</v>
      </c>
      <c r="B1198">
        <v>57</v>
      </c>
      <c r="C1198" t="str">
        <f t="shared" si="126"/>
        <v>55+</v>
      </c>
      <c r="D1198" t="s">
        <v>13</v>
      </c>
      <c r="E1198" t="s">
        <v>8</v>
      </c>
      <c r="F1198">
        <v>16.97</v>
      </c>
      <c r="G1198" t="str">
        <f t="shared" si="127"/>
        <v>Low</v>
      </c>
      <c r="H1198">
        <v>55</v>
      </c>
      <c r="I1198" t="s">
        <v>14</v>
      </c>
      <c r="J1198" t="s">
        <v>4</v>
      </c>
      <c r="K1198" s="4">
        <v>13.99</v>
      </c>
      <c r="L1198" s="4">
        <f t="shared" si="128"/>
        <v>13.99</v>
      </c>
      <c r="M1198">
        <v>1</v>
      </c>
      <c r="N1198" t="s">
        <v>5</v>
      </c>
      <c r="O1198">
        <v>4</v>
      </c>
      <c r="P1198">
        <v>0.3</v>
      </c>
      <c r="Q1198">
        <f t="shared" si="129"/>
        <v>18</v>
      </c>
      <c r="R1198" t="s">
        <v>33</v>
      </c>
      <c r="S1198">
        <f t="shared" si="130"/>
        <v>305.45999999999998</v>
      </c>
      <c r="T1198" t="str">
        <f t="shared" si="131"/>
        <v>High</v>
      </c>
      <c r="U1198" t="str">
        <f t="shared" si="132"/>
        <v>Inactive</v>
      </c>
    </row>
    <row r="1199" spans="1:21" x14ac:dyDescent="0.25">
      <c r="A1199" t="s">
        <v>1226</v>
      </c>
      <c r="B1199">
        <v>54</v>
      </c>
      <c r="C1199" t="str">
        <f t="shared" si="126"/>
        <v>45-54</v>
      </c>
      <c r="D1199" t="s">
        <v>1</v>
      </c>
      <c r="E1199" t="s">
        <v>8</v>
      </c>
      <c r="F1199">
        <v>8.61</v>
      </c>
      <c r="G1199" t="str">
        <f t="shared" si="127"/>
        <v>Low</v>
      </c>
      <c r="H1199">
        <v>11</v>
      </c>
      <c r="I1199" t="s">
        <v>3</v>
      </c>
      <c r="J1199" t="s">
        <v>43</v>
      </c>
      <c r="K1199" s="4">
        <v>13.99</v>
      </c>
      <c r="L1199" s="4">
        <f t="shared" si="128"/>
        <v>13.99</v>
      </c>
      <c r="M1199">
        <v>0</v>
      </c>
      <c r="N1199" t="s">
        <v>5</v>
      </c>
      <c r="O1199">
        <v>3</v>
      </c>
      <c r="P1199">
        <v>0.72</v>
      </c>
      <c r="Q1199">
        <f t="shared" si="129"/>
        <v>43</v>
      </c>
      <c r="R1199" t="s">
        <v>25</v>
      </c>
      <c r="S1199">
        <f t="shared" si="130"/>
        <v>370.22999999999996</v>
      </c>
      <c r="T1199" t="str">
        <f t="shared" si="131"/>
        <v>High</v>
      </c>
      <c r="U1199" t="str">
        <f t="shared" si="132"/>
        <v>Risk</v>
      </c>
    </row>
    <row r="1200" spans="1:21" x14ac:dyDescent="0.25">
      <c r="A1200" t="s">
        <v>1227</v>
      </c>
      <c r="B1200">
        <v>48</v>
      </c>
      <c r="C1200" t="str">
        <f t="shared" si="126"/>
        <v>45-54</v>
      </c>
      <c r="D1200" t="s">
        <v>27</v>
      </c>
      <c r="E1200" t="s">
        <v>18</v>
      </c>
      <c r="F1200">
        <v>4.1500000000000004</v>
      </c>
      <c r="G1200" t="str">
        <f t="shared" si="127"/>
        <v>Low</v>
      </c>
      <c r="H1200">
        <v>53</v>
      </c>
      <c r="I1200" t="s">
        <v>3</v>
      </c>
      <c r="J1200" t="s">
        <v>32</v>
      </c>
      <c r="K1200" s="4">
        <v>17.989999999999998</v>
      </c>
      <c r="L1200" s="4">
        <f t="shared" si="128"/>
        <v>17.989999999999998</v>
      </c>
      <c r="M1200">
        <v>1</v>
      </c>
      <c r="N1200" t="s">
        <v>47</v>
      </c>
      <c r="O1200">
        <v>4</v>
      </c>
      <c r="P1200">
        <v>0.08</v>
      </c>
      <c r="Q1200">
        <f t="shared" si="129"/>
        <v>5</v>
      </c>
      <c r="R1200" t="s">
        <v>38</v>
      </c>
      <c r="S1200">
        <f t="shared" si="130"/>
        <v>20.75</v>
      </c>
      <c r="T1200" t="str">
        <f t="shared" si="131"/>
        <v>Low</v>
      </c>
      <c r="U1200" t="str">
        <f t="shared" si="132"/>
        <v>Inactive</v>
      </c>
    </row>
    <row r="1201" spans="1:21" x14ac:dyDescent="0.25">
      <c r="A1201" t="s">
        <v>1228</v>
      </c>
      <c r="B1201">
        <v>38</v>
      </c>
      <c r="C1201" t="str">
        <f t="shared" si="126"/>
        <v>35-44</v>
      </c>
      <c r="D1201" t="s">
        <v>13</v>
      </c>
      <c r="E1201" t="s">
        <v>2</v>
      </c>
      <c r="F1201">
        <v>6.63</v>
      </c>
      <c r="G1201" t="str">
        <f t="shared" si="127"/>
        <v>Low</v>
      </c>
      <c r="H1201">
        <v>24</v>
      </c>
      <c r="I1201" t="s">
        <v>9</v>
      </c>
      <c r="J1201" t="s">
        <v>10</v>
      </c>
      <c r="K1201" s="4">
        <v>8.99</v>
      </c>
      <c r="L1201" s="4">
        <f t="shared" si="128"/>
        <v>8.99</v>
      </c>
      <c r="M1201">
        <v>1</v>
      </c>
      <c r="N1201" t="s">
        <v>15</v>
      </c>
      <c r="O1201">
        <v>3</v>
      </c>
      <c r="P1201">
        <v>0.27</v>
      </c>
      <c r="Q1201">
        <f t="shared" si="129"/>
        <v>16</v>
      </c>
      <c r="R1201" t="s">
        <v>16</v>
      </c>
      <c r="S1201">
        <f t="shared" si="130"/>
        <v>106.08</v>
      </c>
      <c r="T1201" t="str">
        <f t="shared" si="131"/>
        <v>Medium</v>
      </c>
      <c r="U1201" t="str">
        <f t="shared" si="132"/>
        <v>Inactive</v>
      </c>
    </row>
    <row r="1202" spans="1:21" x14ac:dyDescent="0.25">
      <c r="A1202" t="s">
        <v>1229</v>
      </c>
      <c r="B1202">
        <v>70</v>
      </c>
      <c r="C1202" t="str">
        <f t="shared" si="126"/>
        <v>55+</v>
      </c>
      <c r="D1202" t="s">
        <v>13</v>
      </c>
      <c r="E1202" t="s">
        <v>2</v>
      </c>
      <c r="F1202">
        <v>13.01</v>
      </c>
      <c r="G1202" t="str">
        <f t="shared" si="127"/>
        <v>Low</v>
      </c>
      <c r="H1202">
        <v>32</v>
      </c>
      <c r="I1202" t="s">
        <v>14</v>
      </c>
      <c r="J1202" t="s">
        <v>4</v>
      </c>
      <c r="K1202" s="4">
        <v>8.99</v>
      </c>
      <c r="L1202" s="4">
        <f t="shared" si="128"/>
        <v>8.99</v>
      </c>
      <c r="M1202">
        <v>1</v>
      </c>
      <c r="N1202" t="s">
        <v>15</v>
      </c>
      <c r="O1202">
        <v>2</v>
      </c>
      <c r="P1202">
        <v>0.39</v>
      </c>
      <c r="Q1202">
        <f t="shared" si="129"/>
        <v>23</v>
      </c>
      <c r="R1202" t="s">
        <v>33</v>
      </c>
      <c r="S1202">
        <f t="shared" si="130"/>
        <v>299.23</v>
      </c>
      <c r="T1202" t="str">
        <f t="shared" si="131"/>
        <v>High</v>
      </c>
      <c r="U1202" t="str">
        <f t="shared" si="132"/>
        <v>Inactive</v>
      </c>
    </row>
    <row r="1203" spans="1:21" x14ac:dyDescent="0.25">
      <c r="A1203" t="s">
        <v>1230</v>
      </c>
      <c r="B1203">
        <v>53</v>
      </c>
      <c r="C1203" t="str">
        <f t="shared" si="126"/>
        <v>45-54</v>
      </c>
      <c r="D1203" t="s">
        <v>13</v>
      </c>
      <c r="E1203" t="s">
        <v>8</v>
      </c>
      <c r="F1203">
        <v>20.82</v>
      </c>
      <c r="G1203" t="str">
        <f t="shared" si="127"/>
        <v>Medium</v>
      </c>
      <c r="H1203">
        <v>13</v>
      </c>
      <c r="I1203" t="s">
        <v>14</v>
      </c>
      <c r="J1203" t="s">
        <v>32</v>
      </c>
      <c r="K1203" s="4">
        <v>13.99</v>
      </c>
      <c r="L1203" s="4">
        <f t="shared" si="128"/>
        <v>13.99</v>
      </c>
      <c r="M1203">
        <v>0</v>
      </c>
      <c r="N1203" t="s">
        <v>47</v>
      </c>
      <c r="O1203">
        <v>2</v>
      </c>
      <c r="P1203">
        <v>1.49</v>
      </c>
      <c r="Q1203">
        <f t="shared" si="129"/>
        <v>89</v>
      </c>
      <c r="R1203" t="s">
        <v>25</v>
      </c>
      <c r="S1203">
        <f t="shared" si="130"/>
        <v>1852.98</v>
      </c>
      <c r="T1203" t="str">
        <f t="shared" si="131"/>
        <v>High</v>
      </c>
      <c r="U1203" t="str">
        <f t="shared" si="132"/>
        <v>Risk</v>
      </c>
    </row>
    <row r="1204" spans="1:21" x14ac:dyDescent="0.25">
      <c r="A1204" t="s">
        <v>1231</v>
      </c>
      <c r="B1204">
        <v>48</v>
      </c>
      <c r="C1204" t="str">
        <f t="shared" si="126"/>
        <v>45-54</v>
      </c>
      <c r="D1204" t="s">
        <v>13</v>
      </c>
      <c r="E1204" t="s">
        <v>18</v>
      </c>
      <c r="F1204">
        <v>5.85</v>
      </c>
      <c r="G1204" t="str">
        <f t="shared" si="127"/>
        <v>Low</v>
      </c>
      <c r="H1204">
        <v>3</v>
      </c>
      <c r="I1204" t="s">
        <v>56</v>
      </c>
      <c r="J1204" t="s">
        <v>43</v>
      </c>
      <c r="K1204" s="4">
        <v>17.989999999999998</v>
      </c>
      <c r="L1204" s="4">
        <f t="shared" si="128"/>
        <v>17.989999999999998</v>
      </c>
      <c r="M1204">
        <v>0</v>
      </c>
      <c r="N1204" t="s">
        <v>47</v>
      </c>
      <c r="O1204">
        <v>4</v>
      </c>
      <c r="P1204">
        <v>1.46</v>
      </c>
      <c r="Q1204">
        <f t="shared" si="129"/>
        <v>88</v>
      </c>
      <c r="R1204" t="s">
        <v>6</v>
      </c>
      <c r="S1204">
        <f t="shared" si="130"/>
        <v>514.79999999999995</v>
      </c>
      <c r="T1204" t="str">
        <f t="shared" si="131"/>
        <v>High</v>
      </c>
      <c r="U1204" t="str">
        <f t="shared" si="132"/>
        <v>Active</v>
      </c>
    </row>
    <row r="1205" spans="1:21" x14ac:dyDescent="0.25">
      <c r="A1205" t="s">
        <v>1232</v>
      </c>
      <c r="B1205">
        <v>63</v>
      </c>
      <c r="C1205" t="str">
        <f t="shared" si="126"/>
        <v>55+</v>
      </c>
      <c r="D1205" t="s">
        <v>13</v>
      </c>
      <c r="E1205" t="s">
        <v>2</v>
      </c>
      <c r="F1205">
        <v>8.83</v>
      </c>
      <c r="G1205" t="str">
        <f t="shared" si="127"/>
        <v>Low</v>
      </c>
      <c r="H1205">
        <v>13</v>
      </c>
      <c r="I1205" t="s">
        <v>14</v>
      </c>
      <c r="J1205" t="s">
        <v>32</v>
      </c>
      <c r="K1205" s="4">
        <v>8.99</v>
      </c>
      <c r="L1205" s="4">
        <f t="shared" si="128"/>
        <v>8.99</v>
      </c>
      <c r="M1205">
        <v>0</v>
      </c>
      <c r="N1205" t="s">
        <v>15</v>
      </c>
      <c r="O1205">
        <v>4</v>
      </c>
      <c r="P1205">
        <v>0.63</v>
      </c>
      <c r="Q1205">
        <f t="shared" si="129"/>
        <v>38</v>
      </c>
      <c r="R1205" t="s">
        <v>11</v>
      </c>
      <c r="S1205">
        <f t="shared" si="130"/>
        <v>335.54</v>
      </c>
      <c r="T1205" t="str">
        <f t="shared" si="131"/>
        <v>High</v>
      </c>
      <c r="U1205" t="str">
        <f t="shared" si="132"/>
        <v>Risk</v>
      </c>
    </row>
    <row r="1206" spans="1:21" x14ac:dyDescent="0.25">
      <c r="A1206" t="s">
        <v>1233</v>
      </c>
      <c r="B1206">
        <v>67</v>
      </c>
      <c r="C1206" t="str">
        <f t="shared" si="126"/>
        <v>55+</v>
      </c>
      <c r="D1206" t="s">
        <v>13</v>
      </c>
      <c r="E1206" t="s">
        <v>18</v>
      </c>
      <c r="F1206">
        <v>31.33</v>
      </c>
      <c r="G1206" t="str">
        <f t="shared" si="127"/>
        <v>Medium</v>
      </c>
      <c r="H1206">
        <v>29</v>
      </c>
      <c r="I1206" t="s">
        <v>56</v>
      </c>
      <c r="J1206" t="s">
        <v>10</v>
      </c>
      <c r="K1206" s="4">
        <v>17.989999999999998</v>
      </c>
      <c r="L1206" s="4">
        <f t="shared" si="128"/>
        <v>17.989999999999998</v>
      </c>
      <c r="M1206">
        <v>0</v>
      </c>
      <c r="N1206" t="s">
        <v>5</v>
      </c>
      <c r="O1206">
        <v>2</v>
      </c>
      <c r="P1206">
        <v>1.04</v>
      </c>
      <c r="Q1206">
        <f t="shared" si="129"/>
        <v>62</v>
      </c>
      <c r="R1206" t="s">
        <v>20</v>
      </c>
      <c r="S1206">
        <f t="shared" si="130"/>
        <v>1942.4599999999998</v>
      </c>
      <c r="T1206" t="str">
        <f t="shared" si="131"/>
        <v>High</v>
      </c>
      <c r="U1206" t="str">
        <f t="shared" si="132"/>
        <v>Inactive</v>
      </c>
    </row>
    <row r="1207" spans="1:21" x14ac:dyDescent="0.25">
      <c r="A1207" t="s">
        <v>1234</v>
      </c>
      <c r="B1207">
        <v>54</v>
      </c>
      <c r="C1207" t="str">
        <f t="shared" si="126"/>
        <v>45-54</v>
      </c>
      <c r="D1207" t="s">
        <v>1</v>
      </c>
      <c r="E1207" t="s">
        <v>2</v>
      </c>
      <c r="F1207">
        <v>0.5</v>
      </c>
      <c r="G1207" t="str">
        <f t="shared" si="127"/>
        <v>Low</v>
      </c>
      <c r="H1207">
        <v>54</v>
      </c>
      <c r="I1207" t="s">
        <v>14</v>
      </c>
      <c r="J1207" t="s">
        <v>41</v>
      </c>
      <c r="K1207" s="4">
        <v>8.99</v>
      </c>
      <c r="L1207" s="4">
        <f t="shared" si="128"/>
        <v>8.99</v>
      </c>
      <c r="M1207">
        <v>1</v>
      </c>
      <c r="N1207" t="s">
        <v>15</v>
      </c>
      <c r="O1207">
        <v>1</v>
      </c>
      <c r="P1207">
        <v>0.01</v>
      </c>
      <c r="Q1207">
        <f t="shared" si="129"/>
        <v>1</v>
      </c>
      <c r="R1207" t="s">
        <v>33</v>
      </c>
      <c r="S1207">
        <f t="shared" si="130"/>
        <v>0.5</v>
      </c>
      <c r="T1207" t="str">
        <f t="shared" si="131"/>
        <v>Low</v>
      </c>
      <c r="U1207" t="str">
        <f t="shared" si="132"/>
        <v>Inactive</v>
      </c>
    </row>
    <row r="1208" spans="1:21" x14ac:dyDescent="0.25">
      <c r="A1208" s="1" t="s">
        <v>1235</v>
      </c>
      <c r="B1208">
        <v>59</v>
      </c>
      <c r="C1208" t="str">
        <f t="shared" si="126"/>
        <v>55+</v>
      </c>
      <c r="D1208" t="s">
        <v>27</v>
      </c>
      <c r="E1208" t="s">
        <v>18</v>
      </c>
      <c r="F1208">
        <v>8.39</v>
      </c>
      <c r="G1208" t="str">
        <f t="shared" si="127"/>
        <v>Low</v>
      </c>
      <c r="H1208">
        <v>59</v>
      </c>
      <c r="I1208" t="s">
        <v>3</v>
      </c>
      <c r="J1208" t="s">
        <v>10</v>
      </c>
      <c r="K1208" s="4">
        <v>17.989999999999998</v>
      </c>
      <c r="L1208" s="4">
        <f t="shared" si="128"/>
        <v>17.989999999999998</v>
      </c>
      <c r="M1208">
        <v>1</v>
      </c>
      <c r="N1208" t="s">
        <v>23</v>
      </c>
      <c r="O1208">
        <v>3</v>
      </c>
      <c r="P1208">
        <v>0.14000000000000001</v>
      </c>
      <c r="Q1208">
        <f t="shared" si="129"/>
        <v>8</v>
      </c>
      <c r="R1208" t="s">
        <v>20</v>
      </c>
      <c r="S1208">
        <f t="shared" si="130"/>
        <v>67.12</v>
      </c>
      <c r="T1208" t="str">
        <f t="shared" si="131"/>
        <v>Medium</v>
      </c>
      <c r="U1208" t="str">
        <f t="shared" si="132"/>
        <v>Inactive</v>
      </c>
    </row>
    <row r="1209" spans="1:21" x14ac:dyDescent="0.25">
      <c r="A1209" t="s">
        <v>1236</v>
      </c>
      <c r="B1209">
        <v>22</v>
      </c>
      <c r="C1209" t="str">
        <f t="shared" si="126"/>
        <v>18-24</v>
      </c>
      <c r="D1209" t="s">
        <v>1</v>
      </c>
      <c r="E1209" t="s">
        <v>2</v>
      </c>
      <c r="F1209">
        <v>18.39</v>
      </c>
      <c r="G1209" t="str">
        <f t="shared" si="127"/>
        <v>Low</v>
      </c>
      <c r="H1209">
        <v>44</v>
      </c>
      <c r="I1209" t="s">
        <v>3</v>
      </c>
      <c r="J1209" t="s">
        <v>4</v>
      </c>
      <c r="K1209" s="4">
        <v>8.99</v>
      </c>
      <c r="L1209" s="4">
        <f t="shared" si="128"/>
        <v>8.99</v>
      </c>
      <c r="M1209">
        <v>1</v>
      </c>
      <c r="N1209" t="s">
        <v>47</v>
      </c>
      <c r="O1209">
        <v>1</v>
      </c>
      <c r="P1209">
        <v>0.41</v>
      </c>
      <c r="Q1209">
        <f t="shared" si="129"/>
        <v>25</v>
      </c>
      <c r="R1209" t="s">
        <v>33</v>
      </c>
      <c r="S1209">
        <f t="shared" si="130"/>
        <v>459.75</v>
      </c>
      <c r="T1209" t="str">
        <f t="shared" si="131"/>
        <v>High</v>
      </c>
      <c r="U1209" t="str">
        <f t="shared" si="132"/>
        <v>Inactive</v>
      </c>
    </row>
    <row r="1210" spans="1:21" x14ac:dyDescent="0.25">
      <c r="A1210" t="s">
        <v>1237</v>
      </c>
      <c r="B1210">
        <v>24</v>
      </c>
      <c r="C1210" t="str">
        <f t="shared" si="126"/>
        <v>18-24</v>
      </c>
      <c r="D1210" t="s">
        <v>13</v>
      </c>
      <c r="E1210" t="s">
        <v>2</v>
      </c>
      <c r="F1210">
        <v>12.03</v>
      </c>
      <c r="G1210" t="str">
        <f t="shared" si="127"/>
        <v>Low</v>
      </c>
      <c r="H1210">
        <v>28</v>
      </c>
      <c r="I1210" t="s">
        <v>14</v>
      </c>
      <c r="J1210" t="s">
        <v>10</v>
      </c>
      <c r="K1210" s="4">
        <v>8.99</v>
      </c>
      <c r="L1210" s="4">
        <f t="shared" si="128"/>
        <v>8.99</v>
      </c>
      <c r="M1210">
        <v>0</v>
      </c>
      <c r="N1210" t="s">
        <v>23</v>
      </c>
      <c r="O1210">
        <v>4</v>
      </c>
      <c r="P1210">
        <v>0.41</v>
      </c>
      <c r="Q1210">
        <f t="shared" si="129"/>
        <v>25</v>
      </c>
      <c r="R1210" t="s">
        <v>33</v>
      </c>
      <c r="S1210">
        <f t="shared" si="130"/>
        <v>300.75</v>
      </c>
      <c r="T1210" t="str">
        <f t="shared" si="131"/>
        <v>High</v>
      </c>
      <c r="U1210" t="str">
        <f t="shared" si="132"/>
        <v>Inactive</v>
      </c>
    </row>
    <row r="1211" spans="1:21" x14ac:dyDescent="0.25">
      <c r="A1211" t="s">
        <v>1238</v>
      </c>
      <c r="B1211">
        <v>69</v>
      </c>
      <c r="C1211" t="str">
        <f t="shared" si="126"/>
        <v>55+</v>
      </c>
      <c r="D1211" t="s">
        <v>13</v>
      </c>
      <c r="E1211" t="s">
        <v>2</v>
      </c>
      <c r="F1211">
        <v>0.64</v>
      </c>
      <c r="G1211" t="str">
        <f t="shared" si="127"/>
        <v>Low</v>
      </c>
      <c r="H1211">
        <v>21</v>
      </c>
      <c r="I1211" t="s">
        <v>35</v>
      </c>
      <c r="J1211" t="s">
        <v>10</v>
      </c>
      <c r="K1211" s="4">
        <v>8.99</v>
      </c>
      <c r="L1211" s="4">
        <f t="shared" si="128"/>
        <v>8.99</v>
      </c>
      <c r="M1211">
        <v>1</v>
      </c>
      <c r="N1211" t="s">
        <v>29</v>
      </c>
      <c r="O1211">
        <v>1</v>
      </c>
      <c r="P1211">
        <v>0.03</v>
      </c>
      <c r="Q1211">
        <f t="shared" si="129"/>
        <v>2</v>
      </c>
      <c r="R1211" t="s">
        <v>16</v>
      </c>
      <c r="S1211">
        <f t="shared" si="130"/>
        <v>1.28</v>
      </c>
      <c r="T1211" t="str">
        <f t="shared" si="131"/>
        <v>Low</v>
      </c>
      <c r="U1211" t="str">
        <f t="shared" si="132"/>
        <v>Risk</v>
      </c>
    </row>
    <row r="1212" spans="1:21" x14ac:dyDescent="0.25">
      <c r="A1212" t="s">
        <v>1239</v>
      </c>
      <c r="B1212">
        <v>24</v>
      </c>
      <c r="C1212" t="str">
        <f t="shared" si="126"/>
        <v>18-24</v>
      </c>
      <c r="D1212" t="s">
        <v>13</v>
      </c>
      <c r="E1212" t="s">
        <v>8</v>
      </c>
      <c r="F1212">
        <v>3.9</v>
      </c>
      <c r="G1212" t="str">
        <f t="shared" si="127"/>
        <v>Low</v>
      </c>
      <c r="H1212">
        <v>32</v>
      </c>
      <c r="I1212" t="s">
        <v>35</v>
      </c>
      <c r="J1212" t="s">
        <v>4</v>
      </c>
      <c r="K1212" s="4">
        <v>13.99</v>
      </c>
      <c r="L1212" s="4">
        <f t="shared" si="128"/>
        <v>13.99</v>
      </c>
      <c r="M1212">
        <v>1</v>
      </c>
      <c r="N1212" t="s">
        <v>29</v>
      </c>
      <c r="O1212">
        <v>5</v>
      </c>
      <c r="P1212">
        <v>0.12</v>
      </c>
      <c r="Q1212">
        <f t="shared" si="129"/>
        <v>7</v>
      </c>
      <c r="R1212" t="s">
        <v>11</v>
      </c>
      <c r="S1212">
        <f t="shared" si="130"/>
        <v>27.3</v>
      </c>
      <c r="T1212" t="str">
        <f t="shared" si="131"/>
        <v>Low</v>
      </c>
      <c r="U1212" t="str">
        <f t="shared" si="132"/>
        <v>Inactive</v>
      </c>
    </row>
    <row r="1213" spans="1:21" x14ac:dyDescent="0.25">
      <c r="A1213" t="s">
        <v>1240</v>
      </c>
      <c r="B1213">
        <v>64</v>
      </c>
      <c r="C1213" t="str">
        <f t="shared" si="126"/>
        <v>55+</v>
      </c>
      <c r="D1213" t="s">
        <v>1</v>
      </c>
      <c r="E1213" t="s">
        <v>2</v>
      </c>
      <c r="F1213">
        <v>4.8600000000000003</v>
      </c>
      <c r="G1213" t="str">
        <f t="shared" si="127"/>
        <v>Low</v>
      </c>
      <c r="H1213">
        <v>33</v>
      </c>
      <c r="I1213" t="s">
        <v>35</v>
      </c>
      <c r="J1213" t="s">
        <v>4</v>
      </c>
      <c r="K1213" s="4">
        <v>8.99</v>
      </c>
      <c r="L1213" s="4">
        <f t="shared" si="128"/>
        <v>8.99</v>
      </c>
      <c r="M1213">
        <v>1</v>
      </c>
      <c r="N1213" t="s">
        <v>23</v>
      </c>
      <c r="O1213">
        <v>5</v>
      </c>
      <c r="P1213">
        <v>0.14000000000000001</v>
      </c>
      <c r="Q1213">
        <f t="shared" si="129"/>
        <v>8</v>
      </c>
      <c r="R1213" t="s">
        <v>38</v>
      </c>
      <c r="S1213">
        <f t="shared" si="130"/>
        <v>38.880000000000003</v>
      </c>
      <c r="T1213" t="str">
        <f t="shared" si="131"/>
        <v>Low</v>
      </c>
      <c r="U1213" t="str">
        <f t="shared" si="132"/>
        <v>Inactive</v>
      </c>
    </row>
    <row r="1214" spans="1:21" x14ac:dyDescent="0.25">
      <c r="A1214" t="s">
        <v>1241</v>
      </c>
      <c r="B1214">
        <v>57</v>
      </c>
      <c r="C1214" t="str">
        <f t="shared" si="126"/>
        <v>55+</v>
      </c>
      <c r="D1214" t="s">
        <v>13</v>
      </c>
      <c r="E1214" t="s">
        <v>18</v>
      </c>
      <c r="F1214">
        <v>28.21</v>
      </c>
      <c r="G1214" t="str">
        <f t="shared" si="127"/>
        <v>Medium</v>
      </c>
      <c r="H1214">
        <v>1</v>
      </c>
      <c r="I1214" t="s">
        <v>14</v>
      </c>
      <c r="J1214" t="s">
        <v>41</v>
      </c>
      <c r="K1214" s="4">
        <v>17.989999999999998</v>
      </c>
      <c r="L1214" s="4">
        <f t="shared" si="128"/>
        <v>17.989999999999998</v>
      </c>
      <c r="M1214">
        <v>0</v>
      </c>
      <c r="N1214" t="s">
        <v>15</v>
      </c>
      <c r="O1214">
        <v>5</v>
      </c>
      <c r="P1214">
        <v>14.11</v>
      </c>
      <c r="Q1214">
        <f t="shared" si="129"/>
        <v>847</v>
      </c>
      <c r="R1214" t="s">
        <v>38</v>
      </c>
      <c r="S1214">
        <f t="shared" si="130"/>
        <v>23893.87</v>
      </c>
      <c r="T1214" t="str">
        <f t="shared" si="131"/>
        <v>High</v>
      </c>
      <c r="U1214" t="str">
        <f t="shared" si="132"/>
        <v>Active</v>
      </c>
    </row>
    <row r="1215" spans="1:21" x14ac:dyDescent="0.25">
      <c r="A1215" t="s">
        <v>1242</v>
      </c>
      <c r="B1215">
        <v>45</v>
      </c>
      <c r="C1215" t="str">
        <f t="shared" si="126"/>
        <v>35-44</v>
      </c>
      <c r="D1215" t="s">
        <v>1</v>
      </c>
      <c r="E1215" t="s">
        <v>2</v>
      </c>
      <c r="F1215">
        <v>10.01</v>
      </c>
      <c r="G1215" t="str">
        <f t="shared" si="127"/>
        <v>Low</v>
      </c>
      <c r="H1215">
        <v>46</v>
      </c>
      <c r="I1215" t="s">
        <v>14</v>
      </c>
      <c r="J1215" t="s">
        <v>10</v>
      </c>
      <c r="K1215" s="4">
        <v>8.99</v>
      </c>
      <c r="L1215" s="4">
        <f t="shared" si="128"/>
        <v>8.99</v>
      </c>
      <c r="M1215">
        <v>1</v>
      </c>
      <c r="N1215" t="s">
        <v>29</v>
      </c>
      <c r="O1215">
        <v>3</v>
      </c>
      <c r="P1215">
        <v>0.21</v>
      </c>
      <c r="Q1215">
        <f t="shared" si="129"/>
        <v>13</v>
      </c>
      <c r="R1215" t="s">
        <v>33</v>
      </c>
      <c r="S1215">
        <f t="shared" si="130"/>
        <v>130.13</v>
      </c>
      <c r="T1215" t="str">
        <f t="shared" si="131"/>
        <v>Medium</v>
      </c>
      <c r="U1215" t="str">
        <f t="shared" si="132"/>
        <v>Inactive</v>
      </c>
    </row>
    <row r="1216" spans="1:21" x14ac:dyDescent="0.25">
      <c r="A1216" t="s">
        <v>1243</v>
      </c>
      <c r="B1216">
        <v>34</v>
      </c>
      <c r="C1216" t="str">
        <f t="shared" si="126"/>
        <v>25-34</v>
      </c>
      <c r="D1216" t="s">
        <v>13</v>
      </c>
      <c r="E1216" t="s">
        <v>2</v>
      </c>
      <c r="F1216">
        <v>4.45</v>
      </c>
      <c r="G1216" t="str">
        <f t="shared" si="127"/>
        <v>Low</v>
      </c>
      <c r="H1216">
        <v>60</v>
      </c>
      <c r="I1216" t="s">
        <v>56</v>
      </c>
      <c r="J1216" t="s">
        <v>32</v>
      </c>
      <c r="K1216" s="4">
        <v>8.99</v>
      </c>
      <c r="L1216" s="4">
        <f t="shared" si="128"/>
        <v>8.99</v>
      </c>
      <c r="M1216">
        <v>1</v>
      </c>
      <c r="N1216" t="s">
        <v>5</v>
      </c>
      <c r="O1216">
        <v>4</v>
      </c>
      <c r="P1216">
        <v>7.0000000000000007E-2</v>
      </c>
      <c r="Q1216">
        <f t="shared" si="129"/>
        <v>4</v>
      </c>
      <c r="R1216" t="s">
        <v>6</v>
      </c>
      <c r="S1216">
        <f t="shared" si="130"/>
        <v>17.8</v>
      </c>
      <c r="T1216" t="str">
        <f t="shared" si="131"/>
        <v>Low</v>
      </c>
      <c r="U1216" t="str">
        <f t="shared" si="132"/>
        <v>Inactive</v>
      </c>
    </row>
    <row r="1217" spans="1:21" x14ac:dyDescent="0.25">
      <c r="A1217" t="s">
        <v>1244</v>
      </c>
      <c r="B1217">
        <v>18</v>
      </c>
      <c r="C1217" t="str">
        <f t="shared" si="126"/>
        <v>18-24</v>
      </c>
      <c r="D1217" t="s">
        <v>13</v>
      </c>
      <c r="E1217" t="s">
        <v>18</v>
      </c>
      <c r="F1217">
        <v>33.81</v>
      </c>
      <c r="G1217" t="str">
        <f t="shared" si="127"/>
        <v>Medium</v>
      </c>
      <c r="H1217">
        <v>5</v>
      </c>
      <c r="I1217" t="s">
        <v>14</v>
      </c>
      <c r="J1217" t="s">
        <v>4</v>
      </c>
      <c r="K1217" s="4">
        <v>17.989999999999998</v>
      </c>
      <c r="L1217" s="4">
        <f t="shared" si="128"/>
        <v>17.989999999999998</v>
      </c>
      <c r="M1217">
        <v>0</v>
      </c>
      <c r="N1217" t="s">
        <v>15</v>
      </c>
      <c r="O1217">
        <v>2</v>
      </c>
      <c r="P1217">
        <v>5.64</v>
      </c>
      <c r="Q1217">
        <f t="shared" si="129"/>
        <v>338</v>
      </c>
      <c r="R1217" t="s">
        <v>25</v>
      </c>
      <c r="S1217">
        <f t="shared" si="130"/>
        <v>11427.78</v>
      </c>
      <c r="T1217" t="str">
        <f t="shared" si="131"/>
        <v>High</v>
      </c>
      <c r="U1217" t="str">
        <f t="shared" si="132"/>
        <v>Active</v>
      </c>
    </row>
    <row r="1218" spans="1:21" x14ac:dyDescent="0.25">
      <c r="A1218" t="s">
        <v>1245</v>
      </c>
      <c r="B1218">
        <v>21</v>
      </c>
      <c r="C1218" t="str">
        <f t="shared" si="126"/>
        <v>18-24</v>
      </c>
      <c r="D1218" t="s">
        <v>1</v>
      </c>
      <c r="E1218" t="s">
        <v>18</v>
      </c>
      <c r="F1218">
        <v>9.85</v>
      </c>
      <c r="G1218" t="str">
        <f t="shared" si="127"/>
        <v>Low</v>
      </c>
      <c r="H1218">
        <v>54</v>
      </c>
      <c r="I1218" t="s">
        <v>35</v>
      </c>
      <c r="J1218" t="s">
        <v>41</v>
      </c>
      <c r="K1218" s="4">
        <v>17.989999999999998</v>
      </c>
      <c r="L1218" s="4">
        <f t="shared" si="128"/>
        <v>17.989999999999998</v>
      </c>
      <c r="M1218">
        <v>1</v>
      </c>
      <c r="N1218" t="s">
        <v>23</v>
      </c>
      <c r="O1218">
        <v>1</v>
      </c>
      <c r="P1218">
        <v>0.18</v>
      </c>
      <c r="Q1218">
        <f t="shared" si="129"/>
        <v>11</v>
      </c>
      <c r="R1218" t="s">
        <v>6</v>
      </c>
      <c r="S1218">
        <f t="shared" si="130"/>
        <v>108.35</v>
      </c>
      <c r="T1218" t="str">
        <f t="shared" si="131"/>
        <v>Medium</v>
      </c>
      <c r="U1218" t="str">
        <f t="shared" si="132"/>
        <v>Inactive</v>
      </c>
    </row>
    <row r="1219" spans="1:21" x14ac:dyDescent="0.25">
      <c r="A1219" t="s">
        <v>1246</v>
      </c>
      <c r="B1219">
        <v>63</v>
      </c>
      <c r="C1219" t="str">
        <f t="shared" ref="C1219:C1282" si="133">IF(B1219&lt;=25, "18-24", IF(B1219&lt;=35, "25-34", IF(B1219&lt;=45,"35-44", IF(B1219&lt;=55,"45-54", "55+"))))</f>
        <v>55+</v>
      </c>
      <c r="D1219" t="s">
        <v>13</v>
      </c>
      <c r="E1219" t="s">
        <v>8</v>
      </c>
      <c r="F1219">
        <v>6.37</v>
      </c>
      <c r="G1219" t="str">
        <f t="shared" ref="G1219:G1282" si="134">IF(F1219&lt;=20,"Low",IF(F1219&lt;=50, "Medium","High"))</f>
        <v>Low</v>
      </c>
      <c r="H1219">
        <v>48</v>
      </c>
      <c r="I1219" t="s">
        <v>14</v>
      </c>
      <c r="J1219" t="s">
        <v>10</v>
      </c>
      <c r="K1219" s="4">
        <v>13.99</v>
      </c>
      <c r="L1219" s="4">
        <f t="shared" ref="L1219:L1282" si="135">K1219</f>
        <v>13.99</v>
      </c>
      <c r="M1219">
        <v>0</v>
      </c>
      <c r="N1219" t="s">
        <v>47</v>
      </c>
      <c r="O1219">
        <v>5</v>
      </c>
      <c r="P1219">
        <v>0.13</v>
      </c>
      <c r="Q1219">
        <f t="shared" ref="Q1219:Q1282" si="136">ROUND(P1219*60, 0)</f>
        <v>8</v>
      </c>
      <c r="R1219" t="s">
        <v>25</v>
      </c>
      <c r="S1219">
        <f t="shared" ref="S1219:S1282" si="137">F1219*Q1219</f>
        <v>50.96</v>
      </c>
      <c r="T1219" t="str">
        <f t="shared" ref="T1219:T1282" si="138">IF(S1219&lt;=50,"Low",IF(S1219&lt;=150,"Medium", "High"))</f>
        <v>Medium</v>
      </c>
      <c r="U1219" t="str">
        <f t="shared" ref="U1219:U1282" si="139">IF(H1219&lt;=7,"Active", IF(H1219&lt;=21,"Risk", "Inactive"))</f>
        <v>Inactive</v>
      </c>
    </row>
    <row r="1220" spans="1:21" x14ac:dyDescent="0.25">
      <c r="A1220" t="s">
        <v>1247</v>
      </c>
      <c r="B1220">
        <v>23</v>
      </c>
      <c r="C1220" t="str">
        <f t="shared" si="133"/>
        <v>18-24</v>
      </c>
      <c r="D1220" t="s">
        <v>1</v>
      </c>
      <c r="E1220" t="s">
        <v>8</v>
      </c>
      <c r="F1220">
        <v>24.23</v>
      </c>
      <c r="G1220" t="str">
        <f t="shared" si="134"/>
        <v>Medium</v>
      </c>
      <c r="H1220">
        <v>52</v>
      </c>
      <c r="I1220" t="s">
        <v>3</v>
      </c>
      <c r="J1220" t="s">
        <v>4</v>
      </c>
      <c r="K1220" s="4">
        <v>13.99</v>
      </c>
      <c r="L1220" s="4">
        <f t="shared" si="135"/>
        <v>13.99</v>
      </c>
      <c r="M1220">
        <v>0</v>
      </c>
      <c r="N1220" t="s">
        <v>5</v>
      </c>
      <c r="O1220">
        <v>2</v>
      </c>
      <c r="P1220">
        <v>0.46</v>
      </c>
      <c r="Q1220">
        <f t="shared" si="136"/>
        <v>28</v>
      </c>
      <c r="R1220" t="s">
        <v>38</v>
      </c>
      <c r="S1220">
        <f t="shared" si="137"/>
        <v>678.44</v>
      </c>
      <c r="T1220" t="str">
        <f t="shared" si="138"/>
        <v>High</v>
      </c>
      <c r="U1220" t="str">
        <f t="shared" si="139"/>
        <v>Inactive</v>
      </c>
    </row>
    <row r="1221" spans="1:21" x14ac:dyDescent="0.25">
      <c r="A1221" t="s">
        <v>1248</v>
      </c>
      <c r="B1221">
        <v>57</v>
      </c>
      <c r="C1221" t="str">
        <f t="shared" si="133"/>
        <v>55+</v>
      </c>
      <c r="D1221" t="s">
        <v>1</v>
      </c>
      <c r="E1221" t="s">
        <v>2</v>
      </c>
      <c r="F1221">
        <v>52.8</v>
      </c>
      <c r="G1221" t="str">
        <f t="shared" si="134"/>
        <v>High</v>
      </c>
      <c r="H1221">
        <v>0</v>
      </c>
      <c r="I1221" t="s">
        <v>9</v>
      </c>
      <c r="J1221" t="s">
        <v>43</v>
      </c>
      <c r="K1221" s="4">
        <v>8.99</v>
      </c>
      <c r="L1221" s="4">
        <f t="shared" si="135"/>
        <v>8.99</v>
      </c>
      <c r="M1221">
        <v>0</v>
      </c>
      <c r="N1221" t="s">
        <v>29</v>
      </c>
      <c r="O1221">
        <v>2</v>
      </c>
      <c r="P1221">
        <v>52.8</v>
      </c>
      <c r="Q1221">
        <f t="shared" si="136"/>
        <v>3168</v>
      </c>
      <c r="R1221" t="s">
        <v>11</v>
      </c>
      <c r="S1221">
        <f t="shared" si="137"/>
        <v>167270.39999999999</v>
      </c>
      <c r="T1221" t="str">
        <f t="shared" si="138"/>
        <v>High</v>
      </c>
      <c r="U1221" t="str">
        <f t="shared" si="139"/>
        <v>Active</v>
      </c>
    </row>
    <row r="1222" spans="1:21" x14ac:dyDescent="0.25">
      <c r="A1222" t="s">
        <v>1249</v>
      </c>
      <c r="B1222">
        <v>63</v>
      </c>
      <c r="C1222" t="str">
        <f t="shared" si="133"/>
        <v>55+</v>
      </c>
      <c r="D1222" t="s">
        <v>1</v>
      </c>
      <c r="E1222" t="s">
        <v>2</v>
      </c>
      <c r="F1222">
        <v>15.77</v>
      </c>
      <c r="G1222" t="str">
        <f t="shared" si="134"/>
        <v>Low</v>
      </c>
      <c r="H1222">
        <v>2</v>
      </c>
      <c r="I1222" t="s">
        <v>9</v>
      </c>
      <c r="J1222" t="s">
        <v>43</v>
      </c>
      <c r="K1222" s="4">
        <v>8.99</v>
      </c>
      <c r="L1222" s="4">
        <f t="shared" si="135"/>
        <v>8.99</v>
      </c>
      <c r="M1222">
        <v>0</v>
      </c>
      <c r="N1222" t="s">
        <v>29</v>
      </c>
      <c r="O1222">
        <v>4</v>
      </c>
      <c r="P1222">
        <v>5.26</v>
      </c>
      <c r="Q1222">
        <f t="shared" si="136"/>
        <v>316</v>
      </c>
      <c r="R1222" t="s">
        <v>16</v>
      </c>
      <c r="S1222">
        <f t="shared" si="137"/>
        <v>4983.32</v>
      </c>
      <c r="T1222" t="str">
        <f t="shared" si="138"/>
        <v>High</v>
      </c>
      <c r="U1222" t="str">
        <f t="shared" si="139"/>
        <v>Active</v>
      </c>
    </row>
    <row r="1223" spans="1:21" x14ac:dyDescent="0.25">
      <c r="A1223" t="s">
        <v>1250</v>
      </c>
      <c r="B1223">
        <v>69</v>
      </c>
      <c r="C1223" t="str">
        <f t="shared" si="133"/>
        <v>55+</v>
      </c>
      <c r="D1223" t="s">
        <v>1</v>
      </c>
      <c r="E1223" t="s">
        <v>2</v>
      </c>
      <c r="F1223">
        <v>13.94</v>
      </c>
      <c r="G1223" t="str">
        <f t="shared" si="134"/>
        <v>Low</v>
      </c>
      <c r="H1223">
        <v>32</v>
      </c>
      <c r="I1223" t="s">
        <v>56</v>
      </c>
      <c r="J1223" t="s">
        <v>4</v>
      </c>
      <c r="K1223" s="4">
        <v>8.99</v>
      </c>
      <c r="L1223" s="4">
        <f t="shared" si="135"/>
        <v>8.99</v>
      </c>
      <c r="M1223">
        <v>1</v>
      </c>
      <c r="N1223" t="s">
        <v>29</v>
      </c>
      <c r="O1223">
        <v>1</v>
      </c>
      <c r="P1223">
        <v>0.42</v>
      </c>
      <c r="Q1223">
        <f t="shared" si="136"/>
        <v>25</v>
      </c>
      <c r="R1223" t="s">
        <v>6</v>
      </c>
      <c r="S1223">
        <f t="shared" si="137"/>
        <v>348.5</v>
      </c>
      <c r="T1223" t="str">
        <f t="shared" si="138"/>
        <v>High</v>
      </c>
      <c r="U1223" t="str">
        <f t="shared" si="139"/>
        <v>Inactive</v>
      </c>
    </row>
    <row r="1224" spans="1:21" x14ac:dyDescent="0.25">
      <c r="A1224" t="s">
        <v>1251</v>
      </c>
      <c r="B1224">
        <v>64</v>
      </c>
      <c r="C1224" t="str">
        <f t="shared" si="133"/>
        <v>55+</v>
      </c>
      <c r="D1224" t="s">
        <v>13</v>
      </c>
      <c r="E1224" t="s">
        <v>8</v>
      </c>
      <c r="F1224">
        <v>2.56</v>
      </c>
      <c r="G1224" t="str">
        <f t="shared" si="134"/>
        <v>Low</v>
      </c>
      <c r="H1224">
        <v>3</v>
      </c>
      <c r="I1224" t="s">
        <v>56</v>
      </c>
      <c r="J1224" t="s">
        <v>32</v>
      </c>
      <c r="K1224" s="4">
        <v>13.99</v>
      </c>
      <c r="L1224" s="4">
        <f t="shared" si="135"/>
        <v>13.99</v>
      </c>
      <c r="M1224">
        <v>0</v>
      </c>
      <c r="N1224" t="s">
        <v>23</v>
      </c>
      <c r="O1224">
        <v>4</v>
      </c>
      <c r="P1224">
        <v>0.64</v>
      </c>
      <c r="Q1224">
        <f t="shared" si="136"/>
        <v>38</v>
      </c>
      <c r="R1224" t="s">
        <v>38</v>
      </c>
      <c r="S1224">
        <f t="shared" si="137"/>
        <v>97.28</v>
      </c>
      <c r="T1224" t="str">
        <f t="shared" si="138"/>
        <v>Medium</v>
      </c>
      <c r="U1224" t="str">
        <f t="shared" si="139"/>
        <v>Active</v>
      </c>
    </row>
    <row r="1225" spans="1:21" x14ac:dyDescent="0.25">
      <c r="A1225" t="s">
        <v>1252</v>
      </c>
      <c r="B1225">
        <v>65</v>
      </c>
      <c r="C1225" t="str">
        <f t="shared" si="133"/>
        <v>55+</v>
      </c>
      <c r="D1225" t="s">
        <v>27</v>
      </c>
      <c r="E1225" t="s">
        <v>8</v>
      </c>
      <c r="F1225">
        <v>1.55</v>
      </c>
      <c r="G1225" t="str">
        <f t="shared" si="134"/>
        <v>Low</v>
      </c>
      <c r="H1225">
        <v>1</v>
      </c>
      <c r="I1225" t="s">
        <v>14</v>
      </c>
      <c r="J1225" t="s">
        <v>32</v>
      </c>
      <c r="K1225" s="4">
        <v>13.99</v>
      </c>
      <c r="L1225" s="4">
        <f t="shared" si="135"/>
        <v>13.99</v>
      </c>
      <c r="M1225">
        <v>0</v>
      </c>
      <c r="N1225" t="s">
        <v>23</v>
      </c>
      <c r="O1225">
        <v>2</v>
      </c>
      <c r="P1225">
        <v>0.78</v>
      </c>
      <c r="Q1225">
        <f t="shared" si="136"/>
        <v>47</v>
      </c>
      <c r="R1225" t="s">
        <v>20</v>
      </c>
      <c r="S1225">
        <f t="shared" si="137"/>
        <v>72.850000000000009</v>
      </c>
      <c r="T1225" t="str">
        <f t="shared" si="138"/>
        <v>Medium</v>
      </c>
      <c r="U1225" t="str">
        <f t="shared" si="139"/>
        <v>Active</v>
      </c>
    </row>
    <row r="1226" spans="1:21" x14ac:dyDescent="0.25">
      <c r="A1226" t="s">
        <v>1253</v>
      </c>
      <c r="B1226">
        <v>32</v>
      </c>
      <c r="C1226" t="str">
        <f t="shared" si="133"/>
        <v>25-34</v>
      </c>
      <c r="D1226" t="s">
        <v>13</v>
      </c>
      <c r="E1226" t="s">
        <v>18</v>
      </c>
      <c r="F1226">
        <v>4.46</v>
      </c>
      <c r="G1226" t="str">
        <f t="shared" si="134"/>
        <v>Low</v>
      </c>
      <c r="H1226">
        <v>40</v>
      </c>
      <c r="I1226" t="s">
        <v>35</v>
      </c>
      <c r="J1226" t="s">
        <v>10</v>
      </c>
      <c r="K1226" s="4">
        <v>17.989999999999998</v>
      </c>
      <c r="L1226" s="4">
        <f t="shared" si="135"/>
        <v>17.989999999999998</v>
      </c>
      <c r="M1226">
        <v>1</v>
      </c>
      <c r="N1226" t="s">
        <v>15</v>
      </c>
      <c r="O1226">
        <v>1</v>
      </c>
      <c r="P1226">
        <v>0.11</v>
      </c>
      <c r="Q1226">
        <f t="shared" si="136"/>
        <v>7</v>
      </c>
      <c r="R1226" t="s">
        <v>33</v>
      </c>
      <c r="S1226">
        <f t="shared" si="137"/>
        <v>31.22</v>
      </c>
      <c r="T1226" t="str">
        <f t="shared" si="138"/>
        <v>Low</v>
      </c>
      <c r="U1226" t="str">
        <f t="shared" si="139"/>
        <v>Inactive</v>
      </c>
    </row>
    <row r="1227" spans="1:21" x14ac:dyDescent="0.25">
      <c r="A1227" t="s">
        <v>1254</v>
      </c>
      <c r="B1227">
        <v>53</v>
      </c>
      <c r="C1227" t="str">
        <f t="shared" si="133"/>
        <v>45-54</v>
      </c>
      <c r="D1227" t="s">
        <v>27</v>
      </c>
      <c r="E1227" t="s">
        <v>18</v>
      </c>
      <c r="F1227">
        <v>7.98</v>
      </c>
      <c r="G1227" t="str">
        <f t="shared" si="134"/>
        <v>Low</v>
      </c>
      <c r="H1227">
        <v>20</v>
      </c>
      <c r="I1227" t="s">
        <v>9</v>
      </c>
      <c r="J1227" t="s">
        <v>41</v>
      </c>
      <c r="K1227" s="4">
        <v>17.989999999999998</v>
      </c>
      <c r="L1227" s="4">
        <f t="shared" si="135"/>
        <v>17.989999999999998</v>
      </c>
      <c r="M1227">
        <v>0</v>
      </c>
      <c r="N1227" t="s">
        <v>47</v>
      </c>
      <c r="O1227">
        <v>3</v>
      </c>
      <c r="P1227">
        <v>0.38</v>
      </c>
      <c r="Q1227">
        <f t="shared" si="136"/>
        <v>23</v>
      </c>
      <c r="R1227" t="s">
        <v>6</v>
      </c>
      <c r="S1227">
        <f t="shared" si="137"/>
        <v>183.54000000000002</v>
      </c>
      <c r="T1227" t="str">
        <f t="shared" si="138"/>
        <v>High</v>
      </c>
      <c r="U1227" t="str">
        <f t="shared" si="139"/>
        <v>Risk</v>
      </c>
    </row>
    <row r="1228" spans="1:21" x14ac:dyDescent="0.25">
      <c r="A1228" t="s">
        <v>1255</v>
      </c>
      <c r="B1228">
        <v>23</v>
      </c>
      <c r="C1228" t="str">
        <f t="shared" si="133"/>
        <v>18-24</v>
      </c>
      <c r="D1228" t="s">
        <v>1</v>
      </c>
      <c r="E1228" t="s">
        <v>8</v>
      </c>
      <c r="F1228">
        <v>9.6</v>
      </c>
      <c r="G1228" t="str">
        <f t="shared" si="134"/>
        <v>Low</v>
      </c>
      <c r="H1228">
        <v>54</v>
      </c>
      <c r="I1228" t="s">
        <v>14</v>
      </c>
      <c r="J1228" t="s">
        <v>32</v>
      </c>
      <c r="K1228" s="4">
        <v>13.99</v>
      </c>
      <c r="L1228" s="4">
        <f t="shared" si="135"/>
        <v>13.99</v>
      </c>
      <c r="M1228">
        <v>1</v>
      </c>
      <c r="N1228" t="s">
        <v>5</v>
      </c>
      <c r="O1228">
        <v>4</v>
      </c>
      <c r="P1228">
        <v>0.17</v>
      </c>
      <c r="Q1228">
        <f t="shared" si="136"/>
        <v>10</v>
      </c>
      <c r="R1228" t="s">
        <v>6</v>
      </c>
      <c r="S1228">
        <f t="shared" si="137"/>
        <v>96</v>
      </c>
      <c r="T1228" t="str">
        <f t="shared" si="138"/>
        <v>Medium</v>
      </c>
      <c r="U1228" t="str">
        <f t="shared" si="139"/>
        <v>Inactive</v>
      </c>
    </row>
    <row r="1229" spans="1:21" x14ac:dyDescent="0.25">
      <c r="A1229" t="s">
        <v>1256</v>
      </c>
      <c r="B1229">
        <v>28</v>
      </c>
      <c r="C1229" t="str">
        <f t="shared" si="133"/>
        <v>25-34</v>
      </c>
      <c r="D1229" t="s">
        <v>13</v>
      </c>
      <c r="E1229" t="s">
        <v>18</v>
      </c>
      <c r="F1229">
        <v>3.16</v>
      </c>
      <c r="G1229" t="str">
        <f t="shared" si="134"/>
        <v>Low</v>
      </c>
      <c r="H1229">
        <v>8</v>
      </c>
      <c r="I1229" t="s">
        <v>9</v>
      </c>
      <c r="J1229" t="s">
        <v>43</v>
      </c>
      <c r="K1229" s="4">
        <v>17.989999999999998</v>
      </c>
      <c r="L1229" s="4">
        <f t="shared" si="135"/>
        <v>17.989999999999998</v>
      </c>
      <c r="M1229">
        <v>1</v>
      </c>
      <c r="N1229" t="s">
        <v>15</v>
      </c>
      <c r="O1229">
        <v>1</v>
      </c>
      <c r="P1229">
        <v>0.35</v>
      </c>
      <c r="Q1229">
        <f t="shared" si="136"/>
        <v>21</v>
      </c>
      <c r="R1229" t="s">
        <v>20</v>
      </c>
      <c r="S1229">
        <f t="shared" si="137"/>
        <v>66.36</v>
      </c>
      <c r="T1229" t="str">
        <f t="shared" si="138"/>
        <v>Medium</v>
      </c>
      <c r="U1229" t="str">
        <f t="shared" si="139"/>
        <v>Risk</v>
      </c>
    </row>
    <row r="1230" spans="1:21" x14ac:dyDescent="0.25">
      <c r="A1230" t="s">
        <v>1257</v>
      </c>
      <c r="B1230">
        <v>69</v>
      </c>
      <c r="C1230" t="str">
        <f t="shared" si="133"/>
        <v>55+</v>
      </c>
      <c r="D1230" t="s">
        <v>1</v>
      </c>
      <c r="E1230" t="s">
        <v>18</v>
      </c>
      <c r="F1230">
        <v>1.85</v>
      </c>
      <c r="G1230" t="str">
        <f t="shared" si="134"/>
        <v>Low</v>
      </c>
      <c r="H1230">
        <v>33</v>
      </c>
      <c r="I1230" t="s">
        <v>19</v>
      </c>
      <c r="J1230" t="s">
        <v>32</v>
      </c>
      <c r="K1230" s="4">
        <v>17.989999999999998</v>
      </c>
      <c r="L1230" s="4">
        <f t="shared" si="135"/>
        <v>17.989999999999998</v>
      </c>
      <c r="M1230">
        <v>1</v>
      </c>
      <c r="N1230" t="s">
        <v>23</v>
      </c>
      <c r="O1230">
        <v>2</v>
      </c>
      <c r="P1230">
        <v>0.05</v>
      </c>
      <c r="Q1230">
        <f t="shared" si="136"/>
        <v>3</v>
      </c>
      <c r="R1230" t="s">
        <v>16</v>
      </c>
      <c r="S1230">
        <f t="shared" si="137"/>
        <v>5.5500000000000007</v>
      </c>
      <c r="T1230" t="str">
        <f t="shared" si="138"/>
        <v>Low</v>
      </c>
      <c r="U1230" t="str">
        <f t="shared" si="139"/>
        <v>Inactive</v>
      </c>
    </row>
    <row r="1231" spans="1:21" x14ac:dyDescent="0.25">
      <c r="A1231" t="s">
        <v>1258</v>
      </c>
      <c r="B1231">
        <v>21</v>
      </c>
      <c r="C1231" t="str">
        <f t="shared" si="133"/>
        <v>18-24</v>
      </c>
      <c r="D1231" t="s">
        <v>1</v>
      </c>
      <c r="E1231" t="s">
        <v>8</v>
      </c>
      <c r="F1231">
        <v>14.71</v>
      </c>
      <c r="G1231" t="str">
        <f t="shared" si="134"/>
        <v>Low</v>
      </c>
      <c r="H1231">
        <v>11</v>
      </c>
      <c r="I1231" t="s">
        <v>14</v>
      </c>
      <c r="J1231" t="s">
        <v>32</v>
      </c>
      <c r="K1231" s="4">
        <v>13.99</v>
      </c>
      <c r="L1231" s="4">
        <f t="shared" si="135"/>
        <v>13.99</v>
      </c>
      <c r="M1231">
        <v>0</v>
      </c>
      <c r="N1231" t="s">
        <v>15</v>
      </c>
      <c r="O1231">
        <v>1</v>
      </c>
      <c r="P1231">
        <v>1.23</v>
      </c>
      <c r="Q1231">
        <f t="shared" si="136"/>
        <v>74</v>
      </c>
      <c r="R1231" t="s">
        <v>11</v>
      </c>
      <c r="S1231">
        <f t="shared" si="137"/>
        <v>1088.54</v>
      </c>
      <c r="T1231" t="str">
        <f t="shared" si="138"/>
        <v>High</v>
      </c>
      <c r="U1231" t="str">
        <f t="shared" si="139"/>
        <v>Risk</v>
      </c>
    </row>
    <row r="1232" spans="1:21" x14ac:dyDescent="0.25">
      <c r="A1232" t="s">
        <v>1259</v>
      </c>
      <c r="B1232">
        <v>29</v>
      </c>
      <c r="C1232" t="str">
        <f t="shared" si="133"/>
        <v>25-34</v>
      </c>
      <c r="D1232" t="s">
        <v>13</v>
      </c>
      <c r="E1232" t="s">
        <v>18</v>
      </c>
      <c r="F1232">
        <v>0.19</v>
      </c>
      <c r="G1232" t="str">
        <f t="shared" si="134"/>
        <v>Low</v>
      </c>
      <c r="H1232">
        <v>54</v>
      </c>
      <c r="I1232" t="s">
        <v>9</v>
      </c>
      <c r="J1232" t="s">
        <v>10</v>
      </c>
      <c r="K1232" s="4">
        <v>17.989999999999998</v>
      </c>
      <c r="L1232" s="4">
        <f t="shared" si="135"/>
        <v>17.989999999999998</v>
      </c>
      <c r="M1232">
        <v>1</v>
      </c>
      <c r="N1232" t="s">
        <v>29</v>
      </c>
      <c r="O1232">
        <v>2</v>
      </c>
      <c r="P1232">
        <v>0</v>
      </c>
      <c r="Q1232">
        <f t="shared" si="136"/>
        <v>0</v>
      </c>
      <c r="R1232" t="s">
        <v>16</v>
      </c>
      <c r="S1232">
        <f t="shared" si="137"/>
        <v>0</v>
      </c>
      <c r="T1232" t="str">
        <f t="shared" si="138"/>
        <v>Low</v>
      </c>
      <c r="U1232" t="str">
        <f t="shared" si="139"/>
        <v>Inactive</v>
      </c>
    </row>
    <row r="1233" spans="1:21" x14ac:dyDescent="0.25">
      <c r="A1233" t="s">
        <v>1260</v>
      </c>
      <c r="B1233">
        <v>21</v>
      </c>
      <c r="C1233" t="str">
        <f t="shared" si="133"/>
        <v>18-24</v>
      </c>
      <c r="D1233" t="s">
        <v>27</v>
      </c>
      <c r="E1233" t="s">
        <v>18</v>
      </c>
      <c r="F1233">
        <v>20</v>
      </c>
      <c r="G1233" t="str">
        <f t="shared" si="134"/>
        <v>Low</v>
      </c>
      <c r="H1233">
        <v>22</v>
      </c>
      <c r="I1233" t="s">
        <v>56</v>
      </c>
      <c r="J1233" t="s">
        <v>32</v>
      </c>
      <c r="K1233" s="4">
        <v>17.989999999999998</v>
      </c>
      <c r="L1233" s="4">
        <f t="shared" si="135"/>
        <v>17.989999999999998</v>
      </c>
      <c r="M1233">
        <v>0</v>
      </c>
      <c r="N1233" t="s">
        <v>23</v>
      </c>
      <c r="O1233">
        <v>5</v>
      </c>
      <c r="P1233">
        <v>0.87</v>
      </c>
      <c r="Q1233">
        <f t="shared" si="136"/>
        <v>52</v>
      </c>
      <c r="R1233" t="s">
        <v>11</v>
      </c>
      <c r="S1233">
        <f t="shared" si="137"/>
        <v>1040</v>
      </c>
      <c r="T1233" t="str">
        <f t="shared" si="138"/>
        <v>High</v>
      </c>
      <c r="U1233" t="str">
        <f t="shared" si="139"/>
        <v>Inactive</v>
      </c>
    </row>
    <row r="1234" spans="1:21" x14ac:dyDescent="0.25">
      <c r="A1234" t="s">
        <v>1261</v>
      </c>
      <c r="B1234">
        <v>32</v>
      </c>
      <c r="C1234" t="str">
        <f t="shared" si="133"/>
        <v>25-34</v>
      </c>
      <c r="D1234" t="s">
        <v>27</v>
      </c>
      <c r="E1234" t="s">
        <v>2</v>
      </c>
      <c r="F1234">
        <v>12.51</v>
      </c>
      <c r="G1234" t="str">
        <f t="shared" si="134"/>
        <v>Low</v>
      </c>
      <c r="H1234">
        <v>30</v>
      </c>
      <c r="I1234" t="s">
        <v>35</v>
      </c>
      <c r="J1234" t="s">
        <v>10</v>
      </c>
      <c r="K1234" s="4">
        <v>8.99</v>
      </c>
      <c r="L1234" s="4">
        <f t="shared" si="135"/>
        <v>8.99</v>
      </c>
      <c r="M1234">
        <v>0</v>
      </c>
      <c r="N1234" t="s">
        <v>29</v>
      </c>
      <c r="O1234">
        <v>2</v>
      </c>
      <c r="P1234">
        <v>0.4</v>
      </c>
      <c r="Q1234">
        <f t="shared" si="136"/>
        <v>24</v>
      </c>
      <c r="R1234" t="s">
        <v>25</v>
      </c>
      <c r="S1234">
        <f t="shared" si="137"/>
        <v>300.24</v>
      </c>
      <c r="T1234" t="str">
        <f t="shared" si="138"/>
        <v>High</v>
      </c>
      <c r="U1234" t="str">
        <f t="shared" si="139"/>
        <v>Inactive</v>
      </c>
    </row>
    <row r="1235" spans="1:21" x14ac:dyDescent="0.25">
      <c r="A1235" t="s">
        <v>1262</v>
      </c>
      <c r="B1235">
        <v>47</v>
      </c>
      <c r="C1235" t="str">
        <f t="shared" si="133"/>
        <v>45-54</v>
      </c>
      <c r="D1235" t="s">
        <v>27</v>
      </c>
      <c r="E1235" t="s">
        <v>8</v>
      </c>
      <c r="F1235">
        <v>26.18</v>
      </c>
      <c r="G1235" t="str">
        <f t="shared" si="134"/>
        <v>Medium</v>
      </c>
      <c r="H1235">
        <v>8</v>
      </c>
      <c r="I1235" t="s">
        <v>56</v>
      </c>
      <c r="J1235" t="s">
        <v>4</v>
      </c>
      <c r="K1235" s="4">
        <v>13.99</v>
      </c>
      <c r="L1235" s="4">
        <f t="shared" si="135"/>
        <v>13.99</v>
      </c>
      <c r="M1235">
        <v>0</v>
      </c>
      <c r="N1235" t="s">
        <v>23</v>
      </c>
      <c r="O1235">
        <v>1</v>
      </c>
      <c r="P1235">
        <v>2.91</v>
      </c>
      <c r="Q1235">
        <f t="shared" si="136"/>
        <v>175</v>
      </c>
      <c r="R1235" t="s">
        <v>6</v>
      </c>
      <c r="S1235">
        <f t="shared" si="137"/>
        <v>4581.5</v>
      </c>
      <c r="T1235" t="str">
        <f t="shared" si="138"/>
        <v>High</v>
      </c>
      <c r="U1235" t="str">
        <f t="shared" si="139"/>
        <v>Risk</v>
      </c>
    </row>
    <row r="1236" spans="1:21" x14ac:dyDescent="0.25">
      <c r="A1236" t="s">
        <v>1263</v>
      </c>
      <c r="B1236">
        <v>66</v>
      </c>
      <c r="C1236" t="str">
        <f t="shared" si="133"/>
        <v>55+</v>
      </c>
      <c r="D1236" t="s">
        <v>27</v>
      </c>
      <c r="E1236" t="s">
        <v>8</v>
      </c>
      <c r="F1236">
        <v>12.19</v>
      </c>
      <c r="G1236" t="str">
        <f t="shared" si="134"/>
        <v>Low</v>
      </c>
      <c r="H1236">
        <v>24</v>
      </c>
      <c r="I1236" t="s">
        <v>19</v>
      </c>
      <c r="J1236" t="s">
        <v>43</v>
      </c>
      <c r="K1236" s="4">
        <v>13.99</v>
      </c>
      <c r="L1236" s="4">
        <f t="shared" si="135"/>
        <v>13.99</v>
      </c>
      <c r="M1236">
        <v>0</v>
      </c>
      <c r="N1236" t="s">
        <v>23</v>
      </c>
      <c r="O1236">
        <v>1</v>
      </c>
      <c r="P1236">
        <v>0.49</v>
      </c>
      <c r="Q1236">
        <f t="shared" si="136"/>
        <v>29</v>
      </c>
      <c r="R1236" t="s">
        <v>6</v>
      </c>
      <c r="S1236">
        <f t="shared" si="137"/>
        <v>353.51</v>
      </c>
      <c r="T1236" t="str">
        <f t="shared" si="138"/>
        <v>High</v>
      </c>
      <c r="U1236" t="str">
        <f t="shared" si="139"/>
        <v>Inactive</v>
      </c>
    </row>
    <row r="1237" spans="1:21" x14ac:dyDescent="0.25">
      <c r="A1237" t="s">
        <v>1264</v>
      </c>
      <c r="B1237">
        <v>60</v>
      </c>
      <c r="C1237" t="str">
        <f t="shared" si="133"/>
        <v>55+</v>
      </c>
      <c r="D1237" t="s">
        <v>27</v>
      </c>
      <c r="E1237" t="s">
        <v>2</v>
      </c>
      <c r="F1237">
        <v>17.3</v>
      </c>
      <c r="G1237" t="str">
        <f t="shared" si="134"/>
        <v>Low</v>
      </c>
      <c r="H1237">
        <v>36</v>
      </c>
      <c r="I1237" t="s">
        <v>9</v>
      </c>
      <c r="J1237" t="s">
        <v>43</v>
      </c>
      <c r="K1237" s="4">
        <v>8.99</v>
      </c>
      <c r="L1237" s="4">
        <f t="shared" si="135"/>
        <v>8.99</v>
      </c>
      <c r="M1237">
        <v>1</v>
      </c>
      <c r="N1237" t="s">
        <v>5</v>
      </c>
      <c r="O1237">
        <v>3</v>
      </c>
      <c r="P1237">
        <v>0.47</v>
      </c>
      <c r="Q1237">
        <f t="shared" si="136"/>
        <v>28</v>
      </c>
      <c r="R1237" t="s">
        <v>16</v>
      </c>
      <c r="S1237">
        <f t="shared" si="137"/>
        <v>484.40000000000003</v>
      </c>
      <c r="T1237" t="str">
        <f t="shared" si="138"/>
        <v>High</v>
      </c>
      <c r="U1237" t="str">
        <f t="shared" si="139"/>
        <v>Inactive</v>
      </c>
    </row>
    <row r="1238" spans="1:21" x14ac:dyDescent="0.25">
      <c r="A1238" t="s">
        <v>1265</v>
      </c>
      <c r="B1238">
        <v>18</v>
      </c>
      <c r="C1238" t="str">
        <f t="shared" si="133"/>
        <v>18-24</v>
      </c>
      <c r="D1238" t="s">
        <v>27</v>
      </c>
      <c r="E1238" t="s">
        <v>18</v>
      </c>
      <c r="F1238">
        <v>17.829999999999998</v>
      </c>
      <c r="G1238" t="str">
        <f t="shared" si="134"/>
        <v>Low</v>
      </c>
      <c r="H1238">
        <v>37</v>
      </c>
      <c r="I1238" t="s">
        <v>14</v>
      </c>
      <c r="J1238" t="s">
        <v>32</v>
      </c>
      <c r="K1238" s="4">
        <v>17.989999999999998</v>
      </c>
      <c r="L1238" s="4">
        <f t="shared" si="135"/>
        <v>17.989999999999998</v>
      </c>
      <c r="M1238">
        <v>0</v>
      </c>
      <c r="N1238" t="s">
        <v>47</v>
      </c>
      <c r="O1238">
        <v>4</v>
      </c>
      <c r="P1238">
        <v>0.47</v>
      </c>
      <c r="Q1238">
        <f t="shared" si="136"/>
        <v>28</v>
      </c>
      <c r="R1238" t="s">
        <v>6</v>
      </c>
      <c r="S1238">
        <f t="shared" si="137"/>
        <v>499.23999999999995</v>
      </c>
      <c r="T1238" t="str">
        <f t="shared" si="138"/>
        <v>High</v>
      </c>
      <c r="U1238" t="str">
        <f t="shared" si="139"/>
        <v>Inactive</v>
      </c>
    </row>
    <row r="1239" spans="1:21" x14ac:dyDescent="0.25">
      <c r="A1239" t="s">
        <v>1266</v>
      </c>
      <c r="B1239">
        <v>46</v>
      </c>
      <c r="C1239" t="str">
        <f t="shared" si="133"/>
        <v>45-54</v>
      </c>
      <c r="D1239" t="s">
        <v>27</v>
      </c>
      <c r="E1239" t="s">
        <v>2</v>
      </c>
      <c r="F1239">
        <v>7.08</v>
      </c>
      <c r="G1239" t="str">
        <f t="shared" si="134"/>
        <v>Low</v>
      </c>
      <c r="H1239">
        <v>23</v>
      </c>
      <c r="I1239" t="s">
        <v>14</v>
      </c>
      <c r="J1239" t="s">
        <v>41</v>
      </c>
      <c r="K1239" s="4">
        <v>8.99</v>
      </c>
      <c r="L1239" s="4">
        <f t="shared" si="135"/>
        <v>8.99</v>
      </c>
      <c r="M1239">
        <v>0</v>
      </c>
      <c r="N1239" t="s">
        <v>47</v>
      </c>
      <c r="O1239">
        <v>5</v>
      </c>
      <c r="P1239">
        <v>0.28999999999999998</v>
      </c>
      <c r="Q1239">
        <f t="shared" si="136"/>
        <v>17</v>
      </c>
      <c r="R1239" t="s">
        <v>6</v>
      </c>
      <c r="S1239">
        <f t="shared" si="137"/>
        <v>120.36</v>
      </c>
      <c r="T1239" t="str">
        <f t="shared" si="138"/>
        <v>Medium</v>
      </c>
      <c r="U1239" t="str">
        <f t="shared" si="139"/>
        <v>Inactive</v>
      </c>
    </row>
    <row r="1240" spans="1:21" x14ac:dyDescent="0.25">
      <c r="A1240" t="s">
        <v>1267</v>
      </c>
      <c r="B1240">
        <v>25</v>
      </c>
      <c r="C1240" t="str">
        <f t="shared" si="133"/>
        <v>18-24</v>
      </c>
      <c r="D1240" t="s">
        <v>27</v>
      </c>
      <c r="E1240" t="s">
        <v>18</v>
      </c>
      <c r="F1240">
        <v>22.64</v>
      </c>
      <c r="G1240" t="str">
        <f t="shared" si="134"/>
        <v>Medium</v>
      </c>
      <c r="H1240">
        <v>14</v>
      </c>
      <c r="I1240" t="s">
        <v>3</v>
      </c>
      <c r="J1240" t="s">
        <v>41</v>
      </c>
      <c r="K1240" s="4">
        <v>17.989999999999998</v>
      </c>
      <c r="L1240" s="4">
        <f t="shared" si="135"/>
        <v>17.989999999999998</v>
      </c>
      <c r="M1240">
        <v>0</v>
      </c>
      <c r="N1240" t="s">
        <v>29</v>
      </c>
      <c r="O1240">
        <v>2</v>
      </c>
      <c r="P1240">
        <v>1.51</v>
      </c>
      <c r="Q1240">
        <f t="shared" si="136"/>
        <v>91</v>
      </c>
      <c r="R1240" t="s">
        <v>20</v>
      </c>
      <c r="S1240">
        <f t="shared" si="137"/>
        <v>2060.2400000000002</v>
      </c>
      <c r="T1240" t="str">
        <f t="shared" si="138"/>
        <v>High</v>
      </c>
      <c r="U1240" t="str">
        <f t="shared" si="139"/>
        <v>Risk</v>
      </c>
    </row>
    <row r="1241" spans="1:21" x14ac:dyDescent="0.25">
      <c r="A1241" t="s">
        <v>1268</v>
      </c>
      <c r="B1241">
        <v>51</v>
      </c>
      <c r="C1241" t="str">
        <f t="shared" si="133"/>
        <v>45-54</v>
      </c>
      <c r="D1241" t="s">
        <v>27</v>
      </c>
      <c r="E1241" t="s">
        <v>2</v>
      </c>
      <c r="F1241">
        <v>26.04</v>
      </c>
      <c r="G1241" t="str">
        <f t="shared" si="134"/>
        <v>Medium</v>
      </c>
      <c r="H1241">
        <v>8</v>
      </c>
      <c r="I1241" t="s">
        <v>35</v>
      </c>
      <c r="J1241" t="s">
        <v>32</v>
      </c>
      <c r="K1241" s="4">
        <v>8.99</v>
      </c>
      <c r="L1241" s="4">
        <f t="shared" si="135"/>
        <v>8.99</v>
      </c>
      <c r="M1241">
        <v>0</v>
      </c>
      <c r="N1241" t="s">
        <v>47</v>
      </c>
      <c r="O1241">
        <v>1</v>
      </c>
      <c r="P1241">
        <v>2.89</v>
      </c>
      <c r="Q1241">
        <f t="shared" si="136"/>
        <v>173</v>
      </c>
      <c r="R1241" t="s">
        <v>25</v>
      </c>
      <c r="S1241">
        <f t="shared" si="137"/>
        <v>4504.92</v>
      </c>
      <c r="T1241" t="str">
        <f t="shared" si="138"/>
        <v>High</v>
      </c>
      <c r="U1241" t="str">
        <f t="shared" si="139"/>
        <v>Risk</v>
      </c>
    </row>
    <row r="1242" spans="1:21" x14ac:dyDescent="0.25">
      <c r="A1242" t="s">
        <v>1269</v>
      </c>
      <c r="B1242">
        <v>39</v>
      </c>
      <c r="C1242" t="str">
        <f t="shared" si="133"/>
        <v>35-44</v>
      </c>
      <c r="D1242" t="s">
        <v>13</v>
      </c>
      <c r="E1242" t="s">
        <v>18</v>
      </c>
      <c r="F1242">
        <v>12.07</v>
      </c>
      <c r="G1242" t="str">
        <f t="shared" si="134"/>
        <v>Low</v>
      </c>
      <c r="H1242">
        <v>15</v>
      </c>
      <c r="I1242" t="s">
        <v>35</v>
      </c>
      <c r="J1242" t="s">
        <v>41</v>
      </c>
      <c r="K1242" s="4">
        <v>17.989999999999998</v>
      </c>
      <c r="L1242" s="4">
        <f t="shared" si="135"/>
        <v>17.989999999999998</v>
      </c>
      <c r="M1242">
        <v>0</v>
      </c>
      <c r="N1242" t="s">
        <v>23</v>
      </c>
      <c r="O1242">
        <v>1</v>
      </c>
      <c r="P1242">
        <v>0.75</v>
      </c>
      <c r="Q1242">
        <f t="shared" si="136"/>
        <v>45</v>
      </c>
      <c r="R1242" t="s">
        <v>38</v>
      </c>
      <c r="S1242">
        <f t="shared" si="137"/>
        <v>543.15</v>
      </c>
      <c r="T1242" t="str">
        <f t="shared" si="138"/>
        <v>High</v>
      </c>
      <c r="U1242" t="str">
        <f t="shared" si="139"/>
        <v>Risk</v>
      </c>
    </row>
    <row r="1243" spans="1:21" x14ac:dyDescent="0.25">
      <c r="A1243" t="s">
        <v>1270</v>
      </c>
      <c r="B1243">
        <v>69</v>
      </c>
      <c r="C1243" t="str">
        <f t="shared" si="133"/>
        <v>55+</v>
      </c>
      <c r="D1243" t="s">
        <v>27</v>
      </c>
      <c r="E1243" t="s">
        <v>2</v>
      </c>
      <c r="F1243">
        <v>6.06</v>
      </c>
      <c r="G1243" t="str">
        <f t="shared" si="134"/>
        <v>Low</v>
      </c>
      <c r="H1243">
        <v>30</v>
      </c>
      <c r="I1243" t="s">
        <v>9</v>
      </c>
      <c r="J1243" t="s">
        <v>4</v>
      </c>
      <c r="K1243" s="4">
        <v>8.99</v>
      </c>
      <c r="L1243" s="4">
        <f t="shared" si="135"/>
        <v>8.99</v>
      </c>
      <c r="M1243">
        <v>0</v>
      </c>
      <c r="N1243" t="s">
        <v>47</v>
      </c>
      <c r="O1243">
        <v>4</v>
      </c>
      <c r="P1243">
        <v>0.2</v>
      </c>
      <c r="Q1243">
        <f t="shared" si="136"/>
        <v>12</v>
      </c>
      <c r="R1243" t="s">
        <v>25</v>
      </c>
      <c r="S1243">
        <f t="shared" si="137"/>
        <v>72.72</v>
      </c>
      <c r="T1243" t="str">
        <f t="shared" si="138"/>
        <v>Medium</v>
      </c>
      <c r="U1243" t="str">
        <f t="shared" si="139"/>
        <v>Inactive</v>
      </c>
    </row>
    <row r="1244" spans="1:21" x14ac:dyDescent="0.25">
      <c r="A1244" t="s">
        <v>1271</v>
      </c>
      <c r="B1244">
        <v>55</v>
      </c>
      <c r="C1244" t="str">
        <f t="shared" si="133"/>
        <v>45-54</v>
      </c>
      <c r="D1244" t="s">
        <v>13</v>
      </c>
      <c r="E1244" t="s">
        <v>2</v>
      </c>
      <c r="F1244">
        <v>24.21</v>
      </c>
      <c r="G1244" t="str">
        <f t="shared" si="134"/>
        <v>Medium</v>
      </c>
      <c r="H1244">
        <v>35</v>
      </c>
      <c r="I1244" t="s">
        <v>19</v>
      </c>
      <c r="J1244" t="s">
        <v>32</v>
      </c>
      <c r="K1244" s="4">
        <v>8.99</v>
      </c>
      <c r="L1244" s="4">
        <f t="shared" si="135"/>
        <v>8.99</v>
      </c>
      <c r="M1244">
        <v>0</v>
      </c>
      <c r="N1244" t="s">
        <v>29</v>
      </c>
      <c r="O1244">
        <v>1</v>
      </c>
      <c r="P1244">
        <v>0.67</v>
      </c>
      <c r="Q1244">
        <f t="shared" si="136"/>
        <v>40</v>
      </c>
      <c r="R1244" t="s">
        <v>16</v>
      </c>
      <c r="S1244">
        <f t="shared" si="137"/>
        <v>968.40000000000009</v>
      </c>
      <c r="T1244" t="str">
        <f t="shared" si="138"/>
        <v>High</v>
      </c>
      <c r="U1244" t="str">
        <f t="shared" si="139"/>
        <v>Inactive</v>
      </c>
    </row>
    <row r="1245" spans="1:21" x14ac:dyDescent="0.25">
      <c r="A1245" t="s">
        <v>1272</v>
      </c>
      <c r="B1245">
        <v>20</v>
      </c>
      <c r="C1245" t="str">
        <f t="shared" si="133"/>
        <v>18-24</v>
      </c>
      <c r="D1245" t="s">
        <v>1</v>
      </c>
      <c r="E1245" t="s">
        <v>8</v>
      </c>
      <c r="F1245">
        <v>3.19</v>
      </c>
      <c r="G1245" t="str">
        <f t="shared" si="134"/>
        <v>Low</v>
      </c>
      <c r="H1245">
        <v>53</v>
      </c>
      <c r="I1245" t="s">
        <v>35</v>
      </c>
      <c r="J1245" t="s">
        <v>43</v>
      </c>
      <c r="K1245" s="4">
        <v>13.99</v>
      </c>
      <c r="L1245" s="4">
        <f t="shared" si="135"/>
        <v>13.99</v>
      </c>
      <c r="M1245">
        <v>1</v>
      </c>
      <c r="N1245" t="s">
        <v>5</v>
      </c>
      <c r="O1245">
        <v>4</v>
      </c>
      <c r="P1245">
        <v>0.06</v>
      </c>
      <c r="Q1245">
        <f t="shared" si="136"/>
        <v>4</v>
      </c>
      <c r="R1245" t="s">
        <v>11</v>
      </c>
      <c r="S1245">
        <f t="shared" si="137"/>
        <v>12.76</v>
      </c>
      <c r="T1245" t="str">
        <f t="shared" si="138"/>
        <v>Low</v>
      </c>
      <c r="U1245" t="str">
        <f t="shared" si="139"/>
        <v>Inactive</v>
      </c>
    </row>
    <row r="1246" spans="1:21" x14ac:dyDescent="0.25">
      <c r="A1246" t="s">
        <v>1273</v>
      </c>
      <c r="B1246">
        <v>20</v>
      </c>
      <c r="C1246" t="str">
        <f t="shared" si="133"/>
        <v>18-24</v>
      </c>
      <c r="D1246" t="s">
        <v>27</v>
      </c>
      <c r="E1246" t="s">
        <v>18</v>
      </c>
      <c r="F1246">
        <v>39.85</v>
      </c>
      <c r="G1246" t="str">
        <f t="shared" si="134"/>
        <v>Medium</v>
      </c>
      <c r="H1246">
        <v>26</v>
      </c>
      <c r="I1246" t="s">
        <v>9</v>
      </c>
      <c r="J1246" t="s">
        <v>41</v>
      </c>
      <c r="K1246" s="4">
        <v>17.989999999999998</v>
      </c>
      <c r="L1246" s="4">
        <f t="shared" si="135"/>
        <v>17.989999999999998</v>
      </c>
      <c r="M1246">
        <v>0</v>
      </c>
      <c r="N1246" t="s">
        <v>23</v>
      </c>
      <c r="O1246">
        <v>1</v>
      </c>
      <c r="P1246">
        <v>1.48</v>
      </c>
      <c r="Q1246">
        <f t="shared" si="136"/>
        <v>89</v>
      </c>
      <c r="R1246" t="s">
        <v>20</v>
      </c>
      <c r="S1246">
        <f t="shared" si="137"/>
        <v>3546.65</v>
      </c>
      <c r="T1246" t="str">
        <f t="shared" si="138"/>
        <v>High</v>
      </c>
      <c r="U1246" t="str">
        <f t="shared" si="139"/>
        <v>Inactive</v>
      </c>
    </row>
    <row r="1247" spans="1:21" x14ac:dyDescent="0.25">
      <c r="A1247" t="s">
        <v>1274</v>
      </c>
      <c r="B1247">
        <v>31</v>
      </c>
      <c r="C1247" t="str">
        <f t="shared" si="133"/>
        <v>25-34</v>
      </c>
      <c r="D1247" t="s">
        <v>1</v>
      </c>
      <c r="E1247" t="s">
        <v>8</v>
      </c>
      <c r="F1247">
        <v>31.29</v>
      </c>
      <c r="G1247" t="str">
        <f t="shared" si="134"/>
        <v>Medium</v>
      </c>
      <c r="H1247">
        <v>9</v>
      </c>
      <c r="I1247" t="s">
        <v>35</v>
      </c>
      <c r="J1247" t="s">
        <v>4</v>
      </c>
      <c r="K1247" s="4">
        <v>13.99</v>
      </c>
      <c r="L1247" s="4">
        <f t="shared" si="135"/>
        <v>13.99</v>
      </c>
      <c r="M1247">
        <v>0</v>
      </c>
      <c r="N1247" t="s">
        <v>15</v>
      </c>
      <c r="O1247">
        <v>4</v>
      </c>
      <c r="P1247">
        <v>3.13</v>
      </c>
      <c r="Q1247">
        <f t="shared" si="136"/>
        <v>188</v>
      </c>
      <c r="R1247" t="s">
        <v>38</v>
      </c>
      <c r="S1247">
        <f t="shared" si="137"/>
        <v>5882.5199999999995</v>
      </c>
      <c r="T1247" t="str">
        <f t="shared" si="138"/>
        <v>High</v>
      </c>
      <c r="U1247" t="str">
        <f t="shared" si="139"/>
        <v>Risk</v>
      </c>
    </row>
    <row r="1248" spans="1:21" x14ac:dyDescent="0.25">
      <c r="A1248" t="s">
        <v>1275</v>
      </c>
      <c r="B1248">
        <v>18</v>
      </c>
      <c r="C1248" t="str">
        <f t="shared" si="133"/>
        <v>18-24</v>
      </c>
      <c r="D1248" t="s">
        <v>13</v>
      </c>
      <c r="E1248" t="s">
        <v>8</v>
      </c>
      <c r="F1248">
        <v>11.81</v>
      </c>
      <c r="G1248" t="str">
        <f t="shared" si="134"/>
        <v>Low</v>
      </c>
      <c r="H1248">
        <v>9</v>
      </c>
      <c r="I1248" t="s">
        <v>35</v>
      </c>
      <c r="J1248" t="s">
        <v>10</v>
      </c>
      <c r="K1248" s="4">
        <v>13.99</v>
      </c>
      <c r="L1248" s="4">
        <f t="shared" si="135"/>
        <v>13.99</v>
      </c>
      <c r="M1248">
        <v>0</v>
      </c>
      <c r="N1248" t="s">
        <v>47</v>
      </c>
      <c r="O1248">
        <v>4</v>
      </c>
      <c r="P1248">
        <v>1.18</v>
      </c>
      <c r="Q1248">
        <f t="shared" si="136"/>
        <v>71</v>
      </c>
      <c r="R1248" t="s">
        <v>20</v>
      </c>
      <c r="S1248">
        <f t="shared" si="137"/>
        <v>838.51</v>
      </c>
      <c r="T1248" t="str">
        <f t="shared" si="138"/>
        <v>High</v>
      </c>
      <c r="U1248" t="str">
        <f t="shared" si="139"/>
        <v>Risk</v>
      </c>
    </row>
    <row r="1249" spans="1:21" x14ac:dyDescent="0.25">
      <c r="A1249" t="s">
        <v>1276</v>
      </c>
      <c r="B1249">
        <v>58</v>
      </c>
      <c r="C1249" t="str">
        <f t="shared" si="133"/>
        <v>55+</v>
      </c>
      <c r="D1249" t="s">
        <v>1</v>
      </c>
      <c r="E1249" t="s">
        <v>2</v>
      </c>
      <c r="F1249">
        <v>6.1</v>
      </c>
      <c r="G1249" t="str">
        <f t="shared" si="134"/>
        <v>Low</v>
      </c>
      <c r="H1249">
        <v>26</v>
      </c>
      <c r="I1249" t="s">
        <v>19</v>
      </c>
      <c r="J1249" t="s">
        <v>43</v>
      </c>
      <c r="K1249" s="4">
        <v>8.99</v>
      </c>
      <c r="L1249" s="4">
        <f t="shared" si="135"/>
        <v>8.99</v>
      </c>
      <c r="M1249">
        <v>0</v>
      </c>
      <c r="N1249" t="s">
        <v>47</v>
      </c>
      <c r="O1249">
        <v>2</v>
      </c>
      <c r="P1249">
        <v>0.23</v>
      </c>
      <c r="Q1249">
        <f t="shared" si="136"/>
        <v>14</v>
      </c>
      <c r="R1249" t="s">
        <v>33</v>
      </c>
      <c r="S1249">
        <f t="shared" si="137"/>
        <v>85.399999999999991</v>
      </c>
      <c r="T1249" t="str">
        <f t="shared" si="138"/>
        <v>Medium</v>
      </c>
      <c r="U1249" t="str">
        <f t="shared" si="139"/>
        <v>Inactive</v>
      </c>
    </row>
    <row r="1250" spans="1:21" x14ac:dyDescent="0.25">
      <c r="A1250" t="s">
        <v>1277</v>
      </c>
      <c r="B1250">
        <v>37</v>
      </c>
      <c r="C1250" t="str">
        <f t="shared" si="133"/>
        <v>35-44</v>
      </c>
      <c r="D1250" t="s">
        <v>1</v>
      </c>
      <c r="E1250" t="s">
        <v>18</v>
      </c>
      <c r="F1250">
        <v>26.5</v>
      </c>
      <c r="G1250" t="str">
        <f t="shared" si="134"/>
        <v>Medium</v>
      </c>
      <c r="H1250">
        <v>12</v>
      </c>
      <c r="I1250" t="s">
        <v>35</v>
      </c>
      <c r="J1250" t="s">
        <v>43</v>
      </c>
      <c r="K1250" s="4">
        <v>17.989999999999998</v>
      </c>
      <c r="L1250" s="4">
        <f t="shared" si="135"/>
        <v>17.989999999999998</v>
      </c>
      <c r="M1250">
        <v>0</v>
      </c>
      <c r="N1250" t="s">
        <v>23</v>
      </c>
      <c r="O1250">
        <v>5</v>
      </c>
      <c r="P1250">
        <v>2.04</v>
      </c>
      <c r="Q1250">
        <f t="shared" si="136"/>
        <v>122</v>
      </c>
      <c r="R1250" t="s">
        <v>16</v>
      </c>
      <c r="S1250">
        <f t="shared" si="137"/>
        <v>3233</v>
      </c>
      <c r="T1250" t="str">
        <f t="shared" si="138"/>
        <v>High</v>
      </c>
      <c r="U1250" t="str">
        <f t="shared" si="139"/>
        <v>Risk</v>
      </c>
    </row>
    <row r="1251" spans="1:21" x14ac:dyDescent="0.25">
      <c r="A1251" t="s">
        <v>1278</v>
      </c>
      <c r="B1251">
        <v>23</v>
      </c>
      <c r="C1251" t="str">
        <f t="shared" si="133"/>
        <v>18-24</v>
      </c>
      <c r="D1251" t="s">
        <v>27</v>
      </c>
      <c r="E1251" t="s">
        <v>8</v>
      </c>
      <c r="F1251">
        <v>10.77</v>
      </c>
      <c r="G1251" t="str">
        <f t="shared" si="134"/>
        <v>Low</v>
      </c>
      <c r="H1251">
        <v>23</v>
      </c>
      <c r="I1251" t="s">
        <v>56</v>
      </c>
      <c r="J1251" t="s">
        <v>32</v>
      </c>
      <c r="K1251" s="4">
        <v>13.99</v>
      </c>
      <c r="L1251" s="4">
        <f t="shared" si="135"/>
        <v>13.99</v>
      </c>
      <c r="M1251">
        <v>0</v>
      </c>
      <c r="N1251" t="s">
        <v>29</v>
      </c>
      <c r="O1251">
        <v>3</v>
      </c>
      <c r="P1251">
        <v>0.45</v>
      </c>
      <c r="Q1251">
        <f t="shared" si="136"/>
        <v>27</v>
      </c>
      <c r="R1251" t="s">
        <v>11</v>
      </c>
      <c r="S1251">
        <f t="shared" si="137"/>
        <v>290.78999999999996</v>
      </c>
      <c r="T1251" t="str">
        <f t="shared" si="138"/>
        <v>High</v>
      </c>
      <c r="U1251" t="str">
        <f t="shared" si="139"/>
        <v>Inactive</v>
      </c>
    </row>
    <row r="1252" spans="1:21" x14ac:dyDescent="0.25">
      <c r="A1252" t="s">
        <v>1279</v>
      </c>
      <c r="B1252">
        <v>46</v>
      </c>
      <c r="C1252" t="str">
        <f t="shared" si="133"/>
        <v>45-54</v>
      </c>
      <c r="D1252" t="s">
        <v>13</v>
      </c>
      <c r="E1252" t="s">
        <v>8</v>
      </c>
      <c r="F1252">
        <v>4.68</v>
      </c>
      <c r="G1252" t="str">
        <f t="shared" si="134"/>
        <v>Low</v>
      </c>
      <c r="H1252">
        <v>11</v>
      </c>
      <c r="I1252" t="s">
        <v>3</v>
      </c>
      <c r="J1252" t="s">
        <v>43</v>
      </c>
      <c r="K1252" s="4">
        <v>13.99</v>
      </c>
      <c r="L1252" s="4">
        <f t="shared" si="135"/>
        <v>13.99</v>
      </c>
      <c r="M1252">
        <v>1</v>
      </c>
      <c r="N1252" t="s">
        <v>5</v>
      </c>
      <c r="O1252">
        <v>5</v>
      </c>
      <c r="P1252">
        <v>0.39</v>
      </c>
      <c r="Q1252">
        <f t="shared" si="136"/>
        <v>23</v>
      </c>
      <c r="R1252" t="s">
        <v>33</v>
      </c>
      <c r="S1252">
        <f t="shared" si="137"/>
        <v>107.63999999999999</v>
      </c>
      <c r="T1252" t="str">
        <f t="shared" si="138"/>
        <v>Medium</v>
      </c>
      <c r="U1252" t="str">
        <f t="shared" si="139"/>
        <v>Risk</v>
      </c>
    </row>
    <row r="1253" spans="1:21" x14ac:dyDescent="0.25">
      <c r="A1253" t="s">
        <v>1280</v>
      </c>
      <c r="B1253">
        <v>22</v>
      </c>
      <c r="C1253" t="str">
        <f t="shared" si="133"/>
        <v>18-24</v>
      </c>
      <c r="D1253" t="s">
        <v>27</v>
      </c>
      <c r="E1253" t="s">
        <v>8</v>
      </c>
      <c r="F1253">
        <v>17.8</v>
      </c>
      <c r="G1253" t="str">
        <f t="shared" si="134"/>
        <v>Low</v>
      </c>
      <c r="H1253">
        <v>54</v>
      </c>
      <c r="I1253" t="s">
        <v>56</v>
      </c>
      <c r="J1253" t="s">
        <v>41</v>
      </c>
      <c r="K1253" s="4">
        <v>13.99</v>
      </c>
      <c r="L1253" s="4">
        <f t="shared" si="135"/>
        <v>13.99</v>
      </c>
      <c r="M1253">
        <v>1</v>
      </c>
      <c r="N1253" t="s">
        <v>23</v>
      </c>
      <c r="O1253">
        <v>1</v>
      </c>
      <c r="P1253">
        <v>0.32</v>
      </c>
      <c r="Q1253">
        <f t="shared" si="136"/>
        <v>19</v>
      </c>
      <c r="R1253" t="s">
        <v>6</v>
      </c>
      <c r="S1253">
        <f t="shared" si="137"/>
        <v>338.2</v>
      </c>
      <c r="T1253" t="str">
        <f t="shared" si="138"/>
        <v>High</v>
      </c>
      <c r="U1253" t="str">
        <f t="shared" si="139"/>
        <v>Inactive</v>
      </c>
    </row>
    <row r="1254" spans="1:21" x14ac:dyDescent="0.25">
      <c r="A1254" t="s">
        <v>1281</v>
      </c>
      <c r="B1254">
        <v>36</v>
      </c>
      <c r="C1254" t="str">
        <f t="shared" si="133"/>
        <v>35-44</v>
      </c>
      <c r="D1254" t="s">
        <v>1</v>
      </c>
      <c r="E1254" t="s">
        <v>8</v>
      </c>
      <c r="F1254">
        <v>2.79</v>
      </c>
      <c r="G1254" t="str">
        <f t="shared" si="134"/>
        <v>Low</v>
      </c>
      <c r="H1254">
        <v>10</v>
      </c>
      <c r="I1254" t="s">
        <v>9</v>
      </c>
      <c r="J1254" t="s">
        <v>41</v>
      </c>
      <c r="K1254" s="4">
        <v>13.99</v>
      </c>
      <c r="L1254" s="4">
        <f t="shared" si="135"/>
        <v>13.99</v>
      </c>
      <c r="M1254">
        <v>1</v>
      </c>
      <c r="N1254" t="s">
        <v>5</v>
      </c>
      <c r="O1254">
        <v>1</v>
      </c>
      <c r="P1254">
        <v>0.25</v>
      </c>
      <c r="Q1254">
        <f t="shared" si="136"/>
        <v>15</v>
      </c>
      <c r="R1254" t="s">
        <v>11</v>
      </c>
      <c r="S1254">
        <f t="shared" si="137"/>
        <v>41.85</v>
      </c>
      <c r="T1254" t="str">
        <f t="shared" si="138"/>
        <v>Low</v>
      </c>
      <c r="U1254" t="str">
        <f t="shared" si="139"/>
        <v>Risk</v>
      </c>
    </row>
    <row r="1255" spans="1:21" x14ac:dyDescent="0.25">
      <c r="A1255" t="s">
        <v>1282</v>
      </c>
      <c r="B1255">
        <v>51</v>
      </c>
      <c r="C1255" t="str">
        <f t="shared" si="133"/>
        <v>45-54</v>
      </c>
      <c r="D1255" t="s">
        <v>13</v>
      </c>
      <c r="E1255" t="s">
        <v>18</v>
      </c>
      <c r="F1255">
        <v>8.6</v>
      </c>
      <c r="G1255" t="str">
        <f t="shared" si="134"/>
        <v>Low</v>
      </c>
      <c r="H1255">
        <v>9</v>
      </c>
      <c r="I1255" t="s">
        <v>9</v>
      </c>
      <c r="J1255" t="s">
        <v>4</v>
      </c>
      <c r="K1255" s="4">
        <v>17.989999999999998</v>
      </c>
      <c r="L1255" s="4">
        <f t="shared" si="135"/>
        <v>17.989999999999998</v>
      </c>
      <c r="M1255">
        <v>0</v>
      </c>
      <c r="N1255" t="s">
        <v>5</v>
      </c>
      <c r="O1255">
        <v>1</v>
      </c>
      <c r="P1255">
        <v>0.86</v>
      </c>
      <c r="Q1255">
        <f t="shared" si="136"/>
        <v>52</v>
      </c>
      <c r="R1255" t="s">
        <v>11</v>
      </c>
      <c r="S1255">
        <f t="shared" si="137"/>
        <v>447.2</v>
      </c>
      <c r="T1255" t="str">
        <f t="shared" si="138"/>
        <v>High</v>
      </c>
      <c r="U1255" t="str">
        <f t="shared" si="139"/>
        <v>Risk</v>
      </c>
    </row>
    <row r="1256" spans="1:21" x14ac:dyDescent="0.25">
      <c r="A1256" t="s">
        <v>1283</v>
      </c>
      <c r="B1256">
        <v>60</v>
      </c>
      <c r="C1256" t="str">
        <f t="shared" si="133"/>
        <v>55+</v>
      </c>
      <c r="D1256" t="s">
        <v>1</v>
      </c>
      <c r="E1256" t="s">
        <v>8</v>
      </c>
      <c r="F1256">
        <v>4.57</v>
      </c>
      <c r="G1256" t="str">
        <f t="shared" si="134"/>
        <v>Low</v>
      </c>
      <c r="H1256">
        <v>60</v>
      </c>
      <c r="I1256" t="s">
        <v>19</v>
      </c>
      <c r="J1256" t="s">
        <v>4</v>
      </c>
      <c r="K1256" s="4">
        <v>13.99</v>
      </c>
      <c r="L1256" s="4">
        <f t="shared" si="135"/>
        <v>13.99</v>
      </c>
      <c r="M1256">
        <v>1</v>
      </c>
      <c r="N1256" t="s">
        <v>5</v>
      </c>
      <c r="O1256">
        <v>3</v>
      </c>
      <c r="P1256">
        <v>7.0000000000000007E-2</v>
      </c>
      <c r="Q1256">
        <f t="shared" si="136"/>
        <v>4</v>
      </c>
      <c r="R1256" t="s">
        <v>25</v>
      </c>
      <c r="S1256">
        <f t="shared" si="137"/>
        <v>18.28</v>
      </c>
      <c r="T1256" t="str">
        <f t="shared" si="138"/>
        <v>Low</v>
      </c>
      <c r="U1256" t="str">
        <f t="shared" si="139"/>
        <v>Inactive</v>
      </c>
    </row>
    <row r="1257" spans="1:21" x14ac:dyDescent="0.25">
      <c r="A1257" t="s">
        <v>1284</v>
      </c>
      <c r="B1257">
        <v>37</v>
      </c>
      <c r="C1257" t="str">
        <f t="shared" si="133"/>
        <v>35-44</v>
      </c>
      <c r="D1257" t="s">
        <v>27</v>
      </c>
      <c r="E1257" t="s">
        <v>8</v>
      </c>
      <c r="F1257">
        <v>2.4300000000000002</v>
      </c>
      <c r="G1257" t="str">
        <f t="shared" si="134"/>
        <v>Low</v>
      </c>
      <c r="H1257">
        <v>6</v>
      </c>
      <c r="I1257" t="s">
        <v>56</v>
      </c>
      <c r="J1257" t="s">
        <v>43</v>
      </c>
      <c r="K1257" s="4">
        <v>13.99</v>
      </c>
      <c r="L1257" s="4">
        <f t="shared" si="135"/>
        <v>13.99</v>
      </c>
      <c r="M1257">
        <v>0</v>
      </c>
      <c r="N1257" t="s">
        <v>15</v>
      </c>
      <c r="O1257">
        <v>5</v>
      </c>
      <c r="P1257">
        <v>0.35</v>
      </c>
      <c r="Q1257">
        <f t="shared" si="136"/>
        <v>21</v>
      </c>
      <c r="R1257" t="s">
        <v>25</v>
      </c>
      <c r="S1257">
        <f t="shared" si="137"/>
        <v>51.03</v>
      </c>
      <c r="T1257" t="str">
        <f t="shared" si="138"/>
        <v>Medium</v>
      </c>
      <c r="U1257" t="str">
        <f t="shared" si="139"/>
        <v>Active</v>
      </c>
    </row>
    <row r="1258" spans="1:21" x14ac:dyDescent="0.25">
      <c r="A1258" t="s">
        <v>1285</v>
      </c>
      <c r="B1258">
        <v>55</v>
      </c>
      <c r="C1258" t="str">
        <f t="shared" si="133"/>
        <v>45-54</v>
      </c>
      <c r="D1258" t="s">
        <v>27</v>
      </c>
      <c r="E1258" t="s">
        <v>8</v>
      </c>
      <c r="F1258">
        <v>43.73</v>
      </c>
      <c r="G1258" t="str">
        <f t="shared" si="134"/>
        <v>Medium</v>
      </c>
      <c r="H1258">
        <v>28</v>
      </c>
      <c r="I1258" t="s">
        <v>56</v>
      </c>
      <c r="J1258" t="s">
        <v>32</v>
      </c>
      <c r="K1258" s="4">
        <v>13.99</v>
      </c>
      <c r="L1258" s="4">
        <f t="shared" si="135"/>
        <v>13.99</v>
      </c>
      <c r="M1258">
        <v>0</v>
      </c>
      <c r="N1258" t="s">
        <v>29</v>
      </c>
      <c r="O1258">
        <v>4</v>
      </c>
      <c r="P1258">
        <v>1.51</v>
      </c>
      <c r="Q1258">
        <f t="shared" si="136"/>
        <v>91</v>
      </c>
      <c r="R1258" t="s">
        <v>20</v>
      </c>
      <c r="S1258">
        <f t="shared" si="137"/>
        <v>3979.43</v>
      </c>
      <c r="T1258" t="str">
        <f t="shared" si="138"/>
        <v>High</v>
      </c>
      <c r="U1258" t="str">
        <f t="shared" si="139"/>
        <v>Inactive</v>
      </c>
    </row>
    <row r="1259" spans="1:21" x14ac:dyDescent="0.25">
      <c r="A1259" t="s">
        <v>1286</v>
      </c>
      <c r="B1259">
        <v>22</v>
      </c>
      <c r="C1259" t="str">
        <f t="shared" si="133"/>
        <v>18-24</v>
      </c>
      <c r="D1259" t="s">
        <v>27</v>
      </c>
      <c r="E1259" t="s">
        <v>18</v>
      </c>
      <c r="F1259">
        <v>21.47</v>
      </c>
      <c r="G1259" t="str">
        <f t="shared" si="134"/>
        <v>Medium</v>
      </c>
      <c r="H1259">
        <v>51</v>
      </c>
      <c r="I1259" t="s">
        <v>35</v>
      </c>
      <c r="J1259" t="s">
        <v>4</v>
      </c>
      <c r="K1259" s="4">
        <v>17.989999999999998</v>
      </c>
      <c r="L1259" s="4">
        <f t="shared" si="135"/>
        <v>17.989999999999998</v>
      </c>
      <c r="M1259">
        <v>0</v>
      </c>
      <c r="N1259" t="s">
        <v>29</v>
      </c>
      <c r="O1259">
        <v>3</v>
      </c>
      <c r="P1259">
        <v>0.41</v>
      </c>
      <c r="Q1259">
        <f t="shared" si="136"/>
        <v>25</v>
      </c>
      <c r="R1259" t="s">
        <v>11</v>
      </c>
      <c r="S1259">
        <f t="shared" si="137"/>
        <v>536.75</v>
      </c>
      <c r="T1259" t="str">
        <f t="shared" si="138"/>
        <v>High</v>
      </c>
      <c r="U1259" t="str">
        <f t="shared" si="139"/>
        <v>Inactive</v>
      </c>
    </row>
    <row r="1260" spans="1:21" x14ac:dyDescent="0.25">
      <c r="A1260" t="s">
        <v>1287</v>
      </c>
      <c r="B1260">
        <v>18</v>
      </c>
      <c r="C1260" t="str">
        <f t="shared" si="133"/>
        <v>18-24</v>
      </c>
      <c r="D1260" t="s">
        <v>1</v>
      </c>
      <c r="E1260" t="s">
        <v>18</v>
      </c>
      <c r="F1260">
        <v>16.89</v>
      </c>
      <c r="G1260" t="str">
        <f t="shared" si="134"/>
        <v>Low</v>
      </c>
      <c r="H1260">
        <v>33</v>
      </c>
      <c r="I1260" t="s">
        <v>35</v>
      </c>
      <c r="J1260" t="s">
        <v>32</v>
      </c>
      <c r="K1260" s="4">
        <v>17.989999999999998</v>
      </c>
      <c r="L1260" s="4">
        <f t="shared" si="135"/>
        <v>17.989999999999998</v>
      </c>
      <c r="M1260">
        <v>0</v>
      </c>
      <c r="N1260" t="s">
        <v>23</v>
      </c>
      <c r="O1260">
        <v>4</v>
      </c>
      <c r="P1260">
        <v>0.5</v>
      </c>
      <c r="Q1260">
        <f t="shared" si="136"/>
        <v>30</v>
      </c>
      <c r="R1260" t="s">
        <v>25</v>
      </c>
      <c r="S1260">
        <f t="shared" si="137"/>
        <v>506.70000000000005</v>
      </c>
      <c r="T1260" t="str">
        <f t="shared" si="138"/>
        <v>High</v>
      </c>
      <c r="U1260" t="str">
        <f t="shared" si="139"/>
        <v>Inactive</v>
      </c>
    </row>
    <row r="1261" spans="1:21" x14ac:dyDescent="0.25">
      <c r="A1261" t="s">
        <v>1288</v>
      </c>
      <c r="B1261">
        <v>46</v>
      </c>
      <c r="C1261" t="str">
        <f t="shared" si="133"/>
        <v>45-54</v>
      </c>
      <c r="D1261" t="s">
        <v>27</v>
      </c>
      <c r="E1261" t="s">
        <v>18</v>
      </c>
      <c r="F1261">
        <v>2.96</v>
      </c>
      <c r="G1261" t="str">
        <f t="shared" si="134"/>
        <v>Low</v>
      </c>
      <c r="H1261">
        <v>33</v>
      </c>
      <c r="I1261" t="s">
        <v>35</v>
      </c>
      <c r="J1261" t="s">
        <v>4</v>
      </c>
      <c r="K1261" s="4">
        <v>17.989999999999998</v>
      </c>
      <c r="L1261" s="4">
        <f t="shared" si="135"/>
        <v>17.989999999999998</v>
      </c>
      <c r="M1261">
        <v>1</v>
      </c>
      <c r="N1261" t="s">
        <v>29</v>
      </c>
      <c r="O1261">
        <v>5</v>
      </c>
      <c r="P1261">
        <v>0.09</v>
      </c>
      <c r="Q1261">
        <f t="shared" si="136"/>
        <v>5</v>
      </c>
      <c r="R1261" t="s">
        <v>6</v>
      </c>
      <c r="S1261">
        <f t="shared" si="137"/>
        <v>14.8</v>
      </c>
      <c r="T1261" t="str">
        <f t="shared" si="138"/>
        <v>Low</v>
      </c>
      <c r="U1261" t="str">
        <f t="shared" si="139"/>
        <v>Inactive</v>
      </c>
    </row>
    <row r="1262" spans="1:21" x14ac:dyDescent="0.25">
      <c r="A1262" t="s">
        <v>1289</v>
      </c>
      <c r="B1262">
        <v>49</v>
      </c>
      <c r="C1262" t="str">
        <f t="shared" si="133"/>
        <v>45-54</v>
      </c>
      <c r="D1262" t="s">
        <v>1</v>
      </c>
      <c r="E1262" t="s">
        <v>18</v>
      </c>
      <c r="F1262">
        <v>22.29</v>
      </c>
      <c r="G1262" t="str">
        <f t="shared" si="134"/>
        <v>Medium</v>
      </c>
      <c r="H1262">
        <v>19</v>
      </c>
      <c r="I1262" t="s">
        <v>3</v>
      </c>
      <c r="J1262" t="s">
        <v>43</v>
      </c>
      <c r="K1262" s="4">
        <v>17.989999999999998</v>
      </c>
      <c r="L1262" s="4">
        <f t="shared" si="135"/>
        <v>17.989999999999998</v>
      </c>
      <c r="M1262">
        <v>0</v>
      </c>
      <c r="N1262" t="s">
        <v>5</v>
      </c>
      <c r="O1262">
        <v>1</v>
      </c>
      <c r="P1262">
        <v>1.1100000000000001</v>
      </c>
      <c r="Q1262">
        <f t="shared" si="136"/>
        <v>67</v>
      </c>
      <c r="R1262" t="s">
        <v>33</v>
      </c>
      <c r="S1262">
        <f t="shared" si="137"/>
        <v>1493.4299999999998</v>
      </c>
      <c r="T1262" t="str">
        <f t="shared" si="138"/>
        <v>High</v>
      </c>
      <c r="U1262" t="str">
        <f t="shared" si="139"/>
        <v>Risk</v>
      </c>
    </row>
    <row r="1263" spans="1:21" x14ac:dyDescent="0.25">
      <c r="A1263" t="s">
        <v>1290</v>
      </c>
      <c r="B1263">
        <v>23</v>
      </c>
      <c r="C1263" t="str">
        <f t="shared" si="133"/>
        <v>18-24</v>
      </c>
      <c r="D1263" t="s">
        <v>27</v>
      </c>
      <c r="E1263" t="s">
        <v>2</v>
      </c>
      <c r="F1263">
        <v>10.37</v>
      </c>
      <c r="G1263" t="str">
        <f t="shared" si="134"/>
        <v>Low</v>
      </c>
      <c r="H1263">
        <v>30</v>
      </c>
      <c r="I1263" t="s">
        <v>19</v>
      </c>
      <c r="J1263" t="s">
        <v>43</v>
      </c>
      <c r="K1263" s="4">
        <v>8.99</v>
      </c>
      <c r="L1263" s="4">
        <f t="shared" si="135"/>
        <v>8.99</v>
      </c>
      <c r="M1263">
        <v>0</v>
      </c>
      <c r="N1263" t="s">
        <v>29</v>
      </c>
      <c r="O1263">
        <v>2</v>
      </c>
      <c r="P1263">
        <v>0.33</v>
      </c>
      <c r="Q1263">
        <f t="shared" si="136"/>
        <v>20</v>
      </c>
      <c r="R1263" t="s">
        <v>16</v>
      </c>
      <c r="S1263">
        <f t="shared" si="137"/>
        <v>207.39999999999998</v>
      </c>
      <c r="T1263" t="str">
        <f t="shared" si="138"/>
        <v>High</v>
      </c>
      <c r="U1263" t="str">
        <f t="shared" si="139"/>
        <v>Inactive</v>
      </c>
    </row>
    <row r="1264" spans="1:21" x14ac:dyDescent="0.25">
      <c r="A1264" t="s">
        <v>1291</v>
      </c>
      <c r="B1264">
        <v>24</v>
      </c>
      <c r="C1264" t="str">
        <f t="shared" si="133"/>
        <v>18-24</v>
      </c>
      <c r="D1264" t="s">
        <v>13</v>
      </c>
      <c r="E1264" t="s">
        <v>2</v>
      </c>
      <c r="F1264">
        <v>21.04</v>
      </c>
      <c r="G1264" t="str">
        <f t="shared" si="134"/>
        <v>Medium</v>
      </c>
      <c r="H1264">
        <v>10</v>
      </c>
      <c r="I1264" t="s">
        <v>19</v>
      </c>
      <c r="J1264" t="s">
        <v>43</v>
      </c>
      <c r="K1264" s="4">
        <v>8.99</v>
      </c>
      <c r="L1264" s="4">
        <f t="shared" si="135"/>
        <v>8.99</v>
      </c>
      <c r="M1264">
        <v>0</v>
      </c>
      <c r="N1264" t="s">
        <v>5</v>
      </c>
      <c r="O1264">
        <v>2</v>
      </c>
      <c r="P1264">
        <v>1.91</v>
      </c>
      <c r="Q1264">
        <f t="shared" si="136"/>
        <v>115</v>
      </c>
      <c r="R1264" t="s">
        <v>6</v>
      </c>
      <c r="S1264">
        <f t="shared" si="137"/>
        <v>2419.6</v>
      </c>
      <c r="T1264" t="str">
        <f t="shared" si="138"/>
        <v>High</v>
      </c>
      <c r="U1264" t="str">
        <f t="shared" si="139"/>
        <v>Risk</v>
      </c>
    </row>
    <row r="1265" spans="1:21" x14ac:dyDescent="0.25">
      <c r="A1265" s="1" t="s">
        <v>1292</v>
      </c>
      <c r="B1265">
        <v>31</v>
      </c>
      <c r="C1265" t="str">
        <f t="shared" si="133"/>
        <v>25-34</v>
      </c>
      <c r="D1265" t="s">
        <v>1</v>
      </c>
      <c r="E1265" t="s">
        <v>8</v>
      </c>
      <c r="F1265">
        <v>8.02</v>
      </c>
      <c r="G1265" t="str">
        <f t="shared" si="134"/>
        <v>Low</v>
      </c>
      <c r="H1265">
        <v>28</v>
      </c>
      <c r="I1265" t="s">
        <v>19</v>
      </c>
      <c r="J1265" t="s">
        <v>4</v>
      </c>
      <c r="K1265" s="4">
        <v>13.99</v>
      </c>
      <c r="L1265" s="4">
        <f t="shared" si="135"/>
        <v>13.99</v>
      </c>
      <c r="M1265">
        <v>0</v>
      </c>
      <c r="N1265" t="s">
        <v>5</v>
      </c>
      <c r="O1265">
        <v>5</v>
      </c>
      <c r="P1265">
        <v>0.28000000000000003</v>
      </c>
      <c r="Q1265">
        <f t="shared" si="136"/>
        <v>17</v>
      </c>
      <c r="R1265" t="s">
        <v>16</v>
      </c>
      <c r="S1265">
        <f t="shared" si="137"/>
        <v>136.34</v>
      </c>
      <c r="T1265" t="str">
        <f t="shared" si="138"/>
        <v>Medium</v>
      </c>
      <c r="U1265" t="str">
        <f t="shared" si="139"/>
        <v>Inactive</v>
      </c>
    </row>
    <row r="1266" spans="1:21" x14ac:dyDescent="0.25">
      <c r="A1266" t="s">
        <v>1293</v>
      </c>
      <c r="B1266">
        <v>66</v>
      </c>
      <c r="C1266" t="str">
        <f t="shared" si="133"/>
        <v>55+</v>
      </c>
      <c r="D1266" t="s">
        <v>13</v>
      </c>
      <c r="E1266" t="s">
        <v>8</v>
      </c>
      <c r="F1266">
        <v>18.96</v>
      </c>
      <c r="G1266" t="str">
        <f t="shared" si="134"/>
        <v>Low</v>
      </c>
      <c r="H1266">
        <v>6</v>
      </c>
      <c r="I1266" t="s">
        <v>35</v>
      </c>
      <c r="J1266" t="s">
        <v>32</v>
      </c>
      <c r="K1266" s="4">
        <v>13.99</v>
      </c>
      <c r="L1266" s="4">
        <f t="shared" si="135"/>
        <v>13.99</v>
      </c>
      <c r="M1266">
        <v>0</v>
      </c>
      <c r="N1266" t="s">
        <v>5</v>
      </c>
      <c r="O1266">
        <v>3</v>
      </c>
      <c r="P1266">
        <v>2.71</v>
      </c>
      <c r="Q1266">
        <f t="shared" si="136"/>
        <v>163</v>
      </c>
      <c r="R1266" t="s">
        <v>6</v>
      </c>
      <c r="S1266">
        <f t="shared" si="137"/>
        <v>3090.48</v>
      </c>
      <c r="T1266" t="str">
        <f t="shared" si="138"/>
        <v>High</v>
      </c>
      <c r="U1266" t="str">
        <f t="shared" si="139"/>
        <v>Active</v>
      </c>
    </row>
    <row r="1267" spans="1:21" x14ac:dyDescent="0.25">
      <c r="A1267" t="s">
        <v>1294</v>
      </c>
      <c r="B1267">
        <v>65</v>
      </c>
      <c r="C1267" t="str">
        <f t="shared" si="133"/>
        <v>55+</v>
      </c>
      <c r="D1267" t="s">
        <v>1</v>
      </c>
      <c r="E1267" t="s">
        <v>2</v>
      </c>
      <c r="F1267">
        <v>15.79</v>
      </c>
      <c r="G1267" t="str">
        <f t="shared" si="134"/>
        <v>Low</v>
      </c>
      <c r="H1267">
        <v>22</v>
      </c>
      <c r="I1267" t="s">
        <v>35</v>
      </c>
      <c r="J1267" t="s">
        <v>10</v>
      </c>
      <c r="K1267" s="4">
        <v>8.99</v>
      </c>
      <c r="L1267" s="4">
        <f t="shared" si="135"/>
        <v>8.99</v>
      </c>
      <c r="M1267">
        <v>0</v>
      </c>
      <c r="N1267" t="s">
        <v>23</v>
      </c>
      <c r="O1267">
        <v>5</v>
      </c>
      <c r="P1267">
        <v>0.69</v>
      </c>
      <c r="Q1267">
        <f t="shared" si="136"/>
        <v>41</v>
      </c>
      <c r="R1267" t="s">
        <v>11</v>
      </c>
      <c r="S1267">
        <f t="shared" si="137"/>
        <v>647.39</v>
      </c>
      <c r="T1267" t="str">
        <f t="shared" si="138"/>
        <v>High</v>
      </c>
      <c r="U1267" t="str">
        <f t="shared" si="139"/>
        <v>Inactive</v>
      </c>
    </row>
    <row r="1268" spans="1:21" x14ac:dyDescent="0.25">
      <c r="A1268" t="s">
        <v>1295</v>
      </c>
      <c r="B1268">
        <v>64</v>
      </c>
      <c r="C1268" t="str">
        <f t="shared" si="133"/>
        <v>55+</v>
      </c>
      <c r="D1268" t="s">
        <v>1</v>
      </c>
      <c r="E1268" t="s">
        <v>2</v>
      </c>
      <c r="F1268">
        <v>15.26</v>
      </c>
      <c r="G1268" t="str">
        <f t="shared" si="134"/>
        <v>Low</v>
      </c>
      <c r="H1268">
        <v>48</v>
      </c>
      <c r="I1268" t="s">
        <v>14</v>
      </c>
      <c r="J1268" t="s">
        <v>10</v>
      </c>
      <c r="K1268" s="4">
        <v>8.99</v>
      </c>
      <c r="L1268" s="4">
        <f t="shared" si="135"/>
        <v>8.99</v>
      </c>
      <c r="M1268">
        <v>1</v>
      </c>
      <c r="N1268" t="s">
        <v>47</v>
      </c>
      <c r="O1268">
        <v>1</v>
      </c>
      <c r="P1268">
        <v>0.31</v>
      </c>
      <c r="Q1268">
        <f t="shared" si="136"/>
        <v>19</v>
      </c>
      <c r="R1268" t="s">
        <v>33</v>
      </c>
      <c r="S1268">
        <f t="shared" si="137"/>
        <v>289.94</v>
      </c>
      <c r="T1268" t="str">
        <f t="shared" si="138"/>
        <v>High</v>
      </c>
      <c r="U1268" t="str">
        <f t="shared" si="139"/>
        <v>Inactive</v>
      </c>
    </row>
    <row r="1269" spans="1:21" x14ac:dyDescent="0.25">
      <c r="A1269" t="s">
        <v>1296</v>
      </c>
      <c r="B1269">
        <v>29</v>
      </c>
      <c r="C1269" t="str">
        <f t="shared" si="133"/>
        <v>25-34</v>
      </c>
      <c r="D1269" t="s">
        <v>13</v>
      </c>
      <c r="E1269" t="s">
        <v>2</v>
      </c>
      <c r="F1269">
        <v>0.36</v>
      </c>
      <c r="G1269" t="str">
        <f t="shared" si="134"/>
        <v>Low</v>
      </c>
      <c r="H1269">
        <v>3</v>
      </c>
      <c r="I1269" t="s">
        <v>14</v>
      </c>
      <c r="J1269" t="s">
        <v>10</v>
      </c>
      <c r="K1269" s="4">
        <v>8.99</v>
      </c>
      <c r="L1269" s="4">
        <f t="shared" si="135"/>
        <v>8.99</v>
      </c>
      <c r="M1269">
        <v>1</v>
      </c>
      <c r="N1269" t="s">
        <v>23</v>
      </c>
      <c r="O1269">
        <v>4</v>
      </c>
      <c r="P1269">
        <v>0.09</v>
      </c>
      <c r="Q1269">
        <f t="shared" si="136"/>
        <v>5</v>
      </c>
      <c r="R1269" t="s">
        <v>20</v>
      </c>
      <c r="S1269">
        <f t="shared" si="137"/>
        <v>1.7999999999999998</v>
      </c>
      <c r="T1269" t="str">
        <f t="shared" si="138"/>
        <v>Low</v>
      </c>
      <c r="U1269" t="str">
        <f t="shared" si="139"/>
        <v>Active</v>
      </c>
    </row>
    <row r="1270" spans="1:21" x14ac:dyDescent="0.25">
      <c r="A1270" t="s">
        <v>1297</v>
      </c>
      <c r="B1270">
        <v>55</v>
      </c>
      <c r="C1270" t="str">
        <f t="shared" si="133"/>
        <v>45-54</v>
      </c>
      <c r="D1270" t="s">
        <v>13</v>
      </c>
      <c r="E1270" t="s">
        <v>18</v>
      </c>
      <c r="F1270">
        <v>20.71</v>
      </c>
      <c r="G1270" t="str">
        <f t="shared" si="134"/>
        <v>Medium</v>
      </c>
      <c r="H1270">
        <v>7</v>
      </c>
      <c r="I1270" t="s">
        <v>56</v>
      </c>
      <c r="J1270" t="s">
        <v>10</v>
      </c>
      <c r="K1270" s="4">
        <v>17.989999999999998</v>
      </c>
      <c r="L1270" s="4">
        <f t="shared" si="135"/>
        <v>17.989999999999998</v>
      </c>
      <c r="M1270">
        <v>0</v>
      </c>
      <c r="N1270" t="s">
        <v>23</v>
      </c>
      <c r="O1270">
        <v>5</v>
      </c>
      <c r="P1270">
        <v>2.59</v>
      </c>
      <c r="Q1270">
        <f t="shared" si="136"/>
        <v>155</v>
      </c>
      <c r="R1270" t="s">
        <v>11</v>
      </c>
      <c r="S1270">
        <f t="shared" si="137"/>
        <v>3210.05</v>
      </c>
      <c r="T1270" t="str">
        <f t="shared" si="138"/>
        <v>High</v>
      </c>
      <c r="U1270" t="str">
        <f t="shared" si="139"/>
        <v>Active</v>
      </c>
    </row>
    <row r="1271" spans="1:21" x14ac:dyDescent="0.25">
      <c r="A1271" t="s">
        <v>1298</v>
      </c>
      <c r="B1271">
        <v>62</v>
      </c>
      <c r="C1271" t="str">
        <f t="shared" si="133"/>
        <v>55+</v>
      </c>
      <c r="D1271" t="s">
        <v>27</v>
      </c>
      <c r="E1271" t="s">
        <v>2</v>
      </c>
      <c r="F1271">
        <v>11.99</v>
      </c>
      <c r="G1271" t="str">
        <f t="shared" si="134"/>
        <v>Low</v>
      </c>
      <c r="H1271">
        <v>7</v>
      </c>
      <c r="I1271" t="s">
        <v>9</v>
      </c>
      <c r="J1271" t="s">
        <v>4</v>
      </c>
      <c r="K1271" s="4">
        <v>8.99</v>
      </c>
      <c r="L1271" s="4">
        <f t="shared" si="135"/>
        <v>8.99</v>
      </c>
      <c r="M1271">
        <v>0</v>
      </c>
      <c r="N1271" t="s">
        <v>29</v>
      </c>
      <c r="O1271">
        <v>2</v>
      </c>
      <c r="P1271">
        <v>1.5</v>
      </c>
      <c r="Q1271">
        <f t="shared" si="136"/>
        <v>90</v>
      </c>
      <c r="R1271" t="s">
        <v>25</v>
      </c>
      <c r="S1271">
        <f t="shared" si="137"/>
        <v>1079.0999999999999</v>
      </c>
      <c r="T1271" t="str">
        <f t="shared" si="138"/>
        <v>High</v>
      </c>
      <c r="U1271" t="str">
        <f t="shared" si="139"/>
        <v>Active</v>
      </c>
    </row>
    <row r="1272" spans="1:21" x14ac:dyDescent="0.25">
      <c r="A1272" t="s">
        <v>1299</v>
      </c>
      <c r="B1272">
        <v>59</v>
      </c>
      <c r="C1272" t="str">
        <f t="shared" si="133"/>
        <v>55+</v>
      </c>
      <c r="D1272" t="s">
        <v>13</v>
      </c>
      <c r="E1272" t="s">
        <v>2</v>
      </c>
      <c r="F1272">
        <v>0.75</v>
      </c>
      <c r="G1272" t="str">
        <f t="shared" si="134"/>
        <v>Low</v>
      </c>
      <c r="H1272">
        <v>6</v>
      </c>
      <c r="I1272" t="s">
        <v>19</v>
      </c>
      <c r="J1272" t="s">
        <v>4</v>
      </c>
      <c r="K1272" s="4">
        <v>8.99</v>
      </c>
      <c r="L1272" s="4">
        <f t="shared" si="135"/>
        <v>8.99</v>
      </c>
      <c r="M1272">
        <v>1</v>
      </c>
      <c r="N1272" t="s">
        <v>23</v>
      </c>
      <c r="O1272">
        <v>3</v>
      </c>
      <c r="P1272">
        <v>0.11</v>
      </c>
      <c r="Q1272">
        <f t="shared" si="136"/>
        <v>7</v>
      </c>
      <c r="R1272" t="s">
        <v>25</v>
      </c>
      <c r="S1272">
        <f t="shared" si="137"/>
        <v>5.25</v>
      </c>
      <c r="T1272" t="str">
        <f t="shared" si="138"/>
        <v>Low</v>
      </c>
      <c r="U1272" t="str">
        <f t="shared" si="139"/>
        <v>Active</v>
      </c>
    </row>
    <row r="1273" spans="1:21" x14ac:dyDescent="0.25">
      <c r="A1273" t="s">
        <v>1300</v>
      </c>
      <c r="B1273">
        <v>55</v>
      </c>
      <c r="C1273" t="str">
        <f t="shared" si="133"/>
        <v>45-54</v>
      </c>
      <c r="D1273" t="s">
        <v>1</v>
      </c>
      <c r="E1273" t="s">
        <v>8</v>
      </c>
      <c r="F1273">
        <v>3.19</v>
      </c>
      <c r="G1273" t="str">
        <f t="shared" si="134"/>
        <v>Low</v>
      </c>
      <c r="H1273">
        <v>45</v>
      </c>
      <c r="I1273" t="s">
        <v>35</v>
      </c>
      <c r="J1273" t="s">
        <v>10</v>
      </c>
      <c r="K1273" s="4">
        <v>13.99</v>
      </c>
      <c r="L1273" s="4">
        <f t="shared" si="135"/>
        <v>13.99</v>
      </c>
      <c r="M1273">
        <v>1</v>
      </c>
      <c r="N1273" t="s">
        <v>5</v>
      </c>
      <c r="O1273">
        <v>2</v>
      </c>
      <c r="P1273">
        <v>7.0000000000000007E-2</v>
      </c>
      <c r="Q1273">
        <f t="shared" si="136"/>
        <v>4</v>
      </c>
      <c r="R1273" t="s">
        <v>33</v>
      </c>
      <c r="S1273">
        <f t="shared" si="137"/>
        <v>12.76</v>
      </c>
      <c r="T1273" t="str">
        <f t="shared" si="138"/>
        <v>Low</v>
      </c>
      <c r="U1273" t="str">
        <f t="shared" si="139"/>
        <v>Inactive</v>
      </c>
    </row>
    <row r="1274" spans="1:21" x14ac:dyDescent="0.25">
      <c r="A1274" t="s">
        <v>1301</v>
      </c>
      <c r="B1274">
        <v>52</v>
      </c>
      <c r="C1274" t="str">
        <f t="shared" si="133"/>
        <v>45-54</v>
      </c>
      <c r="D1274" t="s">
        <v>27</v>
      </c>
      <c r="E1274" t="s">
        <v>18</v>
      </c>
      <c r="F1274">
        <v>1.92</v>
      </c>
      <c r="G1274" t="str">
        <f t="shared" si="134"/>
        <v>Low</v>
      </c>
      <c r="H1274">
        <v>0</v>
      </c>
      <c r="I1274" t="s">
        <v>56</v>
      </c>
      <c r="J1274" t="s">
        <v>4</v>
      </c>
      <c r="K1274" s="4">
        <v>17.989999999999998</v>
      </c>
      <c r="L1274" s="4">
        <f t="shared" si="135"/>
        <v>17.989999999999998</v>
      </c>
      <c r="M1274">
        <v>0</v>
      </c>
      <c r="N1274" t="s">
        <v>23</v>
      </c>
      <c r="O1274">
        <v>4</v>
      </c>
      <c r="P1274">
        <v>1.92</v>
      </c>
      <c r="Q1274">
        <f t="shared" si="136"/>
        <v>115</v>
      </c>
      <c r="R1274" t="s">
        <v>6</v>
      </c>
      <c r="S1274">
        <f t="shared" si="137"/>
        <v>220.79999999999998</v>
      </c>
      <c r="T1274" t="str">
        <f t="shared" si="138"/>
        <v>High</v>
      </c>
      <c r="U1274" t="str">
        <f t="shared" si="139"/>
        <v>Active</v>
      </c>
    </row>
    <row r="1275" spans="1:21" x14ac:dyDescent="0.25">
      <c r="A1275" t="s">
        <v>1302</v>
      </c>
      <c r="B1275">
        <v>26</v>
      </c>
      <c r="C1275" t="str">
        <f t="shared" si="133"/>
        <v>25-34</v>
      </c>
      <c r="D1275" t="s">
        <v>27</v>
      </c>
      <c r="E1275" t="s">
        <v>2</v>
      </c>
      <c r="F1275">
        <v>2.04</v>
      </c>
      <c r="G1275" t="str">
        <f t="shared" si="134"/>
        <v>Low</v>
      </c>
      <c r="H1275">
        <v>59</v>
      </c>
      <c r="I1275" t="s">
        <v>35</v>
      </c>
      <c r="J1275" t="s">
        <v>32</v>
      </c>
      <c r="K1275" s="4">
        <v>8.99</v>
      </c>
      <c r="L1275" s="4">
        <f t="shared" si="135"/>
        <v>8.99</v>
      </c>
      <c r="M1275">
        <v>1</v>
      </c>
      <c r="N1275" t="s">
        <v>47</v>
      </c>
      <c r="O1275">
        <v>5</v>
      </c>
      <c r="P1275">
        <v>0.03</v>
      </c>
      <c r="Q1275">
        <f t="shared" si="136"/>
        <v>2</v>
      </c>
      <c r="R1275" t="s">
        <v>16</v>
      </c>
      <c r="S1275">
        <f t="shared" si="137"/>
        <v>4.08</v>
      </c>
      <c r="T1275" t="str">
        <f t="shared" si="138"/>
        <v>Low</v>
      </c>
      <c r="U1275" t="str">
        <f t="shared" si="139"/>
        <v>Inactive</v>
      </c>
    </row>
    <row r="1276" spans="1:21" x14ac:dyDescent="0.25">
      <c r="A1276" t="s">
        <v>1303</v>
      </c>
      <c r="B1276">
        <v>25</v>
      </c>
      <c r="C1276" t="str">
        <f t="shared" si="133"/>
        <v>18-24</v>
      </c>
      <c r="D1276" t="s">
        <v>27</v>
      </c>
      <c r="E1276" t="s">
        <v>8</v>
      </c>
      <c r="F1276">
        <v>30.99</v>
      </c>
      <c r="G1276" t="str">
        <f t="shared" si="134"/>
        <v>Medium</v>
      </c>
      <c r="H1276">
        <v>52</v>
      </c>
      <c r="I1276" t="s">
        <v>9</v>
      </c>
      <c r="J1276" t="s">
        <v>4</v>
      </c>
      <c r="K1276" s="4">
        <v>13.99</v>
      </c>
      <c r="L1276" s="4">
        <f t="shared" si="135"/>
        <v>13.99</v>
      </c>
      <c r="M1276">
        <v>0</v>
      </c>
      <c r="N1276" t="s">
        <v>5</v>
      </c>
      <c r="O1276">
        <v>4</v>
      </c>
      <c r="P1276">
        <v>0.57999999999999996</v>
      </c>
      <c r="Q1276">
        <f t="shared" si="136"/>
        <v>35</v>
      </c>
      <c r="R1276" t="s">
        <v>20</v>
      </c>
      <c r="S1276">
        <f t="shared" si="137"/>
        <v>1084.6499999999999</v>
      </c>
      <c r="T1276" t="str">
        <f t="shared" si="138"/>
        <v>High</v>
      </c>
      <c r="U1276" t="str">
        <f t="shared" si="139"/>
        <v>Inactive</v>
      </c>
    </row>
    <row r="1277" spans="1:21" x14ac:dyDescent="0.25">
      <c r="A1277" t="s">
        <v>1304</v>
      </c>
      <c r="B1277">
        <v>33</v>
      </c>
      <c r="C1277" t="str">
        <f t="shared" si="133"/>
        <v>25-34</v>
      </c>
      <c r="D1277" t="s">
        <v>1</v>
      </c>
      <c r="E1277" t="s">
        <v>2</v>
      </c>
      <c r="F1277">
        <v>20.059999999999999</v>
      </c>
      <c r="G1277" t="str">
        <f t="shared" si="134"/>
        <v>Medium</v>
      </c>
      <c r="H1277">
        <v>32</v>
      </c>
      <c r="I1277" t="s">
        <v>35</v>
      </c>
      <c r="J1277" t="s">
        <v>43</v>
      </c>
      <c r="K1277" s="4">
        <v>8.99</v>
      </c>
      <c r="L1277" s="4">
        <f t="shared" si="135"/>
        <v>8.99</v>
      </c>
      <c r="M1277">
        <v>0</v>
      </c>
      <c r="N1277" t="s">
        <v>23</v>
      </c>
      <c r="O1277">
        <v>3</v>
      </c>
      <c r="P1277">
        <v>0.61</v>
      </c>
      <c r="Q1277">
        <f t="shared" si="136"/>
        <v>37</v>
      </c>
      <c r="R1277" t="s">
        <v>16</v>
      </c>
      <c r="S1277">
        <f t="shared" si="137"/>
        <v>742.21999999999991</v>
      </c>
      <c r="T1277" t="str">
        <f t="shared" si="138"/>
        <v>High</v>
      </c>
      <c r="U1277" t="str">
        <f t="shared" si="139"/>
        <v>Inactive</v>
      </c>
    </row>
    <row r="1278" spans="1:21" x14ac:dyDescent="0.25">
      <c r="A1278" t="s">
        <v>1305</v>
      </c>
      <c r="B1278">
        <v>40</v>
      </c>
      <c r="C1278" t="str">
        <f t="shared" si="133"/>
        <v>35-44</v>
      </c>
      <c r="D1278" t="s">
        <v>13</v>
      </c>
      <c r="E1278" t="s">
        <v>18</v>
      </c>
      <c r="F1278">
        <v>3.91</v>
      </c>
      <c r="G1278" t="str">
        <f t="shared" si="134"/>
        <v>Low</v>
      </c>
      <c r="H1278">
        <v>53</v>
      </c>
      <c r="I1278" t="s">
        <v>9</v>
      </c>
      <c r="J1278" t="s">
        <v>10</v>
      </c>
      <c r="K1278" s="4">
        <v>17.989999999999998</v>
      </c>
      <c r="L1278" s="4">
        <f t="shared" si="135"/>
        <v>17.989999999999998</v>
      </c>
      <c r="M1278">
        <v>1</v>
      </c>
      <c r="N1278" t="s">
        <v>29</v>
      </c>
      <c r="O1278">
        <v>4</v>
      </c>
      <c r="P1278">
        <v>7.0000000000000007E-2</v>
      </c>
      <c r="Q1278">
        <f t="shared" si="136"/>
        <v>4</v>
      </c>
      <c r="R1278" t="s">
        <v>6</v>
      </c>
      <c r="S1278">
        <f t="shared" si="137"/>
        <v>15.64</v>
      </c>
      <c r="T1278" t="str">
        <f t="shared" si="138"/>
        <v>Low</v>
      </c>
      <c r="U1278" t="str">
        <f t="shared" si="139"/>
        <v>Inactive</v>
      </c>
    </row>
    <row r="1279" spans="1:21" x14ac:dyDescent="0.25">
      <c r="A1279" t="s">
        <v>1306</v>
      </c>
      <c r="B1279">
        <v>55</v>
      </c>
      <c r="C1279" t="str">
        <f t="shared" si="133"/>
        <v>45-54</v>
      </c>
      <c r="D1279" t="s">
        <v>1</v>
      </c>
      <c r="E1279" t="s">
        <v>18</v>
      </c>
      <c r="F1279">
        <v>1.98</v>
      </c>
      <c r="G1279" t="str">
        <f t="shared" si="134"/>
        <v>Low</v>
      </c>
      <c r="H1279">
        <v>25</v>
      </c>
      <c r="I1279" t="s">
        <v>35</v>
      </c>
      <c r="J1279" t="s">
        <v>10</v>
      </c>
      <c r="K1279" s="4">
        <v>17.989999999999998</v>
      </c>
      <c r="L1279" s="4">
        <f t="shared" si="135"/>
        <v>17.989999999999998</v>
      </c>
      <c r="M1279">
        <v>1</v>
      </c>
      <c r="N1279" t="s">
        <v>5</v>
      </c>
      <c r="O1279">
        <v>2</v>
      </c>
      <c r="P1279">
        <v>0.08</v>
      </c>
      <c r="Q1279">
        <f t="shared" si="136"/>
        <v>5</v>
      </c>
      <c r="R1279" t="s">
        <v>25</v>
      </c>
      <c r="S1279">
        <f t="shared" si="137"/>
        <v>9.9</v>
      </c>
      <c r="T1279" t="str">
        <f t="shared" si="138"/>
        <v>Low</v>
      </c>
      <c r="U1279" t="str">
        <f t="shared" si="139"/>
        <v>Inactive</v>
      </c>
    </row>
    <row r="1280" spans="1:21" x14ac:dyDescent="0.25">
      <c r="A1280" t="s">
        <v>1307</v>
      </c>
      <c r="B1280">
        <v>67</v>
      </c>
      <c r="C1280" t="str">
        <f t="shared" si="133"/>
        <v>55+</v>
      </c>
      <c r="D1280" t="s">
        <v>13</v>
      </c>
      <c r="E1280" t="s">
        <v>2</v>
      </c>
      <c r="F1280">
        <v>5.74</v>
      </c>
      <c r="G1280" t="str">
        <f t="shared" si="134"/>
        <v>Low</v>
      </c>
      <c r="H1280">
        <v>1</v>
      </c>
      <c r="I1280" t="s">
        <v>3</v>
      </c>
      <c r="J1280" t="s">
        <v>32</v>
      </c>
      <c r="K1280" s="4">
        <v>8.99</v>
      </c>
      <c r="L1280" s="4">
        <f t="shared" si="135"/>
        <v>8.99</v>
      </c>
      <c r="M1280">
        <v>0</v>
      </c>
      <c r="N1280" t="s">
        <v>47</v>
      </c>
      <c r="O1280">
        <v>5</v>
      </c>
      <c r="P1280">
        <v>2.87</v>
      </c>
      <c r="Q1280">
        <f t="shared" si="136"/>
        <v>172</v>
      </c>
      <c r="R1280" t="s">
        <v>16</v>
      </c>
      <c r="S1280">
        <f t="shared" si="137"/>
        <v>987.28000000000009</v>
      </c>
      <c r="T1280" t="str">
        <f t="shared" si="138"/>
        <v>High</v>
      </c>
      <c r="U1280" t="str">
        <f t="shared" si="139"/>
        <v>Active</v>
      </c>
    </row>
    <row r="1281" spans="1:21" x14ac:dyDescent="0.25">
      <c r="A1281" t="s">
        <v>1308</v>
      </c>
      <c r="B1281">
        <v>62</v>
      </c>
      <c r="C1281" t="str">
        <f t="shared" si="133"/>
        <v>55+</v>
      </c>
      <c r="D1281" t="s">
        <v>13</v>
      </c>
      <c r="E1281" t="s">
        <v>2</v>
      </c>
      <c r="F1281">
        <v>1.04</v>
      </c>
      <c r="G1281" t="str">
        <f t="shared" si="134"/>
        <v>Low</v>
      </c>
      <c r="H1281">
        <v>16</v>
      </c>
      <c r="I1281" t="s">
        <v>56</v>
      </c>
      <c r="J1281" t="s">
        <v>10</v>
      </c>
      <c r="K1281" s="4">
        <v>8.99</v>
      </c>
      <c r="L1281" s="4">
        <f t="shared" si="135"/>
        <v>8.99</v>
      </c>
      <c r="M1281">
        <v>1</v>
      </c>
      <c r="N1281" t="s">
        <v>47</v>
      </c>
      <c r="O1281">
        <v>5</v>
      </c>
      <c r="P1281">
        <v>0.06</v>
      </c>
      <c r="Q1281">
        <f t="shared" si="136"/>
        <v>4</v>
      </c>
      <c r="R1281" t="s">
        <v>33</v>
      </c>
      <c r="S1281">
        <f t="shared" si="137"/>
        <v>4.16</v>
      </c>
      <c r="T1281" t="str">
        <f t="shared" si="138"/>
        <v>Low</v>
      </c>
      <c r="U1281" t="str">
        <f t="shared" si="139"/>
        <v>Risk</v>
      </c>
    </row>
    <row r="1282" spans="1:21" x14ac:dyDescent="0.25">
      <c r="A1282" t="s">
        <v>1309</v>
      </c>
      <c r="B1282">
        <v>69</v>
      </c>
      <c r="C1282" t="str">
        <f t="shared" si="133"/>
        <v>55+</v>
      </c>
      <c r="D1282" t="s">
        <v>13</v>
      </c>
      <c r="E1282" t="s">
        <v>8</v>
      </c>
      <c r="F1282">
        <v>3.47</v>
      </c>
      <c r="G1282" t="str">
        <f t="shared" si="134"/>
        <v>Low</v>
      </c>
      <c r="H1282">
        <v>58</v>
      </c>
      <c r="I1282" t="s">
        <v>35</v>
      </c>
      <c r="J1282" t="s">
        <v>32</v>
      </c>
      <c r="K1282" s="4">
        <v>13.99</v>
      </c>
      <c r="L1282" s="4">
        <f t="shared" si="135"/>
        <v>13.99</v>
      </c>
      <c r="M1282">
        <v>1</v>
      </c>
      <c r="N1282" t="s">
        <v>5</v>
      </c>
      <c r="O1282">
        <v>3</v>
      </c>
      <c r="P1282">
        <v>0.06</v>
      </c>
      <c r="Q1282">
        <f t="shared" si="136"/>
        <v>4</v>
      </c>
      <c r="R1282" t="s">
        <v>33</v>
      </c>
      <c r="S1282">
        <f t="shared" si="137"/>
        <v>13.88</v>
      </c>
      <c r="T1282" t="str">
        <f t="shared" si="138"/>
        <v>Low</v>
      </c>
      <c r="U1282" t="str">
        <f t="shared" si="139"/>
        <v>Inactive</v>
      </c>
    </row>
    <row r="1283" spans="1:21" x14ac:dyDescent="0.25">
      <c r="A1283" t="s">
        <v>1310</v>
      </c>
      <c r="B1283">
        <v>53</v>
      </c>
      <c r="C1283" t="str">
        <f t="shared" ref="C1283:C1346" si="140">IF(B1283&lt;=25, "18-24", IF(B1283&lt;=35, "25-34", IF(B1283&lt;=45,"35-44", IF(B1283&lt;=55,"45-54", "55+"))))</f>
        <v>45-54</v>
      </c>
      <c r="D1283" t="s">
        <v>13</v>
      </c>
      <c r="E1283" t="s">
        <v>18</v>
      </c>
      <c r="F1283">
        <v>10.75</v>
      </c>
      <c r="G1283" t="str">
        <f t="shared" ref="G1283:G1346" si="141">IF(F1283&lt;=20,"Low",IF(F1283&lt;=50, "Medium","High"))</f>
        <v>Low</v>
      </c>
      <c r="H1283">
        <v>48</v>
      </c>
      <c r="I1283" t="s">
        <v>35</v>
      </c>
      <c r="J1283" t="s">
        <v>10</v>
      </c>
      <c r="K1283" s="4">
        <v>17.989999999999998</v>
      </c>
      <c r="L1283" s="4">
        <f t="shared" ref="L1283:L1346" si="142">K1283</f>
        <v>17.989999999999998</v>
      </c>
      <c r="M1283">
        <v>0</v>
      </c>
      <c r="N1283" t="s">
        <v>29</v>
      </c>
      <c r="O1283">
        <v>4</v>
      </c>
      <c r="P1283">
        <v>0.22</v>
      </c>
      <c r="Q1283">
        <f t="shared" ref="Q1283:Q1346" si="143">ROUND(P1283*60, 0)</f>
        <v>13</v>
      </c>
      <c r="R1283" t="s">
        <v>11</v>
      </c>
      <c r="S1283">
        <f t="shared" ref="S1283:S1346" si="144">F1283*Q1283</f>
        <v>139.75</v>
      </c>
      <c r="T1283" t="str">
        <f t="shared" ref="T1283:T1346" si="145">IF(S1283&lt;=50,"Low",IF(S1283&lt;=150,"Medium", "High"))</f>
        <v>Medium</v>
      </c>
      <c r="U1283" t="str">
        <f t="shared" ref="U1283:U1346" si="146">IF(H1283&lt;=7,"Active", IF(H1283&lt;=21,"Risk", "Inactive"))</f>
        <v>Inactive</v>
      </c>
    </row>
    <row r="1284" spans="1:21" x14ac:dyDescent="0.25">
      <c r="A1284" t="s">
        <v>1311</v>
      </c>
      <c r="B1284">
        <v>20</v>
      </c>
      <c r="C1284" t="str">
        <f t="shared" si="140"/>
        <v>18-24</v>
      </c>
      <c r="D1284" t="s">
        <v>27</v>
      </c>
      <c r="E1284" t="s">
        <v>2</v>
      </c>
      <c r="F1284">
        <v>14.05</v>
      </c>
      <c r="G1284" t="str">
        <f t="shared" si="141"/>
        <v>Low</v>
      </c>
      <c r="H1284">
        <v>12</v>
      </c>
      <c r="I1284" t="s">
        <v>14</v>
      </c>
      <c r="J1284" t="s">
        <v>10</v>
      </c>
      <c r="K1284" s="4">
        <v>8.99</v>
      </c>
      <c r="L1284" s="4">
        <f t="shared" si="142"/>
        <v>8.99</v>
      </c>
      <c r="M1284">
        <v>0</v>
      </c>
      <c r="N1284" t="s">
        <v>5</v>
      </c>
      <c r="O1284">
        <v>2</v>
      </c>
      <c r="P1284">
        <v>1.08</v>
      </c>
      <c r="Q1284">
        <f t="shared" si="143"/>
        <v>65</v>
      </c>
      <c r="R1284" t="s">
        <v>25</v>
      </c>
      <c r="S1284">
        <f t="shared" si="144"/>
        <v>913.25</v>
      </c>
      <c r="T1284" t="str">
        <f t="shared" si="145"/>
        <v>High</v>
      </c>
      <c r="U1284" t="str">
        <f t="shared" si="146"/>
        <v>Risk</v>
      </c>
    </row>
    <row r="1285" spans="1:21" x14ac:dyDescent="0.25">
      <c r="A1285" t="s">
        <v>1312</v>
      </c>
      <c r="B1285">
        <v>60</v>
      </c>
      <c r="C1285" t="str">
        <f t="shared" si="140"/>
        <v>55+</v>
      </c>
      <c r="D1285" t="s">
        <v>27</v>
      </c>
      <c r="E1285" t="s">
        <v>18</v>
      </c>
      <c r="F1285">
        <v>10.71</v>
      </c>
      <c r="G1285" t="str">
        <f t="shared" si="141"/>
        <v>Low</v>
      </c>
      <c r="H1285">
        <v>53</v>
      </c>
      <c r="I1285" t="s">
        <v>35</v>
      </c>
      <c r="J1285" t="s">
        <v>41</v>
      </c>
      <c r="K1285" s="4">
        <v>17.989999999999998</v>
      </c>
      <c r="L1285" s="4">
        <f t="shared" si="142"/>
        <v>17.989999999999998</v>
      </c>
      <c r="M1285">
        <v>1</v>
      </c>
      <c r="N1285" t="s">
        <v>47</v>
      </c>
      <c r="O1285">
        <v>1</v>
      </c>
      <c r="P1285">
        <v>0.2</v>
      </c>
      <c r="Q1285">
        <f t="shared" si="143"/>
        <v>12</v>
      </c>
      <c r="R1285" t="s">
        <v>38</v>
      </c>
      <c r="S1285">
        <f t="shared" si="144"/>
        <v>128.52000000000001</v>
      </c>
      <c r="T1285" t="str">
        <f t="shared" si="145"/>
        <v>Medium</v>
      </c>
      <c r="U1285" t="str">
        <f t="shared" si="146"/>
        <v>Inactive</v>
      </c>
    </row>
    <row r="1286" spans="1:21" x14ac:dyDescent="0.25">
      <c r="A1286" t="s">
        <v>1313</v>
      </c>
      <c r="B1286">
        <v>56</v>
      </c>
      <c r="C1286" t="str">
        <f t="shared" si="140"/>
        <v>55+</v>
      </c>
      <c r="D1286" t="s">
        <v>1</v>
      </c>
      <c r="E1286" t="s">
        <v>2</v>
      </c>
      <c r="F1286">
        <v>4.78</v>
      </c>
      <c r="G1286" t="str">
        <f t="shared" si="141"/>
        <v>Low</v>
      </c>
      <c r="H1286">
        <v>51</v>
      </c>
      <c r="I1286" t="s">
        <v>19</v>
      </c>
      <c r="J1286" t="s">
        <v>41</v>
      </c>
      <c r="K1286" s="4">
        <v>8.99</v>
      </c>
      <c r="L1286" s="4">
        <f t="shared" si="142"/>
        <v>8.99</v>
      </c>
      <c r="M1286">
        <v>1</v>
      </c>
      <c r="N1286" t="s">
        <v>5</v>
      </c>
      <c r="O1286">
        <v>1</v>
      </c>
      <c r="P1286">
        <v>0.09</v>
      </c>
      <c r="Q1286">
        <f t="shared" si="143"/>
        <v>5</v>
      </c>
      <c r="R1286" t="s">
        <v>25</v>
      </c>
      <c r="S1286">
        <f t="shared" si="144"/>
        <v>23.900000000000002</v>
      </c>
      <c r="T1286" t="str">
        <f t="shared" si="145"/>
        <v>Low</v>
      </c>
      <c r="U1286" t="str">
        <f t="shared" si="146"/>
        <v>Inactive</v>
      </c>
    </row>
    <row r="1287" spans="1:21" x14ac:dyDescent="0.25">
      <c r="A1287" t="s">
        <v>1314</v>
      </c>
      <c r="B1287">
        <v>65</v>
      </c>
      <c r="C1287" t="str">
        <f t="shared" si="140"/>
        <v>55+</v>
      </c>
      <c r="D1287" t="s">
        <v>1</v>
      </c>
      <c r="E1287" t="s">
        <v>18</v>
      </c>
      <c r="F1287">
        <v>4.1100000000000003</v>
      </c>
      <c r="G1287" t="str">
        <f t="shared" si="141"/>
        <v>Low</v>
      </c>
      <c r="H1287">
        <v>41</v>
      </c>
      <c r="I1287" t="s">
        <v>14</v>
      </c>
      <c r="J1287" t="s">
        <v>10</v>
      </c>
      <c r="K1287" s="4">
        <v>17.989999999999998</v>
      </c>
      <c r="L1287" s="4">
        <f t="shared" si="142"/>
        <v>17.989999999999998</v>
      </c>
      <c r="M1287">
        <v>1</v>
      </c>
      <c r="N1287" t="s">
        <v>5</v>
      </c>
      <c r="O1287">
        <v>2</v>
      </c>
      <c r="P1287">
        <v>0.1</v>
      </c>
      <c r="Q1287">
        <f t="shared" si="143"/>
        <v>6</v>
      </c>
      <c r="R1287" t="s">
        <v>16</v>
      </c>
      <c r="S1287">
        <f t="shared" si="144"/>
        <v>24.660000000000004</v>
      </c>
      <c r="T1287" t="str">
        <f t="shared" si="145"/>
        <v>Low</v>
      </c>
      <c r="U1287" t="str">
        <f t="shared" si="146"/>
        <v>Inactive</v>
      </c>
    </row>
    <row r="1288" spans="1:21" x14ac:dyDescent="0.25">
      <c r="A1288" t="s">
        <v>1315</v>
      </c>
      <c r="B1288">
        <v>67</v>
      </c>
      <c r="C1288" t="str">
        <f t="shared" si="140"/>
        <v>55+</v>
      </c>
      <c r="D1288" t="s">
        <v>27</v>
      </c>
      <c r="E1288" t="s">
        <v>2</v>
      </c>
      <c r="F1288">
        <v>6.47</v>
      </c>
      <c r="G1288" t="str">
        <f t="shared" si="141"/>
        <v>Low</v>
      </c>
      <c r="H1288">
        <v>47</v>
      </c>
      <c r="I1288" t="s">
        <v>9</v>
      </c>
      <c r="J1288" t="s">
        <v>4</v>
      </c>
      <c r="K1288" s="4">
        <v>8.99</v>
      </c>
      <c r="L1288" s="4">
        <f t="shared" si="142"/>
        <v>8.99</v>
      </c>
      <c r="M1288">
        <v>1</v>
      </c>
      <c r="N1288" t="s">
        <v>29</v>
      </c>
      <c r="O1288">
        <v>2</v>
      </c>
      <c r="P1288">
        <v>0.13</v>
      </c>
      <c r="Q1288">
        <f t="shared" si="143"/>
        <v>8</v>
      </c>
      <c r="R1288" t="s">
        <v>11</v>
      </c>
      <c r="S1288">
        <f t="shared" si="144"/>
        <v>51.76</v>
      </c>
      <c r="T1288" t="str">
        <f t="shared" si="145"/>
        <v>Medium</v>
      </c>
      <c r="U1288" t="str">
        <f t="shared" si="146"/>
        <v>Inactive</v>
      </c>
    </row>
    <row r="1289" spans="1:21" x14ac:dyDescent="0.25">
      <c r="A1289" t="s">
        <v>1316</v>
      </c>
      <c r="B1289">
        <v>58</v>
      </c>
      <c r="C1289" t="str">
        <f t="shared" si="140"/>
        <v>55+</v>
      </c>
      <c r="D1289" t="s">
        <v>1</v>
      </c>
      <c r="E1289" t="s">
        <v>2</v>
      </c>
      <c r="F1289">
        <v>10.29</v>
      </c>
      <c r="G1289" t="str">
        <f t="shared" si="141"/>
        <v>Low</v>
      </c>
      <c r="H1289">
        <v>26</v>
      </c>
      <c r="I1289" t="s">
        <v>35</v>
      </c>
      <c r="J1289" t="s">
        <v>10</v>
      </c>
      <c r="K1289" s="4">
        <v>8.99</v>
      </c>
      <c r="L1289" s="4">
        <f t="shared" si="142"/>
        <v>8.99</v>
      </c>
      <c r="M1289">
        <v>1</v>
      </c>
      <c r="N1289" t="s">
        <v>29</v>
      </c>
      <c r="O1289">
        <v>1</v>
      </c>
      <c r="P1289">
        <v>0.38</v>
      </c>
      <c r="Q1289">
        <f t="shared" si="143"/>
        <v>23</v>
      </c>
      <c r="R1289" t="s">
        <v>25</v>
      </c>
      <c r="S1289">
        <f t="shared" si="144"/>
        <v>236.67</v>
      </c>
      <c r="T1289" t="str">
        <f t="shared" si="145"/>
        <v>High</v>
      </c>
      <c r="U1289" t="str">
        <f t="shared" si="146"/>
        <v>Inactive</v>
      </c>
    </row>
    <row r="1290" spans="1:21" x14ac:dyDescent="0.25">
      <c r="A1290" t="s">
        <v>1317</v>
      </c>
      <c r="B1290">
        <v>65</v>
      </c>
      <c r="C1290" t="str">
        <f t="shared" si="140"/>
        <v>55+</v>
      </c>
      <c r="D1290" t="s">
        <v>13</v>
      </c>
      <c r="E1290" t="s">
        <v>2</v>
      </c>
      <c r="F1290">
        <v>10.17</v>
      </c>
      <c r="G1290" t="str">
        <f t="shared" si="141"/>
        <v>Low</v>
      </c>
      <c r="H1290">
        <v>19</v>
      </c>
      <c r="I1290" t="s">
        <v>14</v>
      </c>
      <c r="J1290" t="s">
        <v>10</v>
      </c>
      <c r="K1290" s="4">
        <v>8.99</v>
      </c>
      <c r="L1290" s="4">
        <f t="shared" si="142"/>
        <v>8.99</v>
      </c>
      <c r="M1290">
        <v>0</v>
      </c>
      <c r="N1290" t="s">
        <v>23</v>
      </c>
      <c r="O1290">
        <v>5</v>
      </c>
      <c r="P1290">
        <v>0.51</v>
      </c>
      <c r="Q1290">
        <f t="shared" si="143"/>
        <v>31</v>
      </c>
      <c r="R1290" t="s">
        <v>38</v>
      </c>
      <c r="S1290">
        <f t="shared" si="144"/>
        <v>315.27</v>
      </c>
      <c r="T1290" t="str">
        <f t="shared" si="145"/>
        <v>High</v>
      </c>
      <c r="U1290" t="str">
        <f t="shared" si="146"/>
        <v>Risk</v>
      </c>
    </row>
    <row r="1291" spans="1:21" x14ac:dyDescent="0.25">
      <c r="A1291" t="s">
        <v>1318</v>
      </c>
      <c r="B1291">
        <v>63</v>
      </c>
      <c r="C1291" t="str">
        <f t="shared" si="140"/>
        <v>55+</v>
      </c>
      <c r="D1291" t="s">
        <v>13</v>
      </c>
      <c r="E1291" t="s">
        <v>2</v>
      </c>
      <c r="F1291">
        <v>22.9</v>
      </c>
      <c r="G1291" t="str">
        <f t="shared" si="141"/>
        <v>Medium</v>
      </c>
      <c r="H1291">
        <v>11</v>
      </c>
      <c r="I1291" t="s">
        <v>9</v>
      </c>
      <c r="J1291" t="s">
        <v>4</v>
      </c>
      <c r="K1291" s="4">
        <v>8.99</v>
      </c>
      <c r="L1291" s="4">
        <f t="shared" si="142"/>
        <v>8.99</v>
      </c>
      <c r="M1291">
        <v>0</v>
      </c>
      <c r="N1291" t="s">
        <v>47</v>
      </c>
      <c r="O1291">
        <v>1</v>
      </c>
      <c r="P1291">
        <v>1.91</v>
      </c>
      <c r="Q1291">
        <f t="shared" si="143"/>
        <v>115</v>
      </c>
      <c r="R1291" t="s">
        <v>25</v>
      </c>
      <c r="S1291">
        <f t="shared" si="144"/>
        <v>2633.5</v>
      </c>
      <c r="T1291" t="str">
        <f t="shared" si="145"/>
        <v>High</v>
      </c>
      <c r="U1291" t="str">
        <f t="shared" si="146"/>
        <v>Risk</v>
      </c>
    </row>
    <row r="1292" spans="1:21" x14ac:dyDescent="0.25">
      <c r="A1292" s="1" t="s">
        <v>1319</v>
      </c>
      <c r="B1292">
        <v>38</v>
      </c>
      <c r="C1292" t="str">
        <f t="shared" si="140"/>
        <v>35-44</v>
      </c>
      <c r="D1292" t="s">
        <v>1</v>
      </c>
      <c r="E1292" t="s">
        <v>18</v>
      </c>
      <c r="F1292">
        <v>8.36</v>
      </c>
      <c r="G1292" t="str">
        <f t="shared" si="141"/>
        <v>Low</v>
      </c>
      <c r="H1292">
        <v>1</v>
      </c>
      <c r="I1292" t="s">
        <v>35</v>
      </c>
      <c r="J1292" t="s">
        <v>4</v>
      </c>
      <c r="K1292" s="4">
        <v>17.989999999999998</v>
      </c>
      <c r="L1292" s="4">
        <f t="shared" si="142"/>
        <v>17.989999999999998</v>
      </c>
      <c r="M1292">
        <v>0</v>
      </c>
      <c r="N1292" t="s">
        <v>5</v>
      </c>
      <c r="O1292">
        <v>2</v>
      </c>
      <c r="P1292">
        <v>4.18</v>
      </c>
      <c r="Q1292">
        <f t="shared" si="143"/>
        <v>251</v>
      </c>
      <c r="R1292" t="s">
        <v>16</v>
      </c>
      <c r="S1292">
        <f t="shared" si="144"/>
        <v>2098.3599999999997</v>
      </c>
      <c r="T1292" t="str">
        <f t="shared" si="145"/>
        <v>High</v>
      </c>
      <c r="U1292" t="str">
        <f t="shared" si="146"/>
        <v>Active</v>
      </c>
    </row>
    <row r="1293" spans="1:21" x14ac:dyDescent="0.25">
      <c r="A1293" t="s">
        <v>1320</v>
      </c>
      <c r="B1293">
        <v>31</v>
      </c>
      <c r="C1293" t="str">
        <f t="shared" si="140"/>
        <v>25-34</v>
      </c>
      <c r="D1293" t="s">
        <v>27</v>
      </c>
      <c r="E1293" t="s">
        <v>2</v>
      </c>
      <c r="F1293">
        <v>11.96</v>
      </c>
      <c r="G1293" t="str">
        <f t="shared" si="141"/>
        <v>Low</v>
      </c>
      <c r="H1293">
        <v>6</v>
      </c>
      <c r="I1293" t="s">
        <v>3</v>
      </c>
      <c r="J1293" t="s">
        <v>32</v>
      </c>
      <c r="K1293" s="4">
        <v>8.99</v>
      </c>
      <c r="L1293" s="4">
        <f t="shared" si="142"/>
        <v>8.99</v>
      </c>
      <c r="M1293">
        <v>0</v>
      </c>
      <c r="N1293" t="s">
        <v>29</v>
      </c>
      <c r="O1293">
        <v>4</v>
      </c>
      <c r="P1293">
        <v>1.71</v>
      </c>
      <c r="Q1293">
        <f t="shared" si="143"/>
        <v>103</v>
      </c>
      <c r="R1293" t="s">
        <v>11</v>
      </c>
      <c r="S1293">
        <f t="shared" si="144"/>
        <v>1231.8800000000001</v>
      </c>
      <c r="T1293" t="str">
        <f t="shared" si="145"/>
        <v>High</v>
      </c>
      <c r="U1293" t="str">
        <f t="shared" si="146"/>
        <v>Active</v>
      </c>
    </row>
    <row r="1294" spans="1:21" x14ac:dyDescent="0.25">
      <c r="A1294" t="s">
        <v>1321</v>
      </c>
      <c r="B1294">
        <v>23</v>
      </c>
      <c r="C1294" t="str">
        <f t="shared" si="140"/>
        <v>18-24</v>
      </c>
      <c r="D1294" t="s">
        <v>1</v>
      </c>
      <c r="E1294" t="s">
        <v>8</v>
      </c>
      <c r="F1294">
        <v>3.04</v>
      </c>
      <c r="G1294" t="str">
        <f t="shared" si="141"/>
        <v>Low</v>
      </c>
      <c r="H1294">
        <v>48</v>
      </c>
      <c r="I1294" t="s">
        <v>9</v>
      </c>
      <c r="J1294" t="s">
        <v>43</v>
      </c>
      <c r="K1294" s="4">
        <v>13.99</v>
      </c>
      <c r="L1294" s="4">
        <f t="shared" si="142"/>
        <v>13.99</v>
      </c>
      <c r="M1294">
        <v>1</v>
      </c>
      <c r="N1294" t="s">
        <v>15</v>
      </c>
      <c r="O1294">
        <v>2</v>
      </c>
      <c r="P1294">
        <v>0.06</v>
      </c>
      <c r="Q1294">
        <f t="shared" si="143"/>
        <v>4</v>
      </c>
      <c r="R1294" t="s">
        <v>20</v>
      </c>
      <c r="S1294">
        <f t="shared" si="144"/>
        <v>12.16</v>
      </c>
      <c r="T1294" t="str">
        <f t="shared" si="145"/>
        <v>Low</v>
      </c>
      <c r="U1294" t="str">
        <f t="shared" si="146"/>
        <v>Inactive</v>
      </c>
    </row>
    <row r="1295" spans="1:21" x14ac:dyDescent="0.25">
      <c r="A1295" t="s">
        <v>1322</v>
      </c>
      <c r="B1295">
        <v>27</v>
      </c>
      <c r="C1295" t="str">
        <f t="shared" si="140"/>
        <v>25-34</v>
      </c>
      <c r="D1295" t="s">
        <v>13</v>
      </c>
      <c r="E1295" t="s">
        <v>8</v>
      </c>
      <c r="F1295">
        <v>0.21</v>
      </c>
      <c r="G1295" t="str">
        <f t="shared" si="141"/>
        <v>Low</v>
      </c>
      <c r="H1295">
        <v>44</v>
      </c>
      <c r="I1295" t="s">
        <v>3</v>
      </c>
      <c r="J1295" t="s">
        <v>10</v>
      </c>
      <c r="K1295" s="4">
        <v>13.99</v>
      </c>
      <c r="L1295" s="4">
        <f t="shared" si="142"/>
        <v>13.99</v>
      </c>
      <c r="M1295">
        <v>1</v>
      </c>
      <c r="N1295" t="s">
        <v>5</v>
      </c>
      <c r="O1295">
        <v>3</v>
      </c>
      <c r="P1295">
        <v>0</v>
      </c>
      <c r="Q1295">
        <f t="shared" si="143"/>
        <v>0</v>
      </c>
      <c r="R1295" t="s">
        <v>38</v>
      </c>
      <c r="S1295">
        <f t="shared" si="144"/>
        <v>0</v>
      </c>
      <c r="T1295" t="str">
        <f t="shared" si="145"/>
        <v>Low</v>
      </c>
      <c r="U1295" t="str">
        <f t="shared" si="146"/>
        <v>Inactive</v>
      </c>
    </row>
    <row r="1296" spans="1:21" x14ac:dyDescent="0.25">
      <c r="A1296" t="s">
        <v>1323</v>
      </c>
      <c r="B1296">
        <v>46</v>
      </c>
      <c r="C1296" t="str">
        <f t="shared" si="140"/>
        <v>45-54</v>
      </c>
      <c r="D1296" t="s">
        <v>13</v>
      </c>
      <c r="E1296" t="s">
        <v>2</v>
      </c>
      <c r="F1296">
        <v>5.62</v>
      </c>
      <c r="G1296" t="str">
        <f t="shared" si="141"/>
        <v>Low</v>
      </c>
      <c r="H1296">
        <v>58</v>
      </c>
      <c r="I1296" t="s">
        <v>9</v>
      </c>
      <c r="J1296" t="s">
        <v>10</v>
      </c>
      <c r="K1296" s="4">
        <v>8.99</v>
      </c>
      <c r="L1296" s="4">
        <f t="shared" si="142"/>
        <v>8.99</v>
      </c>
      <c r="M1296">
        <v>1</v>
      </c>
      <c r="N1296" t="s">
        <v>29</v>
      </c>
      <c r="O1296">
        <v>4</v>
      </c>
      <c r="P1296">
        <v>0.1</v>
      </c>
      <c r="Q1296">
        <f t="shared" si="143"/>
        <v>6</v>
      </c>
      <c r="R1296" t="s">
        <v>38</v>
      </c>
      <c r="S1296">
        <f t="shared" si="144"/>
        <v>33.72</v>
      </c>
      <c r="T1296" t="str">
        <f t="shared" si="145"/>
        <v>Low</v>
      </c>
      <c r="U1296" t="str">
        <f t="shared" si="146"/>
        <v>Inactive</v>
      </c>
    </row>
    <row r="1297" spans="1:21" x14ac:dyDescent="0.25">
      <c r="A1297" t="s">
        <v>1324</v>
      </c>
      <c r="B1297">
        <v>62</v>
      </c>
      <c r="C1297" t="str">
        <f t="shared" si="140"/>
        <v>55+</v>
      </c>
      <c r="D1297" t="s">
        <v>27</v>
      </c>
      <c r="E1297" t="s">
        <v>2</v>
      </c>
      <c r="F1297">
        <v>14.73</v>
      </c>
      <c r="G1297" t="str">
        <f t="shared" si="141"/>
        <v>Low</v>
      </c>
      <c r="H1297">
        <v>23</v>
      </c>
      <c r="I1297" t="s">
        <v>3</v>
      </c>
      <c r="J1297" t="s">
        <v>41</v>
      </c>
      <c r="K1297" s="4">
        <v>8.99</v>
      </c>
      <c r="L1297" s="4">
        <f t="shared" si="142"/>
        <v>8.99</v>
      </c>
      <c r="M1297">
        <v>0</v>
      </c>
      <c r="N1297" t="s">
        <v>15</v>
      </c>
      <c r="O1297">
        <v>1</v>
      </c>
      <c r="P1297">
        <v>0.61</v>
      </c>
      <c r="Q1297">
        <f t="shared" si="143"/>
        <v>37</v>
      </c>
      <c r="R1297" t="s">
        <v>25</v>
      </c>
      <c r="S1297">
        <f t="shared" si="144"/>
        <v>545.01</v>
      </c>
      <c r="T1297" t="str">
        <f t="shared" si="145"/>
        <v>High</v>
      </c>
      <c r="U1297" t="str">
        <f t="shared" si="146"/>
        <v>Inactive</v>
      </c>
    </row>
    <row r="1298" spans="1:21" x14ac:dyDescent="0.25">
      <c r="A1298" t="s">
        <v>1325</v>
      </c>
      <c r="B1298">
        <v>25</v>
      </c>
      <c r="C1298" t="str">
        <f t="shared" si="140"/>
        <v>18-24</v>
      </c>
      <c r="D1298" t="s">
        <v>13</v>
      </c>
      <c r="E1298" t="s">
        <v>2</v>
      </c>
      <c r="F1298">
        <v>21.23</v>
      </c>
      <c r="G1298" t="str">
        <f t="shared" si="141"/>
        <v>Medium</v>
      </c>
      <c r="H1298">
        <v>10</v>
      </c>
      <c r="I1298" t="s">
        <v>3</v>
      </c>
      <c r="J1298" t="s">
        <v>32</v>
      </c>
      <c r="K1298" s="4">
        <v>8.99</v>
      </c>
      <c r="L1298" s="4">
        <f t="shared" si="142"/>
        <v>8.99</v>
      </c>
      <c r="M1298">
        <v>0</v>
      </c>
      <c r="N1298" t="s">
        <v>23</v>
      </c>
      <c r="O1298">
        <v>1</v>
      </c>
      <c r="P1298">
        <v>1.93</v>
      </c>
      <c r="Q1298">
        <f t="shared" si="143"/>
        <v>116</v>
      </c>
      <c r="R1298" t="s">
        <v>20</v>
      </c>
      <c r="S1298">
        <f t="shared" si="144"/>
        <v>2462.6799999999998</v>
      </c>
      <c r="T1298" t="str">
        <f t="shared" si="145"/>
        <v>High</v>
      </c>
      <c r="U1298" t="str">
        <f t="shared" si="146"/>
        <v>Risk</v>
      </c>
    </row>
    <row r="1299" spans="1:21" x14ac:dyDescent="0.25">
      <c r="A1299" t="s">
        <v>1326</v>
      </c>
      <c r="B1299">
        <v>24</v>
      </c>
      <c r="C1299" t="str">
        <f t="shared" si="140"/>
        <v>18-24</v>
      </c>
      <c r="D1299" t="s">
        <v>13</v>
      </c>
      <c r="E1299" t="s">
        <v>18</v>
      </c>
      <c r="F1299">
        <v>0.65</v>
      </c>
      <c r="G1299" t="str">
        <f t="shared" si="141"/>
        <v>Low</v>
      </c>
      <c r="H1299">
        <v>34</v>
      </c>
      <c r="I1299" t="s">
        <v>3</v>
      </c>
      <c r="J1299" t="s">
        <v>10</v>
      </c>
      <c r="K1299" s="4">
        <v>17.989999999999998</v>
      </c>
      <c r="L1299" s="4">
        <f t="shared" si="142"/>
        <v>17.989999999999998</v>
      </c>
      <c r="M1299">
        <v>1</v>
      </c>
      <c r="N1299" t="s">
        <v>5</v>
      </c>
      <c r="O1299">
        <v>4</v>
      </c>
      <c r="P1299">
        <v>0.02</v>
      </c>
      <c r="Q1299">
        <f t="shared" si="143"/>
        <v>1</v>
      </c>
      <c r="R1299" t="s">
        <v>16</v>
      </c>
      <c r="S1299">
        <f t="shared" si="144"/>
        <v>0.65</v>
      </c>
      <c r="T1299" t="str">
        <f t="shared" si="145"/>
        <v>Low</v>
      </c>
      <c r="U1299" t="str">
        <f t="shared" si="146"/>
        <v>Inactive</v>
      </c>
    </row>
    <row r="1300" spans="1:21" x14ac:dyDescent="0.25">
      <c r="A1300" t="s">
        <v>1327</v>
      </c>
      <c r="B1300">
        <v>18</v>
      </c>
      <c r="C1300" t="str">
        <f t="shared" si="140"/>
        <v>18-24</v>
      </c>
      <c r="D1300" t="s">
        <v>1</v>
      </c>
      <c r="E1300" t="s">
        <v>18</v>
      </c>
      <c r="F1300">
        <v>17.010000000000002</v>
      </c>
      <c r="G1300" t="str">
        <f t="shared" si="141"/>
        <v>Low</v>
      </c>
      <c r="H1300">
        <v>43</v>
      </c>
      <c r="I1300" t="s">
        <v>35</v>
      </c>
      <c r="J1300" t="s">
        <v>41</v>
      </c>
      <c r="K1300" s="4">
        <v>17.989999999999998</v>
      </c>
      <c r="L1300" s="4">
        <f t="shared" si="142"/>
        <v>17.989999999999998</v>
      </c>
      <c r="M1300">
        <v>1</v>
      </c>
      <c r="N1300" t="s">
        <v>29</v>
      </c>
      <c r="O1300">
        <v>2</v>
      </c>
      <c r="P1300">
        <v>0.39</v>
      </c>
      <c r="Q1300">
        <f t="shared" si="143"/>
        <v>23</v>
      </c>
      <c r="R1300" t="s">
        <v>16</v>
      </c>
      <c r="S1300">
        <f t="shared" si="144"/>
        <v>391.23</v>
      </c>
      <c r="T1300" t="str">
        <f t="shared" si="145"/>
        <v>High</v>
      </c>
      <c r="U1300" t="str">
        <f t="shared" si="146"/>
        <v>Inactive</v>
      </c>
    </row>
    <row r="1301" spans="1:21" x14ac:dyDescent="0.25">
      <c r="A1301" t="s">
        <v>1328</v>
      </c>
      <c r="B1301">
        <v>45</v>
      </c>
      <c r="C1301" t="str">
        <f t="shared" si="140"/>
        <v>35-44</v>
      </c>
      <c r="D1301" t="s">
        <v>13</v>
      </c>
      <c r="E1301" t="s">
        <v>18</v>
      </c>
      <c r="F1301">
        <v>15.57</v>
      </c>
      <c r="G1301" t="str">
        <f t="shared" si="141"/>
        <v>Low</v>
      </c>
      <c r="H1301">
        <v>24</v>
      </c>
      <c r="I1301" t="s">
        <v>9</v>
      </c>
      <c r="J1301" t="s">
        <v>10</v>
      </c>
      <c r="K1301" s="4">
        <v>17.989999999999998</v>
      </c>
      <c r="L1301" s="4">
        <f t="shared" si="142"/>
        <v>17.989999999999998</v>
      </c>
      <c r="M1301">
        <v>0</v>
      </c>
      <c r="N1301" t="s">
        <v>47</v>
      </c>
      <c r="O1301">
        <v>4</v>
      </c>
      <c r="P1301">
        <v>0.62</v>
      </c>
      <c r="Q1301">
        <f t="shared" si="143"/>
        <v>37</v>
      </c>
      <c r="R1301" t="s">
        <v>38</v>
      </c>
      <c r="S1301">
        <f t="shared" si="144"/>
        <v>576.09</v>
      </c>
      <c r="T1301" t="str">
        <f t="shared" si="145"/>
        <v>High</v>
      </c>
      <c r="U1301" t="str">
        <f t="shared" si="146"/>
        <v>Inactive</v>
      </c>
    </row>
    <row r="1302" spans="1:21" x14ac:dyDescent="0.25">
      <c r="A1302" t="s">
        <v>1329</v>
      </c>
      <c r="B1302">
        <v>39</v>
      </c>
      <c r="C1302" t="str">
        <f t="shared" si="140"/>
        <v>35-44</v>
      </c>
      <c r="D1302" t="s">
        <v>1</v>
      </c>
      <c r="E1302" t="s">
        <v>2</v>
      </c>
      <c r="F1302">
        <v>1.28</v>
      </c>
      <c r="G1302" t="str">
        <f t="shared" si="141"/>
        <v>Low</v>
      </c>
      <c r="H1302">
        <v>39</v>
      </c>
      <c r="I1302" t="s">
        <v>35</v>
      </c>
      <c r="J1302" t="s">
        <v>41</v>
      </c>
      <c r="K1302" s="4">
        <v>8.99</v>
      </c>
      <c r="L1302" s="4">
        <f t="shared" si="142"/>
        <v>8.99</v>
      </c>
      <c r="M1302">
        <v>1</v>
      </c>
      <c r="N1302" t="s">
        <v>47</v>
      </c>
      <c r="O1302">
        <v>5</v>
      </c>
      <c r="P1302">
        <v>0.03</v>
      </c>
      <c r="Q1302">
        <f t="shared" si="143"/>
        <v>2</v>
      </c>
      <c r="R1302" t="s">
        <v>38</v>
      </c>
      <c r="S1302">
        <f t="shared" si="144"/>
        <v>2.56</v>
      </c>
      <c r="T1302" t="str">
        <f t="shared" si="145"/>
        <v>Low</v>
      </c>
      <c r="U1302" t="str">
        <f t="shared" si="146"/>
        <v>Inactive</v>
      </c>
    </row>
    <row r="1303" spans="1:21" x14ac:dyDescent="0.25">
      <c r="A1303" t="s">
        <v>1330</v>
      </c>
      <c r="B1303">
        <v>27</v>
      </c>
      <c r="C1303" t="str">
        <f t="shared" si="140"/>
        <v>25-34</v>
      </c>
      <c r="D1303" t="s">
        <v>27</v>
      </c>
      <c r="E1303" t="s">
        <v>18</v>
      </c>
      <c r="F1303">
        <v>2.95</v>
      </c>
      <c r="G1303" t="str">
        <f t="shared" si="141"/>
        <v>Low</v>
      </c>
      <c r="H1303">
        <v>30</v>
      </c>
      <c r="I1303" t="s">
        <v>35</v>
      </c>
      <c r="J1303" t="s">
        <v>41</v>
      </c>
      <c r="K1303" s="4">
        <v>17.989999999999998</v>
      </c>
      <c r="L1303" s="4">
        <f t="shared" si="142"/>
        <v>17.989999999999998</v>
      </c>
      <c r="M1303">
        <v>1</v>
      </c>
      <c r="N1303" t="s">
        <v>29</v>
      </c>
      <c r="O1303">
        <v>2</v>
      </c>
      <c r="P1303">
        <v>0.1</v>
      </c>
      <c r="Q1303">
        <f t="shared" si="143"/>
        <v>6</v>
      </c>
      <c r="R1303" t="s">
        <v>20</v>
      </c>
      <c r="S1303">
        <f t="shared" si="144"/>
        <v>17.700000000000003</v>
      </c>
      <c r="T1303" t="str">
        <f t="shared" si="145"/>
        <v>Low</v>
      </c>
      <c r="U1303" t="str">
        <f t="shared" si="146"/>
        <v>Inactive</v>
      </c>
    </row>
    <row r="1304" spans="1:21" x14ac:dyDescent="0.25">
      <c r="A1304" t="s">
        <v>1331</v>
      </c>
      <c r="B1304">
        <v>33</v>
      </c>
      <c r="C1304" t="str">
        <f t="shared" si="140"/>
        <v>25-34</v>
      </c>
      <c r="D1304" t="s">
        <v>13</v>
      </c>
      <c r="E1304" t="s">
        <v>2</v>
      </c>
      <c r="F1304">
        <v>21.76</v>
      </c>
      <c r="G1304" t="str">
        <f t="shared" si="141"/>
        <v>Medium</v>
      </c>
      <c r="H1304">
        <v>33</v>
      </c>
      <c r="I1304" t="s">
        <v>14</v>
      </c>
      <c r="J1304" t="s">
        <v>32</v>
      </c>
      <c r="K1304" s="4">
        <v>8.99</v>
      </c>
      <c r="L1304" s="4">
        <f t="shared" si="142"/>
        <v>8.99</v>
      </c>
      <c r="M1304">
        <v>0</v>
      </c>
      <c r="N1304" t="s">
        <v>15</v>
      </c>
      <c r="O1304">
        <v>4</v>
      </c>
      <c r="P1304">
        <v>0.64</v>
      </c>
      <c r="Q1304">
        <f t="shared" si="143"/>
        <v>38</v>
      </c>
      <c r="R1304" t="s">
        <v>6</v>
      </c>
      <c r="S1304">
        <f t="shared" si="144"/>
        <v>826.88000000000011</v>
      </c>
      <c r="T1304" t="str">
        <f t="shared" si="145"/>
        <v>High</v>
      </c>
      <c r="U1304" t="str">
        <f t="shared" si="146"/>
        <v>Inactive</v>
      </c>
    </row>
    <row r="1305" spans="1:21" x14ac:dyDescent="0.25">
      <c r="A1305" t="s">
        <v>1332</v>
      </c>
      <c r="B1305">
        <v>57</v>
      </c>
      <c r="C1305" t="str">
        <f t="shared" si="140"/>
        <v>55+</v>
      </c>
      <c r="D1305" t="s">
        <v>27</v>
      </c>
      <c r="E1305" t="s">
        <v>18</v>
      </c>
      <c r="F1305">
        <v>16.850000000000001</v>
      </c>
      <c r="G1305" t="str">
        <f t="shared" si="141"/>
        <v>Low</v>
      </c>
      <c r="H1305">
        <v>33</v>
      </c>
      <c r="I1305" t="s">
        <v>19</v>
      </c>
      <c r="J1305" t="s">
        <v>32</v>
      </c>
      <c r="K1305" s="4">
        <v>17.989999999999998</v>
      </c>
      <c r="L1305" s="4">
        <f t="shared" si="142"/>
        <v>17.989999999999998</v>
      </c>
      <c r="M1305">
        <v>1</v>
      </c>
      <c r="N1305" t="s">
        <v>5</v>
      </c>
      <c r="O1305">
        <v>1</v>
      </c>
      <c r="P1305">
        <v>0.5</v>
      </c>
      <c r="Q1305">
        <f t="shared" si="143"/>
        <v>30</v>
      </c>
      <c r="R1305" t="s">
        <v>20</v>
      </c>
      <c r="S1305">
        <f t="shared" si="144"/>
        <v>505.50000000000006</v>
      </c>
      <c r="T1305" t="str">
        <f t="shared" si="145"/>
        <v>High</v>
      </c>
      <c r="U1305" t="str">
        <f t="shared" si="146"/>
        <v>Inactive</v>
      </c>
    </row>
    <row r="1306" spans="1:21" x14ac:dyDescent="0.25">
      <c r="A1306" t="s">
        <v>1333</v>
      </c>
      <c r="B1306">
        <v>32</v>
      </c>
      <c r="C1306" t="str">
        <f t="shared" si="140"/>
        <v>25-34</v>
      </c>
      <c r="D1306" t="s">
        <v>27</v>
      </c>
      <c r="E1306" t="s">
        <v>18</v>
      </c>
      <c r="F1306">
        <v>19.63</v>
      </c>
      <c r="G1306" t="str">
        <f t="shared" si="141"/>
        <v>Low</v>
      </c>
      <c r="H1306">
        <v>18</v>
      </c>
      <c r="I1306" t="s">
        <v>14</v>
      </c>
      <c r="J1306" t="s">
        <v>32</v>
      </c>
      <c r="K1306" s="4">
        <v>17.989999999999998</v>
      </c>
      <c r="L1306" s="4">
        <f t="shared" si="142"/>
        <v>17.989999999999998</v>
      </c>
      <c r="M1306">
        <v>0</v>
      </c>
      <c r="N1306" t="s">
        <v>15</v>
      </c>
      <c r="O1306">
        <v>5</v>
      </c>
      <c r="P1306">
        <v>1.03</v>
      </c>
      <c r="Q1306">
        <f t="shared" si="143"/>
        <v>62</v>
      </c>
      <c r="R1306" t="s">
        <v>20</v>
      </c>
      <c r="S1306">
        <f t="shared" si="144"/>
        <v>1217.06</v>
      </c>
      <c r="T1306" t="str">
        <f t="shared" si="145"/>
        <v>High</v>
      </c>
      <c r="U1306" t="str">
        <f t="shared" si="146"/>
        <v>Risk</v>
      </c>
    </row>
    <row r="1307" spans="1:21" x14ac:dyDescent="0.25">
      <c r="A1307" t="s">
        <v>1334</v>
      </c>
      <c r="B1307">
        <v>42</v>
      </c>
      <c r="C1307" t="str">
        <f t="shared" si="140"/>
        <v>35-44</v>
      </c>
      <c r="D1307" t="s">
        <v>13</v>
      </c>
      <c r="E1307" t="s">
        <v>2</v>
      </c>
      <c r="F1307">
        <v>23.89</v>
      </c>
      <c r="G1307" t="str">
        <f t="shared" si="141"/>
        <v>Medium</v>
      </c>
      <c r="H1307">
        <v>18</v>
      </c>
      <c r="I1307" t="s">
        <v>19</v>
      </c>
      <c r="J1307" t="s">
        <v>10</v>
      </c>
      <c r="K1307" s="4">
        <v>8.99</v>
      </c>
      <c r="L1307" s="4">
        <f t="shared" si="142"/>
        <v>8.99</v>
      </c>
      <c r="M1307">
        <v>0</v>
      </c>
      <c r="N1307" t="s">
        <v>15</v>
      </c>
      <c r="O1307">
        <v>4</v>
      </c>
      <c r="P1307">
        <v>1.26</v>
      </c>
      <c r="Q1307">
        <f t="shared" si="143"/>
        <v>76</v>
      </c>
      <c r="R1307" t="s">
        <v>20</v>
      </c>
      <c r="S1307">
        <f t="shared" si="144"/>
        <v>1815.64</v>
      </c>
      <c r="T1307" t="str">
        <f t="shared" si="145"/>
        <v>High</v>
      </c>
      <c r="U1307" t="str">
        <f t="shared" si="146"/>
        <v>Risk</v>
      </c>
    </row>
    <row r="1308" spans="1:21" x14ac:dyDescent="0.25">
      <c r="A1308" t="s">
        <v>1335</v>
      </c>
      <c r="B1308">
        <v>63</v>
      </c>
      <c r="C1308" t="str">
        <f t="shared" si="140"/>
        <v>55+</v>
      </c>
      <c r="D1308" t="s">
        <v>13</v>
      </c>
      <c r="E1308" t="s">
        <v>2</v>
      </c>
      <c r="F1308">
        <v>2.95</v>
      </c>
      <c r="G1308" t="str">
        <f t="shared" si="141"/>
        <v>Low</v>
      </c>
      <c r="H1308">
        <v>41</v>
      </c>
      <c r="I1308" t="s">
        <v>35</v>
      </c>
      <c r="J1308" t="s">
        <v>32</v>
      </c>
      <c r="K1308" s="4">
        <v>8.99</v>
      </c>
      <c r="L1308" s="4">
        <f t="shared" si="142"/>
        <v>8.99</v>
      </c>
      <c r="M1308">
        <v>1</v>
      </c>
      <c r="N1308" t="s">
        <v>29</v>
      </c>
      <c r="O1308">
        <v>2</v>
      </c>
      <c r="P1308">
        <v>7.0000000000000007E-2</v>
      </c>
      <c r="Q1308">
        <f t="shared" si="143"/>
        <v>4</v>
      </c>
      <c r="R1308" t="s">
        <v>25</v>
      </c>
      <c r="S1308">
        <f t="shared" si="144"/>
        <v>11.8</v>
      </c>
      <c r="T1308" t="str">
        <f t="shared" si="145"/>
        <v>Low</v>
      </c>
      <c r="U1308" t="str">
        <f t="shared" si="146"/>
        <v>Inactive</v>
      </c>
    </row>
    <row r="1309" spans="1:21" x14ac:dyDescent="0.25">
      <c r="A1309" t="s">
        <v>1336</v>
      </c>
      <c r="B1309">
        <v>61</v>
      </c>
      <c r="C1309" t="str">
        <f t="shared" si="140"/>
        <v>55+</v>
      </c>
      <c r="D1309" t="s">
        <v>1</v>
      </c>
      <c r="E1309" t="s">
        <v>2</v>
      </c>
      <c r="F1309">
        <v>30.44</v>
      </c>
      <c r="G1309" t="str">
        <f t="shared" si="141"/>
        <v>Medium</v>
      </c>
      <c r="H1309">
        <v>60</v>
      </c>
      <c r="I1309" t="s">
        <v>19</v>
      </c>
      <c r="J1309" t="s">
        <v>43</v>
      </c>
      <c r="K1309" s="4">
        <v>8.99</v>
      </c>
      <c r="L1309" s="4">
        <f t="shared" si="142"/>
        <v>8.99</v>
      </c>
      <c r="M1309">
        <v>0</v>
      </c>
      <c r="N1309" t="s">
        <v>5</v>
      </c>
      <c r="O1309">
        <v>2</v>
      </c>
      <c r="P1309">
        <v>0.5</v>
      </c>
      <c r="Q1309">
        <f t="shared" si="143"/>
        <v>30</v>
      </c>
      <c r="R1309" t="s">
        <v>20</v>
      </c>
      <c r="S1309">
        <f t="shared" si="144"/>
        <v>913.2</v>
      </c>
      <c r="T1309" t="str">
        <f t="shared" si="145"/>
        <v>High</v>
      </c>
      <c r="U1309" t="str">
        <f t="shared" si="146"/>
        <v>Inactive</v>
      </c>
    </row>
    <row r="1310" spans="1:21" x14ac:dyDescent="0.25">
      <c r="A1310" t="s">
        <v>1337</v>
      </c>
      <c r="B1310">
        <v>67</v>
      </c>
      <c r="C1310" t="str">
        <f t="shared" si="140"/>
        <v>55+</v>
      </c>
      <c r="D1310" t="s">
        <v>27</v>
      </c>
      <c r="E1310" t="s">
        <v>18</v>
      </c>
      <c r="F1310">
        <v>4.7699999999999996</v>
      </c>
      <c r="G1310" t="str">
        <f t="shared" si="141"/>
        <v>Low</v>
      </c>
      <c r="H1310">
        <v>30</v>
      </c>
      <c r="I1310" t="s">
        <v>56</v>
      </c>
      <c r="J1310" t="s">
        <v>41</v>
      </c>
      <c r="K1310" s="4">
        <v>17.989999999999998</v>
      </c>
      <c r="L1310" s="4">
        <f t="shared" si="142"/>
        <v>17.989999999999998</v>
      </c>
      <c r="M1310">
        <v>1</v>
      </c>
      <c r="N1310" t="s">
        <v>23</v>
      </c>
      <c r="O1310">
        <v>1</v>
      </c>
      <c r="P1310">
        <v>0.15</v>
      </c>
      <c r="Q1310">
        <f t="shared" si="143"/>
        <v>9</v>
      </c>
      <c r="R1310" t="s">
        <v>6</v>
      </c>
      <c r="S1310">
        <f t="shared" si="144"/>
        <v>42.929999999999993</v>
      </c>
      <c r="T1310" t="str">
        <f t="shared" si="145"/>
        <v>Low</v>
      </c>
      <c r="U1310" t="str">
        <f t="shared" si="146"/>
        <v>Inactive</v>
      </c>
    </row>
    <row r="1311" spans="1:21" x14ac:dyDescent="0.25">
      <c r="A1311" t="s">
        <v>1338</v>
      </c>
      <c r="B1311">
        <v>46</v>
      </c>
      <c r="C1311" t="str">
        <f t="shared" si="140"/>
        <v>45-54</v>
      </c>
      <c r="D1311" t="s">
        <v>1</v>
      </c>
      <c r="E1311" t="s">
        <v>8</v>
      </c>
      <c r="F1311">
        <v>20.57</v>
      </c>
      <c r="G1311" t="str">
        <f t="shared" si="141"/>
        <v>Medium</v>
      </c>
      <c r="H1311">
        <v>43</v>
      </c>
      <c r="I1311" t="s">
        <v>14</v>
      </c>
      <c r="J1311" t="s">
        <v>10</v>
      </c>
      <c r="K1311" s="4">
        <v>13.99</v>
      </c>
      <c r="L1311" s="4">
        <f t="shared" si="142"/>
        <v>13.99</v>
      </c>
      <c r="M1311">
        <v>0</v>
      </c>
      <c r="N1311" t="s">
        <v>47</v>
      </c>
      <c r="O1311">
        <v>3</v>
      </c>
      <c r="P1311">
        <v>0.47</v>
      </c>
      <c r="Q1311">
        <f t="shared" si="143"/>
        <v>28</v>
      </c>
      <c r="R1311" t="s">
        <v>16</v>
      </c>
      <c r="S1311">
        <f t="shared" si="144"/>
        <v>575.96</v>
      </c>
      <c r="T1311" t="str">
        <f t="shared" si="145"/>
        <v>High</v>
      </c>
      <c r="U1311" t="str">
        <f t="shared" si="146"/>
        <v>Inactive</v>
      </c>
    </row>
    <row r="1312" spans="1:21" x14ac:dyDescent="0.25">
      <c r="A1312" t="s">
        <v>1339</v>
      </c>
      <c r="B1312">
        <v>23</v>
      </c>
      <c r="C1312" t="str">
        <f t="shared" si="140"/>
        <v>18-24</v>
      </c>
      <c r="D1312" t="s">
        <v>13</v>
      </c>
      <c r="E1312" t="s">
        <v>18</v>
      </c>
      <c r="F1312">
        <v>4.03</v>
      </c>
      <c r="G1312" t="str">
        <f t="shared" si="141"/>
        <v>Low</v>
      </c>
      <c r="H1312">
        <v>3</v>
      </c>
      <c r="I1312" t="s">
        <v>56</v>
      </c>
      <c r="J1312" t="s">
        <v>10</v>
      </c>
      <c r="K1312" s="4">
        <v>17.989999999999998</v>
      </c>
      <c r="L1312" s="4">
        <f t="shared" si="142"/>
        <v>17.989999999999998</v>
      </c>
      <c r="M1312">
        <v>0</v>
      </c>
      <c r="N1312" t="s">
        <v>29</v>
      </c>
      <c r="O1312">
        <v>5</v>
      </c>
      <c r="P1312">
        <v>1.01</v>
      </c>
      <c r="Q1312">
        <f t="shared" si="143"/>
        <v>61</v>
      </c>
      <c r="R1312" t="s">
        <v>25</v>
      </c>
      <c r="S1312">
        <f t="shared" si="144"/>
        <v>245.83</v>
      </c>
      <c r="T1312" t="str">
        <f t="shared" si="145"/>
        <v>High</v>
      </c>
      <c r="U1312" t="str">
        <f t="shared" si="146"/>
        <v>Active</v>
      </c>
    </row>
    <row r="1313" spans="1:21" x14ac:dyDescent="0.25">
      <c r="A1313" t="s">
        <v>1340</v>
      </c>
      <c r="B1313">
        <v>60</v>
      </c>
      <c r="C1313" t="str">
        <f t="shared" si="140"/>
        <v>55+</v>
      </c>
      <c r="D1313" t="s">
        <v>1</v>
      </c>
      <c r="E1313" t="s">
        <v>8</v>
      </c>
      <c r="F1313">
        <v>12.66</v>
      </c>
      <c r="G1313" t="str">
        <f t="shared" si="141"/>
        <v>Low</v>
      </c>
      <c r="H1313">
        <v>12</v>
      </c>
      <c r="I1313" t="s">
        <v>14</v>
      </c>
      <c r="J1313" t="s">
        <v>41</v>
      </c>
      <c r="K1313" s="4">
        <v>13.99</v>
      </c>
      <c r="L1313" s="4">
        <f t="shared" si="142"/>
        <v>13.99</v>
      </c>
      <c r="M1313">
        <v>0</v>
      </c>
      <c r="N1313" t="s">
        <v>23</v>
      </c>
      <c r="O1313">
        <v>1</v>
      </c>
      <c r="P1313">
        <v>0.97</v>
      </c>
      <c r="Q1313">
        <f t="shared" si="143"/>
        <v>58</v>
      </c>
      <c r="R1313" t="s">
        <v>25</v>
      </c>
      <c r="S1313">
        <f t="shared" si="144"/>
        <v>734.28</v>
      </c>
      <c r="T1313" t="str">
        <f t="shared" si="145"/>
        <v>High</v>
      </c>
      <c r="U1313" t="str">
        <f t="shared" si="146"/>
        <v>Risk</v>
      </c>
    </row>
    <row r="1314" spans="1:21" x14ac:dyDescent="0.25">
      <c r="A1314" t="s">
        <v>1341</v>
      </c>
      <c r="B1314">
        <v>58</v>
      </c>
      <c r="C1314" t="str">
        <f t="shared" si="140"/>
        <v>55+</v>
      </c>
      <c r="D1314" t="s">
        <v>13</v>
      </c>
      <c r="E1314" t="s">
        <v>2</v>
      </c>
      <c r="F1314">
        <v>11.16</v>
      </c>
      <c r="G1314" t="str">
        <f t="shared" si="141"/>
        <v>Low</v>
      </c>
      <c r="H1314">
        <v>31</v>
      </c>
      <c r="I1314" t="s">
        <v>14</v>
      </c>
      <c r="J1314" t="s">
        <v>32</v>
      </c>
      <c r="K1314" s="4">
        <v>8.99</v>
      </c>
      <c r="L1314" s="4">
        <f t="shared" si="142"/>
        <v>8.99</v>
      </c>
      <c r="M1314">
        <v>1</v>
      </c>
      <c r="N1314" t="s">
        <v>5</v>
      </c>
      <c r="O1314">
        <v>1</v>
      </c>
      <c r="P1314">
        <v>0.35</v>
      </c>
      <c r="Q1314">
        <f t="shared" si="143"/>
        <v>21</v>
      </c>
      <c r="R1314" t="s">
        <v>38</v>
      </c>
      <c r="S1314">
        <f t="shared" si="144"/>
        <v>234.36</v>
      </c>
      <c r="T1314" t="str">
        <f t="shared" si="145"/>
        <v>High</v>
      </c>
      <c r="U1314" t="str">
        <f t="shared" si="146"/>
        <v>Inactive</v>
      </c>
    </row>
    <row r="1315" spans="1:21" x14ac:dyDescent="0.25">
      <c r="A1315" t="s">
        <v>1342</v>
      </c>
      <c r="B1315">
        <v>50</v>
      </c>
      <c r="C1315" t="str">
        <f t="shared" si="140"/>
        <v>45-54</v>
      </c>
      <c r="D1315" t="s">
        <v>1</v>
      </c>
      <c r="E1315" t="s">
        <v>8</v>
      </c>
      <c r="F1315">
        <v>31.24</v>
      </c>
      <c r="G1315" t="str">
        <f t="shared" si="141"/>
        <v>Medium</v>
      </c>
      <c r="H1315">
        <v>8</v>
      </c>
      <c r="I1315" t="s">
        <v>35</v>
      </c>
      <c r="J1315" t="s">
        <v>4</v>
      </c>
      <c r="K1315" s="4">
        <v>13.99</v>
      </c>
      <c r="L1315" s="4">
        <f t="shared" si="142"/>
        <v>13.99</v>
      </c>
      <c r="M1315">
        <v>0</v>
      </c>
      <c r="N1315" t="s">
        <v>29</v>
      </c>
      <c r="O1315">
        <v>4</v>
      </c>
      <c r="P1315">
        <v>3.47</v>
      </c>
      <c r="Q1315">
        <f t="shared" si="143"/>
        <v>208</v>
      </c>
      <c r="R1315" t="s">
        <v>25</v>
      </c>
      <c r="S1315">
        <f t="shared" si="144"/>
        <v>6497.92</v>
      </c>
      <c r="T1315" t="str">
        <f t="shared" si="145"/>
        <v>High</v>
      </c>
      <c r="U1315" t="str">
        <f t="shared" si="146"/>
        <v>Risk</v>
      </c>
    </row>
    <row r="1316" spans="1:21" x14ac:dyDescent="0.25">
      <c r="A1316" t="s">
        <v>1343</v>
      </c>
      <c r="B1316">
        <v>35</v>
      </c>
      <c r="C1316" t="str">
        <f t="shared" si="140"/>
        <v>25-34</v>
      </c>
      <c r="D1316" t="s">
        <v>1</v>
      </c>
      <c r="E1316" t="s">
        <v>18</v>
      </c>
      <c r="F1316">
        <v>3.63</v>
      </c>
      <c r="G1316" t="str">
        <f t="shared" si="141"/>
        <v>Low</v>
      </c>
      <c r="H1316">
        <v>57</v>
      </c>
      <c r="I1316" t="s">
        <v>9</v>
      </c>
      <c r="J1316" t="s">
        <v>32</v>
      </c>
      <c r="K1316" s="4">
        <v>17.989999999999998</v>
      </c>
      <c r="L1316" s="4">
        <f t="shared" si="142"/>
        <v>17.989999999999998</v>
      </c>
      <c r="M1316">
        <v>1</v>
      </c>
      <c r="N1316" t="s">
        <v>47</v>
      </c>
      <c r="O1316">
        <v>5</v>
      </c>
      <c r="P1316">
        <v>0.06</v>
      </c>
      <c r="Q1316">
        <f t="shared" si="143"/>
        <v>4</v>
      </c>
      <c r="R1316" t="s">
        <v>11</v>
      </c>
      <c r="S1316">
        <f t="shared" si="144"/>
        <v>14.52</v>
      </c>
      <c r="T1316" t="str">
        <f t="shared" si="145"/>
        <v>Low</v>
      </c>
      <c r="U1316" t="str">
        <f t="shared" si="146"/>
        <v>Inactive</v>
      </c>
    </row>
    <row r="1317" spans="1:21" x14ac:dyDescent="0.25">
      <c r="A1317" t="s">
        <v>1344</v>
      </c>
      <c r="B1317">
        <v>18</v>
      </c>
      <c r="C1317" t="str">
        <f t="shared" si="140"/>
        <v>18-24</v>
      </c>
      <c r="D1317" t="s">
        <v>13</v>
      </c>
      <c r="E1317" t="s">
        <v>2</v>
      </c>
      <c r="F1317">
        <v>5.19</v>
      </c>
      <c r="G1317" t="str">
        <f t="shared" si="141"/>
        <v>Low</v>
      </c>
      <c r="H1317">
        <v>37</v>
      </c>
      <c r="I1317" t="s">
        <v>35</v>
      </c>
      <c r="J1317" t="s">
        <v>43</v>
      </c>
      <c r="K1317" s="4">
        <v>8.99</v>
      </c>
      <c r="L1317" s="4">
        <f t="shared" si="142"/>
        <v>8.99</v>
      </c>
      <c r="M1317">
        <v>1</v>
      </c>
      <c r="N1317" t="s">
        <v>15</v>
      </c>
      <c r="O1317">
        <v>1</v>
      </c>
      <c r="P1317">
        <v>0.14000000000000001</v>
      </c>
      <c r="Q1317">
        <f t="shared" si="143"/>
        <v>8</v>
      </c>
      <c r="R1317" t="s">
        <v>25</v>
      </c>
      <c r="S1317">
        <f t="shared" si="144"/>
        <v>41.52</v>
      </c>
      <c r="T1317" t="str">
        <f t="shared" si="145"/>
        <v>Low</v>
      </c>
      <c r="U1317" t="str">
        <f t="shared" si="146"/>
        <v>Inactive</v>
      </c>
    </row>
    <row r="1318" spans="1:21" x14ac:dyDescent="0.25">
      <c r="A1318" t="s">
        <v>1345</v>
      </c>
      <c r="B1318">
        <v>62</v>
      </c>
      <c r="C1318" t="str">
        <f t="shared" si="140"/>
        <v>55+</v>
      </c>
      <c r="D1318" t="s">
        <v>27</v>
      </c>
      <c r="E1318" t="s">
        <v>2</v>
      </c>
      <c r="F1318">
        <v>9.89</v>
      </c>
      <c r="G1318" t="str">
        <f t="shared" si="141"/>
        <v>Low</v>
      </c>
      <c r="H1318">
        <v>7</v>
      </c>
      <c r="I1318" t="s">
        <v>9</v>
      </c>
      <c r="J1318" t="s">
        <v>43</v>
      </c>
      <c r="K1318" s="4">
        <v>8.99</v>
      </c>
      <c r="L1318" s="4">
        <f t="shared" si="142"/>
        <v>8.99</v>
      </c>
      <c r="M1318">
        <v>0</v>
      </c>
      <c r="N1318" t="s">
        <v>5</v>
      </c>
      <c r="O1318">
        <v>2</v>
      </c>
      <c r="P1318">
        <v>1.24</v>
      </c>
      <c r="Q1318">
        <f t="shared" si="143"/>
        <v>74</v>
      </c>
      <c r="R1318" t="s">
        <v>20</v>
      </c>
      <c r="S1318">
        <f t="shared" si="144"/>
        <v>731.86</v>
      </c>
      <c r="T1318" t="str">
        <f t="shared" si="145"/>
        <v>High</v>
      </c>
      <c r="U1318" t="str">
        <f t="shared" si="146"/>
        <v>Active</v>
      </c>
    </row>
    <row r="1319" spans="1:21" x14ac:dyDescent="0.25">
      <c r="A1319" t="s">
        <v>1346</v>
      </c>
      <c r="B1319">
        <v>55</v>
      </c>
      <c r="C1319" t="str">
        <f t="shared" si="140"/>
        <v>45-54</v>
      </c>
      <c r="D1319" t="s">
        <v>27</v>
      </c>
      <c r="E1319" t="s">
        <v>2</v>
      </c>
      <c r="F1319">
        <v>3.83</v>
      </c>
      <c r="G1319" t="str">
        <f t="shared" si="141"/>
        <v>Low</v>
      </c>
      <c r="H1319">
        <v>28</v>
      </c>
      <c r="I1319" t="s">
        <v>9</v>
      </c>
      <c r="J1319" t="s">
        <v>41</v>
      </c>
      <c r="K1319" s="4">
        <v>8.99</v>
      </c>
      <c r="L1319" s="4">
        <f t="shared" si="142"/>
        <v>8.99</v>
      </c>
      <c r="M1319">
        <v>1</v>
      </c>
      <c r="N1319" t="s">
        <v>47</v>
      </c>
      <c r="O1319">
        <v>4</v>
      </c>
      <c r="P1319">
        <v>0.13</v>
      </c>
      <c r="Q1319">
        <f t="shared" si="143"/>
        <v>8</v>
      </c>
      <c r="R1319" t="s">
        <v>11</v>
      </c>
      <c r="S1319">
        <f t="shared" si="144"/>
        <v>30.64</v>
      </c>
      <c r="T1319" t="str">
        <f t="shared" si="145"/>
        <v>Low</v>
      </c>
      <c r="U1319" t="str">
        <f t="shared" si="146"/>
        <v>Inactive</v>
      </c>
    </row>
    <row r="1320" spans="1:21" x14ac:dyDescent="0.25">
      <c r="A1320" t="s">
        <v>1347</v>
      </c>
      <c r="B1320">
        <v>53</v>
      </c>
      <c r="C1320" t="str">
        <f t="shared" si="140"/>
        <v>45-54</v>
      </c>
      <c r="D1320" t="s">
        <v>27</v>
      </c>
      <c r="E1320" t="s">
        <v>8</v>
      </c>
      <c r="F1320">
        <v>3.65</v>
      </c>
      <c r="G1320" t="str">
        <f t="shared" si="141"/>
        <v>Low</v>
      </c>
      <c r="H1320">
        <v>2</v>
      </c>
      <c r="I1320" t="s">
        <v>14</v>
      </c>
      <c r="J1320" t="s">
        <v>32</v>
      </c>
      <c r="K1320" s="4">
        <v>13.99</v>
      </c>
      <c r="L1320" s="4">
        <f t="shared" si="142"/>
        <v>13.99</v>
      </c>
      <c r="M1320">
        <v>0</v>
      </c>
      <c r="N1320" t="s">
        <v>29</v>
      </c>
      <c r="O1320">
        <v>4</v>
      </c>
      <c r="P1320">
        <v>1.22</v>
      </c>
      <c r="Q1320">
        <f t="shared" si="143"/>
        <v>73</v>
      </c>
      <c r="R1320" t="s">
        <v>25</v>
      </c>
      <c r="S1320">
        <f t="shared" si="144"/>
        <v>266.45</v>
      </c>
      <c r="T1320" t="str">
        <f t="shared" si="145"/>
        <v>High</v>
      </c>
      <c r="U1320" t="str">
        <f t="shared" si="146"/>
        <v>Active</v>
      </c>
    </row>
    <row r="1321" spans="1:21" x14ac:dyDescent="0.25">
      <c r="A1321" t="s">
        <v>1348</v>
      </c>
      <c r="B1321">
        <v>27</v>
      </c>
      <c r="C1321" t="str">
        <f t="shared" si="140"/>
        <v>25-34</v>
      </c>
      <c r="D1321" t="s">
        <v>13</v>
      </c>
      <c r="E1321" t="s">
        <v>18</v>
      </c>
      <c r="F1321">
        <v>1.29</v>
      </c>
      <c r="G1321" t="str">
        <f t="shared" si="141"/>
        <v>Low</v>
      </c>
      <c r="H1321">
        <v>22</v>
      </c>
      <c r="I1321" t="s">
        <v>56</v>
      </c>
      <c r="J1321" t="s">
        <v>32</v>
      </c>
      <c r="K1321" s="4">
        <v>17.989999999999998</v>
      </c>
      <c r="L1321" s="4">
        <f t="shared" si="142"/>
        <v>17.989999999999998</v>
      </c>
      <c r="M1321">
        <v>0</v>
      </c>
      <c r="N1321" t="s">
        <v>23</v>
      </c>
      <c r="O1321">
        <v>5</v>
      </c>
      <c r="P1321">
        <v>0.06</v>
      </c>
      <c r="Q1321">
        <f t="shared" si="143"/>
        <v>4</v>
      </c>
      <c r="R1321" t="s">
        <v>33</v>
      </c>
      <c r="S1321">
        <f t="shared" si="144"/>
        <v>5.16</v>
      </c>
      <c r="T1321" t="str">
        <f t="shared" si="145"/>
        <v>Low</v>
      </c>
      <c r="U1321" t="str">
        <f t="shared" si="146"/>
        <v>Inactive</v>
      </c>
    </row>
    <row r="1322" spans="1:21" x14ac:dyDescent="0.25">
      <c r="A1322" t="s">
        <v>1349</v>
      </c>
      <c r="B1322">
        <v>56</v>
      </c>
      <c r="C1322" t="str">
        <f t="shared" si="140"/>
        <v>55+</v>
      </c>
      <c r="D1322" t="s">
        <v>1</v>
      </c>
      <c r="E1322" t="s">
        <v>8</v>
      </c>
      <c r="F1322">
        <v>19.59</v>
      </c>
      <c r="G1322" t="str">
        <f t="shared" si="141"/>
        <v>Low</v>
      </c>
      <c r="H1322">
        <v>23</v>
      </c>
      <c r="I1322" t="s">
        <v>56</v>
      </c>
      <c r="J1322" t="s">
        <v>10</v>
      </c>
      <c r="K1322" s="4">
        <v>13.99</v>
      </c>
      <c r="L1322" s="4">
        <f t="shared" si="142"/>
        <v>13.99</v>
      </c>
      <c r="M1322">
        <v>0</v>
      </c>
      <c r="N1322" t="s">
        <v>23</v>
      </c>
      <c r="O1322">
        <v>1</v>
      </c>
      <c r="P1322">
        <v>0.82</v>
      </c>
      <c r="Q1322">
        <f t="shared" si="143"/>
        <v>49</v>
      </c>
      <c r="R1322" t="s">
        <v>33</v>
      </c>
      <c r="S1322">
        <f t="shared" si="144"/>
        <v>959.91</v>
      </c>
      <c r="T1322" t="str">
        <f t="shared" si="145"/>
        <v>High</v>
      </c>
      <c r="U1322" t="str">
        <f t="shared" si="146"/>
        <v>Inactive</v>
      </c>
    </row>
    <row r="1323" spans="1:21" x14ac:dyDescent="0.25">
      <c r="A1323" t="s">
        <v>1350</v>
      </c>
      <c r="B1323">
        <v>51</v>
      </c>
      <c r="C1323" t="str">
        <f t="shared" si="140"/>
        <v>45-54</v>
      </c>
      <c r="D1323" t="s">
        <v>1</v>
      </c>
      <c r="E1323" t="s">
        <v>18</v>
      </c>
      <c r="F1323">
        <v>4.5199999999999996</v>
      </c>
      <c r="G1323" t="str">
        <f t="shared" si="141"/>
        <v>Low</v>
      </c>
      <c r="H1323">
        <v>59</v>
      </c>
      <c r="I1323" t="s">
        <v>56</v>
      </c>
      <c r="J1323" t="s">
        <v>4</v>
      </c>
      <c r="K1323" s="4">
        <v>17.989999999999998</v>
      </c>
      <c r="L1323" s="4">
        <f t="shared" si="142"/>
        <v>17.989999999999998</v>
      </c>
      <c r="M1323">
        <v>1</v>
      </c>
      <c r="N1323" t="s">
        <v>15</v>
      </c>
      <c r="O1323">
        <v>3</v>
      </c>
      <c r="P1323">
        <v>0.08</v>
      </c>
      <c r="Q1323">
        <f t="shared" si="143"/>
        <v>5</v>
      </c>
      <c r="R1323" t="s">
        <v>33</v>
      </c>
      <c r="S1323">
        <f t="shared" si="144"/>
        <v>22.599999999999998</v>
      </c>
      <c r="T1323" t="str">
        <f t="shared" si="145"/>
        <v>Low</v>
      </c>
      <c r="U1323" t="str">
        <f t="shared" si="146"/>
        <v>Inactive</v>
      </c>
    </row>
    <row r="1324" spans="1:21" x14ac:dyDescent="0.25">
      <c r="A1324" t="s">
        <v>1351</v>
      </c>
      <c r="B1324">
        <v>58</v>
      </c>
      <c r="C1324" t="str">
        <f t="shared" si="140"/>
        <v>55+</v>
      </c>
      <c r="D1324" t="s">
        <v>13</v>
      </c>
      <c r="E1324" t="s">
        <v>2</v>
      </c>
      <c r="F1324">
        <v>17.27</v>
      </c>
      <c r="G1324" t="str">
        <f t="shared" si="141"/>
        <v>Low</v>
      </c>
      <c r="H1324">
        <v>6</v>
      </c>
      <c r="I1324" t="s">
        <v>14</v>
      </c>
      <c r="J1324" t="s">
        <v>4</v>
      </c>
      <c r="K1324" s="4">
        <v>8.99</v>
      </c>
      <c r="L1324" s="4">
        <f t="shared" si="142"/>
        <v>8.99</v>
      </c>
      <c r="M1324">
        <v>0</v>
      </c>
      <c r="N1324" t="s">
        <v>23</v>
      </c>
      <c r="O1324">
        <v>3</v>
      </c>
      <c r="P1324">
        <v>2.4700000000000002</v>
      </c>
      <c r="Q1324">
        <f t="shared" si="143"/>
        <v>148</v>
      </c>
      <c r="R1324" t="s">
        <v>25</v>
      </c>
      <c r="S1324">
        <f t="shared" si="144"/>
        <v>2555.96</v>
      </c>
      <c r="T1324" t="str">
        <f t="shared" si="145"/>
        <v>High</v>
      </c>
      <c r="U1324" t="str">
        <f t="shared" si="146"/>
        <v>Active</v>
      </c>
    </row>
    <row r="1325" spans="1:21" x14ac:dyDescent="0.25">
      <c r="A1325" t="s">
        <v>1352</v>
      </c>
      <c r="B1325">
        <v>54</v>
      </c>
      <c r="C1325" t="str">
        <f t="shared" si="140"/>
        <v>45-54</v>
      </c>
      <c r="D1325" t="s">
        <v>1</v>
      </c>
      <c r="E1325" t="s">
        <v>2</v>
      </c>
      <c r="F1325">
        <v>12.9</v>
      </c>
      <c r="G1325" t="str">
        <f t="shared" si="141"/>
        <v>Low</v>
      </c>
      <c r="H1325">
        <v>48</v>
      </c>
      <c r="I1325" t="s">
        <v>3</v>
      </c>
      <c r="J1325" t="s">
        <v>43</v>
      </c>
      <c r="K1325" s="4">
        <v>8.99</v>
      </c>
      <c r="L1325" s="4">
        <f t="shared" si="142"/>
        <v>8.99</v>
      </c>
      <c r="M1325">
        <v>1</v>
      </c>
      <c r="N1325" t="s">
        <v>5</v>
      </c>
      <c r="O1325">
        <v>4</v>
      </c>
      <c r="P1325">
        <v>0.26</v>
      </c>
      <c r="Q1325">
        <f t="shared" si="143"/>
        <v>16</v>
      </c>
      <c r="R1325" t="s">
        <v>6</v>
      </c>
      <c r="S1325">
        <f t="shared" si="144"/>
        <v>206.4</v>
      </c>
      <c r="T1325" t="str">
        <f t="shared" si="145"/>
        <v>High</v>
      </c>
      <c r="U1325" t="str">
        <f t="shared" si="146"/>
        <v>Inactive</v>
      </c>
    </row>
    <row r="1326" spans="1:21" x14ac:dyDescent="0.25">
      <c r="A1326" t="s">
        <v>1353</v>
      </c>
      <c r="B1326">
        <v>38</v>
      </c>
      <c r="C1326" t="str">
        <f t="shared" si="140"/>
        <v>35-44</v>
      </c>
      <c r="D1326" t="s">
        <v>1</v>
      </c>
      <c r="E1326" t="s">
        <v>8</v>
      </c>
      <c r="F1326">
        <v>18.329999999999998</v>
      </c>
      <c r="G1326" t="str">
        <f t="shared" si="141"/>
        <v>Low</v>
      </c>
      <c r="H1326">
        <v>21</v>
      </c>
      <c r="I1326" t="s">
        <v>3</v>
      </c>
      <c r="J1326" t="s">
        <v>41</v>
      </c>
      <c r="K1326" s="4">
        <v>13.99</v>
      </c>
      <c r="L1326" s="4">
        <f t="shared" si="142"/>
        <v>13.99</v>
      </c>
      <c r="M1326">
        <v>0</v>
      </c>
      <c r="N1326" t="s">
        <v>5</v>
      </c>
      <c r="O1326">
        <v>5</v>
      </c>
      <c r="P1326">
        <v>0.83</v>
      </c>
      <c r="Q1326">
        <f t="shared" si="143"/>
        <v>50</v>
      </c>
      <c r="R1326" t="s">
        <v>33</v>
      </c>
      <c r="S1326">
        <f t="shared" si="144"/>
        <v>916.49999999999989</v>
      </c>
      <c r="T1326" t="str">
        <f t="shared" si="145"/>
        <v>High</v>
      </c>
      <c r="U1326" t="str">
        <f t="shared" si="146"/>
        <v>Risk</v>
      </c>
    </row>
    <row r="1327" spans="1:21" x14ac:dyDescent="0.25">
      <c r="A1327" t="s">
        <v>1354</v>
      </c>
      <c r="B1327">
        <v>21</v>
      </c>
      <c r="C1327" t="str">
        <f t="shared" si="140"/>
        <v>18-24</v>
      </c>
      <c r="D1327" t="s">
        <v>27</v>
      </c>
      <c r="E1327" t="s">
        <v>2</v>
      </c>
      <c r="F1327">
        <v>10.77</v>
      </c>
      <c r="G1327" t="str">
        <f t="shared" si="141"/>
        <v>Low</v>
      </c>
      <c r="H1327">
        <v>24</v>
      </c>
      <c r="I1327" t="s">
        <v>3</v>
      </c>
      <c r="J1327" t="s">
        <v>4</v>
      </c>
      <c r="K1327" s="4">
        <v>8.99</v>
      </c>
      <c r="L1327" s="4">
        <f t="shared" si="142"/>
        <v>8.99</v>
      </c>
      <c r="M1327">
        <v>0</v>
      </c>
      <c r="N1327" t="s">
        <v>29</v>
      </c>
      <c r="O1327">
        <v>2</v>
      </c>
      <c r="P1327">
        <v>0.43</v>
      </c>
      <c r="Q1327">
        <f t="shared" si="143"/>
        <v>26</v>
      </c>
      <c r="R1327" t="s">
        <v>20</v>
      </c>
      <c r="S1327">
        <f t="shared" si="144"/>
        <v>280.02</v>
      </c>
      <c r="T1327" t="str">
        <f t="shared" si="145"/>
        <v>High</v>
      </c>
      <c r="U1327" t="str">
        <f t="shared" si="146"/>
        <v>Inactive</v>
      </c>
    </row>
    <row r="1328" spans="1:21" x14ac:dyDescent="0.25">
      <c r="A1328" t="s">
        <v>1355</v>
      </c>
      <c r="B1328">
        <v>40</v>
      </c>
      <c r="C1328" t="str">
        <f t="shared" si="140"/>
        <v>35-44</v>
      </c>
      <c r="D1328" t="s">
        <v>27</v>
      </c>
      <c r="E1328" t="s">
        <v>2</v>
      </c>
      <c r="F1328">
        <v>5.1100000000000003</v>
      </c>
      <c r="G1328" t="str">
        <f t="shared" si="141"/>
        <v>Low</v>
      </c>
      <c r="H1328">
        <v>8</v>
      </c>
      <c r="I1328" t="s">
        <v>56</v>
      </c>
      <c r="J1328" t="s">
        <v>41</v>
      </c>
      <c r="K1328" s="4">
        <v>8.99</v>
      </c>
      <c r="L1328" s="4">
        <f t="shared" si="142"/>
        <v>8.99</v>
      </c>
      <c r="M1328">
        <v>0</v>
      </c>
      <c r="N1328" t="s">
        <v>15</v>
      </c>
      <c r="O1328">
        <v>1</v>
      </c>
      <c r="P1328">
        <v>0.56999999999999995</v>
      </c>
      <c r="Q1328">
        <f t="shared" si="143"/>
        <v>34</v>
      </c>
      <c r="R1328" t="s">
        <v>25</v>
      </c>
      <c r="S1328">
        <f t="shared" si="144"/>
        <v>173.74</v>
      </c>
      <c r="T1328" t="str">
        <f t="shared" si="145"/>
        <v>High</v>
      </c>
      <c r="U1328" t="str">
        <f t="shared" si="146"/>
        <v>Risk</v>
      </c>
    </row>
    <row r="1329" spans="1:21" x14ac:dyDescent="0.25">
      <c r="A1329" t="s">
        <v>1356</v>
      </c>
      <c r="B1329">
        <v>59</v>
      </c>
      <c r="C1329" t="str">
        <f t="shared" si="140"/>
        <v>55+</v>
      </c>
      <c r="D1329" t="s">
        <v>27</v>
      </c>
      <c r="E1329" t="s">
        <v>2</v>
      </c>
      <c r="F1329">
        <v>0.5</v>
      </c>
      <c r="G1329" t="str">
        <f t="shared" si="141"/>
        <v>Low</v>
      </c>
      <c r="H1329">
        <v>60</v>
      </c>
      <c r="I1329" t="s">
        <v>56</v>
      </c>
      <c r="J1329" t="s">
        <v>43</v>
      </c>
      <c r="K1329" s="4">
        <v>8.99</v>
      </c>
      <c r="L1329" s="4">
        <f t="shared" si="142"/>
        <v>8.99</v>
      </c>
      <c r="M1329">
        <v>1</v>
      </c>
      <c r="N1329" t="s">
        <v>47</v>
      </c>
      <c r="O1329">
        <v>2</v>
      </c>
      <c r="P1329">
        <v>0.01</v>
      </c>
      <c r="Q1329">
        <f t="shared" si="143"/>
        <v>1</v>
      </c>
      <c r="R1329" t="s">
        <v>11</v>
      </c>
      <c r="S1329">
        <f t="shared" si="144"/>
        <v>0.5</v>
      </c>
      <c r="T1329" t="str">
        <f t="shared" si="145"/>
        <v>Low</v>
      </c>
      <c r="U1329" t="str">
        <f t="shared" si="146"/>
        <v>Inactive</v>
      </c>
    </row>
    <row r="1330" spans="1:21" x14ac:dyDescent="0.25">
      <c r="A1330" t="s">
        <v>1357</v>
      </c>
      <c r="B1330">
        <v>62</v>
      </c>
      <c r="C1330" t="str">
        <f t="shared" si="140"/>
        <v>55+</v>
      </c>
      <c r="D1330" t="s">
        <v>13</v>
      </c>
      <c r="E1330" t="s">
        <v>18</v>
      </c>
      <c r="F1330">
        <v>33.770000000000003</v>
      </c>
      <c r="G1330" t="str">
        <f t="shared" si="141"/>
        <v>Medium</v>
      </c>
      <c r="H1330">
        <v>31</v>
      </c>
      <c r="I1330" t="s">
        <v>14</v>
      </c>
      <c r="J1330" t="s">
        <v>43</v>
      </c>
      <c r="K1330" s="4">
        <v>17.989999999999998</v>
      </c>
      <c r="L1330" s="4">
        <f t="shared" si="142"/>
        <v>17.989999999999998</v>
      </c>
      <c r="M1330">
        <v>0</v>
      </c>
      <c r="N1330" t="s">
        <v>29</v>
      </c>
      <c r="O1330">
        <v>4</v>
      </c>
      <c r="P1330">
        <v>1.06</v>
      </c>
      <c r="Q1330">
        <f t="shared" si="143"/>
        <v>64</v>
      </c>
      <c r="R1330" t="s">
        <v>6</v>
      </c>
      <c r="S1330">
        <f t="shared" si="144"/>
        <v>2161.2800000000002</v>
      </c>
      <c r="T1330" t="str">
        <f t="shared" si="145"/>
        <v>High</v>
      </c>
      <c r="U1330" t="str">
        <f t="shared" si="146"/>
        <v>Inactive</v>
      </c>
    </row>
    <row r="1331" spans="1:21" x14ac:dyDescent="0.25">
      <c r="A1331" t="s">
        <v>1358</v>
      </c>
      <c r="B1331">
        <v>31</v>
      </c>
      <c r="C1331" t="str">
        <f t="shared" si="140"/>
        <v>25-34</v>
      </c>
      <c r="D1331" t="s">
        <v>13</v>
      </c>
      <c r="E1331" t="s">
        <v>18</v>
      </c>
      <c r="F1331">
        <v>1.02</v>
      </c>
      <c r="G1331" t="str">
        <f t="shared" si="141"/>
        <v>Low</v>
      </c>
      <c r="H1331">
        <v>39</v>
      </c>
      <c r="I1331" t="s">
        <v>19</v>
      </c>
      <c r="J1331" t="s">
        <v>32</v>
      </c>
      <c r="K1331" s="4">
        <v>17.989999999999998</v>
      </c>
      <c r="L1331" s="4">
        <f t="shared" si="142"/>
        <v>17.989999999999998</v>
      </c>
      <c r="M1331">
        <v>1</v>
      </c>
      <c r="N1331" t="s">
        <v>15</v>
      </c>
      <c r="O1331">
        <v>3</v>
      </c>
      <c r="P1331">
        <v>0.03</v>
      </c>
      <c r="Q1331">
        <f t="shared" si="143"/>
        <v>2</v>
      </c>
      <c r="R1331" t="s">
        <v>16</v>
      </c>
      <c r="S1331">
        <f t="shared" si="144"/>
        <v>2.04</v>
      </c>
      <c r="T1331" t="str">
        <f t="shared" si="145"/>
        <v>Low</v>
      </c>
      <c r="U1331" t="str">
        <f t="shared" si="146"/>
        <v>Inactive</v>
      </c>
    </row>
    <row r="1332" spans="1:21" x14ac:dyDescent="0.25">
      <c r="A1332" t="s">
        <v>1359</v>
      </c>
      <c r="B1332">
        <v>27</v>
      </c>
      <c r="C1332" t="str">
        <f t="shared" si="140"/>
        <v>25-34</v>
      </c>
      <c r="D1332" t="s">
        <v>1</v>
      </c>
      <c r="E1332" t="s">
        <v>18</v>
      </c>
      <c r="F1332">
        <v>30.11</v>
      </c>
      <c r="G1332" t="str">
        <f t="shared" si="141"/>
        <v>Medium</v>
      </c>
      <c r="H1332">
        <v>3</v>
      </c>
      <c r="I1332" t="s">
        <v>3</v>
      </c>
      <c r="J1332" t="s">
        <v>10</v>
      </c>
      <c r="K1332" s="4">
        <v>17.989999999999998</v>
      </c>
      <c r="L1332" s="4">
        <f t="shared" si="142"/>
        <v>17.989999999999998</v>
      </c>
      <c r="M1332">
        <v>0</v>
      </c>
      <c r="N1332" t="s">
        <v>15</v>
      </c>
      <c r="O1332">
        <v>3</v>
      </c>
      <c r="P1332">
        <v>7.53</v>
      </c>
      <c r="Q1332">
        <f t="shared" si="143"/>
        <v>452</v>
      </c>
      <c r="R1332" t="s">
        <v>25</v>
      </c>
      <c r="S1332">
        <f t="shared" si="144"/>
        <v>13609.72</v>
      </c>
      <c r="T1332" t="str">
        <f t="shared" si="145"/>
        <v>High</v>
      </c>
      <c r="U1332" t="str">
        <f t="shared" si="146"/>
        <v>Active</v>
      </c>
    </row>
    <row r="1333" spans="1:21" x14ac:dyDescent="0.25">
      <c r="A1333" t="s">
        <v>1360</v>
      </c>
      <c r="B1333">
        <v>51</v>
      </c>
      <c r="C1333" t="str">
        <f t="shared" si="140"/>
        <v>45-54</v>
      </c>
      <c r="D1333" t="s">
        <v>27</v>
      </c>
      <c r="E1333" t="s">
        <v>18</v>
      </c>
      <c r="F1333">
        <v>7.8</v>
      </c>
      <c r="G1333" t="str">
        <f t="shared" si="141"/>
        <v>Low</v>
      </c>
      <c r="H1333">
        <v>59</v>
      </c>
      <c r="I1333" t="s">
        <v>56</v>
      </c>
      <c r="J1333" t="s">
        <v>41</v>
      </c>
      <c r="K1333" s="4">
        <v>17.989999999999998</v>
      </c>
      <c r="L1333" s="4">
        <f t="shared" si="142"/>
        <v>17.989999999999998</v>
      </c>
      <c r="M1333">
        <v>1</v>
      </c>
      <c r="N1333" t="s">
        <v>23</v>
      </c>
      <c r="O1333">
        <v>2</v>
      </c>
      <c r="P1333">
        <v>0.13</v>
      </c>
      <c r="Q1333">
        <f t="shared" si="143"/>
        <v>8</v>
      </c>
      <c r="R1333" t="s">
        <v>25</v>
      </c>
      <c r="S1333">
        <f t="shared" si="144"/>
        <v>62.4</v>
      </c>
      <c r="T1333" t="str">
        <f t="shared" si="145"/>
        <v>Medium</v>
      </c>
      <c r="U1333" t="str">
        <f t="shared" si="146"/>
        <v>Inactive</v>
      </c>
    </row>
    <row r="1334" spans="1:21" x14ac:dyDescent="0.25">
      <c r="A1334" t="s">
        <v>1361</v>
      </c>
      <c r="B1334">
        <v>47</v>
      </c>
      <c r="C1334" t="str">
        <f t="shared" si="140"/>
        <v>45-54</v>
      </c>
      <c r="D1334" t="s">
        <v>1</v>
      </c>
      <c r="E1334" t="s">
        <v>2</v>
      </c>
      <c r="F1334">
        <v>3.64</v>
      </c>
      <c r="G1334" t="str">
        <f t="shared" si="141"/>
        <v>Low</v>
      </c>
      <c r="H1334">
        <v>15</v>
      </c>
      <c r="I1334" t="s">
        <v>19</v>
      </c>
      <c r="J1334" t="s">
        <v>10</v>
      </c>
      <c r="K1334" s="4">
        <v>8.99</v>
      </c>
      <c r="L1334" s="4">
        <f t="shared" si="142"/>
        <v>8.99</v>
      </c>
      <c r="M1334">
        <v>1</v>
      </c>
      <c r="N1334" t="s">
        <v>15</v>
      </c>
      <c r="O1334">
        <v>4</v>
      </c>
      <c r="P1334">
        <v>0.23</v>
      </c>
      <c r="Q1334">
        <f t="shared" si="143"/>
        <v>14</v>
      </c>
      <c r="R1334" t="s">
        <v>16</v>
      </c>
      <c r="S1334">
        <f t="shared" si="144"/>
        <v>50.96</v>
      </c>
      <c r="T1334" t="str">
        <f t="shared" si="145"/>
        <v>Medium</v>
      </c>
      <c r="U1334" t="str">
        <f t="shared" si="146"/>
        <v>Risk</v>
      </c>
    </row>
    <row r="1335" spans="1:21" x14ac:dyDescent="0.25">
      <c r="A1335" t="s">
        <v>1362</v>
      </c>
      <c r="B1335">
        <v>42</v>
      </c>
      <c r="C1335" t="str">
        <f t="shared" si="140"/>
        <v>35-44</v>
      </c>
      <c r="D1335" t="s">
        <v>27</v>
      </c>
      <c r="E1335" t="s">
        <v>18</v>
      </c>
      <c r="F1335">
        <v>16.37</v>
      </c>
      <c r="G1335" t="str">
        <f t="shared" si="141"/>
        <v>Low</v>
      </c>
      <c r="H1335">
        <v>45</v>
      </c>
      <c r="I1335" t="s">
        <v>14</v>
      </c>
      <c r="J1335" t="s">
        <v>41</v>
      </c>
      <c r="K1335" s="4">
        <v>17.989999999999998</v>
      </c>
      <c r="L1335" s="4">
        <f t="shared" si="142"/>
        <v>17.989999999999998</v>
      </c>
      <c r="M1335">
        <v>0</v>
      </c>
      <c r="N1335" t="s">
        <v>23</v>
      </c>
      <c r="O1335">
        <v>4</v>
      </c>
      <c r="P1335">
        <v>0.36</v>
      </c>
      <c r="Q1335">
        <f t="shared" si="143"/>
        <v>22</v>
      </c>
      <c r="R1335" t="s">
        <v>33</v>
      </c>
      <c r="S1335">
        <f t="shared" si="144"/>
        <v>360.14000000000004</v>
      </c>
      <c r="T1335" t="str">
        <f t="shared" si="145"/>
        <v>High</v>
      </c>
      <c r="U1335" t="str">
        <f t="shared" si="146"/>
        <v>Inactive</v>
      </c>
    </row>
    <row r="1336" spans="1:21" x14ac:dyDescent="0.25">
      <c r="A1336" t="s">
        <v>1363</v>
      </c>
      <c r="B1336">
        <v>60</v>
      </c>
      <c r="C1336" t="str">
        <f t="shared" si="140"/>
        <v>55+</v>
      </c>
      <c r="D1336" t="s">
        <v>1</v>
      </c>
      <c r="E1336" t="s">
        <v>8</v>
      </c>
      <c r="F1336">
        <v>3.29</v>
      </c>
      <c r="G1336" t="str">
        <f t="shared" si="141"/>
        <v>Low</v>
      </c>
      <c r="H1336">
        <v>50</v>
      </c>
      <c r="I1336" t="s">
        <v>35</v>
      </c>
      <c r="J1336" t="s">
        <v>4</v>
      </c>
      <c r="K1336" s="4">
        <v>13.99</v>
      </c>
      <c r="L1336" s="4">
        <f t="shared" si="142"/>
        <v>13.99</v>
      </c>
      <c r="M1336">
        <v>1</v>
      </c>
      <c r="N1336" t="s">
        <v>15</v>
      </c>
      <c r="O1336">
        <v>3</v>
      </c>
      <c r="P1336">
        <v>0.06</v>
      </c>
      <c r="Q1336">
        <f t="shared" si="143"/>
        <v>4</v>
      </c>
      <c r="R1336" t="s">
        <v>20</v>
      </c>
      <c r="S1336">
        <f t="shared" si="144"/>
        <v>13.16</v>
      </c>
      <c r="T1336" t="str">
        <f t="shared" si="145"/>
        <v>Low</v>
      </c>
      <c r="U1336" t="str">
        <f t="shared" si="146"/>
        <v>Inactive</v>
      </c>
    </row>
    <row r="1337" spans="1:21" x14ac:dyDescent="0.25">
      <c r="A1337" t="s">
        <v>1364</v>
      </c>
      <c r="B1337">
        <v>19</v>
      </c>
      <c r="C1337" t="str">
        <f t="shared" si="140"/>
        <v>18-24</v>
      </c>
      <c r="D1337" t="s">
        <v>27</v>
      </c>
      <c r="E1337" t="s">
        <v>18</v>
      </c>
      <c r="F1337">
        <v>1.98</v>
      </c>
      <c r="G1337" t="str">
        <f t="shared" si="141"/>
        <v>Low</v>
      </c>
      <c r="H1337">
        <v>26</v>
      </c>
      <c r="I1337" t="s">
        <v>14</v>
      </c>
      <c r="J1337" t="s">
        <v>32</v>
      </c>
      <c r="K1337" s="4">
        <v>17.989999999999998</v>
      </c>
      <c r="L1337" s="4">
        <f t="shared" si="142"/>
        <v>17.989999999999998</v>
      </c>
      <c r="M1337">
        <v>0</v>
      </c>
      <c r="N1337" t="s">
        <v>29</v>
      </c>
      <c r="O1337">
        <v>4</v>
      </c>
      <c r="P1337">
        <v>7.0000000000000007E-2</v>
      </c>
      <c r="Q1337">
        <f t="shared" si="143"/>
        <v>4</v>
      </c>
      <c r="R1337" t="s">
        <v>20</v>
      </c>
      <c r="S1337">
        <f t="shared" si="144"/>
        <v>7.92</v>
      </c>
      <c r="T1337" t="str">
        <f t="shared" si="145"/>
        <v>Low</v>
      </c>
      <c r="U1337" t="str">
        <f t="shared" si="146"/>
        <v>Inactive</v>
      </c>
    </row>
    <row r="1338" spans="1:21" x14ac:dyDescent="0.25">
      <c r="A1338" t="s">
        <v>1365</v>
      </c>
      <c r="B1338">
        <v>61</v>
      </c>
      <c r="C1338" t="str">
        <f t="shared" si="140"/>
        <v>55+</v>
      </c>
      <c r="D1338" t="s">
        <v>27</v>
      </c>
      <c r="E1338" t="s">
        <v>18</v>
      </c>
      <c r="F1338">
        <v>5.31</v>
      </c>
      <c r="G1338" t="str">
        <f t="shared" si="141"/>
        <v>Low</v>
      </c>
      <c r="H1338">
        <v>25</v>
      </c>
      <c r="I1338" t="s">
        <v>9</v>
      </c>
      <c r="J1338" t="s">
        <v>32</v>
      </c>
      <c r="K1338" s="4">
        <v>17.989999999999998</v>
      </c>
      <c r="L1338" s="4">
        <f t="shared" si="142"/>
        <v>17.989999999999998</v>
      </c>
      <c r="M1338">
        <v>0</v>
      </c>
      <c r="N1338" t="s">
        <v>5</v>
      </c>
      <c r="O1338">
        <v>3</v>
      </c>
      <c r="P1338">
        <v>0.2</v>
      </c>
      <c r="Q1338">
        <f t="shared" si="143"/>
        <v>12</v>
      </c>
      <c r="R1338" t="s">
        <v>11</v>
      </c>
      <c r="S1338">
        <f t="shared" si="144"/>
        <v>63.72</v>
      </c>
      <c r="T1338" t="str">
        <f t="shared" si="145"/>
        <v>Medium</v>
      </c>
      <c r="U1338" t="str">
        <f t="shared" si="146"/>
        <v>Inactive</v>
      </c>
    </row>
    <row r="1339" spans="1:21" x14ac:dyDescent="0.25">
      <c r="A1339" t="s">
        <v>1366</v>
      </c>
      <c r="B1339">
        <v>68</v>
      </c>
      <c r="C1339" t="str">
        <f t="shared" si="140"/>
        <v>55+</v>
      </c>
      <c r="D1339" t="s">
        <v>13</v>
      </c>
      <c r="E1339" t="s">
        <v>18</v>
      </c>
      <c r="F1339">
        <v>41.2</v>
      </c>
      <c r="G1339" t="str">
        <f t="shared" si="141"/>
        <v>Medium</v>
      </c>
      <c r="H1339">
        <v>30</v>
      </c>
      <c r="I1339" t="s">
        <v>19</v>
      </c>
      <c r="J1339" t="s">
        <v>43</v>
      </c>
      <c r="K1339" s="4">
        <v>17.989999999999998</v>
      </c>
      <c r="L1339" s="4">
        <f t="shared" si="142"/>
        <v>17.989999999999998</v>
      </c>
      <c r="M1339">
        <v>0</v>
      </c>
      <c r="N1339" t="s">
        <v>5</v>
      </c>
      <c r="O1339">
        <v>5</v>
      </c>
      <c r="P1339">
        <v>1.33</v>
      </c>
      <c r="Q1339">
        <f t="shared" si="143"/>
        <v>80</v>
      </c>
      <c r="R1339" t="s">
        <v>33</v>
      </c>
      <c r="S1339">
        <f t="shared" si="144"/>
        <v>3296</v>
      </c>
      <c r="T1339" t="str">
        <f t="shared" si="145"/>
        <v>High</v>
      </c>
      <c r="U1339" t="str">
        <f t="shared" si="146"/>
        <v>Inactive</v>
      </c>
    </row>
    <row r="1340" spans="1:21" x14ac:dyDescent="0.25">
      <c r="A1340" t="s">
        <v>1367</v>
      </c>
      <c r="B1340">
        <v>44</v>
      </c>
      <c r="C1340" t="str">
        <f t="shared" si="140"/>
        <v>35-44</v>
      </c>
      <c r="D1340" t="s">
        <v>27</v>
      </c>
      <c r="E1340" t="s">
        <v>8</v>
      </c>
      <c r="F1340">
        <v>1.05</v>
      </c>
      <c r="G1340" t="str">
        <f t="shared" si="141"/>
        <v>Low</v>
      </c>
      <c r="H1340">
        <v>18</v>
      </c>
      <c r="I1340" t="s">
        <v>3</v>
      </c>
      <c r="J1340" t="s">
        <v>43</v>
      </c>
      <c r="K1340" s="4">
        <v>13.99</v>
      </c>
      <c r="L1340" s="4">
        <f t="shared" si="142"/>
        <v>13.99</v>
      </c>
      <c r="M1340">
        <v>1</v>
      </c>
      <c r="N1340" t="s">
        <v>29</v>
      </c>
      <c r="O1340">
        <v>3</v>
      </c>
      <c r="P1340">
        <v>0.06</v>
      </c>
      <c r="Q1340">
        <f t="shared" si="143"/>
        <v>4</v>
      </c>
      <c r="R1340" t="s">
        <v>16</v>
      </c>
      <c r="S1340">
        <f t="shared" si="144"/>
        <v>4.2</v>
      </c>
      <c r="T1340" t="str">
        <f t="shared" si="145"/>
        <v>Low</v>
      </c>
      <c r="U1340" t="str">
        <f t="shared" si="146"/>
        <v>Risk</v>
      </c>
    </row>
    <row r="1341" spans="1:21" x14ac:dyDescent="0.25">
      <c r="A1341" t="s">
        <v>1368</v>
      </c>
      <c r="B1341">
        <v>46</v>
      </c>
      <c r="C1341" t="str">
        <f t="shared" si="140"/>
        <v>45-54</v>
      </c>
      <c r="D1341" t="s">
        <v>27</v>
      </c>
      <c r="E1341" t="s">
        <v>18</v>
      </c>
      <c r="F1341">
        <v>30.92</v>
      </c>
      <c r="G1341" t="str">
        <f t="shared" si="141"/>
        <v>Medium</v>
      </c>
      <c r="H1341">
        <v>15</v>
      </c>
      <c r="I1341" t="s">
        <v>9</v>
      </c>
      <c r="J1341" t="s">
        <v>41</v>
      </c>
      <c r="K1341" s="4">
        <v>17.989999999999998</v>
      </c>
      <c r="L1341" s="4">
        <f t="shared" si="142"/>
        <v>17.989999999999998</v>
      </c>
      <c r="M1341">
        <v>0</v>
      </c>
      <c r="N1341" t="s">
        <v>47</v>
      </c>
      <c r="O1341">
        <v>5</v>
      </c>
      <c r="P1341">
        <v>1.93</v>
      </c>
      <c r="Q1341">
        <f t="shared" si="143"/>
        <v>116</v>
      </c>
      <c r="R1341" t="s">
        <v>6</v>
      </c>
      <c r="S1341">
        <f t="shared" si="144"/>
        <v>3586.7200000000003</v>
      </c>
      <c r="T1341" t="str">
        <f t="shared" si="145"/>
        <v>High</v>
      </c>
      <c r="U1341" t="str">
        <f t="shared" si="146"/>
        <v>Risk</v>
      </c>
    </row>
    <row r="1342" spans="1:21" x14ac:dyDescent="0.25">
      <c r="A1342" t="s">
        <v>1369</v>
      </c>
      <c r="B1342">
        <v>30</v>
      </c>
      <c r="C1342" t="str">
        <f t="shared" si="140"/>
        <v>25-34</v>
      </c>
      <c r="D1342" t="s">
        <v>1</v>
      </c>
      <c r="E1342" t="s">
        <v>2</v>
      </c>
      <c r="F1342">
        <v>14.06</v>
      </c>
      <c r="G1342" t="str">
        <f t="shared" si="141"/>
        <v>Low</v>
      </c>
      <c r="H1342">
        <v>50</v>
      </c>
      <c r="I1342" t="s">
        <v>56</v>
      </c>
      <c r="J1342" t="s">
        <v>32</v>
      </c>
      <c r="K1342" s="4">
        <v>8.99</v>
      </c>
      <c r="L1342" s="4">
        <f t="shared" si="142"/>
        <v>8.99</v>
      </c>
      <c r="M1342">
        <v>1</v>
      </c>
      <c r="N1342" t="s">
        <v>5</v>
      </c>
      <c r="O1342">
        <v>1</v>
      </c>
      <c r="P1342">
        <v>0.28000000000000003</v>
      </c>
      <c r="Q1342">
        <f t="shared" si="143"/>
        <v>17</v>
      </c>
      <c r="R1342" t="s">
        <v>38</v>
      </c>
      <c r="S1342">
        <f t="shared" si="144"/>
        <v>239.02</v>
      </c>
      <c r="T1342" t="str">
        <f t="shared" si="145"/>
        <v>High</v>
      </c>
      <c r="U1342" t="str">
        <f t="shared" si="146"/>
        <v>Inactive</v>
      </c>
    </row>
    <row r="1343" spans="1:21" x14ac:dyDescent="0.25">
      <c r="A1343" t="s">
        <v>1370</v>
      </c>
      <c r="B1343">
        <v>60</v>
      </c>
      <c r="C1343" t="str">
        <f t="shared" si="140"/>
        <v>55+</v>
      </c>
      <c r="D1343" t="s">
        <v>1</v>
      </c>
      <c r="E1343" t="s">
        <v>2</v>
      </c>
      <c r="F1343">
        <v>0.27</v>
      </c>
      <c r="G1343" t="str">
        <f t="shared" si="141"/>
        <v>Low</v>
      </c>
      <c r="H1343">
        <v>35</v>
      </c>
      <c r="I1343" t="s">
        <v>9</v>
      </c>
      <c r="J1343" t="s">
        <v>10</v>
      </c>
      <c r="K1343" s="4">
        <v>8.99</v>
      </c>
      <c r="L1343" s="4">
        <f t="shared" si="142"/>
        <v>8.99</v>
      </c>
      <c r="M1343">
        <v>1</v>
      </c>
      <c r="N1343" t="s">
        <v>47</v>
      </c>
      <c r="O1343">
        <v>2</v>
      </c>
      <c r="P1343">
        <v>0.01</v>
      </c>
      <c r="Q1343">
        <f t="shared" si="143"/>
        <v>1</v>
      </c>
      <c r="R1343" t="s">
        <v>16</v>
      </c>
      <c r="S1343">
        <f t="shared" si="144"/>
        <v>0.27</v>
      </c>
      <c r="T1343" t="str">
        <f t="shared" si="145"/>
        <v>Low</v>
      </c>
      <c r="U1343" t="str">
        <f t="shared" si="146"/>
        <v>Inactive</v>
      </c>
    </row>
    <row r="1344" spans="1:21" x14ac:dyDescent="0.25">
      <c r="A1344" t="s">
        <v>1371</v>
      </c>
      <c r="B1344">
        <v>66</v>
      </c>
      <c r="C1344" t="str">
        <f t="shared" si="140"/>
        <v>55+</v>
      </c>
      <c r="D1344" t="s">
        <v>1</v>
      </c>
      <c r="E1344" t="s">
        <v>18</v>
      </c>
      <c r="F1344">
        <v>35.880000000000003</v>
      </c>
      <c r="G1344" t="str">
        <f t="shared" si="141"/>
        <v>Medium</v>
      </c>
      <c r="H1344">
        <v>18</v>
      </c>
      <c r="I1344" t="s">
        <v>56</v>
      </c>
      <c r="J1344" t="s">
        <v>43</v>
      </c>
      <c r="K1344" s="4">
        <v>17.989999999999998</v>
      </c>
      <c r="L1344" s="4">
        <f t="shared" si="142"/>
        <v>17.989999999999998</v>
      </c>
      <c r="M1344">
        <v>0</v>
      </c>
      <c r="N1344" t="s">
        <v>47</v>
      </c>
      <c r="O1344">
        <v>5</v>
      </c>
      <c r="P1344">
        <v>1.89</v>
      </c>
      <c r="Q1344">
        <f t="shared" si="143"/>
        <v>113</v>
      </c>
      <c r="R1344" t="s">
        <v>16</v>
      </c>
      <c r="S1344">
        <f t="shared" si="144"/>
        <v>4054.4400000000005</v>
      </c>
      <c r="T1344" t="str">
        <f t="shared" si="145"/>
        <v>High</v>
      </c>
      <c r="U1344" t="str">
        <f t="shared" si="146"/>
        <v>Risk</v>
      </c>
    </row>
    <row r="1345" spans="1:21" x14ac:dyDescent="0.25">
      <c r="A1345" t="s">
        <v>1372</v>
      </c>
      <c r="B1345">
        <v>48</v>
      </c>
      <c r="C1345" t="str">
        <f t="shared" si="140"/>
        <v>45-54</v>
      </c>
      <c r="D1345" t="s">
        <v>1</v>
      </c>
      <c r="E1345" t="s">
        <v>2</v>
      </c>
      <c r="F1345">
        <v>17.72</v>
      </c>
      <c r="G1345" t="str">
        <f t="shared" si="141"/>
        <v>Low</v>
      </c>
      <c r="H1345">
        <v>22</v>
      </c>
      <c r="I1345" t="s">
        <v>3</v>
      </c>
      <c r="J1345" t="s">
        <v>10</v>
      </c>
      <c r="K1345" s="4">
        <v>8.99</v>
      </c>
      <c r="L1345" s="4">
        <f t="shared" si="142"/>
        <v>8.99</v>
      </c>
      <c r="M1345">
        <v>0</v>
      </c>
      <c r="N1345" t="s">
        <v>15</v>
      </c>
      <c r="O1345">
        <v>3</v>
      </c>
      <c r="P1345">
        <v>0.77</v>
      </c>
      <c r="Q1345">
        <f t="shared" si="143"/>
        <v>46</v>
      </c>
      <c r="R1345" t="s">
        <v>33</v>
      </c>
      <c r="S1345">
        <f t="shared" si="144"/>
        <v>815.11999999999989</v>
      </c>
      <c r="T1345" t="str">
        <f t="shared" si="145"/>
        <v>High</v>
      </c>
      <c r="U1345" t="str">
        <f t="shared" si="146"/>
        <v>Inactive</v>
      </c>
    </row>
    <row r="1346" spans="1:21" x14ac:dyDescent="0.25">
      <c r="A1346" t="s">
        <v>1373</v>
      </c>
      <c r="B1346">
        <v>46</v>
      </c>
      <c r="C1346" t="str">
        <f t="shared" si="140"/>
        <v>45-54</v>
      </c>
      <c r="D1346" t="s">
        <v>1</v>
      </c>
      <c r="E1346" t="s">
        <v>18</v>
      </c>
      <c r="F1346">
        <v>1.76</v>
      </c>
      <c r="G1346" t="str">
        <f t="shared" si="141"/>
        <v>Low</v>
      </c>
      <c r="H1346">
        <v>28</v>
      </c>
      <c r="I1346" t="s">
        <v>19</v>
      </c>
      <c r="J1346" t="s">
        <v>41</v>
      </c>
      <c r="K1346" s="4">
        <v>17.989999999999998</v>
      </c>
      <c r="L1346" s="4">
        <f t="shared" si="142"/>
        <v>17.989999999999998</v>
      </c>
      <c r="M1346">
        <v>0</v>
      </c>
      <c r="N1346" t="s">
        <v>47</v>
      </c>
      <c r="O1346">
        <v>4</v>
      </c>
      <c r="P1346">
        <v>0.06</v>
      </c>
      <c r="Q1346">
        <f t="shared" si="143"/>
        <v>4</v>
      </c>
      <c r="R1346" t="s">
        <v>38</v>
      </c>
      <c r="S1346">
        <f t="shared" si="144"/>
        <v>7.04</v>
      </c>
      <c r="T1346" t="str">
        <f t="shared" si="145"/>
        <v>Low</v>
      </c>
      <c r="U1346" t="str">
        <f t="shared" si="146"/>
        <v>Inactive</v>
      </c>
    </row>
    <row r="1347" spans="1:21" x14ac:dyDescent="0.25">
      <c r="A1347" t="s">
        <v>1374</v>
      </c>
      <c r="B1347">
        <v>66</v>
      </c>
      <c r="C1347" t="str">
        <f t="shared" ref="C1347:C1410" si="147">IF(B1347&lt;=25, "18-24", IF(B1347&lt;=35, "25-34", IF(B1347&lt;=45,"35-44", IF(B1347&lt;=55,"45-54", "55+"))))</f>
        <v>55+</v>
      </c>
      <c r="D1347" t="s">
        <v>27</v>
      </c>
      <c r="E1347" t="s">
        <v>18</v>
      </c>
      <c r="F1347">
        <v>30.91</v>
      </c>
      <c r="G1347" t="str">
        <f t="shared" ref="G1347:G1410" si="148">IF(F1347&lt;=20,"Low",IF(F1347&lt;=50, "Medium","High"))</f>
        <v>Medium</v>
      </c>
      <c r="H1347">
        <v>51</v>
      </c>
      <c r="I1347" t="s">
        <v>56</v>
      </c>
      <c r="J1347" t="s">
        <v>4</v>
      </c>
      <c r="K1347" s="4">
        <v>17.989999999999998</v>
      </c>
      <c r="L1347" s="4">
        <f t="shared" ref="L1347:L1410" si="149">K1347</f>
        <v>17.989999999999998</v>
      </c>
      <c r="M1347">
        <v>0</v>
      </c>
      <c r="N1347" t="s">
        <v>29</v>
      </c>
      <c r="O1347">
        <v>1</v>
      </c>
      <c r="P1347">
        <v>0.59</v>
      </c>
      <c r="Q1347">
        <f t="shared" ref="Q1347:Q1410" si="150">ROUND(P1347*60, 0)</f>
        <v>35</v>
      </c>
      <c r="R1347" t="s">
        <v>16</v>
      </c>
      <c r="S1347">
        <f t="shared" ref="S1347:S1410" si="151">F1347*Q1347</f>
        <v>1081.8499999999999</v>
      </c>
      <c r="T1347" t="str">
        <f t="shared" ref="T1347:T1410" si="152">IF(S1347&lt;=50,"Low",IF(S1347&lt;=150,"Medium", "High"))</f>
        <v>High</v>
      </c>
      <c r="U1347" t="str">
        <f t="shared" ref="U1347:U1410" si="153">IF(H1347&lt;=7,"Active", IF(H1347&lt;=21,"Risk", "Inactive"))</f>
        <v>Inactive</v>
      </c>
    </row>
    <row r="1348" spans="1:21" x14ac:dyDescent="0.25">
      <c r="A1348" t="s">
        <v>1375</v>
      </c>
      <c r="B1348">
        <v>40</v>
      </c>
      <c r="C1348" t="str">
        <f t="shared" si="147"/>
        <v>35-44</v>
      </c>
      <c r="D1348" t="s">
        <v>27</v>
      </c>
      <c r="E1348" t="s">
        <v>2</v>
      </c>
      <c r="F1348">
        <v>1.18</v>
      </c>
      <c r="G1348" t="str">
        <f t="shared" si="148"/>
        <v>Low</v>
      </c>
      <c r="H1348">
        <v>39</v>
      </c>
      <c r="I1348" t="s">
        <v>14</v>
      </c>
      <c r="J1348" t="s">
        <v>43</v>
      </c>
      <c r="K1348" s="4">
        <v>8.99</v>
      </c>
      <c r="L1348" s="4">
        <f t="shared" si="149"/>
        <v>8.99</v>
      </c>
      <c r="M1348">
        <v>1</v>
      </c>
      <c r="N1348" t="s">
        <v>23</v>
      </c>
      <c r="O1348">
        <v>2</v>
      </c>
      <c r="P1348">
        <v>0.03</v>
      </c>
      <c r="Q1348">
        <f t="shared" si="150"/>
        <v>2</v>
      </c>
      <c r="R1348" t="s">
        <v>11</v>
      </c>
      <c r="S1348">
        <f t="shared" si="151"/>
        <v>2.36</v>
      </c>
      <c r="T1348" t="str">
        <f t="shared" si="152"/>
        <v>Low</v>
      </c>
      <c r="U1348" t="str">
        <f t="shared" si="153"/>
        <v>Inactive</v>
      </c>
    </row>
    <row r="1349" spans="1:21" x14ac:dyDescent="0.25">
      <c r="A1349" t="s">
        <v>1376</v>
      </c>
      <c r="B1349">
        <v>35</v>
      </c>
      <c r="C1349" t="str">
        <f t="shared" si="147"/>
        <v>25-34</v>
      </c>
      <c r="D1349" t="s">
        <v>13</v>
      </c>
      <c r="E1349" t="s">
        <v>2</v>
      </c>
      <c r="F1349">
        <v>5</v>
      </c>
      <c r="G1349" t="str">
        <f t="shared" si="148"/>
        <v>Low</v>
      </c>
      <c r="H1349">
        <v>48</v>
      </c>
      <c r="I1349" t="s">
        <v>3</v>
      </c>
      <c r="J1349" t="s">
        <v>41</v>
      </c>
      <c r="K1349" s="4">
        <v>8.99</v>
      </c>
      <c r="L1349" s="4">
        <f t="shared" si="149"/>
        <v>8.99</v>
      </c>
      <c r="M1349">
        <v>1</v>
      </c>
      <c r="N1349" t="s">
        <v>15</v>
      </c>
      <c r="O1349">
        <v>1</v>
      </c>
      <c r="P1349">
        <v>0.1</v>
      </c>
      <c r="Q1349">
        <f t="shared" si="150"/>
        <v>6</v>
      </c>
      <c r="R1349" t="s">
        <v>16</v>
      </c>
      <c r="S1349">
        <f t="shared" si="151"/>
        <v>30</v>
      </c>
      <c r="T1349" t="str">
        <f t="shared" si="152"/>
        <v>Low</v>
      </c>
      <c r="U1349" t="str">
        <f t="shared" si="153"/>
        <v>Inactive</v>
      </c>
    </row>
    <row r="1350" spans="1:21" x14ac:dyDescent="0.25">
      <c r="A1350" t="s">
        <v>1377</v>
      </c>
      <c r="B1350">
        <v>52</v>
      </c>
      <c r="C1350" t="str">
        <f t="shared" si="147"/>
        <v>45-54</v>
      </c>
      <c r="D1350" t="s">
        <v>27</v>
      </c>
      <c r="E1350" t="s">
        <v>2</v>
      </c>
      <c r="F1350">
        <v>0.41</v>
      </c>
      <c r="G1350" t="str">
        <f t="shared" si="148"/>
        <v>Low</v>
      </c>
      <c r="H1350">
        <v>48</v>
      </c>
      <c r="I1350" t="s">
        <v>9</v>
      </c>
      <c r="J1350" t="s">
        <v>4</v>
      </c>
      <c r="K1350" s="4">
        <v>8.99</v>
      </c>
      <c r="L1350" s="4">
        <f t="shared" si="149"/>
        <v>8.99</v>
      </c>
      <c r="M1350">
        <v>1</v>
      </c>
      <c r="N1350" t="s">
        <v>47</v>
      </c>
      <c r="O1350">
        <v>5</v>
      </c>
      <c r="P1350">
        <v>0.01</v>
      </c>
      <c r="Q1350">
        <f t="shared" si="150"/>
        <v>1</v>
      </c>
      <c r="R1350" t="s">
        <v>38</v>
      </c>
      <c r="S1350">
        <f t="shared" si="151"/>
        <v>0.41</v>
      </c>
      <c r="T1350" t="str">
        <f t="shared" si="152"/>
        <v>Low</v>
      </c>
      <c r="U1350" t="str">
        <f t="shared" si="153"/>
        <v>Inactive</v>
      </c>
    </row>
    <row r="1351" spans="1:21" x14ac:dyDescent="0.25">
      <c r="A1351" t="s">
        <v>1378</v>
      </c>
      <c r="B1351">
        <v>24</v>
      </c>
      <c r="C1351" t="str">
        <f t="shared" si="147"/>
        <v>18-24</v>
      </c>
      <c r="D1351" t="s">
        <v>27</v>
      </c>
      <c r="E1351" t="s">
        <v>8</v>
      </c>
      <c r="F1351">
        <v>8.9600000000000009</v>
      </c>
      <c r="G1351" t="str">
        <f t="shared" si="148"/>
        <v>Low</v>
      </c>
      <c r="H1351">
        <v>34</v>
      </c>
      <c r="I1351" t="s">
        <v>35</v>
      </c>
      <c r="J1351" t="s">
        <v>10</v>
      </c>
      <c r="K1351" s="4">
        <v>13.99</v>
      </c>
      <c r="L1351" s="4">
        <f t="shared" si="149"/>
        <v>13.99</v>
      </c>
      <c r="M1351">
        <v>1</v>
      </c>
      <c r="N1351" t="s">
        <v>5</v>
      </c>
      <c r="O1351">
        <v>2</v>
      </c>
      <c r="P1351">
        <v>0.26</v>
      </c>
      <c r="Q1351">
        <f t="shared" si="150"/>
        <v>16</v>
      </c>
      <c r="R1351" t="s">
        <v>33</v>
      </c>
      <c r="S1351">
        <f t="shared" si="151"/>
        <v>143.36000000000001</v>
      </c>
      <c r="T1351" t="str">
        <f t="shared" si="152"/>
        <v>Medium</v>
      </c>
      <c r="U1351" t="str">
        <f t="shared" si="153"/>
        <v>Inactive</v>
      </c>
    </row>
    <row r="1352" spans="1:21" x14ac:dyDescent="0.25">
      <c r="A1352" t="s">
        <v>1379</v>
      </c>
      <c r="B1352">
        <v>46</v>
      </c>
      <c r="C1352" t="str">
        <f t="shared" si="147"/>
        <v>45-54</v>
      </c>
      <c r="D1352" t="s">
        <v>1</v>
      </c>
      <c r="E1352" t="s">
        <v>18</v>
      </c>
      <c r="F1352">
        <v>7.86</v>
      </c>
      <c r="G1352" t="str">
        <f t="shared" si="148"/>
        <v>Low</v>
      </c>
      <c r="H1352">
        <v>10</v>
      </c>
      <c r="I1352" t="s">
        <v>19</v>
      </c>
      <c r="J1352" t="s">
        <v>43</v>
      </c>
      <c r="K1352" s="4">
        <v>17.989999999999998</v>
      </c>
      <c r="L1352" s="4">
        <f t="shared" si="149"/>
        <v>17.989999999999998</v>
      </c>
      <c r="M1352">
        <v>0</v>
      </c>
      <c r="N1352" t="s">
        <v>47</v>
      </c>
      <c r="O1352">
        <v>1</v>
      </c>
      <c r="P1352">
        <v>0.71</v>
      </c>
      <c r="Q1352">
        <f t="shared" si="150"/>
        <v>43</v>
      </c>
      <c r="R1352" t="s">
        <v>16</v>
      </c>
      <c r="S1352">
        <f t="shared" si="151"/>
        <v>337.98</v>
      </c>
      <c r="T1352" t="str">
        <f t="shared" si="152"/>
        <v>High</v>
      </c>
      <c r="U1352" t="str">
        <f t="shared" si="153"/>
        <v>Risk</v>
      </c>
    </row>
    <row r="1353" spans="1:21" x14ac:dyDescent="0.25">
      <c r="A1353" t="s">
        <v>1380</v>
      </c>
      <c r="B1353">
        <v>30</v>
      </c>
      <c r="C1353" t="str">
        <f t="shared" si="147"/>
        <v>25-34</v>
      </c>
      <c r="D1353" t="s">
        <v>13</v>
      </c>
      <c r="E1353" t="s">
        <v>8</v>
      </c>
      <c r="F1353">
        <v>1.21</v>
      </c>
      <c r="G1353" t="str">
        <f t="shared" si="148"/>
        <v>Low</v>
      </c>
      <c r="H1353">
        <v>14</v>
      </c>
      <c r="I1353" t="s">
        <v>9</v>
      </c>
      <c r="J1353" t="s">
        <v>4</v>
      </c>
      <c r="K1353" s="4">
        <v>13.99</v>
      </c>
      <c r="L1353" s="4">
        <f t="shared" si="149"/>
        <v>13.99</v>
      </c>
      <c r="M1353">
        <v>1</v>
      </c>
      <c r="N1353" t="s">
        <v>15</v>
      </c>
      <c r="O1353">
        <v>5</v>
      </c>
      <c r="P1353">
        <v>0.08</v>
      </c>
      <c r="Q1353">
        <f t="shared" si="150"/>
        <v>5</v>
      </c>
      <c r="R1353" t="s">
        <v>16</v>
      </c>
      <c r="S1353">
        <f t="shared" si="151"/>
        <v>6.05</v>
      </c>
      <c r="T1353" t="str">
        <f t="shared" si="152"/>
        <v>Low</v>
      </c>
      <c r="U1353" t="str">
        <f t="shared" si="153"/>
        <v>Risk</v>
      </c>
    </row>
    <row r="1354" spans="1:21" x14ac:dyDescent="0.25">
      <c r="A1354" t="s">
        <v>1381</v>
      </c>
      <c r="B1354">
        <v>36</v>
      </c>
      <c r="C1354" t="str">
        <f t="shared" si="147"/>
        <v>35-44</v>
      </c>
      <c r="D1354" t="s">
        <v>13</v>
      </c>
      <c r="E1354" t="s">
        <v>2</v>
      </c>
      <c r="F1354">
        <v>0.05</v>
      </c>
      <c r="G1354" t="str">
        <f t="shared" si="148"/>
        <v>Low</v>
      </c>
      <c r="H1354">
        <v>25</v>
      </c>
      <c r="I1354" t="s">
        <v>9</v>
      </c>
      <c r="J1354" t="s">
        <v>41</v>
      </c>
      <c r="K1354" s="4">
        <v>8.99</v>
      </c>
      <c r="L1354" s="4">
        <f t="shared" si="149"/>
        <v>8.99</v>
      </c>
      <c r="M1354">
        <v>1</v>
      </c>
      <c r="N1354" t="s">
        <v>23</v>
      </c>
      <c r="O1354">
        <v>4</v>
      </c>
      <c r="P1354">
        <v>0</v>
      </c>
      <c r="Q1354">
        <f t="shared" si="150"/>
        <v>0</v>
      </c>
      <c r="R1354" t="s">
        <v>6</v>
      </c>
      <c r="S1354">
        <f t="shared" si="151"/>
        <v>0</v>
      </c>
      <c r="T1354" t="str">
        <f t="shared" si="152"/>
        <v>Low</v>
      </c>
      <c r="U1354" t="str">
        <f t="shared" si="153"/>
        <v>Inactive</v>
      </c>
    </row>
    <row r="1355" spans="1:21" x14ac:dyDescent="0.25">
      <c r="A1355" t="s">
        <v>1382</v>
      </c>
      <c r="B1355">
        <v>30</v>
      </c>
      <c r="C1355" t="str">
        <f t="shared" si="147"/>
        <v>25-34</v>
      </c>
      <c r="D1355" t="s">
        <v>13</v>
      </c>
      <c r="E1355" t="s">
        <v>2</v>
      </c>
      <c r="F1355">
        <v>7.59</v>
      </c>
      <c r="G1355" t="str">
        <f t="shared" si="148"/>
        <v>Low</v>
      </c>
      <c r="H1355">
        <v>36</v>
      </c>
      <c r="I1355" t="s">
        <v>19</v>
      </c>
      <c r="J1355" t="s">
        <v>10</v>
      </c>
      <c r="K1355" s="4">
        <v>8.99</v>
      </c>
      <c r="L1355" s="4">
        <f t="shared" si="149"/>
        <v>8.99</v>
      </c>
      <c r="M1355">
        <v>1</v>
      </c>
      <c r="N1355" t="s">
        <v>47</v>
      </c>
      <c r="O1355">
        <v>3</v>
      </c>
      <c r="P1355">
        <v>0.21</v>
      </c>
      <c r="Q1355">
        <f t="shared" si="150"/>
        <v>13</v>
      </c>
      <c r="R1355" t="s">
        <v>20</v>
      </c>
      <c r="S1355">
        <f t="shared" si="151"/>
        <v>98.67</v>
      </c>
      <c r="T1355" t="str">
        <f t="shared" si="152"/>
        <v>Medium</v>
      </c>
      <c r="U1355" t="str">
        <f t="shared" si="153"/>
        <v>Inactive</v>
      </c>
    </row>
    <row r="1356" spans="1:21" x14ac:dyDescent="0.25">
      <c r="A1356" t="s">
        <v>1383</v>
      </c>
      <c r="B1356">
        <v>26</v>
      </c>
      <c r="C1356" t="str">
        <f t="shared" si="147"/>
        <v>25-34</v>
      </c>
      <c r="D1356" t="s">
        <v>27</v>
      </c>
      <c r="E1356" t="s">
        <v>2</v>
      </c>
      <c r="F1356">
        <v>22.41</v>
      </c>
      <c r="G1356" t="str">
        <f t="shared" si="148"/>
        <v>Medium</v>
      </c>
      <c r="H1356">
        <v>15</v>
      </c>
      <c r="I1356" t="s">
        <v>35</v>
      </c>
      <c r="J1356" t="s">
        <v>43</v>
      </c>
      <c r="K1356" s="4">
        <v>8.99</v>
      </c>
      <c r="L1356" s="4">
        <f t="shared" si="149"/>
        <v>8.99</v>
      </c>
      <c r="M1356">
        <v>0</v>
      </c>
      <c r="N1356" t="s">
        <v>5</v>
      </c>
      <c r="O1356">
        <v>4</v>
      </c>
      <c r="P1356">
        <v>1.4</v>
      </c>
      <c r="Q1356">
        <f t="shared" si="150"/>
        <v>84</v>
      </c>
      <c r="R1356" t="s">
        <v>6</v>
      </c>
      <c r="S1356">
        <f t="shared" si="151"/>
        <v>1882.44</v>
      </c>
      <c r="T1356" t="str">
        <f t="shared" si="152"/>
        <v>High</v>
      </c>
      <c r="U1356" t="str">
        <f t="shared" si="153"/>
        <v>Risk</v>
      </c>
    </row>
    <row r="1357" spans="1:21" x14ac:dyDescent="0.25">
      <c r="A1357" t="s">
        <v>1384</v>
      </c>
      <c r="B1357">
        <v>46</v>
      </c>
      <c r="C1357" t="str">
        <f t="shared" si="147"/>
        <v>45-54</v>
      </c>
      <c r="D1357" t="s">
        <v>1</v>
      </c>
      <c r="E1357" t="s">
        <v>18</v>
      </c>
      <c r="F1357">
        <v>13.15</v>
      </c>
      <c r="G1357" t="str">
        <f t="shared" si="148"/>
        <v>Low</v>
      </c>
      <c r="H1357">
        <v>57</v>
      </c>
      <c r="I1357" t="s">
        <v>19</v>
      </c>
      <c r="J1357" t="s">
        <v>43</v>
      </c>
      <c r="K1357" s="4">
        <v>17.989999999999998</v>
      </c>
      <c r="L1357" s="4">
        <f t="shared" si="149"/>
        <v>17.989999999999998</v>
      </c>
      <c r="M1357">
        <v>1</v>
      </c>
      <c r="N1357" t="s">
        <v>15</v>
      </c>
      <c r="O1357">
        <v>5</v>
      </c>
      <c r="P1357">
        <v>0.23</v>
      </c>
      <c r="Q1357">
        <f t="shared" si="150"/>
        <v>14</v>
      </c>
      <c r="R1357" t="s">
        <v>6</v>
      </c>
      <c r="S1357">
        <f t="shared" si="151"/>
        <v>184.1</v>
      </c>
      <c r="T1357" t="str">
        <f t="shared" si="152"/>
        <v>High</v>
      </c>
      <c r="U1357" t="str">
        <f t="shared" si="153"/>
        <v>Inactive</v>
      </c>
    </row>
    <row r="1358" spans="1:21" x14ac:dyDescent="0.25">
      <c r="A1358" t="s">
        <v>1385</v>
      </c>
      <c r="B1358">
        <v>19</v>
      </c>
      <c r="C1358" t="str">
        <f t="shared" si="147"/>
        <v>18-24</v>
      </c>
      <c r="D1358" t="s">
        <v>27</v>
      </c>
      <c r="E1358" t="s">
        <v>2</v>
      </c>
      <c r="F1358">
        <v>12.3</v>
      </c>
      <c r="G1358" t="str">
        <f t="shared" si="148"/>
        <v>Low</v>
      </c>
      <c r="H1358">
        <v>29</v>
      </c>
      <c r="I1358" t="s">
        <v>19</v>
      </c>
      <c r="J1358" t="s">
        <v>41</v>
      </c>
      <c r="K1358" s="4">
        <v>8.99</v>
      </c>
      <c r="L1358" s="4">
        <f t="shared" si="149"/>
        <v>8.99</v>
      </c>
      <c r="M1358">
        <v>1</v>
      </c>
      <c r="N1358" t="s">
        <v>23</v>
      </c>
      <c r="O1358">
        <v>1</v>
      </c>
      <c r="P1358">
        <v>0.41</v>
      </c>
      <c r="Q1358">
        <f t="shared" si="150"/>
        <v>25</v>
      </c>
      <c r="R1358" t="s">
        <v>16</v>
      </c>
      <c r="S1358">
        <f t="shared" si="151"/>
        <v>307.5</v>
      </c>
      <c r="T1358" t="str">
        <f t="shared" si="152"/>
        <v>High</v>
      </c>
      <c r="U1358" t="str">
        <f t="shared" si="153"/>
        <v>Inactive</v>
      </c>
    </row>
    <row r="1359" spans="1:21" x14ac:dyDescent="0.25">
      <c r="A1359" t="s">
        <v>1386</v>
      </c>
      <c r="B1359">
        <v>33</v>
      </c>
      <c r="C1359" t="str">
        <f t="shared" si="147"/>
        <v>25-34</v>
      </c>
      <c r="D1359" t="s">
        <v>1</v>
      </c>
      <c r="E1359" t="s">
        <v>2</v>
      </c>
      <c r="F1359">
        <v>29.76</v>
      </c>
      <c r="G1359" t="str">
        <f t="shared" si="148"/>
        <v>Medium</v>
      </c>
      <c r="H1359">
        <v>50</v>
      </c>
      <c r="I1359" t="s">
        <v>9</v>
      </c>
      <c r="J1359" t="s">
        <v>10</v>
      </c>
      <c r="K1359" s="4">
        <v>8.99</v>
      </c>
      <c r="L1359" s="4">
        <f t="shared" si="149"/>
        <v>8.99</v>
      </c>
      <c r="M1359">
        <v>0</v>
      </c>
      <c r="N1359" t="s">
        <v>15</v>
      </c>
      <c r="O1359">
        <v>3</v>
      </c>
      <c r="P1359">
        <v>0.57999999999999996</v>
      </c>
      <c r="Q1359">
        <f t="shared" si="150"/>
        <v>35</v>
      </c>
      <c r="R1359" t="s">
        <v>6</v>
      </c>
      <c r="S1359">
        <f t="shared" si="151"/>
        <v>1041.6000000000001</v>
      </c>
      <c r="T1359" t="str">
        <f t="shared" si="152"/>
        <v>High</v>
      </c>
      <c r="U1359" t="str">
        <f t="shared" si="153"/>
        <v>Inactive</v>
      </c>
    </row>
    <row r="1360" spans="1:21" x14ac:dyDescent="0.25">
      <c r="A1360" t="s">
        <v>1387</v>
      </c>
      <c r="B1360">
        <v>21</v>
      </c>
      <c r="C1360" t="str">
        <f t="shared" si="147"/>
        <v>18-24</v>
      </c>
      <c r="D1360" t="s">
        <v>1</v>
      </c>
      <c r="E1360" t="s">
        <v>2</v>
      </c>
      <c r="F1360">
        <v>18.91</v>
      </c>
      <c r="G1360" t="str">
        <f t="shared" si="148"/>
        <v>Low</v>
      </c>
      <c r="H1360">
        <v>36</v>
      </c>
      <c r="I1360" t="s">
        <v>14</v>
      </c>
      <c r="J1360" t="s">
        <v>41</v>
      </c>
      <c r="K1360" s="4">
        <v>8.99</v>
      </c>
      <c r="L1360" s="4">
        <f t="shared" si="149"/>
        <v>8.99</v>
      </c>
      <c r="M1360">
        <v>1</v>
      </c>
      <c r="N1360" t="s">
        <v>23</v>
      </c>
      <c r="O1360">
        <v>1</v>
      </c>
      <c r="P1360">
        <v>0.51</v>
      </c>
      <c r="Q1360">
        <f t="shared" si="150"/>
        <v>31</v>
      </c>
      <c r="R1360" t="s">
        <v>20</v>
      </c>
      <c r="S1360">
        <f t="shared" si="151"/>
        <v>586.21</v>
      </c>
      <c r="T1360" t="str">
        <f t="shared" si="152"/>
        <v>High</v>
      </c>
      <c r="U1360" t="str">
        <f t="shared" si="153"/>
        <v>Inactive</v>
      </c>
    </row>
    <row r="1361" spans="1:21" x14ac:dyDescent="0.25">
      <c r="A1361" t="s">
        <v>1388</v>
      </c>
      <c r="B1361">
        <v>69</v>
      </c>
      <c r="C1361" t="str">
        <f t="shared" si="147"/>
        <v>55+</v>
      </c>
      <c r="D1361" t="s">
        <v>13</v>
      </c>
      <c r="E1361" t="s">
        <v>8</v>
      </c>
      <c r="F1361">
        <v>5.93</v>
      </c>
      <c r="G1361" t="str">
        <f t="shared" si="148"/>
        <v>Low</v>
      </c>
      <c r="H1361">
        <v>39</v>
      </c>
      <c r="I1361" t="s">
        <v>56</v>
      </c>
      <c r="J1361" t="s">
        <v>41</v>
      </c>
      <c r="K1361" s="4">
        <v>13.99</v>
      </c>
      <c r="L1361" s="4">
        <f t="shared" si="149"/>
        <v>13.99</v>
      </c>
      <c r="M1361">
        <v>1</v>
      </c>
      <c r="N1361" t="s">
        <v>5</v>
      </c>
      <c r="O1361">
        <v>5</v>
      </c>
      <c r="P1361">
        <v>0.15</v>
      </c>
      <c r="Q1361">
        <f t="shared" si="150"/>
        <v>9</v>
      </c>
      <c r="R1361" t="s">
        <v>11</v>
      </c>
      <c r="S1361">
        <f t="shared" si="151"/>
        <v>53.37</v>
      </c>
      <c r="T1361" t="str">
        <f t="shared" si="152"/>
        <v>Medium</v>
      </c>
      <c r="U1361" t="str">
        <f t="shared" si="153"/>
        <v>Inactive</v>
      </c>
    </row>
    <row r="1362" spans="1:21" x14ac:dyDescent="0.25">
      <c r="A1362" t="s">
        <v>1389</v>
      </c>
      <c r="B1362">
        <v>30</v>
      </c>
      <c r="C1362" t="str">
        <f t="shared" si="147"/>
        <v>25-34</v>
      </c>
      <c r="D1362" t="s">
        <v>13</v>
      </c>
      <c r="E1362" t="s">
        <v>18</v>
      </c>
      <c r="F1362">
        <v>1.85</v>
      </c>
      <c r="G1362" t="str">
        <f t="shared" si="148"/>
        <v>Low</v>
      </c>
      <c r="H1362">
        <v>5</v>
      </c>
      <c r="I1362" t="s">
        <v>9</v>
      </c>
      <c r="J1362" t="s">
        <v>32</v>
      </c>
      <c r="K1362" s="4">
        <v>17.989999999999998</v>
      </c>
      <c r="L1362" s="4">
        <f t="shared" si="149"/>
        <v>17.989999999999998</v>
      </c>
      <c r="M1362">
        <v>0</v>
      </c>
      <c r="N1362" t="s">
        <v>23</v>
      </c>
      <c r="O1362">
        <v>5</v>
      </c>
      <c r="P1362">
        <v>0.31</v>
      </c>
      <c r="Q1362">
        <f t="shared" si="150"/>
        <v>19</v>
      </c>
      <c r="R1362" t="s">
        <v>16</v>
      </c>
      <c r="S1362">
        <f t="shared" si="151"/>
        <v>35.15</v>
      </c>
      <c r="T1362" t="str">
        <f t="shared" si="152"/>
        <v>Low</v>
      </c>
      <c r="U1362" t="str">
        <f t="shared" si="153"/>
        <v>Active</v>
      </c>
    </row>
    <row r="1363" spans="1:21" x14ac:dyDescent="0.25">
      <c r="A1363" t="s">
        <v>1390</v>
      </c>
      <c r="B1363">
        <v>23</v>
      </c>
      <c r="C1363" t="str">
        <f t="shared" si="147"/>
        <v>18-24</v>
      </c>
      <c r="D1363" t="s">
        <v>1</v>
      </c>
      <c r="E1363" t="s">
        <v>2</v>
      </c>
      <c r="F1363">
        <v>28.57</v>
      </c>
      <c r="G1363" t="str">
        <f t="shared" si="148"/>
        <v>Medium</v>
      </c>
      <c r="H1363">
        <v>55</v>
      </c>
      <c r="I1363" t="s">
        <v>19</v>
      </c>
      <c r="J1363" t="s">
        <v>41</v>
      </c>
      <c r="K1363" s="4">
        <v>8.99</v>
      </c>
      <c r="L1363" s="4">
        <f t="shared" si="149"/>
        <v>8.99</v>
      </c>
      <c r="M1363">
        <v>0</v>
      </c>
      <c r="N1363" t="s">
        <v>29</v>
      </c>
      <c r="O1363">
        <v>3</v>
      </c>
      <c r="P1363">
        <v>0.51</v>
      </c>
      <c r="Q1363">
        <f t="shared" si="150"/>
        <v>31</v>
      </c>
      <c r="R1363" t="s">
        <v>16</v>
      </c>
      <c r="S1363">
        <f t="shared" si="151"/>
        <v>885.67</v>
      </c>
      <c r="T1363" t="str">
        <f t="shared" si="152"/>
        <v>High</v>
      </c>
      <c r="U1363" t="str">
        <f t="shared" si="153"/>
        <v>Inactive</v>
      </c>
    </row>
    <row r="1364" spans="1:21" x14ac:dyDescent="0.25">
      <c r="A1364" t="s">
        <v>1391</v>
      </c>
      <c r="B1364">
        <v>70</v>
      </c>
      <c r="C1364" t="str">
        <f t="shared" si="147"/>
        <v>55+</v>
      </c>
      <c r="D1364" t="s">
        <v>13</v>
      </c>
      <c r="E1364" t="s">
        <v>2</v>
      </c>
      <c r="F1364">
        <v>2.46</v>
      </c>
      <c r="G1364" t="str">
        <f t="shared" si="148"/>
        <v>Low</v>
      </c>
      <c r="H1364">
        <v>53</v>
      </c>
      <c r="I1364" t="s">
        <v>35</v>
      </c>
      <c r="J1364" t="s">
        <v>32</v>
      </c>
      <c r="K1364" s="4">
        <v>8.99</v>
      </c>
      <c r="L1364" s="4">
        <f t="shared" si="149"/>
        <v>8.99</v>
      </c>
      <c r="M1364">
        <v>1</v>
      </c>
      <c r="N1364" t="s">
        <v>15</v>
      </c>
      <c r="O1364">
        <v>1</v>
      </c>
      <c r="P1364">
        <v>0.05</v>
      </c>
      <c r="Q1364">
        <f t="shared" si="150"/>
        <v>3</v>
      </c>
      <c r="R1364" t="s">
        <v>16</v>
      </c>
      <c r="S1364">
        <f t="shared" si="151"/>
        <v>7.38</v>
      </c>
      <c r="T1364" t="str">
        <f t="shared" si="152"/>
        <v>Low</v>
      </c>
      <c r="U1364" t="str">
        <f t="shared" si="153"/>
        <v>Inactive</v>
      </c>
    </row>
    <row r="1365" spans="1:21" x14ac:dyDescent="0.25">
      <c r="A1365" t="s">
        <v>1392</v>
      </c>
      <c r="B1365">
        <v>62</v>
      </c>
      <c r="C1365" t="str">
        <f t="shared" si="147"/>
        <v>55+</v>
      </c>
      <c r="D1365" t="s">
        <v>27</v>
      </c>
      <c r="E1365" t="s">
        <v>2</v>
      </c>
      <c r="F1365">
        <v>22.77</v>
      </c>
      <c r="G1365" t="str">
        <f t="shared" si="148"/>
        <v>Medium</v>
      </c>
      <c r="H1365">
        <v>47</v>
      </c>
      <c r="I1365" t="s">
        <v>35</v>
      </c>
      <c r="J1365" t="s">
        <v>10</v>
      </c>
      <c r="K1365" s="4">
        <v>8.99</v>
      </c>
      <c r="L1365" s="4">
        <f t="shared" si="149"/>
        <v>8.99</v>
      </c>
      <c r="M1365">
        <v>1</v>
      </c>
      <c r="N1365" t="s">
        <v>15</v>
      </c>
      <c r="O1365">
        <v>5</v>
      </c>
      <c r="P1365">
        <v>0.47</v>
      </c>
      <c r="Q1365">
        <f t="shared" si="150"/>
        <v>28</v>
      </c>
      <c r="R1365" t="s">
        <v>38</v>
      </c>
      <c r="S1365">
        <f t="shared" si="151"/>
        <v>637.55999999999995</v>
      </c>
      <c r="T1365" t="str">
        <f t="shared" si="152"/>
        <v>High</v>
      </c>
      <c r="U1365" t="str">
        <f t="shared" si="153"/>
        <v>Inactive</v>
      </c>
    </row>
    <row r="1366" spans="1:21" x14ac:dyDescent="0.25">
      <c r="A1366" s="1" t="s">
        <v>1393</v>
      </c>
      <c r="B1366">
        <v>53</v>
      </c>
      <c r="C1366" t="str">
        <f t="shared" si="147"/>
        <v>45-54</v>
      </c>
      <c r="D1366" t="s">
        <v>13</v>
      </c>
      <c r="E1366" t="s">
        <v>18</v>
      </c>
      <c r="F1366">
        <v>2.89</v>
      </c>
      <c r="G1366" t="str">
        <f t="shared" si="148"/>
        <v>Low</v>
      </c>
      <c r="H1366">
        <v>22</v>
      </c>
      <c r="I1366" t="s">
        <v>35</v>
      </c>
      <c r="J1366" t="s">
        <v>10</v>
      </c>
      <c r="K1366" s="4">
        <v>17.989999999999998</v>
      </c>
      <c r="L1366" s="4">
        <f t="shared" si="149"/>
        <v>17.989999999999998</v>
      </c>
      <c r="M1366">
        <v>0</v>
      </c>
      <c r="N1366" t="s">
        <v>29</v>
      </c>
      <c r="O1366">
        <v>5</v>
      </c>
      <c r="P1366">
        <v>0.13</v>
      </c>
      <c r="Q1366">
        <f t="shared" si="150"/>
        <v>8</v>
      </c>
      <c r="R1366" t="s">
        <v>38</v>
      </c>
      <c r="S1366">
        <f t="shared" si="151"/>
        <v>23.12</v>
      </c>
      <c r="T1366" t="str">
        <f t="shared" si="152"/>
        <v>Low</v>
      </c>
      <c r="U1366" t="str">
        <f t="shared" si="153"/>
        <v>Inactive</v>
      </c>
    </row>
    <row r="1367" spans="1:21" x14ac:dyDescent="0.25">
      <c r="A1367" t="s">
        <v>1394</v>
      </c>
      <c r="B1367">
        <v>63</v>
      </c>
      <c r="C1367" t="str">
        <f t="shared" si="147"/>
        <v>55+</v>
      </c>
      <c r="D1367" t="s">
        <v>1</v>
      </c>
      <c r="E1367" t="s">
        <v>18</v>
      </c>
      <c r="F1367">
        <v>15.02</v>
      </c>
      <c r="G1367" t="str">
        <f t="shared" si="148"/>
        <v>Low</v>
      </c>
      <c r="H1367">
        <v>11</v>
      </c>
      <c r="I1367" t="s">
        <v>56</v>
      </c>
      <c r="J1367" t="s">
        <v>4</v>
      </c>
      <c r="K1367" s="4">
        <v>17.989999999999998</v>
      </c>
      <c r="L1367" s="4">
        <f t="shared" si="149"/>
        <v>17.989999999999998</v>
      </c>
      <c r="M1367">
        <v>0</v>
      </c>
      <c r="N1367" t="s">
        <v>29</v>
      </c>
      <c r="O1367">
        <v>2</v>
      </c>
      <c r="P1367">
        <v>1.25</v>
      </c>
      <c r="Q1367">
        <f t="shared" si="150"/>
        <v>75</v>
      </c>
      <c r="R1367" t="s">
        <v>33</v>
      </c>
      <c r="S1367">
        <f t="shared" si="151"/>
        <v>1126.5</v>
      </c>
      <c r="T1367" t="str">
        <f t="shared" si="152"/>
        <v>High</v>
      </c>
      <c r="U1367" t="str">
        <f t="shared" si="153"/>
        <v>Risk</v>
      </c>
    </row>
    <row r="1368" spans="1:21" x14ac:dyDescent="0.25">
      <c r="A1368" t="s">
        <v>1395</v>
      </c>
      <c r="B1368">
        <v>55</v>
      </c>
      <c r="C1368" t="str">
        <f t="shared" si="147"/>
        <v>45-54</v>
      </c>
      <c r="D1368" t="s">
        <v>27</v>
      </c>
      <c r="E1368" t="s">
        <v>8</v>
      </c>
      <c r="F1368">
        <v>7.28</v>
      </c>
      <c r="G1368" t="str">
        <f t="shared" si="148"/>
        <v>Low</v>
      </c>
      <c r="H1368">
        <v>12</v>
      </c>
      <c r="I1368" t="s">
        <v>35</v>
      </c>
      <c r="J1368" t="s">
        <v>43</v>
      </c>
      <c r="K1368" s="4">
        <v>13.99</v>
      </c>
      <c r="L1368" s="4">
        <f t="shared" si="149"/>
        <v>13.99</v>
      </c>
      <c r="M1368">
        <v>0</v>
      </c>
      <c r="N1368" t="s">
        <v>47</v>
      </c>
      <c r="O1368">
        <v>1</v>
      </c>
      <c r="P1368">
        <v>0.56000000000000005</v>
      </c>
      <c r="Q1368">
        <f t="shared" si="150"/>
        <v>34</v>
      </c>
      <c r="R1368" t="s">
        <v>33</v>
      </c>
      <c r="S1368">
        <f t="shared" si="151"/>
        <v>247.52</v>
      </c>
      <c r="T1368" t="str">
        <f t="shared" si="152"/>
        <v>High</v>
      </c>
      <c r="U1368" t="str">
        <f t="shared" si="153"/>
        <v>Risk</v>
      </c>
    </row>
    <row r="1369" spans="1:21" x14ac:dyDescent="0.25">
      <c r="A1369" t="s">
        <v>1396</v>
      </c>
      <c r="B1369">
        <v>62</v>
      </c>
      <c r="C1369" t="str">
        <f t="shared" si="147"/>
        <v>55+</v>
      </c>
      <c r="D1369" t="s">
        <v>13</v>
      </c>
      <c r="E1369" t="s">
        <v>8</v>
      </c>
      <c r="F1369">
        <v>1.62</v>
      </c>
      <c r="G1369" t="str">
        <f t="shared" si="148"/>
        <v>Low</v>
      </c>
      <c r="H1369">
        <v>37</v>
      </c>
      <c r="I1369" t="s">
        <v>56</v>
      </c>
      <c r="J1369" t="s">
        <v>4</v>
      </c>
      <c r="K1369" s="4">
        <v>13.99</v>
      </c>
      <c r="L1369" s="4">
        <f t="shared" si="149"/>
        <v>13.99</v>
      </c>
      <c r="M1369">
        <v>1</v>
      </c>
      <c r="N1369" t="s">
        <v>15</v>
      </c>
      <c r="O1369">
        <v>3</v>
      </c>
      <c r="P1369">
        <v>0.04</v>
      </c>
      <c r="Q1369">
        <f t="shared" si="150"/>
        <v>2</v>
      </c>
      <c r="R1369" t="s">
        <v>20</v>
      </c>
      <c r="S1369">
        <f t="shared" si="151"/>
        <v>3.24</v>
      </c>
      <c r="T1369" t="str">
        <f t="shared" si="152"/>
        <v>Low</v>
      </c>
      <c r="U1369" t="str">
        <f t="shared" si="153"/>
        <v>Inactive</v>
      </c>
    </row>
    <row r="1370" spans="1:21" x14ac:dyDescent="0.25">
      <c r="A1370" t="s">
        <v>1397</v>
      </c>
      <c r="B1370">
        <v>21</v>
      </c>
      <c r="C1370" t="str">
        <f t="shared" si="147"/>
        <v>18-24</v>
      </c>
      <c r="D1370" t="s">
        <v>1</v>
      </c>
      <c r="E1370" t="s">
        <v>18</v>
      </c>
      <c r="F1370">
        <v>12.34</v>
      </c>
      <c r="G1370" t="str">
        <f t="shared" si="148"/>
        <v>Low</v>
      </c>
      <c r="H1370">
        <v>19</v>
      </c>
      <c r="I1370" t="s">
        <v>19</v>
      </c>
      <c r="J1370" t="s">
        <v>4</v>
      </c>
      <c r="K1370" s="4">
        <v>17.989999999999998</v>
      </c>
      <c r="L1370" s="4">
        <f t="shared" si="149"/>
        <v>17.989999999999998</v>
      </c>
      <c r="M1370">
        <v>0</v>
      </c>
      <c r="N1370" t="s">
        <v>23</v>
      </c>
      <c r="O1370">
        <v>3</v>
      </c>
      <c r="P1370">
        <v>0.62</v>
      </c>
      <c r="Q1370">
        <f t="shared" si="150"/>
        <v>37</v>
      </c>
      <c r="R1370" t="s">
        <v>25</v>
      </c>
      <c r="S1370">
        <f t="shared" si="151"/>
        <v>456.58</v>
      </c>
      <c r="T1370" t="str">
        <f t="shared" si="152"/>
        <v>High</v>
      </c>
      <c r="U1370" t="str">
        <f t="shared" si="153"/>
        <v>Risk</v>
      </c>
    </row>
    <row r="1371" spans="1:21" x14ac:dyDescent="0.25">
      <c r="A1371" t="s">
        <v>1398</v>
      </c>
      <c r="B1371">
        <v>29</v>
      </c>
      <c r="C1371" t="str">
        <f t="shared" si="147"/>
        <v>25-34</v>
      </c>
      <c r="D1371" t="s">
        <v>27</v>
      </c>
      <c r="E1371" t="s">
        <v>8</v>
      </c>
      <c r="F1371">
        <v>10.76</v>
      </c>
      <c r="G1371" t="str">
        <f t="shared" si="148"/>
        <v>Low</v>
      </c>
      <c r="H1371">
        <v>50</v>
      </c>
      <c r="I1371" t="s">
        <v>35</v>
      </c>
      <c r="J1371" t="s">
        <v>10</v>
      </c>
      <c r="K1371" s="4">
        <v>13.99</v>
      </c>
      <c r="L1371" s="4">
        <f t="shared" si="149"/>
        <v>13.99</v>
      </c>
      <c r="M1371">
        <v>1</v>
      </c>
      <c r="N1371" t="s">
        <v>29</v>
      </c>
      <c r="O1371">
        <v>2</v>
      </c>
      <c r="P1371">
        <v>0.21</v>
      </c>
      <c r="Q1371">
        <f t="shared" si="150"/>
        <v>13</v>
      </c>
      <c r="R1371" t="s">
        <v>16</v>
      </c>
      <c r="S1371">
        <f t="shared" si="151"/>
        <v>139.88</v>
      </c>
      <c r="T1371" t="str">
        <f t="shared" si="152"/>
        <v>Medium</v>
      </c>
      <c r="U1371" t="str">
        <f t="shared" si="153"/>
        <v>Inactive</v>
      </c>
    </row>
    <row r="1372" spans="1:21" x14ac:dyDescent="0.25">
      <c r="A1372" t="s">
        <v>1399</v>
      </c>
      <c r="B1372">
        <v>22</v>
      </c>
      <c r="C1372" t="str">
        <f t="shared" si="147"/>
        <v>18-24</v>
      </c>
      <c r="D1372" t="s">
        <v>1</v>
      </c>
      <c r="E1372" t="s">
        <v>18</v>
      </c>
      <c r="F1372">
        <v>13.72</v>
      </c>
      <c r="G1372" t="str">
        <f t="shared" si="148"/>
        <v>Low</v>
      </c>
      <c r="H1372">
        <v>59</v>
      </c>
      <c r="I1372" t="s">
        <v>14</v>
      </c>
      <c r="J1372" t="s">
        <v>41</v>
      </c>
      <c r="K1372" s="4">
        <v>17.989999999999998</v>
      </c>
      <c r="L1372" s="4">
        <f t="shared" si="149"/>
        <v>17.989999999999998</v>
      </c>
      <c r="M1372">
        <v>1</v>
      </c>
      <c r="N1372" t="s">
        <v>15</v>
      </c>
      <c r="O1372">
        <v>5</v>
      </c>
      <c r="P1372">
        <v>0.23</v>
      </c>
      <c r="Q1372">
        <f t="shared" si="150"/>
        <v>14</v>
      </c>
      <c r="R1372" t="s">
        <v>16</v>
      </c>
      <c r="S1372">
        <f t="shared" si="151"/>
        <v>192.08</v>
      </c>
      <c r="T1372" t="str">
        <f t="shared" si="152"/>
        <v>High</v>
      </c>
      <c r="U1372" t="str">
        <f t="shared" si="153"/>
        <v>Inactive</v>
      </c>
    </row>
    <row r="1373" spans="1:21" x14ac:dyDescent="0.25">
      <c r="A1373" t="s">
        <v>1400</v>
      </c>
      <c r="B1373">
        <v>28</v>
      </c>
      <c r="C1373" t="str">
        <f t="shared" si="147"/>
        <v>25-34</v>
      </c>
      <c r="D1373" t="s">
        <v>27</v>
      </c>
      <c r="E1373" t="s">
        <v>8</v>
      </c>
      <c r="F1373">
        <v>22.78</v>
      </c>
      <c r="G1373" t="str">
        <f t="shared" si="148"/>
        <v>Medium</v>
      </c>
      <c r="H1373">
        <v>16</v>
      </c>
      <c r="I1373" t="s">
        <v>19</v>
      </c>
      <c r="J1373" t="s">
        <v>32</v>
      </c>
      <c r="K1373" s="4">
        <v>13.99</v>
      </c>
      <c r="L1373" s="4">
        <f t="shared" si="149"/>
        <v>13.99</v>
      </c>
      <c r="M1373">
        <v>0</v>
      </c>
      <c r="N1373" t="s">
        <v>23</v>
      </c>
      <c r="O1373">
        <v>5</v>
      </c>
      <c r="P1373">
        <v>1.34</v>
      </c>
      <c r="Q1373">
        <f t="shared" si="150"/>
        <v>80</v>
      </c>
      <c r="R1373" t="s">
        <v>11</v>
      </c>
      <c r="S1373">
        <f t="shared" si="151"/>
        <v>1822.4</v>
      </c>
      <c r="T1373" t="str">
        <f t="shared" si="152"/>
        <v>High</v>
      </c>
      <c r="U1373" t="str">
        <f t="shared" si="153"/>
        <v>Risk</v>
      </c>
    </row>
    <row r="1374" spans="1:21" x14ac:dyDescent="0.25">
      <c r="A1374" t="s">
        <v>1401</v>
      </c>
      <c r="B1374">
        <v>60</v>
      </c>
      <c r="C1374" t="str">
        <f t="shared" si="147"/>
        <v>55+</v>
      </c>
      <c r="D1374" t="s">
        <v>13</v>
      </c>
      <c r="E1374" t="s">
        <v>2</v>
      </c>
      <c r="F1374">
        <v>1.76</v>
      </c>
      <c r="G1374" t="str">
        <f t="shared" si="148"/>
        <v>Low</v>
      </c>
      <c r="H1374">
        <v>48</v>
      </c>
      <c r="I1374" t="s">
        <v>56</v>
      </c>
      <c r="J1374" t="s">
        <v>4</v>
      </c>
      <c r="K1374" s="4">
        <v>8.99</v>
      </c>
      <c r="L1374" s="4">
        <f t="shared" si="149"/>
        <v>8.99</v>
      </c>
      <c r="M1374">
        <v>1</v>
      </c>
      <c r="N1374" t="s">
        <v>23</v>
      </c>
      <c r="O1374">
        <v>2</v>
      </c>
      <c r="P1374">
        <v>0.04</v>
      </c>
      <c r="Q1374">
        <f t="shared" si="150"/>
        <v>2</v>
      </c>
      <c r="R1374" t="s">
        <v>11</v>
      </c>
      <c r="S1374">
        <f t="shared" si="151"/>
        <v>3.52</v>
      </c>
      <c r="T1374" t="str">
        <f t="shared" si="152"/>
        <v>Low</v>
      </c>
      <c r="U1374" t="str">
        <f t="shared" si="153"/>
        <v>Inactive</v>
      </c>
    </row>
    <row r="1375" spans="1:21" x14ac:dyDescent="0.25">
      <c r="A1375" t="s">
        <v>1402</v>
      </c>
      <c r="B1375">
        <v>29</v>
      </c>
      <c r="C1375" t="str">
        <f t="shared" si="147"/>
        <v>25-34</v>
      </c>
      <c r="D1375" t="s">
        <v>27</v>
      </c>
      <c r="E1375" t="s">
        <v>18</v>
      </c>
      <c r="F1375">
        <v>14.85</v>
      </c>
      <c r="G1375" t="str">
        <f t="shared" si="148"/>
        <v>Low</v>
      </c>
      <c r="H1375">
        <v>10</v>
      </c>
      <c r="I1375" t="s">
        <v>14</v>
      </c>
      <c r="J1375" t="s">
        <v>43</v>
      </c>
      <c r="K1375" s="4">
        <v>17.989999999999998</v>
      </c>
      <c r="L1375" s="4">
        <f t="shared" si="149"/>
        <v>17.989999999999998</v>
      </c>
      <c r="M1375">
        <v>0</v>
      </c>
      <c r="N1375" t="s">
        <v>47</v>
      </c>
      <c r="O1375">
        <v>1</v>
      </c>
      <c r="P1375">
        <v>1.35</v>
      </c>
      <c r="Q1375">
        <f t="shared" si="150"/>
        <v>81</v>
      </c>
      <c r="R1375" t="s">
        <v>20</v>
      </c>
      <c r="S1375">
        <f t="shared" si="151"/>
        <v>1202.8499999999999</v>
      </c>
      <c r="T1375" t="str">
        <f t="shared" si="152"/>
        <v>High</v>
      </c>
      <c r="U1375" t="str">
        <f t="shared" si="153"/>
        <v>Risk</v>
      </c>
    </row>
    <row r="1376" spans="1:21" x14ac:dyDescent="0.25">
      <c r="A1376" t="s">
        <v>1403</v>
      </c>
      <c r="B1376">
        <v>63</v>
      </c>
      <c r="C1376" t="str">
        <f t="shared" si="147"/>
        <v>55+</v>
      </c>
      <c r="D1376" t="s">
        <v>27</v>
      </c>
      <c r="E1376" t="s">
        <v>2</v>
      </c>
      <c r="F1376">
        <v>0.75</v>
      </c>
      <c r="G1376" t="str">
        <f t="shared" si="148"/>
        <v>Low</v>
      </c>
      <c r="H1376">
        <v>46</v>
      </c>
      <c r="I1376" t="s">
        <v>14</v>
      </c>
      <c r="J1376" t="s">
        <v>43</v>
      </c>
      <c r="K1376" s="4">
        <v>8.99</v>
      </c>
      <c r="L1376" s="4">
        <f t="shared" si="149"/>
        <v>8.99</v>
      </c>
      <c r="M1376">
        <v>1</v>
      </c>
      <c r="N1376" t="s">
        <v>5</v>
      </c>
      <c r="O1376">
        <v>3</v>
      </c>
      <c r="P1376">
        <v>0.02</v>
      </c>
      <c r="Q1376">
        <f t="shared" si="150"/>
        <v>1</v>
      </c>
      <c r="R1376" t="s">
        <v>20</v>
      </c>
      <c r="S1376">
        <f t="shared" si="151"/>
        <v>0.75</v>
      </c>
      <c r="T1376" t="str">
        <f t="shared" si="152"/>
        <v>Low</v>
      </c>
      <c r="U1376" t="str">
        <f t="shared" si="153"/>
        <v>Inactive</v>
      </c>
    </row>
    <row r="1377" spans="1:21" x14ac:dyDescent="0.25">
      <c r="A1377" t="s">
        <v>1404</v>
      </c>
      <c r="B1377">
        <v>40</v>
      </c>
      <c r="C1377" t="str">
        <f t="shared" si="147"/>
        <v>35-44</v>
      </c>
      <c r="D1377" t="s">
        <v>1</v>
      </c>
      <c r="E1377" t="s">
        <v>8</v>
      </c>
      <c r="F1377">
        <v>19.149999999999999</v>
      </c>
      <c r="G1377" t="str">
        <f t="shared" si="148"/>
        <v>Low</v>
      </c>
      <c r="H1377">
        <v>40</v>
      </c>
      <c r="I1377" t="s">
        <v>14</v>
      </c>
      <c r="J1377" t="s">
        <v>32</v>
      </c>
      <c r="K1377" s="4">
        <v>13.99</v>
      </c>
      <c r="L1377" s="4">
        <f t="shared" si="149"/>
        <v>13.99</v>
      </c>
      <c r="M1377">
        <v>1</v>
      </c>
      <c r="N1377" t="s">
        <v>23</v>
      </c>
      <c r="O1377">
        <v>2</v>
      </c>
      <c r="P1377">
        <v>0.47</v>
      </c>
      <c r="Q1377">
        <f t="shared" si="150"/>
        <v>28</v>
      </c>
      <c r="R1377" t="s">
        <v>20</v>
      </c>
      <c r="S1377">
        <f t="shared" si="151"/>
        <v>536.19999999999993</v>
      </c>
      <c r="T1377" t="str">
        <f t="shared" si="152"/>
        <v>High</v>
      </c>
      <c r="U1377" t="str">
        <f t="shared" si="153"/>
        <v>Inactive</v>
      </c>
    </row>
    <row r="1378" spans="1:21" x14ac:dyDescent="0.25">
      <c r="A1378" t="s">
        <v>1405</v>
      </c>
      <c r="B1378">
        <v>54</v>
      </c>
      <c r="C1378" t="str">
        <f t="shared" si="147"/>
        <v>45-54</v>
      </c>
      <c r="D1378" t="s">
        <v>1</v>
      </c>
      <c r="E1378" t="s">
        <v>8</v>
      </c>
      <c r="F1378">
        <v>5.57</v>
      </c>
      <c r="G1378" t="str">
        <f t="shared" si="148"/>
        <v>Low</v>
      </c>
      <c r="H1378">
        <v>53</v>
      </c>
      <c r="I1378" t="s">
        <v>9</v>
      </c>
      <c r="J1378" t="s">
        <v>4</v>
      </c>
      <c r="K1378" s="4">
        <v>13.99</v>
      </c>
      <c r="L1378" s="4">
        <f t="shared" si="149"/>
        <v>13.99</v>
      </c>
      <c r="M1378">
        <v>1</v>
      </c>
      <c r="N1378" t="s">
        <v>15</v>
      </c>
      <c r="O1378">
        <v>5</v>
      </c>
      <c r="P1378">
        <v>0.1</v>
      </c>
      <c r="Q1378">
        <f t="shared" si="150"/>
        <v>6</v>
      </c>
      <c r="R1378" t="s">
        <v>38</v>
      </c>
      <c r="S1378">
        <f t="shared" si="151"/>
        <v>33.42</v>
      </c>
      <c r="T1378" t="str">
        <f t="shared" si="152"/>
        <v>Low</v>
      </c>
      <c r="U1378" t="str">
        <f t="shared" si="153"/>
        <v>Inactive</v>
      </c>
    </row>
    <row r="1379" spans="1:21" x14ac:dyDescent="0.25">
      <c r="A1379" t="s">
        <v>1406</v>
      </c>
      <c r="B1379">
        <v>63</v>
      </c>
      <c r="C1379" t="str">
        <f t="shared" si="147"/>
        <v>55+</v>
      </c>
      <c r="D1379" t="s">
        <v>1</v>
      </c>
      <c r="E1379" t="s">
        <v>8</v>
      </c>
      <c r="F1379">
        <v>6.72</v>
      </c>
      <c r="G1379" t="str">
        <f t="shared" si="148"/>
        <v>Low</v>
      </c>
      <c r="H1379">
        <v>18</v>
      </c>
      <c r="I1379" t="s">
        <v>9</v>
      </c>
      <c r="J1379" t="s">
        <v>43</v>
      </c>
      <c r="K1379" s="4">
        <v>13.99</v>
      </c>
      <c r="L1379" s="4">
        <f t="shared" si="149"/>
        <v>13.99</v>
      </c>
      <c r="M1379">
        <v>0</v>
      </c>
      <c r="N1379" t="s">
        <v>47</v>
      </c>
      <c r="O1379">
        <v>4</v>
      </c>
      <c r="P1379">
        <v>0.35</v>
      </c>
      <c r="Q1379">
        <f t="shared" si="150"/>
        <v>21</v>
      </c>
      <c r="R1379" t="s">
        <v>38</v>
      </c>
      <c r="S1379">
        <f t="shared" si="151"/>
        <v>141.12</v>
      </c>
      <c r="T1379" t="str">
        <f t="shared" si="152"/>
        <v>Medium</v>
      </c>
      <c r="U1379" t="str">
        <f t="shared" si="153"/>
        <v>Risk</v>
      </c>
    </row>
    <row r="1380" spans="1:21" x14ac:dyDescent="0.25">
      <c r="A1380" t="s">
        <v>1407</v>
      </c>
      <c r="B1380">
        <v>31</v>
      </c>
      <c r="C1380" t="str">
        <f t="shared" si="147"/>
        <v>25-34</v>
      </c>
      <c r="D1380" t="s">
        <v>1</v>
      </c>
      <c r="E1380" t="s">
        <v>2</v>
      </c>
      <c r="F1380">
        <v>14.07</v>
      </c>
      <c r="G1380" t="str">
        <f t="shared" si="148"/>
        <v>Low</v>
      </c>
      <c r="H1380">
        <v>52</v>
      </c>
      <c r="I1380" t="s">
        <v>9</v>
      </c>
      <c r="J1380" t="s">
        <v>41</v>
      </c>
      <c r="K1380" s="4">
        <v>8.99</v>
      </c>
      <c r="L1380" s="4">
        <f t="shared" si="149"/>
        <v>8.99</v>
      </c>
      <c r="M1380">
        <v>1</v>
      </c>
      <c r="N1380" t="s">
        <v>5</v>
      </c>
      <c r="O1380">
        <v>3</v>
      </c>
      <c r="P1380">
        <v>0.27</v>
      </c>
      <c r="Q1380">
        <f t="shared" si="150"/>
        <v>16</v>
      </c>
      <c r="R1380" t="s">
        <v>25</v>
      </c>
      <c r="S1380">
        <f t="shared" si="151"/>
        <v>225.12</v>
      </c>
      <c r="T1380" t="str">
        <f t="shared" si="152"/>
        <v>High</v>
      </c>
      <c r="U1380" t="str">
        <f t="shared" si="153"/>
        <v>Inactive</v>
      </c>
    </row>
    <row r="1381" spans="1:21" x14ac:dyDescent="0.25">
      <c r="A1381" t="s">
        <v>1408</v>
      </c>
      <c r="B1381">
        <v>26</v>
      </c>
      <c r="C1381" t="str">
        <f t="shared" si="147"/>
        <v>25-34</v>
      </c>
      <c r="D1381" t="s">
        <v>1</v>
      </c>
      <c r="E1381" t="s">
        <v>8</v>
      </c>
      <c r="F1381">
        <v>4.8600000000000003</v>
      </c>
      <c r="G1381" t="str">
        <f t="shared" si="148"/>
        <v>Low</v>
      </c>
      <c r="H1381">
        <v>19</v>
      </c>
      <c r="I1381" t="s">
        <v>35</v>
      </c>
      <c r="J1381" t="s">
        <v>10</v>
      </c>
      <c r="K1381" s="4">
        <v>13.99</v>
      </c>
      <c r="L1381" s="4">
        <f t="shared" si="149"/>
        <v>13.99</v>
      </c>
      <c r="M1381">
        <v>0</v>
      </c>
      <c r="N1381" t="s">
        <v>29</v>
      </c>
      <c r="O1381">
        <v>4</v>
      </c>
      <c r="P1381">
        <v>0.24</v>
      </c>
      <c r="Q1381">
        <f t="shared" si="150"/>
        <v>14</v>
      </c>
      <c r="R1381" t="s">
        <v>16</v>
      </c>
      <c r="S1381">
        <f t="shared" si="151"/>
        <v>68.040000000000006</v>
      </c>
      <c r="T1381" t="str">
        <f t="shared" si="152"/>
        <v>Medium</v>
      </c>
      <c r="U1381" t="str">
        <f t="shared" si="153"/>
        <v>Risk</v>
      </c>
    </row>
    <row r="1382" spans="1:21" x14ac:dyDescent="0.25">
      <c r="A1382" t="s">
        <v>1409</v>
      </c>
      <c r="B1382">
        <v>18</v>
      </c>
      <c r="C1382" t="str">
        <f t="shared" si="147"/>
        <v>18-24</v>
      </c>
      <c r="D1382" t="s">
        <v>13</v>
      </c>
      <c r="E1382" t="s">
        <v>2</v>
      </c>
      <c r="F1382">
        <v>1.82</v>
      </c>
      <c r="G1382" t="str">
        <f t="shared" si="148"/>
        <v>Low</v>
      </c>
      <c r="H1382">
        <v>46</v>
      </c>
      <c r="I1382" t="s">
        <v>35</v>
      </c>
      <c r="J1382" t="s">
        <v>43</v>
      </c>
      <c r="K1382" s="4">
        <v>8.99</v>
      </c>
      <c r="L1382" s="4">
        <f t="shared" si="149"/>
        <v>8.99</v>
      </c>
      <c r="M1382">
        <v>1</v>
      </c>
      <c r="N1382" t="s">
        <v>47</v>
      </c>
      <c r="O1382">
        <v>3</v>
      </c>
      <c r="P1382">
        <v>0.04</v>
      </c>
      <c r="Q1382">
        <f t="shared" si="150"/>
        <v>2</v>
      </c>
      <c r="R1382" t="s">
        <v>25</v>
      </c>
      <c r="S1382">
        <f t="shared" si="151"/>
        <v>3.64</v>
      </c>
      <c r="T1382" t="str">
        <f t="shared" si="152"/>
        <v>Low</v>
      </c>
      <c r="U1382" t="str">
        <f t="shared" si="153"/>
        <v>Inactive</v>
      </c>
    </row>
    <row r="1383" spans="1:21" x14ac:dyDescent="0.25">
      <c r="A1383" t="s">
        <v>1410</v>
      </c>
      <c r="B1383">
        <v>28</v>
      </c>
      <c r="C1383" t="str">
        <f t="shared" si="147"/>
        <v>25-34</v>
      </c>
      <c r="D1383" t="s">
        <v>13</v>
      </c>
      <c r="E1383" t="s">
        <v>8</v>
      </c>
      <c r="F1383">
        <v>4.3899999999999997</v>
      </c>
      <c r="G1383" t="str">
        <f t="shared" si="148"/>
        <v>Low</v>
      </c>
      <c r="H1383">
        <v>14</v>
      </c>
      <c r="I1383" t="s">
        <v>56</v>
      </c>
      <c r="J1383" t="s">
        <v>43</v>
      </c>
      <c r="K1383" s="4">
        <v>13.99</v>
      </c>
      <c r="L1383" s="4">
        <f t="shared" si="149"/>
        <v>13.99</v>
      </c>
      <c r="M1383">
        <v>1</v>
      </c>
      <c r="N1383" t="s">
        <v>23</v>
      </c>
      <c r="O1383">
        <v>2</v>
      </c>
      <c r="P1383">
        <v>0.28999999999999998</v>
      </c>
      <c r="Q1383">
        <f t="shared" si="150"/>
        <v>17</v>
      </c>
      <c r="R1383" t="s">
        <v>25</v>
      </c>
      <c r="S1383">
        <f t="shared" si="151"/>
        <v>74.63</v>
      </c>
      <c r="T1383" t="str">
        <f t="shared" si="152"/>
        <v>Medium</v>
      </c>
      <c r="U1383" t="str">
        <f t="shared" si="153"/>
        <v>Risk</v>
      </c>
    </row>
    <row r="1384" spans="1:21" x14ac:dyDescent="0.25">
      <c r="A1384" t="s">
        <v>1411</v>
      </c>
      <c r="B1384">
        <v>46</v>
      </c>
      <c r="C1384" t="str">
        <f t="shared" si="147"/>
        <v>45-54</v>
      </c>
      <c r="D1384" t="s">
        <v>27</v>
      </c>
      <c r="E1384" t="s">
        <v>8</v>
      </c>
      <c r="F1384">
        <v>3.37</v>
      </c>
      <c r="G1384" t="str">
        <f t="shared" si="148"/>
        <v>Low</v>
      </c>
      <c r="H1384">
        <v>18</v>
      </c>
      <c r="I1384" t="s">
        <v>19</v>
      </c>
      <c r="J1384" t="s">
        <v>4</v>
      </c>
      <c r="K1384" s="4">
        <v>13.99</v>
      </c>
      <c r="L1384" s="4">
        <f t="shared" si="149"/>
        <v>13.99</v>
      </c>
      <c r="M1384">
        <v>0</v>
      </c>
      <c r="N1384" t="s">
        <v>23</v>
      </c>
      <c r="O1384">
        <v>5</v>
      </c>
      <c r="P1384">
        <v>0.18</v>
      </c>
      <c r="Q1384">
        <f t="shared" si="150"/>
        <v>11</v>
      </c>
      <c r="R1384" t="s">
        <v>20</v>
      </c>
      <c r="S1384">
        <f t="shared" si="151"/>
        <v>37.07</v>
      </c>
      <c r="T1384" t="str">
        <f t="shared" si="152"/>
        <v>Low</v>
      </c>
      <c r="U1384" t="str">
        <f t="shared" si="153"/>
        <v>Risk</v>
      </c>
    </row>
    <row r="1385" spans="1:21" x14ac:dyDescent="0.25">
      <c r="A1385" t="s">
        <v>1412</v>
      </c>
      <c r="B1385">
        <v>47</v>
      </c>
      <c r="C1385" t="str">
        <f t="shared" si="147"/>
        <v>45-54</v>
      </c>
      <c r="D1385" t="s">
        <v>27</v>
      </c>
      <c r="E1385" t="s">
        <v>8</v>
      </c>
      <c r="F1385">
        <v>2.0099999999999998</v>
      </c>
      <c r="G1385" t="str">
        <f t="shared" si="148"/>
        <v>Low</v>
      </c>
      <c r="H1385">
        <v>5</v>
      </c>
      <c r="I1385" t="s">
        <v>56</v>
      </c>
      <c r="J1385" t="s">
        <v>32</v>
      </c>
      <c r="K1385" s="4">
        <v>13.99</v>
      </c>
      <c r="L1385" s="4">
        <f t="shared" si="149"/>
        <v>13.99</v>
      </c>
      <c r="M1385">
        <v>0</v>
      </c>
      <c r="N1385" t="s">
        <v>47</v>
      </c>
      <c r="O1385">
        <v>2</v>
      </c>
      <c r="P1385">
        <v>0.33</v>
      </c>
      <c r="Q1385">
        <f t="shared" si="150"/>
        <v>20</v>
      </c>
      <c r="R1385" t="s">
        <v>38</v>
      </c>
      <c r="S1385">
        <f t="shared" si="151"/>
        <v>40.199999999999996</v>
      </c>
      <c r="T1385" t="str">
        <f t="shared" si="152"/>
        <v>Low</v>
      </c>
      <c r="U1385" t="str">
        <f t="shared" si="153"/>
        <v>Active</v>
      </c>
    </row>
    <row r="1386" spans="1:21" x14ac:dyDescent="0.25">
      <c r="A1386" t="s">
        <v>1413</v>
      </c>
      <c r="B1386">
        <v>47</v>
      </c>
      <c r="C1386" t="str">
        <f t="shared" si="147"/>
        <v>45-54</v>
      </c>
      <c r="D1386" t="s">
        <v>27</v>
      </c>
      <c r="E1386" t="s">
        <v>2</v>
      </c>
      <c r="F1386">
        <v>6.54</v>
      </c>
      <c r="G1386" t="str">
        <f t="shared" si="148"/>
        <v>Low</v>
      </c>
      <c r="H1386">
        <v>55</v>
      </c>
      <c r="I1386" t="s">
        <v>3</v>
      </c>
      <c r="J1386" t="s">
        <v>10</v>
      </c>
      <c r="K1386" s="4">
        <v>8.99</v>
      </c>
      <c r="L1386" s="4">
        <f t="shared" si="149"/>
        <v>8.99</v>
      </c>
      <c r="M1386">
        <v>1</v>
      </c>
      <c r="N1386" t="s">
        <v>29</v>
      </c>
      <c r="O1386">
        <v>2</v>
      </c>
      <c r="P1386">
        <v>0.12</v>
      </c>
      <c r="Q1386">
        <f t="shared" si="150"/>
        <v>7</v>
      </c>
      <c r="R1386" t="s">
        <v>33</v>
      </c>
      <c r="S1386">
        <f t="shared" si="151"/>
        <v>45.78</v>
      </c>
      <c r="T1386" t="str">
        <f t="shared" si="152"/>
        <v>Low</v>
      </c>
      <c r="U1386" t="str">
        <f t="shared" si="153"/>
        <v>Inactive</v>
      </c>
    </row>
    <row r="1387" spans="1:21" x14ac:dyDescent="0.25">
      <c r="A1387" t="s">
        <v>1414</v>
      </c>
      <c r="B1387">
        <v>29</v>
      </c>
      <c r="C1387" t="str">
        <f t="shared" si="147"/>
        <v>25-34</v>
      </c>
      <c r="D1387" t="s">
        <v>1</v>
      </c>
      <c r="E1387" t="s">
        <v>8</v>
      </c>
      <c r="F1387">
        <v>4.33</v>
      </c>
      <c r="G1387" t="str">
        <f t="shared" si="148"/>
        <v>Low</v>
      </c>
      <c r="H1387">
        <v>25</v>
      </c>
      <c r="I1387" t="s">
        <v>9</v>
      </c>
      <c r="J1387" t="s">
        <v>10</v>
      </c>
      <c r="K1387" s="4">
        <v>13.99</v>
      </c>
      <c r="L1387" s="4">
        <f t="shared" si="149"/>
        <v>13.99</v>
      </c>
      <c r="M1387">
        <v>0</v>
      </c>
      <c r="N1387" t="s">
        <v>47</v>
      </c>
      <c r="O1387">
        <v>4</v>
      </c>
      <c r="P1387">
        <v>0.17</v>
      </c>
      <c r="Q1387">
        <f t="shared" si="150"/>
        <v>10</v>
      </c>
      <c r="R1387" t="s">
        <v>25</v>
      </c>
      <c r="S1387">
        <f t="shared" si="151"/>
        <v>43.3</v>
      </c>
      <c r="T1387" t="str">
        <f t="shared" si="152"/>
        <v>Low</v>
      </c>
      <c r="U1387" t="str">
        <f t="shared" si="153"/>
        <v>Inactive</v>
      </c>
    </row>
    <row r="1388" spans="1:21" x14ac:dyDescent="0.25">
      <c r="A1388" t="s">
        <v>1415</v>
      </c>
      <c r="B1388">
        <v>70</v>
      </c>
      <c r="C1388" t="str">
        <f t="shared" si="147"/>
        <v>55+</v>
      </c>
      <c r="D1388" t="s">
        <v>1</v>
      </c>
      <c r="E1388" t="s">
        <v>8</v>
      </c>
      <c r="F1388">
        <v>32.619999999999997</v>
      </c>
      <c r="G1388" t="str">
        <f t="shared" si="148"/>
        <v>Medium</v>
      </c>
      <c r="H1388">
        <v>26</v>
      </c>
      <c r="I1388" t="s">
        <v>3</v>
      </c>
      <c r="J1388" t="s">
        <v>4</v>
      </c>
      <c r="K1388" s="4">
        <v>13.99</v>
      </c>
      <c r="L1388" s="4">
        <f t="shared" si="149"/>
        <v>13.99</v>
      </c>
      <c r="M1388">
        <v>0</v>
      </c>
      <c r="N1388" t="s">
        <v>15</v>
      </c>
      <c r="O1388">
        <v>1</v>
      </c>
      <c r="P1388">
        <v>1.21</v>
      </c>
      <c r="Q1388">
        <f t="shared" si="150"/>
        <v>73</v>
      </c>
      <c r="R1388" t="s">
        <v>11</v>
      </c>
      <c r="S1388">
        <f t="shared" si="151"/>
        <v>2381.2599999999998</v>
      </c>
      <c r="T1388" t="str">
        <f t="shared" si="152"/>
        <v>High</v>
      </c>
      <c r="U1388" t="str">
        <f t="shared" si="153"/>
        <v>Inactive</v>
      </c>
    </row>
    <row r="1389" spans="1:21" x14ac:dyDescent="0.25">
      <c r="A1389" t="s">
        <v>1416</v>
      </c>
      <c r="B1389">
        <v>26</v>
      </c>
      <c r="C1389" t="str">
        <f t="shared" si="147"/>
        <v>25-34</v>
      </c>
      <c r="D1389" t="s">
        <v>1</v>
      </c>
      <c r="E1389" t="s">
        <v>18</v>
      </c>
      <c r="F1389">
        <v>11.35</v>
      </c>
      <c r="G1389" t="str">
        <f t="shared" si="148"/>
        <v>Low</v>
      </c>
      <c r="H1389">
        <v>37</v>
      </c>
      <c r="I1389" t="s">
        <v>19</v>
      </c>
      <c r="J1389" t="s">
        <v>43</v>
      </c>
      <c r="K1389" s="4">
        <v>17.989999999999998</v>
      </c>
      <c r="L1389" s="4">
        <f t="shared" si="149"/>
        <v>17.989999999999998</v>
      </c>
      <c r="M1389">
        <v>1</v>
      </c>
      <c r="N1389" t="s">
        <v>29</v>
      </c>
      <c r="O1389">
        <v>2</v>
      </c>
      <c r="P1389">
        <v>0.3</v>
      </c>
      <c r="Q1389">
        <f t="shared" si="150"/>
        <v>18</v>
      </c>
      <c r="R1389" t="s">
        <v>25</v>
      </c>
      <c r="S1389">
        <f t="shared" si="151"/>
        <v>204.29999999999998</v>
      </c>
      <c r="T1389" t="str">
        <f t="shared" si="152"/>
        <v>High</v>
      </c>
      <c r="U1389" t="str">
        <f t="shared" si="153"/>
        <v>Inactive</v>
      </c>
    </row>
    <row r="1390" spans="1:21" x14ac:dyDescent="0.25">
      <c r="A1390" t="s">
        <v>1417</v>
      </c>
      <c r="B1390">
        <v>68</v>
      </c>
      <c r="C1390" t="str">
        <f t="shared" si="147"/>
        <v>55+</v>
      </c>
      <c r="D1390" t="s">
        <v>27</v>
      </c>
      <c r="E1390" t="s">
        <v>18</v>
      </c>
      <c r="F1390">
        <v>2.34</v>
      </c>
      <c r="G1390" t="str">
        <f t="shared" si="148"/>
        <v>Low</v>
      </c>
      <c r="H1390">
        <v>44</v>
      </c>
      <c r="I1390" t="s">
        <v>19</v>
      </c>
      <c r="J1390" t="s">
        <v>32</v>
      </c>
      <c r="K1390" s="4">
        <v>17.989999999999998</v>
      </c>
      <c r="L1390" s="4">
        <f t="shared" si="149"/>
        <v>17.989999999999998</v>
      </c>
      <c r="M1390">
        <v>1</v>
      </c>
      <c r="N1390" t="s">
        <v>5</v>
      </c>
      <c r="O1390">
        <v>5</v>
      </c>
      <c r="P1390">
        <v>0.05</v>
      </c>
      <c r="Q1390">
        <f t="shared" si="150"/>
        <v>3</v>
      </c>
      <c r="R1390" t="s">
        <v>16</v>
      </c>
      <c r="S1390">
        <f t="shared" si="151"/>
        <v>7.02</v>
      </c>
      <c r="T1390" t="str">
        <f t="shared" si="152"/>
        <v>Low</v>
      </c>
      <c r="U1390" t="str">
        <f t="shared" si="153"/>
        <v>Inactive</v>
      </c>
    </row>
    <row r="1391" spans="1:21" x14ac:dyDescent="0.25">
      <c r="A1391" t="s">
        <v>1418</v>
      </c>
      <c r="B1391">
        <v>18</v>
      </c>
      <c r="C1391" t="str">
        <f t="shared" si="147"/>
        <v>18-24</v>
      </c>
      <c r="D1391" t="s">
        <v>13</v>
      </c>
      <c r="E1391" t="s">
        <v>2</v>
      </c>
      <c r="F1391">
        <v>13.51</v>
      </c>
      <c r="G1391" t="str">
        <f t="shared" si="148"/>
        <v>Low</v>
      </c>
      <c r="H1391">
        <v>53</v>
      </c>
      <c r="I1391" t="s">
        <v>56</v>
      </c>
      <c r="J1391" t="s">
        <v>32</v>
      </c>
      <c r="K1391" s="4">
        <v>8.99</v>
      </c>
      <c r="L1391" s="4">
        <f t="shared" si="149"/>
        <v>8.99</v>
      </c>
      <c r="M1391">
        <v>1</v>
      </c>
      <c r="N1391" t="s">
        <v>23</v>
      </c>
      <c r="O1391">
        <v>4</v>
      </c>
      <c r="P1391">
        <v>0.25</v>
      </c>
      <c r="Q1391">
        <f t="shared" si="150"/>
        <v>15</v>
      </c>
      <c r="R1391" t="s">
        <v>38</v>
      </c>
      <c r="S1391">
        <f t="shared" si="151"/>
        <v>202.65</v>
      </c>
      <c r="T1391" t="str">
        <f t="shared" si="152"/>
        <v>High</v>
      </c>
      <c r="U1391" t="str">
        <f t="shared" si="153"/>
        <v>Inactive</v>
      </c>
    </row>
    <row r="1392" spans="1:21" x14ac:dyDescent="0.25">
      <c r="A1392" t="s">
        <v>1419</v>
      </c>
      <c r="B1392">
        <v>18</v>
      </c>
      <c r="C1392" t="str">
        <f t="shared" si="147"/>
        <v>18-24</v>
      </c>
      <c r="D1392" t="s">
        <v>1</v>
      </c>
      <c r="E1392" t="s">
        <v>2</v>
      </c>
      <c r="F1392">
        <v>3.89</v>
      </c>
      <c r="G1392" t="str">
        <f t="shared" si="148"/>
        <v>Low</v>
      </c>
      <c r="H1392">
        <v>33</v>
      </c>
      <c r="I1392" t="s">
        <v>9</v>
      </c>
      <c r="J1392" t="s">
        <v>43</v>
      </c>
      <c r="K1392" s="4">
        <v>8.99</v>
      </c>
      <c r="L1392" s="4">
        <f t="shared" si="149"/>
        <v>8.99</v>
      </c>
      <c r="M1392">
        <v>1</v>
      </c>
      <c r="N1392" t="s">
        <v>23</v>
      </c>
      <c r="O1392">
        <v>1</v>
      </c>
      <c r="P1392">
        <v>0.11</v>
      </c>
      <c r="Q1392">
        <f t="shared" si="150"/>
        <v>7</v>
      </c>
      <c r="R1392" t="s">
        <v>6</v>
      </c>
      <c r="S1392">
        <f t="shared" si="151"/>
        <v>27.23</v>
      </c>
      <c r="T1392" t="str">
        <f t="shared" si="152"/>
        <v>Low</v>
      </c>
      <c r="U1392" t="str">
        <f t="shared" si="153"/>
        <v>Inactive</v>
      </c>
    </row>
    <row r="1393" spans="1:21" x14ac:dyDescent="0.25">
      <c r="A1393" t="s">
        <v>1420</v>
      </c>
      <c r="B1393">
        <v>29</v>
      </c>
      <c r="C1393" t="str">
        <f t="shared" si="147"/>
        <v>25-34</v>
      </c>
      <c r="D1393" t="s">
        <v>13</v>
      </c>
      <c r="E1393" t="s">
        <v>2</v>
      </c>
      <c r="F1393">
        <v>8.48</v>
      </c>
      <c r="G1393" t="str">
        <f t="shared" si="148"/>
        <v>Low</v>
      </c>
      <c r="H1393">
        <v>39</v>
      </c>
      <c r="I1393" t="s">
        <v>3</v>
      </c>
      <c r="J1393" t="s">
        <v>4</v>
      </c>
      <c r="K1393" s="4">
        <v>8.99</v>
      </c>
      <c r="L1393" s="4">
        <f t="shared" si="149"/>
        <v>8.99</v>
      </c>
      <c r="M1393">
        <v>1</v>
      </c>
      <c r="N1393" t="s">
        <v>23</v>
      </c>
      <c r="O1393">
        <v>5</v>
      </c>
      <c r="P1393">
        <v>0.21</v>
      </c>
      <c r="Q1393">
        <f t="shared" si="150"/>
        <v>13</v>
      </c>
      <c r="R1393" t="s">
        <v>25</v>
      </c>
      <c r="S1393">
        <f t="shared" si="151"/>
        <v>110.24000000000001</v>
      </c>
      <c r="T1393" t="str">
        <f t="shared" si="152"/>
        <v>Medium</v>
      </c>
      <c r="U1393" t="str">
        <f t="shared" si="153"/>
        <v>Inactive</v>
      </c>
    </row>
    <row r="1394" spans="1:21" x14ac:dyDescent="0.25">
      <c r="A1394" t="s">
        <v>1421</v>
      </c>
      <c r="B1394">
        <v>24</v>
      </c>
      <c r="C1394" t="str">
        <f t="shared" si="147"/>
        <v>18-24</v>
      </c>
      <c r="D1394" t="s">
        <v>27</v>
      </c>
      <c r="E1394" t="s">
        <v>18</v>
      </c>
      <c r="F1394">
        <v>9.02</v>
      </c>
      <c r="G1394" t="str">
        <f t="shared" si="148"/>
        <v>Low</v>
      </c>
      <c r="H1394">
        <v>26</v>
      </c>
      <c r="I1394" t="s">
        <v>56</v>
      </c>
      <c r="J1394" t="s">
        <v>41</v>
      </c>
      <c r="K1394" s="4">
        <v>17.989999999999998</v>
      </c>
      <c r="L1394" s="4">
        <f t="shared" si="149"/>
        <v>17.989999999999998</v>
      </c>
      <c r="M1394">
        <v>0</v>
      </c>
      <c r="N1394" t="s">
        <v>23</v>
      </c>
      <c r="O1394">
        <v>4</v>
      </c>
      <c r="P1394">
        <v>0.33</v>
      </c>
      <c r="Q1394">
        <f t="shared" si="150"/>
        <v>20</v>
      </c>
      <c r="R1394" t="s">
        <v>11</v>
      </c>
      <c r="S1394">
        <f t="shared" si="151"/>
        <v>180.39999999999998</v>
      </c>
      <c r="T1394" t="str">
        <f t="shared" si="152"/>
        <v>High</v>
      </c>
      <c r="U1394" t="str">
        <f t="shared" si="153"/>
        <v>Inactive</v>
      </c>
    </row>
    <row r="1395" spans="1:21" x14ac:dyDescent="0.25">
      <c r="A1395" t="s">
        <v>1422</v>
      </c>
      <c r="B1395">
        <v>29</v>
      </c>
      <c r="C1395" t="str">
        <f t="shared" si="147"/>
        <v>25-34</v>
      </c>
      <c r="D1395" t="s">
        <v>1</v>
      </c>
      <c r="E1395" t="s">
        <v>8</v>
      </c>
      <c r="F1395">
        <v>53.2</v>
      </c>
      <c r="G1395" t="str">
        <f t="shared" si="148"/>
        <v>High</v>
      </c>
      <c r="H1395">
        <v>49</v>
      </c>
      <c r="I1395" t="s">
        <v>35</v>
      </c>
      <c r="J1395" t="s">
        <v>32</v>
      </c>
      <c r="K1395" s="4">
        <v>13.99</v>
      </c>
      <c r="L1395" s="4">
        <f t="shared" si="149"/>
        <v>13.99</v>
      </c>
      <c r="M1395">
        <v>0</v>
      </c>
      <c r="N1395" t="s">
        <v>15</v>
      </c>
      <c r="O1395">
        <v>5</v>
      </c>
      <c r="P1395">
        <v>1.06</v>
      </c>
      <c r="Q1395">
        <f t="shared" si="150"/>
        <v>64</v>
      </c>
      <c r="R1395" t="s">
        <v>11</v>
      </c>
      <c r="S1395">
        <f t="shared" si="151"/>
        <v>3404.8</v>
      </c>
      <c r="T1395" t="str">
        <f t="shared" si="152"/>
        <v>High</v>
      </c>
      <c r="U1395" t="str">
        <f t="shared" si="153"/>
        <v>Inactive</v>
      </c>
    </row>
    <row r="1396" spans="1:21" x14ac:dyDescent="0.25">
      <c r="A1396" t="s">
        <v>1423</v>
      </c>
      <c r="B1396">
        <v>37</v>
      </c>
      <c r="C1396" t="str">
        <f t="shared" si="147"/>
        <v>35-44</v>
      </c>
      <c r="D1396" t="s">
        <v>27</v>
      </c>
      <c r="E1396" t="s">
        <v>2</v>
      </c>
      <c r="F1396">
        <v>4.9800000000000004</v>
      </c>
      <c r="G1396" t="str">
        <f t="shared" si="148"/>
        <v>Low</v>
      </c>
      <c r="H1396">
        <v>30</v>
      </c>
      <c r="I1396" t="s">
        <v>35</v>
      </c>
      <c r="J1396" t="s">
        <v>10</v>
      </c>
      <c r="K1396" s="4">
        <v>8.99</v>
      </c>
      <c r="L1396" s="4">
        <f t="shared" si="149"/>
        <v>8.99</v>
      </c>
      <c r="M1396">
        <v>1</v>
      </c>
      <c r="N1396" t="s">
        <v>5</v>
      </c>
      <c r="O1396">
        <v>4</v>
      </c>
      <c r="P1396">
        <v>0.16</v>
      </c>
      <c r="Q1396">
        <f t="shared" si="150"/>
        <v>10</v>
      </c>
      <c r="R1396" t="s">
        <v>25</v>
      </c>
      <c r="S1396">
        <f t="shared" si="151"/>
        <v>49.800000000000004</v>
      </c>
      <c r="T1396" t="str">
        <f t="shared" si="152"/>
        <v>Low</v>
      </c>
      <c r="U1396" t="str">
        <f t="shared" si="153"/>
        <v>Inactive</v>
      </c>
    </row>
    <row r="1397" spans="1:21" x14ac:dyDescent="0.25">
      <c r="A1397" t="s">
        <v>1424</v>
      </c>
      <c r="B1397">
        <v>21</v>
      </c>
      <c r="C1397" t="str">
        <f t="shared" si="147"/>
        <v>18-24</v>
      </c>
      <c r="D1397" t="s">
        <v>1</v>
      </c>
      <c r="E1397" t="s">
        <v>18</v>
      </c>
      <c r="F1397">
        <v>4.21</v>
      </c>
      <c r="G1397" t="str">
        <f t="shared" si="148"/>
        <v>Low</v>
      </c>
      <c r="H1397">
        <v>31</v>
      </c>
      <c r="I1397" t="s">
        <v>9</v>
      </c>
      <c r="J1397" t="s">
        <v>32</v>
      </c>
      <c r="K1397" s="4">
        <v>17.989999999999998</v>
      </c>
      <c r="L1397" s="4">
        <f t="shared" si="149"/>
        <v>17.989999999999998</v>
      </c>
      <c r="M1397">
        <v>1</v>
      </c>
      <c r="N1397" t="s">
        <v>5</v>
      </c>
      <c r="O1397">
        <v>5</v>
      </c>
      <c r="P1397">
        <v>0.13</v>
      </c>
      <c r="Q1397">
        <f t="shared" si="150"/>
        <v>8</v>
      </c>
      <c r="R1397" t="s">
        <v>38</v>
      </c>
      <c r="S1397">
        <f t="shared" si="151"/>
        <v>33.68</v>
      </c>
      <c r="T1397" t="str">
        <f t="shared" si="152"/>
        <v>Low</v>
      </c>
      <c r="U1397" t="str">
        <f t="shared" si="153"/>
        <v>Inactive</v>
      </c>
    </row>
    <row r="1398" spans="1:21" x14ac:dyDescent="0.25">
      <c r="A1398" t="s">
        <v>1425</v>
      </c>
      <c r="B1398">
        <v>65</v>
      </c>
      <c r="C1398" t="str">
        <f t="shared" si="147"/>
        <v>55+</v>
      </c>
      <c r="D1398" t="s">
        <v>1</v>
      </c>
      <c r="E1398" t="s">
        <v>2</v>
      </c>
      <c r="F1398">
        <v>16.100000000000001</v>
      </c>
      <c r="G1398" t="str">
        <f t="shared" si="148"/>
        <v>Low</v>
      </c>
      <c r="H1398">
        <v>10</v>
      </c>
      <c r="I1398" t="s">
        <v>56</v>
      </c>
      <c r="J1398" t="s">
        <v>43</v>
      </c>
      <c r="K1398" s="4">
        <v>8.99</v>
      </c>
      <c r="L1398" s="4">
        <f t="shared" si="149"/>
        <v>8.99</v>
      </c>
      <c r="M1398">
        <v>0</v>
      </c>
      <c r="N1398" t="s">
        <v>15</v>
      </c>
      <c r="O1398">
        <v>3</v>
      </c>
      <c r="P1398">
        <v>1.46</v>
      </c>
      <c r="Q1398">
        <f t="shared" si="150"/>
        <v>88</v>
      </c>
      <c r="R1398" t="s">
        <v>11</v>
      </c>
      <c r="S1398">
        <f t="shared" si="151"/>
        <v>1416.8000000000002</v>
      </c>
      <c r="T1398" t="str">
        <f t="shared" si="152"/>
        <v>High</v>
      </c>
      <c r="U1398" t="str">
        <f t="shared" si="153"/>
        <v>Risk</v>
      </c>
    </row>
    <row r="1399" spans="1:21" x14ac:dyDescent="0.25">
      <c r="A1399" t="s">
        <v>1426</v>
      </c>
      <c r="B1399">
        <v>44</v>
      </c>
      <c r="C1399" t="str">
        <f t="shared" si="147"/>
        <v>35-44</v>
      </c>
      <c r="D1399" t="s">
        <v>27</v>
      </c>
      <c r="E1399" t="s">
        <v>2</v>
      </c>
      <c r="F1399">
        <v>4.8899999999999997</v>
      </c>
      <c r="G1399" t="str">
        <f t="shared" si="148"/>
        <v>Low</v>
      </c>
      <c r="H1399">
        <v>35</v>
      </c>
      <c r="I1399" t="s">
        <v>19</v>
      </c>
      <c r="J1399" t="s">
        <v>32</v>
      </c>
      <c r="K1399" s="4">
        <v>8.99</v>
      </c>
      <c r="L1399" s="4">
        <f t="shared" si="149"/>
        <v>8.99</v>
      </c>
      <c r="M1399">
        <v>1</v>
      </c>
      <c r="N1399" t="s">
        <v>29</v>
      </c>
      <c r="O1399">
        <v>3</v>
      </c>
      <c r="P1399">
        <v>0.14000000000000001</v>
      </c>
      <c r="Q1399">
        <f t="shared" si="150"/>
        <v>8</v>
      </c>
      <c r="R1399" t="s">
        <v>16</v>
      </c>
      <c r="S1399">
        <f t="shared" si="151"/>
        <v>39.119999999999997</v>
      </c>
      <c r="T1399" t="str">
        <f t="shared" si="152"/>
        <v>Low</v>
      </c>
      <c r="U1399" t="str">
        <f t="shared" si="153"/>
        <v>Inactive</v>
      </c>
    </row>
    <row r="1400" spans="1:21" x14ac:dyDescent="0.25">
      <c r="A1400" t="s">
        <v>1427</v>
      </c>
      <c r="B1400">
        <v>18</v>
      </c>
      <c r="C1400" t="str">
        <f t="shared" si="147"/>
        <v>18-24</v>
      </c>
      <c r="D1400" t="s">
        <v>1</v>
      </c>
      <c r="E1400" t="s">
        <v>18</v>
      </c>
      <c r="F1400">
        <v>7.15</v>
      </c>
      <c r="G1400" t="str">
        <f t="shared" si="148"/>
        <v>Low</v>
      </c>
      <c r="H1400">
        <v>9</v>
      </c>
      <c r="I1400" t="s">
        <v>9</v>
      </c>
      <c r="J1400" t="s">
        <v>32</v>
      </c>
      <c r="K1400" s="4">
        <v>17.989999999999998</v>
      </c>
      <c r="L1400" s="4">
        <f t="shared" si="149"/>
        <v>17.989999999999998</v>
      </c>
      <c r="M1400">
        <v>0</v>
      </c>
      <c r="N1400" t="s">
        <v>23</v>
      </c>
      <c r="O1400">
        <v>3</v>
      </c>
      <c r="P1400">
        <v>0.72</v>
      </c>
      <c r="Q1400">
        <f t="shared" si="150"/>
        <v>43</v>
      </c>
      <c r="R1400" t="s">
        <v>33</v>
      </c>
      <c r="S1400">
        <f t="shared" si="151"/>
        <v>307.45</v>
      </c>
      <c r="T1400" t="str">
        <f t="shared" si="152"/>
        <v>High</v>
      </c>
      <c r="U1400" t="str">
        <f t="shared" si="153"/>
        <v>Risk</v>
      </c>
    </row>
    <row r="1401" spans="1:21" x14ac:dyDescent="0.25">
      <c r="A1401" t="s">
        <v>1428</v>
      </c>
      <c r="B1401">
        <v>55</v>
      </c>
      <c r="C1401" t="str">
        <f t="shared" si="147"/>
        <v>45-54</v>
      </c>
      <c r="D1401" t="s">
        <v>27</v>
      </c>
      <c r="E1401" t="s">
        <v>2</v>
      </c>
      <c r="F1401">
        <v>0.12</v>
      </c>
      <c r="G1401" t="str">
        <f t="shared" si="148"/>
        <v>Low</v>
      </c>
      <c r="H1401">
        <v>22</v>
      </c>
      <c r="I1401" t="s">
        <v>35</v>
      </c>
      <c r="J1401" t="s">
        <v>43</v>
      </c>
      <c r="K1401" s="4">
        <v>8.99</v>
      </c>
      <c r="L1401" s="4">
        <f t="shared" si="149"/>
        <v>8.99</v>
      </c>
      <c r="M1401">
        <v>1</v>
      </c>
      <c r="N1401" t="s">
        <v>23</v>
      </c>
      <c r="O1401">
        <v>4</v>
      </c>
      <c r="P1401">
        <v>0.01</v>
      </c>
      <c r="Q1401">
        <f t="shared" si="150"/>
        <v>1</v>
      </c>
      <c r="R1401" t="s">
        <v>33</v>
      </c>
      <c r="S1401">
        <f t="shared" si="151"/>
        <v>0.12</v>
      </c>
      <c r="T1401" t="str">
        <f t="shared" si="152"/>
        <v>Low</v>
      </c>
      <c r="U1401" t="str">
        <f t="shared" si="153"/>
        <v>Inactive</v>
      </c>
    </row>
    <row r="1402" spans="1:21" x14ac:dyDescent="0.25">
      <c r="A1402" t="s">
        <v>1429</v>
      </c>
      <c r="B1402">
        <v>47</v>
      </c>
      <c r="C1402" t="str">
        <f t="shared" si="147"/>
        <v>45-54</v>
      </c>
      <c r="D1402" t="s">
        <v>1</v>
      </c>
      <c r="E1402" t="s">
        <v>8</v>
      </c>
      <c r="F1402">
        <v>10.82</v>
      </c>
      <c r="G1402" t="str">
        <f t="shared" si="148"/>
        <v>Low</v>
      </c>
      <c r="H1402">
        <v>51</v>
      </c>
      <c r="I1402" t="s">
        <v>9</v>
      </c>
      <c r="J1402" t="s">
        <v>10</v>
      </c>
      <c r="K1402" s="4">
        <v>13.99</v>
      </c>
      <c r="L1402" s="4">
        <f t="shared" si="149"/>
        <v>13.99</v>
      </c>
      <c r="M1402">
        <v>1</v>
      </c>
      <c r="N1402" t="s">
        <v>47</v>
      </c>
      <c r="O1402">
        <v>2</v>
      </c>
      <c r="P1402">
        <v>0.21</v>
      </c>
      <c r="Q1402">
        <f t="shared" si="150"/>
        <v>13</v>
      </c>
      <c r="R1402" t="s">
        <v>33</v>
      </c>
      <c r="S1402">
        <f t="shared" si="151"/>
        <v>140.66</v>
      </c>
      <c r="T1402" t="str">
        <f t="shared" si="152"/>
        <v>Medium</v>
      </c>
      <c r="U1402" t="str">
        <f t="shared" si="153"/>
        <v>Inactive</v>
      </c>
    </row>
    <row r="1403" spans="1:21" x14ac:dyDescent="0.25">
      <c r="A1403" t="s">
        <v>1430</v>
      </c>
      <c r="B1403">
        <v>47</v>
      </c>
      <c r="C1403" t="str">
        <f t="shared" si="147"/>
        <v>45-54</v>
      </c>
      <c r="D1403" t="s">
        <v>27</v>
      </c>
      <c r="E1403" t="s">
        <v>18</v>
      </c>
      <c r="F1403">
        <v>2.57</v>
      </c>
      <c r="G1403" t="str">
        <f t="shared" si="148"/>
        <v>Low</v>
      </c>
      <c r="H1403">
        <v>60</v>
      </c>
      <c r="I1403" t="s">
        <v>35</v>
      </c>
      <c r="J1403" t="s">
        <v>4</v>
      </c>
      <c r="K1403" s="4">
        <v>17.989999999999998</v>
      </c>
      <c r="L1403" s="4">
        <f t="shared" si="149"/>
        <v>17.989999999999998</v>
      </c>
      <c r="M1403">
        <v>1</v>
      </c>
      <c r="N1403" t="s">
        <v>5</v>
      </c>
      <c r="O1403">
        <v>3</v>
      </c>
      <c r="P1403">
        <v>0.04</v>
      </c>
      <c r="Q1403">
        <f t="shared" si="150"/>
        <v>2</v>
      </c>
      <c r="R1403" t="s">
        <v>6</v>
      </c>
      <c r="S1403">
        <f t="shared" si="151"/>
        <v>5.14</v>
      </c>
      <c r="T1403" t="str">
        <f t="shared" si="152"/>
        <v>Low</v>
      </c>
      <c r="U1403" t="str">
        <f t="shared" si="153"/>
        <v>Inactive</v>
      </c>
    </row>
    <row r="1404" spans="1:21" x14ac:dyDescent="0.25">
      <c r="A1404" t="s">
        <v>1431</v>
      </c>
      <c r="B1404">
        <v>36</v>
      </c>
      <c r="C1404" t="str">
        <f t="shared" si="147"/>
        <v>35-44</v>
      </c>
      <c r="D1404" t="s">
        <v>1</v>
      </c>
      <c r="E1404" t="s">
        <v>18</v>
      </c>
      <c r="F1404">
        <v>2.85</v>
      </c>
      <c r="G1404" t="str">
        <f t="shared" si="148"/>
        <v>Low</v>
      </c>
      <c r="H1404">
        <v>15</v>
      </c>
      <c r="I1404" t="s">
        <v>3</v>
      </c>
      <c r="J1404" t="s">
        <v>43</v>
      </c>
      <c r="K1404" s="4">
        <v>17.989999999999998</v>
      </c>
      <c r="L1404" s="4">
        <f t="shared" si="149"/>
        <v>17.989999999999998</v>
      </c>
      <c r="M1404">
        <v>1</v>
      </c>
      <c r="N1404" t="s">
        <v>29</v>
      </c>
      <c r="O1404">
        <v>3</v>
      </c>
      <c r="P1404">
        <v>0.18</v>
      </c>
      <c r="Q1404">
        <f t="shared" si="150"/>
        <v>11</v>
      </c>
      <c r="R1404" t="s">
        <v>33</v>
      </c>
      <c r="S1404">
        <f t="shared" si="151"/>
        <v>31.35</v>
      </c>
      <c r="T1404" t="str">
        <f t="shared" si="152"/>
        <v>Low</v>
      </c>
      <c r="U1404" t="str">
        <f t="shared" si="153"/>
        <v>Risk</v>
      </c>
    </row>
    <row r="1405" spans="1:21" x14ac:dyDescent="0.25">
      <c r="A1405" t="s">
        <v>1432</v>
      </c>
      <c r="B1405">
        <v>70</v>
      </c>
      <c r="C1405" t="str">
        <f t="shared" si="147"/>
        <v>55+</v>
      </c>
      <c r="D1405" t="s">
        <v>1</v>
      </c>
      <c r="E1405" t="s">
        <v>18</v>
      </c>
      <c r="F1405">
        <v>8.6</v>
      </c>
      <c r="G1405" t="str">
        <f t="shared" si="148"/>
        <v>Low</v>
      </c>
      <c r="H1405">
        <v>37</v>
      </c>
      <c r="I1405" t="s">
        <v>3</v>
      </c>
      <c r="J1405" t="s">
        <v>41</v>
      </c>
      <c r="K1405" s="4">
        <v>17.989999999999998</v>
      </c>
      <c r="L1405" s="4">
        <f t="shared" si="149"/>
        <v>17.989999999999998</v>
      </c>
      <c r="M1405">
        <v>1</v>
      </c>
      <c r="N1405" t="s">
        <v>15</v>
      </c>
      <c r="O1405">
        <v>3</v>
      </c>
      <c r="P1405">
        <v>0.23</v>
      </c>
      <c r="Q1405">
        <f t="shared" si="150"/>
        <v>14</v>
      </c>
      <c r="R1405" t="s">
        <v>38</v>
      </c>
      <c r="S1405">
        <f t="shared" si="151"/>
        <v>120.39999999999999</v>
      </c>
      <c r="T1405" t="str">
        <f t="shared" si="152"/>
        <v>Medium</v>
      </c>
      <c r="U1405" t="str">
        <f t="shared" si="153"/>
        <v>Inactive</v>
      </c>
    </row>
    <row r="1406" spans="1:21" x14ac:dyDescent="0.25">
      <c r="A1406" t="s">
        <v>1433</v>
      </c>
      <c r="B1406">
        <v>51</v>
      </c>
      <c r="C1406" t="str">
        <f t="shared" si="147"/>
        <v>45-54</v>
      </c>
      <c r="D1406" t="s">
        <v>13</v>
      </c>
      <c r="E1406" t="s">
        <v>18</v>
      </c>
      <c r="F1406">
        <v>8.34</v>
      </c>
      <c r="G1406" t="str">
        <f t="shared" si="148"/>
        <v>Low</v>
      </c>
      <c r="H1406">
        <v>32</v>
      </c>
      <c r="I1406" t="s">
        <v>14</v>
      </c>
      <c r="J1406" t="s">
        <v>4</v>
      </c>
      <c r="K1406" s="4">
        <v>17.989999999999998</v>
      </c>
      <c r="L1406" s="4">
        <f t="shared" si="149"/>
        <v>17.989999999999998</v>
      </c>
      <c r="M1406">
        <v>1</v>
      </c>
      <c r="N1406" t="s">
        <v>15</v>
      </c>
      <c r="O1406">
        <v>2</v>
      </c>
      <c r="P1406">
        <v>0.25</v>
      </c>
      <c r="Q1406">
        <f t="shared" si="150"/>
        <v>15</v>
      </c>
      <c r="R1406" t="s">
        <v>25</v>
      </c>
      <c r="S1406">
        <f t="shared" si="151"/>
        <v>125.1</v>
      </c>
      <c r="T1406" t="str">
        <f t="shared" si="152"/>
        <v>Medium</v>
      </c>
      <c r="U1406" t="str">
        <f t="shared" si="153"/>
        <v>Inactive</v>
      </c>
    </row>
    <row r="1407" spans="1:21" x14ac:dyDescent="0.25">
      <c r="A1407" t="s">
        <v>1434</v>
      </c>
      <c r="B1407">
        <v>48</v>
      </c>
      <c r="C1407" t="str">
        <f t="shared" si="147"/>
        <v>45-54</v>
      </c>
      <c r="D1407" t="s">
        <v>27</v>
      </c>
      <c r="E1407" t="s">
        <v>8</v>
      </c>
      <c r="F1407">
        <v>20.69</v>
      </c>
      <c r="G1407" t="str">
        <f t="shared" si="148"/>
        <v>Medium</v>
      </c>
      <c r="H1407">
        <v>43</v>
      </c>
      <c r="I1407" t="s">
        <v>3</v>
      </c>
      <c r="J1407" t="s">
        <v>32</v>
      </c>
      <c r="K1407" s="4">
        <v>13.99</v>
      </c>
      <c r="L1407" s="4">
        <f t="shared" si="149"/>
        <v>13.99</v>
      </c>
      <c r="M1407">
        <v>0</v>
      </c>
      <c r="N1407" t="s">
        <v>47</v>
      </c>
      <c r="O1407">
        <v>2</v>
      </c>
      <c r="P1407">
        <v>0.47</v>
      </c>
      <c r="Q1407">
        <f t="shared" si="150"/>
        <v>28</v>
      </c>
      <c r="R1407" t="s">
        <v>6</v>
      </c>
      <c r="S1407">
        <f t="shared" si="151"/>
        <v>579.32000000000005</v>
      </c>
      <c r="T1407" t="str">
        <f t="shared" si="152"/>
        <v>High</v>
      </c>
      <c r="U1407" t="str">
        <f t="shared" si="153"/>
        <v>Inactive</v>
      </c>
    </row>
    <row r="1408" spans="1:21" x14ac:dyDescent="0.25">
      <c r="A1408" t="s">
        <v>1435</v>
      </c>
      <c r="B1408">
        <v>39</v>
      </c>
      <c r="C1408" t="str">
        <f t="shared" si="147"/>
        <v>35-44</v>
      </c>
      <c r="D1408" t="s">
        <v>1</v>
      </c>
      <c r="E1408" t="s">
        <v>18</v>
      </c>
      <c r="F1408">
        <v>13.49</v>
      </c>
      <c r="G1408" t="str">
        <f t="shared" si="148"/>
        <v>Low</v>
      </c>
      <c r="H1408">
        <v>21</v>
      </c>
      <c r="I1408" t="s">
        <v>35</v>
      </c>
      <c r="J1408" t="s">
        <v>43</v>
      </c>
      <c r="K1408" s="4">
        <v>17.989999999999998</v>
      </c>
      <c r="L1408" s="4">
        <f t="shared" si="149"/>
        <v>17.989999999999998</v>
      </c>
      <c r="M1408">
        <v>0</v>
      </c>
      <c r="N1408" t="s">
        <v>47</v>
      </c>
      <c r="O1408">
        <v>4</v>
      </c>
      <c r="P1408">
        <v>0.61</v>
      </c>
      <c r="Q1408">
        <f t="shared" si="150"/>
        <v>37</v>
      </c>
      <c r="R1408" t="s">
        <v>16</v>
      </c>
      <c r="S1408">
        <f t="shared" si="151"/>
        <v>499.13</v>
      </c>
      <c r="T1408" t="str">
        <f t="shared" si="152"/>
        <v>High</v>
      </c>
      <c r="U1408" t="str">
        <f t="shared" si="153"/>
        <v>Risk</v>
      </c>
    </row>
    <row r="1409" spans="1:21" x14ac:dyDescent="0.25">
      <c r="A1409" s="1" t="s">
        <v>1436</v>
      </c>
      <c r="B1409">
        <v>33</v>
      </c>
      <c r="C1409" t="str">
        <f t="shared" si="147"/>
        <v>25-34</v>
      </c>
      <c r="D1409" t="s">
        <v>27</v>
      </c>
      <c r="E1409" t="s">
        <v>8</v>
      </c>
      <c r="F1409">
        <v>0.93</v>
      </c>
      <c r="G1409" t="str">
        <f t="shared" si="148"/>
        <v>Low</v>
      </c>
      <c r="H1409">
        <v>4</v>
      </c>
      <c r="I1409" t="s">
        <v>14</v>
      </c>
      <c r="J1409" t="s">
        <v>43</v>
      </c>
      <c r="K1409" s="4">
        <v>13.99</v>
      </c>
      <c r="L1409" s="4">
        <f t="shared" si="149"/>
        <v>13.99</v>
      </c>
      <c r="M1409">
        <v>1</v>
      </c>
      <c r="N1409" t="s">
        <v>15</v>
      </c>
      <c r="O1409">
        <v>1</v>
      </c>
      <c r="P1409">
        <v>0.19</v>
      </c>
      <c r="Q1409">
        <f t="shared" si="150"/>
        <v>11</v>
      </c>
      <c r="R1409" t="s">
        <v>11</v>
      </c>
      <c r="S1409">
        <f t="shared" si="151"/>
        <v>10.23</v>
      </c>
      <c r="T1409" t="str">
        <f t="shared" si="152"/>
        <v>Low</v>
      </c>
      <c r="U1409" t="str">
        <f t="shared" si="153"/>
        <v>Active</v>
      </c>
    </row>
    <row r="1410" spans="1:21" x14ac:dyDescent="0.25">
      <c r="A1410" t="s">
        <v>1437</v>
      </c>
      <c r="B1410">
        <v>63</v>
      </c>
      <c r="C1410" t="str">
        <f t="shared" si="147"/>
        <v>55+</v>
      </c>
      <c r="D1410" t="s">
        <v>1</v>
      </c>
      <c r="E1410" t="s">
        <v>8</v>
      </c>
      <c r="F1410">
        <v>30.83</v>
      </c>
      <c r="G1410" t="str">
        <f t="shared" si="148"/>
        <v>Medium</v>
      </c>
      <c r="H1410">
        <v>10</v>
      </c>
      <c r="I1410" t="s">
        <v>9</v>
      </c>
      <c r="J1410" t="s">
        <v>32</v>
      </c>
      <c r="K1410" s="4">
        <v>13.99</v>
      </c>
      <c r="L1410" s="4">
        <f t="shared" si="149"/>
        <v>13.99</v>
      </c>
      <c r="M1410">
        <v>0</v>
      </c>
      <c r="N1410" t="s">
        <v>15</v>
      </c>
      <c r="O1410">
        <v>2</v>
      </c>
      <c r="P1410">
        <v>2.8</v>
      </c>
      <c r="Q1410">
        <f t="shared" si="150"/>
        <v>168</v>
      </c>
      <c r="R1410" t="s">
        <v>11</v>
      </c>
      <c r="S1410">
        <f t="shared" si="151"/>
        <v>5179.4399999999996</v>
      </c>
      <c r="T1410" t="str">
        <f t="shared" si="152"/>
        <v>High</v>
      </c>
      <c r="U1410" t="str">
        <f t="shared" si="153"/>
        <v>Risk</v>
      </c>
    </row>
    <row r="1411" spans="1:21" x14ac:dyDescent="0.25">
      <c r="A1411" t="s">
        <v>1438</v>
      </c>
      <c r="B1411">
        <v>51</v>
      </c>
      <c r="C1411" t="str">
        <f t="shared" ref="C1411:C1474" si="154">IF(B1411&lt;=25, "18-24", IF(B1411&lt;=35, "25-34", IF(B1411&lt;=45,"35-44", IF(B1411&lt;=55,"45-54", "55+"))))</f>
        <v>45-54</v>
      </c>
      <c r="D1411" t="s">
        <v>1</v>
      </c>
      <c r="E1411" t="s">
        <v>2</v>
      </c>
      <c r="F1411">
        <v>3.64</v>
      </c>
      <c r="G1411" t="str">
        <f t="shared" ref="G1411:G1474" si="155">IF(F1411&lt;=20,"Low",IF(F1411&lt;=50, "Medium","High"))</f>
        <v>Low</v>
      </c>
      <c r="H1411">
        <v>50</v>
      </c>
      <c r="I1411" t="s">
        <v>35</v>
      </c>
      <c r="J1411" t="s">
        <v>4</v>
      </c>
      <c r="K1411" s="4">
        <v>8.99</v>
      </c>
      <c r="L1411" s="4">
        <f t="shared" ref="L1411:L1474" si="156">K1411</f>
        <v>8.99</v>
      </c>
      <c r="M1411">
        <v>1</v>
      </c>
      <c r="N1411" t="s">
        <v>23</v>
      </c>
      <c r="O1411">
        <v>1</v>
      </c>
      <c r="P1411">
        <v>7.0000000000000007E-2</v>
      </c>
      <c r="Q1411">
        <f t="shared" ref="Q1411:Q1474" si="157">ROUND(P1411*60, 0)</f>
        <v>4</v>
      </c>
      <c r="R1411" t="s">
        <v>6</v>
      </c>
      <c r="S1411">
        <f t="shared" ref="S1411:S1474" si="158">F1411*Q1411</f>
        <v>14.56</v>
      </c>
      <c r="T1411" t="str">
        <f t="shared" ref="T1411:T1474" si="159">IF(S1411&lt;=50,"Low",IF(S1411&lt;=150,"Medium", "High"))</f>
        <v>Low</v>
      </c>
      <c r="U1411" t="str">
        <f t="shared" ref="U1411:U1474" si="160">IF(H1411&lt;=7,"Active", IF(H1411&lt;=21,"Risk", "Inactive"))</f>
        <v>Inactive</v>
      </c>
    </row>
    <row r="1412" spans="1:21" x14ac:dyDescent="0.25">
      <c r="A1412" t="s">
        <v>1439</v>
      </c>
      <c r="B1412">
        <v>21</v>
      </c>
      <c r="C1412" t="str">
        <f t="shared" si="154"/>
        <v>18-24</v>
      </c>
      <c r="D1412" t="s">
        <v>13</v>
      </c>
      <c r="E1412" t="s">
        <v>8</v>
      </c>
      <c r="F1412">
        <v>13.77</v>
      </c>
      <c r="G1412" t="str">
        <f t="shared" si="155"/>
        <v>Low</v>
      </c>
      <c r="H1412">
        <v>45</v>
      </c>
      <c r="I1412" t="s">
        <v>35</v>
      </c>
      <c r="J1412" t="s">
        <v>32</v>
      </c>
      <c r="K1412" s="4">
        <v>13.99</v>
      </c>
      <c r="L1412" s="4">
        <f t="shared" si="156"/>
        <v>13.99</v>
      </c>
      <c r="M1412">
        <v>1</v>
      </c>
      <c r="N1412" t="s">
        <v>29</v>
      </c>
      <c r="O1412">
        <v>1</v>
      </c>
      <c r="P1412">
        <v>0.3</v>
      </c>
      <c r="Q1412">
        <f t="shared" si="157"/>
        <v>18</v>
      </c>
      <c r="R1412" t="s">
        <v>20</v>
      </c>
      <c r="S1412">
        <f t="shared" si="158"/>
        <v>247.85999999999999</v>
      </c>
      <c r="T1412" t="str">
        <f t="shared" si="159"/>
        <v>High</v>
      </c>
      <c r="U1412" t="str">
        <f t="shared" si="160"/>
        <v>Inactive</v>
      </c>
    </row>
    <row r="1413" spans="1:21" x14ac:dyDescent="0.25">
      <c r="A1413" t="s">
        <v>1440</v>
      </c>
      <c r="B1413">
        <v>29</v>
      </c>
      <c r="C1413" t="str">
        <f t="shared" si="154"/>
        <v>25-34</v>
      </c>
      <c r="D1413" t="s">
        <v>13</v>
      </c>
      <c r="E1413" t="s">
        <v>8</v>
      </c>
      <c r="F1413">
        <v>1.56</v>
      </c>
      <c r="G1413" t="str">
        <f t="shared" si="155"/>
        <v>Low</v>
      </c>
      <c r="H1413">
        <v>10</v>
      </c>
      <c r="I1413" t="s">
        <v>9</v>
      </c>
      <c r="J1413" t="s">
        <v>43</v>
      </c>
      <c r="K1413" s="4">
        <v>13.99</v>
      </c>
      <c r="L1413" s="4">
        <f t="shared" si="156"/>
        <v>13.99</v>
      </c>
      <c r="M1413">
        <v>1</v>
      </c>
      <c r="N1413" t="s">
        <v>5</v>
      </c>
      <c r="O1413">
        <v>5</v>
      </c>
      <c r="P1413">
        <v>0.14000000000000001</v>
      </c>
      <c r="Q1413">
        <f t="shared" si="157"/>
        <v>8</v>
      </c>
      <c r="R1413" t="s">
        <v>20</v>
      </c>
      <c r="S1413">
        <f t="shared" si="158"/>
        <v>12.48</v>
      </c>
      <c r="T1413" t="str">
        <f t="shared" si="159"/>
        <v>Low</v>
      </c>
      <c r="U1413" t="str">
        <f t="shared" si="160"/>
        <v>Risk</v>
      </c>
    </row>
    <row r="1414" spans="1:21" x14ac:dyDescent="0.25">
      <c r="A1414" t="s">
        <v>1441</v>
      </c>
      <c r="B1414">
        <v>52</v>
      </c>
      <c r="C1414" t="str">
        <f t="shared" si="154"/>
        <v>45-54</v>
      </c>
      <c r="D1414" t="s">
        <v>13</v>
      </c>
      <c r="E1414" t="s">
        <v>8</v>
      </c>
      <c r="F1414">
        <v>10.14</v>
      </c>
      <c r="G1414" t="str">
        <f t="shared" si="155"/>
        <v>Low</v>
      </c>
      <c r="H1414">
        <v>49</v>
      </c>
      <c r="I1414" t="s">
        <v>9</v>
      </c>
      <c r="J1414" t="s">
        <v>4</v>
      </c>
      <c r="K1414" s="4">
        <v>13.99</v>
      </c>
      <c r="L1414" s="4">
        <f t="shared" si="156"/>
        <v>13.99</v>
      </c>
      <c r="M1414">
        <v>1</v>
      </c>
      <c r="N1414" t="s">
        <v>5</v>
      </c>
      <c r="O1414">
        <v>4</v>
      </c>
      <c r="P1414">
        <v>0.2</v>
      </c>
      <c r="Q1414">
        <f t="shared" si="157"/>
        <v>12</v>
      </c>
      <c r="R1414" t="s">
        <v>6</v>
      </c>
      <c r="S1414">
        <f t="shared" si="158"/>
        <v>121.68</v>
      </c>
      <c r="T1414" t="str">
        <f t="shared" si="159"/>
        <v>Medium</v>
      </c>
      <c r="U1414" t="str">
        <f t="shared" si="160"/>
        <v>Inactive</v>
      </c>
    </row>
    <row r="1415" spans="1:21" x14ac:dyDescent="0.25">
      <c r="A1415" t="s">
        <v>1442</v>
      </c>
      <c r="B1415">
        <v>20</v>
      </c>
      <c r="C1415" t="str">
        <f t="shared" si="154"/>
        <v>18-24</v>
      </c>
      <c r="D1415" t="s">
        <v>1</v>
      </c>
      <c r="E1415" t="s">
        <v>8</v>
      </c>
      <c r="F1415">
        <v>31.73</v>
      </c>
      <c r="G1415" t="str">
        <f t="shared" si="155"/>
        <v>Medium</v>
      </c>
      <c r="H1415">
        <v>46</v>
      </c>
      <c r="I1415" t="s">
        <v>3</v>
      </c>
      <c r="J1415" t="s">
        <v>43</v>
      </c>
      <c r="K1415" s="4">
        <v>13.99</v>
      </c>
      <c r="L1415" s="4">
        <f t="shared" si="156"/>
        <v>13.99</v>
      </c>
      <c r="M1415">
        <v>0</v>
      </c>
      <c r="N1415" t="s">
        <v>47</v>
      </c>
      <c r="O1415">
        <v>1</v>
      </c>
      <c r="P1415">
        <v>0.68</v>
      </c>
      <c r="Q1415">
        <f t="shared" si="157"/>
        <v>41</v>
      </c>
      <c r="R1415" t="s">
        <v>16</v>
      </c>
      <c r="S1415">
        <f t="shared" si="158"/>
        <v>1300.93</v>
      </c>
      <c r="T1415" t="str">
        <f t="shared" si="159"/>
        <v>High</v>
      </c>
      <c r="U1415" t="str">
        <f t="shared" si="160"/>
        <v>Inactive</v>
      </c>
    </row>
    <row r="1416" spans="1:21" x14ac:dyDescent="0.25">
      <c r="A1416" t="s">
        <v>1443</v>
      </c>
      <c r="B1416">
        <v>48</v>
      </c>
      <c r="C1416" t="str">
        <f t="shared" si="154"/>
        <v>45-54</v>
      </c>
      <c r="D1416" t="s">
        <v>1</v>
      </c>
      <c r="E1416" t="s">
        <v>2</v>
      </c>
      <c r="F1416">
        <v>6.63</v>
      </c>
      <c r="G1416" t="str">
        <f t="shared" si="155"/>
        <v>Low</v>
      </c>
      <c r="H1416">
        <v>10</v>
      </c>
      <c r="I1416" t="s">
        <v>35</v>
      </c>
      <c r="J1416" t="s">
        <v>43</v>
      </c>
      <c r="K1416" s="4">
        <v>8.99</v>
      </c>
      <c r="L1416" s="4">
        <f t="shared" si="156"/>
        <v>8.99</v>
      </c>
      <c r="M1416">
        <v>0</v>
      </c>
      <c r="N1416" t="s">
        <v>29</v>
      </c>
      <c r="O1416">
        <v>2</v>
      </c>
      <c r="P1416">
        <v>0.6</v>
      </c>
      <c r="Q1416">
        <f t="shared" si="157"/>
        <v>36</v>
      </c>
      <c r="R1416" t="s">
        <v>38</v>
      </c>
      <c r="S1416">
        <f t="shared" si="158"/>
        <v>238.68</v>
      </c>
      <c r="T1416" t="str">
        <f t="shared" si="159"/>
        <v>High</v>
      </c>
      <c r="U1416" t="str">
        <f t="shared" si="160"/>
        <v>Risk</v>
      </c>
    </row>
    <row r="1417" spans="1:21" x14ac:dyDescent="0.25">
      <c r="A1417" t="s">
        <v>1444</v>
      </c>
      <c r="B1417">
        <v>25</v>
      </c>
      <c r="C1417" t="str">
        <f t="shared" si="154"/>
        <v>18-24</v>
      </c>
      <c r="D1417" t="s">
        <v>13</v>
      </c>
      <c r="E1417" t="s">
        <v>2</v>
      </c>
      <c r="F1417">
        <v>1.84</v>
      </c>
      <c r="G1417" t="str">
        <f t="shared" si="155"/>
        <v>Low</v>
      </c>
      <c r="H1417">
        <v>5</v>
      </c>
      <c r="I1417" t="s">
        <v>19</v>
      </c>
      <c r="J1417" t="s">
        <v>32</v>
      </c>
      <c r="K1417" s="4">
        <v>8.99</v>
      </c>
      <c r="L1417" s="4">
        <f t="shared" si="156"/>
        <v>8.99</v>
      </c>
      <c r="M1417">
        <v>1</v>
      </c>
      <c r="N1417" t="s">
        <v>29</v>
      </c>
      <c r="O1417">
        <v>5</v>
      </c>
      <c r="P1417">
        <v>0.31</v>
      </c>
      <c r="Q1417">
        <f t="shared" si="157"/>
        <v>19</v>
      </c>
      <c r="R1417" t="s">
        <v>11</v>
      </c>
      <c r="S1417">
        <f t="shared" si="158"/>
        <v>34.96</v>
      </c>
      <c r="T1417" t="str">
        <f t="shared" si="159"/>
        <v>Low</v>
      </c>
      <c r="U1417" t="str">
        <f t="shared" si="160"/>
        <v>Active</v>
      </c>
    </row>
    <row r="1418" spans="1:21" x14ac:dyDescent="0.25">
      <c r="A1418" t="s">
        <v>1445</v>
      </c>
      <c r="B1418">
        <v>53</v>
      </c>
      <c r="C1418" t="str">
        <f t="shared" si="154"/>
        <v>45-54</v>
      </c>
      <c r="D1418" t="s">
        <v>27</v>
      </c>
      <c r="E1418" t="s">
        <v>2</v>
      </c>
      <c r="F1418">
        <v>3.37</v>
      </c>
      <c r="G1418" t="str">
        <f t="shared" si="155"/>
        <v>Low</v>
      </c>
      <c r="H1418">
        <v>54</v>
      </c>
      <c r="I1418" t="s">
        <v>35</v>
      </c>
      <c r="J1418" t="s">
        <v>41</v>
      </c>
      <c r="K1418" s="4">
        <v>8.99</v>
      </c>
      <c r="L1418" s="4">
        <f t="shared" si="156"/>
        <v>8.99</v>
      </c>
      <c r="M1418">
        <v>1</v>
      </c>
      <c r="N1418" t="s">
        <v>29</v>
      </c>
      <c r="O1418">
        <v>5</v>
      </c>
      <c r="P1418">
        <v>0.06</v>
      </c>
      <c r="Q1418">
        <f t="shared" si="157"/>
        <v>4</v>
      </c>
      <c r="R1418" t="s">
        <v>33</v>
      </c>
      <c r="S1418">
        <f t="shared" si="158"/>
        <v>13.48</v>
      </c>
      <c r="T1418" t="str">
        <f t="shared" si="159"/>
        <v>Low</v>
      </c>
      <c r="U1418" t="str">
        <f t="shared" si="160"/>
        <v>Inactive</v>
      </c>
    </row>
    <row r="1419" spans="1:21" x14ac:dyDescent="0.25">
      <c r="A1419" t="s">
        <v>1446</v>
      </c>
      <c r="B1419">
        <v>27</v>
      </c>
      <c r="C1419" t="str">
        <f t="shared" si="154"/>
        <v>25-34</v>
      </c>
      <c r="D1419" t="s">
        <v>27</v>
      </c>
      <c r="E1419" t="s">
        <v>8</v>
      </c>
      <c r="F1419">
        <v>5.32</v>
      </c>
      <c r="G1419" t="str">
        <f t="shared" si="155"/>
        <v>Low</v>
      </c>
      <c r="H1419">
        <v>54</v>
      </c>
      <c r="I1419" t="s">
        <v>9</v>
      </c>
      <c r="J1419" t="s">
        <v>41</v>
      </c>
      <c r="K1419" s="4">
        <v>13.99</v>
      </c>
      <c r="L1419" s="4">
        <f t="shared" si="156"/>
        <v>13.99</v>
      </c>
      <c r="M1419">
        <v>0</v>
      </c>
      <c r="N1419" t="s">
        <v>29</v>
      </c>
      <c r="O1419">
        <v>4</v>
      </c>
      <c r="P1419">
        <v>0.1</v>
      </c>
      <c r="Q1419">
        <f t="shared" si="157"/>
        <v>6</v>
      </c>
      <c r="R1419" t="s">
        <v>16</v>
      </c>
      <c r="S1419">
        <f t="shared" si="158"/>
        <v>31.92</v>
      </c>
      <c r="T1419" t="str">
        <f t="shared" si="159"/>
        <v>Low</v>
      </c>
      <c r="U1419" t="str">
        <f t="shared" si="160"/>
        <v>Inactive</v>
      </c>
    </row>
    <row r="1420" spans="1:21" x14ac:dyDescent="0.25">
      <c r="A1420" t="s">
        <v>1447</v>
      </c>
      <c r="B1420">
        <v>50</v>
      </c>
      <c r="C1420" t="str">
        <f t="shared" si="154"/>
        <v>45-54</v>
      </c>
      <c r="D1420" t="s">
        <v>1</v>
      </c>
      <c r="E1420" t="s">
        <v>8</v>
      </c>
      <c r="F1420">
        <v>21.29</v>
      </c>
      <c r="G1420" t="str">
        <f t="shared" si="155"/>
        <v>Medium</v>
      </c>
      <c r="H1420">
        <v>26</v>
      </c>
      <c r="I1420" t="s">
        <v>19</v>
      </c>
      <c r="J1420" t="s">
        <v>32</v>
      </c>
      <c r="K1420" s="4">
        <v>13.99</v>
      </c>
      <c r="L1420" s="4">
        <f t="shared" si="156"/>
        <v>13.99</v>
      </c>
      <c r="M1420">
        <v>0</v>
      </c>
      <c r="N1420" t="s">
        <v>5</v>
      </c>
      <c r="O1420">
        <v>3</v>
      </c>
      <c r="P1420">
        <v>0.79</v>
      </c>
      <c r="Q1420">
        <f t="shared" si="157"/>
        <v>47</v>
      </c>
      <c r="R1420" t="s">
        <v>25</v>
      </c>
      <c r="S1420">
        <f t="shared" si="158"/>
        <v>1000.63</v>
      </c>
      <c r="T1420" t="str">
        <f t="shared" si="159"/>
        <v>High</v>
      </c>
      <c r="U1420" t="str">
        <f t="shared" si="160"/>
        <v>Inactive</v>
      </c>
    </row>
    <row r="1421" spans="1:21" x14ac:dyDescent="0.25">
      <c r="A1421" t="s">
        <v>1448</v>
      </c>
      <c r="B1421">
        <v>41</v>
      </c>
      <c r="C1421" t="str">
        <f t="shared" si="154"/>
        <v>35-44</v>
      </c>
      <c r="D1421" t="s">
        <v>1</v>
      </c>
      <c r="E1421" t="s">
        <v>2</v>
      </c>
      <c r="F1421">
        <v>20.260000000000002</v>
      </c>
      <c r="G1421" t="str">
        <f t="shared" si="155"/>
        <v>Medium</v>
      </c>
      <c r="H1421">
        <v>41</v>
      </c>
      <c r="I1421" t="s">
        <v>3</v>
      </c>
      <c r="J1421" t="s">
        <v>32</v>
      </c>
      <c r="K1421" s="4">
        <v>8.99</v>
      </c>
      <c r="L1421" s="4">
        <f t="shared" si="156"/>
        <v>8.99</v>
      </c>
      <c r="M1421">
        <v>1</v>
      </c>
      <c r="N1421" t="s">
        <v>15</v>
      </c>
      <c r="O1421">
        <v>1</v>
      </c>
      <c r="P1421">
        <v>0.48</v>
      </c>
      <c r="Q1421">
        <f t="shared" si="157"/>
        <v>29</v>
      </c>
      <c r="R1421" t="s">
        <v>38</v>
      </c>
      <c r="S1421">
        <f t="shared" si="158"/>
        <v>587.54000000000008</v>
      </c>
      <c r="T1421" t="str">
        <f t="shared" si="159"/>
        <v>High</v>
      </c>
      <c r="U1421" t="str">
        <f t="shared" si="160"/>
        <v>Inactive</v>
      </c>
    </row>
    <row r="1422" spans="1:21" x14ac:dyDescent="0.25">
      <c r="A1422" t="s">
        <v>1449</v>
      </c>
      <c r="B1422">
        <v>47</v>
      </c>
      <c r="C1422" t="str">
        <f t="shared" si="154"/>
        <v>45-54</v>
      </c>
      <c r="D1422" t="s">
        <v>13</v>
      </c>
      <c r="E1422" t="s">
        <v>8</v>
      </c>
      <c r="F1422">
        <v>4.0999999999999996</v>
      </c>
      <c r="G1422" t="str">
        <f t="shared" si="155"/>
        <v>Low</v>
      </c>
      <c r="H1422">
        <v>52</v>
      </c>
      <c r="I1422" t="s">
        <v>35</v>
      </c>
      <c r="J1422" t="s">
        <v>32</v>
      </c>
      <c r="K1422" s="4">
        <v>13.99</v>
      </c>
      <c r="L1422" s="4">
        <f t="shared" si="156"/>
        <v>13.99</v>
      </c>
      <c r="M1422">
        <v>1</v>
      </c>
      <c r="N1422" t="s">
        <v>23</v>
      </c>
      <c r="O1422">
        <v>1</v>
      </c>
      <c r="P1422">
        <v>0.08</v>
      </c>
      <c r="Q1422">
        <f t="shared" si="157"/>
        <v>5</v>
      </c>
      <c r="R1422" t="s">
        <v>16</v>
      </c>
      <c r="S1422">
        <f t="shared" si="158"/>
        <v>20.5</v>
      </c>
      <c r="T1422" t="str">
        <f t="shared" si="159"/>
        <v>Low</v>
      </c>
      <c r="U1422" t="str">
        <f t="shared" si="160"/>
        <v>Inactive</v>
      </c>
    </row>
    <row r="1423" spans="1:21" x14ac:dyDescent="0.25">
      <c r="A1423" t="s">
        <v>1450</v>
      </c>
      <c r="B1423">
        <v>59</v>
      </c>
      <c r="C1423" t="str">
        <f t="shared" si="154"/>
        <v>55+</v>
      </c>
      <c r="D1423" t="s">
        <v>13</v>
      </c>
      <c r="E1423" t="s">
        <v>2</v>
      </c>
      <c r="F1423">
        <v>77.09</v>
      </c>
      <c r="G1423" t="str">
        <f t="shared" si="155"/>
        <v>High</v>
      </c>
      <c r="H1423">
        <v>36</v>
      </c>
      <c r="I1423" t="s">
        <v>56</v>
      </c>
      <c r="J1423" t="s">
        <v>41</v>
      </c>
      <c r="K1423" s="4">
        <v>8.99</v>
      </c>
      <c r="L1423" s="4">
        <f t="shared" si="156"/>
        <v>8.99</v>
      </c>
      <c r="M1423">
        <v>0</v>
      </c>
      <c r="N1423" t="s">
        <v>29</v>
      </c>
      <c r="O1423">
        <v>3</v>
      </c>
      <c r="P1423">
        <v>2.08</v>
      </c>
      <c r="Q1423">
        <f t="shared" si="157"/>
        <v>125</v>
      </c>
      <c r="R1423" t="s">
        <v>25</v>
      </c>
      <c r="S1423">
        <f t="shared" si="158"/>
        <v>9636.25</v>
      </c>
      <c r="T1423" t="str">
        <f t="shared" si="159"/>
        <v>High</v>
      </c>
      <c r="U1423" t="str">
        <f t="shared" si="160"/>
        <v>Inactive</v>
      </c>
    </row>
    <row r="1424" spans="1:21" x14ac:dyDescent="0.25">
      <c r="A1424" t="s">
        <v>1451</v>
      </c>
      <c r="B1424">
        <v>58</v>
      </c>
      <c r="C1424" t="str">
        <f t="shared" si="154"/>
        <v>55+</v>
      </c>
      <c r="D1424" t="s">
        <v>27</v>
      </c>
      <c r="E1424" t="s">
        <v>18</v>
      </c>
      <c r="F1424">
        <v>2.11</v>
      </c>
      <c r="G1424" t="str">
        <f t="shared" si="155"/>
        <v>Low</v>
      </c>
      <c r="H1424">
        <v>23</v>
      </c>
      <c r="I1424" t="s">
        <v>3</v>
      </c>
      <c r="J1424" t="s">
        <v>4</v>
      </c>
      <c r="K1424" s="4">
        <v>17.989999999999998</v>
      </c>
      <c r="L1424" s="4">
        <f t="shared" si="156"/>
        <v>17.989999999999998</v>
      </c>
      <c r="M1424">
        <v>1</v>
      </c>
      <c r="N1424" t="s">
        <v>23</v>
      </c>
      <c r="O1424">
        <v>3</v>
      </c>
      <c r="P1424">
        <v>0.09</v>
      </c>
      <c r="Q1424">
        <f t="shared" si="157"/>
        <v>5</v>
      </c>
      <c r="R1424" t="s">
        <v>38</v>
      </c>
      <c r="S1424">
        <f t="shared" si="158"/>
        <v>10.549999999999999</v>
      </c>
      <c r="T1424" t="str">
        <f t="shared" si="159"/>
        <v>Low</v>
      </c>
      <c r="U1424" t="str">
        <f t="shared" si="160"/>
        <v>Inactive</v>
      </c>
    </row>
    <row r="1425" spans="1:21" x14ac:dyDescent="0.25">
      <c r="A1425" t="s">
        <v>1452</v>
      </c>
      <c r="B1425">
        <v>24</v>
      </c>
      <c r="C1425" t="str">
        <f t="shared" si="154"/>
        <v>18-24</v>
      </c>
      <c r="D1425" t="s">
        <v>27</v>
      </c>
      <c r="E1425" t="s">
        <v>18</v>
      </c>
      <c r="F1425">
        <v>12.65</v>
      </c>
      <c r="G1425" t="str">
        <f t="shared" si="155"/>
        <v>Low</v>
      </c>
      <c r="H1425">
        <v>23</v>
      </c>
      <c r="I1425" t="s">
        <v>56</v>
      </c>
      <c r="J1425" t="s">
        <v>43</v>
      </c>
      <c r="K1425" s="4">
        <v>17.989999999999998</v>
      </c>
      <c r="L1425" s="4">
        <f t="shared" si="156"/>
        <v>17.989999999999998</v>
      </c>
      <c r="M1425">
        <v>0</v>
      </c>
      <c r="N1425" t="s">
        <v>23</v>
      </c>
      <c r="O1425">
        <v>3</v>
      </c>
      <c r="P1425">
        <v>0.53</v>
      </c>
      <c r="Q1425">
        <f t="shared" si="157"/>
        <v>32</v>
      </c>
      <c r="R1425" t="s">
        <v>33</v>
      </c>
      <c r="S1425">
        <f t="shared" si="158"/>
        <v>404.8</v>
      </c>
      <c r="T1425" t="str">
        <f t="shared" si="159"/>
        <v>High</v>
      </c>
      <c r="U1425" t="str">
        <f t="shared" si="160"/>
        <v>Inactive</v>
      </c>
    </row>
    <row r="1426" spans="1:21" x14ac:dyDescent="0.25">
      <c r="A1426" t="s">
        <v>1453</v>
      </c>
      <c r="B1426">
        <v>69</v>
      </c>
      <c r="C1426" t="str">
        <f t="shared" si="154"/>
        <v>55+</v>
      </c>
      <c r="D1426" t="s">
        <v>27</v>
      </c>
      <c r="E1426" t="s">
        <v>2</v>
      </c>
      <c r="F1426">
        <v>2.74</v>
      </c>
      <c r="G1426" t="str">
        <f t="shared" si="155"/>
        <v>Low</v>
      </c>
      <c r="H1426">
        <v>52</v>
      </c>
      <c r="I1426" t="s">
        <v>19</v>
      </c>
      <c r="J1426" t="s">
        <v>10</v>
      </c>
      <c r="K1426" s="4">
        <v>8.99</v>
      </c>
      <c r="L1426" s="4">
        <f t="shared" si="156"/>
        <v>8.99</v>
      </c>
      <c r="M1426">
        <v>1</v>
      </c>
      <c r="N1426" t="s">
        <v>23</v>
      </c>
      <c r="O1426">
        <v>4</v>
      </c>
      <c r="P1426">
        <v>0.05</v>
      </c>
      <c r="Q1426">
        <f t="shared" si="157"/>
        <v>3</v>
      </c>
      <c r="R1426" t="s">
        <v>6</v>
      </c>
      <c r="S1426">
        <f t="shared" si="158"/>
        <v>8.2200000000000006</v>
      </c>
      <c r="T1426" t="str">
        <f t="shared" si="159"/>
        <v>Low</v>
      </c>
      <c r="U1426" t="str">
        <f t="shared" si="160"/>
        <v>Inactive</v>
      </c>
    </row>
    <row r="1427" spans="1:21" x14ac:dyDescent="0.25">
      <c r="A1427" t="s">
        <v>1454</v>
      </c>
      <c r="B1427">
        <v>54</v>
      </c>
      <c r="C1427" t="str">
        <f t="shared" si="154"/>
        <v>45-54</v>
      </c>
      <c r="D1427" t="s">
        <v>1</v>
      </c>
      <c r="E1427" t="s">
        <v>2</v>
      </c>
      <c r="F1427">
        <v>8.52</v>
      </c>
      <c r="G1427" t="str">
        <f t="shared" si="155"/>
        <v>Low</v>
      </c>
      <c r="H1427">
        <v>10</v>
      </c>
      <c r="I1427" t="s">
        <v>14</v>
      </c>
      <c r="J1427" t="s">
        <v>4</v>
      </c>
      <c r="K1427" s="4">
        <v>8.99</v>
      </c>
      <c r="L1427" s="4">
        <f t="shared" si="156"/>
        <v>8.99</v>
      </c>
      <c r="M1427">
        <v>0</v>
      </c>
      <c r="N1427" t="s">
        <v>47</v>
      </c>
      <c r="O1427">
        <v>4</v>
      </c>
      <c r="P1427">
        <v>0.77</v>
      </c>
      <c r="Q1427">
        <f t="shared" si="157"/>
        <v>46</v>
      </c>
      <c r="R1427" t="s">
        <v>6</v>
      </c>
      <c r="S1427">
        <f t="shared" si="158"/>
        <v>391.91999999999996</v>
      </c>
      <c r="T1427" t="str">
        <f t="shared" si="159"/>
        <v>High</v>
      </c>
      <c r="U1427" t="str">
        <f t="shared" si="160"/>
        <v>Risk</v>
      </c>
    </row>
    <row r="1428" spans="1:21" x14ac:dyDescent="0.25">
      <c r="A1428" t="s">
        <v>1455</v>
      </c>
      <c r="B1428">
        <v>48</v>
      </c>
      <c r="C1428" t="str">
        <f t="shared" si="154"/>
        <v>45-54</v>
      </c>
      <c r="D1428" t="s">
        <v>1</v>
      </c>
      <c r="E1428" t="s">
        <v>18</v>
      </c>
      <c r="F1428">
        <v>18.21</v>
      </c>
      <c r="G1428" t="str">
        <f t="shared" si="155"/>
        <v>Low</v>
      </c>
      <c r="H1428">
        <v>35</v>
      </c>
      <c r="I1428" t="s">
        <v>14</v>
      </c>
      <c r="J1428" t="s">
        <v>32</v>
      </c>
      <c r="K1428" s="4">
        <v>17.989999999999998</v>
      </c>
      <c r="L1428" s="4">
        <f t="shared" si="156"/>
        <v>17.989999999999998</v>
      </c>
      <c r="M1428">
        <v>0</v>
      </c>
      <c r="N1428" t="s">
        <v>5</v>
      </c>
      <c r="O1428">
        <v>2</v>
      </c>
      <c r="P1428">
        <v>0.51</v>
      </c>
      <c r="Q1428">
        <f t="shared" si="157"/>
        <v>31</v>
      </c>
      <c r="R1428" t="s">
        <v>11</v>
      </c>
      <c r="S1428">
        <f t="shared" si="158"/>
        <v>564.51</v>
      </c>
      <c r="T1428" t="str">
        <f t="shared" si="159"/>
        <v>High</v>
      </c>
      <c r="U1428" t="str">
        <f t="shared" si="160"/>
        <v>Inactive</v>
      </c>
    </row>
    <row r="1429" spans="1:21" x14ac:dyDescent="0.25">
      <c r="A1429" t="s">
        <v>1456</v>
      </c>
      <c r="B1429">
        <v>18</v>
      </c>
      <c r="C1429" t="str">
        <f t="shared" si="154"/>
        <v>18-24</v>
      </c>
      <c r="D1429" t="s">
        <v>13</v>
      </c>
      <c r="E1429" t="s">
        <v>8</v>
      </c>
      <c r="F1429">
        <v>2.14</v>
      </c>
      <c r="G1429" t="str">
        <f t="shared" si="155"/>
        <v>Low</v>
      </c>
      <c r="H1429">
        <v>44</v>
      </c>
      <c r="I1429" t="s">
        <v>56</v>
      </c>
      <c r="J1429" t="s">
        <v>41</v>
      </c>
      <c r="K1429" s="4">
        <v>13.99</v>
      </c>
      <c r="L1429" s="4">
        <f t="shared" si="156"/>
        <v>13.99</v>
      </c>
      <c r="M1429">
        <v>1</v>
      </c>
      <c r="N1429" t="s">
        <v>5</v>
      </c>
      <c r="O1429">
        <v>3</v>
      </c>
      <c r="P1429">
        <v>0.05</v>
      </c>
      <c r="Q1429">
        <f t="shared" si="157"/>
        <v>3</v>
      </c>
      <c r="R1429" t="s">
        <v>33</v>
      </c>
      <c r="S1429">
        <f t="shared" si="158"/>
        <v>6.42</v>
      </c>
      <c r="T1429" t="str">
        <f t="shared" si="159"/>
        <v>Low</v>
      </c>
      <c r="U1429" t="str">
        <f t="shared" si="160"/>
        <v>Inactive</v>
      </c>
    </row>
    <row r="1430" spans="1:21" x14ac:dyDescent="0.25">
      <c r="A1430" t="s">
        <v>1457</v>
      </c>
      <c r="B1430">
        <v>27</v>
      </c>
      <c r="C1430" t="str">
        <f t="shared" si="154"/>
        <v>25-34</v>
      </c>
      <c r="D1430" t="s">
        <v>27</v>
      </c>
      <c r="E1430" t="s">
        <v>8</v>
      </c>
      <c r="F1430">
        <v>6.49</v>
      </c>
      <c r="G1430" t="str">
        <f t="shared" si="155"/>
        <v>Low</v>
      </c>
      <c r="H1430">
        <v>46</v>
      </c>
      <c r="I1430" t="s">
        <v>35</v>
      </c>
      <c r="J1430" t="s">
        <v>32</v>
      </c>
      <c r="K1430" s="4">
        <v>13.99</v>
      </c>
      <c r="L1430" s="4">
        <f t="shared" si="156"/>
        <v>13.99</v>
      </c>
      <c r="M1430">
        <v>1</v>
      </c>
      <c r="N1430" t="s">
        <v>23</v>
      </c>
      <c r="O1430">
        <v>3</v>
      </c>
      <c r="P1430">
        <v>0.14000000000000001</v>
      </c>
      <c r="Q1430">
        <f t="shared" si="157"/>
        <v>8</v>
      </c>
      <c r="R1430" t="s">
        <v>16</v>
      </c>
      <c r="S1430">
        <f t="shared" si="158"/>
        <v>51.92</v>
      </c>
      <c r="T1430" t="str">
        <f t="shared" si="159"/>
        <v>Medium</v>
      </c>
      <c r="U1430" t="str">
        <f t="shared" si="160"/>
        <v>Inactive</v>
      </c>
    </row>
    <row r="1431" spans="1:21" x14ac:dyDescent="0.25">
      <c r="A1431" t="s">
        <v>1458</v>
      </c>
      <c r="B1431">
        <v>41</v>
      </c>
      <c r="C1431" t="str">
        <f t="shared" si="154"/>
        <v>35-44</v>
      </c>
      <c r="D1431" t="s">
        <v>1</v>
      </c>
      <c r="E1431" t="s">
        <v>8</v>
      </c>
      <c r="F1431">
        <v>2.95</v>
      </c>
      <c r="G1431" t="str">
        <f t="shared" si="155"/>
        <v>Low</v>
      </c>
      <c r="H1431">
        <v>4</v>
      </c>
      <c r="I1431" t="s">
        <v>14</v>
      </c>
      <c r="J1431" t="s">
        <v>32</v>
      </c>
      <c r="K1431" s="4">
        <v>13.99</v>
      </c>
      <c r="L1431" s="4">
        <f t="shared" si="156"/>
        <v>13.99</v>
      </c>
      <c r="M1431">
        <v>0</v>
      </c>
      <c r="N1431" t="s">
        <v>29</v>
      </c>
      <c r="O1431">
        <v>3</v>
      </c>
      <c r="P1431">
        <v>0.59</v>
      </c>
      <c r="Q1431">
        <f t="shared" si="157"/>
        <v>35</v>
      </c>
      <c r="R1431" t="s">
        <v>11</v>
      </c>
      <c r="S1431">
        <f t="shared" si="158"/>
        <v>103.25</v>
      </c>
      <c r="T1431" t="str">
        <f t="shared" si="159"/>
        <v>Medium</v>
      </c>
      <c r="U1431" t="str">
        <f t="shared" si="160"/>
        <v>Active</v>
      </c>
    </row>
    <row r="1432" spans="1:21" x14ac:dyDescent="0.25">
      <c r="A1432" t="s">
        <v>1459</v>
      </c>
      <c r="B1432">
        <v>49</v>
      </c>
      <c r="C1432" t="str">
        <f t="shared" si="154"/>
        <v>45-54</v>
      </c>
      <c r="D1432" t="s">
        <v>27</v>
      </c>
      <c r="E1432" t="s">
        <v>18</v>
      </c>
      <c r="F1432">
        <v>5.08</v>
      </c>
      <c r="G1432" t="str">
        <f t="shared" si="155"/>
        <v>Low</v>
      </c>
      <c r="H1432">
        <v>25</v>
      </c>
      <c r="I1432" t="s">
        <v>19</v>
      </c>
      <c r="J1432" t="s">
        <v>32</v>
      </c>
      <c r="K1432" s="4">
        <v>17.989999999999998</v>
      </c>
      <c r="L1432" s="4">
        <f t="shared" si="156"/>
        <v>17.989999999999998</v>
      </c>
      <c r="M1432">
        <v>0</v>
      </c>
      <c r="N1432" t="s">
        <v>29</v>
      </c>
      <c r="O1432">
        <v>4</v>
      </c>
      <c r="P1432">
        <v>0.2</v>
      </c>
      <c r="Q1432">
        <f t="shared" si="157"/>
        <v>12</v>
      </c>
      <c r="R1432" t="s">
        <v>20</v>
      </c>
      <c r="S1432">
        <f t="shared" si="158"/>
        <v>60.96</v>
      </c>
      <c r="T1432" t="str">
        <f t="shared" si="159"/>
        <v>Medium</v>
      </c>
      <c r="U1432" t="str">
        <f t="shared" si="160"/>
        <v>Inactive</v>
      </c>
    </row>
    <row r="1433" spans="1:21" x14ac:dyDescent="0.25">
      <c r="A1433" t="s">
        <v>1460</v>
      </c>
      <c r="B1433">
        <v>45</v>
      </c>
      <c r="C1433" t="str">
        <f t="shared" si="154"/>
        <v>35-44</v>
      </c>
      <c r="D1433" t="s">
        <v>27</v>
      </c>
      <c r="E1433" t="s">
        <v>2</v>
      </c>
      <c r="F1433">
        <v>1.92</v>
      </c>
      <c r="G1433" t="str">
        <f t="shared" si="155"/>
        <v>Low</v>
      </c>
      <c r="H1433">
        <v>46</v>
      </c>
      <c r="I1433" t="s">
        <v>56</v>
      </c>
      <c r="J1433" t="s">
        <v>4</v>
      </c>
      <c r="K1433" s="4">
        <v>8.99</v>
      </c>
      <c r="L1433" s="4">
        <f t="shared" si="156"/>
        <v>8.99</v>
      </c>
      <c r="M1433">
        <v>1</v>
      </c>
      <c r="N1433" t="s">
        <v>23</v>
      </c>
      <c r="O1433">
        <v>4</v>
      </c>
      <c r="P1433">
        <v>0.04</v>
      </c>
      <c r="Q1433">
        <f t="shared" si="157"/>
        <v>2</v>
      </c>
      <c r="R1433" t="s">
        <v>16</v>
      </c>
      <c r="S1433">
        <f t="shared" si="158"/>
        <v>3.84</v>
      </c>
      <c r="T1433" t="str">
        <f t="shared" si="159"/>
        <v>Low</v>
      </c>
      <c r="U1433" t="str">
        <f t="shared" si="160"/>
        <v>Inactive</v>
      </c>
    </row>
    <row r="1434" spans="1:21" x14ac:dyDescent="0.25">
      <c r="A1434" t="s">
        <v>1461</v>
      </c>
      <c r="B1434">
        <v>63</v>
      </c>
      <c r="C1434" t="str">
        <f t="shared" si="154"/>
        <v>55+</v>
      </c>
      <c r="D1434" t="s">
        <v>13</v>
      </c>
      <c r="E1434" t="s">
        <v>2</v>
      </c>
      <c r="F1434">
        <v>30.88</v>
      </c>
      <c r="G1434" t="str">
        <f t="shared" si="155"/>
        <v>Medium</v>
      </c>
      <c r="H1434">
        <v>15</v>
      </c>
      <c r="I1434" t="s">
        <v>56</v>
      </c>
      <c r="J1434" t="s">
        <v>4</v>
      </c>
      <c r="K1434" s="4">
        <v>8.99</v>
      </c>
      <c r="L1434" s="4">
        <f t="shared" si="156"/>
        <v>8.99</v>
      </c>
      <c r="M1434">
        <v>0</v>
      </c>
      <c r="N1434" t="s">
        <v>5</v>
      </c>
      <c r="O1434">
        <v>4</v>
      </c>
      <c r="P1434">
        <v>1.93</v>
      </c>
      <c r="Q1434">
        <f t="shared" si="157"/>
        <v>116</v>
      </c>
      <c r="R1434" t="s">
        <v>33</v>
      </c>
      <c r="S1434">
        <f t="shared" si="158"/>
        <v>3582.08</v>
      </c>
      <c r="T1434" t="str">
        <f t="shared" si="159"/>
        <v>High</v>
      </c>
      <c r="U1434" t="str">
        <f t="shared" si="160"/>
        <v>Risk</v>
      </c>
    </row>
    <row r="1435" spans="1:21" x14ac:dyDescent="0.25">
      <c r="A1435" t="s">
        <v>1462</v>
      </c>
      <c r="B1435">
        <v>54</v>
      </c>
      <c r="C1435" t="str">
        <f t="shared" si="154"/>
        <v>45-54</v>
      </c>
      <c r="D1435" t="s">
        <v>13</v>
      </c>
      <c r="E1435" t="s">
        <v>2</v>
      </c>
      <c r="F1435">
        <v>5.61</v>
      </c>
      <c r="G1435" t="str">
        <f t="shared" si="155"/>
        <v>Low</v>
      </c>
      <c r="H1435">
        <v>11</v>
      </c>
      <c r="I1435" t="s">
        <v>9</v>
      </c>
      <c r="J1435" t="s">
        <v>10</v>
      </c>
      <c r="K1435" s="4">
        <v>8.99</v>
      </c>
      <c r="L1435" s="4">
        <f t="shared" si="156"/>
        <v>8.99</v>
      </c>
      <c r="M1435">
        <v>0</v>
      </c>
      <c r="N1435" t="s">
        <v>29</v>
      </c>
      <c r="O1435">
        <v>4</v>
      </c>
      <c r="P1435">
        <v>0.47</v>
      </c>
      <c r="Q1435">
        <f t="shared" si="157"/>
        <v>28</v>
      </c>
      <c r="R1435" t="s">
        <v>11</v>
      </c>
      <c r="S1435">
        <f t="shared" si="158"/>
        <v>157.08000000000001</v>
      </c>
      <c r="T1435" t="str">
        <f t="shared" si="159"/>
        <v>High</v>
      </c>
      <c r="U1435" t="str">
        <f t="shared" si="160"/>
        <v>Risk</v>
      </c>
    </row>
    <row r="1436" spans="1:21" x14ac:dyDescent="0.25">
      <c r="A1436" t="s">
        <v>1463</v>
      </c>
      <c r="B1436">
        <v>38</v>
      </c>
      <c r="C1436" t="str">
        <f t="shared" si="154"/>
        <v>35-44</v>
      </c>
      <c r="D1436" t="s">
        <v>13</v>
      </c>
      <c r="E1436" t="s">
        <v>8</v>
      </c>
      <c r="F1436">
        <v>12.85</v>
      </c>
      <c r="G1436" t="str">
        <f t="shared" si="155"/>
        <v>Low</v>
      </c>
      <c r="H1436">
        <v>23</v>
      </c>
      <c r="I1436" t="s">
        <v>35</v>
      </c>
      <c r="J1436" t="s">
        <v>4</v>
      </c>
      <c r="K1436" s="4">
        <v>13.99</v>
      </c>
      <c r="L1436" s="4">
        <f t="shared" si="156"/>
        <v>13.99</v>
      </c>
      <c r="M1436">
        <v>0</v>
      </c>
      <c r="N1436" t="s">
        <v>5</v>
      </c>
      <c r="O1436">
        <v>5</v>
      </c>
      <c r="P1436">
        <v>0.54</v>
      </c>
      <c r="Q1436">
        <f t="shared" si="157"/>
        <v>32</v>
      </c>
      <c r="R1436" t="s">
        <v>6</v>
      </c>
      <c r="S1436">
        <f t="shared" si="158"/>
        <v>411.2</v>
      </c>
      <c r="T1436" t="str">
        <f t="shared" si="159"/>
        <v>High</v>
      </c>
      <c r="U1436" t="str">
        <f t="shared" si="160"/>
        <v>Inactive</v>
      </c>
    </row>
    <row r="1437" spans="1:21" x14ac:dyDescent="0.25">
      <c r="A1437" s="1" t="s">
        <v>1464</v>
      </c>
      <c r="B1437">
        <v>24</v>
      </c>
      <c r="C1437" t="str">
        <f t="shared" si="154"/>
        <v>18-24</v>
      </c>
      <c r="D1437" t="s">
        <v>13</v>
      </c>
      <c r="E1437" t="s">
        <v>2</v>
      </c>
      <c r="F1437">
        <v>3.11</v>
      </c>
      <c r="G1437" t="str">
        <f t="shared" si="155"/>
        <v>Low</v>
      </c>
      <c r="H1437">
        <v>11</v>
      </c>
      <c r="I1437" t="s">
        <v>14</v>
      </c>
      <c r="J1437" t="s">
        <v>43</v>
      </c>
      <c r="K1437" s="4">
        <v>8.99</v>
      </c>
      <c r="L1437" s="4">
        <f t="shared" si="156"/>
        <v>8.99</v>
      </c>
      <c r="M1437">
        <v>1</v>
      </c>
      <c r="N1437" t="s">
        <v>47</v>
      </c>
      <c r="O1437">
        <v>2</v>
      </c>
      <c r="P1437">
        <v>0.26</v>
      </c>
      <c r="Q1437">
        <f t="shared" si="157"/>
        <v>16</v>
      </c>
      <c r="R1437" t="s">
        <v>11</v>
      </c>
      <c r="S1437">
        <f t="shared" si="158"/>
        <v>49.76</v>
      </c>
      <c r="T1437" t="str">
        <f t="shared" si="159"/>
        <v>Low</v>
      </c>
      <c r="U1437" t="str">
        <f t="shared" si="160"/>
        <v>Risk</v>
      </c>
    </row>
    <row r="1438" spans="1:21" x14ac:dyDescent="0.25">
      <c r="A1438" t="s">
        <v>1465</v>
      </c>
      <c r="B1438">
        <v>41</v>
      </c>
      <c r="C1438" t="str">
        <f t="shared" si="154"/>
        <v>35-44</v>
      </c>
      <c r="D1438" t="s">
        <v>13</v>
      </c>
      <c r="E1438" t="s">
        <v>8</v>
      </c>
      <c r="F1438">
        <v>53.7</v>
      </c>
      <c r="G1438" t="str">
        <f t="shared" si="155"/>
        <v>High</v>
      </c>
      <c r="H1438">
        <v>15</v>
      </c>
      <c r="I1438" t="s">
        <v>56</v>
      </c>
      <c r="J1438" t="s">
        <v>41</v>
      </c>
      <c r="K1438" s="4">
        <v>13.99</v>
      </c>
      <c r="L1438" s="4">
        <f t="shared" si="156"/>
        <v>13.99</v>
      </c>
      <c r="M1438">
        <v>0</v>
      </c>
      <c r="N1438" t="s">
        <v>29</v>
      </c>
      <c r="O1438">
        <v>5</v>
      </c>
      <c r="P1438">
        <v>3.36</v>
      </c>
      <c r="Q1438">
        <f t="shared" si="157"/>
        <v>202</v>
      </c>
      <c r="R1438" t="s">
        <v>11</v>
      </c>
      <c r="S1438">
        <f t="shared" si="158"/>
        <v>10847.400000000001</v>
      </c>
      <c r="T1438" t="str">
        <f t="shared" si="159"/>
        <v>High</v>
      </c>
      <c r="U1438" t="str">
        <f t="shared" si="160"/>
        <v>Risk</v>
      </c>
    </row>
    <row r="1439" spans="1:21" x14ac:dyDescent="0.25">
      <c r="A1439" t="s">
        <v>1466</v>
      </c>
      <c r="B1439">
        <v>26</v>
      </c>
      <c r="C1439" t="str">
        <f t="shared" si="154"/>
        <v>25-34</v>
      </c>
      <c r="D1439" t="s">
        <v>1</v>
      </c>
      <c r="E1439" t="s">
        <v>8</v>
      </c>
      <c r="F1439">
        <v>20.49</v>
      </c>
      <c r="G1439" t="str">
        <f t="shared" si="155"/>
        <v>Medium</v>
      </c>
      <c r="H1439">
        <v>53</v>
      </c>
      <c r="I1439" t="s">
        <v>19</v>
      </c>
      <c r="J1439" t="s">
        <v>32</v>
      </c>
      <c r="K1439" s="4">
        <v>13.99</v>
      </c>
      <c r="L1439" s="4">
        <f t="shared" si="156"/>
        <v>13.99</v>
      </c>
      <c r="M1439">
        <v>0</v>
      </c>
      <c r="N1439" t="s">
        <v>5</v>
      </c>
      <c r="O1439">
        <v>5</v>
      </c>
      <c r="P1439">
        <v>0.38</v>
      </c>
      <c r="Q1439">
        <f t="shared" si="157"/>
        <v>23</v>
      </c>
      <c r="R1439" t="s">
        <v>11</v>
      </c>
      <c r="S1439">
        <f t="shared" si="158"/>
        <v>471.27</v>
      </c>
      <c r="T1439" t="str">
        <f t="shared" si="159"/>
        <v>High</v>
      </c>
      <c r="U1439" t="str">
        <f t="shared" si="160"/>
        <v>Inactive</v>
      </c>
    </row>
    <row r="1440" spans="1:21" x14ac:dyDescent="0.25">
      <c r="A1440" t="s">
        <v>1467</v>
      </c>
      <c r="B1440">
        <v>27</v>
      </c>
      <c r="C1440" t="str">
        <f t="shared" si="154"/>
        <v>25-34</v>
      </c>
      <c r="D1440" t="s">
        <v>1</v>
      </c>
      <c r="E1440" t="s">
        <v>2</v>
      </c>
      <c r="F1440">
        <v>19.48</v>
      </c>
      <c r="G1440" t="str">
        <f t="shared" si="155"/>
        <v>Low</v>
      </c>
      <c r="H1440">
        <v>16</v>
      </c>
      <c r="I1440" t="s">
        <v>19</v>
      </c>
      <c r="J1440" t="s">
        <v>41</v>
      </c>
      <c r="K1440" s="4">
        <v>8.99</v>
      </c>
      <c r="L1440" s="4">
        <f t="shared" si="156"/>
        <v>8.99</v>
      </c>
      <c r="M1440">
        <v>0</v>
      </c>
      <c r="N1440" t="s">
        <v>23</v>
      </c>
      <c r="O1440">
        <v>3</v>
      </c>
      <c r="P1440">
        <v>1.1499999999999999</v>
      </c>
      <c r="Q1440">
        <f t="shared" si="157"/>
        <v>69</v>
      </c>
      <c r="R1440" t="s">
        <v>25</v>
      </c>
      <c r="S1440">
        <f t="shared" si="158"/>
        <v>1344.1200000000001</v>
      </c>
      <c r="T1440" t="str">
        <f t="shared" si="159"/>
        <v>High</v>
      </c>
      <c r="U1440" t="str">
        <f t="shared" si="160"/>
        <v>Risk</v>
      </c>
    </row>
    <row r="1441" spans="1:21" x14ac:dyDescent="0.25">
      <c r="A1441" t="s">
        <v>1468</v>
      </c>
      <c r="B1441">
        <v>57</v>
      </c>
      <c r="C1441" t="str">
        <f t="shared" si="154"/>
        <v>55+</v>
      </c>
      <c r="D1441" t="s">
        <v>27</v>
      </c>
      <c r="E1441" t="s">
        <v>18</v>
      </c>
      <c r="F1441">
        <v>0.55000000000000004</v>
      </c>
      <c r="G1441" t="str">
        <f t="shared" si="155"/>
        <v>Low</v>
      </c>
      <c r="H1441">
        <v>40</v>
      </c>
      <c r="I1441" t="s">
        <v>19</v>
      </c>
      <c r="J1441" t="s">
        <v>41</v>
      </c>
      <c r="K1441" s="4">
        <v>17.989999999999998</v>
      </c>
      <c r="L1441" s="4">
        <f t="shared" si="156"/>
        <v>17.989999999999998</v>
      </c>
      <c r="M1441">
        <v>1</v>
      </c>
      <c r="N1441" t="s">
        <v>47</v>
      </c>
      <c r="O1441">
        <v>5</v>
      </c>
      <c r="P1441">
        <v>0.01</v>
      </c>
      <c r="Q1441">
        <f t="shared" si="157"/>
        <v>1</v>
      </c>
      <c r="R1441" t="s">
        <v>11</v>
      </c>
      <c r="S1441">
        <f t="shared" si="158"/>
        <v>0.55000000000000004</v>
      </c>
      <c r="T1441" t="str">
        <f t="shared" si="159"/>
        <v>Low</v>
      </c>
      <c r="U1441" t="str">
        <f t="shared" si="160"/>
        <v>Inactive</v>
      </c>
    </row>
    <row r="1442" spans="1:21" x14ac:dyDescent="0.25">
      <c r="A1442" t="s">
        <v>1469</v>
      </c>
      <c r="B1442">
        <v>47</v>
      </c>
      <c r="C1442" t="str">
        <f t="shared" si="154"/>
        <v>45-54</v>
      </c>
      <c r="D1442" t="s">
        <v>13</v>
      </c>
      <c r="E1442" t="s">
        <v>2</v>
      </c>
      <c r="F1442">
        <v>0.46</v>
      </c>
      <c r="G1442" t="str">
        <f t="shared" si="155"/>
        <v>Low</v>
      </c>
      <c r="H1442">
        <v>1</v>
      </c>
      <c r="I1442" t="s">
        <v>14</v>
      </c>
      <c r="J1442" t="s">
        <v>4</v>
      </c>
      <c r="K1442" s="4">
        <v>8.99</v>
      </c>
      <c r="L1442" s="4">
        <f t="shared" si="156"/>
        <v>8.99</v>
      </c>
      <c r="M1442">
        <v>1</v>
      </c>
      <c r="N1442" t="s">
        <v>47</v>
      </c>
      <c r="O1442">
        <v>1</v>
      </c>
      <c r="P1442">
        <v>0.23</v>
      </c>
      <c r="Q1442">
        <f t="shared" si="157"/>
        <v>14</v>
      </c>
      <c r="R1442" t="s">
        <v>33</v>
      </c>
      <c r="S1442">
        <f t="shared" si="158"/>
        <v>6.44</v>
      </c>
      <c r="T1442" t="str">
        <f t="shared" si="159"/>
        <v>Low</v>
      </c>
      <c r="U1442" t="str">
        <f t="shared" si="160"/>
        <v>Active</v>
      </c>
    </row>
    <row r="1443" spans="1:21" x14ac:dyDescent="0.25">
      <c r="A1443" t="s">
        <v>1470</v>
      </c>
      <c r="B1443">
        <v>46</v>
      </c>
      <c r="C1443" t="str">
        <f t="shared" si="154"/>
        <v>45-54</v>
      </c>
      <c r="D1443" t="s">
        <v>27</v>
      </c>
      <c r="E1443" t="s">
        <v>8</v>
      </c>
      <c r="F1443">
        <v>6.19</v>
      </c>
      <c r="G1443" t="str">
        <f t="shared" si="155"/>
        <v>Low</v>
      </c>
      <c r="H1443">
        <v>60</v>
      </c>
      <c r="I1443" t="s">
        <v>9</v>
      </c>
      <c r="J1443" t="s">
        <v>32</v>
      </c>
      <c r="K1443" s="4">
        <v>13.99</v>
      </c>
      <c r="L1443" s="4">
        <f t="shared" si="156"/>
        <v>13.99</v>
      </c>
      <c r="M1443">
        <v>1</v>
      </c>
      <c r="N1443" t="s">
        <v>5</v>
      </c>
      <c r="O1443">
        <v>3</v>
      </c>
      <c r="P1443">
        <v>0.1</v>
      </c>
      <c r="Q1443">
        <f t="shared" si="157"/>
        <v>6</v>
      </c>
      <c r="R1443" t="s">
        <v>20</v>
      </c>
      <c r="S1443">
        <f t="shared" si="158"/>
        <v>37.14</v>
      </c>
      <c r="T1443" t="str">
        <f t="shared" si="159"/>
        <v>Low</v>
      </c>
      <c r="U1443" t="str">
        <f t="shared" si="160"/>
        <v>Inactive</v>
      </c>
    </row>
    <row r="1444" spans="1:21" x14ac:dyDescent="0.25">
      <c r="A1444" t="s">
        <v>1471</v>
      </c>
      <c r="B1444">
        <v>47</v>
      </c>
      <c r="C1444" t="str">
        <f t="shared" si="154"/>
        <v>45-54</v>
      </c>
      <c r="D1444" t="s">
        <v>1</v>
      </c>
      <c r="E1444" t="s">
        <v>18</v>
      </c>
      <c r="F1444">
        <v>1.03</v>
      </c>
      <c r="G1444" t="str">
        <f t="shared" si="155"/>
        <v>Low</v>
      </c>
      <c r="H1444">
        <v>38</v>
      </c>
      <c r="I1444" t="s">
        <v>56</v>
      </c>
      <c r="J1444" t="s">
        <v>43</v>
      </c>
      <c r="K1444" s="4">
        <v>17.989999999999998</v>
      </c>
      <c r="L1444" s="4">
        <f t="shared" si="156"/>
        <v>17.989999999999998</v>
      </c>
      <c r="M1444">
        <v>1</v>
      </c>
      <c r="N1444" t="s">
        <v>15</v>
      </c>
      <c r="O1444">
        <v>5</v>
      </c>
      <c r="P1444">
        <v>0.03</v>
      </c>
      <c r="Q1444">
        <f t="shared" si="157"/>
        <v>2</v>
      </c>
      <c r="R1444" t="s">
        <v>33</v>
      </c>
      <c r="S1444">
        <f t="shared" si="158"/>
        <v>2.06</v>
      </c>
      <c r="T1444" t="str">
        <f t="shared" si="159"/>
        <v>Low</v>
      </c>
      <c r="U1444" t="str">
        <f t="shared" si="160"/>
        <v>Inactive</v>
      </c>
    </row>
    <row r="1445" spans="1:21" x14ac:dyDescent="0.25">
      <c r="A1445" t="s">
        <v>1472</v>
      </c>
      <c r="B1445">
        <v>23</v>
      </c>
      <c r="C1445" t="str">
        <f t="shared" si="154"/>
        <v>18-24</v>
      </c>
      <c r="D1445" t="s">
        <v>1</v>
      </c>
      <c r="E1445" t="s">
        <v>8</v>
      </c>
      <c r="F1445">
        <v>17.54</v>
      </c>
      <c r="G1445" t="str">
        <f t="shared" si="155"/>
        <v>Low</v>
      </c>
      <c r="H1445">
        <v>40</v>
      </c>
      <c r="I1445" t="s">
        <v>14</v>
      </c>
      <c r="J1445" t="s">
        <v>32</v>
      </c>
      <c r="K1445" s="4">
        <v>13.99</v>
      </c>
      <c r="L1445" s="4">
        <f t="shared" si="156"/>
        <v>13.99</v>
      </c>
      <c r="M1445">
        <v>1</v>
      </c>
      <c r="N1445" t="s">
        <v>5</v>
      </c>
      <c r="O1445">
        <v>5</v>
      </c>
      <c r="P1445">
        <v>0.43</v>
      </c>
      <c r="Q1445">
        <f t="shared" si="157"/>
        <v>26</v>
      </c>
      <c r="R1445" t="s">
        <v>16</v>
      </c>
      <c r="S1445">
        <f t="shared" si="158"/>
        <v>456.03999999999996</v>
      </c>
      <c r="T1445" t="str">
        <f t="shared" si="159"/>
        <v>High</v>
      </c>
      <c r="U1445" t="str">
        <f t="shared" si="160"/>
        <v>Inactive</v>
      </c>
    </row>
    <row r="1446" spans="1:21" x14ac:dyDescent="0.25">
      <c r="A1446" t="s">
        <v>1473</v>
      </c>
      <c r="B1446">
        <v>68</v>
      </c>
      <c r="C1446" t="str">
        <f t="shared" si="154"/>
        <v>55+</v>
      </c>
      <c r="D1446" t="s">
        <v>13</v>
      </c>
      <c r="E1446" t="s">
        <v>2</v>
      </c>
      <c r="F1446">
        <v>9.8800000000000008</v>
      </c>
      <c r="G1446" t="str">
        <f t="shared" si="155"/>
        <v>Low</v>
      </c>
      <c r="H1446">
        <v>18</v>
      </c>
      <c r="I1446" t="s">
        <v>3</v>
      </c>
      <c r="J1446" t="s">
        <v>41</v>
      </c>
      <c r="K1446" s="4">
        <v>8.99</v>
      </c>
      <c r="L1446" s="4">
        <f t="shared" si="156"/>
        <v>8.99</v>
      </c>
      <c r="M1446">
        <v>0</v>
      </c>
      <c r="N1446" t="s">
        <v>5</v>
      </c>
      <c r="O1446">
        <v>3</v>
      </c>
      <c r="P1446">
        <v>0.52</v>
      </c>
      <c r="Q1446">
        <f t="shared" si="157"/>
        <v>31</v>
      </c>
      <c r="R1446" t="s">
        <v>6</v>
      </c>
      <c r="S1446">
        <f t="shared" si="158"/>
        <v>306.28000000000003</v>
      </c>
      <c r="T1446" t="str">
        <f t="shared" si="159"/>
        <v>High</v>
      </c>
      <c r="U1446" t="str">
        <f t="shared" si="160"/>
        <v>Risk</v>
      </c>
    </row>
    <row r="1447" spans="1:21" x14ac:dyDescent="0.25">
      <c r="A1447" t="s">
        <v>1474</v>
      </c>
      <c r="B1447">
        <v>19</v>
      </c>
      <c r="C1447" t="str">
        <f t="shared" si="154"/>
        <v>18-24</v>
      </c>
      <c r="D1447" t="s">
        <v>27</v>
      </c>
      <c r="E1447" t="s">
        <v>8</v>
      </c>
      <c r="F1447">
        <v>13.21</v>
      </c>
      <c r="G1447" t="str">
        <f t="shared" si="155"/>
        <v>Low</v>
      </c>
      <c r="H1447">
        <v>31</v>
      </c>
      <c r="I1447" t="s">
        <v>35</v>
      </c>
      <c r="J1447" t="s">
        <v>10</v>
      </c>
      <c r="K1447" s="4">
        <v>13.99</v>
      </c>
      <c r="L1447" s="4">
        <f t="shared" si="156"/>
        <v>13.99</v>
      </c>
      <c r="M1447">
        <v>1</v>
      </c>
      <c r="N1447" t="s">
        <v>47</v>
      </c>
      <c r="O1447">
        <v>2</v>
      </c>
      <c r="P1447">
        <v>0.41</v>
      </c>
      <c r="Q1447">
        <f t="shared" si="157"/>
        <v>25</v>
      </c>
      <c r="R1447" t="s">
        <v>6</v>
      </c>
      <c r="S1447">
        <f t="shared" si="158"/>
        <v>330.25</v>
      </c>
      <c r="T1447" t="str">
        <f t="shared" si="159"/>
        <v>High</v>
      </c>
      <c r="U1447" t="str">
        <f t="shared" si="160"/>
        <v>Inactive</v>
      </c>
    </row>
    <row r="1448" spans="1:21" x14ac:dyDescent="0.25">
      <c r="A1448" t="s">
        <v>1475</v>
      </c>
      <c r="B1448">
        <v>69</v>
      </c>
      <c r="C1448" t="str">
        <f t="shared" si="154"/>
        <v>55+</v>
      </c>
      <c r="D1448" t="s">
        <v>27</v>
      </c>
      <c r="E1448" t="s">
        <v>2</v>
      </c>
      <c r="F1448">
        <v>6.46</v>
      </c>
      <c r="G1448" t="str">
        <f t="shared" si="155"/>
        <v>Low</v>
      </c>
      <c r="H1448">
        <v>49</v>
      </c>
      <c r="I1448" t="s">
        <v>9</v>
      </c>
      <c r="J1448" t="s">
        <v>10</v>
      </c>
      <c r="K1448" s="4">
        <v>8.99</v>
      </c>
      <c r="L1448" s="4">
        <f t="shared" si="156"/>
        <v>8.99</v>
      </c>
      <c r="M1448">
        <v>1</v>
      </c>
      <c r="N1448" t="s">
        <v>23</v>
      </c>
      <c r="O1448">
        <v>3</v>
      </c>
      <c r="P1448">
        <v>0.13</v>
      </c>
      <c r="Q1448">
        <f t="shared" si="157"/>
        <v>8</v>
      </c>
      <c r="R1448" t="s">
        <v>38</v>
      </c>
      <c r="S1448">
        <f t="shared" si="158"/>
        <v>51.68</v>
      </c>
      <c r="T1448" t="str">
        <f t="shared" si="159"/>
        <v>Medium</v>
      </c>
      <c r="U1448" t="str">
        <f t="shared" si="160"/>
        <v>Inactive</v>
      </c>
    </row>
    <row r="1449" spans="1:21" x14ac:dyDescent="0.25">
      <c r="A1449" t="s">
        <v>1476</v>
      </c>
      <c r="B1449">
        <v>29</v>
      </c>
      <c r="C1449" t="str">
        <f t="shared" si="154"/>
        <v>25-34</v>
      </c>
      <c r="D1449" t="s">
        <v>27</v>
      </c>
      <c r="E1449" t="s">
        <v>8</v>
      </c>
      <c r="F1449">
        <v>11.42</v>
      </c>
      <c r="G1449" t="str">
        <f t="shared" si="155"/>
        <v>Low</v>
      </c>
      <c r="H1449">
        <v>16</v>
      </c>
      <c r="I1449" t="s">
        <v>56</v>
      </c>
      <c r="J1449" t="s">
        <v>4</v>
      </c>
      <c r="K1449" s="4">
        <v>13.99</v>
      </c>
      <c r="L1449" s="4">
        <f t="shared" si="156"/>
        <v>13.99</v>
      </c>
      <c r="M1449">
        <v>0</v>
      </c>
      <c r="N1449" t="s">
        <v>29</v>
      </c>
      <c r="O1449">
        <v>5</v>
      </c>
      <c r="P1449">
        <v>0.67</v>
      </c>
      <c r="Q1449">
        <f t="shared" si="157"/>
        <v>40</v>
      </c>
      <c r="R1449" t="s">
        <v>33</v>
      </c>
      <c r="S1449">
        <f t="shared" si="158"/>
        <v>456.8</v>
      </c>
      <c r="T1449" t="str">
        <f t="shared" si="159"/>
        <v>High</v>
      </c>
      <c r="U1449" t="str">
        <f t="shared" si="160"/>
        <v>Risk</v>
      </c>
    </row>
    <row r="1450" spans="1:21" x14ac:dyDescent="0.25">
      <c r="A1450" t="s">
        <v>1477</v>
      </c>
      <c r="B1450">
        <v>36</v>
      </c>
      <c r="C1450" t="str">
        <f t="shared" si="154"/>
        <v>35-44</v>
      </c>
      <c r="D1450" t="s">
        <v>13</v>
      </c>
      <c r="E1450" t="s">
        <v>18</v>
      </c>
      <c r="F1450">
        <v>71.41</v>
      </c>
      <c r="G1450" t="str">
        <f t="shared" si="155"/>
        <v>High</v>
      </c>
      <c r="H1450">
        <v>60</v>
      </c>
      <c r="I1450" t="s">
        <v>35</v>
      </c>
      <c r="J1450" t="s">
        <v>41</v>
      </c>
      <c r="K1450" s="4">
        <v>17.989999999999998</v>
      </c>
      <c r="L1450" s="4">
        <f t="shared" si="156"/>
        <v>17.989999999999998</v>
      </c>
      <c r="M1450">
        <v>0</v>
      </c>
      <c r="N1450" t="s">
        <v>23</v>
      </c>
      <c r="O1450">
        <v>1</v>
      </c>
      <c r="P1450">
        <v>1.17</v>
      </c>
      <c r="Q1450">
        <f t="shared" si="157"/>
        <v>70</v>
      </c>
      <c r="R1450" t="s">
        <v>6</v>
      </c>
      <c r="S1450">
        <f t="shared" si="158"/>
        <v>4998.7</v>
      </c>
      <c r="T1450" t="str">
        <f t="shared" si="159"/>
        <v>High</v>
      </c>
      <c r="U1450" t="str">
        <f t="shared" si="160"/>
        <v>Inactive</v>
      </c>
    </row>
    <row r="1451" spans="1:21" x14ac:dyDescent="0.25">
      <c r="A1451" t="s">
        <v>1478</v>
      </c>
      <c r="B1451">
        <v>38</v>
      </c>
      <c r="C1451" t="str">
        <f t="shared" si="154"/>
        <v>35-44</v>
      </c>
      <c r="D1451" t="s">
        <v>1</v>
      </c>
      <c r="E1451" t="s">
        <v>8</v>
      </c>
      <c r="F1451">
        <v>1.24</v>
      </c>
      <c r="G1451" t="str">
        <f t="shared" si="155"/>
        <v>Low</v>
      </c>
      <c r="H1451">
        <v>55</v>
      </c>
      <c r="I1451" t="s">
        <v>9</v>
      </c>
      <c r="J1451" t="s">
        <v>4</v>
      </c>
      <c r="K1451" s="4">
        <v>13.99</v>
      </c>
      <c r="L1451" s="4">
        <f t="shared" si="156"/>
        <v>13.99</v>
      </c>
      <c r="M1451">
        <v>1</v>
      </c>
      <c r="N1451" t="s">
        <v>47</v>
      </c>
      <c r="O1451">
        <v>5</v>
      </c>
      <c r="P1451">
        <v>0.02</v>
      </c>
      <c r="Q1451">
        <f t="shared" si="157"/>
        <v>1</v>
      </c>
      <c r="R1451" t="s">
        <v>20</v>
      </c>
      <c r="S1451">
        <f t="shared" si="158"/>
        <v>1.24</v>
      </c>
      <c r="T1451" t="str">
        <f t="shared" si="159"/>
        <v>Low</v>
      </c>
      <c r="U1451" t="str">
        <f t="shared" si="160"/>
        <v>Inactive</v>
      </c>
    </row>
    <row r="1452" spans="1:21" x14ac:dyDescent="0.25">
      <c r="A1452" t="s">
        <v>1479</v>
      </c>
      <c r="B1452">
        <v>38</v>
      </c>
      <c r="C1452" t="str">
        <f t="shared" si="154"/>
        <v>35-44</v>
      </c>
      <c r="D1452" t="s">
        <v>27</v>
      </c>
      <c r="E1452" t="s">
        <v>8</v>
      </c>
      <c r="F1452">
        <v>10.71</v>
      </c>
      <c r="G1452" t="str">
        <f t="shared" si="155"/>
        <v>Low</v>
      </c>
      <c r="H1452">
        <v>20</v>
      </c>
      <c r="I1452" t="s">
        <v>14</v>
      </c>
      <c r="J1452" t="s">
        <v>10</v>
      </c>
      <c r="K1452" s="4">
        <v>13.99</v>
      </c>
      <c r="L1452" s="4">
        <f t="shared" si="156"/>
        <v>13.99</v>
      </c>
      <c r="M1452">
        <v>0</v>
      </c>
      <c r="N1452" t="s">
        <v>23</v>
      </c>
      <c r="O1452">
        <v>3</v>
      </c>
      <c r="P1452">
        <v>0.51</v>
      </c>
      <c r="Q1452">
        <f t="shared" si="157"/>
        <v>31</v>
      </c>
      <c r="R1452" t="s">
        <v>38</v>
      </c>
      <c r="S1452">
        <f t="shared" si="158"/>
        <v>332.01000000000005</v>
      </c>
      <c r="T1452" t="str">
        <f t="shared" si="159"/>
        <v>High</v>
      </c>
      <c r="U1452" t="str">
        <f t="shared" si="160"/>
        <v>Risk</v>
      </c>
    </row>
    <row r="1453" spans="1:21" x14ac:dyDescent="0.25">
      <c r="A1453" t="s">
        <v>1480</v>
      </c>
      <c r="B1453">
        <v>67</v>
      </c>
      <c r="C1453" t="str">
        <f t="shared" si="154"/>
        <v>55+</v>
      </c>
      <c r="D1453" t="s">
        <v>1</v>
      </c>
      <c r="E1453" t="s">
        <v>2</v>
      </c>
      <c r="F1453">
        <v>15.16</v>
      </c>
      <c r="G1453" t="str">
        <f t="shared" si="155"/>
        <v>Low</v>
      </c>
      <c r="H1453">
        <v>2</v>
      </c>
      <c r="I1453" t="s">
        <v>14</v>
      </c>
      <c r="J1453" t="s">
        <v>41</v>
      </c>
      <c r="K1453" s="4">
        <v>8.99</v>
      </c>
      <c r="L1453" s="4">
        <f t="shared" si="156"/>
        <v>8.99</v>
      </c>
      <c r="M1453">
        <v>0</v>
      </c>
      <c r="N1453" t="s">
        <v>23</v>
      </c>
      <c r="O1453">
        <v>5</v>
      </c>
      <c r="P1453">
        <v>5.05</v>
      </c>
      <c r="Q1453">
        <f t="shared" si="157"/>
        <v>303</v>
      </c>
      <c r="R1453" t="s">
        <v>25</v>
      </c>
      <c r="S1453">
        <f t="shared" si="158"/>
        <v>4593.4800000000005</v>
      </c>
      <c r="T1453" t="str">
        <f t="shared" si="159"/>
        <v>High</v>
      </c>
      <c r="U1453" t="str">
        <f t="shared" si="160"/>
        <v>Active</v>
      </c>
    </row>
    <row r="1454" spans="1:21" x14ac:dyDescent="0.25">
      <c r="A1454" t="s">
        <v>1481</v>
      </c>
      <c r="B1454">
        <v>31</v>
      </c>
      <c r="C1454" t="str">
        <f t="shared" si="154"/>
        <v>25-34</v>
      </c>
      <c r="D1454" t="s">
        <v>1</v>
      </c>
      <c r="E1454" t="s">
        <v>8</v>
      </c>
      <c r="F1454">
        <v>10.199999999999999</v>
      </c>
      <c r="G1454" t="str">
        <f t="shared" si="155"/>
        <v>Low</v>
      </c>
      <c r="H1454">
        <v>18</v>
      </c>
      <c r="I1454" t="s">
        <v>14</v>
      </c>
      <c r="J1454" t="s">
        <v>41</v>
      </c>
      <c r="K1454" s="4">
        <v>13.99</v>
      </c>
      <c r="L1454" s="4">
        <f t="shared" si="156"/>
        <v>13.99</v>
      </c>
      <c r="M1454">
        <v>0</v>
      </c>
      <c r="N1454" t="s">
        <v>5</v>
      </c>
      <c r="O1454">
        <v>5</v>
      </c>
      <c r="P1454">
        <v>0.54</v>
      </c>
      <c r="Q1454">
        <f t="shared" si="157"/>
        <v>32</v>
      </c>
      <c r="R1454" t="s">
        <v>33</v>
      </c>
      <c r="S1454">
        <f t="shared" si="158"/>
        <v>326.39999999999998</v>
      </c>
      <c r="T1454" t="str">
        <f t="shared" si="159"/>
        <v>High</v>
      </c>
      <c r="U1454" t="str">
        <f t="shared" si="160"/>
        <v>Risk</v>
      </c>
    </row>
    <row r="1455" spans="1:21" x14ac:dyDescent="0.25">
      <c r="A1455" t="s">
        <v>1482</v>
      </c>
      <c r="B1455">
        <v>53</v>
      </c>
      <c r="C1455" t="str">
        <f t="shared" si="154"/>
        <v>45-54</v>
      </c>
      <c r="D1455" t="s">
        <v>13</v>
      </c>
      <c r="E1455" t="s">
        <v>8</v>
      </c>
      <c r="F1455">
        <v>5.54</v>
      </c>
      <c r="G1455" t="str">
        <f t="shared" si="155"/>
        <v>Low</v>
      </c>
      <c r="H1455">
        <v>40</v>
      </c>
      <c r="I1455" t="s">
        <v>35</v>
      </c>
      <c r="J1455" t="s">
        <v>10</v>
      </c>
      <c r="K1455" s="4">
        <v>13.99</v>
      </c>
      <c r="L1455" s="4">
        <f t="shared" si="156"/>
        <v>13.99</v>
      </c>
      <c r="M1455">
        <v>1</v>
      </c>
      <c r="N1455" t="s">
        <v>15</v>
      </c>
      <c r="O1455">
        <v>3</v>
      </c>
      <c r="P1455">
        <v>0.14000000000000001</v>
      </c>
      <c r="Q1455">
        <f t="shared" si="157"/>
        <v>8</v>
      </c>
      <c r="R1455" t="s">
        <v>20</v>
      </c>
      <c r="S1455">
        <f t="shared" si="158"/>
        <v>44.32</v>
      </c>
      <c r="T1455" t="str">
        <f t="shared" si="159"/>
        <v>Low</v>
      </c>
      <c r="U1455" t="str">
        <f t="shared" si="160"/>
        <v>Inactive</v>
      </c>
    </row>
    <row r="1456" spans="1:21" x14ac:dyDescent="0.25">
      <c r="A1456" t="s">
        <v>1483</v>
      </c>
      <c r="B1456">
        <v>44</v>
      </c>
      <c r="C1456" t="str">
        <f t="shared" si="154"/>
        <v>35-44</v>
      </c>
      <c r="D1456" t="s">
        <v>1</v>
      </c>
      <c r="E1456" t="s">
        <v>8</v>
      </c>
      <c r="F1456">
        <v>1.1200000000000001</v>
      </c>
      <c r="G1456" t="str">
        <f t="shared" si="155"/>
        <v>Low</v>
      </c>
      <c r="H1456">
        <v>24</v>
      </c>
      <c r="I1456" t="s">
        <v>9</v>
      </c>
      <c r="J1456" t="s">
        <v>4</v>
      </c>
      <c r="K1456" s="4">
        <v>13.99</v>
      </c>
      <c r="L1456" s="4">
        <f t="shared" si="156"/>
        <v>13.99</v>
      </c>
      <c r="M1456">
        <v>1</v>
      </c>
      <c r="N1456" t="s">
        <v>5</v>
      </c>
      <c r="O1456">
        <v>2</v>
      </c>
      <c r="P1456">
        <v>0.04</v>
      </c>
      <c r="Q1456">
        <f t="shared" si="157"/>
        <v>2</v>
      </c>
      <c r="R1456" t="s">
        <v>38</v>
      </c>
      <c r="S1456">
        <f t="shared" si="158"/>
        <v>2.2400000000000002</v>
      </c>
      <c r="T1456" t="str">
        <f t="shared" si="159"/>
        <v>Low</v>
      </c>
      <c r="U1456" t="str">
        <f t="shared" si="160"/>
        <v>Inactive</v>
      </c>
    </row>
    <row r="1457" spans="1:21" x14ac:dyDescent="0.25">
      <c r="A1457" t="s">
        <v>1484</v>
      </c>
      <c r="B1457">
        <v>20</v>
      </c>
      <c r="C1457" t="str">
        <f t="shared" si="154"/>
        <v>18-24</v>
      </c>
      <c r="D1457" t="s">
        <v>1</v>
      </c>
      <c r="E1457" t="s">
        <v>8</v>
      </c>
      <c r="F1457">
        <v>0.79</v>
      </c>
      <c r="G1457" t="str">
        <f t="shared" si="155"/>
        <v>Low</v>
      </c>
      <c r="H1457">
        <v>23</v>
      </c>
      <c r="I1457" t="s">
        <v>35</v>
      </c>
      <c r="J1457" t="s">
        <v>43</v>
      </c>
      <c r="K1457" s="4">
        <v>13.99</v>
      </c>
      <c r="L1457" s="4">
        <f t="shared" si="156"/>
        <v>13.99</v>
      </c>
      <c r="M1457">
        <v>0</v>
      </c>
      <c r="N1457" t="s">
        <v>29</v>
      </c>
      <c r="O1457">
        <v>4</v>
      </c>
      <c r="P1457">
        <v>0.03</v>
      </c>
      <c r="Q1457">
        <f t="shared" si="157"/>
        <v>2</v>
      </c>
      <c r="R1457" t="s">
        <v>16</v>
      </c>
      <c r="S1457">
        <f t="shared" si="158"/>
        <v>1.58</v>
      </c>
      <c r="T1457" t="str">
        <f t="shared" si="159"/>
        <v>Low</v>
      </c>
      <c r="U1457" t="str">
        <f t="shared" si="160"/>
        <v>Inactive</v>
      </c>
    </row>
    <row r="1458" spans="1:21" x14ac:dyDescent="0.25">
      <c r="A1458" t="s">
        <v>1485</v>
      </c>
      <c r="B1458">
        <v>22</v>
      </c>
      <c r="C1458" t="str">
        <f t="shared" si="154"/>
        <v>18-24</v>
      </c>
      <c r="D1458" t="s">
        <v>27</v>
      </c>
      <c r="E1458" t="s">
        <v>2</v>
      </c>
      <c r="F1458">
        <v>23.81</v>
      </c>
      <c r="G1458" t="str">
        <f t="shared" si="155"/>
        <v>Medium</v>
      </c>
      <c r="H1458">
        <v>23</v>
      </c>
      <c r="I1458" t="s">
        <v>3</v>
      </c>
      <c r="J1458" t="s">
        <v>41</v>
      </c>
      <c r="K1458" s="4">
        <v>8.99</v>
      </c>
      <c r="L1458" s="4">
        <f t="shared" si="156"/>
        <v>8.99</v>
      </c>
      <c r="M1458">
        <v>0</v>
      </c>
      <c r="N1458" t="s">
        <v>29</v>
      </c>
      <c r="O1458">
        <v>1</v>
      </c>
      <c r="P1458">
        <v>0.99</v>
      </c>
      <c r="Q1458">
        <f t="shared" si="157"/>
        <v>59</v>
      </c>
      <c r="R1458" t="s">
        <v>33</v>
      </c>
      <c r="S1458">
        <f t="shared" si="158"/>
        <v>1404.79</v>
      </c>
      <c r="T1458" t="str">
        <f t="shared" si="159"/>
        <v>High</v>
      </c>
      <c r="U1458" t="str">
        <f t="shared" si="160"/>
        <v>Inactive</v>
      </c>
    </row>
    <row r="1459" spans="1:21" x14ac:dyDescent="0.25">
      <c r="A1459" t="s">
        <v>1486</v>
      </c>
      <c r="B1459">
        <v>69</v>
      </c>
      <c r="C1459" t="str">
        <f t="shared" si="154"/>
        <v>55+</v>
      </c>
      <c r="D1459" t="s">
        <v>1</v>
      </c>
      <c r="E1459" t="s">
        <v>18</v>
      </c>
      <c r="F1459">
        <v>25.85</v>
      </c>
      <c r="G1459" t="str">
        <f t="shared" si="155"/>
        <v>Medium</v>
      </c>
      <c r="H1459">
        <v>15</v>
      </c>
      <c r="I1459" t="s">
        <v>3</v>
      </c>
      <c r="J1459" t="s">
        <v>4</v>
      </c>
      <c r="K1459" s="4">
        <v>17.989999999999998</v>
      </c>
      <c r="L1459" s="4">
        <f t="shared" si="156"/>
        <v>17.989999999999998</v>
      </c>
      <c r="M1459">
        <v>0</v>
      </c>
      <c r="N1459" t="s">
        <v>23</v>
      </c>
      <c r="O1459">
        <v>3</v>
      </c>
      <c r="P1459">
        <v>1.62</v>
      </c>
      <c r="Q1459">
        <f t="shared" si="157"/>
        <v>97</v>
      </c>
      <c r="R1459" t="s">
        <v>33</v>
      </c>
      <c r="S1459">
        <f t="shared" si="158"/>
        <v>2507.4500000000003</v>
      </c>
      <c r="T1459" t="str">
        <f t="shared" si="159"/>
        <v>High</v>
      </c>
      <c r="U1459" t="str">
        <f t="shared" si="160"/>
        <v>Risk</v>
      </c>
    </row>
    <row r="1460" spans="1:21" x14ac:dyDescent="0.25">
      <c r="A1460" t="s">
        <v>1487</v>
      </c>
      <c r="B1460">
        <v>29</v>
      </c>
      <c r="C1460" t="str">
        <f t="shared" si="154"/>
        <v>25-34</v>
      </c>
      <c r="D1460" t="s">
        <v>1</v>
      </c>
      <c r="E1460" t="s">
        <v>2</v>
      </c>
      <c r="F1460">
        <v>9.08</v>
      </c>
      <c r="G1460" t="str">
        <f t="shared" si="155"/>
        <v>Low</v>
      </c>
      <c r="H1460">
        <v>39</v>
      </c>
      <c r="I1460" t="s">
        <v>14</v>
      </c>
      <c r="J1460" t="s">
        <v>10</v>
      </c>
      <c r="K1460" s="4">
        <v>8.99</v>
      </c>
      <c r="L1460" s="4">
        <f t="shared" si="156"/>
        <v>8.99</v>
      </c>
      <c r="M1460">
        <v>1</v>
      </c>
      <c r="N1460" t="s">
        <v>5</v>
      </c>
      <c r="O1460">
        <v>5</v>
      </c>
      <c r="P1460">
        <v>0.23</v>
      </c>
      <c r="Q1460">
        <f t="shared" si="157"/>
        <v>14</v>
      </c>
      <c r="R1460" t="s">
        <v>20</v>
      </c>
      <c r="S1460">
        <f t="shared" si="158"/>
        <v>127.12</v>
      </c>
      <c r="T1460" t="str">
        <f t="shared" si="159"/>
        <v>Medium</v>
      </c>
      <c r="U1460" t="str">
        <f t="shared" si="160"/>
        <v>Inactive</v>
      </c>
    </row>
    <row r="1461" spans="1:21" x14ac:dyDescent="0.25">
      <c r="A1461" t="s">
        <v>1488</v>
      </c>
      <c r="B1461">
        <v>65</v>
      </c>
      <c r="C1461" t="str">
        <f t="shared" si="154"/>
        <v>55+</v>
      </c>
      <c r="D1461" t="s">
        <v>1</v>
      </c>
      <c r="E1461" t="s">
        <v>8</v>
      </c>
      <c r="F1461">
        <v>4.68</v>
      </c>
      <c r="G1461" t="str">
        <f t="shared" si="155"/>
        <v>Low</v>
      </c>
      <c r="H1461">
        <v>4</v>
      </c>
      <c r="I1461" t="s">
        <v>14</v>
      </c>
      <c r="J1461" t="s">
        <v>4</v>
      </c>
      <c r="K1461" s="4">
        <v>13.99</v>
      </c>
      <c r="L1461" s="4">
        <f t="shared" si="156"/>
        <v>13.99</v>
      </c>
      <c r="M1461">
        <v>0</v>
      </c>
      <c r="N1461" t="s">
        <v>5</v>
      </c>
      <c r="O1461">
        <v>1</v>
      </c>
      <c r="P1461">
        <v>0.94</v>
      </c>
      <c r="Q1461">
        <f t="shared" si="157"/>
        <v>56</v>
      </c>
      <c r="R1461" t="s">
        <v>16</v>
      </c>
      <c r="S1461">
        <f t="shared" si="158"/>
        <v>262.08</v>
      </c>
      <c r="T1461" t="str">
        <f t="shared" si="159"/>
        <v>High</v>
      </c>
      <c r="U1461" t="str">
        <f t="shared" si="160"/>
        <v>Active</v>
      </c>
    </row>
    <row r="1462" spans="1:21" x14ac:dyDescent="0.25">
      <c r="A1462" t="s">
        <v>1489</v>
      </c>
      <c r="B1462">
        <v>40</v>
      </c>
      <c r="C1462" t="str">
        <f t="shared" si="154"/>
        <v>35-44</v>
      </c>
      <c r="D1462" t="s">
        <v>27</v>
      </c>
      <c r="E1462" t="s">
        <v>18</v>
      </c>
      <c r="F1462">
        <v>0.88</v>
      </c>
      <c r="G1462" t="str">
        <f t="shared" si="155"/>
        <v>Low</v>
      </c>
      <c r="H1462">
        <v>1</v>
      </c>
      <c r="I1462" t="s">
        <v>9</v>
      </c>
      <c r="J1462" t="s">
        <v>10</v>
      </c>
      <c r="K1462" s="4">
        <v>17.989999999999998</v>
      </c>
      <c r="L1462" s="4">
        <f t="shared" si="156"/>
        <v>17.989999999999998</v>
      </c>
      <c r="M1462">
        <v>0</v>
      </c>
      <c r="N1462" t="s">
        <v>47</v>
      </c>
      <c r="O1462">
        <v>2</v>
      </c>
      <c r="P1462">
        <v>0.44</v>
      </c>
      <c r="Q1462">
        <f t="shared" si="157"/>
        <v>26</v>
      </c>
      <c r="R1462" t="s">
        <v>11</v>
      </c>
      <c r="S1462">
        <f t="shared" si="158"/>
        <v>22.88</v>
      </c>
      <c r="T1462" t="str">
        <f t="shared" si="159"/>
        <v>Low</v>
      </c>
      <c r="U1462" t="str">
        <f t="shared" si="160"/>
        <v>Active</v>
      </c>
    </row>
    <row r="1463" spans="1:21" x14ac:dyDescent="0.25">
      <c r="A1463" t="s">
        <v>1490</v>
      </c>
      <c r="B1463">
        <v>44</v>
      </c>
      <c r="C1463" t="str">
        <f t="shared" si="154"/>
        <v>35-44</v>
      </c>
      <c r="D1463" t="s">
        <v>27</v>
      </c>
      <c r="E1463" t="s">
        <v>2</v>
      </c>
      <c r="F1463">
        <v>3.32</v>
      </c>
      <c r="G1463" t="str">
        <f t="shared" si="155"/>
        <v>Low</v>
      </c>
      <c r="H1463">
        <v>16</v>
      </c>
      <c r="I1463" t="s">
        <v>35</v>
      </c>
      <c r="J1463" t="s">
        <v>41</v>
      </c>
      <c r="K1463" s="4">
        <v>8.99</v>
      </c>
      <c r="L1463" s="4">
        <f t="shared" si="156"/>
        <v>8.99</v>
      </c>
      <c r="M1463">
        <v>1</v>
      </c>
      <c r="N1463" t="s">
        <v>5</v>
      </c>
      <c r="O1463">
        <v>4</v>
      </c>
      <c r="P1463">
        <v>0.2</v>
      </c>
      <c r="Q1463">
        <f t="shared" si="157"/>
        <v>12</v>
      </c>
      <c r="R1463" t="s">
        <v>38</v>
      </c>
      <c r="S1463">
        <f t="shared" si="158"/>
        <v>39.839999999999996</v>
      </c>
      <c r="T1463" t="str">
        <f t="shared" si="159"/>
        <v>Low</v>
      </c>
      <c r="U1463" t="str">
        <f t="shared" si="160"/>
        <v>Risk</v>
      </c>
    </row>
    <row r="1464" spans="1:21" x14ac:dyDescent="0.25">
      <c r="A1464" t="s">
        <v>1491</v>
      </c>
      <c r="B1464">
        <v>21</v>
      </c>
      <c r="C1464" t="str">
        <f t="shared" si="154"/>
        <v>18-24</v>
      </c>
      <c r="D1464" t="s">
        <v>13</v>
      </c>
      <c r="E1464" t="s">
        <v>18</v>
      </c>
      <c r="F1464">
        <v>4.07</v>
      </c>
      <c r="G1464" t="str">
        <f t="shared" si="155"/>
        <v>Low</v>
      </c>
      <c r="H1464">
        <v>56</v>
      </c>
      <c r="I1464" t="s">
        <v>35</v>
      </c>
      <c r="J1464" t="s">
        <v>41</v>
      </c>
      <c r="K1464" s="4">
        <v>17.989999999999998</v>
      </c>
      <c r="L1464" s="4">
        <f t="shared" si="156"/>
        <v>17.989999999999998</v>
      </c>
      <c r="M1464">
        <v>1</v>
      </c>
      <c r="N1464" t="s">
        <v>47</v>
      </c>
      <c r="O1464">
        <v>4</v>
      </c>
      <c r="P1464">
        <v>7.0000000000000007E-2</v>
      </c>
      <c r="Q1464">
        <f t="shared" si="157"/>
        <v>4</v>
      </c>
      <c r="R1464" t="s">
        <v>6</v>
      </c>
      <c r="S1464">
        <f t="shared" si="158"/>
        <v>16.28</v>
      </c>
      <c r="T1464" t="str">
        <f t="shared" si="159"/>
        <v>Low</v>
      </c>
      <c r="U1464" t="str">
        <f t="shared" si="160"/>
        <v>Inactive</v>
      </c>
    </row>
    <row r="1465" spans="1:21" x14ac:dyDescent="0.25">
      <c r="A1465" t="s">
        <v>1492</v>
      </c>
      <c r="B1465">
        <v>50</v>
      </c>
      <c r="C1465" t="str">
        <f t="shared" si="154"/>
        <v>45-54</v>
      </c>
      <c r="D1465" t="s">
        <v>13</v>
      </c>
      <c r="E1465" t="s">
        <v>2</v>
      </c>
      <c r="F1465">
        <v>11.25</v>
      </c>
      <c r="G1465" t="str">
        <f t="shared" si="155"/>
        <v>Low</v>
      </c>
      <c r="H1465">
        <v>13</v>
      </c>
      <c r="I1465" t="s">
        <v>14</v>
      </c>
      <c r="J1465" t="s">
        <v>4</v>
      </c>
      <c r="K1465" s="4">
        <v>8.99</v>
      </c>
      <c r="L1465" s="4">
        <f t="shared" si="156"/>
        <v>8.99</v>
      </c>
      <c r="M1465">
        <v>0</v>
      </c>
      <c r="N1465" t="s">
        <v>15</v>
      </c>
      <c r="O1465">
        <v>4</v>
      </c>
      <c r="P1465">
        <v>0.8</v>
      </c>
      <c r="Q1465">
        <f t="shared" si="157"/>
        <v>48</v>
      </c>
      <c r="R1465" t="s">
        <v>11</v>
      </c>
      <c r="S1465">
        <f t="shared" si="158"/>
        <v>540</v>
      </c>
      <c r="T1465" t="str">
        <f t="shared" si="159"/>
        <v>High</v>
      </c>
      <c r="U1465" t="str">
        <f t="shared" si="160"/>
        <v>Risk</v>
      </c>
    </row>
    <row r="1466" spans="1:21" x14ac:dyDescent="0.25">
      <c r="A1466" t="s">
        <v>1493</v>
      </c>
      <c r="B1466">
        <v>69</v>
      </c>
      <c r="C1466" t="str">
        <f t="shared" si="154"/>
        <v>55+</v>
      </c>
      <c r="D1466" t="s">
        <v>1</v>
      </c>
      <c r="E1466" t="s">
        <v>8</v>
      </c>
      <c r="F1466">
        <v>6.46</v>
      </c>
      <c r="G1466" t="str">
        <f t="shared" si="155"/>
        <v>Low</v>
      </c>
      <c r="H1466">
        <v>16</v>
      </c>
      <c r="I1466" t="s">
        <v>19</v>
      </c>
      <c r="J1466" t="s">
        <v>4</v>
      </c>
      <c r="K1466" s="4">
        <v>13.99</v>
      </c>
      <c r="L1466" s="4">
        <f t="shared" si="156"/>
        <v>13.99</v>
      </c>
      <c r="M1466">
        <v>0</v>
      </c>
      <c r="N1466" t="s">
        <v>23</v>
      </c>
      <c r="O1466">
        <v>2</v>
      </c>
      <c r="P1466">
        <v>0.38</v>
      </c>
      <c r="Q1466">
        <f t="shared" si="157"/>
        <v>23</v>
      </c>
      <c r="R1466" t="s">
        <v>16</v>
      </c>
      <c r="S1466">
        <f t="shared" si="158"/>
        <v>148.58000000000001</v>
      </c>
      <c r="T1466" t="str">
        <f t="shared" si="159"/>
        <v>Medium</v>
      </c>
      <c r="U1466" t="str">
        <f t="shared" si="160"/>
        <v>Risk</v>
      </c>
    </row>
    <row r="1467" spans="1:21" x14ac:dyDescent="0.25">
      <c r="A1467" t="s">
        <v>1494</v>
      </c>
      <c r="B1467">
        <v>31</v>
      </c>
      <c r="C1467" t="str">
        <f t="shared" si="154"/>
        <v>25-34</v>
      </c>
      <c r="D1467" t="s">
        <v>27</v>
      </c>
      <c r="E1467" t="s">
        <v>2</v>
      </c>
      <c r="F1467">
        <v>4.83</v>
      </c>
      <c r="G1467" t="str">
        <f t="shared" si="155"/>
        <v>Low</v>
      </c>
      <c r="H1467">
        <v>15</v>
      </c>
      <c r="I1467" t="s">
        <v>9</v>
      </c>
      <c r="J1467" t="s">
        <v>32</v>
      </c>
      <c r="K1467" s="4">
        <v>8.99</v>
      </c>
      <c r="L1467" s="4">
        <f t="shared" si="156"/>
        <v>8.99</v>
      </c>
      <c r="M1467">
        <v>1</v>
      </c>
      <c r="N1467" t="s">
        <v>47</v>
      </c>
      <c r="O1467">
        <v>4</v>
      </c>
      <c r="P1467">
        <v>0.3</v>
      </c>
      <c r="Q1467">
        <f t="shared" si="157"/>
        <v>18</v>
      </c>
      <c r="R1467" t="s">
        <v>20</v>
      </c>
      <c r="S1467">
        <f t="shared" si="158"/>
        <v>86.94</v>
      </c>
      <c r="T1467" t="str">
        <f t="shared" si="159"/>
        <v>Medium</v>
      </c>
      <c r="U1467" t="str">
        <f t="shared" si="160"/>
        <v>Risk</v>
      </c>
    </row>
    <row r="1468" spans="1:21" x14ac:dyDescent="0.25">
      <c r="A1468" t="s">
        <v>1495</v>
      </c>
      <c r="B1468">
        <v>66</v>
      </c>
      <c r="C1468" t="str">
        <f t="shared" si="154"/>
        <v>55+</v>
      </c>
      <c r="D1468" t="s">
        <v>1</v>
      </c>
      <c r="E1468" t="s">
        <v>18</v>
      </c>
      <c r="F1468">
        <v>0.27</v>
      </c>
      <c r="G1468" t="str">
        <f t="shared" si="155"/>
        <v>Low</v>
      </c>
      <c r="H1468">
        <v>59</v>
      </c>
      <c r="I1468" t="s">
        <v>56</v>
      </c>
      <c r="J1468" t="s">
        <v>43</v>
      </c>
      <c r="K1468" s="4">
        <v>17.989999999999998</v>
      </c>
      <c r="L1468" s="4">
        <f t="shared" si="156"/>
        <v>17.989999999999998</v>
      </c>
      <c r="M1468">
        <v>1</v>
      </c>
      <c r="N1468" t="s">
        <v>5</v>
      </c>
      <c r="O1468">
        <v>2</v>
      </c>
      <c r="P1468">
        <v>0</v>
      </c>
      <c r="Q1468">
        <f t="shared" si="157"/>
        <v>0</v>
      </c>
      <c r="R1468" t="s">
        <v>38</v>
      </c>
      <c r="S1468">
        <f t="shared" si="158"/>
        <v>0</v>
      </c>
      <c r="T1468" t="str">
        <f t="shared" si="159"/>
        <v>Low</v>
      </c>
      <c r="U1468" t="str">
        <f t="shared" si="160"/>
        <v>Inactive</v>
      </c>
    </row>
    <row r="1469" spans="1:21" x14ac:dyDescent="0.25">
      <c r="A1469" t="s">
        <v>1496</v>
      </c>
      <c r="B1469">
        <v>64</v>
      </c>
      <c r="C1469" t="str">
        <f t="shared" si="154"/>
        <v>55+</v>
      </c>
      <c r="D1469" t="s">
        <v>13</v>
      </c>
      <c r="E1469" t="s">
        <v>18</v>
      </c>
      <c r="F1469">
        <v>22.59</v>
      </c>
      <c r="G1469" t="str">
        <f t="shared" si="155"/>
        <v>Medium</v>
      </c>
      <c r="H1469">
        <v>24</v>
      </c>
      <c r="I1469" t="s">
        <v>35</v>
      </c>
      <c r="J1469" t="s">
        <v>4</v>
      </c>
      <c r="K1469" s="4">
        <v>17.989999999999998</v>
      </c>
      <c r="L1469" s="4">
        <f t="shared" si="156"/>
        <v>17.989999999999998</v>
      </c>
      <c r="M1469">
        <v>0</v>
      </c>
      <c r="N1469" t="s">
        <v>47</v>
      </c>
      <c r="O1469">
        <v>4</v>
      </c>
      <c r="P1469">
        <v>0.9</v>
      </c>
      <c r="Q1469">
        <f t="shared" si="157"/>
        <v>54</v>
      </c>
      <c r="R1469" t="s">
        <v>25</v>
      </c>
      <c r="S1469">
        <f t="shared" si="158"/>
        <v>1219.8599999999999</v>
      </c>
      <c r="T1469" t="str">
        <f t="shared" si="159"/>
        <v>High</v>
      </c>
      <c r="U1469" t="str">
        <f t="shared" si="160"/>
        <v>Inactive</v>
      </c>
    </row>
    <row r="1470" spans="1:21" x14ac:dyDescent="0.25">
      <c r="A1470" t="s">
        <v>1497</v>
      </c>
      <c r="B1470">
        <v>69</v>
      </c>
      <c r="C1470" t="str">
        <f t="shared" si="154"/>
        <v>55+</v>
      </c>
      <c r="D1470" t="s">
        <v>1</v>
      </c>
      <c r="E1470" t="s">
        <v>18</v>
      </c>
      <c r="F1470">
        <v>13.4</v>
      </c>
      <c r="G1470" t="str">
        <f t="shared" si="155"/>
        <v>Low</v>
      </c>
      <c r="H1470">
        <v>11</v>
      </c>
      <c r="I1470" t="s">
        <v>56</v>
      </c>
      <c r="J1470" t="s">
        <v>32</v>
      </c>
      <c r="K1470" s="4">
        <v>17.989999999999998</v>
      </c>
      <c r="L1470" s="4">
        <f t="shared" si="156"/>
        <v>17.989999999999998</v>
      </c>
      <c r="M1470">
        <v>0</v>
      </c>
      <c r="N1470" t="s">
        <v>23</v>
      </c>
      <c r="O1470">
        <v>3</v>
      </c>
      <c r="P1470">
        <v>1.1200000000000001</v>
      </c>
      <c r="Q1470">
        <f t="shared" si="157"/>
        <v>67</v>
      </c>
      <c r="R1470" t="s">
        <v>33</v>
      </c>
      <c r="S1470">
        <f t="shared" si="158"/>
        <v>897.80000000000007</v>
      </c>
      <c r="T1470" t="str">
        <f t="shared" si="159"/>
        <v>High</v>
      </c>
      <c r="U1470" t="str">
        <f t="shared" si="160"/>
        <v>Risk</v>
      </c>
    </row>
    <row r="1471" spans="1:21" x14ac:dyDescent="0.25">
      <c r="A1471" t="s">
        <v>1498</v>
      </c>
      <c r="B1471">
        <v>47</v>
      </c>
      <c r="C1471" t="str">
        <f t="shared" si="154"/>
        <v>45-54</v>
      </c>
      <c r="D1471" t="s">
        <v>1</v>
      </c>
      <c r="E1471" t="s">
        <v>8</v>
      </c>
      <c r="F1471">
        <v>6.85</v>
      </c>
      <c r="G1471" t="str">
        <f t="shared" si="155"/>
        <v>Low</v>
      </c>
      <c r="H1471">
        <v>2</v>
      </c>
      <c r="I1471" t="s">
        <v>56</v>
      </c>
      <c r="J1471" t="s">
        <v>10</v>
      </c>
      <c r="K1471" s="4">
        <v>13.99</v>
      </c>
      <c r="L1471" s="4">
        <f t="shared" si="156"/>
        <v>13.99</v>
      </c>
      <c r="M1471">
        <v>0</v>
      </c>
      <c r="N1471" t="s">
        <v>5</v>
      </c>
      <c r="O1471">
        <v>3</v>
      </c>
      <c r="P1471">
        <v>2.2799999999999998</v>
      </c>
      <c r="Q1471">
        <f t="shared" si="157"/>
        <v>137</v>
      </c>
      <c r="R1471" t="s">
        <v>25</v>
      </c>
      <c r="S1471">
        <f t="shared" si="158"/>
        <v>938.44999999999993</v>
      </c>
      <c r="T1471" t="str">
        <f t="shared" si="159"/>
        <v>High</v>
      </c>
      <c r="U1471" t="str">
        <f t="shared" si="160"/>
        <v>Active</v>
      </c>
    </row>
    <row r="1472" spans="1:21" x14ac:dyDescent="0.25">
      <c r="A1472" t="s">
        <v>1499</v>
      </c>
      <c r="B1472">
        <v>70</v>
      </c>
      <c r="C1472" t="str">
        <f t="shared" si="154"/>
        <v>55+</v>
      </c>
      <c r="D1472" t="s">
        <v>27</v>
      </c>
      <c r="E1472" t="s">
        <v>8</v>
      </c>
      <c r="F1472">
        <v>4.17</v>
      </c>
      <c r="G1472" t="str">
        <f t="shared" si="155"/>
        <v>Low</v>
      </c>
      <c r="H1472">
        <v>38</v>
      </c>
      <c r="I1472" t="s">
        <v>35</v>
      </c>
      <c r="J1472" t="s">
        <v>43</v>
      </c>
      <c r="K1472" s="4">
        <v>13.99</v>
      </c>
      <c r="L1472" s="4">
        <f t="shared" si="156"/>
        <v>13.99</v>
      </c>
      <c r="M1472">
        <v>1</v>
      </c>
      <c r="N1472" t="s">
        <v>29</v>
      </c>
      <c r="O1472">
        <v>1</v>
      </c>
      <c r="P1472">
        <v>0.11</v>
      </c>
      <c r="Q1472">
        <f t="shared" si="157"/>
        <v>7</v>
      </c>
      <c r="R1472" t="s">
        <v>11</v>
      </c>
      <c r="S1472">
        <f t="shared" si="158"/>
        <v>29.189999999999998</v>
      </c>
      <c r="T1472" t="str">
        <f t="shared" si="159"/>
        <v>Low</v>
      </c>
      <c r="U1472" t="str">
        <f t="shared" si="160"/>
        <v>Inactive</v>
      </c>
    </row>
    <row r="1473" spans="1:21" x14ac:dyDescent="0.25">
      <c r="A1473" t="s">
        <v>1500</v>
      </c>
      <c r="B1473">
        <v>44</v>
      </c>
      <c r="C1473" t="str">
        <f t="shared" si="154"/>
        <v>35-44</v>
      </c>
      <c r="D1473" t="s">
        <v>27</v>
      </c>
      <c r="E1473" t="s">
        <v>8</v>
      </c>
      <c r="F1473">
        <v>29.87</v>
      </c>
      <c r="G1473" t="str">
        <f t="shared" si="155"/>
        <v>Medium</v>
      </c>
      <c r="H1473">
        <v>6</v>
      </c>
      <c r="I1473" t="s">
        <v>3</v>
      </c>
      <c r="J1473" t="s">
        <v>10</v>
      </c>
      <c r="K1473" s="4">
        <v>13.99</v>
      </c>
      <c r="L1473" s="4">
        <f t="shared" si="156"/>
        <v>13.99</v>
      </c>
      <c r="M1473">
        <v>0</v>
      </c>
      <c r="N1473" t="s">
        <v>5</v>
      </c>
      <c r="O1473">
        <v>3</v>
      </c>
      <c r="P1473">
        <v>4.2699999999999996</v>
      </c>
      <c r="Q1473">
        <f t="shared" si="157"/>
        <v>256</v>
      </c>
      <c r="R1473" t="s">
        <v>16</v>
      </c>
      <c r="S1473">
        <f t="shared" si="158"/>
        <v>7646.72</v>
      </c>
      <c r="T1473" t="str">
        <f t="shared" si="159"/>
        <v>High</v>
      </c>
      <c r="U1473" t="str">
        <f t="shared" si="160"/>
        <v>Active</v>
      </c>
    </row>
    <row r="1474" spans="1:21" x14ac:dyDescent="0.25">
      <c r="A1474" t="s">
        <v>1501</v>
      </c>
      <c r="B1474">
        <v>67</v>
      </c>
      <c r="C1474" t="str">
        <f t="shared" si="154"/>
        <v>55+</v>
      </c>
      <c r="D1474" t="s">
        <v>13</v>
      </c>
      <c r="E1474" t="s">
        <v>8</v>
      </c>
      <c r="F1474">
        <v>1.63</v>
      </c>
      <c r="G1474" t="str">
        <f t="shared" si="155"/>
        <v>Low</v>
      </c>
      <c r="H1474">
        <v>58</v>
      </c>
      <c r="I1474" t="s">
        <v>56</v>
      </c>
      <c r="J1474" t="s">
        <v>10</v>
      </c>
      <c r="K1474" s="4">
        <v>13.99</v>
      </c>
      <c r="L1474" s="4">
        <f t="shared" si="156"/>
        <v>13.99</v>
      </c>
      <c r="M1474">
        <v>1</v>
      </c>
      <c r="N1474" t="s">
        <v>5</v>
      </c>
      <c r="O1474">
        <v>3</v>
      </c>
      <c r="P1474">
        <v>0.03</v>
      </c>
      <c r="Q1474">
        <f t="shared" si="157"/>
        <v>2</v>
      </c>
      <c r="R1474" t="s">
        <v>38</v>
      </c>
      <c r="S1474">
        <f t="shared" si="158"/>
        <v>3.26</v>
      </c>
      <c r="T1474" t="str">
        <f t="shared" si="159"/>
        <v>Low</v>
      </c>
      <c r="U1474" t="str">
        <f t="shared" si="160"/>
        <v>Inactive</v>
      </c>
    </row>
    <row r="1475" spans="1:21" x14ac:dyDescent="0.25">
      <c r="A1475" t="s">
        <v>1502</v>
      </c>
      <c r="B1475">
        <v>66</v>
      </c>
      <c r="C1475" t="str">
        <f t="shared" ref="C1475:C1538" si="161">IF(B1475&lt;=25, "18-24", IF(B1475&lt;=35, "25-34", IF(B1475&lt;=45,"35-44", IF(B1475&lt;=55,"45-54", "55+"))))</f>
        <v>55+</v>
      </c>
      <c r="D1475" t="s">
        <v>1</v>
      </c>
      <c r="E1475" t="s">
        <v>8</v>
      </c>
      <c r="F1475">
        <v>20.65</v>
      </c>
      <c r="G1475" t="str">
        <f t="shared" ref="G1475:G1538" si="162">IF(F1475&lt;=20,"Low",IF(F1475&lt;=50, "Medium","High"))</f>
        <v>Medium</v>
      </c>
      <c r="H1475">
        <v>58</v>
      </c>
      <c r="I1475" t="s">
        <v>56</v>
      </c>
      <c r="J1475" t="s">
        <v>41</v>
      </c>
      <c r="K1475" s="4">
        <v>13.99</v>
      </c>
      <c r="L1475" s="4">
        <f t="shared" ref="L1475:L1538" si="163">K1475</f>
        <v>13.99</v>
      </c>
      <c r="M1475">
        <v>0</v>
      </c>
      <c r="N1475" t="s">
        <v>29</v>
      </c>
      <c r="O1475">
        <v>4</v>
      </c>
      <c r="P1475">
        <v>0.35</v>
      </c>
      <c r="Q1475">
        <f t="shared" ref="Q1475:Q1538" si="164">ROUND(P1475*60, 0)</f>
        <v>21</v>
      </c>
      <c r="R1475" t="s">
        <v>38</v>
      </c>
      <c r="S1475">
        <f t="shared" ref="S1475:S1538" si="165">F1475*Q1475</f>
        <v>433.65</v>
      </c>
      <c r="T1475" t="str">
        <f t="shared" ref="T1475:T1538" si="166">IF(S1475&lt;=50,"Low",IF(S1475&lt;=150,"Medium", "High"))</f>
        <v>High</v>
      </c>
      <c r="U1475" t="str">
        <f t="shared" ref="U1475:U1538" si="167">IF(H1475&lt;=7,"Active", IF(H1475&lt;=21,"Risk", "Inactive"))</f>
        <v>Inactive</v>
      </c>
    </row>
    <row r="1476" spans="1:21" x14ac:dyDescent="0.25">
      <c r="A1476" t="s">
        <v>1503</v>
      </c>
      <c r="B1476">
        <v>57</v>
      </c>
      <c r="C1476" t="str">
        <f t="shared" si="161"/>
        <v>55+</v>
      </c>
      <c r="D1476" t="s">
        <v>27</v>
      </c>
      <c r="E1476" t="s">
        <v>18</v>
      </c>
      <c r="F1476">
        <v>11.09</v>
      </c>
      <c r="G1476" t="str">
        <f t="shared" si="162"/>
        <v>Low</v>
      </c>
      <c r="H1476">
        <v>9</v>
      </c>
      <c r="I1476" t="s">
        <v>19</v>
      </c>
      <c r="J1476" t="s">
        <v>10</v>
      </c>
      <c r="K1476" s="4">
        <v>17.989999999999998</v>
      </c>
      <c r="L1476" s="4">
        <f t="shared" si="163"/>
        <v>17.989999999999998</v>
      </c>
      <c r="M1476">
        <v>0</v>
      </c>
      <c r="N1476" t="s">
        <v>5</v>
      </c>
      <c r="O1476">
        <v>3</v>
      </c>
      <c r="P1476">
        <v>1.1100000000000001</v>
      </c>
      <c r="Q1476">
        <f t="shared" si="164"/>
        <v>67</v>
      </c>
      <c r="R1476" t="s">
        <v>25</v>
      </c>
      <c r="S1476">
        <f t="shared" si="165"/>
        <v>743.03</v>
      </c>
      <c r="T1476" t="str">
        <f t="shared" si="166"/>
        <v>High</v>
      </c>
      <c r="U1476" t="str">
        <f t="shared" si="167"/>
        <v>Risk</v>
      </c>
    </row>
    <row r="1477" spans="1:21" x14ac:dyDescent="0.25">
      <c r="A1477" t="s">
        <v>1504</v>
      </c>
      <c r="B1477">
        <v>53</v>
      </c>
      <c r="C1477" t="str">
        <f t="shared" si="161"/>
        <v>45-54</v>
      </c>
      <c r="D1477" t="s">
        <v>13</v>
      </c>
      <c r="E1477" t="s">
        <v>18</v>
      </c>
      <c r="F1477">
        <v>5.65</v>
      </c>
      <c r="G1477" t="str">
        <f t="shared" si="162"/>
        <v>Low</v>
      </c>
      <c r="H1477">
        <v>24</v>
      </c>
      <c r="I1477" t="s">
        <v>14</v>
      </c>
      <c r="J1477" t="s">
        <v>43</v>
      </c>
      <c r="K1477" s="4">
        <v>17.989999999999998</v>
      </c>
      <c r="L1477" s="4">
        <f t="shared" si="163"/>
        <v>17.989999999999998</v>
      </c>
      <c r="M1477">
        <v>0</v>
      </c>
      <c r="N1477" t="s">
        <v>47</v>
      </c>
      <c r="O1477">
        <v>2</v>
      </c>
      <c r="P1477">
        <v>0.23</v>
      </c>
      <c r="Q1477">
        <f t="shared" si="164"/>
        <v>14</v>
      </c>
      <c r="R1477" t="s">
        <v>11</v>
      </c>
      <c r="S1477">
        <f t="shared" si="165"/>
        <v>79.100000000000009</v>
      </c>
      <c r="T1477" t="str">
        <f t="shared" si="166"/>
        <v>Medium</v>
      </c>
      <c r="U1477" t="str">
        <f t="shared" si="167"/>
        <v>Inactive</v>
      </c>
    </row>
    <row r="1478" spans="1:21" x14ac:dyDescent="0.25">
      <c r="A1478" t="s">
        <v>1505</v>
      </c>
      <c r="B1478">
        <v>67</v>
      </c>
      <c r="C1478" t="str">
        <f t="shared" si="161"/>
        <v>55+</v>
      </c>
      <c r="D1478" t="s">
        <v>27</v>
      </c>
      <c r="E1478" t="s">
        <v>2</v>
      </c>
      <c r="F1478">
        <v>17.440000000000001</v>
      </c>
      <c r="G1478" t="str">
        <f t="shared" si="162"/>
        <v>Low</v>
      </c>
      <c r="H1478">
        <v>3</v>
      </c>
      <c r="I1478" t="s">
        <v>35</v>
      </c>
      <c r="J1478" t="s">
        <v>32</v>
      </c>
      <c r="K1478" s="4">
        <v>8.99</v>
      </c>
      <c r="L1478" s="4">
        <f t="shared" si="163"/>
        <v>8.99</v>
      </c>
      <c r="M1478">
        <v>0</v>
      </c>
      <c r="N1478" t="s">
        <v>47</v>
      </c>
      <c r="O1478">
        <v>3</v>
      </c>
      <c r="P1478">
        <v>4.3600000000000003</v>
      </c>
      <c r="Q1478">
        <f t="shared" si="164"/>
        <v>262</v>
      </c>
      <c r="R1478" t="s">
        <v>25</v>
      </c>
      <c r="S1478">
        <f t="shared" si="165"/>
        <v>4569.2800000000007</v>
      </c>
      <c r="T1478" t="str">
        <f t="shared" si="166"/>
        <v>High</v>
      </c>
      <c r="U1478" t="str">
        <f t="shared" si="167"/>
        <v>Active</v>
      </c>
    </row>
    <row r="1479" spans="1:21" x14ac:dyDescent="0.25">
      <c r="A1479" t="s">
        <v>1506</v>
      </c>
      <c r="B1479">
        <v>35</v>
      </c>
      <c r="C1479" t="str">
        <f t="shared" si="161"/>
        <v>25-34</v>
      </c>
      <c r="D1479" t="s">
        <v>27</v>
      </c>
      <c r="E1479" t="s">
        <v>8</v>
      </c>
      <c r="F1479">
        <v>3.65</v>
      </c>
      <c r="G1479" t="str">
        <f t="shared" si="162"/>
        <v>Low</v>
      </c>
      <c r="H1479">
        <v>42</v>
      </c>
      <c r="I1479" t="s">
        <v>56</v>
      </c>
      <c r="J1479" t="s">
        <v>43</v>
      </c>
      <c r="K1479" s="4">
        <v>13.99</v>
      </c>
      <c r="L1479" s="4">
        <f t="shared" si="163"/>
        <v>13.99</v>
      </c>
      <c r="M1479">
        <v>1</v>
      </c>
      <c r="N1479" t="s">
        <v>23</v>
      </c>
      <c r="O1479">
        <v>1</v>
      </c>
      <c r="P1479">
        <v>0.08</v>
      </c>
      <c r="Q1479">
        <f t="shared" si="164"/>
        <v>5</v>
      </c>
      <c r="R1479" t="s">
        <v>16</v>
      </c>
      <c r="S1479">
        <f t="shared" si="165"/>
        <v>18.25</v>
      </c>
      <c r="T1479" t="str">
        <f t="shared" si="166"/>
        <v>Low</v>
      </c>
      <c r="U1479" t="str">
        <f t="shared" si="167"/>
        <v>Inactive</v>
      </c>
    </row>
    <row r="1480" spans="1:21" x14ac:dyDescent="0.25">
      <c r="A1480" t="s">
        <v>1507</v>
      </c>
      <c r="B1480">
        <v>63</v>
      </c>
      <c r="C1480" t="str">
        <f t="shared" si="161"/>
        <v>55+</v>
      </c>
      <c r="D1480" t="s">
        <v>13</v>
      </c>
      <c r="E1480" t="s">
        <v>8</v>
      </c>
      <c r="F1480">
        <v>1.66</v>
      </c>
      <c r="G1480" t="str">
        <f t="shared" si="162"/>
        <v>Low</v>
      </c>
      <c r="H1480">
        <v>0</v>
      </c>
      <c r="I1480" t="s">
        <v>9</v>
      </c>
      <c r="J1480" t="s">
        <v>41</v>
      </c>
      <c r="K1480" s="4">
        <v>13.99</v>
      </c>
      <c r="L1480" s="4">
        <f t="shared" si="163"/>
        <v>13.99</v>
      </c>
      <c r="M1480">
        <v>0</v>
      </c>
      <c r="N1480" t="s">
        <v>15</v>
      </c>
      <c r="O1480">
        <v>1</v>
      </c>
      <c r="P1480">
        <v>1.66</v>
      </c>
      <c r="Q1480">
        <f t="shared" si="164"/>
        <v>100</v>
      </c>
      <c r="R1480" t="s">
        <v>33</v>
      </c>
      <c r="S1480">
        <f t="shared" si="165"/>
        <v>166</v>
      </c>
      <c r="T1480" t="str">
        <f t="shared" si="166"/>
        <v>High</v>
      </c>
      <c r="U1480" t="str">
        <f t="shared" si="167"/>
        <v>Active</v>
      </c>
    </row>
    <row r="1481" spans="1:21" x14ac:dyDescent="0.25">
      <c r="A1481" s="1" t="s">
        <v>1508</v>
      </c>
      <c r="B1481">
        <v>53</v>
      </c>
      <c r="C1481" t="str">
        <f t="shared" si="161"/>
        <v>45-54</v>
      </c>
      <c r="D1481" t="s">
        <v>13</v>
      </c>
      <c r="E1481" t="s">
        <v>2</v>
      </c>
      <c r="F1481">
        <v>2.6</v>
      </c>
      <c r="G1481" t="str">
        <f t="shared" si="162"/>
        <v>Low</v>
      </c>
      <c r="H1481">
        <v>46</v>
      </c>
      <c r="I1481" t="s">
        <v>9</v>
      </c>
      <c r="J1481" t="s">
        <v>41</v>
      </c>
      <c r="K1481" s="4">
        <v>8.99</v>
      </c>
      <c r="L1481" s="4">
        <f t="shared" si="163"/>
        <v>8.99</v>
      </c>
      <c r="M1481">
        <v>1</v>
      </c>
      <c r="N1481" t="s">
        <v>5</v>
      </c>
      <c r="O1481">
        <v>5</v>
      </c>
      <c r="P1481">
        <v>0.06</v>
      </c>
      <c r="Q1481">
        <f t="shared" si="164"/>
        <v>4</v>
      </c>
      <c r="R1481" t="s">
        <v>11</v>
      </c>
      <c r="S1481">
        <f t="shared" si="165"/>
        <v>10.4</v>
      </c>
      <c r="T1481" t="str">
        <f t="shared" si="166"/>
        <v>Low</v>
      </c>
      <c r="U1481" t="str">
        <f t="shared" si="167"/>
        <v>Inactive</v>
      </c>
    </row>
    <row r="1482" spans="1:21" x14ac:dyDescent="0.25">
      <c r="A1482" t="s">
        <v>1509</v>
      </c>
      <c r="B1482">
        <v>24</v>
      </c>
      <c r="C1482" t="str">
        <f t="shared" si="161"/>
        <v>18-24</v>
      </c>
      <c r="D1482" t="s">
        <v>13</v>
      </c>
      <c r="E1482" t="s">
        <v>18</v>
      </c>
      <c r="F1482">
        <v>2.48</v>
      </c>
      <c r="G1482" t="str">
        <f t="shared" si="162"/>
        <v>Low</v>
      </c>
      <c r="H1482">
        <v>19</v>
      </c>
      <c r="I1482" t="s">
        <v>56</v>
      </c>
      <c r="J1482" t="s">
        <v>10</v>
      </c>
      <c r="K1482" s="4">
        <v>17.989999999999998</v>
      </c>
      <c r="L1482" s="4">
        <f t="shared" si="163"/>
        <v>17.989999999999998</v>
      </c>
      <c r="M1482">
        <v>1</v>
      </c>
      <c r="N1482" t="s">
        <v>23</v>
      </c>
      <c r="O1482">
        <v>2</v>
      </c>
      <c r="P1482">
        <v>0.12</v>
      </c>
      <c r="Q1482">
        <f t="shared" si="164"/>
        <v>7</v>
      </c>
      <c r="R1482" t="s">
        <v>11</v>
      </c>
      <c r="S1482">
        <f t="shared" si="165"/>
        <v>17.36</v>
      </c>
      <c r="T1482" t="str">
        <f t="shared" si="166"/>
        <v>Low</v>
      </c>
      <c r="U1482" t="str">
        <f t="shared" si="167"/>
        <v>Risk</v>
      </c>
    </row>
    <row r="1483" spans="1:21" x14ac:dyDescent="0.25">
      <c r="A1483" t="s">
        <v>1510</v>
      </c>
      <c r="B1483">
        <v>28</v>
      </c>
      <c r="C1483" t="str">
        <f t="shared" si="161"/>
        <v>25-34</v>
      </c>
      <c r="D1483" t="s">
        <v>1</v>
      </c>
      <c r="E1483" t="s">
        <v>2</v>
      </c>
      <c r="F1483">
        <v>22.74</v>
      </c>
      <c r="G1483" t="str">
        <f t="shared" si="162"/>
        <v>Medium</v>
      </c>
      <c r="H1483">
        <v>28</v>
      </c>
      <c r="I1483" t="s">
        <v>35</v>
      </c>
      <c r="J1483" t="s">
        <v>4</v>
      </c>
      <c r="K1483" s="4">
        <v>8.99</v>
      </c>
      <c r="L1483" s="4">
        <f t="shared" si="163"/>
        <v>8.99</v>
      </c>
      <c r="M1483">
        <v>0</v>
      </c>
      <c r="N1483" t="s">
        <v>5</v>
      </c>
      <c r="O1483">
        <v>1</v>
      </c>
      <c r="P1483">
        <v>0.78</v>
      </c>
      <c r="Q1483">
        <f t="shared" si="164"/>
        <v>47</v>
      </c>
      <c r="R1483" t="s">
        <v>11</v>
      </c>
      <c r="S1483">
        <f t="shared" si="165"/>
        <v>1068.78</v>
      </c>
      <c r="T1483" t="str">
        <f t="shared" si="166"/>
        <v>High</v>
      </c>
      <c r="U1483" t="str">
        <f t="shared" si="167"/>
        <v>Inactive</v>
      </c>
    </row>
    <row r="1484" spans="1:21" x14ac:dyDescent="0.25">
      <c r="A1484" t="s">
        <v>1511</v>
      </c>
      <c r="B1484">
        <v>69</v>
      </c>
      <c r="C1484" t="str">
        <f t="shared" si="161"/>
        <v>55+</v>
      </c>
      <c r="D1484" t="s">
        <v>27</v>
      </c>
      <c r="E1484" t="s">
        <v>18</v>
      </c>
      <c r="F1484">
        <v>27.12</v>
      </c>
      <c r="G1484" t="str">
        <f t="shared" si="162"/>
        <v>Medium</v>
      </c>
      <c r="H1484">
        <v>3</v>
      </c>
      <c r="I1484" t="s">
        <v>14</v>
      </c>
      <c r="J1484" t="s">
        <v>4</v>
      </c>
      <c r="K1484" s="4">
        <v>17.989999999999998</v>
      </c>
      <c r="L1484" s="4">
        <f t="shared" si="163"/>
        <v>17.989999999999998</v>
      </c>
      <c r="M1484">
        <v>0</v>
      </c>
      <c r="N1484" t="s">
        <v>47</v>
      </c>
      <c r="O1484">
        <v>5</v>
      </c>
      <c r="P1484">
        <v>6.78</v>
      </c>
      <c r="Q1484">
        <f t="shared" si="164"/>
        <v>407</v>
      </c>
      <c r="R1484" t="s">
        <v>16</v>
      </c>
      <c r="S1484">
        <f t="shared" si="165"/>
        <v>11037.84</v>
      </c>
      <c r="T1484" t="str">
        <f t="shared" si="166"/>
        <v>High</v>
      </c>
      <c r="U1484" t="str">
        <f t="shared" si="167"/>
        <v>Active</v>
      </c>
    </row>
    <row r="1485" spans="1:21" x14ac:dyDescent="0.25">
      <c r="A1485" t="s">
        <v>1512</v>
      </c>
      <c r="B1485">
        <v>58</v>
      </c>
      <c r="C1485" t="str">
        <f t="shared" si="161"/>
        <v>55+</v>
      </c>
      <c r="D1485" t="s">
        <v>13</v>
      </c>
      <c r="E1485" t="s">
        <v>2</v>
      </c>
      <c r="F1485">
        <v>5.87</v>
      </c>
      <c r="G1485" t="str">
        <f t="shared" si="162"/>
        <v>Low</v>
      </c>
      <c r="H1485">
        <v>37</v>
      </c>
      <c r="I1485" t="s">
        <v>9</v>
      </c>
      <c r="J1485" t="s">
        <v>4</v>
      </c>
      <c r="K1485" s="4">
        <v>8.99</v>
      </c>
      <c r="L1485" s="4">
        <f t="shared" si="163"/>
        <v>8.99</v>
      </c>
      <c r="M1485">
        <v>1</v>
      </c>
      <c r="N1485" t="s">
        <v>29</v>
      </c>
      <c r="O1485">
        <v>5</v>
      </c>
      <c r="P1485">
        <v>0.15</v>
      </c>
      <c r="Q1485">
        <f t="shared" si="164"/>
        <v>9</v>
      </c>
      <c r="R1485" t="s">
        <v>11</v>
      </c>
      <c r="S1485">
        <f t="shared" si="165"/>
        <v>52.83</v>
      </c>
      <c r="T1485" t="str">
        <f t="shared" si="166"/>
        <v>Medium</v>
      </c>
      <c r="U1485" t="str">
        <f t="shared" si="167"/>
        <v>Inactive</v>
      </c>
    </row>
    <row r="1486" spans="1:21" x14ac:dyDescent="0.25">
      <c r="A1486" t="s">
        <v>1513</v>
      </c>
      <c r="B1486">
        <v>50</v>
      </c>
      <c r="C1486" t="str">
        <f t="shared" si="161"/>
        <v>45-54</v>
      </c>
      <c r="D1486" t="s">
        <v>1</v>
      </c>
      <c r="E1486" t="s">
        <v>2</v>
      </c>
      <c r="F1486">
        <v>8.9700000000000006</v>
      </c>
      <c r="G1486" t="str">
        <f t="shared" si="162"/>
        <v>Low</v>
      </c>
      <c r="H1486">
        <v>56</v>
      </c>
      <c r="I1486" t="s">
        <v>14</v>
      </c>
      <c r="J1486" t="s">
        <v>32</v>
      </c>
      <c r="K1486" s="4">
        <v>8.99</v>
      </c>
      <c r="L1486" s="4">
        <f t="shared" si="163"/>
        <v>8.99</v>
      </c>
      <c r="M1486">
        <v>1</v>
      </c>
      <c r="N1486" t="s">
        <v>47</v>
      </c>
      <c r="O1486">
        <v>4</v>
      </c>
      <c r="P1486">
        <v>0.16</v>
      </c>
      <c r="Q1486">
        <f t="shared" si="164"/>
        <v>10</v>
      </c>
      <c r="R1486" t="s">
        <v>33</v>
      </c>
      <c r="S1486">
        <f t="shared" si="165"/>
        <v>89.7</v>
      </c>
      <c r="T1486" t="str">
        <f t="shared" si="166"/>
        <v>Medium</v>
      </c>
      <c r="U1486" t="str">
        <f t="shared" si="167"/>
        <v>Inactive</v>
      </c>
    </row>
    <row r="1487" spans="1:21" x14ac:dyDescent="0.25">
      <c r="A1487" t="s">
        <v>1514</v>
      </c>
      <c r="B1487">
        <v>24</v>
      </c>
      <c r="C1487" t="str">
        <f t="shared" si="161"/>
        <v>18-24</v>
      </c>
      <c r="D1487" t="s">
        <v>13</v>
      </c>
      <c r="E1487" t="s">
        <v>2</v>
      </c>
      <c r="F1487">
        <v>3.74</v>
      </c>
      <c r="G1487" t="str">
        <f t="shared" si="162"/>
        <v>Low</v>
      </c>
      <c r="H1487">
        <v>38</v>
      </c>
      <c r="I1487" t="s">
        <v>3</v>
      </c>
      <c r="J1487" t="s">
        <v>32</v>
      </c>
      <c r="K1487" s="4">
        <v>8.99</v>
      </c>
      <c r="L1487" s="4">
        <f t="shared" si="163"/>
        <v>8.99</v>
      </c>
      <c r="M1487">
        <v>1</v>
      </c>
      <c r="N1487" t="s">
        <v>23</v>
      </c>
      <c r="O1487">
        <v>4</v>
      </c>
      <c r="P1487">
        <v>0.1</v>
      </c>
      <c r="Q1487">
        <f t="shared" si="164"/>
        <v>6</v>
      </c>
      <c r="R1487" t="s">
        <v>16</v>
      </c>
      <c r="S1487">
        <f t="shared" si="165"/>
        <v>22.44</v>
      </c>
      <c r="T1487" t="str">
        <f t="shared" si="166"/>
        <v>Low</v>
      </c>
      <c r="U1487" t="str">
        <f t="shared" si="167"/>
        <v>Inactive</v>
      </c>
    </row>
    <row r="1488" spans="1:21" x14ac:dyDescent="0.25">
      <c r="A1488" t="s">
        <v>1515</v>
      </c>
      <c r="B1488">
        <v>60</v>
      </c>
      <c r="C1488" t="str">
        <f t="shared" si="161"/>
        <v>55+</v>
      </c>
      <c r="D1488" t="s">
        <v>27</v>
      </c>
      <c r="E1488" t="s">
        <v>8</v>
      </c>
      <c r="F1488">
        <v>1.38</v>
      </c>
      <c r="G1488" t="str">
        <f t="shared" si="162"/>
        <v>Low</v>
      </c>
      <c r="H1488">
        <v>41</v>
      </c>
      <c r="I1488" t="s">
        <v>3</v>
      </c>
      <c r="J1488" t="s">
        <v>32</v>
      </c>
      <c r="K1488" s="4">
        <v>13.99</v>
      </c>
      <c r="L1488" s="4">
        <f t="shared" si="163"/>
        <v>13.99</v>
      </c>
      <c r="M1488">
        <v>1</v>
      </c>
      <c r="N1488" t="s">
        <v>23</v>
      </c>
      <c r="O1488">
        <v>3</v>
      </c>
      <c r="P1488">
        <v>0.03</v>
      </c>
      <c r="Q1488">
        <f t="shared" si="164"/>
        <v>2</v>
      </c>
      <c r="R1488" t="s">
        <v>16</v>
      </c>
      <c r="S1488">
        <f t="shared" si="165"/>
        <v>2.76</v>
      </c>
      <c r="T1488" t="str">
        <f t="shared" si="166"/>
        <v>Low</v>
      </c>
      <c r="U1488" t="str">
        <f t="shared" si="167"/>
        <v>Inactive</v>
      </c>
    </row>
    <row r="1489" spans="1:21" x14ac:dyDescent="0.25">
      <c r="A1489" t="s">
        <v>1516</v>
      </c>
      <c r="B1489">
        <v>52</v>
      </c>
      <c r="C1489" t="str">
        <f t="shared" si="161"/>
        <v>45-54</v>
      </c>
      <c r="D1489" t="s">
        <v>1</v>
      </c>
      <c r="E1489" t="s">
        <v>2</v>
      </c>
      <c r="F1489">
        <v>8.9</v>
      </c>
      <c r="G1489" t="str">
        <f t="shared" si="162"/>
        <v>Low</v>
      </c>
      <c r="H1489">
        <v>23</v>
      </c>
      <c r="I1489" t="s">
        <v>14</v>
      </c>
      <c r="J1489" t="s">
        <v>10</v>
      </c>
      <c r="K1489" s="4">
        <v>8.99</v>
      </c>
      <c r="L1489" s="4">
        <f t="shared" si="163"/>
        <v>8.99</v>
      </c>
      <c r="M1489">
        <v>1</v>
      </c>
      <c r="N1489" t="s">
        <v>29</v>
      </c>
      <c r="O1489">
        <v>1</v>
      </c>
      <c r="P1489">
        <v>0.37</v>
      </c>
      <c r="Q1489">
        <f t="shared" si="164"/>
        <v>22</v>
      </c>
      <c r="R1489" t="s">
        <v>33</v>
      </c>
      <c r="S1489">
        <f t="shared" si="165"/>
        <v>195.8</v>
      </c>
      <c r="T1489" t="str">
        <f t="shared" si="166"/>
        <v>High</v>
      </c>
      <c r="U1489" t="str">
        <f t="shared" si="167"/>
        <v>Inactive</v>
      </c>
    </row>
    <row r="1490" spans="1:21" x14ac:dyDescent="0.25">
      <c r="A1490" t="s">
        <v>1517</v>
      </c>
      <c r="B1490">
        <v>70</v>
      </c>
      <c r="C1490" t="str">
        <f t="shared" si="161"/>
        <v>55+</v>
      </c>
      <c r="D1490" t="s">
        <v>1</v>
      </c>
      <c r="E1490" t="s">
        <v>8</v>
      </c>
      <c r="F1490">
        <v>6.76</v>
      </c>
      <c r="G1490" t="str">
        <f t="shared" si="162"/>
        <v>Low</v>
      </c>
      <c r="H1490">
        <v>41</v>
      </c>
      <c r="I1490" t="s">
        <v>14</v>
      </c>
      <c r="J1490" t="s">
        <v>43</v>
      </c>
      <c r="K1490" s="4">
        <v>13.99</v>
      </c>
      <c r="L1490" s="4">
        <f t="shared" si="163"/>
        <v>13.99</v>
      </c>
      <c r="M1490">
        <v>1</v>
      </c>
      <c r="N1490" t="s">
        <v>15</v>
      </c>
      <c r="O1490">
        <v>2</v>
      </c>
      <c r="P1490">
        <v>0.16</v>
      </c>
      <c r="Q1490">
        <f t="shared" si="164"/>
        <v>10</v>
      </c>
      <c r="R1490" t="s">
        <v>20</v>
      </c>
      <c r="S1490">
        <f t="shared" si="165"/>
        <v>67.599999999999994</v>
      </c>
      <c r="T1490" t="str">
        <f t="shared" si="166"/>
        <v>Medium</v>
      </c>
      <c r="U1490" t="str">
        <f t="shared" si="167"/>
        <v>Inactive</v>
      </c>
    </row>
    <row r="1491" spans="1:21" x14ac:dyDescent="0.25">
      <c r="A1491" t="s">
        <v>1518</v>
      </c>
      <c r="B1491">
        <v>24</v>
      </c>
      <c r="C1491" t="str">
        <f t="shared" si="161"/>
        <v>18-24</v>
      </c>
      <c r="D1491" t="s">
        <v>13</v>
      </c>
      <c r="E1491" t="s">
        <v>2</v>
      </c>
      <c r="F1491">
        <v>5.25</v>
      </c>
      <c r="G1491" t="str">
        <f t="shared" si="162"/>
        <v>Low</v>
      </c>
      <c r="H1491">
        <v>28</v>
      </c>
      <c r="I1491" t="s">
        <v>14</v>
      </c>
      <c r="J1491" t="s">
        <v>32</v>
      </c>
      <c r="K1491" s="4">
        <v>8.99</v>
      </c>
      <c r="L1491" s="4">
        <f t="shared" si="163"/>
        <v>8.99</v>
      </c>
      <c r="M1491">
        <v>0</v>
      </c>
      <c r="N1491" t="s">
        <v>5</v>
      </c>
      <c r="O1491">
        <v>4</v>
      </c>
      <c r="P1491">
        <v>0.18</v>
      </c>
      <c r="Q1491">
        <f t="shared" si="164"/>
        <v>11</v>
      </c>
      <c r="R1491" t="s">
        <v>33</v>
      </c>
      <c r="S1491">
        <f t="shared" si="165"/>
        <v>57.75</v>
      </c>
      <c r="T1491" t="str">
        <f t="shared" si="166"/>
        <v>Medium</v>
      </c>
      <c r="U1491" t="str">
        <f t="shared" si="167"/>
        <v>Inactive</v>
      </c>
    </row>
    <row r="1492" spans="1:21" x14ac:dyDescent="0.25">
      <c r="A1492" t="s">
        <v>1519</v>
      </c>
      <c r="B1492">
        <v>40</v>
      </c>
      <c r="C1492" t="str">
        <f t="shared" si="161"/>
        <v>35-44</v>
      </c>
      <c r="D1492" t="s">
        <v>27</v>
      </c>
      <c r="E1492" t="s">
        <v>8</v>
      </c>
      <c r="F1492">
        <v>4.09</v>
      </c>
      <c r="G1492" t="str">
        <f t="shared" si="162"/>
        <v>Low</v>
      </c>
      <c r="H1492">
        <v>37</v>
      </c>
      <c r="I1492" t="s">
        <v>56</v>
      </c>
      <c r="J1492" t="s">
        <v>10</v>
      </c>
      <c r="K1492" s="4">
        <v>13.99</v>
      </c>
      <c r="L1492" s="4">
        <f t="shared" si="163"/>
        <v>13.99</v>
      </c>
      <c r="M1492">
        <v>1</v>
      </c>
      <c r="N1492" t="s">
        <v>5</v>
      </c>
      <c r="O1492">
        <v>2</v>
      </c>
      <c r="P1492">
        <v>0.11</v>
      </c>
      <c r="Q1492">
        <f t="shared" si="164"/>
        <v>7</v>
      </c>
      <c r="R1492" t="s">
        <v>11</v>
      </c>
      <c r="S1492">
        <f t="shared" si="165"/>
        <v>28.63</v>
      </c>
      <c r="T1492" t="str">
        <f t="shared" si="166"/>
        <v>Low</v>
      </c>
      <c r="U1492" t="str">
        <f t="shared" si="167"/>
        <v>Inactive</v>
      </c>
    </row>
    <row r="1493" spans="1:21" x14ac:dyDescent="0.25">
      <c r="A1493" t="s">
        <v>1520</v>
      </c>
      <c r="B1493">
        <v>28</v>
      </c>
      <c r="C1493" t="str">
        <f t="shared" si="161"/>
        <v>25-34</v>
      </c>
      <c r="D1493" t="s">
        <v>1</v>
      </c>
      <c r="E1493" t="s">
        <v>2</v>
      </c>
      <c r="F1493">
        <v>13.38</v>
      </c>
      <c r="G1493" t="str">
        <f t="shared" si="162"/>
        <v>Low</v>
      </c>
      <c r="H1493">
        <v>23</v>
      </c>
      <c r="I1493" t="s">
        <v>56</v>
      </c>
      <c r="J1493" t="s">
        <v>4</v>
      </c>
      <c r="K1493" s="4">
        <v>8.99</v>
      </c>
      <c r="L1493" s="4">
        <f t="shared" si="163"/>
        <v>8.99</v>
      </c>
      <c r="M1493">
        <v>0</v>
      </c>
      <c r="N1493" t="s">
        <v>5</v>
      </c>
      <c r="O1493">
        <v>1</v>
      </c>
      <c r="P1493">
        <v>0.56000000000000005</v>
      </c>
      <c r="Q1493">
        <f t="shared" si="164"/>
        <v>34</v>
      </c>
      <c r="R1493" t="s">
        <v>11</v>
      </c>
      <c r="S1493">
        <f t="shared" si="165"/>
        <v>454.92</v>
      </c>
      <c r="T1493" t="str">
        <f t="shared" si="166"/>
        <v>High</v>
      </c>
      <c r="U1493" t="str">
        <f t="shared" si="167"/>
        <v>Inactive</v>
      </c>
    </row>
    <row r="1494" spans="1:21" x14ac:dyDescent="0.25">
      <c r="A1494" t="s">
        <v>1521</v>
      </c>
      <c r="B1494">
        <v>36</v>
      </c>
      <c r="C1494" t="str">
        <f t="shared" si="161"/>
        <v>35-44</v>
      </c>
      <c r="D1494" t="s">
        <v>1</v>
      </c>
      <c r="E1494" t="s">
        <v>18</v>
      </c>
      <c r="F1494">
        <v>5.79</v>
      </c>
      <c r="G1494" t="str">
        <f t="shared" si="162"/>
        <v>Low</v>
      </c>
      <c r="H1494">
        <v>21</v>
      </c>
      <c r="I1494" t="s">
        <v>56</v>
      </c>
      <c r="J1494" t="s">
        <v>32</v>
      </c>
      <c r="K1494" s="4">
        <v>17.989999999999998</v>
      </c>
      <c r="L1494" s="4">
        <f t="shared" si="163"/>
        <v>17.989999999999998</v>
      </c>
      <c r="M1494">
        <v>0</v>
      </c>
      <c r="N1494" t="s">
        <v>5</v>
      </c>
      <c r="O1494">
        <v>3</v>
      </c>
      <c r="P1494">
        <v>0.26</v>
      </c>
      <c r="Q1494">
        <f t="shared" si="164"/>
        <v>16</v>
      </c>
      <c r="R1494" t="s">
        <v>20</v>
      </c>
      <c r="S1494">
        <f t="shared" si="165"/>
        <v>92.64</v>
      </c>
      <c r="T1494" t="str">
        <f t="shared" si="166"/>
        <v>Medium</v>
      </c>
      <c r="U1494" t="str">
        <f t="shared" si="167"/>
        <v>Risk</v>
      </c>
    </row>
    <row r="1495" spans="1:21" x14ac:dyDescent="0.25">
      <c r="A1495" t="s">
        <v>1522</v>
      </c>
      <c r="B1495">
        <v>39</v>
      </c>
      <c r="C1495" t="str">
        <f t="shared" si="161"/>
        <v>35-44</v>
      </c>
      <c r="D1495" t="s">
        <v>27</v>
      </c>
      <c r="E1495" t="s">
        <v>8</v>
      </c>
      <c r="F1495">
        <v>4.1900000000000004</v>
      </c>
      <c r="G1495" t="str">
        <f t="shared" si="162"/>
        <v>Low</v>
      </c>
      <c r="H1495">
        <v>47</v>
      </c>
      <c r="I1495" t="s">
        <v>9</v>
      </c>
      <c r="J1495" t="s">
        <v>32</v>
      </c>
      <c r="K1495" s="4">
        <v>13.99</v>
      </c>
      <c r="L1495" s="4">
        <f t="shared" si="163"/>
        <v>13.99</v>
      </c>
      <c r="M1495">
        <v>1</v>
      </c>
      <c r="N1495" t="s">
        <v>15</v>
      </c>
      <c r="O1495">
        <v>2</v>
      </c>
      <c r="P1495">
        <v>0.09</v>
      </c>
      <c r="Q1495">
        <f t="shared" si="164"/>
        <v>5</v>
      </c>
      <c r="R1495" t="s">
        <v>20</v>
      </c>
      <c r="S1495">
        <f t="shared" si="165"/>
        <v>20.950000000000003</v>
      </c>
      <c r="T1495" t="str">
        <f t="shared" si="166"/>
        <v>Low</v>
      </c>
      <c r="U1495" t="str">
        <f t="shared" si="167"/>
        <v>Inactive</v>
      </c>
    </row>
    <row r="1496" spans="1:21" x14ac:dyDescent="0.25">
      <c r="A1496" t="s">
        <v>1523</v>
      </c>
      <c r="B1496">
        <v>26</v>
      </c>
      <c r="C1496" t="str">
        <f t="shared" si="161"/>
        <v>25-34</v>
      </c>
      <c r="D1496" t="s">
        <v>13</v>
      </c>
      <c r="E1496" t="s">
        <v>18</v>
      </c>
      <c r="F1496">
        <v>3.87</v>
      </c>
      <c r="G1496" t="str">
        <f t="shared" si="162"/>
        <v>Low</v>
      </c>
      <c r="H1496">
        <v>45</v>
      </c>
      <c r="I1496" t="s">
        <v>14</v>
      </c>
      <c r="J1496" t="s">
        <v>4</v>
      </c>
      <c r="K1496" s="4">
        <v>17.989999999999998</v>
      </c>
      <c r="L1496" s="4">
        <f t="shared" si="163"/>
        <v>17.989999999999998</v>
      </c>
      <c r="M1496">
        <v>1</v>
      </c>
      <c r="N1496" t="s">
        <v>5</v>
      </c>
      <c r="O1496">
        <v>2</v>
      </c>
      <c r="P1496">
        <v>0.08</v>
      </c>
      <c r="Q1496">
        <f t="shared" si="164"/>
        <v>5</v>
      </c>
      <c r="R1496" t="s">
        <v>38</v>
      </c>
      <c r="S1496">
        <f t="shared" si="165"/>
        <v>19.350000000000001</v>
      </c>
      <c r="T1496" t="str">
        <f t="shared" si="166"/>
        <v>Low</v>
      </c>
      <c r="U1496" t="str">
        <f t="shared" si="167"/>
        <v>Inactive</v>
      </c>
    </row>
    <row r="1497" spans="1:21" x14ac:dyDescent="0.25">
      <c r="A1497" t="s">
        <v>1524</v>
      </c>
      <c r="B1497">
        <v>25</v>
      </c>
      <c r="C1497" t="str">
        <f t="shared" si="161"/>
        <v>18-24</v>
      </c>
      <c r="D1497" t="s">
        <v>13</v>
      </c>
      <c r="E1497" t="s">
        <v>18</v>
      </c>
      <c r="F1497">
        <v>6.49</v>
      </c>
      <c r="G1497" t="str">
        <f t="shared" si="162"/>
        <v>Low</v>
      </c>
      <c r="H1497">
        <v>14</v>
      </c>
      <c r="I1497" t="s">
        <v>56</v>
      </c>
      <c r="J1497" t="s">
        <v>43</v>
      </c>
      <c r="K1497" s="4">
        <v>17.989999999999998</v>
      </c>
      <c r="L1497" s="4">
        <f t="shared" si="163"/>
        <v>17.989999999999998</v>
      </c>
      <c r="M1497">
        <v>0</v>
      </c>
      <c r="N1497" t="s">
        <v>47</v>
      </c>
      <c r="O1497">
        <v>1</v>
      </c>
      <c r="P1497">
        <v>0.43</v>
      </c>
      <c r="Q1497">
        <f t="shared" si="164"/>
        <v>26</v>
      </c>
      <c r="R1497" t="s">
        <v>16</v>
      </c>
      <c r="S1497">
        <f t="shared" si="165"/>
        <v>168.74</v>
      </c>
      <c r="T1497" t="str">
        <f t="shared" si="166"/>
        <v>High</v>
      </c>
      <c r="U1497" t="str">
        <f t="shared" si="167"/>
        <v>Risk</v>
      </c>
    </row>
    <row r="1498" spans="1:21" x14ac:dyDescent="0.25">
      <c r="A1498" t="s">
        <v>1525</v>
      </c>
      <c r="B1498">
        <v>21</v>
      </c>
      <c r="C1498" t="str">
        <f t="shared" si="161"/>
        <v>18-24</v>
      </c>
      <c r="D1498" t="s">
        <v>27</v>
      </c>
      <c r="E1498" t="s">
        <v>8</v>
      </c>
      <c r="F1498">
        <v>1.02</v>
      </c>
      <c r="G1498" t="str">
        <f t="shared" si="162"/>
        <v>Low</v>
      </c>
      <c r="H1498">
        <v>23</v>
      </c>
      <c r="I1498" t="s">
        <v>14</v>
      </c>
      <c r="J1498" t="s">
        <v>43</v>
      </c>
      <c r="K1498" s="4">
        <v>13.99</v>
      </c>
      <c r="L1498" s="4">
        <f t="shared" si="163"/>
        <v>13.99</v>
      </c>
      <c r="M1498">
        <v>1</v>
      </c>
      <c r="N1498" t="s">
        <v>29</v>
      </c>
      <c r="O1498">
        <v>3</v>
      </c>
      <c r="P1498">
        <v>0.04</v>
      </c>
      <c r="Q1498">
        <f t="shared" si="164"/>
        <v>2</v>
      </c>
      <c r="R1498" t="s">
        <v>38</v>
      </c>
      <c r="S1498">
        <f t="shared" si="165"/>
        <v>2.04</v>
      </c>
      <c r="T1498" t="str">
        <f t="shared" si="166"/>
        <v>Low</v>
      </c>
      <c r="U1498" t="str">
        <f t="shared" si="167"/>
        <v>Inactive</v>
      </c>
    </row>
    <row r="1499" spans="1:21" x14ac:dyDescent="0.25">
      <c r="A1499" t="s">
        <v>1526</v>
      </c>
      <c r="B1499">
        <v>46</v>
      </c>
      <c r="C1499" t="str">
        <f t="shared" si="161"/>
        <v>45-54</v>
      </c>
      <c r="D1499" t="s">
        <v>27</v>
      </c>
      <c r="E1499" t="s">
        <v>2</v>
      </c>
      <c r="F1499">
        <v>9.09</v>
      </c>
      <c r="G1499" t="str">
        <f t="shared" si="162"/>
        <v>Low</v>
      </c>
      <c r="H1499">
        <v>60</v>
      </c>
      <c r="I1499" t="s">
        <v>35</v>
      </c>
      <c r="J1499" t="s">
        <v>41</v>
      </c>
      <c r="K1499" s="4">
        <v>8.99</v>
      </c>
      <c r="L1499" s="4">
        <f t="shared" si="163"/>
        <v>8.99</v>
      </c>
      <c r="M1499">
        <v>1</v>
      </c>
      <c r="N1499" t="s">
        <v>5</v>
      </c>
      <c r="O1499">
        <v>1</v>
      </c>
      <c r="P1499">
        <v>0.15</v>
      </c>
      <c r="Q1499">
        <f t="shared" si="164"/>
        <v>9</v>
      </c>
      <c r="R1499" t="s">
        <v>6</v>
      </c>
      <c r="S1499">
        <f t="shared" si="165"/>
        <v>81.81</v>
      </c>
      <c r="T1499" t="str">
        <f t="shared" si="166"/>
        <v>Medium</v>
      </c>
      <c r="U1499" t="str">
        <f t="shared" si="167"/>
        <v>Inactive</v>
      </c>
    </row>
    <row r="1500" spans="1:21" x14ac:dyDescent="0.25">
      <c r="A1500" t="s">
        <v>1527</v>
      </c>
      <c r="B1500">
        <v>45</v>
      </c>
      <c r="C1500" t="str">
        <f t="shared" si="161"/>
        <v>35-44</v>
      </c>
      <c r="D1500" t="s">
        <v>13</v>
      </c>
      <c r="E1500" t="s">
        <v>18</v>
      </c>
      <c r="F1500">
        <v>3.45</v>
      </c>
      <c r="G1500" t="str">
        <f t="shared" si="162"/>
        <v>Low</v>
      </c>
      <c r="H1500">
        <v>44</v>
      </c>
      <c r="I1500" t="s">
        <v>35</v>
      </c>
      <c r="J1500" t="s">
        <v>43</v>
      </c>
      <c r="K1500" s="4">
        <v>17.989999999999998</v>
      </c>
      <c r="L1500" s="4">
        <f t="shared" si="163"/>
        <v>17.989999999999998</v>
      </c>
      <c r="M1500">
        <v>1</v>
      </c>
      <c r="N1500" t="s">
        <v>15</v>
      </c>
      <c r="O1500">
        <v>3</v>
      </c>
      <c r="P1500">
        <v>0.08</v>
      </c>
      <c r="Q1500">
        <f t="shared" si="164"/>
        <v>5</v>
      </c>
      <c r="R1500" t="s">
        <v>6</v>
      </c>
      <c r="S1500">
        <f t="shared" si="165"/>
        <v>17.25</v>
      </c>
      <c r="T1500" t="str">
        <f t="shared" si="166"/>
        <v>Low</v>
      </c>
      <c r="U1500" t="str">
        <f t="shared" si="167"/>
        <v>Inactive</v>
      </c>
    </row>
    <row r="1501" spans="1:21" x14ac:dyDescent="0.25">
      <c r="A1501" t="s">
        <v>1528</v>
      </c>
      <c r="B1501">
        <v>54</v>
      </c>
      <c r="C1501" t="str">
        <f t="shared" si="161"/>
        <v>45-54</v>
      </c>
      <c r="D1501" t="s">
        <v>13</v>
      </c>
      <c r="E1501" t="s">
        <v>8</v>
      </c>
      <c r="F1501">
        <v>10.91</v>
      </c>
      <c r="G1501" t="str">
        <f t="shared" si="162"/>
        <v>Low</v>
      </c>
      <c r="H1501">
        <v>37</v>
      </c>
      <c r="I1501" t="s">
        <v>35</v>
      </c>
      <c r="J1501" t="s">
        <v>43</v>
      </c>
      <c r="K1501" s="4">
        <v>13.99</v>
      </c>
      <c r="L1501" s="4">
        <f t="shared" si="163"/>
        <v>13.99</v>
      </c>
      <c r="M1501">
        <v>0</v>
      </c>
      <c r="N1501" t="s">
        <v>29</v>
      </c>
      <c r="O1501">
        <v>5</v>
      </c>
      <c r="P1501">
        <v>0.28999999999999998</v>
      </c>
      <c r="Q1501">
        <f t="shared" si="164"/>
        <v>17</v>
      </c>
      <c r="R1501" t="s">
        <v>38</v>
      </c>
      <c r="S1501">
        <f t="shared" si="165"/>
        <v>185.47</v>
      </c>
      <c r="T1501" t="str">
        <f t="shared" si="166"/>
        <v>High</v>
      </c>
      <c r="U1501" t="str">
        <f t="shared" si="167"/>
        <v>Inactive</v>
      </c>
    </row>
    <row r="1502" spans="1:21" x14ac:dyDescent="0.25">
      <c r="A1502" t="s">
        <v>1529</v>
      </c>
      <c r="B1502">
        <v>60</v>
      </c>
      <c r="C1502" t="str">
        <f t="shared" si="161"/>
        <v>55+</v>
      </c>
      <c r="D1502" t="s">
        <v>1</v>
      </c>
      <c r="E1502" t="s">
        <v>2</v>
      </c>
      <c r="F1502">
        <v>8.89</v>
      </c>
      <c r="G1502" t="str">
        <f t="shared" si="162"/>
        <v>Low</v>
      </c>
      <c r="H1502">
        <v>23</v>
      </c>
      <c r="I1502" t="s">
        <v>9</v>
      </c>
      <c r="J1502" t="s">
        <v>4</v>
      </c>
      <c r="K1502" s="4">
        <v>8.99</v>
      </c>
      <c r="L1502" s="4">
        <f t="shared" si="163"/>
        <v>8.99</v>
      </c>
      <c r="M1502">
        <v>1</v>
      </c>
      <c r="N1502" t="s">
        <v>15</v>
      </c>
      <c r="O1502">
        <v>3</v>
      </c>
      <c r="P1502">
        <v>0.37</v>
      </c>
      <c r="Q1502">
        <f t="shared" si="164"/>
        <v>22</v>
      </c>
      <c r="R1502" t="s">
        <v>25</v>
      </c>
      <c r="S1502">
        <f t="shared" si="165"/>
        <v>195.58</v>
      </c>
      <c r="T1502" t="str">
        <f t="shared" si="166"/>
        <v>High</v>
      </c>
      <c r="U1502" t="str">
        <f t="shared" si="167"/>
        <v>Inactive</v>
      </c>
    </row>
    <row r="1503" spans="1:21" x14ac:dyDescent="0.25">
      <c r="A1503" t="s">
        <v>1530</v>
      </c>
      <c r="B1503">
        <v>39</v>
      </c>
      <c r="C1503" t="str">
        <f t="shared" si="161"/>
        <v>35-44</v>
      </c>
      <c r="D1503" t="s">
        <v>1</v>
      </c>
      <c r="E1503" t="s">
        <v>2</v>
      </c>
      <c r="F1503">
        <v>9.9600000000000009</v>
      </c>
      <c r="G1503" t="str">
        <f t="shared" si="162"/>
        <v>Low</v>
      </c>
      <c r="H1503">
        <v>22</v>
      </c>
      <c r="I1503" t="s">
        <v>35</v>
      </c>
      <c r="J1503" t="s">
        <v>43</v>
      </c>
      <c r="K1503" s="4">
        <v>8.99</v>
      </c>
      <c r="L1503" s="4">
        <f t="shared" si="163"/>
        <v>8.99</v>
      </c>
      <c r="M1503">
        <v>0</v>
      </c>
      <c r="N1503" t="s">
        <v>5</v>
      </c>
      <c r="O1503">
        <v>5</v>
      </c>
      <c r="P1503">
        <v>0.43</v>
      </c>
      <c r="Q1503">
        <f t="shared" si="164"/>
        <v>26</v>
      </c>
      <c r="R1503" t="s">
        <v>16</v>
      </c>
      <c r="S1503">
        <f t="shared" si="165"/>
        <v>258.96000000000004</v>
      </c>
      <c r="T1503" t="str">
        <f t="shared" si="166"/>
        <v>High</v>
      </c>
      <c r="U1503" t="str">
        <f t="shared" si="167"/>
        <v>Inactive</v>
      </c>
    </row>
    <row r="1504" spans="1:21" x14ac:dyDescent="0.25">
      <c r="A1504" t="s">
        <v>1531</v>
      </c>
      <c r="B1504">
        <v>34</v>
      </c>
      <c r="C1504" t="str">
        <f t="shared" si="161"/>
        <v>25-34</v>
      </c>
      <c r="D1504" t="s">
        <v>27</v>
      </c>
      <c r="E1504" t="s">
        <v>2</v>
      </c>
      <c r="F1504">
        <v>0.35</v>
      </c>
      <c r="G1504" t="str">
        <f t="shared" si="162"/>
        <v>Low</v>
      </c>
      <c r="H1504">
        <v>57</v>
      </c>
      <c r="I1504" t="s">
        <v>14</v>
      </c>
      <c r="J1504" t="s">
        <v>4</v>
      </c>
      <c r="K1504" s="4">
        <v>8.99</v>
      </c>
      <c r="L1504" s="4">
        <f t="shared" si="163"/>
        <v>8.99</v>
      </c>
      <c r="M1504">
        <v>1</v>
      </c>
      <c r="N1504" t="s">
        <v>5</v>
      </c>
      <c r="O1504">
        <v>1</v>
      </c>
      <c r="P1504">
        <v>0.01</v>
      </c>
      <c r="Q1504">
        <f t="shared" si="164"/>
        <v>1</v>
      </c>
      <c r="R1504" t="s">
        <v>33</v>
      </c>
      <c r="S1504">
        <f t="shared" si="165"/>
        <v>0.35</v>
      </c>
      <c r="T1504" t="str">
        <f t="shared" si="166"/>
        <v>Low</v>
      </c>
      <c r="U1504" t="str">
        <f t="shared" si="167"/>
        <v>Inactive</v>
      </c>
    </row>
    <row r="1505" spans="1:21" x14ac:dyDescent="0.25">
      <c r="A1505" t="s">
        <v>1532</v>
      </c>
      <c r="B1505">
        <v>52</v>
      </c>
      <c r="C1505" t="str">
        <f t="shared" si="161"/>
        <v>45-54</v>
      </c>
      <c r="D1505" t="s">
        <v>1</v>
      </c>
      <c r="E1505" t="s">
        <v>2</v>
      </c>
      <c r="F1505">
        <v>10.08</v>
      </c>
      <c r="G1505" t="str">
        <f t="shared" si="162"/>
        <v>Low</v>
      </c>
      <c r="H1505">
        <v>46</v>
      </c>
      <c r="I1505" t="s">
        <v>19</v>
      </c>
      <c r="J1505" t="s">
        <v>32</v>
      </c>
      <c r="K1505" s="4">
        <v>8.99</v>
      </c>
      <c r="L1505" s="4">
        <f t="shared" si="163"/>
        <v>8.99</v>
      </c>
      <c r="M1505">
        <v>1</v>
      </c>
      <c r="N1505" t="s">
        <v>15</v>
      </c>
      <c r="O1505">
        <v>5</v>
      </c>
      <c r="P1505">
        <v>0.21</v>
      </c>
      <c r="Q1505">
        <f t="shared" si="164"/>
        <v>13</v>
      </c>
      <c r="R1505" t="s">
        <v>11</v>
      </c>
      <c r="S1505">
        <f t="shared" si="165"/>
        <v>131.04</v>
      </c>
      <c r="T1505" t="str">
        <f t="shared" si="166"/>
        <v>Medium</v>
      </c>
      <c r="U1505" t="str">
        <f t="shared" si="167"/>
        <v>Inactive</v>
      </c>
    </row>
    <row r="1506" spans="1:21" x14ac:dyDescent="0.25">
      <c r="A1506" t="s">
        <v>1533</v>
      </c>
      <c r="B1506">
        <v>19</v>
      </c>
      <c r="C1506" t="str">
        <f t="shared" si="161"/>
        <v>18-24</v>
      </c>
      <c r="D1506" t="s">
        <v>13</v>
      </c>
      <c r="E1506" t="s">
        <v>18</v>
      </c>
      <c r="F1506">
        <v>11.97</v>
      </c>
      <c r="G1506" t="str">
        <f t="shared" si="162"/>
        <v>Low</v>
      </c>
      <c r="H1506">
        <v>17</v>
      </c>
      <c r="I1506" t="s">
        <v>56</v>
      </c>
      <c r="J1506" t="s">
        <v>41</v>
      </c>
      <c r="K1506" s="4">
        <v>17.989999999999998</v>
      </c>
      <c r="L1506" s="4">
        <f t="shared" si="163"/>
        <v>17.989999999999998</v>
      </c>
      <c r="M1506">
        <v>0</v>
      </c>
      <c r="N1506" t="s">
        <v>29</v>
      </c>
      <c r="O1506">
        <v>4</v>
      </c>
      <c r="P1506">
        <v>0.67</v>
      </c>
      <c r="Q1506">
        <f t="shared" si="164"/>
        <v>40</v>
      </c>
      <c r="R1506" t="s">
        <v>6</v>
      </c>
      <c r="S1506">
        <f t="shared" si="165"/>
        <v>478.8</v>
      </c>
      <c r="T1506" t="str">
        <f t="shared" si="166"/>
        <v>High</v>
      </c>
      <c r="U1506" t="str">
        <f t="shared" si="167"/>
        <v>Risk</v>
      </c>
    </row>
    <row r="1507" spans="1:21" x14ac:dyDescent="0.25">
      <c r="A1507" t="s">
        <v>1534</v>
      </c>
      <c r="B1507">
        <v>21</v>
      </c>
      <c r="C1507" t="str">
        <f t="shared" si="161"/>
        <v>18-24</v>
      </c>
      <c r="D1507" t="s">
        <v>27</v>
      </c>
      <c r="E1507" t="s">
        <v>8</v>
      </c>
      <c r="F1507">
        <v>0.66</v>
      </c>
      <c r="G1507" t="str">
        <f t="shared" si="162"/>
        <v>Low</v>
      </c>
      <c r="H1507">
        <v>5</v>
      </c>
      <c r="I1507" t="s">
        <v>35</v>
      </c>
      <c r="J1507" t="s">
        <v>32</v>
      </c>
      <c r="K1507" s="4">
        <v>13.99</v>
      </c>
      <c r="L1507" s="4">
        <f t="shared" si="163"/>
        <v>13.99</v>
      </c>
      <c r="M1507">
        <v>1</v>
      </c>
      <c r="N1507" t="s">
        <v>15</v>
      </c>
      <c r="O1507">
        <v>1</v>
      </c>
      <c r="P1507">
        <v>0.11</v>
      </c>
      <c r="Q1507">
        <f t="shared" si="164"/>
        <v>7</v>
      </c>
      <c r="R1507" t="s">
        <v>20</v>
      </c>
      <c r="S1507">
        <f t="shared" si="165"/>
        <v>4.62</v>
      </c>
      <c r="T1507" t="str">
        <f t="shared" si="166"/>
        <v>Low</v>
      </c>
      <c r="U1507" t="str">
        <f t="shared" si="167"/>
        <v>Active</v>
      </c>
    </row>
    <row r="1508" spans="1:21" x14ac:dyDescent="0.25">
      <c r="A1508" t="s">
        <v>1535</v>
      </c>
      <c r="B1508">
        <v>27</v>
      </c>
      <c r="C1508" t="str">
        <f t="shared" si="161"/>
        <v>25-34</v>
      </c>
      <c r="D1508" t="s">
        <v>27</v>
      </c>
      <c r="E1508" t="s">
        <v>18</v>
      </c>
      <c r="F1508">
        <v>1.04</v>
      </c>
      <c r="G1508" t="str">
        <f t="shared" si="162"/>
        <v>Low</v>
      </c>
      <c r="H1508">
        <v>26</v>
      </c>
      <c r="I1508" t="s">
        <v>56</v>
      </c>
      <c r="J1508" t="s">
        <v>32</v>
      </c>
      <c r="K1508" s="4">
        <v>17.989999999999998</v>
      </c>
      <c r="L1508" s="4">
        <f t="shared" si="163"/>
        <v>17.989999999999998</v>
      </c>
      <c r="M1508">
        <v>0</v>
      </c>
      <c r="N1508" t="s">
        <v>29</v>
      </c>
      <c r="O1508">
        <v>4</v>
      </c>
      <c r="P1508">
        <v>0.04</v>
      </c>
      <c r="Q1508">
        <f t="shared" si="164"/>
        <v>2</v>
      </c>
      <c r="R1508" t="s">
        <v>38</v>
      </c>
      <c r="S1508">
        <f t="shared" si="165"/>
        <v>2.08</v>
      </c>
      <c r="T1508" t="str">
        <f t="shared" si="166"/>
        <v>Low</v>
      </c>
      <c r="U1508" t="str">
        <f t="shared" si="167"/>
        <v>Inactive</v>
      </c>
    </row>
    <row r="1509" spans="1:21" x14ac:dyDescent="0.25">
      <c r="A1509" t="s">
        <v>1536</v>
      </c>
      <c r="B1509">
        <v>66</v>
      </c>
      <c r="C1509" t="str">
        <f t="shared" si="161"/>
        <v>55+</v>
      </c>
      <c r="D1509" t="s">
        <v>27</v>
      </c>
      <c r="E1509" t="s">
        <v>18</v>
      </c>
      <c r="F1509">
        <v>18.23</v>
      </c>
      <c r="G1509" t="str">
        <f t="shared" si="162"/>
        <v>Low</v>
      </c>
      <c r="H1509">
        <v>38</v>
      </c>
      <c r="I1509" t="s">
        <v>35</v>
      </c>
      <c r="J1509" t="s">
        <v>4</v>
      </c>
      <c r="K1509" s="4">
        <v>17.989999999999998</v>
      </c>
      <c r="L1509" s="4">
        <f t="shared" si="163"/>
        <v>17.989999999999998</v>
      </c>
      <c r="M1509">
        <v>1</v>
      </c>
      <c r="N1509" t="s">
        <v>29</v>
      </c>
      <c r="O1509">
        <v>2</v>
      </c>
      <c r="P1509">
        <v>0.47</v>
      </c>
      <c r="Q1509">
        <f t="shared" si="164"/>
        <v>28</v>
      </c>
      <c r="R1509" t="s">
        <v>6</v>
      </c>
      <c r="S1509">
        <f t="shared" si="165"/>
        <v>510.44</v>
      </c>
      <c r="T1509" t="str">
        <f t="shared" si="166"/>
        <v>High</v>
      </c>
      <c r="U1509" t="str">
        <f t="shared" si="167"/>
        <v>Inactive</v>
      </c>
    </row>
    <row r="1510" spans="1:21" x14ac:dyDescent="0.25">
      <c r="A1510" t="s">
        <v>1537</v>
      </c>
      <c r="B1510">
        <v>35</v>
      </c>
      <c r="C1510" t="str">
        <f t="shared" si="161"/>
        <v>25-34</v>
      </c>
      <c r="D1510" t="s">
        <v>1</v>
      </c>
      <c r="E1510" t="s">
        <v>18</v>
      </c>
      <c r="F1510">
        <v>2.86</v>
      </c>
      <c r="G1510" t="str">
        <f t="shared" si="162"/>
        <v>Low</v>
      </c>
      <c r="H1510">
        <v>16</v>
      </c>
      <c r="I1510" t="s">
        <v>19</v>
      </c>
      <c r="J1510" t="s">
        <v>10</v>
      </c>
      <c r="K1510" s="4">
        <v>17.989999999999998</v>
      </c>
      <c r="L1510" s="4">
        <f t="shared" si="163"/>
        <v>17.989999999999998</v>
      </c>
      <c r="M1510">
        <v>1</v>
      </c>
      <c r="N1510" t="s">
        <v>23</v>
      </c>
      <c r="O1510">
        <v>1</v>
      </c>
      <c r="P1510">
        <v>0.17</v>
      </c>
      <c r="Q1510">
        <f t="shared" si="164"/>
        <v>10</v>
      </c>
      <c r="R1510" t="s">
        <v>33</v>
      </c>
      <c r="S1510">
        <f t="shared" si="165"/>
        <v>28.599999999999998</v>
      </c>
      <c r="T1510" t="str">
        <f t="shared" si="166"/>
        <v>Low</v>
      </c>
      <c r="U1510" t="str">
        <f t="shared" si="167"/>
        <v>Risk</v>
      </c>
    </row>
    <row r="1511" spans="1:21" x14ac:dyDescent="0.25">
      <c r="A1511" t="s">
        <v>1538</v>
      </c>
      <c r="B1511">
        <v>35</v>
      </c>
      <c r="C1511" t="str">
        <f t="shared" si="161"/>
        <v>25-34</v>
      </c>
      <c r="D1511" t="s">
        <v>27</v>
      </c>
      <c r="E1511" t="s">
        <v>8</v>
      </c>
      <c r="F1511">
        <v>3.52</v>
      </c>
      <c r="G1511" t="str">
        <f t="shared" si="162"/>
        <v>Low</v>
      </c>
      <c r="H1511">
        <v>24</v>
      </c>
      <c r="I1511" t="s">
        <v>35</v>
      </c>
      <c r="J1511" t="s">
        <v>10</v>
      </c>
      <c r="K1511" s="4">
        <v>13.99</v>
      </c>
      <c r="L1511" s="4">
        <f t="shared" si="163"/>
        <v>13.99</v>
      </c>
      <c r="M1511">
        <v>1</v>
      </c>
      <c r="N1511" t="s">
        <v>15</v>
      </c>
      <c r="O1511">
        <v>5</v>
      </c>
      <c r="P1511">
        <v>0.14000000000000001</v>
      </c>
      <c r="Q1511">
        <f t="shared" si="164"/>
        <v>8</v>
      </c>
      <c r="R1511" t="s">
        <v>6</v>
      </c>
      <c r="S1511">
        <f t="shared" si="165"/>
        <v>28.16</v>
      </c>
      <c r="T1511" t="str">
        <f t="shared" si="166"/>
        <v>Low</v>
      </c>
      <c r="U1511" t="str">
        <f t="shared" si="167"/>
        <v>Inactive</v>
      </c>
    </row>
    <row r="1512" spans="1:21" x14ac:dyDescent="0.25">
      <c r="A1512" t="s">
        <v>1539</v>
      </c>
      <c r="B1512">
        <v>52</v>
      </c>
      <c r="C1512" t="str">
        <f t="shared" si="161"/>
        <v>45-54</v>
      </c>
      <c r="D1512" t="s">
        <v>1</v>
      </c>
      <c r="E1512" t="s">
        <v>2</v>
      </c>
      <c r="F1512">
        <v>8.4499999999999993</v>
      </c>
      <c r="G1512" t="str">
        <f t="shared" si="162"/>
        <v>Low</v>
      </c>
      <c r="H1512">
        <v>58</v>
      </c>
      <c r="I1512" t="s">
        <v>19</v>
      </c>
      <c r="J1512" t="s">
        <v>4</v>
      </c>
      <c r="K1512" s="4">
        <v>8.99</v>
      </c>
      <c r="L1512" s="4">
        <f t="shared" si="163"/>
        <v>8.99</v>
      </c>
      <c r="M1512">
        <v>1</v>
      </c>
      <c r="N1512" t="s">
        <v>29</v>
      </c>
      <c r="O1512">
        <v>3</v>
      </c>
      <c r="P1512">
        <v>0.14000000000000001</v>
      </c>
      <c r="Q1512">
        <f t="shared" si="164"/>
        <v>8</v>
      </c>
      <c r="R1512" t="s">
        <v>38</v>
      </c>
      <c r="S1512">
        <f t="shared" si="165"/>
        <v>67.599999999999994</v>
      </c>
      <c r="T1512" t="str">
        <f t="shared" si="166"/>
        <v>Medium</v>
      </c>
      <c r="U1512" t="str">
        <f t="shared" si="167"/>
        <v>Inactive</v>
      </c>
    </row>
    <row r="1513" spans="1:21" x14ac:dyDescent="0.25">
      <c r="A1513" t="s">
        <v>1540</v>
      </c>
      <c r="B1513">
        <v>57</v>
      </c>
      <c r="C1513" t="str">
        <f t="shared" si="161"/>
        <v>55+</v>
      </c>
      <c r="D1513" t="s">
        <v>13</v>
      </c>
      <c r="E1513" t="s">
        <v>18</v>
      </c>
      <c r="F1513">
        <v>0.69</v>
      </c>
      <c r="G1513" t="str">
        <f t="shared" si="162"/>
        <v>Low</v>
      </c>
      <c r="H1513">
        <v>24</v>
      </c>
      <c r="I1513" t="s">
        <v>9</v>
      </c>
      <c r="J1513" t="s">
        <v>10</v>
      </c>
      <c r="K1513" s="4">
        <v>17.989999999999998</v>
      </c>
      <c r="L1513" s="4">
        <f t="shared" si="163"/>
        <v>17.989999999999998</v>
      </c>
      <c r="M1513">
        <v>1</v>
      </c>
      <c r="N1513" t="s">
        <v>15</v>
      </c>
      <c r="O1513">
        <v>5</v>
      </c>
      <c r="P1513">
        <v>0.03</v>
      </c>
      <c r="Q1513">
        <f t="shared" si="164"/>
        <v>2</v>
      </c>
      <c r="R1513" t="s">
        <v>11</v>
      </c>
      <c r="S1513">
        <f t="shared" si="165"/>
        <v>1.38</v>
      </c>
      <c r="T1513" t="str">
        <f t="shared" si="166"/>
        <v>Low</v>
      </c>
      <c r="U1513" t="str">
        <f t="shared" si="167"/>
        <v>Inactive</v>
      </c>
    </row>
    <row r="1514" spans="1:21" x14ac:dyDescent="0.25">
      <c r="A1514" t="s">
        <v>1541</v>
      </c>
      <c r="B1514">
        <v>64</v>
      </c>
      <c r="C1514" t="str">
        <f t="shared" si="161"/>
        <v>55+</v>
      </c>
      <c r="D1514" t="s">
        <v>1</v>
      </c>
      <c r="E1514" t="s">
        <v>18</v>
      </c>
      <c r="F1514">
        <v>6.26</v>
      </c>
      <c r="G1514" t="str">
        <f t="shared" si="162"/>
        <v>Low</v>
      </c>
      <c r="H1514">
        <v>16</v>
      </c>
      <c r="I1514" t="s">
        <v>56</v>
      </c>
      <c r="J1514" t="s">
        <v>10</v>
      </c>
      <c r="K1514" s="4">
        <v>17.989999999999998</v>
      </c>
      <c r="L1514" s="4">
        <f t="shared" si="163"/>
        <v>17.989999999999998</v>
      </c>
      <c r="M1514">
        <v>0</v>
      </c>
      <c r="N1514" t="s">
        <v>23</v>
      </c>
      <c r="O1514">
        <v>5</v>
      </c>
      <c r="P1514">
        <v>0.37</v>
      </c>
      <c r="Q1514">
        <f t="shared" si="164"/>
        <v>22</v>
      </c>
      <c r="R1514" t="s">
        <v>16</v>
      </c>
      <c r="S1514">
        <f t="shared" si="165"/>
        <v>137.72</v>
      </c>
      <c r="T1514" t="str">
        <f t="shared" si="166"/>
        <v>Medium</v>
      </c>
      <c r="U1514" t="str">
        <f t="shared" si="167"/>
        <v>Risk</v>
      </c>
    </row>
    <row r="1515" spans="1:21" x14ac:dyDescent="0.25">
      <c r="A1515" t="s">
        <v>1542</v>
      </c>
      <c r="B1515">
        <v>31</v>
      </c>
      <c r="C1515" t="str">
        <f t="shared" si="161"/>
        <v>25-34</v>
      </c>
      <c r="D1515" t="s">
        <v>27</v>
      </c>
      <c r="E1515" t="s">
        <v>2</v>
      </c>
      <c r="F1515">
        <v>21.84</v>
      </c>
      <c r="G1515" t="str">
        <f t="shared" si="162"/>
        <v>Medium</v>
      </c>
      <c r="H1515">
        <v>44</v>
      </c>
      <c r="I1515" t="s">
        <v>35</v>
      </c>
      <c r="J1515" t="s">
        <v>32</v>
      </c>
      <c r="K1515" s="4">
        <v>8.99</v>
      </c>
      <c r="L1515" s="4">
        <f t="shared" si="163"/>
        <v>8.99</v>
      </c>
      <c r="M1515">
        <v>1</v>
      </c>
      <c r="N1515" t="s">
        <v>29</v>
      </c>
      <c r="O1515">
        <v>2</v>
      </c>
      <c r="P1515">
        <v>0.49</v>
      </c>
      <c r="Q1515">
        <f t="shared" si="164"/>
        <v>29</v>
      </c>
      <c r="R1515" t="s">
        <v>38</v>
      </c>
      <c r="S1515">
        <f t="shared" si="165"/>
        <v>633.36</v>
      </c>
      <c r="T1515" t="str">
        <f t="shared" si="166"/>
        <v>High</v>
      </c>
      <c r="U1515" t="str">
        <f t="shared" si="167"/>
        <v>Inactive</v>
      </c>
    </row>
    <row r="1516" spans="1:21" x14ac:dyDescent="0.25">
      <c r="A1516" t="s">
        <v>1543</v>
      </c>
      <c r="B1516">
        <v>19</v>
      </c>
      <c r="C1516" t="str">
        <f t="shared" si="161"/>
        <v>18-24</v>
      </c>
      <c r="D1516" t="s">
        <v>13</v>
      </c>
      <c r="E1516" t="s">
        <v>8</v>
      </c>
      <c r="F1516">
        <v>35.54</v>
      </c>
      <c r="G1516" t="str">
        <f t="shared" si="162"/>
        <v>Medium</v>
      </c>
      <c r="H1516">
        <v>58</v>
      </c>
      <c r="I1516" t="s">
        <v>9</v>
      </c>
      <c r="J1516" t="s">
        <v>4</v>
      </c>
      <c r="K1516" s="4">
        <v>13.99</v>
      </c>
      <c r="L1516" s="4">
        <f t="shared" si="163"/>
        <v>13.99</v>
      </c>
      <c r="M1516">
        <v>0</v>
      </c>
      <c r="N1516" t="s">
        <v>23</v>
      </c>
      <c r="O1516">
        <v>5</v>
      </c>
      <c r="P1516">
        <v>0.6</v>
      </c>
      <c r="Q1516">
        <f t="shared" si="164"/>
        <v>36</v>
      </c>
      <c r="R1516" t="s">
        <v>38</v>
      </c>
      <c r="S1516">
        <f t="shared" si="165"/>
        <v>1279.44</v>
      </c>
      <c r="T1516" t="str">
        <f t="shared" si="166"/>
        <v>High</v>
      </c>
      <c r="U1516" t="str">
        <f t="shared" si="167"/>
        <v>Inactive</v>
      </c>
    </row>
    <row r="1517" spans="1:21" x14ac:dyDescent="0.25">
      <c r="A1517" t="s">
        <v>1544</v>
      </c>
      <c r="B1517">
        <v>36</v>
      </c>
      <c r="C1517" t="str">
        <f t="shared" si="161"/>
        <v>35-44</v>
      </c>
      <c r="D1517" t="s">
        <v>1</v>
      </c>
      <c r="E1517" t="s">
        <v>18</v>
      </c>
      <c r="F1517">
        <v>12.74</v>
      </c>
      <c r="G1517" t="str">
        <f t="shared" si="162"/>
        <v>Low</v>
      </c>
      <c r="H1517">
        <v>58</v>
      </c>
      <c r="I1517" t="s">
        <v>14</v>
      </c>
      <c r="J1517" t="s">
        <v>41</v>
      </c>
      <c r="K1517" s="4">
        <v>17.989999999999998</v>
      </c>
      <c r="L1517" s="4">
        <f t="shared" si="163"/>
        <v>17.989999999999998</v>
      </c>
      <c r="M1517">
        <v>1</v>
      </c>
      <c r="N1517" t="s">
        <v>15</v>
      </c>
      <c r="O1517">
        <v>2</v>
      </c>
      <c r="P1517">
        <v>0.22</v>
      </c>
      <c r="Q1517">
        <f t="shared" si="164"/>
        <v>13</v>
      </c>
      <c r="R1517" t="s">
        <v>16</v>
      </c>
      <c r="S1517">
        <f t="shared" si="165"/>
        <v>165.62</v>
      </c>
      <c r="T1517" t="str">
        <f t="shared" si="166"/>
        <v>High</v>
      </c>
      <c r="U1517" t="str">
        <f t="shared" si="167"/>
        <v>Inactive</v>
      </c>
    </row>
    <row r="1518" spans="1:21" x14ac:dyDescent="0.25">
      <c r="A1518" t="s">
        <v>1545</v>
      </c>
      <c r="B1518">
        <v>31</v>
      </c>
      <c r="C1518" t="str">
        <f t="shared" si="161"/>
        <v>25-34</v>
      </c>
      <c r="D1518" t="s">
        <v>1</v>
      </c>
      <c r="E1518" t="s">
        <v>2</v>
      </c>
      <c r="F1518">
        <v>33.1</v>
      </c>
      <c r="G1518" t="str">
        <f t="shared" si="162"/>
        <v>Medium</v>
      </c>
      <c r="H1518">
        <v>28</v>
      </c>
      <c r="I1518" t="s">
        <v>35</v>
      </c>
      <c r="J1518" t="s">
        <v>32</v>
      </c>
      <c r="K1518" s="4">
        <v>8.99</v>
      </c>
      <c r="L1518" s="4">
        <f t="shared" si="163"/>
        <v>8.99</v>
      </c>
      <c r="M1518">
        <v>0</v>
      </c>
      <c r="N1518" t="s">
        <v>47</v>
      </c>
      <c r="O1518">
        <v>2</v>
      </c>
      <c r="P1518">
        <v>1.1399999999999999</v>
      </c>
      <c r="Q1518">
        <f t="shared" si="164"/>
        <v>68</v>
      </c>
      <c r="R1518" t="s">
        <v>16</v>
      </c>
      <c r="S1518">
        <f t="shared" si="165"/>
        <v>2250.8000000000002</v>
      </c>
      <c r="T1518" t="str">
        <f t="shared" si="166"/>
        <v>High</v>
      </c>
      <c r="U1518" t="str">
        <f t="shared" si="167"/>
        <v>Inactive</v>
      </c>
    </row>
    <row r="1519" spans="1:21" x14ac:dyDescent="0.25">
      <c r="A1519" t="s">
        <v>1546</v>
      </c>
      <c r="B1519">
        <v>35</v>
      </c>
      <c r="C1519" t="str">
        <f t="shared" si="161"/>
        <v>25-34</v>
      </c>
      <c r="D1519" t="s">
        <v>1</v>
      </c>
      <c r="E1519" t="s">
        <v>18</v>
      </c>
      <c r="F1519">
        <v>14.56</v>
      </c>
      <c r="G1519" t="str">
        <f t="shared" si="162"/>
        <v>Low</v>
      </c>
      <c r="H1519">
        <v>45</v>
      </c>
      <c r="I1519" t="s">
        <v>19</v>
      </c>
      <c r="J1519" t="s">
        <v>4</v>
      </c>
      <c r="K1519" s="4">
        <v>17.989999999999998</v>
      </c>
      <c r="L1519" s="4">
        <f t="shared" si="163"/>
        <v>17.989999999999998</v>
      </c>
      <c r="M1519">
        <v>1</v>
      </c>
      <c r="N1519" t="s">
        <v>15</v>
      </c>
      <c r="O1519">
        <v>3</v>
      </c>
      <c r="P1519">
        <v>0.32</v>
      </c>
      <c r="Q1519">
        <f t="shared" si="164"/>
        <v>19</v>
      </c>
      <c r="R1519" t="s">
        <v>25</v>
      </c>
      <c r="S1519">
        <f t="shared" si="165"/>
        <v>276.64</v>
      </c>
      <c r="T1519" t="str">
        <f t="shared" si="166"/>
        <v>High</v>
      </c>
      <c r="U1519" t="str">
        <f t="shared" si="167"/>
        <v>Inactive</v>
      </c>
    </row>
    <row r="1520" spans="1:21" x14ac:dyDescent="0.25">
      <c r="A1520" t="s">
        <v>1547</v>
      </c>
      <c r="B1520">
        <v>65</v>
      </c>
      <c r="C1520" t="str">
        <f t="shared" si="161"/>
        <v>55+</v>
      </c>
      <c r="D1520" t="s">
        <v>27</v>
      </c>
      <c r="E1520" t="s">
        <v>18</v>
      </c>
      <c r="F1520">
        <v>6.14</v>
      </c>
      <c r="G1520" t="str">
        <f t="shared" si="162"/>
        <v>Low</v>
      </c>
      <c r="H1520">
        <v>58</v>
      </c>
      <c r="I1520" t="s">
        <v>14</v>
      </c>
      <c r="J1520" t="s">
        <v>41</v>
      </c>
      <c r="K1520" s="4">
        <v>17.989999999999998</v>
      </c>
      <c r="L1520" s="4">
        <f t="shared" si="163"/>
        <v>17.989999999999998</v>
      </c>
      <c r="M1520">
        <v>0</v>
      </c>
      <c r="N1520" t="s">
        <v>23</v>
      </c>
      <c r="O1520">
        <v>4</v>
      </c>
      <c r="P1520">
        <v>0.1</v>
      </c>
      <c r="Q1520">
        <f t="shared" si="164"/>
        <v>6</v>
      </c>
      <c r="R1520" t="s">
        <v>33</v>
      </c>
      <c r="S1520">
        <f t="shared" si="165"/>
        <v>36.839999999999996</v>
      </c>
      <c r="T1520" t="str">
        <f t="shared" si="166"/>
        <v>Low</v>
      </c>
      <c r="U1520" t="str">
        <f t="shared" si="167"/>
        <v>Inactive</v>
      </c>
    </row>
    <row r="1521" spans="1:21" x14ac:dyDescent="0.25">
      <c r="A1521" t="s">
        <v>1548</v>
      </c>
      <c r="B1521">
        <v>66</v>
      </c>
      <c r="C1521" t="str">
        <f t="shared" si="161"/>
        <v>55+</v>
      </c>
      <c r="D1521" t="s">
        <v>27</v>
      </c>
      <c r="E1521" t="s">
        <v>8</v>
      </c>
      <c r="F1521">
        <v>3.86</v>
      </c>
      <c r="G1521" t="str">
        <f t="shared" si="162"/>
        <v>Low</v>
      </c>
      <c r="H1521">
        <v>28</v>
      </c>
      <c r="I1521" t="s">
        <v>3</v>
      </c>
      <c r="J1521" t="s">
        <v>32</v>
      </c>
      <c r="K1521" s="4">
        <v>13.99</v>
      </c>
      <c r="L1521" s="4">
        <f t="shared" si="163"/>
        <v>13.99</v>
      </c>
      <c r="M1521">
        <v>1</v>
      </c>
      <c r="N1521" t="s">
        <v>29</v>
      </c>
      <c r="O1521">
        <v>3</v>
      </c>
      <c r="P1521">
        <v>0.13</v>
      </c>
      <c r="Q1521">
        <f t="shared" si="164"/>
        <v>8</v>
      </c>
      <c r="R1521" t="s">
        <v>11</v>
      </c>
      <c r="S1521">
        <f t="shared" si="165"/>
        <v>30.88</v>
      </c>
      <c r="T1521" t="str">
        <f t="shared" si="166"/>
        <v>Low</v>
      </c>
      <c r="U1521" t="str">
        <f t="shared" si="167"/>
        <v>Inactive</v>
      </c>
    </row>
    <row r="1522" spans="1:21" x14ac:dyDescent="0.25">
      <c r="A1522" t="s">
        <v>1549</v>
      </c>
      <c r="B1522">
        <v>36</v>
      </c>
      <c r="C1522" t="str">
        <f t="shared" si="161"/>
        <v>35-44</v>
      </c>
      <c r="D1522" t="s">
        <v>27</v>
      </c>
      <c r="E1522" t="s">
        <v>2</v>
      </c>
      <c r="F1522">
        <v>0.19</v>
      </c>
      <c r="G1522" t="str">
        <f t="shared" si="162"/>
        <v>Low</v>
      </c>
      <c r="H1522">
        <v>5</v>
      </c>
      <c r="I1522" t="s">
        <v>19</v>
      </c>
      <c r="J1522" t="s">
        <v>10</v>
      </c>
      <c r="K1522" s="4">
        <v>8.99</v>
      </c>
      <c r="L1522" s="4">
        <f t="shared" si="163"/>
        <v>8.99</v>
      </c>
      <c r="M1522">
        <v>1</v>
      </c>
      <c r="N1522" t="s">
        <v>23</v>
      </c>
      <c r="O1522">
        <v>2</v>
      </c>
      <c r="P1522">
        <v>0.03</v>
      </c>
      <c r="Q1522">
        <f t="shared" si="164"/>
        <v>2</v>
      </c>
      <c r="R1522" t="s">
        <v>11</v>
      </c>
      <c r="S1522">
        <f t="shared" si="165"/>
        <v>0.38</v>
      </c>
      <c r="T1522" t="str">
        <f t="shared" si="166"/>
        <v>Low</v>
      </c>
      <c r="U1522" t="str">
        <f t="shared" si="167"/>
        <v>Active</v>
      </c>
    </row>
    <row r="1523" spans="1:21" x14ac:dyDescent="0.25">
      <c r="A1523" t="s">
        <v>1550</v>
      </c>
      <c r="B1523">
        <v>51</v>
      </c>
      <c r="C1523" t="str">
        <f t="shared" si="161"/>
        <v>45-54</v>
      </c>
      <c r="D1523" t="s">
        <v>1</v>
      </c>
      <c r="E1523" t="s">
        <v>8</v>
      </c>
      <c r="F1523">
        <v>2.68</v>
      </c>
      <c r="G1523" t="str">
        <f t="shared" si="162"/>
        <v>Low</v>
      </c>
      <c r="H1523">
        <v>48</v>
      </c>
      <c r="I1523" t="s">
        <v>14</v>
      </c>
      <c r="J1523" t="s">
        <v>32</v>
      </c>
      <c r="K1523" s="4">
        <v>13.99</v>
      </c>
      <c r="L1523" s="4">
        <f t="shared" si="163"/>
        <v>13.99</v>
      </c>
      <c r="M1523">
        <v>1</v>
      </c>
      <c r="N1523" t="s">
        <v>15</v>
      </c>
      <c r="O1523">
        <v>3</v>
      </c>
      <c r="P1523">
        <v>0.05</v>
      </c>
      <c r="Q1523">
        <f t="shared" si="164"/>
        <v>3</v>
      </c>
      <c r="R1523" t="s">
        <v>33</v>
      </c>
      <c r="S1523">
        <f t="shared" si="165"/>
        <v>8.0400000000000009</v>
      </c>
      <c r="T1523" t="str">
        <f t="shared" si="166"/>
        <v>Low</v>
      </c>
      <c r="U1523" t="str">
        <f t="shared" si="167"/>
        <v>Inactive</v>
      </c>
    </row>
    <row r="1524" spans="1:21" x14ac:dyDescent="0.25">
      <c r="A1524" t="s">
        <v>1551</v>
      </c>
      <c r="B1524">
        <v>52</v>
      </c>
      <c r="C1524" t="str">
        <f t="shared" si="161"/>
        <v>45-54</v>
      </c>
      <c r="D1524" t="s">
        <v>13</v>
      </c>
      <c r="E1524" t="s">
        <v>2</v>
      </c>
      <c r="F1524">
        <v>20.8</v>
      </c>
      <c r="G1524" t="str">
        <f t="shared" si="162"/>
        <v>Medium</v>
      </c>
      <c r="H1524">
        <v>33</v>
      </c>
      <c r="I1524" t="s">
        <v>9</v>
      </c>
      <c r="J1524" t="s">
        <v>4</v>
      </c>
      <c r="K1524" s="4">
        <v>8.99</v>
      </c>
      <c r="L1524" s="4">
        <f t="shared" si="163"/>
        <v>8.99</v>
      </c>
      <c r="M1524">
        <v>0</v>
      </c>
      <c r="N1524" t="s">
        <v>47</v>
      </c>
      <c r="O1524">
        <v>2</v>
      </c>
      <c r="P1524">
        <v>0.61</v>
      </c>
      <c r="Q1524">
        <f t="shared" si="164"/>
        <v>37</v>
      </c>
      <c r="R1524" t="s">
        <v>25</v>
      </c>
      <c r="S1524">
        <f t="shared" si="165"/>
        <v>769.6</v>
      </c>
      <c r="T1524" t="str">
        <f t="shared" si="166"/>
        <v>High</v>
      </c>
      <c r="U1524" t="str">
        <f t="shared" si="167"/>
        <v>Inactive</v>
      </c>
    </row>
    <row r="1525" spans="1:21" x14ac:dyDescent="0.25">
      <c r="A1525" t="s">
        <v>1552</v>
      </c>
      <c r="B1525">
        <v>37</v>
      </c>
      <c r="C1525" t="str">
        <f t="shared" si="161"/>
        <v>35-44</v>
      </c>
      <c r="D1525" t="s">
        <v>27</v>
      </c>
      <c r="E1525" t="s">
        <v>8</v>
      </c>
      <c r="F1525">
        <v>20.47</v>
      </c>
      <c r="G1525" t="str">
        <f t="shared" si="162"/>
        <v>Medium</v>
      </c>
      <c r="H1525">
        <v>41</v>
      </c>
      <c r="I1525" t="s">
        <v>35</v>
      </c>
      <c r="J1525" t="s">
        <v>32</v>
      </c>
      <c r="K1525" s="4">
        <v>13.99</v>
      </c>
      <c r="L1525" s="4">
        <f t="shared" si="163"/>
        <v>13.99</v>
      </c>
      <c r="M1525">
        <v>0</v>
      </c>
      <c r="N1525" t="s">
        <v>29</v>
      </c>
      <c r="O1525">
        <v>3</v>
      </c>
      <c r="P1525">
        <v>0.49</v>
      </c>
      <c r="Q1525">
        <f t="shared" si="164"/>
        <v>29</v>
      </c>
      <c r="R1525" t="s">
        <v>38</v>
      </c>
      <c r="S1525">
        <f t="shared" si="165"/>
        <v>593.63</v>
      </c>
      <c r="T1525" t="str">
        <f t="shared" si="166"/>
        <v>High</v>
      </c>
      <c r="U1525" t="str">
        <f t="shared" si="167"/>
        <v>Inactive</v>
      </c>
    </row>
    <row r="1526" spans="1:21" x14ac:dyDescent="0.25">
      <c r="A1526" t="s">
        <v>1553</v>
      </c>
      <c r="B1526">
        <v>28</v>
      </c>
      <c r="C1526" t="str">
        <f t="shared" si="161"/>
        <v>25-34</v>
      </c>
      <c r="D1526" t="s">
        <v>27</v>
      </c>
      <c r="E1526" t="s">
        <v>8</v>
      </c>
      <c r="F1526">
        <v>6.56</v>
      </c>
      <c r="G1526" t="str">
        <f t="shared" si="162"/>
        <v>Low</v>
      </c>
      <c r="H1526">
        <v>30</v>
      </c>
      <c r="I1526" t="s">
        <v>56</v>
      </c>
      <c r="J1526" t="s">
        <v>32</v>
      </c>
      <c r="K1526" s="4">
        <v>13.99</v>
      </c>
      <c r="L1526" s="4">
        <f t="shared" si="163"/>
        <v>13.99</v>
      </c>
      <c r="M1526">
        <v>0</v>
      </c>
      <c r="N1526" t="s">
        <v>23</v>
      </c>
      <c r="O1526">
        <v>4</v>
      </c>
      <c r="P1526">
        <v>0.21</v>
      </c>
      <c r="Q1526">
        <f t="shared" si="164"/>
        <v>13</v>
      </c>
      <c r="R1526" t="s">
        <v>11</v>
      </c>
      <c r="S1526">
        <f t="shared" si="165"/>
        <v>85.28</v>
      </c>
      <c r="T1526" t="str">
        <f t="shared" si="166"/>
        <v>Medium</v>
      </c>
      <c r="U1526" t="str">
        <f t="shared" si="167"/>
        <v>Inactive</v>
      </c>
    </row>
    <row r="1527" spans="1:21" x14ac:dyDescent="0.25">
      <c r="A1527" t="s">
        <v>1554</v>
      </c>
      <c r="B1527">
        <v>65</v>
      </c>
      <c r="C1527" t="str">
        <f t="shared" si="161"/>
        <v>55+</v>
      </c>
      <c r="D1527" t="s">
        <v>13</v>
      </c>
      <c r="E1527" t="s">
        <v>8</v>
      </c>
      <c r="F1527">
        <v>18.34</v>
      </c>
      <c r="G1527" t="str">
        <f t="shared" si="162"/>
        <v>Low</v>
      </c>
      <c r="H1527">
        <v>48</v>
      </c>
      <c r="I1527" t="s">
        <v>9</v>
      </c>
      <c r="J1527" t="s">
        <v>10</v>
      </c>
      <c r="K1527" s="4">
        <v>13.99</v>
      </c>
      <c r="L1527" s="4">
        <f t="shared" si="163"/>
        <v>13.99</v>
      </c>
      <c r="M1527">
        <v>1</v>
      </c>
      <c r="N1527" t="s">
        <v>23</v>
      </c>
      <c r="O1527">
        <v>1</v>
      </c>
      <c r="P1527">
        <v>0.37</v>
      </c>
      <c r="Q1527">
        <f t="shared" si="164"/>
        <v>22</v>
      </c>
      <c r="R1527" t="s">
        <v>6</v>
      </c>
      <c r="S1527">
        <f t="shared" si="165"/>
        <v>403.48</v>
      </c>
      <c r="T1527" t="str">
        <f t="shared" si="166"/>
        <v>High</v>
      </c>
      <c r="U1527" t="str">
        <f t="shared" si="167"/>
        <v>Inactive</v>
      </c>
    </row>
    <row r="1528" spans="1:21" x14ac:dyDescent="0.25">
      <c r="A1528" t="s">
        <v>1555</v>
      </c>
      <c r="B1528">
        <v>44</v>
      </c>
      <c r="C1528" t="str">
        <f t="shared" si="161"/>
        <v>35-44</v>
      </c>
      <c r="D1528" t="s">
        <v>27</v>
      </c>
      <c r="E1528" t="s">
        <v>2</v>
      </c>
      <c r="F1528">
        <v>1.45</v>
      </c>
      <c r="G1528" t="str">
        <f t="shared" si="162"/>
        <v>Low</v>
      </c>
      <c r="H1528">
        <v>18</v>
      </c>
      <c r="I1528" t="s">
        <v>35</v>
      </c>
      <c r="J1528" t="s">
        <v>4</v>
      </c>
      <c r="K1528" s="4">
        <v>8.99</v>
      </c>
      <c r="L1528" s="4">
        <f t="shared" si="163"/>
        <v>8.99</v>
      </c>
      <c r="M1528">
        <v>1</v>
      </c>
      <c r="N1528" t="s">
        <v>47</v>
      </c>
      <c r="O1528">
        <v>4</v>
      </c>
      <c r="P1528">
        <v>0.08</v>
      </c>
      <c r="Q1528">
        <f t="shared" si="164"/>
        <v>5</v>
      </c>
      <c r="R1528" t="s">
        <v>20</v>
      </c>
      <c r="S1528">
        <f t="shared" si="165"/>
        <v>7.25</v>
      </c>
      <c r="T1528" t="str">
        <f t="shared" si="166"/>
        <v>Low</v>
      </c>
      <c r="U1528" t="str">
        <f t="shared" si="167"/>
        <v>Risk</v>
      </c>
    </row>
    <row r="1529" spans="1:21" x14ac:dyDescent="0.25">
      <c r="A1529" t="s">
        <v>1556</v>
      </c>
      <c r="B1529">
        <v>52</v>
      </c>
      <c r="C1529" t="str">
        <f t="shared" si="161"/>
        <v>45-54</v>
      </c>
      <c r="D1529" t="s">
        <v>27</v>
      </c>
      <c r="E1529" t="s">
        <v>8</v>
      </c>
      <c r="F1529">
        <v>11.84</v>
      </c>
      <c r="G1529" t="str">
        <f t="shared" si="162"/>
        <v>Low</v>
      </c>
      <c r="H1529">
        <v>36</v>
      </c>
      <c r="I1529" t="s">
        <v>9</v>
      </c>
      <c r="J1529" t="s">
        <v>43</v>
      </c>
      <c r="K1529" s="4">
        <v>13.99</v>
      </c>
      <c r="L1529" s="4">
        <f t="shared" si="163"/>
        <v>13.99</v>
      </c>
      <c r="M1529">
        <v>0</v>
      </c>
      <c r="N1529" t="s">
        <v>47</v>
      </c>
      <c r="O1529">
        <v>4</v>
      </c>
      <c r="P1529">
        <v>0.32</v>
      </c>
      <c r="Q1529">
        <f t="shared" si="164"/>
        <v>19</v>
      </c>
      <c r="R1529" t="s">
        <v>20</v>
      </c>
      <c r="S1529">
        <f t="shared" si="165"/>
        <v>224.96</v>
      </c>
      <c r="T1529" t="str">
        <f t="shared" si="166"/>
        <v>High</v>
      </c>
      <c r="U1529" t="str">
        <f t="shared" si="167"/>
        <v>Inactive</v>
      </c>
    </row>
    <row r="1530" spans="1:21" x14ac:dyDescent="0.25">
      <c r="A1530" t="s">
        <v>1557</v>
      </c>
      <c r="B1530">
        <v>40</v>
      </c>
      <c r="C1530" t="str">
        <f t="shared" si="161"/>
        <v>35-44</v>
      </c>
      <c r="D1530" t="s">
        <v>1</v>
      </c>
      <c r="E1530" t="s">
        <v>2</v>
      </c>
      <c r="F1530">
        <v>14.88</v>
      </c>
      <c r="G1530" t="str">
        <f t="shared" si="162"/>
        <v>Low</v>
      </c>
      <c r="H1530">
        <v>12</v>
      </c>
      <c r="I1530" t="s">
        <v>19</v>
      </c>
      <c r="J1530" t="s">
        <v>43</v>
      </c>
      <c r="K1530" s="4">
        <v>8.99</v>
      </c>
      <c r="L1530" s="4">
        <f t="shared" si="163"/>
        <v>8.99</v>
      </c>
      <c r="M1530">
        <v>0</v>
      </c>
      <c r="N1530" t="s">
        <v>23</v>
      </c>
      <c r="O1530">
        <v>3</v>
      </c>
      <c r="P1530">
        <v>1.1399999999999999</v>
      </c>
      <c r="Q1530">
        <f t="shared" si="164"/>
        <v>68</v>
      </c>
      <c r="R1530" t="s">
        <v>11</v>
      </c>
      <c r="S1530">
        <f t="shared" si="165"/>
        <v>1011.84</v>
      </c>
      <c r="T1530" t="str">
        <f t="shared" si="166"/>
        <v>High</v>
      </c>
      <c r="U1530" t="str">
        <f t="shared" si="167"/>
        <v>Risk</v>
      </c>
    </row>
    <row r="1531" spans="1:21" x14ac:dyDescent="0.25">
      <c r="A1531" t="s">
        <v>1558</v>
      </c>
      <c r="B1531">
        <v>35</v>
      </c>
      <c r="C1531" t="str">
        <f t="shared" si="161"/>
        <v>25-34</v>
      </c>
      <c r="D1531" t="s">
        <v>1</v>
      </c>
      <c r="E1531" t="s">
        <v>8</v>
      </c>
      <c r="F1531">
        <v>11.54</v>
      </c>
      <c r="G1531" t="str">
        <f t="shared" si="162"/>
        <v>Low</v>
      </c>
      <c r="H1531">
        <v>41</v>
      </c>
      <c r="I1531" t="s">
        <v>9</v>
      </c>
      <c r="J1531" t="s">
        <v>4</v>
      </c>
      <c r="K1531" s="4">
        <v>13.99</v>
      </c>
      <c r="L1531" s="4">
        <f t="shared" si="163"/>
        <v>13.99</v>
      </c>
      <c r="M1531">
        <v>0</v>
      </c>
      <c r="N1531" t="s">
        <v>29</v>
      </c>
      <c r="O1531">
        <v>4</v>
      </c>
      <c r="P1531">
        <v>0.27</v>
      </c>
      <c r="Q1531">
        <f t="shared" si="164"/>
        <v>16</v>
      </c>
      <c r="R1531" t="s">
        <v>33</v>
      </c>
      <c r="S1531">
        <f t="shared" si="165"/>
        <v>184.64</v>
      </c>
      <c r="T1531" t="str">
        <f t="shared" si="166"/>
        <v>High</v>
      </c>
      <c r="U1531" t="str">
        <f t="shared" si="167"/>
        <v>Inactive</v>
      </c>
    </row>
    <row r="1532" spans="1:21" x14ac:dyDescent="0.25">
      <c r="A1532" t="s">
        <v>1559</v>
      </c>
      <c r="B1532">
        <v>21</v>
      </c>
      <c r="C1532" t="str">
        <f t="shared" si="161"/>
        <v>18-24</v>
      </c>
      <c r="D1532" t="s">
        <v>13</v>
      </c>
      <c r="E1532" t="s">
        <v>8</v>
      </c>
      <c r="F1532">
        <v>9.1300000000000008</v>
      </c>
      <c r="G1532" t="str">
        <f t="shared" si="162"/>
        <v>Low</v>
      </c>
      <c r="H1532">
        <v>7</v>
      </c>
      <c r="I1532" t="s">
        <v>3</v>
      </c>
      <c r="J1532" t="s">
        <v>32</v>
      </c>
      <c r="K1532" s="4">
        <v>13.99</v>
      </c>
      <c r="L1532" s="4">
        <f t="shared" si="163"/>
        <v>13.99</v>
      </c>
      <c r="M1532">
        <v>0</v>
      </c>
      <c r="N1532" t="s">
        <v>23</v>
      </c>
      <c r="O1532">
        <v>1</v>
      </c>
      <c r="P1532">
        <v>1.1399999999999999</v>
      </c>
      <c r="Q1532">
        <f t="shared" si="164"/>
        <v>68</v>
      </c>
      <c r="R1532" t="s">
        <v>16</v>
      </c>
      <c r="S1532">
        <f t="shared" si="165"/>
        <v>620.84</v>
      </c>
      <c r="T1532" t="str">
        <f t="shared" si="166"/>
        <v>High</v>
      </c>
      <c r="U1532" t="str">
        <f t="shared" si="167"/>
        <v>Active</v>
      </c>
    </row>
    <row r="1533" spans="1:21" x14ac:dyDescent="0.25">
      <c r="A1533" t="s">
        <v>1560</v>
      </c>
      <c r="B1533">
        <v>36</v>
      </c>
      <c r="C1533" t="str">
        <f t="shared" si="161"/>
        <v>35-44</v>
      </c>
      <c r="D1533" t="s">
        <v>13</v>
      </c>
      <c r="E1533" t="s">
        <v>18</v>
      </c>
      <c r="F1533">
        <v>3.85</v>
      </c>
      <c r="G1533" t="str">
        <f t="shared" si="162"/>
        <v>Low</v>
      </c>
      <c r="H1533">
        <v>46</v>
      </c>
      <c r="I1533" t="s">
        <v>56</v>
      </c>
      <c r="J1533" t="s">
        <v>43</v>
      </c>
      <c r="K1533" s="4">
        <v>17.989999999999998</v>
      </c>
      <c r="L1533" s="4">
        <f t="shared" si="163"/>
        <v>17.989999999999998</v>
      </c>
      <c r="M1533">
        <v>1</v>
      </c>
      <c r="N1533" t="s">
        <v>29</v>
      </c>
      <c r="O1533">
        <v>2</v>
      </c>
      <c r="P1533">
        <v>0.08</v>
      </c>
      <c r="Q1533">
        <f t="shared" si="164"/>
        <v>5</v>
      </c>
      <c r="R1533" t="s">
        <v>20</v>
      </c>
      <c r="S1533">
        <f t="shared" si="165"/>
        <v>19.25</v>
      </c>
      <c r="T1533" t="str">
        <f t="shared" si="166"/>
        <v>Low</v>
      </c>
      <c r="U1533" t="str">
        <f t="shared" si="167"/>
        <v>Inactive</v>
      </c>
    </row>
    <row r="1534" spans="1:21" x14ac:dyDescent="0.25">
      <c r="A1534" t="s">
        <v>1561</v>
      </c>
      <c r="B1534">
        <v>35</v>
      </c>
      <c r="C1534" t="str">
        <f t="shared" si="161"/>
        <v>25-34</v>
      </c>
      <c r="D1534" t="s">
        <v>13</v>
      </c>
      <c r="E1534" t="s">
        <v>18</v>
      </c>
      <c r="F1534">
        <v>22.18</v>
      </c>
      <c r="G1534" t="str">
        <f t="shared" si="162"/>
        <v>Medium</v>
      </c>
      <c r="H1534">
        <v>18</v>
      </c>
      <c r="I1534" t="s">
        <v>3</v>
      </c>
      <c r="J1534" t="s">
        <v>10</v>
      </c>
      <c r="K1534" s="4">
        <v>17.989999999999998</v>
      </c>
      <c r="L1534" s="4">
        <f t="shared" si="163"/>
        <v>17.989999999999998</v>
      </c>
      <c r="M1534">
        <v>0</v>
      </c>
      <c r="N1534" t="s">
        <v>23</v>
      </c>
      <c r="O1534">
        <v>1</v>
      </c>
      <c r="P1534">
        <v>1.17</v>
      </c>
      <c r="Q1534">
        <f t="shared" si="164"/>
        <v>70</v>
      </c>
      <c r="R1534" t="s">
        <v>33</v>
      </c>
      <c r="S1534">
        <f t="shared" si="165"/>
        <v>1552.6</v>
      </c>
      <c r="T1534" t="str">
        <f t="shared" si="166"/>
        <v>High</v>
      </c>
      <c r="U1534" t="str">
        <f t="shared" si="167"/>
        <v>Risk</v>
      </c>
    </row>
    <row r="1535" spans="1:21" x14ac:dyDescent="0.25">
      <c r="A1535" t="s">
        <v>1562</v>
      </c>
      <c r="B1535">
        <v>45</v>
      </c>
      <c r="C1535" t="str">
        <f t="shared" si="161"/>
        <v>35-44</v>
      </c>
      <c r="D1535" t="s">
        <v>27</v>
      </c>
      <c r="E1535" t="s">
        <v>2</v>
      </c>
      <c r="F1535">
        <v>3.05</v>
      </c>
      <c r="G1535" t="str">
        <f t="shared" si="162"/>
        <v>Low</v>
      </c>
      <c r="H1535">
        <v>59</v>
      </c>
      <c r="I1535" t="s">
        <v>56</v>
      </c>
      <c r="J1535" t="s">
        <v>43</v>
      </c>
      <c r="K1535" s="4">
        <v>8.99</v>
      </c>
      <c r="L1535" s="4">
        <f t="shared" si="163"/>
        <v>8.99</v>
      </c>
      <c r="M1535">
        <v>1</v>
      </c>
      <c r="N1535" t="s">
        <v>47</v>
      </c>
      <c r="O1535">
        <v>1</v>
      </c>
      <c r="P1535">
        <v>0.05</v>
      </c>
      <c r="Q1535">
        <f t="shared" si="164"/>
        <v>3</v>
      </c>
      <c r="R1535" t="s">
        <v>6</v>
      </c>
      <c r="S1535">
        <f t="shared" si="165"/>
        <v>9.1499999999999986</v>
      </c>
      <c r="T1535" t="str">
        <f t="shared" si="166"/>
        <v>Low</v>
      </c>
      <c r="U1535" t="str">
        <f t="shared" si="167"/>
        <v>Inactive</v>
      </c>
    </row>
    <row r="1536" spans="1:21" x14ac:dyDescent="0.25">
      <c r="A1536" t="s">
        <v>1563</v>
      </c>
      <c r="B1536">
        <v>51</v>
      </c>
      <c r="C1536" t="str">
        <f t="shared" si="161"/>
        <v>45-54</v>
      </c>
      <c r="D1536" t="s">
        <v>27</v>
      </c>
      <c r="E1536" t="s">
        <v>8</v>
      </c>
      <c r="F1536">
        <v>5.54</v>
      </c>
      <c r="G1536" t="str">
        <f t="shared" si="162"/>
        <v>Low</v>
      </c>
      <c r="H1536">
        <v>26</v>
      </c>
      <c r="I1536" t="s">
        <v>19</v>
      </c>
      <c r="J1536" t="s">
        <v>43</v>
      </c>
      <c r="K1536" s="4">
        <v>13.99</v>
      </c>
      <c r="L1536" s="4">
        <f t="shared" si="163"/>
        <v>13.99</v>
      </c>
      <c r="M1536">
        <v>0</v>
      </c>
      <c r="N1536" t="s">
        <v>23</v>
      </c>
      <c r="O1536">
        <v>4</v>
      </c>
      <c r="P1536">
        <v>0.21</v>
      </c>
      <c r="Q1536">
        <f t="shared" si="164"/>
        <v>13</v>
      </c>
      <c r="R1536" t="s">
        <v>38</v>
      </c>
      <c r="S1536">
        <f t="shared" si="165"/>
        <v>72.02</v>
      </c>
      <c r="T1536" t="str">
        <f t="shared" si="166"/>
        <v>Medium</v>
      </c>
      <c r="U1536" t="str">
        <f t="shared" si="167"/>
        <v>Inactive</v>
      </c>
    </row>
    <row r="1537" spans="1:21" x14ac:dyDescent="0.25">
      <c r="A1537" t="s">
        <v>1564</v>
      </c>
      <c r="B1537">
        <v>22</v>
      </c>
      <c r="C1537" t="str">
        <f t="shared" si="161"/>
        <v>18-24</v>
      </c>
      <c r="D1537" t="s">
        <v>27</v>
      </c>
      <c r="E1537" t="s">
        <v>18</v>
      </c>
      <c r="F1537">
        <v>37.119999999999997</v>
      </c>
      <c r="G1537" t="str">
        <f t="shared" si="162"/>
        <v>Medium</v>
      </c>
      <c r="H1537">
        <v>36</v>
      </c>
      <c r="I1537" t="s">
        <v>9</v>
      </c>
      <c r="J1537" t="s">
        <v>41</v>
      </c>
      <c r="K1537" s="4">
        <v>17.989999999999998</v>
      </c>
      <c r="L1537" s="4">
        <f t="shared" si="163"/>
        <v>17.989999999999998</v>
      </c>
      <c r="M1537">
        <v>0</v>
      </c>
      <c r="N1537" t="s">
        <v>23</v>
      </c>
      <c r="O1537">
        <v>2</v>
      </c>
      <c r="P1537">
        <v>1</v>
      </c>
      <c r="Q1537">
        <f t="shared" si="164"/>
        <v>60</v>
      </c>
      <c r="R1537" t="s">
        <v>11</v>
      </c>
      <c r="S1537">
        <f t="shared" si="165"/>
        <v>2227.1999999999998</v>
      </c>
      <c r="T1537" t="str">
        <f t="shared" si="166"/>
        <v>High</v>
      </c>
      <c r="U1537" t="str">
        <f t="shared" si="167"/>
        <v>Inactive</v>
      </c>
    </row>
    <row r="1538" spans="1:21" x14ac:dyDescent="0.25">
      <c r="A1538" t="s">
        <v>1565</v>
      </c>
      <c r="B1538">
        <v>59</v>
      </c>
      <c r="C1538" t="str">
        <f t="shared" si="161"/>
        <v>55+</v>
      </c>
      <c r="D1538" t="s">
        <v>13</v>
      </c>
      <c r="E1538" t="s">
        <v>2</v>
      </c>
      <c r="F1538">
        <v>4.0599999999999996</v>
      </c>
      <c r="G1538" t="str">
        <f t="shared" si="162"/>
        <v>Low</v>
      </c>
      <c r="H1538">
        <v>9</v>
      </c>
      <c r="I1538" t="s">
        <v>3</v>
      </c>
      <c r="J1538" t="s">
        <v>32</v>
      </c>
      <c r="K1538" s="4">
        <v>8.99</v>
      </c>
      <c r="L1538" s="4">
        <f t="shared" si="163"/>
        <v>8.99</v>
      </c>
      <c r="M1538">
        <v>1</v>
      </c>
      <c r="N1538" t="s">
        <v>5</v>
      </c>
      <c r="O1538">
        <v>5</v>
      </c>
      <c r="P1538">
        <v>0.41</v>
      </c>
      <c r="Q1538">
        <f t="shared" si="164"/>
        <v>25</v>
      </c>
      <c r="R1538" t="s">
        <v>11</v>
      </c>
      <c r="S1538">
        <f t="shared" si="165"/>
        <v>101.49999999999999</v>
      </c>
      <c r="T1538" t="str">
        <f t="shared" si="166"/>
        <v>Medium</v>
      </c>
      <c r="U1538" t="str">
        <f t="shared" si="167"/>
        <v>Risk</v>
      </c>
    </row>
    <row r="1539" spans="1:21" x14ac:dyDescent="0.25">
      <c r="A1539" t="s">
        <v>1566</v>
      </c>
      <c r="B1539">
        <v>68</v>
      </c>
      <c r="C1539" t="str">
        <f t="shared" ref="C1539:C1602" si="168">IF(B1539&lt;=25, "18-24", IF(B1539&lt;=35, "25-34", IF(B1539&lt;=45,"35-44", IF(B1539&lt;=55,"45-54", "55+"))))</f>
        <v>55+</v>
      </c>
      <c r="D1539" t="s">
        <v>1</v>
      </c>
      <c r="E1539" t="s">
        <v>8</v>
      </c>
      <c r="F1539">
        <v>0.68</v>
      </c>
      <c r="G1539" t="str">
        <f t="shared" ref="G1539:G1602" si="169">IF(F1539&lt;=20,"Low",IF(F1539&lt;=50, "Medium","High"))</f>
        <v>Low</v>
      </c>
      <c r="H1539">
        <v>20</v>
      </c>
      <c r="I1539" t="s">
        <v>9</v>
      </c>
      <c r="J1539" t="s">
        <v>4</v>
      </c>
      <c r="K1539" s="4">
        <v>13.99</v>
      </c>
      <c r="L1539" s="4">
        <f t="shared" ref="L1539:L1602" si="170">K1539</f>
        <v>13.99</v>
      </c>
      <c r="M1539">
        <v>0</v>
      </c>
      <c r="N1539" t="s">
        <v>29</v>
      </c>
      <c r="O1539">
        <v>5</v>
      </c>
      <c r="P1539">
        <v>0.03</v>
      </c>
      <c r="Q1539">
        <f t="shared" ref="Q1539:Q1602" si="171">ROUND(P1539*60, 0)</f>
        <v>2</v>
      </c>
      <c r="R1539" t="s">
        <v>33</v>
      </c>
      <c r="S1539">
        <f t="shared" ref="S1539:S1602" si="172">F1539*Q1539</f>
        <v>1.36</v>
      </c>
      <c r="T1539" t="str">
        <f t="shared" ref="T1539:T1602" si="173">IF(S1539&lt;=50,"Low",IF(S1539&lt;=150,"Medium", "High"))</f>
        <v>Low</v>
      </c>
      <c r="U1539" t="str">
        <f t="shared" ref="U1539:U1602" si="174">IF(H1539&lt;=7,"Active", IF(H1539&lt;=21,"Risk", "Inactive"))</f>
        <v>Risk</v>
      </c>
    </row>
    <row r="1540" spans="1:21" x14ac:dyDescent="0.25">
      <c r="A1540" t="s">
        <v>1567</v>
      </c>
      <c r="B1540">
        <v>25</v>
      </c>
      <c r="C1540" t="str">
        <f t="shared" si="168"/>
        <v>18-24</v>
      </c>
      <c r="D1540" t="s">
        <v>1</v>
      </c>
      <c r="E1540" t="s">
        <v>2</v>
      </c>
      <c r="F1540">
        <v>13.34</v>
      </c>
      <c r="G1540" t="str">
        <f t="shared" si="169"/>
        <v>Low</v>
      </c>
      <c r="H1540">
        <v>49</v>
      </c>
      <c r="I1540" t="s">
        <v>3</v>
      </c>
      <c r="J1540" t="s">
        <v>41</v>
      </c>
      <c r="K1540" s="4">
        <v>8.99</v>
      </c>
      <c r="L1540" s="4">
        <f t="shared" si="170"/>
        <v>8.99</v>
      </c>
      <c r="M1540">
        <v>1</v>
      </c>
      <c r="N1540" t="s">
        <v>47</v>
      </c>
      <c r="O1540">
        <v>1</v>
      </c>
      <c r="P1540">
        <v>0.27</v>
      </c>
      <c r="Q1540">
        <f t="shared" si="171"/>
        <v>16</v>
      </c>
      <c r="R1540" t="s">
        <v>6</v>
      </c>
      <c r="S1540">
        <f t="shared" si="172"/>
        <v>213.44</v>
      </c>
      <c r="T1540" t="str">
        <f t="shared" si="173"/>
        <v>High</v>
      </c>
      <c r="U1540" t="str">
        <f t="shared" si="174"/>
        <v>Inactive</v>
      </c>
    </row>
    <row r="1541" spans="1:21" x14ac:dyDescent="0.25">
      <c r="A1541" t="s">
        <v>1568</v>
      </c>
      <c r="B1541">
        <v>68</v>
      </c>
      <c r="C1541" t="str">
        <f t="shared" si="168"/>
        <v>55+</v>
      </c>
      <c r="D1541" t="s">
        <v>1</v>
      </c>
      <c r="E1541" t="s">
        <v>18</v>
      </c>
      <c r="F1541">
        <v>1.89</v>
      </c>
      <c r="G1541" t="str">
        <f t="shared" si="169"/>
        <v>Low</v>
      </c>
      <c r="H1541">
        <v>4</v>
      </c>
      <c r="I1541" t="s">
        <v>35</v>
      </c>
      <c r="J1541" t="s">
        <v>32</v>
      </c>
      <c r="K1541" s="4">
        <v>17.989999999999998</v>
      </c>
      <c r="L1541" s="4">
        <f t="shared" si="170"/>
        <v>17.989999999999998</v>
      </c>
      <c r="M1541">
        <v>0</v>
      </c>
      <c r="N1541" t="s">
        <v>47</v>
      </c>
      <c r="O1541">
        <v>4</v>
      </c>
      <c r="P1541">
        <v>0.38</v>
      </c>
      <c r="Q1541">
        <f t="shared" si="171"/>
        <v>23</v>
      </c>
      <c r="R1541" t="s">
        <v>38</v>
      </c>
      <c r="S1541">
        <f t="shared" si="172"/>
        <v>43.47</v>
      </c>
      <c r="T1541" t="str">
        <f t="shared" si="173"/>
        <v>Low</v>
      </c>
      <c r="U1541" t="str">
        <f t="shared" si="174"/>
        <v>Active</v>
      </c>
    </row>
    <row r="1542" spans="1:21" x14ac:dyDescent="0.25">
      <c r="A1542" t="s">
        <v>1569</v>
      </c>
      <c r="B1542">
        <v>60</v>
      </c>
      <c r="C1542" t="str">
        <f t="shared" si="168"/>
        <v>55+</v>
      </c>
      <c r="D1542" t="s">
        <v>1</v>
      </c>
      <c r="E1542" t="s">
        <v>18</v>
      </c>
      <c r="F1542">
        <v>2.79</v>
      </c>
      <c r="G1542" t="str">
        <f t="shared" si="169"/>
        <v>Low</v>
      </c>
      <c r="H1542">
        <v>9</v>
      </c>
      <c r="I1542" t="s">
        <v>3</v>
      </c>
      <c r="J1542" t="s">
        <v>41</v>
      </c>
      <c r="K1542" s="4">
        <v>17.989999999999998</v>
      </c>
      <c r="L1542" s="4">
        <f t="shared" si="170"/>
        <v>17.989999999999998</v>
      </c>
      <c r="M1542">
        <v>0</v>
      </c>
      <c r="N1542" t="s">
        <v>29</v>
      </c>
      <c r="O1542">
        <v>5</v>
      </c>
      <c r="P1542">
        <v>0.28000000000000003</v>
      </c>
      <c r="Q1542">
        <f t="shared" si="171"/>
        <v>17</v>
      </c>
      <c r="R1542" t="s">
        <v>20</v>
      </c>
      <c r="S1542">
        <f t="shared" si="172"/>
        <v>47.43</v>
      </c>
      <c r="T1542" t="str">
        <f t="shared" si="173"/>
        <v>Low</v>
      </c>
      <c r="U1542" t="str">
        <f t="shared" si="174"/>
        <v>Risk</v>
      </c>
    </row>
    <row r="1543" spans="1:21" x14ac:dyDescent="0.25">
      <c r="A1543" t="s">
        <v>1570</v>
      </c>
      <c r="B1543">
        <v>65</v>
      </c>
      <c r="C1543" t="str">
        <f t="shared" si="168"/>
        <v>55+</v>
      </c>
      <c r="D1543" t="s">
        <v>27</v>
      </c>
      <c r="E1543" t="s">
        <v>8</v>
      </c>
      <c r="F1543">
        <v>1</v>
      </c>
      <c r="G1543" t="str">
        <f t="shared" si="169"/>
        <v>Low</v>
      </c>
      <c r="H1543">
        <v>47</v>
      </c>
      <c r="I1543" t="s">
        <v>14</v>
      </c>
      <c r="J1543" t="s">
        <v>10</v>
      </c>
      <c r="K1543" s="4">
        <v>13.99</v>
      </c>
      <c r="L1543" s="4">
        <f t="shared" si="170"/>
        <v>13.99</v>
      </c>
      <c r="M1543">
        <v>1</v>
      </c>
      <c r="N1543" t="s">
        <v>47</v>
      </c>
      <c r="O1543">
        <v>4</v>
      </c>
      <c r="P1543">
        <v>0.02</v>
      </c>
      <c r="Q1543">
        <f t="shared" si="171"/>
        <v>1</v>
      </c>
      <c r="R1543" t="s">
        <v>11</v>
      </c>
      <c r="S1543">
        <f t="shared" si="172"/>
        <v>1</v>
      </c>
      <c r="T1543" t="str">
        <f t="shared" si="173"/>
        <v>Low</v>
      </c>
      <c r="U1543" t="str">
        <f t="shared" si="174"/>
        <v>Inactive</v>
      </c>
    </row>
    <row r="1544" spans="1:21" x14ac:dyDescent="0.25">
      <c r="A1544" t="s">
        <v>1571</v>
      </c>
      <c r="B1544">
        <v>28</v>
      </c>
      <c r="C1544" t="str">
        <f t="shared" si="168"/>
        <v>25-34</v>
      </c>
      <c r="D1544" t="s">
        <v>27</v>
      </c>
      <c r="E1544" t="s">
        <v>18</v>
      </c>
      <c r="F1544">
        <v>17.43</v>
      </c>
      <c r="G1544" t="str">
        <f t="shared" si="169"/>
        <v>Low</v>
      </c>
      <c r="H1544">
        <v>36</v>
      </c>
      <c r="I1544" t="s">
        <v>56</v>
      </c>
      <c r="J1544" t="s">
        <v>41</v>
      </c>
      <c r="K1544" s="4">
        <v>17.989999999999998</v>
      </c>
      <c r="L1544" s="4">
        <f t="shared" si="170"/>
        <v>17.989999999999998</v>
      </c>
      <c r="M1544">
        <v>1</v>
      </c>
      <c r="N1544" t="s">
        <v>15</v>
      </c>
      <c r="O1544">
        <v>3</v>
      </c>
      <c r="P1544">
        <v>0.47</v>
      </c>
      <c r="Q1544">
        <f t="shared" si="171"/>
        <v>28</v>
      </c>
      <c r="R1544" t="s">
        <v>16</v>
      </c>
      <c r="S1544">
        <f t="shared" si="172"/>
        <v>488.03999999999996</v>
      </c>
      <c r="T1544" t="str">
        <f t="shared" si="173"/>
        <v>High</v>
      </c>
      <c r="U1544" t="str">
        <f t="shared" si="174"/>
        <v>Inactive</v>
      </c>
    </row>
    <row r="1545" spans="1:21" x14ac:dyDescent="0.25">
      <c r="A1545" t="s">
        <v>1572</v>
      </c>
      <c r="B1545">
        <v>47</v>
      </c>
      <c r="C1545" t="str">
        <f t="shared" si="168"/>
        <v>45-54</v>
      </c>
      <c r="D1545" t="s">
        <v>1</v>
      </c>
      <c r="E1545" t="s">
        <v>2</v>
      </c>
      <c r="F1545">
        <v>8.3699999999999992</v>
      </c>
      <c r="G1545" t="str">
        <f t="shared" si="169"/>
        <v>Low</v>
      </c>
      <c r="H1545">
        <v>27</v>
      </c>
      <c r="I1545" t="s">
        <v>9</v>
      </c>
      <c r="J1545" t="s">
        <v>43</v>
      </c>
      <c r="K1545" s="4">
        <v>8.99</v>
      </c>
      <c r="L1545" s="4">
        <f t="shared" si="170"/>
        <v>8.99</v>
      </c>
      <c r="M1545">
        <v>0</v>
      </c>
      <c r="N1545" t="s">
        <v>5</v>
      </c>
      <c r="O1545">
        <v>5</v>
      </c>
      <c r="P1545">
        <v>0.3</v>
      </c>
      <c r="Q1545">
        <f t="shared" si="171"/>
        <v>18</v>
      </c>
      <c r="R1545" t="s">
        <v>33</v>
      </c>
      <c r="S1545">
        <f t="shared" si="172"/>
        <v>150.66</v>
      </c>
      <c r="T1545" t="str">
        <f t="shared" si="173"/>
        <v>High</v>
      </c>
      <c r="U1545" t="str">
        <f t="shared" si="174"/>
        <v>Inactive</v>
      </c>
    </row>
    <row r="1546" spans="1:21" x14ac:dyDescent="0.25">
      <c r="A1546" t="s">
        <v>1573</v>
      </c>
      <c r="B1546">
        <v>64</v>
      </c>
      <c r="C1546" t="str">
        <f t="shared" si="168"/>
        <v>55+</v>
      </c>
      <c r="D1546" t="s">
        <v>13</v>
      </c>
      <c r="E1546" t="s">
        <v>8</v>
      </c>
      <c r="F1546">
        <v>12.3</v>
      </c>
      <c r="G1546" t="str">
        <f t="shared" si="169"/>
        <v>Low</v>
      </c>
      <c r="H1546">
        <v>16</v>
      </c>
      <c r="I1546" t="s">
        <v>9</v>
      </c>
      <c r="J1546" t="s">
        <v>43</v>
      </c>
      <c r="K1546" s="4">
        <v>13.99</v>
      </c>
      <c r="L1546" s="4">
        <f t="shared" si="170"/>
        <v>13.99</v>
      </c>
      <c r="M1546">
        <v>0</v>
      </c>
      <c r="N1546" t="s">
        <v>29</v>
      </c>
      <c r="O1546">
        <v>3</v>
      </c>
      <c r="P1546">
        <v>0.72</v>
      </c>
      <c r="Q1546">
        <f t="shared" si="171"/>
        <v>43</v>
      </c>
      <c r="R1546" t="s">
        <v>33</v>
      </c>
      <c r="S1546">
        <f t="shared" si="172"/>
        <v>528.9</v>
      </c>
      <c r="T1546" t="str">
        <f t="shared" si="173"/>
        <v>High</v>
      </c>
      <c r="U1546" t="str">
        <f t="shared" si="174"/>
        <v>Risk</v>
      </c>
    </row>
    <row r="1547" spans="1:21" x14ac:dyDescent="0.25">
      <c r="A1547" t="s">
        <v>1574</v>
      </c>
      <c r="B1547">
        <v>30</v>
      </c>
      <c r="C1547" t="str">
        <f t="shared" si="168"/>
        <v>25-34</v>
      </c>
      <c r="D1547" t="s">
        <v>27</v>
      </c>
      <c r="E1547" t="s">
        <v>8</v>
      </c>
      <c r="F1547">
        <v>3.31</v>
      </c>
      <c r="G1547" t="str">
        <f t="shared" si="169"/>
        <v>Low</v>
      </c>
      <c r="H1547">
        <v>29</v>
      </c>
      <c r="I1547" t="s">
        <v>14</v>
      </c>
      <c r="J1547" t="s">
        <v>4</v>
      </c>
      <c r="K1547" s="4">
        <v>13.99</v>
      </c>
      <c r="L1547" s="4">
        <f t="shared" si="170"/>
        <v>13.99</v>
      </c>
      <c r="M1547">
        <v>1</v>
      </c>
      <c r="N1547" t="s">
        <v>23</v>
      </c>
      <c r="O1547">
        <v>1</v>
      </c>
      <c r="P1547">
        <v>0.11</v>
      </c>
      <c r="Q1547">
        <f t="shared" si="171"/>
        <v>7</v>
      </c>
      <c r="R1547" t="s">
        <v>38</v>
      </c>
      <c r="S1547">
        <f t="shared" si="172"/>
        <v>23.17</v>
      </c>
      <c r="T1547" t="str">
        <f t="shared" si="173"/>
        <v>Low</v>
      </c>
      <c r="U1547" t="str">
        <f t="shared" si="174"/>
        <v>Inactive</v>
      </c>
    </row>
    <row r="1548" spans="1:21" x14ac:dyDescent="0.25">
      <c r="A1548" t="s">
        <v>1575</v>
      </c>
      <c r="B1548">
        <v>27</v>
      </c>
      <c r="C1548" t="str">
        <f t="shared" si="168"/>
        <v>25-34</v>
      </c>
      <c r="D1548" t="s">
        <v>27</v>
      </c>
      <c r="E1548" t="s">
        <v>8</v>
      </c>
      <c r="F1548">
        <v>25.23</v>
      </c>
      <c r="G1548" t="str">
        <f t="shared" si="169"/>
        <v>Medium</v>
      </c>
      <c r="H1548">
        <v>20</v>
      </c>
      <c r="I1548" t="s">
        <v>35</v>
      </c>
      <c r="J1548" t="s">
        <v>10</v>
      </c>
      <c r="K1548" s="4">
        <v>13.99</v>
      </c>
      <c r="L1548" s="4">
        <f t="shared" si="170"/>
        <v>13.99</v>
      </c>
      <c r="M1548">
        <v>0</v>
      </c>
      <c r="N1548" t="s">
        <v>23</v>
      </c>
      <c r="O1548">
        <v>5</v>
      </c>
      <c r="P1548">
        <v>1.2</v>
      </c>
      <c r="Q1548">
        <f t="shared" si="171"/>
        <v>72</v>
      </c>
      <c r="R1548" t="s">
        <v>16</v>
      </c>
      <c r="S1548">
        <f t="shared" si="172"/>
        <v>1816.56</v>
      </c>
      <c r="T1548" t="str">
        <f t="shared" si="173"/>
        <v>High</v>
      </c>
      <c r="U1548" t="str">
        <f t="shared" si="174"/>
        <v>Risk</v>
      </c>
    </row>
    <row r="1549" spans="1:21" x14ac:dyDescent="0.25">
      <c r="A1549" t="s">
        <v>1576</v>
      </c>
      <c r="B1549">
        <v>57</v>
      </c>
      <c r="C1549" t="str">
        <f t="shared" si="168"/>
        <v>55+</v>
      </c>
      <c r="D1549" t="s">
        <v>27</v>
      </c>
      <c r="E1549" t="s">
        <v>8</v>
      </c>
      <c r="F1549">
        <v>17.87</v>
      </c>
      <c r="G1549" t="str">
        <f t="shared" si="169"/>
        <v>Low</v>
      </c>
      <c r="H1549">
        <v>36</v>
      </c>
      <c r="I1549" t="s">
        <v>3</v>
      </c>
      <c r="J1549" t="s">
        <v>43</v>
      </c>
      <c r="K1549" s="4">
        <v>13.99</v>
      </c>
      <c r="L1549" s="4">
        <f t="shared" si="170"/>
        <v>13.99</v>
      </c>
      <c r="M1549">
        <v>0</v>
      </c>
      <c r="N1549" t="s">
        <v>29</v>
      </c>
      <c r="O1549">
        <v>4</v>
      </c>
      <c r="P1549">
        <v>0.48</v>
      </c>
      <c r="Q1549">
        <f t="shared" si="171"/>
        <v>29</v>
      </c>
      <c r="R1549" t="s">
        <v>6</v>
      </c>
      <c r="S1549">
        <f t="shared" si="172"/>
        <v>518.23</v>
      </c>
      <c r="T1549" t="str">
        <f t="shared" si="173"/>
        <v>High</v>
      </c>
      <c r="U1549" t="str">
        <f t="shared" si="174"/>
        <v>Inactive</v>
      </c>
    </row>
    <row r="1550" spans="1:21" x14ac:dyDescent="0.25">
      <c r="A1550" t="s">
        <v>1577</v>
      </c>
      <c r="B1550">
        <v>66</v>
      </c>
      <c r="C1550" t="str">
        <f t="shared" si="168"/>
        <v>55+</v>
      </c>
      <c r="D1550" t="s">
        <v>13</v>
      </c>
      <c r="E1550" t="s">
        <v>8</v>
      </c>
      <c r="F1550">
        <v>3.01</v>
      </c>
      <c r="G1550" t="str">
        <f t="shared" si="169"/>
        <v>Low</v>
      </c>
      <c r="H1550">
        <v>4</v>
      </c>
      <c r="I1550" t="s">
        <v>3</v>
      </c>
      <c r="J1550" t="s">
        <v>43</v>
      </c>
      <c r="K1550" s="4">
        <v>13.99</v>
      </c>
      <c r="L1550" s="4">
        <f t="shared" si="170"/>
        <v>13.99</v>
      </c>
      <c r="M1550">
        <v>0</v>
      </c>
      <c r="N1550" t="s">
        <v>47</v>
      </c>
      <c r="O1550">
        <v>2</v>
      </c>
      <c r="P1550">
        <v>0.6</v>
      </c>
      <c r="Q1550">
        <f t="shared" si="171"/>
        <v>36</v>
      </c>
      <c r="R1550" t="s">
        <v>33</v>
      </c>
      <c r="S1550">
        <f t="shared" si="172"/>
        <v>108.35999999999999</v>
      </c>
      <c r="T1550" t="str">
        <f t="shared" si="173"/>
        <v>Medium</v>
      </c>
      <c r="U1550" t="str">
        <f t="shared" si="174"/>
        <v>Active</v>
      </c>
    </row>
    <row r="1551" spans="1:21" x14ac:dyDescent="0.25">
      <c r="A1551" t="s">
        <v>1578</v>
      </c>
      <c r="B1551">
        <v>21</v>
      </c>
      <c r="C1551" t="str">
        <f t="shared" si="168"/>
        <v>18-24</v>
      </c>
      <c r="D1551" t="s">
        <v>1</v>
      </c>
      <c r="E1551" t="s">
        <v>18</v>
      </c>
      <c r="F1551">
        <v>13.63</v>
      </c>
      <c r="G1551" t="str">
        <f t="shared" si="169"/>
        <v>Low</v>
      </c>
      <c r="H1551">
        <v>3</v>
      </c>
      <c r="I1551" t="s">
        <v>14</v>
      </c>
      <c r="J1551" t="s">
        <v>32</v>
      </c>
      <c r="K1551" s="4">
        <v>17.989999999999998</v>
      </c>
      <c r="L1551" s="4">
        <f t="shared" si="170"/>
        <v>17.989999999999998</v>
      </c>
      <c r="M1551">
        <v>0</v>
      </c>
      <c r="N1551" t="s">
        <v>15</v>
      </c>
      <c r="O1551">
        <v>1</v>
      </c>
      <c r="P1551">
        <v>3.41</v>
      </c>
      <c r="Q1551">
        <f t="shared" si="171"/>
        <v>205</v>
      </c>
      <c r="R1551" t="s">
        <v>33</v>
      </c>
      <c r="S1551">
        <f t="shared" si="172"/>
        <v>2794.15</v>
      </c>
      <c r="T1551" t="str">
        <f t="shared" si="173"/>
        <v>High</v>
      </c>
      <c r="U1551" t="str">
        <f t="shared" si="174"/>
        <v>Active</v>
      </c>
    </row>
    <row r="1552" spans="1:21" x14ac:dyDescent="0.25">
      <c r="A1552" t="s">
        <v>1579</v>
      </c>
      <c r="B1552">
        <v>51</v>
      </c>
      <c r="C1552" t="str">
        <f t="shared" si="168"/>
        <v>45-54</v>
      </c>
      <c r="D1552" t="s">
        <v>27</v>
      </c>
      <c r="E1552" t="s">
        <v>8</v>
      </c>
      <c r="F1552">
        <v>18.53</v>
      </c>
      <c r="G1552" t="str">
        <f t="shared" si="169"/>
        <v>Low</v>
      </c>
      <c r="H1552">
        <v>30</v>
      </c>
      <c r="I1552" t="s">
        <v>19</v>
      </c>
      <c r="J1552" t="s">
        <v>4</v>
      </c>
      <c r="K1552" s="4">
        <v>13.99</v>
      </c>
      <c r="L1552" s="4">
        <f t="shared" si="170"/>
        <v>13.99</v>
      </c>
      <c r="M1552">
        <v>0</v>
      </c>
      <c r="N1552" t="s">
        <v>47</v>
      </c>
      <c r="O1552">
        <v>3</v>
      </c>
      <c r="P1552">
        <v>0.6</v>
      </c>
      <c r="Q1552">
        <f t="shared" si="171"/>
        <v>36</v>
      </c>
      <c r="R1552" t="s">
        <v>16</v>
      </c>
      <c r="S1552">
        <f t="shared" si="172"/>
        <v>667.08</v>
      </c>
      <c r="T1552" t="str">
        <f t="shared" si="173"/>
        <v>High</v>
      </c>
      <c r="U1552" t="str">
        <f t="shared" si="174"/>
        <v>Inactive</v>
      </c>
    </row>
    <row r="1553" spans="1:21" x14ac:dyDescent="0.25">
      <c r="A1553" t="s">
        <v>1580</v>
      </c>
      <c r="B1553">
        <v>70</v>
      </c>
      <c r="C1553" t="str">
        <f t="shared" si="168"/>
        <v>55+</v>
      </c>
      <c r="D1553" t="s">
        <v>27</v>
      </c>
      <c r="E1553" t="s">
        <v>2</v>
      </c>
      <c r="F1553">
        <v>1.35</v>
      </c>
      <c r="G1553" t="str">
        <f t="shared" si="169"/>
        <v>Low</v>
      </c>
      <c r="H1553">
        <v>46</v>
      </c>
      <c r="I1553" t="s">
        <v>19</v>
      </c>
      <c r="J1553" t="s">
        <v>10</v>
      </c>
      <c r="K1553" s="4">
        <v>8.99</v>
      </c>
      <c r="L1553" s="4">
        <f t="shared" si="170"/>
        <v>8.99</v>
      </c>
      <c r="M1553">
        <v>1</v>
      </c>
      <c r="N1553" t="s">
        <v>5</v>
      </c>
      <c r="O1553">
        <v>5</v>
      </c>
      <c r="P1553">
        <v>0.03</v>
      </c>
      <c r="Q1553">
        <f t="shared" si="171"/>
        <v>2</v>
      </c>
      <c r="R1553" t="s">
        <v>33</v>
      </c>
      <c r="S1553">
        <f t="shared" si="172"/>
        <v>2.7</v>
      </c>
      <c r="T1553" t="str">
        <f t="shared" si="173"/>
        <v>Low</v>
      </c>
      <c r="U1553" t="str">
        <f t="shared" si="174"/>
        <v>Inactive</v>
      </c>
    </row>
    <row r="1554" spans="1:21" x14ac:dyDescent="0.25">
      <c r="A1554" t="s">
        <v>1581</v>
      </c>
      <c r="B1554">
        <v>22</v>
      </c>
      <c r="C1554" t="str">
        <f t="shared" si="168"/>
        <v>18-24</v>
      </c>
      <c r="D1554" t="s">
        <v>27</v>
      </c>
      <c r="E1554" t="s">
        <v>18</v>
      </c>
      <c r="F1554">
        <v>18.97</v>
      </c>
      <c r="G1554" t="str">
        <f t="shared" si="169"/>
        <v>Low</v>
      </c>
      <c r="H1554">
        <v>55</v>
      </c>
      <c r="I1554" t="s">
        <v>56</v>
      </c>
      <c r="J1554" t="s">
        <v>43</v>
      </c>
      <c r="K1554" s="4">
        <v>17.989999999999998</v>
      </c>
      <c r="L1554" s="4">
        <f t="shared" si="170"/>
        <v>17.989999999999998</v>
      </c>
      <c r="M1554">
        <v>1</v>
      </c>
      <c r="N1554" t="s">
        <v>47</v>
      </c>
      <c r="O1554">
        <v>2</v>
      </c>
      <c r="P1554">
        <v>0.34</v>
      </c>
      <c r="Q1554">
        <f t="shared" si="171"/>
        <v>20</v>
      </c>
      <c r="R1554" t="s">
        <v>25</v>
      </c>
      <c r="S1554">
        <f t="shared" si="172"/>
        <v>379.4</v>
      </c>
      <c r="T1554" t="str">
        <f t="shared" si="173"/>
        <v>High</v>
      </c>
      <c r="U1554" t="str">
        <f t="shared" si="174"/>
        <v>Inactive</v>
      </c>
    </row>
    <row r="1555" spans="1:21" x14ac:dyDescent="0.25">
      <c r="A1555" t="s">
        <v>1582</v>
      </c>
      <c r="B1555">
        <v>29</v>
      </c>
      <c r="C1555" t="str">
        <f t="shared" si="168"/>
        <v>25-34</v>
      </c>
      <c r="D1555" t="s">
        <v>27</v>
      </c>
      <c r="E1555" t="s">
        <v>8</v>
      </c>
      <c r="F1555">
        <v>13.38</v>
      </c>
      <c r="G1555" t="str">
        <f t="shared" si="169"/>
        <v>Low</v>
      </c>
      <c r="H1555">
        <v>14</v>
      </c>
      <c r="I1555" t="s">
        <v>56</v>
      </c>
      <c r="J1555" t="s">
        <v>4</v>
      </c>
      <c r="K1555" s="4">
        <v>13.99</v>
      </c>
      <c r="L1555" s="4">
        <f t="shared" si="170"/>
        <v>13.99</v>
      </c>
      <c r="M1555">
        <v>0</v>
      </c>
      <c r="N1555" t="s">
        <v>29</v>
      </c>
      <c r="O1555">
        <v>5</v>
      </c>
      <c r="P1555">
        <v>0.89</v>
      </c>
      <c r="Q1555">
        <f t="shared" si="171"/>
        <v>53</v>
      </c>
      <c r="R1555" t="s">
        <v>20</v>
      </c>
      <c r="S1555">
        <f t="shared" si="172"/>
        <v>709.14</v>
      </c>
      <c r="T1555" t="str">
        <f t="shared" si="173"/>
        <v>High</v>
      </c>
      <c r="U1555" t="str">
        <f t="shared" si="174"/>
        <v>Risk</v>
      </c>
    </row>
    <row r="1556" spans="1:21" x14ac:dyDescent="0.25">
      <c r="A1556" t="s">
        <v>1583</v>
      </c>
      <c r="B1556">
        <v>22</v>
      </c>
      <c r="C1556" t="str">
        <f t="shared" si="168"/>
        <v>18-24</v>
      </c>
      <c r="D1556" t="s">
        <v>1</v>
      </c>
      <c r="E1556" t="s">
        <v>8</v>
      </c>
      <c r="F1556">
        <v>25.13</v>
      </c>
      <c r="G1556" t="str">
        <f t="shared" si="169"/>
        <v>Medium</v>
      </c>
      <c r="H1556">
        <v>1</v>
      </c>
      <c r="I1556" t="s">
        <v>3</v>
      </c>
      <c r="J1556" t="s">
        <v>41</v>
      </c>
      <c r="K1556" s="4">
        <v>13.99</v>
      </c>
      <c r="L1556" s="4">
        <f t="shared" si="170"/>
        <v>13.99</v>
      </c>
      <c r="M1556">
        <v>0</v>
      </c>
      <c r="N1556" t="s">
        <v>5</v>
      </c>
      <c r="O1556">
        <v>2</v>
      </c>
      <c r="P1556">
        <v>12.56</v>
      </c>
      <c r="Q1556">
        <f t="shared" si="171"/>
        <v>754</v>
      </c>
      <c r="R1556" t="s">
        <v>25</v>
      </c>
      <c r="S1556">
        <f t="shared" si="172"/>
        <v>18948.02</v>
      </c>
      <c r="T1556" t="str">
        <f t="shared" si="173"/>
        <v>High</v>
      </c>
      <c r="U1556" t="str">
        <f t="shared" si="174"/>
        <v>Active</v>
      </c>
    </row>
    <row r="1557" spans="1:21" x14ac:dyDescent="0.25">
      <c r="A1557" t="s">
        <v>1584</v>
      </c>
      <c r="B1557">
        <v>33</v>
      </c>
      <c r="C1557" t="str">
        <f t="shared" si="168"/>
        <v>25-34</v>
      </c>
      <c r="D1557" t="s">
        <v>13</v>
      </c>
      <c r="E1557" t="s">
        <v>18</v>
      </c>
      <c r="F1557">
        <v>0.44</v>
      </c>
      <c r="G1557" t="str">
        <f t="shared" si="169"/>
        <v>Low</v>
      </c>
      <c r="H1557">
        <v>17</v>
      </c>
      <c r="I1557" t="s">
        <v>56</v>
      </c>
      <c r="J1557" t="s">
        <v>10</v>
      </c>
      <c r="K1557" s="4">
        <v>17.989999999999998</v>
      </c>
      <c r="L1557" s="4">
        <f t="shared" si="170"/>
        <v>17.989999999999998</v>
      </c>
      <c r="M1557">
        <v>1</v>
      </c>
      <c r="N1557" t="s">
        <v>15</v>
      </c>
      <c r="O1557">
        <v>4</v>
      </c>
      <c r="P1557">
        <v>0.02</v>
      </c>
      <c r="Q1557">
        <f t="shared" si="171"/>
        <v>1</v>
      </c>
      <c r="R1557" t="s">
        <v>25</v>
      </c>
      <c r="S1557">
        <f t="shared" si="172"/>
        <v>0.44</v>
      </c>
      <c r="T1557" t="str">
        <f t="shared" si="173"/>
        <v>Low</v>
      </c>
      <c r="U1557" t="str">
        <f t="shared" si="174"/>
        <v>Risk</v>
      </c>
    </row>
    <row r="1558" spans="1:21" x14ac:dyDescent="0.25">
      <c r="A1558" t="s">
        <v>1585</v>
      </c>
      <c r="B1558">
        <v>56</v>
      </c>
      <c r="C1558" t="str">
        <f t="shared" si="168"/>
        <v>55+</v>
      </c>
      <c r="D1558" t="s">
        <v>1</v>
      </c>
      <c r="E1558" t="s">
        <v>18</v>
      </c>
      <c r="F1558">
        <v>3.39</v>
      </c>
      <c r="G1558" t="str">
        <f t="shared" si="169"/>
        <v>Low</v>
      </c>
      <c r="H1558">
        <v>45</v>
      </c>
      <c r="I1558" t="s">
        <v>19</v>
      </c>
      <c r="J1558" t="s">
        <v>43</v>
      </c>
      <c r="K1558" s="4">
        <v>17.989999999999998</v>
      </c>
      <c r="L1558" s="4">
        <f t="shared" si="170"/>
        <v>17.989999999999998</v>
      </c>
      <c r="M1558">
        <v>1</v>
      </c>
      <c r="N1558" t="s">
        <v>23</v>
      </c>
      <c r="O1558">
        <v>3</v>
      </c>
      <c r="P1558">
        <v>7.0000000000000007E-2</v>
      </c>
      <c r="Q1558">
        <f t="shared" si="171"/>
        <v>4</v>
      </c>
      <c r="R1558" t="s">
        <v>16</v>
      </c>
      <c r="S1558">
        <f t="shared" si="172"/>
        <v>13.56</v>
      </c>
      <c r="T1558" t="str">
        <f t="shared" si="173"/>
        <v>Low</v>
      </c>
      <c r="U1558" t="str">
        <f t="shared" si="174"/>
        <v>Inactive</v>
      </c>
    </row>
    <row r="1559" spans="1:21" x14ac:dyDescent="0.25">
      <c r="A1559" t="s">
        <v>1586</v>
      </c>
      <c r="B1559">
        <v>21</v>
      </c>
      <c r="C1559" t="str">
        <f t="shared" si="168"/>
        <v>18-24</v>
      </c>
      <c r="D1559" t="s">
        <v>1</v>
      </c>
      <c r="E1559" t="s">
        <v>2</v>
      </c>
      <c r="F1559">
        <v>20.67</v>
      </c>
      <c r="G1559" t="str">
        <f t="shared" si="169"/>
        <v>Medium</v>
      </c>
      <c r="H1559">
        <v>38</v>
      </c>
      <c r="I1559" t="s">
        <v>56</v>
      </c>
      <c r="J1559" t="s">
        <v>4</v>
      </c>
      <c r="K1559" s="4">
        <v>8.99</v>
      </c>
      <c r="L1559" s="4">
        <f t="shared" si="170"/>
        <v>8.99</v>
      </c>
      <c r="M1559">
        <v>1</v>
      </c>
      <c r="N1559" t="s">
        <v>15</v>
      </c>
      <c r="O1559">
        <v>1</v>
      </c>
      <c r="P1559">
        <v>0.53</v>
      </c>
      <c r="Q1559">
        <f t="shared" si="171"/>
        <v>32</v>
      </c>
      <c r="R1559" t="s">
        <v>33</v>
      </c>
      <c r="S1559">
        <f t="shared" si="172"/>
        <v>661.44</v>
      </c>
      <c r="T1559" t="str">
        <f t="shared" si="173"/>
        <v>High</v>
      </c>
      <c r="U1559" t="str">
        <f t="shared" si="174"/>
        <v>Inactive</v>
      </c>
    </row>
    <row r="1560" spans="1:21" x14ac:dyDescent="0.25">
      <c r="A1560" t="s">
        <v>1587</v>
      </c>
      <c r="B1560">
        <v>32</v>
      </c>
      <c r="C1560" t="str">
        <f t="shared" si="168"/>
        <v>25-34</v>
      </c>
      <c r="D1560" t="s">
        <v>27</v>
      </c>
      <c r="E1560" t="s">
        <v>8</v>
      </c>
      <c r="F1560">
        <v>2.91</v>
      </c>
      <c r="G1560" t="str">
        <f t="shared" si="169"/>
        <v>Low</v>
      </c>
      <c r="H1560">
        <v>13</v>
      </c>
      <c r="I1560" t="s">
        <v>3</v>
      </c>
      <c r="J1560" t="s">
        <v>43</v>
      </c>
      <c r="K1560" s="4">
        <v>13.99</v>
      </c>
      <c r="L1560" s="4">
        <f t="shared" si="170"/>
        <v>13.99</v>
      </c>
      <c r="M1560">
        <v>1</v>
      </c>
      <c r="N1560" t="s">
        <v>15</v>
      </c>
      <c r="O1560">
        <v>2</v>
      </c>
      <c r="P1560">
        <v>0.21</v>
      </c>
      <c r="Q1560">
        <f t="shared" si="171"/>
        <v>13</v>
      </c>
      <c r="R1560" t="s">
        <v>25</v>
      </c>
      <c r="S1560">
        <f t="shared" si="172"/>
        <v>37.83</v>
      </c>
      <c r="T1560" t="str">
        <f t="shared" si="173"/>
        <v>Low</v>
      </c>
      <c r="U1560" t="str">
        <f t="shared" si="174"/>
        <v>Risk</v>
      </c>
    </row>
    <row r="1561" spans="1:21" x14ac:dyDescent="0.25">
      <c r="A1561" t="s">
        <v>1588</v>
      </c>
      <c r="B1561">
        <v>22</v>
      </c>
      <c r="C1561" t="str">
        <f t="shared" si="168"/>
        <v>18-24</v>
      </c>
      <c r="D1561" t="s">
        <v>13</v>
      </c>
      <c r="E1561" t="s">
        <v>8</v>
      </c>
      <c r="F1561">
        <v>0.63</v>
      </c>
      <c r="G1561" t="str">
        <f t="shared" si="169"/>
        <v>Low</v>
      </c>
      <c r="H1561">
        <v>9</v>
      </c>
      <c r="I1561" t="s">
        <v>9</v>
      </c>
      <c r="J1561" t="s">
        <v>43</v>
      </c>
      <c r="K1561" s="4">
        <v>13.99</v>
      </c>
      <c r="L1561" s="4">
        <f t="shared" si="170"/>
        <v>13.99</v>
      </c>
      <c r="M1561">
        <v>1</v>
      </c>
      <c r="N1561" t="s">
        <v>23</v>
      </c>
      <c r="O1561">
        <v>3</v>
      </c>
      <c r="P1561">
        <v>0.06</v>
      </c>
      <c r="Q1561">
        <f t="shared" si="171"/>
        <v>4</v>
      </c>
      <c r="R1561" t="s">
        <v>6</v>
      </c>
      <c r="S1561">
        <f t="shared" si="172"/>
        <v>2.52</v>
      </c>
      <c r="T1561" t="str">
        <f t="shared" si="173"/>
        <v>Low</v>
      </c>
      <c r="U1561" t="str">
        <f t="shared" si="174"/>
        <v>Risk</v>
      </c>
    </row>
    <row r="1562" spans="1:21" x14ac:dyDescent="0.25">
      <c r="A1562" t="s">
        <v>1589</v>
      </c>
      <c r="B1562">
        <v>26</v>
      </c>
      <c r="C1562" t="str">
        <f t="shared" si="168"/>
        <v>25-34</v>
      </c>
      <c r="D1562" t="s">
        <v>1</v>
      </c>
      <c r="E1562" t="s">
        <v>2</v>
      </c>
      <c r="F1562">
        <v>11.89</v>
      </c>
      <c r="G1562" t="str">
        <f t="shared" si="169"/>
        <v>Low</v>
      </c>
      <c r="H1562">
        <v>37</v>
      </c>
      <c r="I1562" t="s">
        <v>35</v>
      </c>
      <c r="J1562" t="s">
        <v>43</v>
      </c>
      <c r="K1562" s="4">
        <v>8.99</v>
      </c>
      <c r="L1562" s="4">
        <f t="shared" si="170"/>
        <v>8.99</v>
      </c>
      <c r="M1562">
        <v>1</v>
      </c>
      <c r="N1562" t="s">
        <v>47</v>
      </c>
      <c r="O1562">
        <v>2</v>
      </c>
      <c r="P1562">
        <v>0.31</v>
      </c>
      <c r="Q1562">
        <f t="shared" si="171"/>
        <v>19</v>
      </c>
      <c r="R1562" t="s">
        <v>25</v>
      </c>
      <c r="S1562">
        <f t="shared" si="172"/>
        <v>225.91000000000003</v>
      </c>
      <c r="T1562" t="str">
        <f t="shared" si="173"/>
        <v>High</v>
      </c>
      <c r="U1562" t="str">
        <f t="shared" si="174"/>
        <v>Inactive</v>
      </c>
    </row>
    <row r="1563" spans="1:21" x14ac:dyDescent="0.25">
      <c r="A1563" t="s">
        <v>1590</v>
      </c>
      <c r="B1563">
        <v>63</v>
      </c>
      <c r="C1563" t="str">
        <f t="shared" si="168"/>
        <v>55+</v>
      </c>
      <c r="D1563" t="s">
        <v>27</v>
      </c>
      <c r="E1563" t="s">
        <v>18</v>
      </c>
      <c r="F1563">
        <v>0.81</v>
      </c>
      <c r="G1563" t="str">
        <f t="shared" si="169"/>
        <v>Low</v>
      </c>
      <c r="H1563">
        <v>13</v>
      </c>
      <c r="I1563" t="s">
        <v>14</v>
      </c>
      <c r="J1563" t="s">
        <v>10</v>
      </c>
      <c r="K1563" s="4">
        <v>17.989999999999998</v>
      </c>
      <c r="L1563" s="4">
        <f t="shared" si="170"/>
        <v>17.989999999999998</v>
      </c>
      <c r="M1563">
        <v>0</v>
      </c>
      <c r="N1563" t="s">
        <v>47</v>
      </c>
      <c r="O1563">
        <v>5</v>
      </c>
      <c r="P1563">
        <v>0.06</v>
      </c>
      <c r="Q1563">
        <f t="shared" si="171"/>
        <v>4</v>
      </c>
      <c r="R1563" t="s">
        <v>25</v>
      </c>
      <c r="S1563">
        <f t="shared" si="172"/>
        <v>3.24</v>
      </c>
      <c r="T1563" t="str">
        <f t="shared" si="173"/>
        <v>Low</v>
      </c>
      <c r="U1563" t="str">
        <f t="shared" si="174"/>
        <v>Risk</v>
      </c>
    </row>
    <row r="1564" spans="1:21" x14ac:dyDescent="0.25">
      <c r="A1564" t="s">
        <v>1591</v>
      </c>
      <c r="B1564">
        <v>59</v>
      </c>
      <c r="C1564" t="str">
        <f t="shared" si="168"/>
        <v>55+</v>
      </c>
      <c r="D1564" t="s">
        <v>27</v>
      </c>
      <c r="E1564" t="s">
        <v>2</v>
      </c>
      <c r="F1564">
        <v>7.32</v>
      </c>
      <c r="G1564" t="str">
        <f t="shared" si="169"/>
        <v>Low</v>
      </c>
      <c r="H1564">
        <v>52</v>
      </c>
      <c r="I1564" t="s">
        <v>9</v>
      </c>
      <c r="J1564" t="s">
        <v>32</v>
      </c>
      <c r="K1564" s="4">
        <v>8.99</v>
      </c>
      <c r="L1564" s="4">
        <f t="shared" si="170"/>
        <v>8.99</v>
      </c>
      <c r="M1564">
        <v>1</v>
      </c>
      <c r="N1564" t="s">
        <v>29</v>
      </c>
      <c r="O1564">
        <v>3</v>
      </c>
      <c r="P1564">
        <v>0.14000000000000001</v>
      </c>
      <c r="Q1564">
        <f t="shared" si="171"/>
        <v>8</v>
      </c>
      <c r="R1564" t="s">
        <v>25</v>
      </c>
      <c r="S1564">
        <f t="shared" si="172"/>
        <v>58.56</v>
      </c>
      <c r="T1564" t="str">
        <f t="shared" si="173"/>
        <v>Medium</v>
      </c>
      <c r="U1564" t="str">
        <f t="shared" si="174"/>
        <v>Inactive</v>
      </c>
    </row>
    <row r="1565" spans="1:21" x14ac:dyDescent="0.25">
      <c r="A1565" t="s">
        <v>1592</v>
      </c>
      <c r="B1565">
        <v>44</v>
      </c>
      <c r="C1565" t="str">
        <f t="shared" si="168"/>
        <v>35-44</v>
      </c>
      <c r="D1565" t="s">
        <v>1</v>
      </c>
      <c r="E1565" t="s">
        <v>8</v>
      </c>
      <c r="F1565">
        <v>14.26</v>
      </c>
      <c r="G1565" t="str">
        <f t="shared" si="169"/>
        <v>Low</v>
      </c>
      <c r="H1565">
        <v>20</v>
      </c>
      <c r="I1565" t="s">
        <v>56</v>
      </c>
      <c r="J1565" t="s">
        <v>32</v>
      </c>
      <c r="K1565" s="4">
        <v>13.99</v>
      </c>
      <c r="L1565" s="4">
        <f t="shared" si="170"/>
        <v>13.99</v>
      </c>
      <c r="M1565">
        <v>0</v>
      </c>
      <c r="N1565" t="s">
        <v>29</v>
      </c>
      <c r="O1565">
        <v>1</v>
      </c>
      <c r="P1565">
        <v>0.68</v>
      </c>
      <c r="Q1565">
        <f t="shared" si="171"/>
        <v>41</v>
      </c>
      <c r="R1565" t="s">
        <v>11</v>
      </c>
      <c r="S1565">
        <f t="shared" si="172"/>
        <v>584.66</v>
      </c>
      <c r="T1565" t="str">
        <f t="shared" si="173"/>
        <v>High</v>
      </c>
      <c r="U1565" t="str">
        <f t="shared" si="174"/>
        <v>Risk</v>
      </c>
    </row>
    <row r="1566" spans="1:21" x14ac:dyDescent="0.25">
      <c r="A1566" t="s">
        <v>1593</v>
      </c>
      <c r="B1566">
        <v>59</v>
      </c>
      <c r="C1566" t="str">
        <f t="shared" si="168"/>
        <v>55+</v>
      </c>
      <c r="D1566" t="s">
        <v>13</v>
      </c>
      <c r="E1566" t="s">
        <v>18</v>
      </c>
      <c r="F1566">
        <v>1.7</v>
      </c>
      <c r="G1566" t="str">
        <f t="shared" si="169"/>
        <v>Low</v>
      </c>
      <c r="H1566">
        <v>54</v>
      </c>
      <c r="I1566" t="s">
        <v>19</v>
      </c>
      <c r="J1566" t="s">
        <v>4</v>
      </c>
      <c r="K1566" s="4">
        <v>17.989999999999998</v>
      </c>
      <c r="L1566" s="4">
        <f t="shared" si="170"/>
        <v>17.989999999999998</v>
      </c>
      <c r="M1566">
        <v>1</v>
      </c>
      <c r="N1566" t="s">
        <v>15</v>
      </c>
      <c r="O1566">
        <v>3</v>
      </c>
      <c r="P1566">
        <v>0.03</v>
      </c>
      <c r="Q1566">
        <f t="shared" si="171"/>
        <v>2</v>
      </c>
      <c r="R1566" t="s">
        <v>25</v>
      </c>
      <c r="S1566">
        <f t="shared" si="172"/>
        <v>3.4</v>
      </c>
      <c r="T1566" t="str">
        <f t="shared" si="173"/>
        <v>Low</v>
      </c>
      <c r="U1566" t="str">
        <f t="shared" si="174"/>
        <v>Inactive</v>
      </c>
    </row>
    <row r="1567" spans="1:21" x14ac:dyDescent="0.25">
      <c r="A1567" t="s">
        <v>1594</v>
      </c>
      <c r="B1567">
        <v>70</v>
      </c>
      <c r="C1567" t="str">
        <f t="shared" si="168"/>
        <v>55+</v>
      </c>
      <c r="D1567" t="s">
        <v>27</v>
      </c>
      <c r="E1567" t="s">
        <v>8</v>
      </c>
      <c r="F1567">
        <v>29.3</v>
      </c>
      <c r="G1567" t="str">
        <f t="shared" si="169"/>
        <v>Medium</v>
      </c>
      <c r="H1567">
        <v>53</v>
      </c>
      <c r="I1567" t="s">
        <v>14</v>
      </c>
      <c r="J1567" t="s">
        <v>32</v>
      </c>
      <c r="K1567" s="4">
        <v>13.99</v>
      </c>
      <c r="L1567" s="4">
        <f t="shared" si="170"/>
        <v>13.99</v>
      </c>
      <c r="M1567">
        <v>0</v>
      </c>
      <c r="N1567" t="s">
        <v>29</v>
      </c>
      <c r="O1567">
        <v>3</v>
      </c>
      <c r="P1567">
        <v>0.54</v>
      </c>
      <c r="Q1567">
        <f t="shared" si="171"/>
        <v>32</v>
      </c>
      <c r="R1567" t="s">
        <v>16</v>
      </c>
      <c r="S1567">
        <f t="shared" si="172"/>
        <v>937.6</v>
      </c>
      <c r="T1567" t="str">
        <f t="shared" si="173"/>
        <v>High</v>
      </c>
      <c r="U1567" t="str">
        <f t="shared" si="174"/>
        <v>Inactive</v>
      </c>
    </row>
    <row r="1568" spans="1:21" x14ac:dyDescent="0.25">
      <c r="A1568" t="s">
        <v>1595</v>
      </c>
      <c r="B1568">
        <v>36</v>
      </c>
      <c r="C1568" t="str">
        <f t="shared" si="168"/>
        <v>35-44</v>
      </c>
      <c r="D1568" t="s">
        <v>1</v>
      </c>
      <c r="E1568" t="s">
        <v>8</v>
      </c>
      <c r="F1568">
        <v>15.58</v>
      </c>
      <c r="G1568" t="str">
        <f t="shared" si="169"/>
        <v>Low</v>
      </c>
      <c r="H1568">
        <v>43</v>
      </c>
      <c r="I1568" t="s">
        <v>56</v>
      </c>
      <c r="J1568" t="s">
        <v>10</v>
      </c>
      <c r="K1568" s="4">
        <v>13.99</v>
      </c>
      <c r="L1568" s="4">
        <f t="shared" si="170"/>
        <v>13.99</v>
      </c>
      <c r="M1568">
        <v>0</v>
      </c>
      <c r="N1568" t="s">
        <v>47</v>
      </c>
      <c r="O1568">
        <v>4</v>
      </c>
      <c r="P1568">
        <v>0.35</v>
      </c>
      <c r="Q1568">
        <f t="shared" si="171"/>
        <v>21</v>
      </c>
      <c r="R1568" t="s">
        <v>33</v>
      </c>
      <c r="S1568">
        <f t="shared" si="172"/>
        <v>327.18</v>
      </c>
      <c r="T1568" t="str">
        <f t="shared" si="173"/>
        <v>High</v>
      </c>
      <c r="U1568" t="str">
        <f t="shared" si="174"/>
        <v>Inactive</v>
      </c>
    </row>
    <row r="1569" spans="1:21" x14ac:dyDescent="0.25">
      <c r="A1569" t="s">
        <v>1596</v>
      </c>
      <c r="B1569">
        <v>53</v>
      </c>
      <c r="C1569" t="str">
        <f t="shared" si="168"/>
        <v>45-54</v>
      </c>
      <c r="D1569" t="s">
        <v>13</v>
      </c>
      <c r="E1569" t="s">
        <v>8</v>
      </c>
      <c r="F1569">
        <v>1.72</v>
      </c>
      <c r="G1569" t="str">
        <f t="shared" si="169"/>
        <v>Low</v>
      </c>
      <c r="H1569">
        <v>19</v>
      </c>
      <c r="I1569" t="s">
        <v>14</v>
      </c>
      <c r="J1569" t="s">
        <v>4</v>
      </c>
      <c r="K1569" s="4">
        <v>13.99</v>
      </c>
      <c r="L1569" s="4">
        <f t="shared" si="170"/>
        <v>13.99</v>
      </c>
      <c r="M1569">
        <v>1</v>
      </c>
      <c r="N1569" t="s">
        <v>47</v>
      </c>
      <c r="O1569">
        <v>1</v>
      </c>
      <c r="P1569">
        <v>0.09</v>
      </c>
      <c r="Q1569">
        <f t="shared" si="171"/>
        <v>5</v>
      </c>
      <c r="R1569" t="s">
        <v>20</v>
      </c>
      <c r="S1569">
        <f t="shared" si="172"/>
        <v>8.6</v>
      </c>
      <c r="T1569" t="str">
        <f t="shared" si="173"/>
        <v>Low</v>
      </c>
      <c r="U1569" t="str">
        <f t="shared" si="174"/>
        <v>Risk</v>
      </c>
    </row>
    <row r="1570" spans="1:21" x14ac:dyDescent="0.25">
      <c r="A1570" t="s">
        <v>1597</v>
      </c>
      <c r="B1570">
        <v>35</v>
      </c>
      <c r="C1570" t="str">
        <f t="shared" si="168"/>
        <v>25-34</v>
      </c>
      <c r="D1570" t="s">
        <v>1</v>
      </c>
      <c r="E1570" t="s">
        <v>18</v>
      </c>
      <c r="F1570">
        <v>14.46</v>
      </c>
      <c r="G1570" t="str">
        <f t="shared" si="169"/>
        <v>Low</v>
      </c>
      <c r="H1570">
        <v>44</v>
      </c>
      <c r="I1570" t="s">
        <v>56</v>
      </c>
      <c r="J1570" t="s">
        <v>43</v>
      </c>
      <c r="K1570" s="4">
        <v>17.989999999999998</v>
      </c>
      <c r="L1570" s="4">
        <f t="shared" si="170"/>
        <v>17.989999999999998</v>
      </c>
      <c r="M1570">
        <v>1</v>
      </c>
      <c r="N1570" t="s">
        <v>23</v>
      </c>
      <c r="O1570">
        <v>1</v>
      </c>
      <c r="P1570">
        <v>0.32</v>
      </c>
      <c r="Q1570">
        <f t="shared" si="171"/>
        <v>19</v>
      </c>
      <c r="R1570" t="s">
        <v>6</v>
      </c>
      <c r="S1570">
        <f t="shared" si="172"/>
        <v>274.74</v>
      </c>
      <c r="T1570" t="str">
        <f t="shared" si="173"/>
        <v>High</v>
      </c>
      <c r="U1570" t="str">
        <f t="shared" si="174"/>
        <v>Inactive</v>
      </c>
    </row>
    <row r="1571" spans="1:21" x14ac:dyDescent="0.25">
      <c r="A1571" t="s">
        <v>1598</v>
      </c>
      <c r="B1571">
        <v>24</v>
      </c>
      <c r="C1571" t="str">
        <f t="shared" si="168"/>
        <v>18-24</v>
      </c>
      <c r="D1571" t="s">
        <v>27</v>
      </c>
      <c r="E1571" t="s">
        <v>2</v>
      </c>
      <c r="F1571">
        <v>5.91</v>
      </c>
      <c r="G1571" t="str">
        <f t="shared" si="169"/>
        <v>Low</v>
      </c>
      <c r="H1571">
        <v>25</v>
      </c>
      <c r="I1571" t="s">
        <v>19</v>
      </c>
      <c r="J1571" t="s">
        <v>32</v>
      </c>
      <c r="K1571" s="4">
        <v>8.99</v>
      </c>
      <c r="L1571" s="4">
        <f t="shared" si="170"/>
        <v>8.99</v>
      </c>
      <c r="M1571">
        <v>1</v>
      </c>
      <c r="N1571" t="s">
        <v>29</v>
      </c>
      <c r="O1571">
        <v>1</v>
      </c>
      <c r="P1571">
        <v>0.23</v>
      </c>
      <c r="Q1571">
        <f t="shared" si="171"/>
        <v>14</v>
      </c>
      <c r="R1571" t="s">
        <v>6</v>
      </c>
      <c r="S1571">
        <f t="shared" si="172"/>
        <v>82.740000000000009</v>
      </c>
      <c r="T1571" t="str">
        <f t="shared" si="173"/>
        <v>Medium</v>
      </c>
      <c r="U1571" t="str">
        <f t="shared" si="174"/>
        <v>Inactive</v>
      </c>
    </row>
    <row r="1572" spans="1:21" x14ac:dyDescent="0.25">
      <c r="A1572" t="s">
        <v>1599</v>
      </c>
      <c r="B1572">
        <v>68</v>
      </c>
      <c r="C1572" t="str">
        <f t="shared" si="168"/>
        <v>55+</v>
      </c>
      <c r="D1572" t="s">
        <v>1</v>
      </c>
      <c r="E1572" t="s">
        <v>2</v>
      </c>
      <c r="F1572">
        <v>6.53</v>
      </c>
      <c r="G1572" t="str">
        <f t="shared" si="169"/>
        <v>Low</v>
      </c>
      <c r="H1572">
        <v>6</v>
      </c>
      <c r="I1572" t="s">
        <v>9</v>
      </c>
      <c r="J1572" t="s">
        <v>32</v>
      </c>
      <c r="K1572" s="4">
        <v>8.99</v>
      </c>
      <c r="L1572" s="4">
        <f t="shared" si="170"/>
        <v>8.99</v>
      </c>
      <c r="M1572">
        <v>0</v>
      </c>
      <c r="N1572" t="s">
        <v>29</v>
      </c>
      <c r="O1572">
        <v>4</v>
      </c>
      <c r="P1572">
        <v>0.93</v>
      </c>
      <c r="Q1572">
        <f t="shared" si="171"/>
        <v>56</v>
      </c>
      <c r="R1572" t="s">
        <v>38</v>
      </c>
      <c r="S1572">
        <f t="shared" si="172"/>
        <v>365.68</v>
      </c>
      <c r="T1572" t="str">
        <f t="shared" si="173"/>
        <v>High</v>
      </c>
      <c r="U1572" t="str">
        <f t="shared" si="174"/>
        <v>Active</v>
      </c>
    </row>
    <row r="1573" spans="1:21" x14ac:dyDescent="0.25">
      <c r="A1573" t="s">
        <v>1600</v>
      </c>
      <c r="B1573">
        <v>40</v>
      </c>
      <c r="C1573" t="str">
        <f t="shared" si="168"/>
        <v>35-44</v>
      </c>
      <c r="D1573" t="s">
        <v>13</v>
      </c>
      <c r="E1573" t="s">
        <v>8</v>
      </c>
      <c r="F1573">
        <v>4.26</v>
      </c>
      <c r="G1573" t="str">
        <f t="shared" si="169"/>
        <v>Low</v>
      </c>
      <c r="H1573">
        <v>49</v>
      </c>
      <c r="I1573" t="s">
        <v>9</v>
      </c>
      <c r="J1573" t="s">
        <v>4</v>
      </c>
      <c r="K1573" s="4">
        <v>13.99</v>
      </c>
      <c r="L1573" s="4">
        <f t="shared" si="170"/>
        <v>13.99</v>
      </c>
      <c r="M1573">
        <v>1</v>
      </c>
      <c r="N1573" t="s">
        <v>23</v>
      </c>
      <c r="O1573">
        <v>4</v>
      </c>
      <c r="P1573">
        <v>0.09</v>
      </c>
      <c r="Q1573">
        <f t="shared" si="171"/>
        <v>5</v>
      </c>
      <c r="R1573" t="s">
        <v>38</v>
      </c>
      <c r="S1573">
        <f t="shared" si="172"/>
        <v>21.299999999999997</v>
      </c>
      <c r="T1573" t="str">
        <f t="shared" si="173"/>
        <v>Low</v>
      </c>
      <c r="U1573" t="str">
        <f t="shared" si="174"/>
        <v>Inactive</v>
      </c>
    </row>
    <row r="1574" spans="1:21" x14ac:dyDescent="0.25">
      <c r="A1574" t="s">
        <v>1601</v>
      </c>
      <c r="B1574">
        <v>36</v>
      </c>
      <c r="C1574" t="str">
        <f t="shared" si="168"/>
        <v>35-44</v>
      </c>
      <c r="D1574" t="s">
        <v>1</v>
      </c>
      <c r="E1574" t="s">
        <v>2</v>
      </c>
      <c r="F1574">
        <v>22.43</v>
      </c>
      <c r="G1574" t="str">
        <f t="shared" si="169"/>
        <v>Medium</v>
      </c>
      <c r="H1574">
        <v>2</v>
      </c>
      <c r="I1574" t="s">
        <v>35</v>
      </c>
      <c r="J1574" t="s">
        <v>43</v>
      </c>
      <c r="K1574" s="4">
        <v>8.99</v>
      </c>
      <c r="L1574" s="4">
        <f t="shared" si="170"/>
        <v>8.99</v>
      </c>
      <c r="M1574">
        <v>0</v>
      </c>
      <c r="N1574" t="s">
        <v>15</v>
      </c>
      <c r="O1574">
        <v>4</v>
      </c>
      <c r="P1574">
        <v>7.48</v>
      </c>
      <c r="Q1574">
        <f t="shared" si="171"/>
        <v>449</v>
      </c>
      <c r="R1574" t="s">
        <v>25</v>
      </c>
      <c r="S1574">
        <f t="shared" si="172"/>
        <v>10071.07</v>
      </c>
      <c r="T1574" t="str">
        <f t="shared" si="173"/>
        <v>High</v>
      </c>
      <c r="U1574" t="str">
        <f t="shared" si="174"/>
        <v>Active</v>
      </c>
    </row>
    <row r="1575" spans="1:21" x14ac:dyDescent="0.25">
      <c r="A1575" t="s">
        <v>1602</v>
      </c>
      <c r="B1575">
        <v>70</v>
      </c>
      <c r="C1575" t="str">
        <f t="shared" si="168"/>
        <v>55+</v>
      </c>
      <c r="D1575" t="s">
        <v>1</v>
      </c>
      <c r="E1575" t="s">
        <v>2</v>
      </c>
      <c r="F1575">
        <v>23.08</v>
      </c>
      <c r="G1575" t="str">
        <f t="shared" si="169"/>
        <v>Medium</v>
      </c>
      <c r="H1575">
        <v>25</v>
      </c>
      <c r="I1575" t="s">
        <v>35</v>
      </c>
      <c r="J1575" t="s">
        <v>4</v>
      </c>
      <c r="K1575" s="4">
        <v>8.99</v>
      </c>
      <c r="L1575" s="4">
        <f t="shared" si="170"/>
        <v>8.99</v>
      </c>
      <c r="M1575">
        <v>0</v>
      </c>
      <c r="N1575" t="s">
        <v>23</v>
      </c>
      <c r="O1575">
        <v>3</v>
      </c>
      <c r="P1575">
        <v>0.89</v>
      </c>
      <c r="Q1575">
        <f t="shared" si="171"/>
        <v>53</v>
      </c>
      <c r="R1575" t="s">
        <v>33</v>
      </c>
      <c r="S1575">
        <f t="shared" si="172"/>
        <v>1223.24</v>
      </c>
      <c r="T1575" t="str">
        <f t="shared" si="173"/>
        <v>High</v>
      </c>
      <c r="U1575" t="str">
        <f t="shared" si="174"/>
        <v>Inactive</v>
      </c>
    </row>
    <row r="1576" spans="1:21" x14ac:dyDescent="0.25">
      <c r="A1576" t="s">
        <v>1603</v>
      </c>
      <c r="B1576">
        <v>68</v>
      </c>
      <c r="C1576" t="str">
        <f t="shared" si="168"/>
        <v>55+</v>
      </c>
      <c r="D1576" t="s">
        <v>13</v>
      </c>
      <c r="E1576" t="s">
        <v>18</v>
      </c>
      <c r="F1576">
        <v>0.2</v>
      </c>
      <c r="G1576" t="str">
        <f t="shared" si="169"/>
        <v>Low</v>
      </c>
      <c r="H1576">
        <v>32</v>
      </c>
      <c r="I1576" t="s">
        <v>56</v>
      </c>
      <c r="J1576" t="s">
        <v>32</v>
      </c>
      <c r="K1576" s="4">
        <v>17.989999999999998</v>
      </c>
      <c r="L1576" s="4">
        <f t="shared" si="170"/>
        <v>17.989999999999998</v>
      </c>
      <c r="M1576">
        <v>1</v>
      </c>
      <c r="N1576" t="s">
        <v>15</v>
      </c>
      <c r="O1576">
        <v>1</v>
      </c>
      <c r="P1576">
        <v>0.01</v>
      </c>
      <c r="Q1576">
        <f t="shared" si="171"/>
        <v>1</v>
      </c>
      <c r="R1576" t="s">
        <v>20</v>
      </c>
      <c r="S1576">
        <f t="shared" si="172"/>
        <v>0.2</v>
      </c>
      <c r="T1576" t="str">
        <f t="shared" si="173"/>
        <v>Low</v>
      </c>
      <c r="U1576" t="str">
        <f t="shared" si="174"/>
        <v>Inactive</v>
      </c>
    </row>
    <row r="1577" spans="1:21" x14ac:dyDescent="0.25">
      <c r="A1577" t="s">
        <v>1604</v>
      </c>
      <c r="B1577">
        <v>23</v>
      </c>
      <c r="C1577" t="str">
        <f t="shared" si="168"/>
        <v>18-24</v>
      </c>
      <c r="D1577" t="s">
        <v>1</v>
      </c>
      <c r="E1577" t="s">
        <v>2</v>
      </c>
      <c r="F1577">
        <v>6.27</v>
      </c>
      <c r="G1577" t="str">
        <f t="shared" si="169"/>
        <v>Low</v>
      </c>
      <c r="H1577">
        <v>52</v>
      </c>
      <c r="I1577" t="s">
        <v>9</v>
      </c>
      <c r="J1577" t="s">
        <v>32</v>
      </c>
      <c r="K1577" s="4">
        <v>8.99</v>
      </c>
      <c r="L1577" s="4">
        <f t="shared" si="170"/>
        <v>8.99</v>
      </c>
      <c r="M1577">
        <v>1</v>
      </c>
      <c r="N1577" t="s">
        <v>5</v>
      </c>
      <c r="O1577">
        <v>5</v>
      </c>
      <c r="P1577">
        <v>0.12</v>
      </c>
      <c r="Q1577">
        <f t="shared" si="171"/>
        <v>7</v>
      </c>
      <c r="R1577" t="s">
        <v>11</v>
      </c>
      <c r="S1577">
        <f t="shared" si="172"/>
        <v>43.89</v>
      </c>
      <c r="T1577" t="str">
        <f t="shared" si="173"/>
        <v>Low</v>
      </c>
      <c r="U1577" t="str">
        <f t="shared" si="174"/>
        <v>Inactive</v>
      </c>
    </row>
    <row r="1578" spans="1:21" x14ac:dyDescent="0.25">
      <c r="A1578" t="s">
        <v>1605</v>
      </c>
      <c r="B1578">
        <v>68</v>
      </c>
      <c r="C1578" t="str">
        <f t="shared" si="168"/>
        <v>55+</v>
      </c>
      <c r="D1578" t="s">
        <v>1</v>
      </c>
      <c r="E1578" t="s">
        <v>18</v>
      </c>
      <c r="F1578">
        <v>1.67</v>
      </c>
      <c r="G1578" t="str">
        <f t="shared" si="169"/>
        <v>Low</v>
      </c>
      <c r="H1578">
        <v>18</v>
      </c>
      <c r="I1578" t="s">
        <v>3</v>
      </c>
      <c r="J1578" t="s">
        <v>10</v>
      </c>
      <c r="K1578" s="4">
        <v>17.989999999999998</v>
      </c>
      <c r="L1578" s="4">
        <f t="shared" si="170"/>
        <v>17.989999999999998</v>
      </c>
      <c r="M1578">
        <v>1</v>
      </c>
      <c r="N1578" t="s">
        <v>29</v>
      </c>
      <c r="O1578">
        <v>3</v>
      </c>
      <c r="P1578">
        <v>0.09</v>
      </c>
      <c r="Q1578">
        <f t="shared" si="171"/>
        <v>5</v>
      </c>
      <c r="R1578" t="s">
        <v>25</v>
      </c>
      <c r="S1578">
        <f t="shared" si="172"/>
        <v>8.35</v>
      </c>
      <c r="T1578" t="str">
        <f t="shared" si="173"/>
        <v>Low</v>
      </c>
      <c r="U1578" t="str">
        <f t="shared" si="174"/>
        <v>Risk</v>
      </c>
    </row>
    <row r="1579" spans="1:21" x14ac:dyDescent="0.25">
      <c r="A1579" t="s">
        <v>1606</v>
      </c>
      <c r="B1579">
        <v>19</v>
      </c>
      <c r="C1579" t="str">
        <f t="shared" si="168"/>
        <v>18-24</v>
      </c>
      <c r="D1579" t="s">
        <v>13</v>
      </c>
      <c r="E1579" t="s">
        <v>8</v>
      </c>
      <c r="F1579">
        <v>0.93</v>
      </c>
      <c r="G1579" t="str">
        <f t="shared" si="169"/>
        <v>Low</v>
      </c>
      <c r="H1579">
        <v>26</v>
      </c>
      <c r="I1579" t="s">
        <v>56</v>
      </c>
      <c r="J1579" t="s">
        <v>32</v>
      </c>
      <c r="K1579" s="4">
        <v>13.99</v>
      </c>
      <c r="L1579" s="4">
        <f t="shared" si="170"/>
        <v>13.99</v>
      </c>
      <c r="M1579">
        <v>1</v>
      </c>
      <c r="N1579" t="s">
        <v>23</v>
      </c>
      <c r="O1579">
        <v>3</v>
      </c>
      <c r="P1579">
        <v>0.03</v>
      </c>
      <c r="Q1579">
        <f t="shared" si="171"/>
        <v>2</v>
      </c>
      <c r="R1579" t="s">
        <v>6</v>
      </c>
      <c r="S1579">
        <f t="shared" si="172"/>
        <v>1.86</v>
      </c>
      <c r="T1579" t="str">
        <f t="shared" si="173"/>
        <v>Low</v>
      </c>
      <c r="U1579" t="str">
        <f t="shared" si="174"/>
        <v>Inactive</v>
      </c>
    </row>
    <row r="1580" spans="1:21" x14ac:dyDescent="0.25">
      <c r="A1580" s="1" t="s">
        <v>1607</v>
      </c>
      <c r="B1580">
        <v>62</v>
      </c>
      <c r="C1580" t="str">
        <f t="shared" si="168"/>
        <v>55+</v>
      </c>
      <c r="D1580" t="s">
        <v>27</v>
      </c>
      <c r="E1580" t="s">
        <v>18</v>
      </c>
      <c r="F1580">
        <v>4.25</v>
      </c>
      <c r="G1580" t="str">
        <f t="shared" si="169"/>
        <v>Low</v>
      </c>
      <c r="H1580">
        <v>40</v>
      </c>
      <c r="I1580" t="s">
        <v>14</v>
      </c>
      <c r="J1580" t="s">
        <v>10</v>
      </c>
      <c r="K1580" s="4">
        <v>17.989999999999998</v>
      </c>
      <c r="L1580" s="4">
        <f t="shared" si="170"/>
        <v>17.989999999999998</v>
      </c>
      <c r="M1580">
        <v>1</v>
      </c>
      <c r="N1580" t="s">
        <v>47</v>
      </c>
      <c r="O1580">
        <v>2</v>
      </c>
      <c r="P1580">
        <v>0.1</v>
      </c>
      <c r="Q1580">
        <f t="shared" si="171"/>
        <v>6</v>
      </c>
      <c r="R1580" t="s">
        <v>33</v>
      </c>
      <c r="S1580">
        <f t="shared" si="172"/>
        <v>25.5</v>
      </c>
      <c r="T1580" t="str">
        <f t="shared" si="173"/>
        <v>Low</v>
      </c>
      <c r="U1580" t="str">
        <f t="shared" si="174"/>
        <v>Inactive</v>
      </c>
    </row>
    <row r="1581" spans="1:21" x14ac:dyDescent="0.25">
      <c r="A1581" t="s">
        <v>1608</v>
      </c>
      <c r="B1581">
        <v>60</v>
      </c>
      <c r="C1581" t="str">
        <f t="shared" si="168"/>
        <v>55+</v>
      </c>
      <c r="D1581" t="s">
        <v>13</v>
      </c>
      <c r="E1581" t="s">
        <v>18</v>
      </c>
      <c r="F1581">
        <v>11.15</v>
      </c>
      <c r="G1581" t="str">
        <f t="shared" si="169"/>
        <v>Low</v>
      </c>
      <c r="H1581">
        <v>49</v>
      </c>
      <c r="I1581" t="s">
        <v>35</v>
      </c>
      <c r="J1581" t="s">
        <v>41</v>
      </c>
      <c r="K1581" s="4">
        <v>17.989999999999998</v>
      </c>
      <c r="L1581" s="4">
        <f t="shared" si="170"/>
        <v>17.989999999999998</v>
      </c>
      <c r="M1581">
        <v>1</v>
      </c>
      <c r="N1581" t="s">
        <v>15</v>
      </c>
      <c r="O1581">
        <v>5</v>
      </c>
      <c r="P1581">
        <v>0.22</v>
      </c>
      <c r="Q1581">
        <f t="shared" si="171"/>
        <v>13</v>
      </c>
      <c r="R1581" t="s">
        <v>25</v>
      </c>
      <c r="S1581">
        <f t="shared" si="172"/>
        <v>144.95000000000002</v>
      </c>
      <c r="T1581" t="str">
        <f t="shared" si="173"/>
        <v>Medium</v>
      </c>
      <c r="U1581" t="str">
        <f t="shared" si="174"/>
        <v>Inactive</v>
      </c>
    </row>
    <row r="1582" spans="1:21" x14ac:dyDescent="0.25">
      <c r="A1582" t="s">
        <v>1609</v>
      </c>
      <c r="B1582">
        <v>31</v>
      </c>
      <c r="C1582" t="str">
        <f t="shared" si="168"/>
        <v>25-34</v>
      </c>
      <c r="D1582" t="s">
        <v>1</v>
      </c>
      <c r="E1582" t="s">
        <v>18</v>
      </c>
      <c r="F1582">
        <v>21.92</v>
      </c>
      <c r="G1582" t="str">
        <f t="shared" si="169"/>
        <v>Medium</v>
      </c>
      <c r="H1582">
        <v>54</v>
      </c>
      <c r="I1582" t="s">
        <v>14</v>
      </c>
      <c r="J1582" t="s">
        <v>4</v>
      </c>
      <c r="K1582" s="4">
        <v>17.989999999999998</v>
      </c>
      <c r="L1582" s="4">
        <f t="shared" si="170"/>
        <v>17.989999999999998</v>
      </c>
      <c r="M1582">
        <v>0</v>
      </c>
      <c r="N1582" t="s">
        <v>29</v>
      </c>
      <c r="O1582">
        <v>3</v>
      </c>
      <c r="P1582">
        <v>0.4</v>
      </c>
      <c r="Q1582">
        <f t="shared" si="171"/>
        <v>24</v>
      </c>
      <c r="R1582" t="s">
        <v>38</v>
      </c>
      <c r="S1582">
        <f t="shared" si="172"/>
        <v>526.08000000000004</v>
      </c>
      <c r="T1582" t="str">
        <f t="shared" si="173"/>
        <v>High</v>
      </c>
      <c r="U1582" t="str">
        <f t="shared" si="174"/>
        <v>Inactive</v>
      </c>
    </row>
    <row r="1583" spans="1:21" x14ac:dyDescent="0.25">
      <c r="A1583" t="s">
        <v>1610</v>
      </c>
      <c r="B1583">
        <v>31</v>
      </c>
      <c r="C1583" t="str">
        <f t="shared" si="168"/>
        <v>25-34</v>
      </c>
      <c r="D1583" t="s">
        <v>27</v>
      </c>
      <c r="E1583" t="s">
        <v>18</v>
      </c>
      <c r="F1583">
        <v>3.81</v>
      </c>
      <c r="G1583" t="str">
        <f t="shared" si="169"/>
        <v>Low</v>
      </c>
      <c r="H1583">
        <v>39</v>
      </c>
      <c r="I1583" t="s">
        <v>14</v>
      </c>
      <c r="J1583" t="s">
        <v>4</v>
      </c>
      <c r="K1583" s="4">
        <v>17.989999999999998</v>
      </c>
      <c r="L1583" s="4">
        <f t="shared" si="170"/>
        <v>17.989999999999998</v>
      </c>
      <c r="M1583">
        <v>1</v>
      </c>
      <c r="N1583" t="s">
        <v>15</v>
      </c>
      <c r="O1583">
        <v>1</v>
      </c>
      <c r="P1583">
        <v>0.1</v>
      </c>
      <c r="Q1583">
        <f t="shared" si="171"/>
        <v>6</v>
      </c>
      <c r="R1583" t="s">
        <v>38</v>
      </c>
      <c r="S1583">
        <f t="shared" si="172"/>
        <v>22.86</v>
      </c>
      <c r="T1583" t="str">
        <f t="shared" si="173"/>
        <v>Low</v>
      </c>
      <c r="U1583" t="str">
        <f t="shared" si="174"/>
        <v>Inactive</v>
      </c>
    </row>
    <row r="1584" spans="1:21" x14ac:dyDescent="0.25">
      <c r="A1584" t="s">
        <v>1611</v>
      </c>
      <c r="B1584">
        <v>37</v>
      </c>
      <c r="C1584" t="str">
        <f t="shared" si="168"/>
        <v>35-44</v>
      </c>
      <c r="D1584" t="s">
        <v>27</v>
      </c>
      <c r="E1584" t="s">
        <v>8</v>
      </c>
      <c r="F1584">
        <v>0.02</v>
      </c>
      <c r="G1584" t="str">
        <f t="shared" si="169"/>
        <v>Low</v>
      </c>
      <c r="H1584">
        <v>10</v>
      </c>
      <c r="I1584" t="s">
        <v>9</v>
      </c>
      <c r="J1584" t="s">
        <v>4</v>
      </c>
      <c r="K1584" s="4">
        <v>13.99</v>
      </c>
      <c r="L1584" s="4">
        <f t="shared" si="170"/>
        <v>13.99</v>
      </c>
      <c r="M1584">
        <v>0</v>
      </c>
      <c r="N1584" t="s">
        <v>29</v>
      </c>
      <c r="O1584">
        <v>5</v>
      </c>
      <c r="P1584">
        <v>0</v>
      </c>
      <c r="Q1584">
        <f t="shared" si="171"/>
        <v>0</v>
      </c>
      <c r="R1584" t="s">
        <v>11</v>
      </c>
      <c r="S1584">
        <f t="shared" si="172"/>
        <v>0</v>
      </c>
      <c r="T1584" t="str">
        <f t="shared" si="173"/>
        <v>Low</v>
      </c>
      <c r="U1584" t="str">
        <f t="shared" si="174"/>
        <v>Risk</v>
      </c>
    </row>
    <row r="1585" spans="1:21" x14ac:dyDescent="0.25">
      <c r="A1585" t="s">
        <v>1612</v>
      </c>
      <c r="B1585">
        <v>20</v>
      </c>
      <c r="C1585" t="str">
        <f t="shared" si="168"/>
        <v>18-24</v>
      </c>
      <c r="D1585" t="s">
        <v>1</v>
      </c>
      <c r="E1585" t="s">
        <v>18</v>
      </c>
      <c r="F1585">
        <v>16.64</v>
      </c>
      <c r="G1585" t="str">
        <f t="shared" si="169"/>
        <v>Low</v>
      </c>
      <c r="H1585">
        <v>40</v>
      </c>
      <c r="I1585" t="s">
        <v>9</v>
      </c>
      <c r="J1585" t="s">
        <v>41</v>
      </c>
      <c r="K1585" s="4">
        <v>17.989999999999998</v>
      </c>
      <c r="L1585" s="4">
        <f t="shared" si="170"/>
        <v>17.989999999999998</v>
      </c>
      <c r="M1585">
        <v>1</v>
      </c>
      <c r="N1585" t="s">
        <v>5</v>
      </c>
      <c r="O1585">
        <v>3</v>
      </c>
      <c r="P1585">
        <v>0.41</v>
      </c>
      <c r="Q1585">
        <f t="shared" si="171"/>
        <v>25</v>
      </c>
      <c r="R1585" t="s">
        <v>16</v>
      </c>
      <c r="S1585">
        <f t="shared" si="172"/>
        <v>416</v>
      </c>
      <c r="T1585" t="str">
        <f t="shared" si="173"/>
        <v>High</v>
      </c>
      <c r="U1585" t="str">
        <f t="shared" si="174"/>
        <v>Inactive</v>
      </c>
    </row>
    <row r="1586" spans="1:21" x14ac:dyDescent="0.25">
      <c r="A1586" t="s">
        <v>1613</v>
      </c>
      <c r="B1586">
        <v>36</v>
      </c>
      <c r="C1586" t="str">
        <f t="shared" si="168"/>
        <v>35-44</v>
      </c>
      <c r="D1586" t="s">
        <v>27</v>
      </c>
      <c r="E1586" t="s">
        <v>18</v>
      </c>
      <c r="F1586">
        <v>3.24</v>
      </c>
      <c r="G1586" t="str">
        <f t="shared" si="169"/>
        <v>Low</v>
      </c>
      <c r="H1586">
        <v>53</v>
      </c>
      <c r="I1586" t="s">
        <v>35</v>
      </c>
      <c r="J1586" t="s">
        <v>41</v>
      </c>
      <c r="K1586" s="4">
        <v>17.989999999999998</v>
      </c>
      <c r="L1586" s="4">
        <f t="shared" si="170"/>
        <v>17.989999999999998</v>
      </c>
      <c r="M1586">
        <v>1</v>
      </c>
      <c r="N1586" t="s">
        <v>29</v>
      </c>
      <c r="O1586">
        <v>1</v>
      </c>
      <c r="P1586">
        <v>0.06</v>
      </c>
      <c r="Q1586">
        <f t="shared" si="171"/>
        <v>4</v>
      </c>
      <c r="R1586" t="s">
        <v>16</v>
      </c>
      <c r="S1586">
        <f t="shared" si="172"/>
        <v>12.96</v>
      </c>
      <c r="T1586" t="str">
        <f t="shared" si="173"/>
        <v>Low</v>
      </c>
      <c r="U1586" t="str">
        <f t="shared" si="174"/>
        <v>Inactive</v>
      </c>
    </row>
    <row r="1587" spans="1:21" x14ac:dyDescent="0.25">
      <c r="A1587" t="s">
        <v>1614</v>
      </c>
      <c r="B1587">
        <v>43</v>
      </c>
      <c r="C1587" t="str">
        <f t="shared" si="168"/>
        <v>35-44</v>
      </c>
      <c r="D1587" t="s">
        <v>27</v>
      </c>
      <c r="E1587" t="s">
        <v>18</v>
      </c>
      <c r="F1587">
        <v>11.97</v>
      </c>
      <c r="G1587" t="str">
        <f t="shared" si="169"/>
        <v>Low</v>
      </c>
      <c r="H1587">
        <v>57</v>
      </c>
      <c r="I1587" t="s">
        <v>14</v>
      </c>
      <c r="J1587" t="s">
        <v>43</v>
      </c>
      <c r="K1587" s="4">
        <v>17.989999999999998</v>
      </c>
      <c r="L1587" s="4">
        <f t="shared" si="170"/>
        <v>17.989999999999998</v>
      </c>
      <c r="M1587">
        <v>1</v>
      </c>
      <c r="N1587" t="s">
        <v>23</v>
      </c>
      <c r="O1587">
        <v>2</v>
      </c>
      <c r="P1587">
        <v>0.21</v>
      </c>
      <c r="Q1587">
        <f t="shared" si="171"/>
        <v>13</v>
      </c>
      <c r="R1587" t="s">
        <v>16</v>
      </c>
      <c r="S1587">
        <f t="shared" si="172"/>
        <v>155.61000000000001</v>
      </c>
      <c r="T1587" t="str">
        <f t="shared" si="173"/>
        <v>High</v>
      </c>
      <c r="U1587" t="str">
        <f t="shared" si="174"/>
        <v>Inactive</v>
      </c>
    </row>
    <row r="1588" spans="1:21" x14ac:dyDescent="0.25">
      <c r="A1588" t="s">
        <v>1615</v>
      </c>
      <c r="B1588">
        <v>25</v>
      </c>
      <c r="C1588" t="str">
        <f t="shared" si="168"/>
        <v>18-24</v>
      </c>
      <c r="D1588" t="s">
        <v>13</v>
      </c>
      <c r="E1588" t="s">
        <v>2</v>
      </c>
      <c r="F1588">
        <v>2.5299999999999998</v>
      </c>
      <c r="G1588" t="str">
        <f t="shared" si="169"/>
        <v>Low</v>
      </c>
      <c r="H1588">
        <v>25</v>
      </c>
      <c r="I1588" t="s">
        <v>56</v>
      </c>
      <c r="J1588" t="s">
        <v>41</v>
      </c>
      <c r="K1588" s="4">
        <v>8.99</v>
      </c>
      <c r="L1588" s="4">
        <f t="shared" si="170"/>
        <v>8.99</v>
      </c>
      <c r="M1588">
        <v>1</v>
      </c>
      <c r="N1588" t="s">
        <v>23</v>
      </c>
      <c r="O1588">
        <v>1</v>
      </c>
      <c r="P1588">
        <v>0.1</v>
      </c>
      <c r="Q1588">
        <f t="shared" si="171"/>
        <v>6</v>
      </c>
      <c r="R1588" t="s">
        <v>38</v>
      </c>
      <c r="S1588">
        <f t="shared" si="172"/>
        <v>15.18</v>
      </c>
      <c r="T1588" t="str">
        <f t="shared" si="173"/>
        <v>Low</v>
      </c>
      <c r="U1588" t="str">
        <f t="shared" si="174"/>
        <v>Inactive</v>
      </c>
    </row>
    <row r="1589" spans="1:21" x14ac:dyDescent="0.25">
      <c r="A1589" t="s">
        <v>1616</v>
      </c>
      <c r="B1589">
        <v>50</v>
      </c>
      <c r="C1589" t="str">
        <f t="shared" si="168"/>
        <v>45-54</v>
      </c>
      <c r="D1589" t="s">
        <v>13</v>
      </c>
      <c r="E1589" t="s">
        <v>8</v>
      </c>
      <c r="F1589">
        <v>8.43</v>
      </c>
      <c r="G1589" t="str">
        <f t="shared" si="169"/>
        <v>Low</v>
      </c>
      <c r="H1589">
        <v>16</v>
      </c>
      <c r="I1589" t="s">
        <v>9</v>
      </c>
      <c r="J1589" t="s">
        <v>4</v>
      </c>
      <c r="K1589" s="4">
        <v>13.99</v>
      </c>
      <c r="L1589" s="4">
        <f t="shared" si="170"/>
        <v>13.99</v>
      </c>
      <c r="M1589">
        <v>0</v>
      </c>
      <c r="N1589" t="s">
        <v>29</v>
      </c>
      <c r="O1589">
        <v>3</v>
      </c>
      <c r="P1589">
        <v>0.5</v>
      </c>
      <c r="Q1589">
        <f t="shared" si="171"/>
        <v>30</v>
      </c>
      <c r="R1589" t="s">
        <v>38</v>
      </c>
      <c r="S1589">
        <f t="shared" si="172"/>
        <v>252.89999999999998</v>
      </c>
      <c r="T1589" t="str">
        <f t="shared" si="173"/>
        <v>High</v>
      </c>
      <c r="U1589" t="str">
        <f t="shared" si="174"/>
        <v>Risk</v>
      </c>
    </row>
    <row r="1590" spans="1:21" x14ac:dyDescent="0.25">
      <c r="A1590" t="s">
        <v>1617</v>
      </c>
      <c r="B1590">
        <v>70</v>
      </c>
      <c r="C1590" t="str">
        <f t="shared" si="168"/>
        <v>55+</v>
      </c>
      <c r="D1590" t="s">
        <v>27</v>
      </c>
      <c r="E1590" t="s">
        <v>18</v>
      </c>
      <c r="F1590">
        <v>3.19</v>
      </c>
      <c r="G1590" t="str">
        <f t="shared" si="169"/>
        <v>Low</v>
      </c>
      <c r="H1590">
        <v>24</v>
      </c>
      <c r="I1590" t="s">
        <v>14</v>
      </c>
      <c r="J1590" t="s">
        <v>41</v>
      </c>
      <c r="K1590" s="4">
        <v>17.989999999999998</v>
      </c>
      <c r="L1590" s="4">
        <f t="shared" si="170"/>
        <v>17.989999999999998</v>
      </c>
      <c r="M1590">
        <v>1</v>
      </c>
      <c r="N1590" t="s">
        <v>15</v>
      </c>
      <c r="O1590">
        <v>2</v>
      </c>
      <c r="P1590">
        <v>0.13</v>
      </c>
      <c r="Q1590">
        <f t="shared" si="171"/>
        <v>8</v>
      </c>
      <c r="R1590" t="s">
        <v>11</v>
      </c>
      <c r="S1590">
        <f t="shared" si="172"/>
        <v>25.52</v>
      </c>
      <c r="T1590" t="str">
        <f t="shared" si="173"/>
        <v>Low</v>
      </c>
      <c r="U1590" t="str">
        <f t="shared" si="174"/>
        <v>Inactive</v>
      </c>
    </row>
    <row r="1591" spans="1:21" x14ac:dyDescent="0.25">
      <c r="A1591" t="s">
        <v>1618</v>
      </c>
      <c r="B1591">
        <v>47</v>
      </c>
      <c r="C1591" t="str">
        <f t="shared" si="168"/>
        <v>45-54</v>
      </c>
      <c r="D1591" t="s">
        <v>27</v>
      </c>
      <c r="E1591" t="s">
        <v>18</v>
      </c>
      <c r="F1591">
        <v>9.82</v>
      </c>
      <c r="G1591" t="str">
        <f t="shared" si="169"/>
        <v>Low</v>
      </c>
      <c r="H1591">
        <v>55</v>
      </c>
      <c r="I1591" t="s">
        <v>56</v>
      </c>
      <c r="J1591" t="s">
        <v>10</v>
      </c>
      <c r="K1591" s="4">
        <v>17.989999999999998</v>
      </c>
      <c r="L1591" s="4">
        <f t="shared" si="170"/>
        <v>17.989999999999998</v>
      </c>
      <c r="M1591">
        <v>0</v>
      </c>
      <c r="N1591" t="s">
        <v>23</v>
      </c>
      <c r="O1591">
        <v>5</v>
      </c>
      <c r="P1591">
        <v>0.18</v>
      </c>
      <c r="Q1591">
        <f t="shared" si="171"/>
        <v>11</v>
      </c>
      <c r="R1591" t="s">
        <v>16</v>
      </c>
      <c r="S1591">
        <f t="shared" si="172"/>
        <v>108.02000000000001</v>
      </c>
      <c r="T1591" t="str">
        <f t="shared" si="173"/>
        <v>Medium</v>
      </c>
      <c r="U1591" t="str">
        <f t="shared" si="174"/>
        <v>Inactive</v>
      </c>
    </row>
    <row r="1592" spans="1:21" x14ac:dyDescent="0.25">
      <c r="A1592" t="s">
        <v>1619</v>
      </c>
      <c r="B1592">
        <v>42</v>
      </c>
      <c r="C1592" t="str">
        <f t="shared" si="168"/>
        <v>35-44</v>
      </c>
      <c r="D1592" t="s">
        <v>13</v>
      </c>
      <c r="E1592" t="s">
        <v>2</v>
      </c>
      <c r="F1592">
        <v>1.52</v>
      </c>
      <c r="G1592" t="str">
        <f t="shared" si="169"/>
        <v>Low</v>
      </c>
      <c r="H1592">
        <v>48</v>
      </c>
      <c r="I1592" t="s">
        <v>3</v>
      </c>
      <c r="J1592" t="s">
        <v>43</v>
      </c>
      <c r="K1592" s="4">
        <v>8.99</v>
      </c>
      <c r="L1592" s="4">
        <f t="shared" si="170"/>
        <v>8.99</v>
      </c>
      <c r="M1592">
        <v>1</v>
      </c>
      <c r="N1592" t="s">
        <v>23</v>
      </c>
      <c r="O1592">
        <v>5</v>
      </c>
      <c r="P1592">
        <v>0.03</v>
      </c>
      <c r="Q1592">
        <f t="shared" si="171"/>
        <v>2</v>
      </c>
      <c r="R1592" t="s">
        <v>25</v>
      </c>
      <c r="S1592">
        <f t="shared" si="172"/>
        <v>3.04</v>
      </c>
      <c r="T1592" t="str">
        <f t="shared" si="173"/>
        <v>Low</v>
      </c>
      <c r="U1592" t="str">
        <f t="shared" si="174"/>
        <v>Inactive</v>
      </c>
    </row>
    <row r="1593" spans="1:21" x14ac:dyDescent="0.25">
      <c r="A1593" t="s">
        <v>1620</v>
      </c>
      <c r="B1593">
        <v>57</v>
      </c>
      <c r="C1593" t="str">
        <f t="shared" si="168"/>
        <v>55+</v>
      </c>
      <c r="D1593" t="s">
        <v>27</v>
      </c>
      <c r="E1593" t="s">
        <v>18</v>
      </c>
      <c r="F1593">
        <v>24.49</v>
      </c>
      <c r="G1593" t="str">
        <f t="shared" si="169"/>
        <v>Medium</v>
      </c>
      <c r="H1593">
        <v>46</v>
      </c>
      <c r="I1593" t="s">
        <v>19</v>
      </c>
      <c r="J1593" t="s">
        <v>4</v>
      </c>
      <c r="K1593" s="4">
        <v>17.989999999999998</v>
      </c>
      <c r="L1593" s="4">
        <f t="shared" si="170"/>
        <v>17.989999999999998</v>
      </c>
      <c r="M1593">
        <v>0</v>
      </c>
      <c r="N1593" t="s">
        <v>5</v>
      </c>
      <c r="O1593">
        <v>4</v>
      </c>
      <c r="P1593">
        <v>0.52</v>
      </c>
      <c r="Q1593">
        <f t="shared" si="171"/>
        <v>31</v>
      </c>
      <c r="R1593" t="s">
        <v>6</v>
      </c>
      <c r="S1593">
        <f t="shared" si="172"/>
        <v>759.18999999999994</v>
      </c>
      <c r="T1593" t="str">
        <f t="shared" si="173"/>
        <v>High</v>
      </c>
      <c r="U1593" t="str">
        <f t="shared" si="174"/>
        <v>Inactive</v>
      </c>
    </row>
    <row r="1594" spans="1:21" x14ac:dyDescent="0.25">
      <c r="A1594" t="s">
        <v>1621</v>
      </c>
      <c r="B1594">
        <v>69</v>
      </c>
      <c r="C1594" t="str">
        <f t="shared" si="168"/>
        <v>55+</v>
      </c>
      <c r="D1594" t="s">
        <v>13</v>
      </c>
      <c r="E1594" t="s">
        <v>8</v>
      </c>
      <c r="F1594">
        <v>3.35</v>
      </c>
      <c r="G1594" t="str">
        <f t="shared" si="169"/>
        <v>Low</v>
      </c>
      <c r="H1594">
        <v>5</v>
      </c>
      <c r="I1594" t="s">
        <v>9</v>
      </c>
      <c r="J1594" t="s">
        <v>32</v>
      </c>
      <c r="K1594" s="4">
        <v>13.99</v>
      </c>
      <c r="L1594" s="4">
        <f t="shared" si="170"/>
        <v>13.99</v>
      </c>
      <c r="M1594">
        <v>0</v>
      </c>
      <c r="N1594" t="s">
        <v>5</v>
      </c>
      <c r="O1594">
        <v>4</v>
      </c>
      <c r="P1594">
        <v>0.56000000000000005</v>
      </c>
      <c r="Q1594">
        <f t="shared" si="171"/>
        <v>34</v>
      </c>
      <c r="R1594" t="s">
        <v>6</v>
      </c>
      <c r="S1594">
        <f t="shared" si="172"/>
        <v>113.9</v>
      </c>
      <c r="T1594" t="str">
        <f t="shared" si="173"/>
        <v>Medium</v>
      </c>
      <c r="U1594" t="str">
        <f t="shared" si="174"/>
        <v>Active</v>
      </c>
    </row>
    <row r="1595" spans="1:21" x14ac:dyDescent="0.25">
      <c r="A1595" t="s">
        <v>1622</v>
      </c>
      <c r="B1595">
        <v>55</v>
      </c>
      <c r="C1595" t="str">
        <f t="shared" si="168"/>
        <v>45-54</v>
      </c>
      <c r="D1595" t="s">
        <v>27</v>
      </c>
      <c r="E1595" t="s">
        <v>18</v>
      </c>
      <c r="F1595">
        <v>1.2</v>
      </c>
      <c r="G1595" t="str">
        <f t="shared" si="169"/>
        <v>Low</v>
      </c>
      <c r="H1595">
        <v>32</v>
      </c>
      <c r="I1595" t="s">
        <v>9</v>
      </c>
      <c r="J1595" t="s">
        <v>41</v>
      </c>
      <c r="K1595" s="4">
        <v>17.989999999999998</v>
      </c>
      <c r="L1595" s="4">
        <f t="shared" si="170"/>
        <v>17.989999999999998</v>
      </c>
      <c r="M1595">
        <v>1</v>
      </c>
      <c r="N1595" t="s">
        <v>47</v>
      </c>
      <c r="O1595">
        <v>4</v>
      </c>
      <c r="P1595">
        <v>0.04</v>
      </c>
      <c r="Q1595">
        <f t="shared" si="171"/>
        <v>2</v>
      </c>
      <c r="R1595" t="s">
        <v>16</v>
      </c>
      <c r="S1595">
        <f t="shared" si="172"/>
        <v>2.4</v>
      </c>
      <c r="T1595" t="str">
        <f t="shared" si="173"/>
        <v>Low</v>
      </c>
      <c r="U1595" t="str">
        <f t="shared" si="174"/>
        <v>Inactive</v>
      </c>
    </row>
    <row r="1596" spans="1:21" x14ac:dyDescent="0.25">
      <c r="A1596" t="s">
        <v>1623</v>
      </c>
      <c r="B1596">
        <v>40</v>
      </c>
      <c r="C1596" t="str">
        <f t="shared" si="168"/>
        <v>35-44</v>
      </c>
      <c r="D1596" t="s">
        <v>27</v>
      </c>
      <c r="E1596" t="s">
        <v>18</v>
      </c>
      <c r="F1596">
        <v>4.68</v>
      </c>
      <c r="G1596" t="str">
        <f t="shared" si="169"/>
        <v>Low</v>
      </c>
      <c r="H1596">
        <v>5</v>
      </c>
      <c r="I1596" t="s">
        <v>9</v>
      </c>
      <c r="J1596" t="s">
        <v>43</v>
      </c>
      <c r="K1596" s="4">
        <v>17.989999999999998</v>
      </c>
      <c r="L1596" s="4">
        <f t="shared" si="170"/>
        <v>17.989999999999998</v>
      </c>
      <c r="M1596">
        <v>0</v>
      </c>
      <c r="N1596" t="s">
        <v>23</v>
      </c>
      <c r="O1596">
        <v>4</v>
      </c>
      <c r="P1596">
        <v>0.78</v>
      </c>
      <c r="Q1596">
        <f t="shared" si="171"/>
        <v>47</v>
      </c>
      <c r="R1596" t="s">
        <v>20</v>
      </c>
      <c r="S1596">
        <f t="shared" si="172"/>
        <v>219.95999999999998</v>
      </c>
      <c r="T1596" t="str">
        <f t="shared" si="173"/>
        <v>High</v>
      </c>
      <c r="U1596" t="str">
        <f t="shared" si="174"/>
        <v>Active</v>
      </c>
    </row>
    <row r="1597" spans="1:21" x14ac:dyDescent="0.25">
      <c r="A1597" t="s">
        <v>1624</v>
      </c>
      <c r="B1597">
        <v>52</v>
      </c>
      <c r="C1597" t="str">
        <f t="shared" si="168"/>
        <v>45-54</v>
      </c>
      <c r="D1597" t="s">
        <v>27</v>
      </c>
      <c r="E1597" t="s">
        <v>8</v>
      </c>
      <c r="F1597">
        <v>17.260000000000002</v>
      </c>
      <c r="G1597" t="str">
        <f t="shared" si="169"/>
        <v>Low</v>
      </c>
      <c r="H1597">
        <v>58</v>
      </c>
      <c r="I1597" t="s">
        <v>56</v>
      </c>
      <c r="J1597" t="s">
        <v>10</v>
      </c>
      <c r="K1597" s="4">
        <v>13.99</v>
      </c>
      <c r="L1597" s="4">
        <f t="shared" si="170"/>
        <v>13.99</v>
      </c>
      <c r="M1597">
        <v>1</v>
      </c>
      <c r="N1597" t="s">
        <v>15</v>
      </c>
      <c r="O1597">
        <v>4</v>
      </c>
      <c r="P1597">
        <v>0.28999999999999998</v>
      </c>
      <c r="Q1597">
        <f t="shared" si="171"/>
        <v>17</v>
      </c>
      <c r="R1597" t="s">
        <v>33</v>
      </c>
      <c r="S1597">
        <f t="shared" si="172"/>
        <v>293.42</v>
      </c>
      <c r="T1597" t="str">
        <f t="shared" si="173"/>
        <v>High</v>
      </c>
      <c r="U1597" t="str">
        <f t="shared" si="174"/>
        <v>Inactive</v>
      </c>
    </row>
    <row r="1598" spans="1:21" x14ac:dyDescent="0.25">
      <c r="A1598" t="s">
        <v>1625</v>
      </c>
      <c r="B1598">
        <v>49</v>
      </c>
      <c r="C1598" t="str">
        <f t="shared" si="168"/>
        <v>45-54</v>
      </c>
      <c r="D1598" t="s">
        <v>13</v>
      </c>
      <c r="E1598" t="s">
        <v>8</v>
      </c>
      <c r="F1598">
        <v>11.88</v>
      </c>
      <c r="G1598" t="str">
        <f t="shared" si="169"/>
        <v>Low</v>
      </c>
      <c r="H1598">
        <v>41</v>
      </c>
      <c r="I1598" t="s">
        <v>14</v>
      </c>
      <c r="J1598" t="s">
        <v>41</v>
      </c>
      <c r="K1598" s="4">
        <v>13.99</v>
      </c>
      <c r="L1598" s="4">
        <f t="shared" si="170"/>
        <v>13.99</v>
      </c>
      <c r="M1598">
        <v>0</v>
      </c>
      <c r="N1598" t="s">
        <v>47</v>
      </c>
      <c r="O1598">
        <v>4</v>
      </c>
      <c r="P1598">
        <v>0.28000000000000003</v>
      </c>
      <c r="Q1598">
        <f t="shared" si="171"/>
        <v>17</v>
      </c>
      <c r="R1598" t="s">
        <v>20</v>
      </c>
      <c r="S1598">
        <f t="shared" si="172"/>
        <v>201.96</v>
      </c>
      <c r="T1598" t="str">
        <f t="shared" si="173"/>
        <v>High</v>
      </c>
      <c r="U1598" t="str">
        <f t="shared" si="174"/>
        <v>Inactive</v>
      </c>
    </row>
    <row r="1599" spans="1:21" x14ac:dyDescent="0.25">
      <c r="A1599" t="s">
        <v>1626</v>
      </c>
      <c r="B1599">
        <v>61</v>
      </c>
      <c r="C1599" t="str">
        <f t="shared" si="168"/>
        <v>55+</v>
      </c>
      <c r="D1599" t="s">
        <v>1</v>
      </c>
      <c r="E1599" t="s">
        <v>18</v>
      </c>
      <c r="F1599">
        <v>4.58</v>
      </c>
      <c r="G1599" t="str">
        <f t="shared" si="169"/>
        <v>Low</v>
      </c>
      <c r="H1599">
        <v>33</v>
      </c>
      <c r="I1599" t="s">
        <v>9</v>
      </c>
      <c r="J1599" t="s">
        <v>10</v>
      </c>
      <c r="K1599" s="4">
        <v>17.989999999999998</v>
      </c>
      <c r="L1599" s="4">
        <f t="shared" si="170"/>
        <v>17.989999999999998</v>
      </c>
      <c r="M1599">
        <v>1</v>
      </c>
      <c r="N1599" t="s">
        <v>5</v>
      </c>
      <c r="O1599">
        <v>4</v>
      </c>
      <c r="P1599">
        <v>0.13</v>
      </c>
      <c r="Q1599">
        <f t="shared" si="171"/>
        <v>8</v>
      </c>
      <c r="R1599" t="s">
        <v>33</v>
      </c>
      <c r="S1599">
        <f t="shared" si="172"/>
        <v>36.64</v>
      </c>
      <c r="T1599" t="str">
        <f t="shared" si="173"/>
        <v>Low</v>
      </c>
      <c r="U1599" t="str">
        <f t="shared" si="174"/>
        <v>Inactive</v>
      </c>
    </row>
    <row r="1600" spans="1:21" x14ac:dyDescent="0.25">
      <c r="A1600" t="s">
        <v>1627</v>
      </c>
      <c r="B1600">
        <v>63</v>
      </c>
      <c r="C1600" t="str">
        <f t="shared" si="168"/>
        <v>55+</v>
      </c>
      <c r="D1600" t="s">
        <v>1</v>
      </c>
      <c r="E1600" t="s">
        <v>18</v>
      </c>
      <c r="F1600">
        <v>3.98</v>
      </c>
      <c r="G1600" t="str">
        <f t="shared" si="169"/>
        <v>Low</v>
      </c>
      <c r="H1600">
        <v>43</v>
      </c>
      <c r="I1600" t="s">
        <v>14</v>
      </c>
      <c r="J1600" t="s">
        <v>32</v>
      </c>
      <c r="K1600" s="4">
        <v>17.989999999999998</v>
      </c>
      <c r="L1600" s="4">
        <f t="shared" si="170"/>
        <v>17.989999999999998</v>
      </c>
      <c r="M1600">
        <v>1</v>
      </c>
      <c r="N1600" t="s">
        <v>29</v>
      </c>
      <c r="O1600">
        <v>2</v>
      </c>
      <c r="P1600">
        <v>0.09</v>
      </c>
      <c r="Q1600">
        <f t="shared" si="171"/>
        <v>5</v>
      </c>
      <c r="R1600" t="s">
        <v>20</v>
      </c>
      <c r="S1600">
        <f t="shared" si="172"/>
        <v>19.899999999999999</v>
      </c>
      <c r="T1600" t="str">
        <f t="shared" si="173"/>
        <v>Low</v>
      </c>
      <c r="U1600" t="str">
        <f t="shared" si="174"/>
        <v>Inactive</v>
      </c>
    </row>
    <row r="1601" spans="1:21" x14ac:dyDescent="0.25">
      <c r="A1601" t="s">
        <v>1628</v>
      </c>
      <c r="B1601">
        <v>66</v>
      </c>
      <c r="C1601" t="str">
        <f t="shared" si="168"/>
        <v>55+</v>
      </c>
      <c r="D1601" t="s">
        <v>27</v>
      </c>
      <c r="E1601" t="s">
        <v>2</v>
      </c>
      <c r="F1601">
        <v>8.68</v>
      </c>
      <c r="G1601" t="str">
        <f t="shared" si="169"/>
        <v>Low</v>
      </c>
      <c r="H1601">
        <v>50</v>
      </c>
      <c r="I1601" t="s">
        <v>19</v>
      </c>
      <c r="J1601" t="s">
        <v>10</v>
      </c>
      <c r="K1601" s="4">
        <v>8.99</v>
      </c>
      <c r="L1601" s="4">
        <f t="shared" si="170"/>
        <v>8.99</v>
      </c>
      <c r="M1601">
        <v>1</v>
      </c>
      <c r="N1601" t="s">
        <v>29</v>
      </c>
      <c r="O1601">
        <v>3</v>
      </c>
      <c r="P1601">
        <v>0.17</v>
      </c>
      <c r="Q1601">
        <f t="shared" si="171"/>
        <v>10</v>
      </c>
      <c r="R1601" t="s">
        <v>11</v>
      </c>
      <c r="S1601">
        <f t="shared" si="172"/>
        <v>86.8</v>
      </c>
      <c r="T1601" t="str">
        <f t="shared" si="173"/>
        <v>Medium</v>
      </c>
      <c r="U1601" t="str">
        <f t="shared" si="174"/>
        <v>Inactive</v>
      </c>
    </row>
    <row r="1602" spans="1:21" x14ac:dyDescent="0.25">
      <c r="A1602" t="s">
        <v>1629</v>
      </c>
      <c r="B1602">
        <v>65</v>
      </c>
      <c r="C1602" t="str">
        <f t="shared" si="168"/>
        <v>55+</v>
      </c>
      <c r="D1602" t="s">
        <v>13</v>
      </c>
      <c r="E1602" t="s">
        <v>18</v>
      </c>
      <c r="F1602">
        <v>10.55</v>
      </c>
      <c r="G1602" t="str">
        <f t="shared" si="169"/>
        <v>Low</v>
      </c>
      <c r="H1602">
        <v>25</v>
      </c>
      <c r="I1602" t="s">
        <v>3</v>
      </c>
      <c r="J1602" t="s">
        <v>32</v>
      </c>
      <c r="K1602" s="4">
        <v>17.989999999999998</v>
      </c>
      <c r="L1602" s="4">
        <f t="shared" si="170"/>
        <v>17.989999999999998</v>
      </c>
      <c r="M1602">
        <v>0</v>
      </c>
      <c r="N1602" t="s">
        <v>5</v>
      </c>
      <c r="O1602">
        <v>5</v>
      </c>
      <c r="P1602">
        <v>0.41</v>
      </c>
      <c r="Q1602">
        <f t="shared" si="171"/>
        <v>25</v>
      </c>
      <c r="R1602" t="s">
        <v>16</v>
      </c>
      <c r="S1602">
        <f t="shared" si="172"/>
        <v>263.75</v>
      </c>
      <c r="T1602" t="str">
        <f t="shared" si="173"/>
        <v>High</v>
      </c>
      <c r="U1602" t="str">
        <f t="shared" si="174"/>
        <v>Inactive</v>
      </c>
    </row>
    <row r="1603" spans="1:21" x14ac:dyDescent="0.25">
      <c r="A1603" t="s">
        <v>1630</v>
      </c>
      <c r="B1603">
        <v>47</v>
      </c>
      <c r="C1603" t="str">
        <f t="shared" ref="C1603:C1666" si="175">IF(B1603&lt;=25, "18-24", IF(B1603&lt;=35, "25-34", IF(B1603&lt;=45,"35-44", IF(B1603&lt;=55,"45-54", "55+"))))</f>
        <v>45-54</v>
      </c>
      <c r="D1603" t="s">
        <v>13</v>
      </c>
      <c r="E1603" t="s">
        <v>8</v>
      </c>
      <c r="F1603">
        <v>0.55000000000000004</v>
      </c>
      <c r="G1603" t="str">
        <f t="shared" ref="G1603:G1666" si="176">IF(F1603&lt;=20,"Low",IF(F1603&lt;=50, "Medium","High"))</f>
        <v>Low</v>
      </c>
      <c r="H1603">
        <v>40</v>
      </c>
      <c r="I1603" t="s">
        <v>14</v>
      </c>
      <c r="J1603" t="s">
        <v>4</v>
      </c>
      <c r="K1603" s="4">
        <v>13.99</v>
      </c>
      <c r="L1603" s="4">
        <f t="shared" ref="L1603:L1666" si="177">K1603</f>
        <v>13.99</v>
      </c>
      <c r="M1603">
        <v>1</v>
      </c>
      <c r="N1603" t="s">
        <v>29</v>
      </c>
      <c r="O1603">
        <v>3</v>
      </c>
      <c r="P1603">
        <v>0.01</v>
      </c>
      <c r="Q1603">
        <f t="shared" ref="Q1603:Q1666" si="178">ROUND(P1603*60, 0)</f>
        <v>1</v>
      </c>
      <c r="R1603" t="s">
        <v>20</v>
      </c>
      <c r="S1603">
        <f t="shared" ref="S1603:S1666" si="179">F1603*Q1603</f>
        <v>0.55000000000000004</v>
      </c>
      <c r="T1603" t="str">
        <f t="shared" ref="T1603:T1666" si="180">IF(S1603&lt;=50,"Low",IF(S1603&lt;=150,"Medium", "High"))</f>
        <v>Low</v>
      </c>
      <c r="U1603" t="str">
        <f t="shared" ref="U1603:U1666" si="181">IF(H1603&lt;=7,"Active", IF(H1603&lt;=21,"Risk", "Inactive"))</f>
        <v>Inactive</v>
      </c>
    </row>
    <row r="1604" spans="1:21" x14ac:dyDescent="0.25">
      <c r="A1604" t="s">
        <v>1631</v>
      </c>
      <c r="B1604">
        <v>47</v>
      </c>
      <c r="C1604" t="str">
        <f t="shared" si="175"/>
        <v>45-54</v>
      </c>
      <c r="D1604" t="s">
        <v>13</v>
      </c>
      <c r="E1604" t="s">
        <v>2</v>
      </c>
      <c r="F1604">
        <v>4.6900000000000004</v>
      </c>
      <c r="G1604" t="str">
        <f t="shared" si="176"/>
        <v>Low</v>
      </c>
      <c r="H1604">
        <v>46</v>
      </c>
      <c r="I1604" t="s">
        <v>9</v>
      </c>
      <c r="J1604" t="s">
        <v>32</v>
      </c>
      <c r="K1604" s="4">
        <v>8.99</v>
      </c>
      <c r="L1604" s="4">
        <f t="shared" si="177"/>
        <v>8.99</v>
      </c>
      <c r="M1604">
        <v>1</v>
      </c>
      <c r="N1604" t="s">
        <v>15</v>
      </c>
      <c r="O1604">
        <v>2</v>
      </c>
      <c r="P1604">
        <v>0.1</v>
      </c>
      <c r="Q1604">
        <f t="shared" si="178"/>
        <v>6</v>
      </c>
      <c r="R1604" t="s">
        <v>11</v>
      </c>
      <c r="S1604">
        <f t="shared" si="179"/>
        <v>28.14</v>
      </c>
      <c r="T1604" t="str">
        <f t="shared" si="180"/>
        <v>Low</v>
      </c>
      <c r="U1604" t="str">
        <f t="shared" si="181"/>
        <v>Inactive</v>
      </c>
    </row>
    <row r="1605" spans="1:21" x14ac:dyDescent="0.25">
      <c r="A1605" t="s">
        <v>1632</v>
      </c>
      <c r="B1605">
        <v>45</v>
      </c>
      <c r="C1605" t="str">
        <f t="shared" si="175"/>
        <v>35-44</v>
      </c>
      <c r="D1605" t="s">
        <v>1</v>
      </c>
      <c r="E1605" t="s">
        <v>8</v>
      </c>
      <c r="F1605">
        <v>26.82</v>
      </c>
      <c r="G1605" t="str">
        <f t="shared" si="176"/>
        <v>Medium</v>
      </c>
      <c r="H1605">
        <v>41</v>
      </c>
      <c r="I1605" t="s">
        <v>19</v>
      </c>
      <c r="J1605" t="s">
        <v>10</v>
      </c>
      <c r="K1605" s="4">
        <v>13.99</v>
      </c>
      <c r="L1605" s="4">
        <f t="shared" si="177"/>
        <v>13.99</v>
      </c>
      <c r="M1605">
        <v>0</v>
      </c>
      <c r="N1605" t="s">
        <v>47</v>
      </c>
      <c r="O1605">
        <v>5</v>
      </c>
      <c r="P1605">
        <v>0.64</v>
      </c>
      <c r="Q1605">
        <f t="shared" si="178"/>
        <v>38</v>
      </c>
      <c r="R1605" t="s">
        <v>25</v>
      </c>
      <c r="S1605">
        <f t="shared" si="179"/>
        <v>1019.16</v>
      </c>
      <c r="T1605" t="str">
        <f t="shared" si="180"/>
        <v>High</v>
      </c>
      <c r="U1605" t="str">
        <f t="shared" si="181"/>
        <v>Inactive</v>
      </c>
    </row>
    <row r="1606" spans="1:21" x14ac:dyDescent="0.25">
      <c r="A1606" t="s">
        <v>1633</v>
      </c>
      <c r="B1606">
        <v>68</v>
      </c>
      <c r="C1606" t="str">
        <f t="shared" si="175"/>
        <v>55+</v>
      </c>
      <c r="D1606" t="s">
        <v>13</v>
      </c>
      <c r="E1606" t="s">
        <v>2</v>
      </c>
      <c r="F1606">
        <v>3.07</v>
      </c>
      <c r="G1606" t="str">
        <f t="shared" si="176"/>
        <v>Low</v>
      </c>
      <c r="H1606">
        <v>49</v>
      </c>
      <c r="I1606" t="s">
        <v>35</v>
      </c>
      <c r="J1606" t="s">
        <v>32</v>
      </c>
      <c r="K1606" s="4">
        <v>8.99</v>
      </c>
      <c r="L1606" s="4">
        <f t="shared" si="177"/>
        <v>8.99</v>
      </c>
      <c r="M1606">
        <v>1</v>
      </c>
      <c r="N1606" t="s">
        <v>47</v>
      </c>
      <c r="O1606">
        <v>3</v>
      </c>
      <c r="P1606">
        <v>0.06</v>
      </c>
      <c r="Q1606">
        <f t="shared" si="178"/>
        <v>4</v>
      </c>
      <c r="R1606" t="s">
        <v>25</v>
      </c>
      <c r="S1606">
        <f t="shared" si="179"/>
        <v>12.28</v>
      </c>
      <c r="T1606" t="str">
        <f t="shared" si="180"/>
        <v>Low</v>
      </c>
      <c r="U1606" t="str">
        <f t="shared" si="181"/>
        <v>Inactive</v>
      </c>
    </row>
    <row r="1607" spans="1:21" x14ac:dyDescent="0.25">
      <c r="A1607" t="s">
        <v>1634</v>
      </c>
      <c r="B1607">
        <v>70</v>
      </c>
      <c r="C1607" t="str">
        <f t="shared" si="175"/>
        <v>55+</v>
      </c>
      <c r="D1607" t="s">
        <v>1</v>
      </c>
      <c r="E1607" t="s">
        <v>8</v>
      </c>
      <c r="F1607">
        <v>25.23</v>
      </c>
      <c r="G1607" t="str">
        <f t="shared" si="176"/>
        <v>Medium</v>
      </c>
      <c r="H1607">
        <v>7</v>
      </c>
      <c r="I1607" t="s">
        <v>19</v>
      </c>
      <c r="J1607" t="s">
        <v>32</v>
      </c>
      <c r="K1607" s="4">
        <v>13.99</v>
      </c>
      <c r="L1607" s="4">
        <f t="shared" si="177"/>
        <v>13.99</v>
      </c>
      <c r="M1607">
        <v>0</v>
      </c>
      <c r="N1607" t="s">
        <v>5</v>
      </c>
      <c r="O1607">
        <v>3</v>
      </c>
      <c r="P1607">
        <v>3.15</v>
      </c>
      <c r="Q1607">
        <f t="shared" si="178"/>
        <v>189</v>
      </c>
      <c r="R1607" t="s">
        <v>33</v>
      </c>
      <c r="S1607">
        <f t="shared" si="179"/>
        <v>4768.47</v>
      </c>
      <c r="T1607" t="str">
        <f t="shared" si="180"/>
        <v>High</v>
      </c>
      <c r="U1607" t="str">
        <f t="shared" si="181"/>
        <v>Active</v>
      </c>
    </row>
    <row r="1608" spans="1:21" x14ac:dyDescent="0.25">
      <c r="A1608" t="s">
        <v>1635</v>
      </c>
      <c r="B1608">
        <v>48</v>
      </c>
      <c r="C1608" t="str">
        <f t="shared" si="175"/>
        <v>45-54</v>
      </c>
      <c r="D1608" t="s">
        <v>27</v>
      </c>
      <c r="E1608" t="s">
        <v>2</v>
      </c>
      <c r="F1608">
        <v>0.31</v>
      </c>
      <c r="G1608" t="str">
        <f t="shared" si="176"/>
        <v>Low</v>
      </c>
      <c r="H1608">
        <v>37</v>
      </c>
      <c r="I1608" t="s">
        <v>14</v>
      </c>
      <c r="J1608" t="s">
        <v>10</v>
      </c>
      <c r="K1608" s="4">
        <v>8.99</v>
      </c>
      <c r="L1608" s="4">
        <f t="shared" si="177"/>
        <v>8.99</v>
      </c>
      <c r="M1608">
        <v>1</v>
      </c>
      <c r="N1608" t="s">
        <v>15</v>
      </c>
      <c r="O1608">
        <v>2</v>
      </c>
      <c r="P1608">
        <v>0.01</v>
      </c>
      <c r="Q1608">
        <f t="shared" si="178"/>
        <v>1</v>
      </c>
      <c r="R1608" t="s">
        <v>6</v>
      </c>
      <c r="S1608">
        <f t="shared" si="179"/>
        <v>0.31</v>
      </c>
      <c r="T1608" t="str">
        <f t="shared" si="180"/>
        <v>Low</v>
      </c>
      <c r="U1608" t="str">
        <f t="shared" si="181"/>
        <v>Inactive</v>
      </c>
    </row>
    <row r="1609" spans="1:21" x14ac:dyDescent="0.25">
      <c r="A1609" t="s">
        <v>1636</v>
      </c>
      <c r="B1609">
        <v>26</v>
      </c>
      <c r="C1609" t="str">
        <f t="shared" si="175"/>
        <v>25-34</v>
      </c>
      <c r="D1609" t="s">
        <v>13</v>
      </c>
      <c r="E1609" t="s">
        <v>2</v>
      </c>
      <c r="F1609">
        <v>28.65</v>
      </c>
      <c r="G1609" t="str">
        <f t="shared" si="176"/>
        <v>Medium</v>
      </c>
      <c r="H1609">
        <v>15</v>
      </c>
      <c r="I1609" t="s">
        <v>9</v>
      </c>
      <c r="J1609" t="s">
        <v>32</v>
      </c>
      <c r="K1609" s="4">
        <v>8.99</v>
      </c>
      <c r="L1609" s="4">
        <f t="shared" si="177"/>
        <v>8.99</v>
      </c>
      <c r="M1609">
        <v>0</v>
      </c>
      <c r="N1609" t="s">
        <v>47</v>
      </c>
      <c r="O1609">
        <v>4</v>
      </c>
      <c r="P1609">
        <v>1.79</v>
      </c>
      <c r="Q1609">
        <f t="shared" si="178"/>
        <v>107</v>
      </c>
      <c r="R1609" t="s">
        <v>38</v>
      </c>
      <c r="S1609">
        <f t="shared" si="179"/>
        <v>3065.5499999999997</v>
      </c>
      <c r="T1609" t="str">
        <f t="shared" si="180"/>
        <v>High</v>
      </c>
      <c r="U1609" t="str">
        <f t="shared" si="181"/>
        <v>Risk</v>
      </c>
    </row>
    <row r="1610" spans="1:21" x14ac:dyDescent="0.25">
      <c r="A1610" t="s">
        <v>1637</v>
      </c>
      <c r="B1610">
        <v>66</v>
      </c>
      <c r="C1610" t="str">
        <f t="shared" si="175"/>
        <v>55+</v>
      </c>
      <c r="D1610" t="s">
        <v>27</v>
      </c>
      <c r="E1610" t="s">
        <v>18</v>
      </c>
      <c r="F1610">
        <v>5.17</v>
      </c>
      <c r="G1610" t="str">
        <f t="shared" si="176"/>
        <v>Low</v>
      </c>
      <c r="H1610">
        <v>18</v>
      </c>
      <c r="I1610" t="s">
        <v>56</v>
      </c>
      <c r="J1610" t="s">
        <v>32</v>
      </c>
      <c r="K1610" s="4">
        <v>17.989999999999998</v>
      </c>
      <c r="L1610" s="4">
        <f t="shared" si="177"/>
        <v>17.989999999999998</v>
      </c>
      <c r="M1610">
        <v>0</v>
      </c>
      <c r="N1610" t="s">
        <v>5</v>
      </c>
      <c r="O1610">
        <v>3</v>
      </c>
      <c r="P1610">
        <v>0.27</v>
      </c>
      <c r="Q1610">
        <f t="shared" si="178"/>
        <v>16</v>
      </c>
      <c r="R1610" t="s">
        <v>16</v>
      </c>
      <c r="S1610">
        <f t="shared" si="179"/>
        <v>82.72</v>
      </c>
      <c r="T1610" t="str">
        <f t="shared" si="180"/>
        <v>Medium</v>
      </c>
      <c r="U1610" t="str">
        <f t="shared" si="181"/>
        <v>Risk</v>
      </c>
    </row>
    <row r="1611" spans="1:21" x14ac:dyDescent="0.25">
      <c r="A1611" t="s">
        <v>1638</v>
      </c>
      <c r="B1611">
        <v>34</v>
      </c>
      <c r="C1611" t="str">
        <f t="shared" si="175"/>
        <v>25-34</v>
      </c>
      <c r="D1611" t="s">
        <v>27</v>
      </c>
      <c r="E1611" t="s">
        <v>2</v>
      </c>
      <c r="F1611">
        <v>1.82</v>
      </c>
      <c r="G1611" t="str">
        <f t="shared" si="176"/>
        <v>Low</v>
      </c>
      <c r="H1611">
        <v>60</v>
      </c>
      <c r="I1611" t="s">
        <v>56</v>
      </c>
      <c r="J1611" t="s">
        <v>10</v>
      </c>
      <c r="K1611" s="4">
        <v>8.99</v>
      </c>
      <c r="L1611" s="4">
        <f t="shared" si="177"/>
        <v>8.99</v>
      </c>
      <c r="M1611">
        <v>1</v>
      </c>
      <c r="N1611" t="s">
        <v>23</v>
      </c>
      <c r="O1611">
        <v>1</v>
      </c>
      <c r="P1611">
        <v>0.03</v>
      </c>
      <c r="Q1611">
        <f t="shared" si="178"/>
        <v>2</v>
      </c>
      <c r="R1611" t="s">
        <v>25</v>
      </c>
      <c r="S1611">
        <f t="shared" si="179"/>
        <v>3.64</v>
      </c>
      <c r="T1611" t="str">
        <f t="shared" si="180"/>
        <v>Low</v>
      </c>
      <c r="U1611" t="str">
        <f t="shared" si="181"/>
        <v>Inactive</v>
      </c>
    </row>
    <row r="1612" spans="1:21" x14ac:dyDescent="0.25">
      <c r="A1612" t="s">
        <v>1639</v>
      </c>
      <c r="B1612">
        <v>48</v>
      </c>
      <c r="C1612" t="str">
        <f t="shared" si="175"/>
        <v>45-54</v>
      </c>
      <c r="D1612" t="s">
        <v>27</v>
      </c>
      <c r="E1612" t="s">
        <v>2</v>
      </c>
      <c r="F1612">
        <v>34.5</v>
      </c>
      <c r="G1612" t="str">
        <f t="shared" si="176"/>
        <v>Medium</v>
      </c>
      <c r="H1612">
        <v>42</v>
      </c>
      <c r="I1612" t="s">
        <v>56</v>
      </c>
      <c r="J1612" t="s">
        <v>10</v>
      </c>
      <c r="K1612" s="4">
        <v>8.99</v>
      </c>
      <c r="L1612" s="4">
        <f t="shared" si="177"/>
        <v>8.99</v>
      </c>
      <c r="M1612">
        <v>0</v>
      </c>
      <c r="N1612" t="s">
        <v>5</v>
      </c>
      <c r="O1612">
        <v>5</v>
      </c>
      <c r="P1612">
        <v>0.8</v>
      </c>
      <c r="Q1612">
        <f t="shared" si="178"/>
        <v>48</v>
      </c>
      <c r="R1612" t="s">
        <v>38</v>
      </c>
      <c r="S1612">
        <f t="shared" si="179"/>
        <v>1656</v>
      </c>
      <c r="T1612" t="str">
        <f t="shared" si="180"/>
        <v>High</v>
      </c>
      <c r="U1612" t="str">
        <f t="shared" si="181"/>
        <v>Inactive</v>
      </c>
    </row>
    <row r="1613" spans="1:21" x14ac:dyDescent="0.25">
      <c r="A1613" t="s">
        <v>1640</v>
      </c>
      <c r="B1613">
        <v>68</v>
      </c>
      <c r="C1613" t="str">
        <f t="shared" si="175"/>
        <v>55+</v>
      </c>
      <c r="D1613" t="s">
        <v>13</v>
      </c>
      <c r="E1613" t="s">
        <v>8</v>
      </c>
      <c r="F1613">
        <v>18.07</v>
      </c>
      <c r="G1613" t="str">
        <f t="shared" si="176"/>
        <v>Low</v>
      </c>
      <c r="H1613">
        <v>1</v>
      </c>
      <c r="I1613" t="s">
        <v>14</v>
      </c>
      <c r="J1613" t="s">
        <v>4</v>
      </c>
      <c r="K1613" s="4">
        <v>13.99</v>
      </c>
      <c r="L1613" s="4">
        <f t="shared" si="177"/>
        <v>13.99</v>
      </c>
      <c r="M1613">
        <v>0</v>
      </c>
      <c r="N1613" t="s">
        <v>15</v>
      </c>
      <c r="O1613">
        <v>3</v>
      </c>
      <c r="P1613">
        <v>9.0399999999999991</v>
      </c>
      <c r="Q1613">
        <f t="shared" si="178"/>
        <v>542</v>
      </c>
      <c r="R1613" t="s">
        <v>20</v>
      </c>
      <c r="S1613">
        <f t="shared" si="179"/>
        <v>9793.94</v>
      </c>
      <c r="T1613" t="str">
        <f t="shared" si="180"/>
        <v>High</v>
      </c>
      <c r="U1613" t="str">
        <f t="shared" si="181"/>
        <v>Active</v>
      </c>
    </row>
    <row r="1614" spans="1:21" x14ac:dyDescent="0.25">
      <c r="A1614" t="s">
        <v>1641</v>
      </c>
      <c r="B1614">
        <v>36</v>
      </c>
      <c r="C1614" t="str">
        <f t="shared" si="175"/>
        <v>35-44</v>
      </c>
      <c r="D1614" t="s">
        <v>27</v>
      </c>
      <c r="E1614" t="s">
        <v>8</v>
      </c>
      <c r="F1614">
        <v>15.05</v>
      </c>
      <c r="G1614" t="str">
        <f t="shared" si="176"/>
        <v>Low</v>
      </c>
      <c r="H1614">
        <v>37</v>
      </c>
      <c r="I1614" t="s">
        <v>3</v>
      </c>
      <c r="J1614" t="s">
        <v>41</v>
      </c>
      <c r="K1614" s="4">
        <v>13.99</v>
      </c>
      <c r="L1614" s="4">
        <f t="shared" si="177"/>
        <v>13.99</v>
      </c>
      <c r="M1614">
        <v>1</v>
      </c>
      <c r="N1614" t="s">
        <v>15</v>
      </c>
      <c r="O1614">
        <v>2</v>
      </c>
      <c r="P1614">
        <v>0.4</v>
      </c>
      <c r="Q1614">
        <f t="shared" si="178"/>
        <v>24</v>
      </c>
      <c r="R1614" t="s">
        <v>25</v>
      </c>
      <c r="S1614">
        <f t="shared" si="179"/>
        <v>361.20000000000005</v>
      </c>
      <c r="T1614" t="str">
        <f t="shared" si="180"/>
        <v>High</v>
      </c>
      <c r="U1614" t="str">
        <f t="shared" si="181"/>
        <v>Inactive</v>
      </c>
    </row>
    <row r="1615" spans="1:21" x14ac:dyDescent="0.25">
      <c r="A1615" t="s">
        <v>1642</v>
      </c>
      <c r="B1615">
        <v>67</v>
      </c>
      <c r="C1615" t="str">
        <f t="shared" si="175"/>
        <v>55+</v>
      </c>
      <c r="D1615" t="s">
        <v>1</v>
      </c>
      <c r="E1615" t="s">
        <v>2</v>
      </c>
      <c r="F1615">
        <v>10.82</v>
      </c>
      <c r="G1615" t="str">
        <f t="shared" si="176"/>
        <v>Low</v>
      </c>
      <c r="H1615">
        <v>53</v>
      </c>
      <c r="I1615" t="s">
        <v>35</v>
      </c>
      <c r="J1615" t="s">
        <v>4</v>
      </c>
      <c r="K1615" s="4">
        <v>8.99</v>
      </c>
      <c r="L1615" s="4">
        <f t="shared" si="177"/>
        <v>8.99</v>
      </c>
      <c r="M1615">
        <v>1</v>
      </c>
      <c r="N1615" t="s">
        <v>5</v>
      </c>
      <c r="O1615">
        <v>5</v>
      </c>
      <c r="P1615">
        <v>0.2</v>
      </c>
      <c r="Q1615">
        <f t="shared" si="178"/>
        <v>12</v>
      </c>
      <c r="R1615" t="s">
        <v>11</v>
      </c>
      <c r="S1615">
        <f t="shared" si="179"/>
        <v>129.84</v>
      </c>
      <c r="T1615" t="str">
        <f t="shared" si="180"/>
        <v>Medium</v>
      </c>
      <c r="U1615" t="str">
        <f t="shared" si="181"/>
        <v>Inactive</v>
      </c>
    </row>
    <row r="1616" spans="1:21" x14ac:dyDescent="0.25">
      <c r="A1616" t="s">
        <v>1643</v>
      </c>
      <c r="B1616">
        <v>22</v>
      </c>
      <c r="C1616" t="str">
        <f t="shared" si="175"/>
        <v>18-24</v>
      </c>
      <c r="D1616" t="s">
        <v>27</v>
      </c>
      <c r="E1616" t="s">
        <v>8</v>
      </c>
      <c r="F1616">
        <v>4.84</v>
      </c>
      <c r="G1616" t="str">
        <f t="shared" si="176"/>
        <v>Low</v>
      </c>
      <c r="H1616">
        <v>32</v>
      </c>
      <c r="I1616" t="s">
        <v>35</v>
      </c>
      <c r="J1616" t="s">
        <v>10</v>
      </c>
      <c r="K1616" s="4">
        <v>13.99</v>
      </c>
      <c r="L1616" s="4">
        <f t="shared" si="177"/>
        <v>13.99</v>
      </c>
      <c r="M1616">
        <v>1</v>
      </c>
      <c r="N1616" t="s">
        <v>23</v>
      </c>
      <c r="O1616">
        <v>3</v>
      </c>
      <c r="P1616">
        <v>0.15</v>
      </c>
      <c r="Q1616">
        <f t="shared" si="178"/>
        <v>9</v>
      </c>
      <c r="R1616" t="s">
        <v>6</v>
      </c>
      <c r="S1616">
        <f t="shared" si="179"/>
        <v>43.56</v>
      </c>
      <c r="T1616" t="str">
        <f t="shared" si="180"/>
        <v>Low</v>
      </c>
      <c r="U1616" t="str">
        <f t="shared" si="181"/>
        <v>Inactive</v>
      </c>
    </row>
    <row r="1617" spans="1:21" x14ac:dyDescent="0.25">
      <c r="A1617" t="s">
        <v>1644</v>
      </c>
      <c r="B1617">
        <v>45</v>
      </c>
      <c r="C1617" t="str">
        <f t="shared" si="175"/>
        <v>35-44</v>
      </c>
      <c r="D1617" t="s">
        <v>27</v>
      </c>
      <c r="E1617" t="s">
        <v>2</v>
      </c>
      <c r="F1617">
        <v>9.31</v>
      </c>
      <c r="G1617" t="str">
        <f t="shared" si="176"/>
        <v>Low</v>
      </c>
      <c r="H1617">
        <v>51</v>
      </c>
      <c r="I1617" t="s">
        <v>3</v>
      </c>
      <c r="J1617" t="s">
        <v>43</v>
      </c>
      <c r="K1617" s="4">
        <v>8.99</v>
      </c>
      <c r="L1617" s="4">
        <f t="shared" si="177"/>
        <v>8.99</v>
      </c>
      <c r="M1617">
        <v>1</v>
      </c>
      <c r="N1617" t="s">
        <v>29</v>
      </c>
      <c r="O1617">
        <v>2</v>
      </c>
      <c r="P1617">
        <v>0.18</v>
      </c>
      <c r="Q1617">
        <f t="shared" si="178"/>
        <v>11</v>
      </c>
      <c r="R1617" t="s">
        <v>25</v>
      </c>
      <c r="S1617">
        <f t="shared" si="179"/>
        <v>102.41000000000001</v>
      </c>
      <c r="T1617" t="str">
        <f t="shared" si="180"/>
        <v>Medium</v>
      </c>
      <c r="U1617" t="str">
        <f t="shared" si="181"/>
        <v>Inactive</v>
      </c>
    </row>
    <row r="1618" spans="1:21" x14ac:dyDescent="0.25">
      <c r="A1618" t="s">
        <v>1645</v>
      </c>
      <c r="B1618">
        <v>61</v>
      </c>
      <c r="C1618" t="str">
        <f t="shared" si="175"/>
        <v>55+</v>
      </c>
      <c r="D1618" t="s">
        <v>13</v>
      </c>
      <c r="E1618" t="s">
        <v>8</v>
      </c>
      <c r="F1618">
        <v>2.27</v>
      </c>
      <c r="G1618" t="str">
        <f t="shared" si="176"/>
        <v>Low</v>
      </c>
      <c r="H1618">
        <v>27</v>
      </c>
      <c r="I1618" t="s">
        <v>19</v>
      </c>
      <c r="J1618" t="s">
        <v>41</v>
      </c>
      <c r="K1618" s="4">
        <v>13.99</v>
      </c>
      <c r="L1618" s="4">
        <f t="shared" si="177"/>
        <v>13.99</v>
      </c>
      <c r="M1618">
        <v>1</v>
      </c>
      <c r="N1618" t="s">
        <v>47</v>
      </c>
      <c r="O1618">
        <v>3</v>
      </c>
      <c r="P1618">
        <v>0.08</v>
      </c>
      <c r="Q1618">
        <f t="shared" si="178"/>
        <v>5</v>
      </c>
      <c r="R1618" t="s">
        <v>38</v>
      </c>
      <c r="S1618">
        <f t="shared" si="179"/>
        <v>11.35</v>
      </c>
      <c r="T1618" t="str">
        <f t="shared" si="180"/>
        <v>Low</v>
      </c>
      <c r="U1618" t="str">
        <f t="shared" si="181"/>
        <v>Inactive</v>
      </c>
    </row>
    <row r="1619" spans="1:21" x14ac:dyDescent="0.25">
      <c r="A1619" t="s">
        <v>1646</v>
      </c>
      <c r="B1619">
        <v>70</v>
      </c>
      <c r="C1619" t="str">
        <f t="shared" si="175"/>
        <v>55+</v>
      </c>
      <c r="D1619" t="s">
        <v>1</v>
      </c>
      <c r="E1619" t="s">
        <v>18</v>
      </c>
      <c r="F1619">
        <v>18.73</v>
      </c>
      <c r="G1619" t="str">
        <f t="shared" si="176"/>
        <v>Low</v>
      </c>
      <c r="H1619">
        <v>41</v>
      </c>
      <c r="I1619" t="s">
        <v>14</v>
      </c>
      <c r="J1619" t="s">
        <v>32</v>
      </c>
      <c r="K1619" s="4">
        <v>17.989999999999998</v>
      </c>
      <c r="L1619" s="4">
        <f t="shared" si="177"/>
        <v>17.989999999999998</v>
      </c>
      <c r="M1619">
        <v>1</v>
      </c>
      <c r="N1619" t="s">
        <v>15</v>
      </c>
      <c r="O1619">
        <v>4</v>
      </c>
      <c r="P1619">
        <v>0.45</v>
      </c>
      <c r="Q1619">
        <f t="shared" si="178"/>
        <v>27</v>
      </c>
      <c r="R1619" t="s">
        <v>25</v>
      </c>
      <c r="S1619">
        <f t="shared" si="179"/>
        <v>505.71000000000004</v>
      </c>
      <c r="T1619" t="str">
        <f t="shared" si="180"/>
        <v>High</v>
      </c>
      <c r="U1619" t="str">
        <f t="shared" si="181"/>
        <v>Inactive</v>
      </c>
    </row>
    <row r="1620" spans="1:21" x14ac:dyDescent="0.25">
      <c r="A1620" t="s">
        <v>1647</v>
      </c>
      <c r="B1620">
        <v>35</v>
      </c>
      <c r="C1620" t="str">
        <f t="shared" si="175"/>
        <v>25-34</v>
      </c>
      <c r="D1620" t="s">
        <v>27</v>
      </c>
      <c r="E1620" t="s">
        <v>18</v>
      </c>
      <c r="F1620">
        <v>16.78</v>
      </c>
      <c r="G1620" t="str">
        <f t="shared" si="176"/>
        <v>Low</v>
      </c>
      <c r="H1620">
        <v>15</v>
      </c>
      <c r="I1620" t="s">
        <v>19</v>
      </c>
      <c r="J1620" t="s">
        <v>32</v>
      </c>
      <c r="K1620" s="4">
        <v>17.989999999999998</v>
      </c>
      <c r="L1620" s="4">
        <f t="shared" si="177"/>
        <v>17.989999999999998</v>
      </c>
      <c r="M1620">
        <v>0</v>
      </c>
      <c r="N1620" t="s">
        <v>29</v>
      </c>
      <c r="O1620">
        <v>2</v>
      </c>
      <c r="P1620">
        <v>1.05</v>
      </c>
      <c r="Q1620">
        <f t="shared" si="178"/>
        <v>63</v>
      </c>
      <c r="R1620" t="s">
        <v>38</v>
      </c>
      <c r="S1620">
        <f t="shared" si="179"/>
        <v>1057.1400000000001</v>
      </c>
      <c r="T1620" t="str">
        <f t="shared" si="180"/>
        <v>High</v>
      </c>
      <c r="U1620" t="str">
        <f t="shared" si="181"/>
        <v>Risk</v>
      </c>
    </row>
    <row r="1621" spans="1:21" x14ac:dyDescent="0.25">
      <c r="A1621" t="s">
        <v>1648</v>
      </c>
      <c r="B1621">
        <v>37</v>
      </c>
      <c r="C1621" t="str">
        <f t="shared" si="175"/>
        <v>35-44</v>
      </c>
      <c r="D1621" t="s">
        <v>1</v>
      </c>
      <c r="E1621" t="s">
        <v>2</v>
      </c>
      <c r="F1621">
        <v>24.82</v>
      </c>
      <c r="G1621" t="str">
        <f t="shared" si="176"/>
        <v>Medium</v>
      </c>
      <c r="H1621">
        <v>46</v>
      </c>
      <c r="I1621" t="s">
        <v>56</v>
      </c>
      <c r="J1621" t="s">
        <v>4</v>
      </c>
      <c r="K1621" s="4">
        <v>8.99</v>
      </c>
      <c r="L1621" s="4">
        <f t="shared" si="177"/>
        <v>8.99</v>
      </c>
      <c r="M1621">
        <v>0</v>
      </c>
      <c r="N1621" t="s">
        <v>15</v>
      </c>
      <c r="O1621">
        <v>2</v>
      </c>
      <c r="P1621">
        <v>0.53</v>
      </c>
      <c r="Q1621">
        <f t="shared" si="178"/>
        <v>32</v>
      </c>
      <c r="R1621" t="s">
        <v>25</v>
      </c>
      <c r="S1621">
        <f t="shared" si="179"/>
        <v>794.24</v>
      </c>
      <c r="T1621" t="str">
        <f t="shared" si="180"/>
        <v>High</v>
      </c>
      <c r="U1621" t="str">
        <f t="shared" si="181"/>
        <v>Inactive</v>
      </c>
    </row>
    <row r="1622" spans="1:21" x14ac:dyDescent="0.25">
      <c r="A1622" t="s">
        <v>1649</v>
      </c>
      <c r="B1622">
        <v>54</v>
      </c>
      <c r="C1622" t="str">
        <f t="shared" si="175"/>
        <v>45-54</v>
      </c>
      <c r="D1622" t="s">
        <v>13</v>
      </c>
      <c r="E1622" t="s">
        <v>18</v>
      </c>
      <c r="F1622">
        <v>11.6</v>
      </c>
      <c r="G1622" t="str">
        <f t="shared" si="176"/>
        <v>Low</v>
      </c>
      <c r="H1622">
        <v>33</v>
      </c>
      <c r="I1622" t="s">
        <v>3</v>
      </c>
      <c r="J1622" t="s">
        <v>4</v>
      </c>
      <c r="K1622" s="4">
        <v>17.989999999999998</v>
      </c>
      <c r="L1622" s="4">
        <f t="shared" si="177"/>
        <v>17.989999999999998</v>
      </c>
      <c r="M1622">
        <v>1</v>
      </c>
      <c r="N1622" t="s">
        <v>5</v>
      </c>
      <c r="O1622">
        <v>4</v>
      </c>
      <c r="P1622">
        <v>0.34</v>
      </c>
      <c r="Q1622">
        <f t="shared" si="178"/>
        <v>20</v>
      </c>
      <c r="R1622" t="s">
        <v>20</v>
      </c>
      <c r="S1622">
        <f t="shared" si="179"/>
        <v>232</v>
      </c>
      <c r="T1622" t="str">
        <f t="shared" si="180"/>
        <v>High</v>
      </c>
      <c r="U1622" t="str">
        <f t="shared" si="181"/>
        <v>Inactive</v>
      </c>
    </row>
    <row r="1623" spans="1:21" x14ac:dyDescent="0.25">
      <c r="A1623" t="s">
        <v>1650</v>
      </c>
      <c r="B1623">
        <v>61</v>
      </c>
      <c r="C1623" t="str">
        <f t="shared" si="175"/>
        <v>55+</v>
      </c>
      <c r="D1623" t="s">
        <v>27</v>
      </c>
      <c r="E1623" t="s">
        <v>2</v>
      </c>
      <c r="F1623">
        <v>16.100000000000001</v>
      </c>
      <c r="G1623" t="str">
        <f t="shared" si="176"/>
        <v>Low</v>
      </c>
      <c r="H1623">
        <v>0</v>
      </c>
      <c r="I1623" t="s">
        <v>19</v>
      </c>
      <c r="J1623" t="s">
        <v>4</v>
      </c>
      <c r="K1623" s="4">
        <v>8.99</v>
      </c>
      <c r="L1623" s="4">
        <f t="shared" si="177"/>
        <v>8.99</v>
      </c>
      <c r="M1623">
        <v>0</v>
      </c>
      <c r="N1623" t="s">
        <v>23</v>
      </c>
      <c r="O1623">
        <v>1</v>
      </c>
      <c r="P1623">
        <v>16.100000000000001</v>
      </c>
      <c r="Q1623">
        <f t="shared" si="178"/>
        <v>966</v>
      </c>
      <c r="R1623" t="s">
        <v>6</v>
      </c>
      <c r="S1623">
        <f t="shared" si="179"/>
        <v>15552.600000000002</v>
      </c>
      <c r="T1623" t="str">
        <f t="shared" si="180"/>
        <v>High</v>
      </c>
      <c r="U1623" t="str">
        <f t="shared" si="181"/>
        <v>Active</v>
      </c>
    </row>
    <row r="1624" spans="1:21" x14ac:dyDescent="0.25">
      <c r="A1624" t="s">
        <v>1651</v>
      </c>
      <c r="B1624">
        <v>20</v>
      </c>
      <c r="C1624" t="str">
        <f t="shared" si="175"/>
        <v>18-24</v>
      </c>
      <c r="D1624" t="s">
        <v>13</v>
      </c>
      <c r="E1624" t="s">
        <v>2</v>
      </c>
      <c r="F1624">
        <v>12.66</v>
      </c>
      <c r="G1624" t="str">
        <f t="shared" si="176"/>
        <v>Low</v>
      </c>
      <c r="H1624">
        <v>8</v>
      </c>
      <c r="I1624" t="s">
        <v>3</v>
      </c>
      <c r="J1624" t="s">
        <v>4</v>
      </c>
      <c r="K1624" s="4">
        <v>8.99</v>
      </c>
      <c r="L1624" s="4">
        <f t="shared" si="177"/>
        <v>8.99</v>
      </c>
      <c r="M1624">
        <v>0</v>
      </c>
      <c r="N1624" t="s">
        <v>29</v>
      </c>
      <c r="O1624">
        <v>5</v>
      </c>
      <c r="P1624">
        <v>1.41</v>
      </c>
      <c r="Q1624">
        <f t="shared" si="178"/>
        <v>85</v>
      </c>
      <c r="R1624" t="s">
        <v>33</v>
      </c>
      <c r="S1624">
        <f t="shared" si="179"/>
        <v>1076.0999999999999</v>
      </c>
      <c r="T1624" t="str">
        <f t="shared" si="180"/>
        <v>High</v>
      </c>
      <c r="U1624" t="str">
        <f t="shared" si="181"/>
        <v>Risk</v>
      </c>
    </row>
    <row r="1625" spans="1:21" x14ac:dyDescent="0.25">
      <c r="A1625" t="s">
        <v>1652</v>
      </c>
      <c r="B1625">
        <v>19</v>
      </c>
      <c r="C1625" t="str">
        <f t="shared" si="175"/>
        <v>18-24</v>
      </c>
      <c r="D1625" t="s">
        <v>27</v>
      </c>
      <c r="E1625" t="s">
        <v>2</v>
      </c>
      <c r="F1625">
        <v>4.03</v>
      </c>
      <c r="G1625" t="str">
        <f t="shared" si="176"/>
        <v>Low</v>
      </c>
      <c r="H1625">
        <v>20</v>
      </c>
      <c r="I1625" t="s">
        <v>35</v>
      </c>
      <c r="J1625" t="s">
        <v>32</v>
      </c>
      <c r="K1625" s="4">
        <v>8.99</v>
      </c>
      <c r="L1625" s="4">
        <f t="shared" si="177"/>
        <v>8.99</v>
      </c>
      <c r="M1625">
        <v>1</v>
      </c>
      <c r="N1625" t="s">
        <v>5</v>
      </c>
      <c r="O1625">
        <v>5</v>
      </c>
      <c r="P1625">
        <v>0.19</v>
      </c>
      <c r="Q1625">
        <f t="shared" si="178"/>
        <v>11</v>
      </c>
      <c r="R1625" t="s">
        <v>16</v>
      </c>
      <c r="S1625">
        <f t="shared" si="179"/>
        <v>44.330000000000005</v>
      </c>
      <c r="T1625" t="str">
        <f t="shared" si="180"/>
        <v>Low</v>
      </c>
      <c r="U1625" t="str">
        <f t="shared" si="181"/>
        <v>Risk</v>
      </c>
    </row>
    <row r="1626" spans="1:21" x14ac:dyDescent="0.25">
      <c r="A1626" t="s">
        <v>1653</v>
      </c>
      <c r="B1626">
        <v>18</v>
      </c>
      <c r="C1626" t="str">
        <f t="shared" si="175"/>
        <v>18-24</v>
      </c>
      <c r="D1626" t="s">
        <v>13</v>
      </c>
      <c r="E1626" t="s">
        <v>8</v>
      </c>
      <c r="F1626">
        <v>5.81</v>
      </c>
      <c r="G1626" t="str">
        <f t="shared" si="176"/>
        <v>Low</v>
      </c>
      <c r="H1626">
        <v>49</v>
      </c>
      <c r="I1626" t="s">
        <v>9</v>
      </c>
      <c r="J1626" t="s">
        <v>32</v>
      </c>
      <c r="K1626" s="4">
        <v>13.99</v>
      </c>
      <c r="L1626" s="4">
        <f t="shared" si="177"/>
        <v>13.99</v>
      </c>
      <c r="M1626">
        <v>1</v>
      </c>
      <c r="N1626" t="s">
        <v>29</v>
      </c>
      <c r="O1626">
        <v>2</v>
      </c>
      <c r="P1626">
        <v>0.12</v>
      </c>
      <c r="Q1626">
        <f t="shared" si="178"/>
        <v>7</v>
      </c>
      <c r="R1626" t="s">
        <v>11</v>
      </c>
      <c r="S1626">
        <f t="shared" si="179"/>
        <v>40.669999999999995</v>
      </c>
      <c r="T1626" t="str">
        <f t="shared" si="180"/>
        <v>Low</v>
      </c>
      <c r="U1626" t="str">
        <f t="shared" si="181"/>
        <v>Inactive</v>
      </c>
    </row>
    <row r="1627" spans="1:21" x14ac:dyDescent="0.25">
      <c r="A1627" t="s">
        <v>1654</v>
      </c>
      <c r="B1627">
        <v>47</v>
      </c>
      <c r="C1627" t="str">
        <f t="shared" si="175"/>
        <v>45-54</v>
      </c>
      <c r="D1627" t="s">
        <v>1</v>
      </c>
      <c r="E1627" t="s">
        <v>8</v>
      </c>
      <c r="F1627">
        <v>3.5</v>
      </c>
      <c r="G1627" t="str">
        <f t="shared" si="176"/>
        <v>Low</v>
      </c>
      <c r="H1627">
        <v>32</v>
      </c>
      <c r="I1627" t="s">
        <v>9</v>
      </c>
      <c r="J1627" t="s">
        <v>43</v>
      </c>
      <c r="K1627" s="4">
        <v>13.99</v>
      </c>
      <c r="L1627" s="4">
        <f t="shared" si="177"/>
        <v>13.99</v>
      </c>
      <c r="M1627">
        <v>1</v>
      </c>
      <c r="N1627" t="s">
        <v>15</v>
      </c>
      <c r="O1627">
        <v>1</v>
      </c>
      <c r="P1627">
        <v>0.11</v>
      </c>
      <c r="Q1627">
        <f t="shared" si="178"/>
        <v>7</v>
      </c>
      <c r="R1627" t="s">
        <v>11</v>
      </c>
      <c r="S1627">
        <f t="shared" si="179"/>
        <v>24.5</v>
      </c>
      <c r="T1627" t="str">
        <f t="shared" si="180"/>
        <v>Low</v>
      </c>
      <c r="U1627" t="str">
        <f t="shared" si="181"/>
        <v>Inactive</v>
      </c>
    </row>
    <row r="1628" spans="1:21" x14ac:dyDescent="0.25">
      <c r="A1628" t="s">
        <v>1655</v>
      </c>
      <c r="B1628">
        <v>37</v>
      </c>
      <c r="C1628" t="str">
        <f t="shared" si="175"/>
        <v>35-44</v>
      </c>
      <c r="D1628" t="s">
        <v>13</v>
      </c>
      <c r="E1628" t="s">
        <v>18</v>
      </c>
      <c r="F1628">
        <v>0.83</v>
      </c>
      <c r="G1628" t="str">
        <f t="shared" si="176"/>
        <v>Low</v>
      </c>
      <c r="H1628">
        <v>45</v>
      </c>
      <c r="I1628" t="s">
        <v>9</v>
      </c>
      <c r="J1628" t="s">
        <v>4</v>
      </c>
      <c r="K1628" s="4">
        <v>17.989999999999998</v>
      </c>
      <c r="L1628" s="4">
        <f t="shared" si="177"/>
        <v>17.989999999999998</v>
      </c>
      <c r="M1628">
        <v>1</v>
      </c>
      <c r="N1628" t="s">
        <v>23</v>
      </c>
      <c r="O1628">
        <v>4</v>
      </c>
      <c r="P1628">
        <v>0.02</v>
      </c>
      <c r="Q1628">
        <f t="shared" si="178"/>
        <v>1</v>
      </c>
      <c r="R1628" t="s">
        <v>38</v>
      </c>
      <c r="S1628">
        <f t="shared" si="179"/>
        <v>0.83</v>
      </c>
      <c r="T1628" t="str">
        <f t="shared" si="180"/>
        <v>Low</v>
      </c>
      <c r="U1628" t="str">
        <f t="shared" si="181"/>
        <v>Inactive</v>
      </c>
    </row>
    <row r="1629" spans="1:21" x14ac:dyDescent="0.25">
      <c r="A1629" t="s">
        <v>1656</v>
      </c>
      <c r="B1629">
        <v>65</v>
      </c>
      <c r="C1629" t="str">
        <f t="shared" si="175"/>
        <v>55+</v>
      </c>
      <c r="D1629" t="s">
        <v>27</v>
      </c>
      <c r="E1629" t="s">
        <v>8</v>
      </c>
      <c r="F1629">
        <v>5.46</v>
      </c>
      <c r="G1629" t="str">
        <f t="shared" si="176"/>
        <v>Low</v>
      </c>
      <c r="H1629">
        <v>55</v>
      </c>
      <c r="I1629" t="s">
        <v>35</v>
      </c>
      <c r="J1629" t="s">
        <v>43</v>
      </c>
      <c r="K1629" s="4">
        <v>13.99</v>
      </c>
      <c r="L1629" s="4">
        <f t="shared" si="177"/>
        <v>13.99</v>
      </c>
      <c r="M1629">
        <v>1</v>
      </c>
      <c r="N1629" t="s">
        <v>29</v>
      </c>
      <c r="O1629">
        <v>2</v>
      </c>
      <c r="P1629">
        <v>0.1</v>
      </c>
      <c r="Q1629">
        <f t="shared" si="178"/>
        <v>6</v>
      </c>
      <c r="R1629" t="s">
        <v>11</v>
      </c>
      <c r="S1629">
        <f t="shared" si="179"/>
        <v>32.76</v>
      </c>
      <c r="T1629" t="str">
        <f t="shared" si="180"/>
        <v>Low</v>
      </c>
      <c r="U1629" t="str">
        <f t="shared" si="181"/>
        <v>Inactive</v>
      </c>
    </row>
    <row r="1630" spans="1:21" x14ac:dyDescent="0.25">
      <c r="A1630" t="s">
        <v>1657</v>
      </c>
      <c r="B1630">
        <v>26</v>
      </c>
      <c r="C1630" t="str">
        <f t="shared" si="175"/>
        <v>25-34</v>
      </c>
      <c r="D1630" t="s">
        <v>1</v>
      </c>
      <c r="E1630" t="s">
        <v>18</v>
      </c>
      <c r="F1630">
        <v>19.48</v>
      </c>
      <c r="G1630" t="str">
        <f t="shared" si="176"/>
        <v>Low</v>
      </c>
      <c r="H1630">
        <v>16</v>
      </c>
      <c r="I1630" t="s">
        <v>35</v>
      </c>
      <c r="J1630" t="s">
        <v>41</v>
      </c>
      <c r="K1630" s="4">
        <v>17.989999999999998</v>
      </c>
      <c r="L1630" s="4">
        <f t="shared" si="177"/>
        <v>17.989999999999998</v>
      </c>
      <c r="M1630">
        <v>0</v>
      </c>
      <c r="N1630" t="s">
        <v>15</v>
      </c>
      <c r="O1630">
        <v>5</v>
      </c>
      <c r="P1630">
        <v>1.1499999999999999</v>
      </c>
      <c r="Q1630">
        <f t="shared" si="178"/>
        <v>69</v>
      </c>
      <c r="R1630" t="s">
        <v>25</v>
      </c>
      <c r="S1630">
        <f t="shared" si="179"/>
        <v>1344.1200000000001</v>
      </c>
      <c r="T1630" t="str">
        <f t="shared" si="180"/>
        <v>High</v>
      </c>
      <c r="U1630" t="str">
        <f t="shared" si="181"/>
        <v>Risk</v>
      </c>
    </row>
    <row r="1631" spans="1:21" x14ac:dyDescent="0.25">
      <c r="A1631" t="s">
        <v>1658</v>
      </c>
      <c r="B1631">
        <v>38</v>
      </c>
      <c r="C1631" t="str">
        <f t="shared" si="175"/>
        <v>35-44</v>
      </c>
      <c r="D1631" t="s">
        <v>1</v>
      </c>
      <c r="E1631" t="s">
        <v>2</v>
      </c>
      <c r="F1631">
        <v>8.81</v>
      </c>
      <c r="G1631" t="str">
        <f t="shared" si="176"/>
        <v>Low</v>
      </c>
      <c r="H1631">
        <v>17</v>
      </c>
      <c r="I1631" t="s">
        <v>3</v>
      </c>
      <c r="J1631" t="s">
        <v>10</v>
      </c>
      <c r="K1631" s="4">
        <v>8.99</v>
      </c>
      <c r="L1631" s="4">
        <f t="shared" si="177"/>
        <v>8.99</v>
      </c>
      <c r="M1631">
        <v>0</v>
      </c>
      <c r="N1631" t="s">
        <v>23</v>
      </c>
      <c r="O1631">
        <v>4</v>
      </c>
      <c r="P1631">
        <v>0.49</v>
      </c>
      <c r="Q1631">
        <f t="shared" si="178"/>
        <v>29</v>
      </c>
      <c r="R1631" t="s">
        <v>25</v>
      </c>
      <c r="S1631">
        <f t="shared" si="179"/>
        <v>255.49</v>
      </c>
      <c r="T1631" t="str">
        <f t="shared" si="180"/>
        <v>High</v>
      </c>
      <c r="U1631" t="str">
        <f t="shared" si="181"/>
        <v>Risk</v>
      </c>
    </row>
    <row r="1632" spans="1:21" x14ac:dyDescent="0.25">
      <c r="A1632" t="s">
        <v>1659</v>
      </c>
      <c r="B1632">
        <v>67</v>
      </c>
      <c r="C1632" t="str">
        <f t="shared" si="175"/>
        <v>55+</v>
      </c>
      <c r="D1632" t="s">
        <v>13</v>
      </c>
      <c r="E1632" t="s">
        <v>18</v>
      </c>
      <c r="F1632">
        <v>4.2</v>
      </c>
      <c r="G1632" t="str">
        <f t="shared" si="176"/>
        <v>Low</v>
      </c>
      <c r="H1632">
        <v>3</v>
      </c>
      <c r="I1632" t="s">
        <v>35</v>
      </c>
      <c r="J1632" t="s">
        <v>41</v>
      </c>
      <c r="K1632" s="4">
        <v>17.989999999999998</v>
      </c>
      <c r="L1632" s="4">
        <f t="shared" si="177"/>
        <v>17.989999999999998</v>
      </c>
      <c r="M1632">
        <v>0</v>
      </c>
      <c r="N1632" t="s">
        <v>15</v>
      </c>
      <c r="O1632">
        <v>5</v>
      </c>
      <c r="P1632">
        <v>1.05</v>
      </c>
      <c r="Q1632">
        <f t="shared" si="178"/>
        <v>63</v>
      </c>
      <c r="R1632" t="s">
        <v>6</v>
      </c>
      <c r="S1632">
        <f t="shared" si="179"/>
        <v>264.60000000000002</v>
      </c>
      <c r="T1632" t="str">
        <f t="shared" si="180"/>
        <v>High</v>
      </c>
      <c r="U1632" t="str">
        <f t="shared" si="181"/>
        <v>Active</v>
      </c>
    </row>
    <row r="1633" spans="1:21" x14ac:dyDescent="0.25">
      <c r="A1633" t="s">
        <v>1660</v>
      </c>
      <c r="B1633">
        <v>20</v>
      </c>
      <c r="C1633" t="str">
        <f t="shared" si="175"/>
        <v>18-24</v>
      </c>
      <c r="D1633" t="s">
        <v>1</v>
      </c>
      <c r="E1633" t="s">
        <v>8</v>
      </c>
      <c r="F1633">
        <v>11.97</v>
      </c>
      <c r="G1633" t="str">
        <f t="shared" si="176"/>
        <v>Low</v>
      </c>
      <c r="H1633">
        <v>2</v>
      </c>
      <c r="I1633" t="s">
        <v>3</v>
      </c>
      <c r="J1633" t="s">
        <v>10</v>
      </c>
      <c r="K1633" s="4">
        <v>13.99</v>
      </c>
      <c r="L1633" s="4">
        <f t="shared" si="177"/>
        <v>13.99</v>
      </c>
      <c r="M1633">
        <v>0</v>
      </c>
      <c r="N1633" t="s">
        <v>15</v>
      </c>
      <c r="O1633">
        <v>5</v>
      </c>
      <c r="P1633">
        <v>3.99</v>
      </c>
      <c r="Q1633">
        <f t="shared" si="178"/>
        <v>239</v>
      </c>
      <c r="R1633" t="s">
        <v>33</v>
      </c>
      <c r="S1633">
        <f t="shared" si="179"/>
        <v>2860.83</v>
      </c>
      <c r="T1633" t="str">
        <f t="shared" si="180"/>
        <v>High</v>
      </c>
      <c r="U1633" t="str">
        <f t="shared" si="181"/>
        <v>Active</v>
      </c>
    </row>
    <row r="1634" spans="1:21" x14ac:dyDescent="0.25">
      <c r="A1634" t="s">
        <v>1661</v>
      </c>
      <c r="B1634">
        <v>38</v>
      </c>
      <c r="C1634" t="str">
        <f t="shared" si="175"/>
        <v>35-44</v>
      </c>
      <c r="D1634" t="s">
        <v>13</v>
      </c>
      <c r="E1634" t="s">
        <v>8</v>
      </c>
      <c r="F1634">
        <v>4.0599999999999996</v>
      </c>
      <c r="G1634" t="str">
        <f t="shared" si="176"/>
        <v>Low</v>
      </c>
      <c r="H1634">
        <v>26</v>
      </c>
      <c r="I1634" t="s">
        <v>35</v>
      </c>
      <c r="J1634" t="s">
        <v>41</v>
      </c>
      <c r="K1634" s="4">
        <v>13.99</v>
      </c>
      <c r="L1634" s="4">
        <f t="shared" si="177"/>
        <v>13.99</v>
      </c>
      <c r="M1634">
        <v>1</v>
      </c>
      <c r="N1634" t="s">
        <v>15</v>
      </c>
      <c r="O1634">
        <v>5</v>
      </c>
      <c r="P1634">
        <v>0.15</v>
      </c>
      <c r="Q1634">
        <f t="shared" si="178"/>
        <v>9</v>
      </c>
      <c r="R1634" t="s">
        <v>33</v>
      </c>
      <c r="S1634">
        <f t="shared" si="179"/>
        <v>36.54</v>
      </c>
      <c r="T1634" t="str">
        <f t="shared" si="180"/>
        <v>Low</v>
      </c>
      <c r="U1634" t="str">
        <f t="shared" si="181"/>
        <v>Inactive</v>
      </c>
    </row>
    <row r="1635" spans="1:21" x14ac:dyDescent="0.25">
      <c r="A1635" t="s">
        <v>1662</v>
      </c>
      <c r="B1635">
        <v>59</v>
      </c>
      <c r="C1635" t="str">
        <f t="shared" si="175"/>
        <v>55+</v>
      </c>
      <c r="D1635" t="s">
        <v>1</v>
      </c>
      <c r="E1635" t="s">
        <v>2</v>
      </c>
      <c r="F1635">
        <v>7.97</v>
      </c>
      <c r="G1635" t="str">
        <f t="shared" si="176"/>
        <v>Low</v>
      </c>
      <c r="H1635">
        <v>11</v>
      </c>
      <c r="I1635" t="s">
        <v>14</v>
      </c>
      <c r="J1635" t="s">
        <v>4</v>
      </c>
      <c r="K1635" s="4">
        <v>8.99</v>
      </c>
      <c r="L1635" s="4">
        <f t="shared" si="177"/>
        <v>8.99</v>
      </c>
      <c r="M1635">
        <v>0</v>
      </c>
      <c r="N1635" t="s">
        <v>15</v>
      </c>
      <c r="O1635">
        <v>1</v>
      </c>
      <c r="P1635">
        <v>0.66</v>
      </c>
      <c r="Q1635">
        <f t="shared" si="178"/>
        <v>40</v>
      </c>
      <c r="R1635" t="s">
        <v>6</v>
      </c>
      <c r="S1635">
        <f t="shared" si="179"/>
        <v>318.8</v>
      </c>
      <c r="T1635" t="str">
        <f t="shared" si="180"/>
        <v>High</v>
      </c>
      <c r="U1635" t="str">
        <f t="shared" si="181"/>
        <v>Risk</v>
      </c>
    </row>
    <row r="1636" spans="1:21" x14ac:dyDescent="0.25">
      <c r="A1636" t="s">
        <v>1663</v>
      </c>
      <c r="B1636">
        <v>37</v>
      </c>
      <c r="C1636" t="str">
        <f t="shared" si="175"/>
        <v>35-44</v>
      </c>
      <c r="D1636" t="s">
        <v>27</v>
      </c>
      <c r="E1636" t="s">
        <v>18</v>
      </c>
      <c r="F1636">
        <v>8.02</v>
      </c>
      <c r="G1636" t="str">
        <f t="shared" si="176"/>
        <v>Low</v>
      </c>
      <c r="H1636">
        <v>53</v>
      </c>
      <c r="I1636" t="s">
        <v>56</v>
      </c>
      <c r="J1636" t="s">
        <v>43</v>
      </c>
      <c r="K1636" s="4">
        <v>17.989999999999998</v>
      </c>
      <c r="L1636" s="4">
        <f t="shared" si="177"/>
        <v>17.989999999999998</v>
      </c>
      <c r="M1636">
        <v>1</v>
      </c>
      <c r="N1636" t="s">
        <v>5</v>
      </c>
      <c r="O1636">
        <v>4</v>
      </c>
      <c r="P1636">
        <v>0.15</v>
      </c>
      <c r="Q1636">
        <f t="shared" si="178"/>
        <v>9</v>
      </c>
      <c r="R1636" t="s">
        <v>33</v>
      </c>
      <c r="S1636">
        <f t="shared" si="179"/>
        <v>72.179999999999993</v>
      </c>
      <c r="T1636" t="str">
        <f t="shared" si="180"/>
        <v>Medium</v>
      </c>
      <c r="U1636" t="str">
        <f t="shared" si="181"/>
        <v>Inactive</v>
      </c>
    </row>
    <row r="1637" spans="1:21" x14ac:dyDescent="0.25">
      <c r="A1637" t="s">
        <v>1664</v>
      </c>
      <c r="B1637">
        <v>54</v>
      </c>
      <c r="C1637" t="str">
        <f t="shared" si="175"/>
        <v>45-54</v>
      </c>
      <c r="D1637" t="s">
        <v>1</v>
      </c>
      <c r="E1637" t="s">
        <v>8</v>
      </c>
      <c r="F1637">
        <v>2.79</v>
      </c>
      <c r="G1637" t="str">
        <f t="shared" si="176"/>
        <v>Low</v>
      </c>
      <c r="H1637">
        <v>1</v>
      </c>
      <c r="I1637" t="s">
        <v>35</v>
      </c>
      <c r="J1637" t="s">
        <v>4</v>
      </c>
      <c r="K1637" s="4">
        <v>13.99</v>
      </c>
      <c r="L1637" s="4">
        <f t="shared" si="177"/>
        <v>13.99</v>
      </c>
      <c r="M1637">
        <v>0</v>
      </c>
      <c r="N1637" t="s">
        <v>47</v>
      </c>
      <c r="O1637">
        <v>1</v>
      </c>
      <c r="P1637">
        <v>1.4</v>
      </c>
      <c r="Q1637">
        <f t="shared" si="178"/>
        <v>84</v>
      </c>
      <c r="R1637" t="s">
        <v>6</v>
      </c>
      <c r="S1637">
        <f t="shared" si="179"/>
        <v>234.36</v>
      </c>
      <c r="T1637" t="str">
        <f t="shared" si="180"/>
        <v>High</v>
      </c>
      <c r="U1637" t="str">
        <f t="shared" si="181"/>
        <v>Active</v>
      </c>
    </row>
    <row r="1638" spans="1:21" x14ac:dyDescent="0.25">
      <c r="A1638" t="s">
        <v>1665</v>
      </c>
      <c r="B1638">
        <v>24</v>
      </c>
      <c r="C1638" t="str">
        <f t="shared" si="175"/>
        <v>18-24</v>
      </c>
      <c r="D1638" t="s">
        <v>13</v>
      </c>
      <c r="E1638" t="s">
        <v>8</v>
      </c>
      <c r="F1638">
        <v>11.33</v>
      </c>
      <c r="G1638" t="str">
        <f t="shared" si="176"/>
        <v>Low</v>
      </c>
      <c r="H1638">
        <v>47</v>
      </c>
      <c r="I1638" t="s">
        <v>56</v>
      </c>
      <c r="J1638" t="s">
        <v>10</v>
      </c>
      <c r="K1638" s="4">
        <v>13.99</v>
      </c>
      <c r="L1638" s="4">
        <f t="shared" si="177"/>
        <v>13.99</v>
      </c>
      <c r="M1638">
        <v>1</v>
      </c>
      <c r="N1638" t="s">
        <v>47</v>
      </c>
      <c r="O1638">
        <v>3</v>
      </c>
      <c r="P1638">
        <v>0.24</v>
      </c>
      <c r="Q1638">
        <f t="shared" si="178"/>
        <v>14</v>
      </c>
      <c r="R1638" t="s">
        <v>33</v>
      </c>
      <c r="S1638">
        <f t="shared" si="179"/>
        <v>158.62</v>
      </c>
      <c r="T1638" t="str">
        <f t="shared" si="180"/>
        <v>High</v>
      </c>
      <c r="U1638" t="str">
        <f t="shared" si="181"/>
        <v>Inactive</v>
      </c>
    </row>
    <row r="1639" spans="1:21" x14ac:dyDescent="0.25">
      <c r="A1639" t="s">
        <v>1666</v>
      </c>
      <c r="B1639">
        <v>69</v>
      </c>
      <c r="C1639" t="str">
        <f t="shared" si="175"/>
        <v>55+</v>
      </c>
      <c r="D1639" t="s">
        <v>27</v>
      </c>
      <c r="E1639" t="s">
        <v>18</v>
      </c>
      <c r="F1639">
        <v>20.29</v>
      </c>
      <c r="G1639" t="str">
        <f t="shared" si="176"/>
        <v>Medium</v>
      </c>
      <c r="H1639">
        <v>37</v>
      </c>
      <c r="I1639" t="s">
        <v>56</v>
      </c>
      <c r="J1639" t="s">
        <v>4</v>
      </c>
      <c r="K1639" s="4">
        <v>17.989999999999998</v>
      </c>
      <c r="L1639" s="4">
        <f t="shared" si="177"/>
        <v>17.989999999999998</v>
      </c>
      <c r="M1639">
        <v>0</v>
      </c>
      <c r="N1639" t="s">
        <v>23</v>
      </c>
      <c r="O1639">
        <v>5</v>
      </c>
      <c r="P1639">
        <v>0.53</v>
      </c>
      <c r="Q1639">
        <f t="shared" si="178"/>
        <v>32</v>
      </c>
      <c r="R1639" t="s">
        <v>20</v>
      </c>
      <c r="S1639">
        <f t="shared" si="179"/>
        <v>649.28</v>
      </c>
      <c r="T1639" t="str">
        <f t="shared" si="180"/>
        <v>High</v>
      </c>
      <c r="U1639" t="str">
        <f t="shared" si="181"/>
        <v>Inactive</v>
      </c>
    </row>
    <row r="1640" spans="1:21" x14ac:dyDescent="0.25">
      <c r="A1640" t="s">
        <v>1667</v>
      </c>
      <c r="B1640">
        <v>24</v>
      </c>
      <c r="C1640" t="str">
        <f t="shared" si="175"/>
        <v>18-24</v>
      </c>
      <c r="D1640" t="s">
        <v>13</v>
      </c>
      <c r="E1640" t="s">
        <v>2</v>
      </c>
      <c r="F1640">
        <v>9.1300000000000008</v>
      </c>
      <c r="G1640" t="str">
        <f t="shared" si="176"/>
        <v>Low</v>
      </c>
      <c r="H1640">
        <v>10</v>
      </c>
      <c r="I1640" t="s">
        <v>14</v>
      </c>
      <c r="J1640" t="s">
        <v>32</v>
      </c>
      <c r="K1640" s="4">
        <v>8.99</v>
      </c>
      <c r="L1640" s="4">
        <f t="shared" si="177"/>
        <v>8.99</v>
      </c>
      <c r="M1640">
        <v>0</v>
      </c>
      <c r="N1640" t="s">
        <v>23</v>
      </c>
      <c r="O1640">
        <v>4</v>
      </c>
      <c r="P1640">
        <v>0.83</v>
      </c>
      <c r="Q1640">
        <f t="shared" si="178"/>
        <v>50</v>
      </c>
      <c r="R1640" t="s">
        <v>38</v>
      </c>
      <c r="S1640">
        <f t="shared" si="179"/>
        <v>456.50000000000006</v>
      </c>
      <c r="T1640" t="str">
        <f t="shared" si="180"/>
        <v>High</v>
      </c>
      <c r="U1640" t="str">
        <f t="shared" si="181"/>
        <v>Risk</v>
      </c>
    </row>
    <row r="1641" spans="1:21" x14ac:dyDescent="0.25">
      <c r="A1641" t="s">
        <v>1668</v>
      </c>
      <c r="B1641">
        <v>58</v>
      </c>
      <c r="C1641" t="str">
        <f t="shared" si="175"/>
        <v>55+</v>
      </c>
      <c r="D1641" t="s">
        <v>1</v>
      </c>
      <c r="E1641" t="s">
        <v>8</v>
      </c>
      <c r="F1641">
        <v>13.23</v>
      </c>
      <c r="G1641" t="str">
        <f t="shared" si="176"/>
        <v>Low</v>
      </c>
      <c r="H1641">
        <v>18</v>
      </c>
      <c r="I1641" t="s">
        <v>14</v>
      </c>
      <c r="J1641" t="s">
        <v>32</v>
      </c>
      <c r="K1641" s="4">
        <v>13.99</v>
      </c>
      <c r="L1641" s="4">
        <f t="shared" si="177"/>
        <v>13.99</v>
      </c>
      <c r="M1641">
        <v>0</v>
      </c>
      <c r="N1641" t="s">
        <v>23</v>
      </c>
      <c r="O1641">
        <v>5</v>
      </c>
      <c r="P1641">
        <v>0.7</v>
      </c>
      <c r="Q1641">
        <f t="shared" si="178"/>
        <v>42</v>
      </c>
      <c r="R1641" t="s">
        <v>33</v>
      </c>
      <c r="S1641">
        <f t="shared" si="179"/>
        <v>555.66</v>
      </c>
      <c r="T1641" t="str">
        <f t="shared" si="180"/>
        <v>High</v>
      </c>
      <c r="U1641" t="str">
        <f t="shared" si="181"/>
        <v>Risk</v>
      </c>
    </row>
    <row r="1642" spans="1:21" x14ac:dyDescent="0.25">
      <c r="A1642" t="s">
        <v>1669</v>
      </c>
      <c r="B1642">
        <v>44</v>
      </c>
      <c r="C1642" t="str">
        <f t="shared" si="175"/>
        <v>35-44</v>
      </c>
      <c r="D1642" t="s">
        <v>27</v>
      </c>
      <c r="E1642" t="s">
        <v>18</v>
      </c>
      <c r="F1642">
        <v>13.56</v>
      </c>
      <c r="G1642" t="str">
        <f t="shared" si="176"/>
        <v>Low</v>
      </c>
      <c r="H1642">
        <v>14</v>
      </c>
      <c r="I1642" t="s">
        <v>14</v>
      </c>
      <c r="J1642" t="s">
        <v>41</v>
      </c>
      <c r="K1642" s="4">
        <v>17.989999999999998</v>
      </c>
      <c r="L1642" s="4">
        <f t="shared" si="177"/>
        <v>17.989999999999998</v>
      </c>
      <c r="M1642">
        <v>0</v>
      </c>
      <c r="N1642" t="s">
        <v>23</v>
      </c>
      <c r="O1642">
        <v>1</v>
      </c>
      <c r="P1642">
        <v>0.9</v>
      </c>
      <c r="Q1642">
        <f t="shared" si="178"/>
        <v>54</v>
      </c>
      <c r="R1642" t="s">
        <v>38</v>
      </c>
      <c r="S1642">
        <f t="shared" si="179"/>
        <v>732.24</v>
      </c>
      <c r="T1642" t="str">
        <f t="shared" si="180"/>
        <v>High</v>
      </c>
      <c r="U1642" t="str">
        <f t="shared" si="181"/>
        <v>Risk</v>
      </c>
    </row>
    <row r="1643" spans="1:21" x14ac:dyDescent="0.25">
      <c r="A1643" t="s">
        <v>1670</v>
      </c>
      <c r="B1643">
        <v>50</v>
      </c>
      <c r="C1643" t="str">
        <f t="shared" si="175"/>
        <v>45-54</v>
      </c>
      <c r="D1643" t="s">
        <v>27</v>
      </c>
      <c r="E1643" t="s">
        <v>8</v>
      </c>
      <c r="F1643">
        <v>30.53</v>
      </c>
      <c r="G1643" t="str">
        <f t="shared" si="176"/>
        <v>Medium</v>
      </c>
      <c r="H1643">
        <v>31</v>
      </c>
      <c r="I1643" t="s">
        <v>56</v>
      </c>
      <c r="J1643" t="s">
        <v>41</v>
      </c>
      <c r="K1643" s="4">
        <v>13.99</v>
      </c>
      <c r="L1643" s="4">
        <f t="shared" si="177"/>
        <v>13.99</v>
      </c>
      <c r="M1643">
        <v>0</v>
      </c>
      <c r="N1643" t="s">
        <v>5</v>
      </c>
      <c r="O1643">
        <v>5</v>
      </c>
      <c r="P1643">
        <v>0.95</v>
      </c>
      <c r="Q1643">
        <f t="shared" si="178"/>
        <v>57</v>
      </c>
      <c r="R1643" t="s">
        <v>6</v>
      </c>
      <c r="S1643">
        <f t="shared" si="179"/>
        <v>1740.21</v>
      </c>
      <c r="T1643" t="str">
        <f t="shared" si="180"/>
        <v>High</v>
      </c>
      <c r="U1643" t="str">
        <f t="shared" si="181"/>
        <v>Inactive</v>
      </c>
    </row>
    <row r="1644" spans="1:21" x14ac:dyDescent="0.25">
      <c r="A1644" t="s">
        <v>1671</v>
      </c>
      <c r="B1644">
        <v>66</v>
      </c>
      <c r="C1644" t="str">
        <f t="shared" si="175"/>
        <v>55+</v>
      </c>
      <c r="D1644" t="s">
        <v>1</v>
      </c>
      <c r="E1644" t="s">
        <v>18</v>
      </c>
      <c r="F1644">
        <v>14.15</v>
      </c>
      <c r="G1644" t="str">
        <f t="shared" si="176"/>
        <v>Low</v>
      </c>
      <c r="H1644">
        <v>14</v>
      </c>
      <c r="I1644" t="s">
        <v>35</v>
      </c>
      <c r="J1644" t="s">
        <v>10</v>
      </c>
      <c r="K1644" s="4">
        <v>17.989999999999998</v>
      </c>
      <c r="L1644" s="4">
        <f t="shared" si="177"/>
        <v>17.989999999999998</v>
      </c>
      <c r="M1644">
        <v>0</v>
      </c>
      <c r="N1644" t="s">
        <v>29</v>
      </c>
      <c r="O1644">
        <v>1</v>
      </c>
      <c r="P1644">
        <v>0.94</v>
      </c>
      <c r="Q1644">
        <f t="shared" si="178"/>
        <v>56</v>
      </c>
      <c r="R1644" t="s">
        <v>6</v>
      </c>
      <c r="S1644">
        <f t="shared" si="179"/>
        <v>792.4</v>
      </c>
      <c r="T1644" t="str">
        <f t="shared" si="180"/>
        <v>High</v>
      </c>
      <c r="U1644" t="str">
        <f t="shared" si="181"/>
        <v>Risk</v>
      </c>
    </row>
    <row r="1645" spans="1:21" x14ac:dyDescent="0.25">
      <c r="A1645" t="s">
        <v>1672</v>
      </c>
      <c r="B1645">
        <v>40</v>
      </c>
      <c r="C1645" t="str">
        <f t="shared" si="175"/>
        <v>35-44</v>
      </c>
      <c r="D1645" t="s">
        <v>1</v>
      </c>
      <c r="E1645" t="s">
        <v>2</v>
      </c>
      <c r="F1645">
        <v>24.02</v>
      </c>
      <c r="G1645" t="str">
        <f t="shared" si="176"/>
        <v>Medium</v>
      </c>
      <c r="H1645">
        <v>23</v>
      </c>
      <c r="I1645" t="s">
        <v>14</v>
      </c>
      <c r="J1645" t="s">
        <v>32</v>
      </c>
      <c r="K1645" s="4">
        <v>8.99</v>
      </c>
      <c r="L1645" s="4">
        <f t="shared" si="177"/>
        <v>8.99</v>
      </c>
      <c r="M1645">
        <v>0</v>
      </c>
      <c r="N1645" t="s">
        <v>29</v>
      </c>
      <c r="O1645">
        <v>5</v>
      </c>
      <c r="P1645">
        <v>1</v>
      </c>
      <c r="Q1645">
        <f t="shared" si="178"/>
        <v>60</v>
      </c>
      <c r="R1645" t="s">
        <v>38</v>
      </c>
      <c r="S1645">
        <f t="shared" si="179"/>
        <v>1441.2</v>
      </c>
      <c r="T1645" t="str">
        <f t="shared" si="180"/>
        <v>High</v>
      </c>
      <c r="U1645" t="str">
        <f t="shared" si="181"/>
        <v>Inactive</v>
      </c>
    </row>
    <row r="1646" spans="1:21" x14ac:dyDescent="0.25">
      <c r="A1646" t="s">
        <v>1673</v>
      </c>
      <c r="B1646">
        <v>25</v>
      </c>
      <c r="C1646" t="str">
        <f t="shared" si="175"/>
        <v>18-24</v>
      </c>
      <c r="D1646" t="s">
        <v>27</v>
      </c>
      <c r="E1646" t="s">
        <v>8</v>
      </c>
      <c r="F1646">
        <v>7.35</v>
      </c>
      <c r="G1646" t="str">
        <f t="shared" si="176"/>
        <v>Low</v>
      </c>
      <c r="H1646">
        <v>41</v>
      </c>
      <c r="I1646" t="s">
        <v>14</v>
      </c>
      <c r="J1646" t="s">
        <v>4</v>
      </c>
      <c r="K1646" s="4">
        <v>13.99</v>
      </c>
      <c r="L1646" s="4">
        <f t="shared" si="177"/>
        <v>13.99</v>
      </c>
      <c r="M1646">
        <v>1</v>
      </c>
      <c r="N1646" t="s">
        <v>47</v>
      </c>
      <c r="O1646">
        <v>1</v>
      </c>
      <c r="P1646">
        <v>0.17</v>
      </c>
      <c r="Q1646">
        <f t="shared" si="178"/>
        <v>10</v>
      </c>
      <c r="R1646" t="s">
        <v>38</v>
      </c>
      <c r="S1646">
        <f t="shared" si="179"/>
        <v>73.5</v>
      </c>
      <c r="T1646" t="str">
        <f t="shared" si="180"/>
        <v>Medium</v>
      </c>
      <c r="U1646" t="str">
        <f t="shared" si="181"/>
        <v>Inactive</v>
      </c>
    </row>
    <row r="1647" spans="1:21" x14ac:dyDescent="0.25">
      <c r="A1647" t="s">
        <v>1674</v>
      </c>
      <c r="B1647">
        <v>31</v>
      </c>
      <c r="C1647" t="str">
        <f t="shared" si="175"/>
        <v>25-34</v>
      </c>
      <c r="D1647" t="s">
        <v>13</v>
      </c>
      <c r="E1647" t="s">
        <v>2</v>
      </c>
      <c r="F1647">
        <v>3.89</v>
      </c>
      <c r="G1647" t="str">
        <f t="shared" si="176"/>
        <v>Low</v>
      </c>
      <c r="H1647">
        <v>0</v>
      </c>
      <c r="I1647" t="s">
        <v>19</v>
      </c>
      <c r="J1647" t="s">
        <v>32</v>
      </c>
      <c r="K1647" s="4">
        <v>8.99</v>
      </c>
      <c r="L1647" s="4">
        <f t="shared" si="177"/>
        <v>8.99</v>
      </c>
      <c r="M1647">
        <v>0</v>
      </c>
      <c r="N1647" t="s">
        <v>47</v>
      </c>
      <c r="O1647">
        <v>3</v>
      </c>
      <c r="P1647">
        <v>3.89</v>
      </c>
      <c r="Q1647">
        <f t="shared" si="178"/>
        <v>233</v>
      </c>
      <c r="R1647" t="s">
        <v>25</v>
      </c>
      <c r="S1647">
        <f t="shared" si="179"/>
        <v>906.37</v>
      </c>
      <c r="T1647" t="str">
        <f t="shared" si="180"/>
        <v>High</v>
      </c>
      <c r="U1647" t="str">
        <f t="shared" si="181"/>
        <v>Active</v>
      </c>
    </row>
    <row r="1648" spans="1:21" x14ac:dyDescent="0.25">
      <c r="A1648" t="s">
        <v>1675</v>
      </c>
      <c r="B1648">
        <v>61</v>
      </c>
      <c r="C1648" t="str">
        <f t="shared" si="175"/>
        <v>55+</v>
      </c>
      <c r="D1648" t="s">
        <v>27</v>
      </c>
      <c r="E1648" t="s">
        <v>8</v>
      </c>
      <c r="F1648">
        <v>4.1399999999999997</v>
      </c>
      <c r="G1648" t="str">
        <f t="shared" si="176"/>
        <v>Low</v>
      </c>
      <c r="H1648">
        <v>30</v>
      </c>
      <c r="I1648" t="s">
        <v>14</v>
      </c>
      <c r="J1648" t="s">
        <v>32</v>
      </c>
      <c r="K1648" s="4">
        <v>13.99</v>
      </c>
      <c r="L1648" s="4">
        <f t="shared" si="177"/>
        <v>13.99</v>
      </c>
      <c r="M1648">
        <v>1</v>
      </c>
      <c r="N1648" t="s">
        <v>47</v>
      </c>
      <c r="O1648">
        <v>2</v>
      </c>
      <c r="P1648">
        <v>0.13</v>
      </c>
      <c r="Q1648">
        <f t="shared" si="178"/>
        <v>8</v>
      </c>
      <c r="R1648" t="s">
        <v>16</v>
      </c>
      <c r="S1648">
        <f t="shared" si="179"/>
        <v>33.119999999999997</v>
      </c>
      <c r="T1648" t="str">
        <f t="shared" si="180"/>
        <v>Low</v>
      </c>
      <c r="U1648" t="str">
        <f t="shared" si="181"/>
        <v>Inactive</v>
      </c>
    </row>
    <row r="1649" spans="1:21" x14ac:dyDescent="0.25">
      <c r="A1649" t="s">
        <v>1676</v>
      </c>
      <c r="B1649">
        <v>36</v>
      </c>
      <c r="C1649" t="str">
        <f t="shared" si="175"/>
        <v>35-44</v>
      </c>
      <c r="D1649" t="s">
        <v>27</v>
      </c>
      <c r="E1649" t="s">
        <v>2</v>
      </c>
      <c r="F1649">
        <v>6.54</v>
      </c>
      <c r="G1649" t="str">
        <f t="shared" si="176"/>
        <v>Low</v>
      </c>
      <c r="H1649">
        <v>28</v>
      </c>
      <c r="I1649" t="s">
        <v>19</v>
      </c>
      <c r="J1649" t="s">
        <v>32</v>
      </c>
      <c r="K1649" s="4">
        <v>8.99</v>
      </c>
      <c r="L1649" s="4">
        <f t="shared" si="177"/>
        <v>8.99</v>
      </c>
      <c r="M1649">
        <v>0</v>
      </c>
      <c r="N1649" t="s">
        <v>23</v>
      </c>
      <c r="O1649">
        <v>5</v>
      </c>
      <c r="P1649">
        <v>0.23</v>
      </c>
      <c r="Q1649">
        <f t="shared" si="178"/>
        <v>14</v>
      </c>
      <c r="R1649" t="s">
        <v>6</v>
      </c>
      <c r="S1649">
        <f t="shared" si="179"/>
        <v>91.56</v>
      </c>
      <c r="T1649" t="str">
        <f t="shared" si="180"/>
        <v>Medium</v>
      </c>
      <c r="U1649" t="str">
        <f t="shared" si="181"/>
        <v>Inactive</v>
      </c>
    </row>
    <row r="1650" spans="1:21" x14ac:dyDescent="0.25">
      <c r="A1650" t="s">
        <v>1677</v>
      </c>
      <c r="B1650">
        <v>60</v>
      </c>
      <c r="C1650" t="str">
        <f t="shared" si="175"/>
        <v>55+</v>
      </c>
      <c r="D1650" t="s">
        <v>27</v>
      </c>
      <c r="E1650" t="s">
        <v>8</v>
      </c>
      <c r="F1650">
        <v>6.23</v>
      </c>
      <c r="G1650" t="str">
        <f t="shared" si="176"/>
        <v>Low</v>
      </c>
      <c r="H1650">
        <v>19</v>
      </c>
      <c r="I1650" t="s">
        <v>35</v>
      </c>
      <c r="J1650" t="s">
        <v>41</v>
      </c>
      <c r="K1650" s="4">
        <v>13.99</v>
      </c>
      <c r="L1650" s="4">
        <f t="shared" si="177"/>
        <v>13.99</v>
      </c>
      <c r="M1650">
        <v>0</v>
      </c>
      <c r="N1650" t="s">
        <v>29</v>
      </c>
      <c r="O1650">
        <v>5</v>
      </c>
      <c r="P1650">
        <v>0.31</v>
      </c>
      <c r="Q1650">
        <f t="shared" si="178"/>
        <v>19</v>
      </c>
      <c r="R1650" t="s">
        <v>38</v>
      </c>
      <c r="S1650">
        <f t="shared" si="179"/>
        <v>118.37</v>
      </c>
      <c r="T1650" t="str">
        <f t="shared" si="180"/>
        <v>Medium</v>
      </c>
      <c r="U1650" t="str">
        <f t="shared" si="181"/>
        <v>Risk</v>
      </c>
    </row>
    <row r="1651" spans="1:21" x14ac:dyDescent="0.25">
      <c r="A1651" t="s">
        <v>1678</v>
      </c>
      <c r="B1651">
        <v>54</v>
      </c>
      <c r="C1651" t="str">
        <f t="shared" si="175"/>
        <v>45-54</v>
      </c>
      <c r="D1651" t="s">
        <v>27</v>
      </c>
      <c r="E1651" t="s">
        <v>18</v>
      </c>
      <c r="F1651">
        <v>6.26</v>
      </c>
      <c r="G1651" t="str">
        <f t="shared" si="176"/>
        <v>Low</v>
      </c>
      <c r="H1651">
        <v>51</v>
      </c>
      <c r="I1651" t="s">
        <v>35</v>
      </c>
      <c r="J1651" t="s">
        <v>41</v>
      </c>
      <c r="K1651" s="4">
        <v>17.989999999999998</v>
      </c>
      <c r="L1651" s="4">
        <f t="shared" si="177"/>
        <v>17.989999999999998</v>
      </c>
      <c r="M1651">
        <v>1</v>
      </c>
      <c r="N1651" t="s">
        <v>5</v>
      </c>
      <c r="O1651">
        <v>3</v>
      </c>
      <c r="P1651">
        <v>0.12</v>
      </c>
      <c r="Q1651">
        <f t="shared" si="178"/>
        <v>7</v>
      </c>
      <c r="R1651" t="s">
        <v>20</v>
      </c>
      <c r="S1651">
        <f t="shared" si="179"/>
        <v>43.82</v>
      </c>
      <c r="T1651" t="str">
        <f t="shared" si="180"/>
        <v>Low</v>
      </c>
      <c r="U1651" t="str">
        <f t="shared" si="181"/>
        <v>Inactive</v>
      </c>
    </row>
    <row r="1652" spans="1:21" x14ac:dyDescent="0.25">
      <c r="A1652" t="s">
        <v>1679</v>
      </c>
      <c r="B1652">
        <v>57</v>
      </c>
      <c r="C1652" t="str">
        <f t="shared" si="175"/>
        <v>55+</v>
      </c>
      <c r="D1652" t="s">
        <v>27</v>
      </c>
      <c r="E1652" t="s">
        <v>18</v>
      </c>
      <c r="F1652">
        <v>7.79</v>
      </c>
      <c r="G1652" t="str">
        <f t="shared" si="176"/>
        <v>Low</v>
      </c>
      <c r="H1652">
        <v>46</v>
      </c>
      <c r="I1652" t="s">
        <v>9</v>
      </c>
      <c r="J1652" t="s">
        <v>4</v>
      </c>
      <c r="K1652" s="4">
        <v>17.989999999999998</v>
      </c>
      <c r="L1652" s="4">
        <f t="shared" si="177"/>
        <v>17.989999999999998</v>
      </c>
      <c r="M1652">
        <v>1</v>
      </c>
      <c r="N1652" t="s">
        <v>15</v>
      </c>
      <c r="O1652">
        <v>5</v>
      </c>
      <c r="P1652">
        <v>0.17</v>
      </c>
      <c r="Q1652">
        <f t="shared" si="178"/>
        <v>10</v>
      </c>
      <c r="R1652" t="s">
        <v>38</v>
      </c>
      <c r="S1652">
        <f t="shared" si="179"/>
        <v>77.900000000000006</v>
      </c>
      <c r="T1652" t="str">
        <f t="shared" si="180"/>
        <v>Medium</v>
      </c>
      <c r="U1652" t="str">
        <f t="shared" si="181"/>
        <v>Inactive</v>
      </c>
    </row>
    <row r="1653" spans="1:21" x14ac:dyDescent="0.25">
      <c r="A1653" t="s">
        <v>1680</v>
      </c>
      <c r="B1653">
        <v>20</v>
      </c>
      <c r="C1653" t="str">
        <f t="shared" si="175"/>
        <v>18-24</v>
      </c>
      <c r="D1653" t="s">
        <v>13</v>
      </c>
      <c r="E1653" t="s">
        <v>2</v>
      </c>
      <c r="F1653">
        <v>1</v>
      </c>
      <c r="G1653" t="str">
        <f t="shared" si="176"/>
        <v>Low</v>
      </c>
      <c r="H1653">
        <v>32</v>
      </c>
      <c r="I1653" t="s">
        <v>3</v>
      </c>
      <c r="J1653" t="s">
        <v>43</v>
      </c>
      <c r="K1653" s="4">
        <v>8.99</v>
      </c>
      <c r="L1653" s="4">
        <f t="shared" si="177"/>
        <v>8.99</v>
      </c>
      <c r="M1653">
        <v>1</v>
      </c>
      <c r="N1653" t="s">
        <v>47</v>
      </c>
      <c r="O1653">
        <v>2</v>
      </c>
      <c r="P1653">
        <v>0.03</v>
      </c>
      <c r="Q1653">
        <f t="shared" si="178"/>
        <v>2</v>
      </c>
      <c r="R1653" t="s">
        <v>25</v>
      </c>
      <c r="S1653">
        <f t="shared" si="179"/>
        <v>2</v>
      </c>
      <c r="T1653" t="str">
        <f t="shared" si="180"/>
        <v>Low</v>
      </c>
      <c r="U1653" t="str">
        <f t="shared" si="181"/>
        <v>Inactive</v>
      </c>
    </row>
    <row r="1654" spans="1:21" x14ac:dyDescent="0.25">
      <c r="A1654" t="s">
        <v>1681</v>
      </c>
      <c r="B1654">
        <v>18</v>
      </c>
      <c r="C1654" t="str">
        <f t="shared" si="175"/>
        <v>18-24</v>
      </c>
      <c r="D1654" t="s">
        <v>13</v>
      </c>
      <c r="E1654" t="s">
        <v>8</v>
      </c>
      <c r="F1654">
        <v>9.2899999999999991</v>
      </c>
      <c r="G1654" t="str">
        <f t="shared" si="176"/>
        <v>Low</v>
      </c>
      <c r="H1654">
        <v>52</v>
      </c>
      <c r="I1654" t="s">
        <v>14</v>
      </c>
      <c r="J1654" t="s">
        <v>10</v>
      </c>
      <c r="K1654" s="4">
        <v>13.99</v>
      </c>
      <c r="L1654" s="4">
        <f t="shared" si="177"/>
        <v>13.99</v>
      </c>
      <c r="M1654">
        <v>1</v>
      </c>
      <c r="N1654" t="s">
        <v>29</v>
      </c>
      <c r="O1654">
        <v>2</v>
      </c>
      <c r="P1654">
        <v>0.18</v>
      </c>
      <c r="Q1654">
        <f t="shared" si="178"/>
        <v>11</v>
      </c>
      <c r="R1654" t="s">
        <v>20</v>
      </c>
      <c r="S1654">
        <f t="shared" si="179"/>
        <v>102.19</v>
      </c>
      <c r="T1654" t="str">
        <f t="shared" si="180"/>
        <v>Medium</v>
      </c>
      <c r="U1654" t="str">
        <f t="shared" si="181"/>
        <v>Inactive</v>
      </c>
    </row>
    <row r="1655" spans="1:21" x14ac:dyDescent="0.25">
      <c r="A1655" t="s">
        <v>1682</v>
      </c>
      <c r="B1655">
        <v>57</v>
      </c>
      <c r="C1655" t="str">
        <f t="shared" si="175"/>
        <v>55+</v>
      </c>
      <c r="D1655" t="s">
        <v>27</v>
      </c>
      <c r="E1655" t="s">
        <v>2</v>
      </c>
      <c r="F1655">
        <v>3.31</v>
      </c>
      <c r="G1655" t="str">
        <f t="shared" si="176"/>
        <v>Low</v>
      </c>
      <c r="H1655">
        <v>57</v>
      </c>
      <c r="I1655" t="s">
        <v>9</v>
      </c>
      <c r="J1655" t="s">
        <v>10</v>
      </c>
      <c r="K1655" s="4">
        <v>8.99</v>
      </c>
      <c r="L1655" s="4">
        <f t="shared" si="177"/>
        <v>8.99</v>
      </c>
      <c r="M1655">
        <v>1</v>
      </c>
      <c r="N1655" t="s">
        <v>5</v>
      </c>
      <c r="O1655">
        <v>2</v>
      </c>
      <c r="P1655">
        <v>0.06</v>
      </c>
      <c r="Q1655">
        <f t="shared" si="178"/>
        <v>4</v>
      </c>
      <c r="R1655" t="s">
        <v>16</v>
      </c>
      <c r="S1655">
        <f t="shared" si="179"/>
        <v>13.24</v>
      </c>
      <c r="T1655" t="str">
        <f t="shared" si="180"/>
        <v>Low</v>
      </c>
      <c r="U1655" t="str">
        <f t="shared" si="181"/>
        <v>Inactive</v>
      </c>
    </row>
    <row r="1656" spans="1:21" x14ac:dyDescent="0.25">
      <c r="A1656" t="s">
        <v>1683</v>
      </c>
      <c r="B1656">
        <v>33</v>
      </c>
      <c r="C1656" t="str">
        <f t="shared" si="175"/>
        <v>25-34</v>
      </c>
      <c r="D1656" t="s">
        <v>13</v>
      </c>
      <c r="E1656" t="s">
        <v>8</v>
      </c>
      <c r="F1656">
        <v>19.28</v>
      </c>
      <c r="G1656" t="str">
        <f t="shared" si="176"/>
        <v>Low</v>
      </c>
      <c r="H1656">
        <v>19</v>
      </c>
      <c r="I1656" t="s">
        <v>56</v>
      </c>
      <c r="J1656" t="s">
        <v>43</v>
      </c>
      <c r="K1656" s="4">
        <v>13.99</v>
      </c>
      <c r="L1656" s="4">
        <f t="shared" si="177"/>
        <v>13.99</v>
      </c>
      <c r="M1656">
        <v>0</v>
      </c>
      <c r="N1656" t="s">
        <v>47</v>
      </c>
      <c r="O1656">
        <v>4</v>
      </c>
      <c r="P1656">
        <v>0.96</v>
      </c>
      <c r="Q1656">
        <f t="shared" si="178"/>
        <v>58</v>
      </c>
      <c r="R1656" t="s">
        <v>11</v>
      </c>
      <c r="S1656">
        <f t="shared" si="179"/>
        <v>1118.24</v>
      </c>
      <c r="T1656" t="str">
        <f t="shared" si="180"/>
        <v>High</v>
      </c>
      <c r="U1656" t="str">
        <f t="shared" si="181"/>
        <v>Risk</v>
      </c>
    </row>
    <row r="1657" spans="1:21" x14ac:dyDescent="0.25">
      <c r="A1657" t="s">
        <v>1684</v>
      </c>
      <c r="B1657">
        <v>68</v>
      </c>
      <c r="C1657" t="str">
        <f t="shared" si="175"/>
        <v>55+</v>
      </c>
      <c r="D1657" t="s">
        <v>13</v>
      </c>
      <c r="E1657" t="s">
        <v>18</v>
      </c>
      <c r="F1657">
        <v>23.8</v>
      </c>
      <c r="G1657" t="str">
        <f t="shared" si="176"/>
        <v>Medium</v>
      </c>
      <c r="H1657">
        <v>4</v>
      </c>
      <c r="I1657" t="s">
        <v>19</v>
      </c>
      <c r="J1657" t="s">
        <v>43</v>
      </c>
      <c r="K1657" s="4">
        <v>17.989999999999998</v>
      </c>
      <c r="L1657" s="4">
        <f t="shared" si="177"/>
        <v>17.989999999999998</v>
      </c>
      <c r="M1657">
        <v>0</v>
      </c>
      <c r="N1657" t="s">
        <v>15</v>
      </c>
      <c r="O1657">
        <v>2</v>
      </c>
      <c r="P1657">
        <v>4.76</v>
      </c>
      <c r="Q1657">
        <f t="shared" si="178"/>
        <v>286</v>
      </c>
      <c r="R1657" t="s">
        <v>11</v>
      </c>
      <c r="S1657">
        <f t="shared" si="179"/>
        <v>6806.8</v>
      </c>
      <c r="T1657" t="str">
        <f t="shared" si="180"/>
        <v>High</v>
      </c>
      <c r="U1657" t="str">
        <f t="shared" si="181"/>
        <v>Active</v>
      </c>
    </row>
    <row r="1658" spans="1:21" x14ac:dyDescent="0.25">
      <c r="A1658" t="s">
        <v>1685</v>
      </c>
      <c r="B1658">
        <v>66</v>
      </c>
      <c r="C1658" t="str">
        <f t="shared" si="175"/>
        <v>55+</v>
      </c>
      <c r="D1658" t="s">
        <v>13</v>
      </c>
      <c r="E1658" t="s">
        <v>18</v>
      </c>
      <c r="F1658">
        <v>7.68</v>
      </c>
      <c r="G1658" t="str">
        <f t="shared" si="176"/>
        <v>Low</v>
      </c>
      <c r="H1658">
        <v>15</v>
      </c>
      <c r="I1658" t="s">
        <v>35</v>
      </c>
      <c r="J1658" t="s">
        <v>43</v>
      </c>
      <c r="K1658" s="4">
        <v>17.989999999999998</v>
      </c>
      <c r="L1658" s="4">
        <f t="shared" si="177"/>
        <v>17.989999999999998</v>
      </c>
      <c r="M1658">
        <v>0</v>
      </c>
      <c r="N1658" t="s">
        <v>15</v>
      </c>
      <c r="O1658">
        <v>4</v>
      </c>
      <c r="P1658">
        <v>0.48</v>
      </c>
      <c r="Q1658">
        <f t="shared" si="178"/>
        <v>29</v>
      </c>
      <c r="R1658" t="s">
        <v>16</v>
      </c>
      <c r="S1658">
        <f t="shared" si="179"/>
        <v>222.72</v>
      </c>
      <c r="T1658" t="str">
        <f t="shared" si="180"/>
        <v>High</v>
      </c>
      <c r="U1658" t="str">
        <f t="shared" si="181"/>
        <v>Risk</v>
      </c>
    </row>
    <row r="1659" spans="1:21" x14ac:dyDescent="0.25">
      <c r="A1659" t="s">
        <v>1686</v>
      </c>
      <c r="B1659">
        <v>30</v>
      </c>
      <c r="C1659" t="str">
        <f t="shared" si="175"/>
        <v>25-34</v>
      </c>
      <c r="D1659" t="s">
        <v>27</v>
      </c>
      <c r="E1659" t="s">
        <v>2</v>
      </c>
      <c r="F1659">
        <v>6.54</v>
      </c>
      <c r="G1659" t="str">
        <f t="shared" si="176"/>
        <v>Low</v>
      </c>
      <c r="H1659">
        <v>20</v>
      </c>
      <c r="I1659" t="s">
        <v>56</v>
      </c>
      <c r="J1659" t="s">
        <v>43</v>
      </c>
      <c r="K1659" s="4">
        <v>8.99</v>
      </c>
      <c r="L1659" s="4">
        <f t="shared" si="177"/>
        <v>8.99</v>
      </c>
      <c r="M1659">
        <v>1</v>
      </c>
      <c r="N1659" t="s">
        <v>23</v>
      </c>
      <c r="O1659">
        <v>1</v>
      </c>
      <c r="P1659">
        <v>0.31</v>
      </c>
      <c r="Q1659">
        <f t="shared" si="178"/>
        <v>19</v>
      </c>
      <c r="R1659" t="s">
        <v>16</v>
      </c>
      <c r="S1659">
        <f t="shared" si="179"/>
        <v>124.26</v>
      </c>
      <c r="T1659" t="str">
        <f t="shared" si="180"/>
        <v>Medium</v>
      </c>
      <c r="U1659" t="str">
        <f t="shared" si="181"/>
        <v>Risk</v>
      </c>
    </row>
    <row r="1660" spans="1:21" x14ac:dyDescent="0.25">
      <c r="A1660" t="s">
        <v>1687</v>
      </c>
      <c r="B1660">
        <v>38</v>
      </c>
      <c r="C1660" t="str">
        <f t="shared" si="175"/>
        <v>35-44</v>
      </c>
      <c r="D1660" t="s">
        <v>13</v>
      </c>
      <c r="E1660" t="s">
        <v>2</v>
      </c>
      <c r="F1660">
        <v>7.92</v>
      </c>
      <c r="G1660" t="str">
        <f t="shared" si="176"/>
        <v>Low</v>
      </c>
      <c r="H1660">
        <v>18</v>
      </c>
      <c r="I1660" t="s">
        <v>35</v>
      </c>
      <c r="J1660" t="s">
        <v>4</v>
      </c>
      <c r="K1660" s="4">
        <v>8.99</v>
      </c>
      <c r="L1660" s="4">
        <f t="shared" si="177"/>
        <v>8.99</v>
      </c>
      <c r="M1660">
        <v>1</v>
      </c>
      <c r="N1660" t="s">
        <v>15</v>
      </c>
      <c r="O1660">
        <v>1</v>
      </c>
      <c r="P1660">
        <v>0.42</v>
      </c>
      <c r="Q1660">
        <f t="shared" si="178"/>
        <v>25</v>
      </c>
      <c r="R1660" t="s">
        <v>11</v>
      </c>
      <c r="S1660">
        <f t="shared" si="179"/>
        <v>198</v>
      </c>
      <c r="T1660" t="str">
        <f t="shared" si="180"/>
        <v>High</v>
      </c>
      <c r="U1660" t="str">
        <f t="shared" si="181"/>
        <v>Risk</v>
      </c>
    </row>
    <row r="1661" spans="1:21" x14ac:dyDescent="0.25">
      <c r="A1661" t="s">
        <v>1688</v>
      </c>
      <c r="B1661">
        <v>55</v>
      </c>
      <c r="C1661" t="str">
        <f t="shared" si="175"/>
        <v>45-54</v>
      </c>
      <c r="D1661" t="s">
        <v>1</v>
      </c>
      <c r="E1661" t="s">
        <v>18</v>
      </c>
      <c r="F1661">
        <v>4.3600000000000003</v>
      </c>
      <c r="G1661" t="str">
        <f t="shared" si="176"/>
        <v>Low</v>
      </c>
      <c r="H1661">
        <v>52</v>
      </c>
      <c r="I1661" t="s">
        <v>19</v>
      </c>
      <c r="J1661" t="s">
        <v>41</v>
      </c>
      <c r="K1661" s="4">
        <v>17.989999999999998</v>
      </c>
      <c r="L1661" s="4">
        <f t="shared" si="177"/>
        <v>17.989999999999998</v>
      </c>
      <c r="M1661">
        <v>1</v>
      </c>
      <c r="N1661" t="s">
        <v>15</v>
      </c>
      <c r="O1661">
        <v>2</v>
      </c>
      <c r="P1661">
        <v>0.08</v>
      </c>
      <c r="Q1661">
        <f t="shared" si="178"/>
        <v>5</v>
      </c>
      <c r="R1661" t="s">
        <v>33</v>
      </c>
      <c r="S1661">
        <f t="shared" si="179"/>
        <v>21.8</v>
      </c>
      <c r="T1661" t="str">
        <f t="shared" si="180"/>
        <v>Low</v>
      </c>
      <c r="U1661" t="str">
        <f t="shared" si="181"/>
        <v>Inactive</v>
      </c>
    </row>
    <row r="1662" spans="1:21" x14ac:dyDescent="0.25">
      <c r="A1662" t="s">
        <v>1689</v>
      </c>
      <c r="B1662">
        <v>31</v>
      </c>
      <c r="C1662" t="str">
        <f t="shared" si="175"/>
        <v>25-34</v>
      </c>
      <c r="D1662" t="s">
        <v>27</v>
      </c>
      <c r="E1662" t="s">
        <v>2</v>
      </c>
      <c r="F1662">
        <v>11.88</v>
      </c>
      <c r="G1662" t="str">
        <f t="shared" si="176"/>
        <v>Low</v>
      </c>
      <c r="H1662">
        <v>56</v>
      </c>
      <c r="I1662" t="s">
        <v>3</v>
      </c>
      <c r="J1662" t="s">
        <v>43</v>
      </c>
      <c r="K1662" s="4">
        <v>8.99</v>
      </c>
      <c r="L1662" s="4">
        <f t="shared" si="177"/>
        <v>8.99</v>
      </c>
      <c r="M1662">
        <v>1</v>
      </c>
      <c r="N1662" t="s">
        <v>23</v>
      </c>
      <c r="O1662">
        <v>5</v>
      </c>
      <c r="P1662">
        <v>0.21</v>
      </c>
      <c r="Q1662">
        <f t="shared" si="178"/>
        <v>13</v>
      </c>
      <c r="R1662" t="s">
        <v>11</v>
      </c>
      <c r="S1662">
        <f t="shared" si="179"/>
        <v>154.44</v>
      </c>
      <c r="T1662" t="str">
        <f t="shared" si="180"/>
        <v>High</v>
      </c>
      <c r="U1662" t="str">
        <f t="shared" si="181"/>
        <v>Inactive</v>
      </c>
    </row>
    <row r="1663" spans="1:21" x14ac:dyDescent="0.25">
      <c r="A1663" t="s">
        <v>1690</v>
      </c>
      <c r="B1663">
        <v>33</v>
      </c>
      <c r="C1663" t="str">
        <f t="shared" si="175"/>
        <v>25-34</v>
      </c>
      <c r="D1663" t="s">
        <v>13</v>
      </c>
      <c r="E1663" t="s">
        <v>18</v>
      </c>
      <c r="F1663">
        <v>0.06</v>
      </c>
      <c r="G1663" t="str">
        <f t="shared" si="176"/>
        <v>Low</v>
      </c>
      <c r="H1663">
        <v>53</v>
      </c>
      <c r="I1663" t="s">
        <v>56</v>
      </c>
      <c r="J1663" t="s">
        <v>41</v>
      </c>
      <c r="K1663" s="4">
        <v>17.989999999999998</v>
      </c>
      <c r="L1663" s="4">
        <f t="shared" si="177"/>
        <v>17.989999999999998</v>
      </c>
      <c r="M1663">
        <v>1</v>
      </c>
      <c r="N1663" t="s">
        <v>29</v>
      </c>
      <c r="O1663">
        <v>3</v>
      </c>
      <c r="P1663">
        <v>0</v>
      </c>
      <c r="Q1663">
        <f t="shared" si="178"/>
        <v>0</v>
      </c>
      <c r="R1663" t="s">
        <v>20</v>
      </c>
      <c r="S1663">
        <f t="shared" si="179"/>
        <v>0</v>
      </c>
      <c r="T1663" t="str">
        <f t="shared" si="180"/>
        <v>Low</v>
      </c>
      <c r="U1663" t="str">
        <f t="shared" si="181"/>
        <v>Inactive</v>
      </c>
    </row>
    <row r="1664" spans="1:21" x14ac:dyDescent="0.25">
      <c r="A1664" t="s">
        <v>1691</v>
      </c>
      <c r="B1664">
        <v>63</v>
      </c>
      <c r="C1664" t="str">
        <f t="shared" si="175"/>
        <v>55+</v>
      </c>
      <c r="D1664" t="s">
        <v>13</v>
      </c>
      <c r="E1664" t="s">
        <v>8</v>
      </c>
      <c r="F1664">
        <v>18.489999999999998</v>
      </c>
      <c r="G1664" t="str">
        <f t="shared" si="176"/>
        <v>Low</v>
      </c>
      <c r="H1664">
        <v>13</v>
      </c>
      <c r="I1664" t="s">
        <v>9</v>
      </c>
      <c r="J1664" t="s">
        <v>4</v>
      </c>
      <c r="K1664" s="4">
        <v>13.99</v>
      </c>
      <c r="L1664" s="4">
        <f t="shared" si="177"/>
        <v>13.99</v>
      </c>
      <c r="M1664">
        <v>0</v>
      </c>
      <c r="N1664" t="s">
        <v>29</v>
      </c>
      <c r="O1664">
        <v>1</v>
      </c>
      <c r="P1664">
        <v>1.32</v>
      </c>
      <c r="Q1664">
        <f t="shared" si="178"/>
        <v>79</v>
      </c>
      <c r="R1664" t="s">
        <v>16</v>
      </c>
      <c r="S1664">
        <f t="shared" si="179"/>
        <v>1460.7099999999998</v>
      </c>
      <c r="T1664" t="str">
        <f t="shared" si="180"/>
        <v>High</v>
      </c>
      <c r="U1664" t="str">
        <f t="shared" si="181"/>
        <v>Risk</v>
      </c>
    </row>
    <row r="1665" spans="1:21" x14ac:dyDescent="0.25">
      <c r="A1665" t="s">
        <v>1692</v>
      </c>
      <c r="B1665">
        <v>45</v>
      </c>
      <c r="C1665" t="str">
        <f t="shared" si="175"/>
        <v>35-44</v>
      </c>
      <c r="D1665" t="s">
        <v>1</v>
      </c>
      <c r="E1665" t="s">
        <v>2</v>
      </c>
      <c r="F1665">
        <v>6.87</v>
      </c>
      <c r="G1665" t="str">
        <f t="shared" si="176"/>
        <v>Low</v>
      </c>
      <c r="H1665">
        <v>11</v>
      </c>
      <c r="I1665" t="s">
        <v>9</v>
      </c>
      <c r="J1665" t="s">
        <v>32</v>
      </c>
      <c r="K1665" s="4">
        <v>8.99</v>
      </c>
      <c r="L1665" s="4">
        <f t="shared" si="177"/>
        <v>8.99</v>
      </c>
      <c r="M1665">
        <v>0</v>
      </c>
      <c r="N1665" t="s">
        <v>23</v>
      </c>
      <c r="O1665">
        <v>3</v>
      </c>
      <c r="P1665">
        <v>0.56999999999999995</v>
      </c>
      <c r="Q1665">
        <f t="shared" si="178"/>
        <v>34</v>
      </c>
      <c r="R1665" t="s">
        <v>16</v>
      </c>
      <c r="S1665">
        <f t="shared" si="179"/>
        <v>233.58</v>
      </c>
      <c r="T1665" t="str">
        <f t="shared" si="180"/>
        <v>High</v>
      </c>
      <c r="U1665" t="str">
        <f t="shared" si="181"/>
        <v>Risk</v>
      </c>
    </row>
    <row r="1666" spans="1:21" x14ac:dyDescent="0.25">
      <c r="A1666" t="s">
        <v>1693</v>
      </c>
      <c r="B1666">
        <v>24</v>
      </c>
      <c r="C1666" t="str">
        <f t="shared" si="175"/>
        <v>18-24</v>
      </c>
      <c r="D1666" t="s">
        <v>27</v>
      </c>
      <c r="E1666" t="s">
        <v>2</v>
      </c>
      <c r="F1666">
        <v>0.75</v>
      </c>
      <c r="G1666" t="str">
        <f t="shared" si="176"/>
        <v>Low</v>
      </c>
      <c r="H1666">
        <v>26</v>
      </c>
      <c r="I1666" t="s">
        <v>56</v>
      </c>
      <c r="J1666" t="s">
        <v>32</v>
      </c>
      <c r="K1666" s="4">
        <v>8.99</v>
      </c>
      <c r="L1666" s="4">
        <f t="shared" si="177"/>
        <v>8.99</v>
      </c>
      <c r="M1666">
        <v>1</v>
      </c>
      <c r="N1666" t="s">
        <v>5</v>
      </c>
      <c r="O1666">
        <v>2</v>
      </c>
      <c r="P1666">
        <v>0.03</v>
      </c>
      <c r="Q1666">
        <f t="shared" si="178"/>
        <v>2</v>
      </c>
      <c r="R1666" t="s">
        <v>16</v>
      </c>
      <c r="S1666">
        <f t="shared" si="179"/>
        <v>1.5</v>
      </c>
      <c r="T1666" t="str">
        <f t="shared" si="180"/>
        <v>Low</v>
      </c>
      <c r="U1666" t="str">
        <f t="shared" si="181"/>
        <v>Inactive</v>
      </c>
    </row>
    <row r="1667" spans="1:21" x14ac:dyDescent="0.25">
      <c r="A1667" t="s">
        <v>1694</v>
      </c>
      <c r="B1667">
        <v>35</v>
      </c>
      <c r="C1667" t="str">
        <f t="shared" ref="C1667:C1730" si="182">IF(B1667&lt;=25, "18-24", IF(B1667&lt;=35, "25-34", IF(B1667&lt;=45,"35-44", IF(B1667&lt;=55,"45-54", "55+"))))</f>
        <v>25-34</v>
      </c>
      <c r="D1667" t="s">
        <v>1</v>
      </c>
      <c r="E1667" t="s">
        <v>2</v>
      </c>
      <c r="F1667">
        <v>8.8699999999999992</v>
      </c>
      <c r="G1667" t="str">
        <f t="shared" ref="G1667:G1730" si="183">IF(F1667&lt;=20,"Low",IF(F1667&lt;=50, "Medium","High"))</f>
        <v>Low</v>
      </c>
      <c r="H1667">
        <v>10</v>
      </c>
      <c r="I1667" t="s">
        <v>19</v>
      </c>
      <c r="J1667" t="s">
        <v>32</v>
      </c>
      <c r="K1667" s="4">
        <v>8.99</v>
      </c>
      <c r="L1667" s="4">
        <f t="shared" ref="L1667:L1730" si="184">K1667</f>
        <v>8.99</v>
      </c>
      <c r="M1667">
        <v>0</v>
      </c>
      <c r="N1667" t="s">
        <v>47</v>
      </c>
      <c r="O1667">
        <v>2</v>
      </c>
      <c r="P1667">
        <v>0.81</v>
      </c>
      <c r="Q1667">
        <f t="shared" ref="Q1667:Q1730" si="185">ROUND(P1667*60, 0)</f>
        <v>49</v>
      </c>
      <c r="R1667" t="s">
        <v>16</v>
      </c>
      <c r="S1667">
        <f t="shared" ref="S1667:S1730" si="186">F1667*Q1667</f>
        <v>434.62999999999994</v>
      </c>
      <c r="T1667" t="str">
        <f t="shared" ref="T1667:T1730" si="187">IF(S1667&lt;=50,"Low",IF(S1667&lt;=150,"Medium", "High"))</f>
        <v>High</v>
      </c>
      <c r="U1667" t="str">
        <f t="shared" ref="U1667:U1730" si="188">IF(H1667&lt;=7,"Active", IF(H1667&lt;=21,"Risk", "Inactive"))</f>
        <v>Risk</v>
      </c>
    </row>
    <row r="1668" spans="1:21" x14ac:dyDescent="0.25">
      <c r="A1668" t="s">
        <v>1695</v>
      </c>
      <c r="B1668">
        <v>69</v>
      </c>
      <c r="C1668" t="str">
        <f t="shared" si="182"/>
        <v>55+</v>
      </c>
      <c r="D1668" t="s">
        <v>27</v>
      </c>
      <c r="E1668" t="s">
        <v>2</v>
      </c>
      <c r="F1668">
        <v>21.53</v>
      </c>
      <c r="G1668" t="str">
        <f t="shared" si="183"/>
        <v>Medium</v>
      </c>
      <c r="H1668">
        <v>7</v>
      </c>
      <c r="I1668" t="s">
        <v>56</v>
      </c>
      <c r="J1668" t="s">
        <v>32</v>
      </c>
      <c r="K1668" s="4">
        <v>8.99</v>
      </c>
      <c r="L1668" s="4">
        <f t="shared" si="184"/>
        <v>8.99</v>
      </c>
      <c r="M1668">
        <v>0</v>
      </c>
      <c r="N1668" t="s">
        <v>15</v>
      </c>
      <c r="O1668">
        <v>3</v>
      </c>
      <c r="P1668">
        <v>2.69</v>
      </c>
      <c r="Q1668">
        <f t="shared" si="185"/>
        <v>161</v>
      </c>
      <c r="R1668" t="s">
        <v>33</v>
      </c>
      <c r="S1668">
        <f t="shared" si="186"/>
        <v>3466.3300000000004</v>
      </c>
      <c r="T1668" t="str">
        <f t="shared" si="187"/>
        <v>High</v>
      </c>
      <c r="U1668" t="str">
        <f t="shared" si="188"/>
        <v>Active</v>
      </c>
    </row>
    <row r="1669" spans="1:21" x14ac:dyDescent="0.25">
      <c r="A1669" s="1" t="s">
        <v>1696</v>
      </c>
      <c r="B1669">
        <v>50</v>
      </c>
      <c r="C1669" t="str">
        <f t="shared" si="182"/>
        <v>45-54</v>
      </c>
      <c r="D1669" t="s">
        <v>1</v>
      </c>
      <c r="E1669" t="s">
        <v>8</v>
      </c>
      <c r="F1669">
        <v>7.54</v>
      </c>
      <c r="G1669" t="str">
        <f t="shared" si="183"/>
        <v>Low</v>
      </c>
      <c r="H1669">
        <v>18</v>
      </c>
      <c r="I1669" t="s">
        <v>35</v>
      </c>
      <c r="J1669" t="s">
        <v>41</v>
      </c>
      <c r="K1669" s="4">
        <v>13.99</v>
      </c>
      <c r="L1669" s="4">
        <f t="shared" si="184"/>
        <v>13.99</v>
      </c>
      <c r="M1669">
        <v>0</v>
      </c>
      <c r="N1669" t="s">
        <v>47</v>
      </c>
      <c r="O1669">
        <v>4</v>
      </c>
      <c r="P1669">
        <v>0.4</v>
      </c>
      <c r="Q1669">
        <f t="shared" si="185"/>
        <v>24</v>
      </c>
      <c r="R1669" t="s">
        <v>6</v>
      </c>
      <c r="S1669">
        <f t="shared" si="186"/>
        <v>180.96</v>
      </c>
      <c r="T1669" t="str">
        <f t="shared" si="187"/>
        <v>High</v>
      </c>
      <c r="U1669" t="str">
        <f t="shared" si="188"/>
        <v>Risk</v>
      </c>
    </row>
    <row r="1670" spans="1:21" x14ac:dyDescent="0.25">
      <c r="A1670" t="s">
        <v>1697</v>
      </c>
      <c r="B1670">
        <v>69</v>
      </c>
      <c r="C1670" t="str">
        <f t="shared" si="182"/>
        <v>55+</v>
      </c>
      <c r="D1670" t="s">
        <v>13</v>
      </c>
      <c r="E1670" t="s">
        <v>18</v>
      </c>
      <c r="F1670">
        <v>6.95</v>
      </c>
      <c r="G1670" t="str">
        <f t="shared" si="183"/>
        <v>Low</v>
      </c>
      <c r="H1670">
        <v>54</v>
      </c>
      <c r="I1670" t="s">
        <v>9</v>
      </c>
      <c r="J1670" t="s">
        <v>41</v>
      </c>
      <c r="K1670" s="4">
        <v>17.989999999999998</v>
      </c>
      <c r="L1670" s="4">
        <f t="shared" si="184"/>
        <v>17.989999999999998</v>
      </c>
      <c r="M1670">
        <v>0</v>
      </c>
      <c r="N1670" t="s">
        <v>23</v>
      </c>
      <c r="O1670">
        <v>5</v>
      </c>
      <c r="P1670">
        <v>0.13</v>
      </c>
      <c r="Q1670">
        <f t="shared" si="185"/>
        <v>8</v>
      </c>
      <c r="R1670" t="s">
        <v>6</v>
      </c>
      <c r="S1670">
        <f t="shared" si="186"/>
        <v>55.6</v>
      </c>
      <c r="T1670" t="str">
        <f t="shared" si="187"/>
        <v>Medium</v>
      </c>
      <c r="U1670" t="str">
        <f t="shared" si="188"/>
        <v>Inactive</v>
      </c>
    </row>
    <row r="1671" spans="1:21" x14ac:dyDescent="0.25">
      <c r="A1671" t="s">
        <v>1698</v>
      </c>
      <c r="B1671">
        <v>37</v>
      </c>
      <c r="C1671" t="str">
        <f t="shared" si="182"/>
        <v>35-44</v>
      </c>
      <c r="D1671" t="s">
        <v>1</v>
      </c>
      <c r="E1671" t="s">
        <v>18</v>
      </c>
      <c r="F1671">
        <v>58.79</v>
      </c>
      <c r="G1671" t="str">
        <f t="shared" si="183"/>
        <v>High</v>
      </c>
      <c r="H1671">
        <v>27</v>
      </c>
      <c r="I1671" t="s">
        <v>56</v>
      </c>
      <c r="J1671" t="s">
        <v>10</v>
      </c>
      <c r="K1671" s="4">
        <v>17.989999999999998</v>
      </c>
      <c r="L1671" s="4">
        <f t="shared" si="184"/>
        <v>17.989999999999998</v>
      </c>
      <c r="M1671">
        <v>0</v>
      </c>
      <c r="N1671" t="s">
        <v>15</v>
      </c>
      <c r="O1671">
        <v>3</v>
      </c>
      <c r="P1671">
        <v>2.1</v>
      </c>
      <c r="Q1671">
        <f t="shared" si="185"/>
        <v>126</v>
      </c>
      <c r="R1671" t="s">
        <v>16</v>
      </c>
      <c r="S1671">
        <f t="shared" si="186"/>
        <v>7407.54</v>
      </c>
      <c r="T1671" t="str">
        <f t="shared" si="187"/>
        <v>High</v>
      </c>
      <c r="U1671" t="str">
        <f t="shared" si="188"/>
        <v>Inactive</v>
      </c>
    </row>
    <row r="1672" spans="1:21" x14ac:dyDescent="0.25">
      <c r="A1672" t="s">
        <v>1699</v>
      </c>
      <c r="B1672">
        <v>50</v>
      </c>
      <c r="C1672" t="str">
        <f t="shared" si="182"/>
        <v>45-54</v>
      </c>
      <c r="D1672" t="s">
        <v>1</v>
      </c>
      <c r="E1672" t="s">
        <v>2</v>
      </c>
      <c r="F1672">
        <v>18.87</v>
      </c>
      <c r="G1672" t="str">
        <f t="shared" si="183"/>
        <v>Low</v>
      </c>
      <c r="H1672">
        <v>28</v>
      </c>
      <c r="I1672" t="s">
        <v>19</v>
      </c>
      <c r="J1672" t="s">
        <v>10</v>
      </c>
      <c r="K1672" s="4">
        <v>8.99</v>
      </c>
      <c r="L1672" s="4">
        <f t="shared" si="184"/>
        <v>8.99</v>
      </c>
      <c r="M1672">
        <v>0</v>
      </c>
      <c r="N1672" t="s">
        <v>15</v>
      </c>
      <c r="O1672">
        <v>4</v>
      </c>
      <c r="P1672">
        <v>0.65</v>
      </c>
      <c r="Q1672">
        <f t="shared" si="185"/>
        <v>39</v>
      </c>
      <c r="R1672" t="s">
        <v>6</v>
      </c>
      <c r="S1672">
        <f t="shared" si="186"/>
        <v>735.93000000000006</v>
      </c>
      <c r="T1672" t="str">
        <f t="shared" si="187"/>
        <v>High</v>
      </c>
      <c r="U1672" t="str">
        <f t="shared" si="188"/>
        <v>Inactive</v>
      </c>
    </row>
    <row r="1673" spans="1:21" x14ac:dyDescent="0.25">
      <c r="A1673" t="s">
        <v>1700</v>
      </c>
      <c r="B1673">
        <v>56</v>
      </c>
      <c r="C1673" t="str">
        <f t="shared" si="182"/>
        <v>55+</v>
      </c>
      <c r="D1673" t="s">
        <v>1</v>
      </c>
      <c r="E1673" t="s">
        <v>18</v>
      </c>
      <c r="F1673">
        <v>0.12</v>
      </c>
      <c r="G1673" t="str">
        <f t="shared" si="183"/>
        <v>Low</v>
      </c>
      <c r="H1673">
        <v>10</v>
      </c>
      <c r="I1673" t="s">
        <v>19</v>
      </c>
      <c r="J1673" t="s">
        <v>32</v>
      </c>
      <c r="K1673" s="4">
        <v>17.989999999999998</v>
      </c>
      <c r="L1673" s="4">
        <f t="shared" si="184"/>
        <v>17.989999999999998</v>
      </c>
      <c r="M1673">
        <v>1</v>
      </c>
      <c r="N1673" t="s">
        <v>15</v>
      </c>
      <c r="O1673">
        <v>4</v>
      </c>
      <c r="P1673">
        <v>0.01</v>
      </c>
      <c r="Q1673">
        <f t="shared" si="185"/>
        <v>1</v>
      </c>
      <c r="R1673" t="s">
        <v>20</v>
      </c>
      <c r="S1673">
        <f t="shared" si="186"/>
        <v>0.12</v>
      </c>
      <c r="T1673" t="str">
        <f t="shared" si="187"/>
        <v>Low</v>
      </c>
      <c r="U1673" t="str">
        <f t="shared" si="188"/>
        <v>Risk</v>
      </c>
    </row>
    <row r="1674" spans="1:21" x14ac:dyDescent="0.25">
      <c r="A1674" t="s">
        <v>1701</v>
      </c>
      <c r="B1674">
        <v>29</v>
      </c>
      <c r="C1674" t="str">
        <f t="shared" si="182"/>
        <v>25-34</v>
      </c>
      <c r="D1674" t="s">
        <v>13</v>
      </c>
      <c r="E1674" t="s">
        <v>18</v>
      </c>
      <c r="F1674">
        <v>17.11</v>
      </c>
      <c r="G1674" t="str">
        <f t="shared" si="183"/>
        <v>Low</v>
      </c>
      <c r="H1674">
        <v>5</v>
      </c>
      <c r="I1674" t="s">
        <v>35</v>
      </c>
      <c r="J1674" t="s">
        <v>10</v>
      </c>
      <c r="K1674" s="4">
        <v>17.989999999999998</v>
      </c>
      <c r="L1674" s="4">
        <f t="shared" si="184"/>
        <v>17.989999999999998</v>
      </c>
      <c r="M1674">
        <v>0</v>
      </c>
      <c r="N1674" t="s">
        <v>15</v>
      </c>
      <c r="O1674">
        <v>1</v>
      </c>
      <c r="P1674">
        <v>2.85</v>
      </c>
      <c r="Q1674">
        <f t="shared" si="185"/>
        <v>171</v>
      </c>
      <c r="R1674" t="s">
        <v>20</v>
      </c>
      <c r="S1674">
        <f t="shared" si="186"/>
        <v>2925.81</v>
      </c>
      <c r="T1674" t="str">
        <f t="shared" si="187"/>
        <v>High</v>
      </c>
      <c r="U1674" t="str">
        <f t="shared" si="188"/>
        <v>Active</v>
      </c>
    </row>
    <row r="1675" spans="1:21" x14ac:dyDescent="0.25">
      <c r="A1675" t="s">
        <v>1702</v>
      </c>
      <c r="B1675">
        <v>48</v>
      </c>
      <c r="C1675" t="str">
        <f t="shared" si="182"/>
        <v>45-54</v>
      </c>
      <c r="D1675" t="s">
        <v>27</v>
      </c>
      <c r="E1675" t="s">
        <v>2</v>
      </c>
      <c r="F1675">
        <v>3.88</v>
      </c>
      <c r="G1675" t="str">
        <f t="shared" si="183"/>
        <v>Low</v>
      </c>
      <c r="H1675">
        <v>17</v>
      </c>
      <c r="I1675" t="s">
        <v>35</v>
      </c>
      <c r="J1675" t="s">
        <v>10</v>
      </c>
      <c r="K1675" s="4">
        <v>8.99</v>
      </c>
      <c r="L1675" s="4">
        <f t="shared" si="184"/>
        <v>8.99</v>
      </c>
      <c r="M1675">
        <v>1</v>
      </c>
      <c r="N1675" t="s">
        <v>23</v>
      </c>
      <c r="O1675">
        <v>1</v>
      </c>
      <c r="P1675">
        <v>0.22</v>
      </c>
      <c r="Q1675">
        <f t="shared" si="185"/>
        <v>13</v>
      </c>
      <c r="R1675" t="s">
        <v>6</v>
      </c>
      <c r="S1675">
        <f t="shared" si="186"/>
        <v>50.44</v>
      </c>
      <c r="T1675" t="str">
        <f t="shared" si="187"/>
        <v>Medium</v>
      </c>
      <c r="U1675" t="str">
        <f t="shared" si="188"/>
        <v>Risk</v>
      </c>
    </row>
    <row r="1676" spans="1:21" x14ac:dyDescent="0.25">
      <c r="A1676" t="s">
        <v>1703</v>
      </c>
      <c r="B1676">
        <v>28</v>
      </c>
      <c r="C1676" t="str">
        <f t="shared" si="182"/>
        <v>25-34</v>
      </c>
      <c r="D1676" t="s">
        <v>27</v>
      </c>
      <c r="E1676" t="s">
        <v>18</v>
      </c>
      <c r="F1676">
        <v>9.2200000000000006</v>
      </c>
      <c r="G1676" t="str">
        <f t="shared" si="183"/>
        <v>Low</v>
      </c>
      <c r="H1676">
        <v>44</v>
      </c>
      <c r="I1676" t="s">
        <v>9</v>
      </c>
      <c r="J1676" t="s">
        <v>41</v>
      </c>
      <c r="K1676" s="4">
        <v>17.989999999999998</v>
      </c>
      <c r="L1676" s="4">
        <f t="shared" si="184"/>
        <v>17.989999999999998</v>
      </c>
      <c r="M1676">
        <v>1</v>
      </c>
      <c r="N1676" t="s">
        <v>47</v>
      </c>
      <c r="O1676">
        <v>3</v>
      </c>
      <c r="P1676">
        <v>0.2</v>
      </c>
      <c r="Q1676">
        <f t="shared" si="185"/>
        <v>12</v>
      </c>
      <c r="R1676" t="s">
        <v>16</v>
      </c>
      <c r="S1676">
        <f t="shared" si="186"/>
        <v>110.64000000000001</v>
      </c>
      <c r="T1676" t="str">
        <f t="shared" si="187"/>
        <v>Medium</v>
      </c>
      <c r="U1676" t="str">
        <f t="shared" si="188"/>
        <v>Inactive</v>
      </c>
    </row>
    <row r="1677" spans="1:21" x14ac:dyDescent="0.25">
      <c r="A1677" t="s">
        <v>1704</v>
      </c>
      <c r="B1677">
        <v>19</v>
      </c>
      <c r="C1677" t="str">
        <f t="shared" si="182"/>
        <v>18-24</v>
      </c>
      <c r="D1677" t="s">
        <v>1</v>
      </c>
      <c r="E1677" t="s">
        <v>8</v>
      </c>
      <c r="F1677">
        <v>1.86</v>
      </c>
      <c r="G1677" t="str">
        <f t="shared" si="183"/>
        <v>Low</v>
      </c>
      <c r="H1677">
        <v>13</v>
      </c>
      <c r="I1677" t="s">
        <v>14</v>
      </c>
      <c r="J1677" t="s">
        <v>32</v>
      </c>
      <c r="K1677" s="4">
        <v>13.99</v>
      </c>
      <c r="L1677" s="4">
        <f t="shared" si="184"/>
        <v>13.99</v>
      </c>
      <c r="M1677">
        <v>0</v>
      </c>
      <c r="N1677" t="s">
        <v>29</v>
      </c>
      <c r="O1677">
        <v>4</v>
      </c>
      <c r="P1677">
        <v>0.13</v>
      </c>
      <c r="Q1677">
        <f t="shared" si="185"/>
        <v>8</v>
      </c>
      <c r="R1677" t="s">
        <v>38</v>
      </c>
      <c r="S1677">
        <f t="shared" si="186"/>
        <v>14.88</v>
      </c>
      <c r="T1677" t="str">
        <f t="shared" si="187"/>
        <v>Low</v>
      </c>
      <c r="U1677" t="str">
        <f t="shared" si="188"/>
        <v>Risk</v>
      </c>
    </row>
    <row r="1678" spans="1:21" x14ac:dyDescent="0.25">
      <c r="A1678" t="s">
        <v>1705</v>
      </c>
      <c r="B1678">
        <v>35</v>
      </c>
      <c r="C1678" t="str">
        <f t="shared" si="182"/>
        <v>25-34</v>
      </c>
      <c r="D1678" t="s">
        <v>1</v>
      </c>
      <c r="E1678" t="s">
        <v>8</v>
      </c>
      <c r="F1678">
        <v>5.16</v>
      </c>
      <c r="G1678" t="str">
        <f t="shared" si="183"/>
        <v>Low</v>
      </c>
      <c r="H1678">
        <v>17</v>
      </c>
      <c r="I1678" t="s">
        <v>19</v>
      </c>
      <c r="J1678" t="s">
        <v>10</v>
      </c>
      <c r="K1678" s="4">
        <v>13.99</v>
      </c>
      <c r="L1678" s="4">
        <f t="shared" si="184"/>
        <v>13.99</v>
      </c>
      <c r="M1678">
        <v>0</v>
      </c>
      <c r="N1678" t="s">
        <v>47</v>
      </c>
      <c r="O1678">
        <v>4</v>
      </c>
      <c r="P1678">
        <v>0.28999999999999998</v>
      </c>
      <c r="Q1678">
        <f t="shared" si="185"/>
        <v>17</v>
      </c>
      <c r="R1678" t="s">
        <v>33</v>
      </c>
      <c r="S1678">
        <f t="shared" si="186"/>
        <v>87.72</v>
      </c>
      <c r="T1678" t="str">
        <f t="shared" si="187"/>
        <v>Medium</v>
      </c>
      <c r="U1678" t="str">
        <f t="shared" si="188"/>
        <v>Risk</v>
      </c>
    </row>
    <row r="1679" spans="1:21" x14ac:dyDescent="0.25">
      <c r="A1679" t="s">
        <v>1706</v>
      </c>
      <c r="B1679">
        <v>51</v>
      </c>
      <c r="C1679" t="str">
        <f t="shared" si="182"/>
        <v>45-54</v>
      </c>
      <c r="D1679" t="s">
        <v>1</v>
      </c>
      <c r="E1679" t="s">
        <v>2</v>
      </c>
      <c r="F1679">
        <v>1.5</v>
      </c>
      <c r="G1679" t="str">
        <f t="shared" si="183"/>
        <v>Low</v>
      </c>
      <c r="H1679">
        <v>34</v>
      </c>
      <c r="I1679" t="s">
        <v>35</v>
      </c>
      <c r="J1679" t="s">
        <v>4</v>
      </c>
      <c r="K1679" s="4">
        <v>8.99</v>
      </c>
      <c r="L1679" s="4">
        <f t="shared" si="184"/>
        <v>8.99</v>
      </c>
      <c r="M1679">
        <v>1</v>
      </c>
      <c r="N1679" t="s">
        <v>15</v>
      </c>
      <c r="O1679">
        <v>2</v>
      </c>
      <c r="P1679">
        <v>0.04</v>
      </c>
      <c r="Q1679">
        <f t="shared" si="185"/>
        <v>2</v>
      </c>
      <c r="R1679" t="s">
        <v>38</v>
      </c>
      <c r="S1679">
        <f t="shared" si="186"/>
        <v>3</v>
      </c>
      <c r="T1679" t="str">
        <f t="shared" si="187"/>
        <v>Low</v>
      </c>
      <c r="U1679" t="str">
        <f t="shared" si="188"/>
        <v>Inactive</v>
      </c>
    </row>
    <row r="1680" spans="1:21" x14ac:dyDescent="0.25">
      <c r="A1680" t="s">
        <v>1707</v>
      </c>
      <c r="B1680">
        <v>66</v>
      </c>
      <c r="C1680" t="str">
        <f t="shared" si="182"/>
        <v>55+</v>
      </c>
      <c r="D1680" t="s">
        <v>27</v>
      </c>
      <c r="E1680" t="s">
        <v>18</v>
      </c>
      <c r="F1680">
        <v>5.73</v>
      </c>
      <c r="G1680" t="str">
        <f t="shared" si="183"/>
        <v>Low</v>
      </c>
      <c r="H1680">
        <v>58</v>
      </c>
      <c r="I1680" t="s">
        <v>9</v>
      </c>
      <c r="J1680" t="s">
        <v>41</v>
      </c>
      <c r="K1680" s="4">
        <v>17.989999999999998</v>
      </c>
      <c r="L1680" s="4">
        <f t="shared" si="184"/>
        <v>17.989999999999998</v>
      </c>
      <c r="M1680">
        <v>1</v>
      </c>
      <c r="N1680" t="s">
        <v>29</v>
      </c>
      <c r="O1680">
        <v>1</v>
      </c>
      <c r="P1680">
        <v>0.1</v>
      </c>
      <c r="Q1680">
        <f t="shared" si="185"/>
        <v>6</v>
      </c>
      <c r="R1680" t="s">
        <v>6</v>
      </c>
      <c r="S1680">
        <f t="shared" si="186"/>
        <v>34.380000000000003</v>
      </c>
      <c r="T1680" t="str">
        <f t="shared" si="187"/>
        <v>Low</v>
      </c>
      <c r="U1680" t="str">
        <f t="shared" si="188"/>
        <v>Inactive</v>
      </c>
    </row>
    <row r="1681" spans="1:21" x14ac:dyDescent="0.25">
      <c r="A1681" t="s">
        <v>1708</v>
      </c>
      <c r="B1681">
        <v>55</v>
      </c>
      <c r="C1681" t="str">
        <f t="shared" si="182"/>
        <v>45-54</v>
      </c>
      <c r="D1681" t="s">
        <v>27</v>
      </c>
      <c r="E1681" t="s">
        <v>2</v>
      </c>
      <c r="F1681">
        <v>10.19</v>
      </c>
      <c r="G1681" t="str">
        <f t="shared" si="183"/>
        <v>Low</v>
      </c>
      <c r="H1681">
        <v>5</v>
      </c>
      <c r="I1681" t="s">
        <v>9</v>
      </c>
      <c r="J1681" t="s">
        <v>41</v>
      </c>
      <c r="K1681" s="4">
        <v>8.99</v>
      </c>
      <c r="L1681" s="4">
        <f t="shared" si="184"/>
        <v>8.99</v>
      </c>
      <c r="M1681">
        <v>0</v>
      </c>
      <c r="N1681" t="s">
        <v>29</v>
      </c>
      <c r="O1681">
        <v>3</v>
      </c>
      <c r="P1681">
        <v>1.7</v>
      </c>
      <c r="Q1681">
        <f t="shared" si="185"/>
        <v>102</v>
      </c>
      <c r="R1681" t="s">
        <v>6</v>
      </c>
      <c r="S1681">
        <f t="shared" si="186"/>
        <v>1039.3799999999999</v>
      </c>
      <c r="T1681" t="str">
        <f t="shared" si="187"/>
        <v>High</v>
      </c>
      <c r="U1681" t="str">
        <f t="shared" si="188"/>
        <v>Active</v>
      </c>
    </row>
    <row r="1682" spans="1:21" x14ac:dyDescent="0.25">
      <c r="A1682" t="s">
        <v>1709</v>
      </c>
      <c r="B1682">
        <v>63</v>
      </c>
      <c r="C1682" t="str">
        <f t="shared" si="182"/>
        <v>55+</v>
      </c>
      <c r="D1682" t="s">
        <v>27</v>
      </c>
      <c r="E1682" t="s">
        <v>2</v>
      </c>
      <c r="F1682">
        <v>6.81</v>
      </c>
      <c r="G1682" t="str">
        <f t="shared" si="183"/>
        <v>Low</v>
      </c>
      <c r="H1682">
        <v>18</v>
      </c>
      <c r="I1682" t="s">
        <v>9</v>
      </c>
      <c r="J1682" t="s">
        <v>4</v>
      </c>
      <c r="K1682" s="4">
        <v>8.99</v>
      </c>
      <c r="L1682" s="4">
        <f t="shared" si="184"/>
        <v>8.99</v>
      </c>
      <c r="M1682">
        <v>0</v>
      </c>
      <c r="N1682" t="s">
        <v>5</v>
      </c>
      <c r="O1682">
        <v>4</v>
      </c>
      <c r="P1682">
        <v>0.36</v>
      </c>
      <c r="Q1682">
        <f t="shared" si="185"/>
        <v>22</v>
      </c>
      <c r="R1682" t="s">
        <v>33</v>
      </c>
      <c r="S1682">
        <f t="shared" si="186"/>
        <v>149.82</v>
      </c>
      <c r="T1682" t="str">
        <f t="shared" si="187"/>
        <v>Medium</v>
      </c>
      <c r="U1682" t="str">
        <f t="shared" si="188"/>
        <v>Risk</v>
      </c>
    </row>
    <row r="1683" spans="1:21" x14ac:dyDescent="0.25">
      <c r="A1683" t="s">
        <v>1710</v>
      </c>
      <c r="B1683">
        <v>27</v>
      </c>
      <c r="C1683" t="str">
        <f t="shared" si="182"/>
        <v>25-34</v>
      </c>
      <c r="D1683" t="s">
        <v>1</v>
      </c>
      <c r="E1683" t="s">
        <v>18</v>
      </c>
      <c r="F1683">
        <v>6.78</v>
      </c>
      <c r="G1683" t="str">
        <f t="shared" si="183"/>
        <v>Low</v>
      </c>
      <c r="H1683">
        <v>4</v>
      </c>
      <c r="I1683" t="s">
        <v>35</v>
      </c>
      <c r="J1683" t="s">
        <v>10</v>
      </c>
      <c r="K1683" s="4">
        <v>17.989999999999998</v>
      </c>
      <c r="L1683" s="4">
        <f t="shared" si="184"/>
        <v>17.989999999999998</v>
      </c>
      <c r="M1683">
        <v>0</v>
      </c>
      <c r="N1683" t="s">
        <v>29</v>
      </c>
      <c r="O1683">
        <v>3</v>
      </c>
      <c r="P1683">
        <v>1.36</v>
      </c>
      <c r="Q1683">
        <f t="shared" si="185"/>
        <v>82</v>
      </c>
      <c r="R1683" t="s">
        <v>16</v>
      </c>
      <c r="S1683">
        <f t="shared" si="186"/>
        <v>555.96</v>
      </c>
      <c r="T1683" t="str">
        <f t="shared" si="187"/>
        <v>High</v>
      </c>
      <c r="U1683" t="str">
        <f t="shared" si="188"/>
        <v>Active</v>
      </c>
    </row>
    <row r="1684" spans="1:21" x14ac:dyDescent="0.25">
      <c r="A1684" t="s">
        <v>1711</v>
      </c>
      <c r="B1684">
        <v>34</v>
      </c>
      <c r="C1684" t="str">
        <f t="shared" si="182"/>
        <v>25-34</v>
      </c>
      <c r="D1684" t="s">
        <v>1</v>
      </c>
      <c r="E1684" t="s">
        <v>8</v>
      </c>
      <c r="F1684">
        <v>1.92</v>
      </c>
      <c r="G1684" t="str">
        <f t="shared" si="183"/>
        <v>Low</v>
      </c>
      <c r="H1684">
        <v>31</v>
      </c>
      <c r="I1684" t="s">
        <v>19</v>
      </c>
      <c r="J1684" t="s">
        <v>4</v>
      </c>
      <c r="K1684" s="4">
        <v>13.99</v>
      </c>
      <c r="L1684" s="4">
        <f t="shared" si="184"/>
        <v>13.99</v>
      </c>
      <c r="M1684">
        <v>1</v>
      </c>
      <c r="N1684" t="s">
        <v>29</v>
      </c>
      <c r="O1684">
        <v>1</v>
      </c>
      <c r="P1684">
        <v>0.06</v>
      </c>
      <c r="Q1684">
        <f t="shared" si="185"/>
        <v>4</v>
      </c>
      <c r="R1684" t="s">
        <v>6</v>
      </c>
      <c r="S1684">
        <f t="shared" si="186"/>
        <v>7.68</v>
      </c>
      <c r="T1684" t="str">
        <f t="shared" si="187"/>
        <v>Low</v>
      </c>
      <c r="U1684" t="str">
        <f t="shared" si="188"/>
        <v>Inactive</v>
      </c>
    </row>
    <row r="1685" spans="1:21" x14ac:dyDescent="0.25">
      <c r="A1685" t="s">
        <v>1712</v>
      </c>
      <c r="B1685">
        <v>39</v>
      </c>
      <c r="C1685" t="str">
        <f t="shared" si="182"/>
        <v>35-44</v>
      </c>
      <c r="D1685" t="s">
        <v>1</v>
      </c>
      <c r="E1685" t="s">
        <v>8</v>
      </c>
      <c r="F1685">
        <v>8.6</v>
      </c>
      <c r="G1685" t="str">
        <f t="shared" si="183"/>
        <v>Low</v>
      </c>
      <c r="H1685">
        <v>37</v>
      </c>
      <c r="I1685" t="s">
        <v>9</v>
      </c>
      <c r="J1685" t="s">
        <v>10</v>
      </c>
      <c r="K1685" s="4">
        <v>13.99</v>
      </c>
      <c r="L1685" s="4">
        <f t="shared" si="184"/>
        <v>13.99</v>
      </c>
      <c r="M1685">
        <v>0</v>
      </c>
      <c r="N1685" t="s">
        <v>47</v>
      </c>
      <c r="O1685">
        <v>4</v>
      </c>
      <c r="P1685">
        <v>0.23</v>
      </c>
      <c r="Q1685">
        <f t="shared" si="185"/>
        <v>14</v>
      </c>
      <c r="R1685" t="s">
        <v>6</v>
      </c>
      <c r="S1685">
        <f t="shared" si="186"/>
        <v>120.39999999999999</v>
      </c>
      <c r="T1685" t="str">
        <f t="shared" si="187"/>
        <v>Medium</v>
      </c>
      <c r="U1685" t="str">
        <f t="shared" si="188"/>
        <v>Inactive</v>
      </c>
    </row>
    <row r="1686" spans="1:21" x14ac:dyDescent="0.25">
      <c r="A1686" t="s">
        <v>1713</v>
      </c>
      <c r="B1686">
        <v>34</v>
      </c>
      <c r="C1686" t="str">
        <f t="shared" si="182"/>
        <v>25-34</v>
      </c>
      <c r="D1686" t="s">
        <v>13</v>
      </c>
      <c r="E1686" t="s">
        <v>8</v>
      </c>
      <c r="F1686">
        <v>4.0599999999999996</v>
      </c>
      <c r="G1686" t="str">
        <f t="shared" si="183"/>
        <v>Low</v>
      </c>
      <c r="H1686">
        <v>44</v>
      </c>
      <c r="I1686" t="s">
        <v>9</v>
      </c>
      <c r="J1686" t="s">
        <v>43</v>
      </c>
      <c r="K1686" s="4">
        <v>13.99</v>
      </c>
      <c r="L1686" s="4">
        <f t="shared" si="184"/>
        <v>13.99</v>
      </c>
      <c r="M1686">
        <v>1</v>
      </c>
      <c r="N1686" t="s">
        <v>29</v>
      </c>
      <c r="O1686">
        <v>1</v>
      </c>
      <c r="P1686">
        <v>0.09</v>
      </c>
      <c r="Q1686">
        <f t="shared" si="185"/>
        <v>5</v>
      </c>
      <c r="R1686" t="s">
        <v>16</v>
      </c>
      <c r="S1686">
        <f t="shared" si="186"/>
        <v>20.299999999999997</v>
      </c>
      <c r="T1686" t="str">
        <f t="shared" si="187"/>
        <v>Low</v>
      </c>
      <c r="U1686" t="str">
        <f t="shared" si="188"/>
        <v>Inactive</v>
      </c>
    </row>
    <row r="1687" spans="1:21" x14ac:dyDescent="0.25">
      <c r="A1687" t="s">
        <v>1714</v>
      </c>
      <c r="B1687">
        <v>24</v>
      </c>
      <c r="C1687" t="str">
        <f t="shared" si="182"/>
        <v>18-24</v>
      </c>
      <c r="D1687" t="s">
        <v>13</v>
      </c>
      <c r="E1687" t="s">
        <v>8</v>
      </c>
      <c r="F1687">
        <v>30.49</v>
      </c>
      <c r="G1687" t="str">
        <f t="shared" si="183"/>
        <v>Medium</v>
      </c>
      <c r="H1687">
        <v>39</v>
      </c>
      <c r="I1687" t="s">
        <v>56</v>
      </c>
      <c r="J1687" t="s">
        <v>4</v>
      </c>
      <c r="K1687" s="4">
        <v>13.99</v>
      </c>
      <c r="L1687" s="4">
        <f t="shared" si="184"/>
        <v>13.99</v>
      </c>
      <c r="M1687">
        <v>0</v>
      </c>
      <c r="N1687" t="s">
        <v>29</v>
      </c>
      <c r="O1687">
        <v>1</v>
      </c>
      <c r="P1687">
        <v>0.76</v>
      </c>
      <c r="Q1687">
        <f t="shared" si="185"/>
        <v>46</v>
      </c>
      <c r="R1687" t="s">
        <v>11</v>
      </c>
      <c r="S1687">
        <f t="shared" si="186"/>
        <v>1402.54</v>
      </c>
      <c r="T1687" t="str">
        <f t="shared" si="187"/>
        <v>High</v>
      </c>
      <c r="U1687" t="str">
        <f t="shared" si="188"/>
        <v>Inactive</v>
      </c>
    </row>
    <row r="1688" spans="1:21" x14ac:dyDescent="0.25">
      <c r="A1688" t="s">
        <v>1715</v>
      </c>
      <c r="B1688">
        <v>33</v>
      </c>
      <c r="C1688" t="str">
        <f t="shared" si="182"/>
        <v>25-34</v>
      </c>
      <c r="D1688" t="s">
        <v>13</v>
      </c>
      <c r="E1688" t="s">
        <v>2</v>
      </c>
      <c r="F1688">
        <v>6.73</v>
      </c>
      <c r="G1688" t="str">
        <f t="shared" si="183"/>
        <v>Low</v>
      </c>
      <c r="H1688">
        <v>46</v>
      </c>
      <c r="I1688" t="s">
        <v>35</v>
      </c>
      <c r="J1688" t="s">
        <v>41</v>
      </c>
      <c r="K1688" s="4">
        <v>8.99</v>
      </c>
      <c r="L1688" s="4">
        <f t="shared" si="184"/>
        <v>8.99</v>
      </c>
      <c r="M1688">
        <v>1</v>
      </c>
      <c r="N1688" t="s">
        <v>47</v>
      </c>
      <c r="O1688">
        <v>2</v>
      </c>
      <c r="P1688">
        <v>0.14000000000000001</v>
      </c>
      <c r="Q1688">
        <f t="shared" si="185"/>
        <v>8</v>
      </c>
      <c r="R1688" t="s">
        <v>16</v>
      </c>
      <c r="S1688">
        <f t="shared" si="186"/>
        <v>53.84</v>
      </c>
      <c r="T1688" t="str">
        <f t="shared" si="187"/>
        <v>Medium</v>
      </c>
      <c r="U1688" t="str">
        <f t="shared" si="188"/>
        <v>Inactive</v>
      </c>
    </row>
    <row r="1689" spans="1:21" x14ac:dyDescent="0.25">
      <c r="A1689" t="s">
        <v>1716</v>
      </c>
      <c r="B1689">
        <v>62</v>
      </c>
      <c r="C1689" t="str">
        <f t="shared" si="182"/>
        <v>55+</v>
      </c>
      <c r="D1689" t="s">
        <v>27</v>
      </c>
      <c r="E1689" t="s">
        <v>2</v>
      </c>
      <c r="F1689">
        <v>0.9</v>
      </c>
      <c r="G1689" t="str">
        <f t="shared" si="183"/>
        <v>Low</v>
      </c>
      <c r="H1689">
        <v>22</v>
      </c>
      <c r="I1689" t="s">
        <v>35</v>
      </c>
      <c r="J1689" t="s">
        <v>43</v>
      </c>
      <c r="K1689" s="4">
        <v>8.99</v>
      </c>
      <c r="L1689" s="4">
        <f t="shared" si="184"/>
        <v>8.99</v>
      </c>
      <c r="M1689">
        <v>1</v>
      </c>
      <c r="N1689" t="s">
        <v>23</v>
      </c>
      <c r="O1689">
        <v>4</v>
      </c>
      <c r="P1689">
        <v>0.04</v>
      </c>
      <c r="Q1689">
        <f t="shared" si="185"/>
        <v>2</v>
      </c>
      <c r="R1689" t="s">
        <v>25</v>
      </c>
      <c r="S1689">
        <f t="shared" si="186"/>
        <v>1.8</v>
      </c>
      <c r="T1689" t="str">
        <f t="shared" si="187"/>
        <v>Low</v>
      </c>
      <c r="U1689" t="str">
        <f t="shared" si="188"/>
        <v>Inactive</v>
      </c>
    </row>
    <row r="1690" spans="1:21" x14ac:dyDescent="0.25">
      <c r="A1690" t="s">
        <v>1717</v>
      </c>
      <c r="B1690">
        <v>51</v>
      </c>
      <c r="C1690" t="str">
        <f t="shared" si="182"/>
        <v>45-54</v>
      </c>
      <c r="D1690" t="s">
        <v>13</v>
      </c>
      <c r="E1690" t="s">
        <v>2</v>
      </c>
      <c r="F1690">
        <v>7.61</v>
      </c>
      <c r="G1690" t="str">
        <f t="shared" si="183"/>
        <v>Low</v>
      </c>
      <c r="H1690">
        <v>23</v>
      </c>
      <c r="I1690" t="s">
        <v>35</v>
      </c>
      <c r="J1690" t="s">
        <v>43</v>
      </c>
      <c r="K1690" s="4">
        <v>8.99</v>
      </c>
      <c r="L1690" s="4">
        <f t="shared" si="184"/>
        <v>8.99</v>
      </c>
      <c r="M1690">
        <v>1</v>
      </c>
      <c r="N1690" t="s">
        <v>5</v>
      </c>
      <c r="O1690">
        <v>3</v>
      </c>
      <c r="P1690">
        <v>0.32</v>
      </c>
      <c r="Q1690">
        <f t="shared" si="185"/>
        <v>19</v>
      </c>
      <c r="R1690" t="s">
        <v>33</v>
      </c>
      <c r="S1690">
        <f t="shared" si="186"/>
        <v>144.59</v>
      </c>
      <c r="T1690" t="str">
        <f t="shared" si="187"/>
        <v>Medium</v>
      </c>
      <c r="U1690" t="str">
        <f t="shared" si="188"/>
        <v>Inactive</v>
      </c>
    </row>
    <row r="1691" spans="1:21" x14ac:dyDescent="0.25">
      <c r="A1691" t="s">
        <v>1718</v>
      </c>
      <c r="B1691">
        <v>48</v>
      </c>
      <c r="C1691" t="str">
        <f t="shared" si="182"/>
        <v>45-54</v>
      </c>
      <c r="D1691" t="s">
        <v>27</v>
      </c>
      <c r="E1691" t="s">
        <v>2</v>
      </c>
      <c r="F1691">
        <v>7.52</v>
      </c>
      <c r="G1691" t="str">
        <f t="shared" si="183"/>
        <v>Low</v>
      </c>
      <c r="H1691">
        <v>48</v>
      </c>
      <c r="I1691" t="s">
        <v>14</v>
      </c>
      <c r="J1691" t="s">
        <v>41</v>
      </c>
      <c r="K1691" s="4">
        <v>8.99</v>
      </c>
      <c r="L1691" s="4">
        <f t="shared" si="184"/>
        <v>8.99</v>
      </c>
      <c r="M1691">
        <v>1</v>
      </c>
      <c r="N1691" t="s">
        <v>23</v>
      </c>
      <c r="O1691">
        <v>3</v>
      </c>
      <c r="P1691">
        <v>0.15</v>
      </c>
      <c r="Q1691">
        <f t="shared" si="185"/>
        <v>9</v>
      </c>
      <c r="R1691" t="s">
        <v>25</v>
      </c>
      <c r="S1691">
        <f t="shared" si="186"/>
        <v>67.679999999999993</v>
      </c>
      <c r="T1691" t="str">
        <f t="shared" si="187"/>
        <v>Medium</v>
      </c>
      <c r="U1691" t="str">
        <f t="shared" si="188"/>
        <v>Inactive</v>
      </c>
    </row>
    <row r="1692" spans="1:21" x14ac:dyDescent="0.25">
      <c r="A1692" t="s">
        <v>1719</v>
      </c>
      <c r="B1692">
        <v>20</v>
      </c>
      <c r="C1692" t="str">
        <f t="shared" si="182"/>
        <v>18-24</v>
      </c>
      <c r="D1692" t="s">
        <v>27</v>
      </c>
      <c r="E1692" t="s">
        <v>18</v>
      </c>
      <c r="F1692">
        <v>6.94</v>
      </c>
      <c r="G1692" t="str">
        <f t="shared" si="183"/>
        <v>Low</v>
      </c>
      <c r="H1692">
        <v>45</v>
      </c>
      <c r="I1692" t="s">
        <v>35</v>
      </c>
      <c r="J1692" t="s">
        <v>10</v>
      </c>
      <c r="K1692" s="4">
        <v>17.989999999999998</v>
      </c>
      <c r="L1692" s="4">
        <f t="shared" si="184"/>
        <v>17.989999999999998</v>
      </c>
      <c r="M1692">
        <v>1</v>
      </c>
      <c r="N1692" t="s">
        <v>47</v>
      </c>
      <c r="O1692">
        <v>1</v>
      </c>
      <c r="P1692">
        <v>0.15</v>
      </c>
      <c r="Q1692">
        <f t="shared" si="185"/>
        <v>9</v>
      </c>
      <c r="R1692" t="s">
        <v>33</v>
      </c>
      <c r="S1692">
        <f t="shared" si="186"/>
        <v>62.46</v>
      </c>
      <c r="T1692" t="str">
        <f t="shared" si="187"/>
        <v>Medium</v>
      </c>
      <c r="U1692" t="str">
        <f t="shared" si="188"/>
        <v>Inactive</v>
      </c>
    </row>
    <row r="1693" spans="1:21" x14ac:dyDescent="0.25">
      <c r="A1693" t="s">
        <v>1720</v>
      </c>
      <c r="B1693">
        <v>44</v>
      </c>
      <c r="C1693" t="str">
        <f t="shared" si="182"/>
        <v>35-44</v>
      </c>
      <c r="D1693" t="s">
        <v>27</v>
      </c>
      <c r="E1693" t="s">
        <v>18</v>
      </c>
      <c r="F1693">
        <v>0.62</v>
      </c>
      <c r="G1693" t="str">
        <f t="shared" si="183"/>
        <v>Low</v>
      </c>
      <c r="H1693">
        <v>22</v>
      </c>
      <c r="I1693" t="s">
        <v>3</v>
      </c>
      <c r="J1693" t="s">
        <v>43</v>
      </c>
      <c r="K1693" s="4">
        <v>17.989999999999998</v>
      </c>
      <c r="L1693" s="4">
        <f t="shared" si="184"/>
        <v>17.989999999999998</v>
      </c>
      <c r="M1693">
        <v>1</v>
      </c>
      <c r="N1693" t="s">
        <v>29</v>
      </c>
      <c r="O1693">
        <v>2</v>
      </c>
      <c r="P1693">
        <v>0.03</v>
      </c>
      <c r="Q1693">
        <f t="shared" si="185"/>
        <v>2</v>
      </c>
      <c r="R1693" t="s">
        <v>38</v>
      </c>
      <c r="S1693">
        <f t="shared" si="186"/>
        <v>1.24</v>
      </c>
      <c r="T1693" t="str">
        <f t="shared" si="187"/>
        <v>Low</v>
      </c>
      <c r="U1693" t="str">
        <f t="shared" si="188"/>
        <v>Inactive</v>
      </c>
    </row>
    <row r="1694" spans="1:21" x14ac:dyDescent="0.25">
      <c r="A1694" t="s">
        <v>1721</v>
      </c>
      <c r="B1694">
        <v>62</v>
      </c>
      <c r="C1694" t="str">
        <f t="shared" si="182"/>
        <v>55+</v>
      </c>
      <c r="D1694" t="s">
        <v>13</v>
      </c>
      <c r="E1694" t="s">
        <v>2</v>
      </c>
      <c r="F1694">
        <v>79.180000000000007</v>
      </c>
      <c r="G1694" t="str">
        <f t="shared" si="183"/>
        <v>High</v>
      </c>
      <c r="H1694">
        <v>18</v>
      </c>
      <c r="I1694" t="s">
        <v>9</v>
      </c>
      <c r="J1694" t="s">
        <v>4</v>
      </c>
      <c r="K1694" s="4">
        <v>8.99</v>
      </c>
      <c r="L1694" s="4">
        <f t="shared" si="184"/>
        <v>8.99</v>
      </c>
      <c r="M1694">
        <v>0</v>
      </c>
      <c r="N1694" t="s">
        <v>47</v>
      </c>
      <c r="O1694">
        <v>3</v>
      </c>
      <c r="P1694">
        <v>4.17</v>
      </c>
      <c r="Q1694">
        <f t="shared" si="185"/>
        <v>250</v>
      </c>
      <c r="R1694" t="s">
        <v>38</v>
      </c>
      <c r="S1694">
        <f t="shared" si="186"/>
        <v>19795</v>
      </c>
      <c r="T1694" t="str">
        <f t="shared" si="187"/>
        <v>High</v>
      </c>
      <c r="U1694" t="str">
        <f t="shared" si="188"/>
        <v>Risk</v>
      </c>
    </row>
    <row r="1695" spans="1:21" x14ac:dyDescent="0.25">
      <c r="A1695" t="s">
        <v>1722</v>
      </c>
      <c r="B1695">
        <v>41</v>
      </c>
      <c r="C1695" t="str">
        <f t="shared" si="182"/>
        <v>35-44</v>
      </c>
      <c r="D1695" t="s">
        <v>1</v>
      </c>
      <c r="E1695" t="s">
        <v>2</v>
      </c>
      <c r="F1695">
        <v>5.65</v>
      </c>
      <c r="G1695" t="str">
        <f t="shared" si="183"/>
        <v>Low</v>
      </c>
      <c r="H1695">
        <v>57</v>
      </c>
      <c r="I1695" t="s">
        <v>3</v>
      </c>
      <c r="J1695" t="s">
        <v>43</v>
      </c>
      <c r="K1695" s="4">
        <v>8.99</v>
      </c>
      <c r="L1695" s="4">
        <f t="shared" si="184"/>
        <v>8.99</v>
      </c>
      <c r="M1695">
        <v>1</v>
      </c>
      <c r="N1695" t="s">
        <v>23</v>
      </c>
      <c r="O1695">
        <v>5</v>
      </c>
      <c r="P1695">
        <v>0.1</v>
      </c>
      <c r="Q1695">
        <f t="shared" si="185"/>
        <v>6</v>
      </c>
      <c r="R1695" t="s">
        <v>33</v>
      </c>
      <c r="S1695">
        <f t="shared" si="186"/>
        <v>33.900000000000006</v>
      </c>
      <c r="T1695" t="str">
        <f t="shared" si="187"/>
        <v>Low</v>
      </c>
      <c r="U1695" t="str">
        <f t="shared" si="188"/>
        <v>Inactive</v>
      </c>
    </row>
    <row r="1696" spans="1:21" x14ac:dyDescent="0.25">
      <c r="A1696" t="s">
        <v>1723</v>
      </c>
      <c r="B1696">
        <v>51</v>
      </c>
      <c r="C1696" t="str">
        <f t="shared" si="182"/>
        <v>45-54</v>
      </c>
      <c r="D1696" t="s">
        <v>1</v>
      </c>
      <c r="E1696" t="s">
        <v>18</v>
      </c>
      <c r="F1696">
        <v>1.37</v>
      </c>
      <c r="G1696" t="str">
        <f t="shared" si="183"/>
        <v>Low</v>
      </c>
      <c r="H1696">
        <v>60</v>
      </c>
      <c r="I1696" t="s">
        <v>35</v>
      </c>
      <c r="J1696" t="s">
        <v>43</v>
      </c>
      <c r="K1696" s="4">
        <v>17.989999999999998</v>
      </c>
      <c r="L1696" s="4">
        <f t="shared" si="184"/>
        <v>17.989999999999998</v>
      </c>
      <c r="M1696">
        <v>1</v>
      </c>
      <c r="N1696" t="s">
        <v>29</v>
      </c>
      <c r="O1696">
        <v>4</v>
      </c>
      <c r="P1696">
        <v>0.02</v>
      </c>
      <c r="Q1696">
        <f t="shared" si="185"/>
        <v>1</v>
      </c>
      <c r="R1696" t="s">
        <v>6</v>
      </c>
      <c r="S1696">
        <f t="shared" si="186"/>
        <v>1.37</v>
      </c>
      <c r="T1696" t="str">
        <f t="shared" si="187"/>
        <v>Low</v>
      </c>
      <c r="U1696" t="str">
        <f t="shared" si="188"/>
        <v>Inactive</v>
      </c>
    </row>
    <row r="1697" spans="1:21" x14ac:dyDescent="0.25">
      <c r="A1697" t="s">
        <v>1724</v>
      </c>
      <c r="B1697">
        <v>39</v>
      </c>
      <c r="C1697" t="str">
        <f t="shared" si="182"/>
        <v>35-44</v>
      </c>
      <c r="D1697" t="s">
        <v>13</v>
      </c>
      <c r="E1697" t="s">
        <v>8</v>
      </c>
      <c r="F1697">
        <v>17.670000000000002</v>
      </c>
      <c r="G1697" t="str">
        <f t="shared" si="183"/>
        <v>Low</v>
      </c>
      <c r="H1697">
        <v>13</v>
      </c>
      <c r="I1697" t="s">
        <v>9</v>
      </c>
      <c r="J1697" t="s">
        <v>43</v>
      </c>
      <c r="K1697" s="4">
        <v>13.99</v>
      </c>
      <c r="L1697" s="4">
        <f t="shared" si="184"/>
        <v>13.99</v>
      </c>
      <c r="M1697">
        <v>0</v>
      </c>
      <c r="N1697" t="s">
        <v>23</v>
      </c>
      <c r="O1697">
        <v>3</v>
      </c>
      <c r="P1697">
        <v>1.26</v>
      </c>
      <c r="Q1697">
        <f t="shared" si="185"/>
        <v>76</v>
      </c>
      <c r="R1697" t="s">
        <v>25</v>
      </c>
      <c r="S1697">
        <f t="shared" si="186"/>
        <v>1342.92</v>
      </c>
      <c r="T1697" t="str">
        <f t="shared" si="187"/>
        <v>High</v>
      </c>
      <c r="U1697" t="str">
        <f t="shared" si="188"/>
        <v>Risk</v>
      </c>
    </row>
    <row r="1698" spans="1:21" x14ac:dyDescent="0.25">
      <c r="A1698" t="s">
        <v>1725</v>
      </c>
      <c r="B1698">
        <v>52</v>
      </c>
      <c r="C1698" t="str">
        <f t="shared" si="182"/>
        <v>45-54</v>
      </c>
      <c r="D1698" t="s">
        <v>1</v>
      </c>
      <c r="E1698" t="s">
        <v>2</v>
      </c>
      <c r="F1698">
        <v>9.57</v>
      </c>
      <c r="G1698" t="str">
        <f t="shared" si="183"/>
        <v>Low</v>
      </c>
      <c r="H1698">
        <v>25</v>
      </c>
      <c r="I1698" t="s">
        <v>35</v>
      </c>
      <c r="J1698" t="s">
        <v>4</v>
      </c>
      <c r="K1698" s="4">
        <v>8.99</v>
      </c>
      <c r="L1698" s="4">
        <f t="shared" si="184"/>
        <v>8.99</v>
      </c>
      <c r="M1698">
        <v>0</v>
      </c>
      <c r="N1698" t="s">
        <v>23</v>
      </c>
      <c r="O1698">
        <v>5</v>
      </c>
      <c r="P1698">
        <v>0.37</v>
      </c>
      <c r="Q1698">
        <f t="shared" si="185"/>
        <v>22</v>
      </c>
      <c r="R1698" t="s">
        <v>20</v>
      </c>
      <c r="S1698">
        <f t="shared" si="186"/>
        <v>210.54000000000002</v>
      </c>
      <c r="T1698" t="str">
        <f t="shared" si="187"/>
        <v>High</v>
      </c>
      <c r="U1698" t="str">
        <f t="shared" si="188"/>
        <v>Inactive</v>
      </c>
    </row>
    <row r="1699" spans="1:21" x14ac:dyDescent="0.25">
      <c r="A1699" t="s">
        <v>1726</v>
      </c>
      <c r="B1699">
        <v>22</v>
      </c>
      <c r="C1699" t="str">
        <f t="shared" si="182"/>
        <v>18-24</v>
      </c>
      <c r="D1699" t="s">
        <v>27</v>
      </c>
      <c r="E1699" t="s">
        <v>18</v>
      </c>
      <c r="F1699">
        <v>2.14</v>
      </c>
      <c r="G1699" t="str">
        <f t="shared" si="183"/>
        <v>Low</v>
      </c>
      <c r="H1699">
        <v>52</v>
      </c>
      <c r="I1699" t="s">
        <v>19</v>
      </c>
      <c r="J1699" t="s">
        <v>4</v>
      </c>
      <c r="K1699" s="4">
        <v>17.989999999999998</v>
      </c>
      <c r="L1699" s="4">
        <f t="shared" si="184"/>
        <v>17.989999999999998</v>
      </c>
      <c r="M1699">
        <v>1</v>
      </c>
      <c r="N1699" t="s">
        <v>29</v>
      </c>
      <c r="O1699">
        <v>2</v>
      </c>
      <c r="P1699">
        <v>0.04</v>
      </c>
      <c r="Q1699">
        <f t="shared" si="185"/>
        <v>2</v>
      </c>
      <c r="R1699" t="s">
        <v>20</v>
      </c>
      <c r="S1699">
        <f t="shared" si="186"/>
        <v>4.28</v>
      </c>
      <c r="T1699" t="str">
        <f t="shared" si="187"/>
        <v>Low</v>
      </c>
      <c r="U1699" t="str">
        <f t="shared" si="188"/>
        <v>Inactive</v>
      </c>
    </row>
    <row r="1700" spans="1:21" x14ac:dyDescent="0.25">
      <c r="A1700" t="s">
        <v>1727</v>
      </c>
      <c r="B1700">
        <v>23</v>
      </c>
      <c r="C1700" t="str">
        <f t="shared" si="182"/>
        <v>18-24</v>
      </c>
      <c r="D1700" t="s">
        <v>13</v>
      </c>
      <c r="E1700" t="s">
        <v>2</v>
      </c>
      <c r="F1700">
        <v>8.23</v>
      </c>
      <c r="G1700" t="str">
        <f t="shared" si="183"/>
        <v>Low</v>
      </c>
      <c r="H1700">
        <v>23</v>
      </c>
      <c r="I1700" t="s">
        <v>19</v>
      </c>
      <c r="J1700" t="s">
        <v>41</v>
      </c>
      <c r="K1700" s="4">
        <v>8.99</v>
      </c>
      <c r="L1700" s="4">
        <f t="shared" si="184"/>
        <v>8.99</v>
      </c>
      <c r="M1700">
        <v>1</v>
      </c>
      <c r="N1700" t="s">
        <v>29</v>
      </c>
      <c r="O1700">
        <v>1</v>
      </c>
      <c r="P1700">
        <v>0.34</v>
      </c>
      <c r="Q1700">
        <f t="shared" si="185"/>
        <v>20</v>
      </c>
      <c r="R1700" t="s">
        <v>6</v>
      </c>
      <c r="S1700">
        <f t="shared" si="186"/>
        <v>164.60000000000002</v>
      </c>
      <c r="T1700" t="str">
        <f t="shared" si="187"/>
        <v>High</v>
      </c>
      <c r="U1700" t="str">
        <f t="shared" si="188"/>
        <v>Inactive</v>
      </c>
    </row>
    <row r="1701" spans="1:21" x14ac:dyDescent="0.25">
      <c r="A1701" t="s">
        <v>1728</v>
      </c>
      <c r="B1701">
        <v>44</v>
      </c>
      <c r="C1701" t="str">
        <f t="shared" si="182"/>
        <v>35-44</v>
      </c>
      <c r="D1701" t="s">
        <v>27</v>
      </c>
      <c r="E1701" t="s">
        <v>2</v>
      </c>
      <c r="F1701">
        <v>24.96</v>
      </c>
      <c r="G1701" t="str">
        <f t="shared" si="183"/>
        <v>Medium</v>
      </c>
      <c r="H1701">
        <v>35</v>
      </c>
      <c r="I1701" t="s">
        <v>9</v>
      </c>
      <c r="J1701" t="s">
        <v>4</v>
      </c>
      <c r="K1701" s="4">
        <v>8.99</v>
      </c>
      <c r="L1701" s="4">
        <f t="shared" si="184"/>
        <v>8.99</v>
      </c>
      <c r="M1701">
        <v>0</v>
      </c>
      <c r="N1701" t="s">
        <v>15</v>
      </c>
      <c r="O1701">
        <v>2</v>
      </c>
      <c r="P1701">
        <v>0.69</v>
      </c>
      <c r="Q1701">
        <f t="shared" si="185"/>
        <v>41</v>
      </c>
      <c r="R1701" t="s">
        <v>38</v>
      </c>
      <c r="S1701">
        <f t="shared" si="186"/>
        <v>1023.36</v>
      </c>
      <c r="T1701" t="str">
        <f t="shared" si="187"/>
        <v>High</v>
      </c>
      <c r="U1701" t="str">
        <f t="shared" si="188"/>
        <v>Inactive</v>
      </c>
    </row>
    <row r="1702" spans="1:21" x14ac:dyDescent="0.25">
      <c r="A1702" t="s">
        <v>1729</v>
      </c>
      <c r="B1702">
        <v>58</v>
      </c>
      <c r="C1702" t="str">
        <f t="shared" si="182"/>
        <v>55+</v>
      </c>
      <c r="D1702" t="s">
        <v>13</v>
      </c>
      <c r="E1702" t="s">
        <v>8</v>
      </c>
      <c r="F1702">
        <v>2.5299999999999998</v>
      </c>
      <c r="G1702" t="str">
        <f t="shared" si="183"/>
        <v>Low</v>
      </c>
      <c r="H1702">
        <v>54</v>
      </c>
      <c r="I1702" t="s">
        <v>9</v>
      </c>
      <c r="J1702" t="s">
        <v>41</v>
      </c>
      <c r="K1702" s="4">
        <v>13.99</v>
      </c>
      <c r="L1702" s="4">
        <f t="shared" si="184"/>
        <v>13.99</v>
      </c>
      <c r="M1702">
        <v>1</v>
      </c>
      <c r="N1702" t="s">
        <v>5</v>
      </c>
      <c r="O1702">
        <v>5</v>
      </c>
      <c r="P1702">
        <v>0.05</v>
      </c>
      <c r="Q1702">
        <f t="shared" si="185"/>
        <v>3</v>
      </c>
      <c r="R1702" t="s">
        <v>11</v>
      </c>
      <c r="S1702">
        <f t="shared" si="186"/>
        <v>7.59</v>
      </c>
      <c r="T1702" t="str">
        <f t="shared" si="187"/>
        <v>Low</v>
      </c>
      <c r="U1702" t="str">
        <f t="shared" si="188"/>
        <v>Inactive</v>
      </c>
    </row>
    <row r="1703" spans="1:21" x14ac:dyDescent="0.25">
      <c r="A1703" t="s">
        <v>1730</v>
      </c>
      <c r="B1703">
        <v>37</v>
      </c>
      <c r="C1703" t="str">
        <f t="shared" si="182"/>
        <v>35-44</v>
      </c>
      <c r="D1703" t="s">
        <v>27</v>
      </c>
      <c r="E1703" t="s">
        <v>8</v>
      </c>
      <c r="F1703">
        <v>5.08</v>
      </c>
      <c r="G1703" t="str">
        <f t="shared" si="183"/>
        <v>Low</v>
      </c>
      <c r="H1703">
        <v>40</v>
      </c>
      <c r="I1703" t="s">
        <v>3</v>
      </c>
      <c r="J1703" t="s">
        <v>32</v>
      </c>
      <c r="K1703" s="4">
        <v>13.99</v>
      </c>
      <c r="L1703" s="4">
        <f t="shared" si="184"/>
        <v>13.99</v>
      </c>
      <c r="M1703">
        <v>0</v>
      </c>
      <c r="N1703" t="s">
        <v>29</v>
      </c>
      <c r="O1703">
        <v>4</v>
      </c>
      <c r="P1703">
        <v>0.12</v>
      </c>
      <c r="Q1703">
        <f t="shared" si="185"/>
        <v>7</v>
      </c>
      <c r="R1703" t="s">
        <v>38</v>
      </c>
      <c r="S1703">
        <f t="shared" si="186"/>
        <v>35.56</v>
      </c>
      <c r="T1703" t="str">
        <f t="shared" si="187"/>
        <v>Low</v>
      </c>
      <c r="U1703" t="str">
        <f t="shared" si="188"/>
        <v>Inactive</v>
      </c>
    </row>
    <row r="1704" spans="1:21" x14ac:dyDescent="0.25">
      <c r="A1704" t="s">
        <v>1731</v>
      </c>
      <c r="B1704">
        <v>62</v>
      </c>
      <c r="C1704" t="str">
        <f t="shared" si="182"/>
        <v>55+</v>
      </c>
      <c r="D1704" t="s">
        <v>1</v>
      </c>
      <c r="E1704" t="s">
        <v>8</v>
      </c>
      <c r="F1704">
        <v>7.36</v>
      </c>
      <c r="G1704" t="str">
        <f t="shared" si="183"/>
        <v>Low</v>
      </c>
      <c r="H1704">
        <v>45</v>
      </c>
      <c r="I1704" t="s">
        <v>3</v>
      </c>
      <c r="J1704" t="s">
        <v>32</v>
      </c>
      <c r="K1704" s="4">
        <v>13.99</v>
      </c>
      <c r="L1704" s="4">
        <f t="shared" si="184"/>
        <v>13.99</v>
      </c>
      <c r="M1704">
        <v>1</v>
      </c>
      <c r="N1704" t="s">
        <v>29</v>
      </c>
      <c r="O1704">
        <v>2</v>
      </c>
      <c r="P1704">
        <v>0.16</v>
      </c>
      <c r="Q1704">
        <f t="shared" si="185"/>
        <v>10</v>
      </c>
      <c r="R1704" t="s">
        <v>20</v>
      </c>
      <c r="S1704">
        <f t="shared" si="186"/>
        <v>73.600000000000009</v>
      </c>
      <c r="T1704" t="str">
        <f t="shared" si="187"/>
        <v>Medium</v>
      </c>
      <c r="U1704" t="str">
        <f t="shared" si="188"/>
        <v>Inactive</v>
      </c>
    </row>
    <row r="1705" spans="1:21" x14ac:dyDescent="0.25">
      <c r="A1705" t="s">
        <v>1732</v>
      </c>
      <c r="B1705">
        <v>22</v>
      </c>
      <c r="C1705" t="str">
        <f t="shared" si="182"/>
        <v>18-24</v>
      </c>
      <c r="D1705" t="s">
        <v>13</v>
      </c>
      <c r="E1705" t="s">
        <v>2</v>
      </c>
      <c r="F1705">
        <v>8.01</v>
      </c>
      <c r="G1705" t="str">
        <f t="shared" si="183"/>
        <v>Low</v>
      </c>
      <c r="H1705">
        <v>26</v>
      </c>
      <c r="I1705" t="s">
        <v>9</v>
      </c>
      <c r="J1705" t="s">
        <v>43</v>
      </c>
      <c r="K1705" s="4">
        <v>8.99</v>
      </c>
      <c r="L1705" s="4">
        <f t="shared" si="184"/>
        <v>8.99</v>
      </c>
      <c r="M1705">
        <v>1</v>
      </c>
      <c r="N1705" t="s">
        <v>29</v>
      </c>
      <c r="O1705">
        <v>1</v>
      </c>
      <c r="P1705">
        <v>0.3</v>
      </c>
      <c r="Q1705">
        <f t="shared" si="185"/>
        <v>18</v>
      </c>
      <c r="R1705" t="s">
        <v>16</v>
      </c>
      <c r="S1705">
        <f t="shared" si="186"/>
        <v>144.18</v>
      </c>
      <c r="T1705" t="str">
        <f t="shared" si="187"/>
        <v>Medium</v>
      </c>
      <c r="U1705" t="str">
        <f t="shared" si="188"/>
        <v>Inactive</v>
      </c>
    </row>
    <row r="1706" spans="1:21" x14ac:dyDescent="0.25">
      <c r="A1706" t="s">
        <v>1733</v>
      </c>
      <c r="B1706">
        <v>59</v>
      </c>
      <c r="C1706" t="str">
        <f t="shared" si="182"/>
        <v>55+</v>
      </c>
      <c r="D1706" t="s">
        <v>27</v>
      </c>
      <c r="E1706" t="s">
        <v>8</v>
      </c>
      <c r="F1706">
        <v>1.86</v>
      </c>
      <c r="G1706" t="str">
        <f t="shared" si="183"/>
        <v>Low</v>
      </c>
      <c r="H1706">
        <v>40</v>
      </c>
      <c r="I1706" t="s">
        <v>35</v>
      </c>
      <c r="J1706" t="s">
        <v>32</v>
      </c>
      <c r="K1706" s="4">
        <v>13.99</v>
      </c>
      <c r="L1706" s="4">
        <f t="shared" si="184"/>
        <v>13.99</v>
      </c>
      <c r="M1706">
        <v>1</v>
      </c>
      <c r="N1706" t="s">
        <v>15</v>
      </c>
      <c r="O1706">
        <v>5</v>
      </c>
      <c r="P1706">
        <v>0.05</v>
      </c>
      <c r="Q1706">
        <f t="shared" si="185"/>
        <v>3</v>
      </c>
      <c r="R1706" t="s">
        <v>16</v>
      </c>
      <c r="S1706">
        <f t="shared" si="186"/>
        <v>5.58</v>
      </c>
      <c r="T1706" t="str">
        <f t="shared" si="187"/>
        <v>Low</v>
      </c>
      <c r="U1706" t="str">
        <f t="shared" si="188"/>
        <v>Inactive</v>
      </c>
    </row>
    <row r="1707" spans="1:21" x14ac:dyDescent="0.25">
      <c r="A1707" t="s">
        <v>1734</v>
      </c>
      <c r="B1707">
        <v>67</v>
      </c>
      <c r="C1707" t="str">
        <f t="shared" si="182"/>
        <v>55+</v>
      </c>
      <c r="D1707" t="s">
        <v>27</v>
      </c>
      <c r="E1707" t="s">
        <v>18</v>
      </c>
      <c r="F1707">
        <v>7.94</v>
      </c>
      <c r="G1707" t="str">
        <f t="shared" si="183"/>
        <v>Low</v>
      </c>
      <c r="H1707">
        <v>52</v>
      </c>
      <c r="I1707" t="s">
        <v>35</v>
      </c>
      <c r="J1707" t="s">
        <v>43</v>
      </c>
      <c r="K1707" s="4">
        <v>17.989999999999998</v>
      </c>
      <c r="L1707" s="4">
        <f t="shared" si="184"/>
        <v>17.989999999999998</v>
      </c>
      <c r="M1707">
        <v>1</v>
      </c>
      <c r="N1707" t="s">
        <v>15</v>
      </c>
      <c r="O1707">
        <v>1</v>
      </c>
      <c r="P1707">
        <v>0.15</v>
      </c>
      <c r="Q1707">
        <f t="shared" si="185"/>
        <v>9</v>
      </c>
      <c r="R1707" t="s">
        <v>20</v>
      </c>
      <c r="S1707">
        <f t="shared" si="186"/>
        <v>71.460000000000008</v>
      </c>
      <c r="T1707" t="str">
        <f t="shared" si="187"/>
        <v>Medium</v>
      </c>
      <c r="U1707" t="str">
        <f t="shared" si="188"/>
        <v>Inactive</v>
      </c>
    </row>
    <row r="1708" spans="1:21" x14ac:dyDescent="0.25">
      <c r="A1708" t="s">
        <v>1735</v>
      </c>
      <c r="B1708">
        <v>63</v>
      </c>
      <c r="C1708" t="str">
        <f t="shared" si="182"/>
        <v>55+</v>
      </c>
      <c r="D1708" t="s">
        <v>13</v>
      </c>
      <c r="E1708" t="s">
        <v>2</v>
      </c>
      <c r="F1708">
        <v>1.84</v>
      </c>
      <c r="G1708" t="str">
        <f t="shared" si="183"/>
        <v>Low</v>
      </c>
      <c r="H1708">
        <v>15</v>
      </c>
      <c r="I1708" t="s">
        <v>35</v>
      </c>
      <c r="J1708" t="s">
        <v>41</v>
      </c>
      <c r="K1708" s="4">
        <v>8.99</v>
      </c>
      <c r="L1708" s="4">
        <f t="shared" si="184"/>
        <v>8.99</v>
      </c>
      <c r="M1708">
        <v>1</v>
      </c>
      <c r="N1708" t="s">
        <v>23</v>
      </c>
      <c r="O1708">
        <v>3</v>
      </c>
      <c r="P1708">
        <v>0.12</v>
      </c>
      <c r="Q1708">
        <f t="shared" si="185"/>
        <v>7</v>
      </c>
      <c r="R1708" t="s">
        <v>6</v>
      </c>
      <c r="S1708">
        <f t="shared" si="186"/>
        <v>12.88</v>
      </c>
      <c r="T1708" t="str">
        <f t="shared" si="187"/>
        <v>Low</v>
      </c>
      <c r="U1708" t="str">
        <f t="shared" si="188"/>
        <v>Risk</v>
      </c>
    </row>
    <row r="1709" spans="1:21" x14ac:dyDescent="0.25">
      <c r="A1709" t="s">
        <v>1736</v>
      </c>
      <c r="B1709">
        <v>23</v>
      </c>
      <c r="C1709" t="str">
        <f t="shared" si="182"/>
        <v>18-24</v>
      </c>
      <c r="D1709" t="s">
        <v>1</v>
      </c>
      <c r="E1709" t="s">
        <v>2</v>
      </c>
      <c r="F1709">
        <v>1.04</v>
      </c>
      <c r="G1709" t="str">
        <f t="shared" si="183"/>
        <v>Low</v>
      </c>
      <c r="H1709">
        <v>59</v>
      </c>
      <c r="I1709" t="s">
        <v>35</v>
      </c>
      <c r="J1709" t="s">
        <v>43</v>
      </c>
      <c r="K1709" s="4">
        <v>8.99</v>
      </c>
      <c r="L1709" s="4">
        <f t="shared" si="184"/>
        <v>8.99</v>
      </c>
      <c r="M1709">
        <v>1</v>
      </c>
      <c r="N1709" t="s">
        <v>47</v>
      </c>
      <c r="O1709">
        <v>4</v>
      </c>
      <c r="P1709">
        <v>0.02</v>
      </c>
      <c r="Q1709">
        <f t="shared" si="185"/>
        <v>1</v>
      </c>
      <c r="R1709" t="s">
        <v>33</v>
      </c>
      <c r="S1709">
        <f t="shared" si="186"/>
        <v>1.04</v>
      </c>
      <c r="T1709" t="str">
        <f t="shared" si="187"/>
        <v>Low</v>
      </c>
      <c r="U1709" t="str">
        <f t="shared" si="188"/>
        <v>Inactive</v>
      </c>
    </row>
    <row r="1710" spans="1:21" x14ac:dyDescent="0.25">
      <c r="A1710" t="s">
        <v>1737</v>
      </c>
      <c r="B1710">
        <v>68</v>
      </c>
      <c r="C1710" t="str">
        <f t="shared" si="182"/>
        <v>55+</v>
      </c>
      <c r="D1710" t="s">
        <v>27</v>
      </c>
      <c r="E1710" t="s">
        <v>2</v>
      </c>
      <c r="F1710">
        <v>24.34</v>
      </c>
      <c r="G1710" t="str">
        <f t="shared" si="183"/>
        <v>Medium</v>
      </c>
      <c r="H1710">
        <v>16</v>
      </c>
      <c r="I1710" t="s">
        <v>19</v>
      </c>
      <c r="J1710" t="s">
        <v>41</v>
      </c>
      <c r="K1710" s="4">
        <v>8.99</v>
      </c>
      <c r="L1710" s="4">
        <f t="shared" si="184"/>
        <v>8.99</v>
      </c>
      <c r="M1710">
        <v>0</v>
      </c>
      <c r="N1710" t="s">
        <v>47</v>
      </c>
      <c r="O1710">
        <v>5</v>
      </c>
      <c r="P1710">
        <v>1.43</v>
      </c>
      <c r="Q1710">
        <f t="shared" si="185"/>
        <v>86</v>
      </c>
      <c r="R1710" t="s">
        <v>38</v>
      </c>
      <c r="S1710">
        <f t="shared" si="186"/>
        <v>2093.2399999999998</v>
      </c>
      <c r="T1710" t="str">
        <f t="shared" si="187"/>
        <v>High</v>
      </c>
      <c r="U1710" t="str">
        <f t="shared" si="188"/>
        <v>Risk</v>
      </c>
    </row>
    <row r="1711" spans="1:21" x14ac:dyDescent="0.25">
      <c r="A1711" t="s">
        <v>1738</v>
      </c>
      <c r="B1711">
        <v>42</v>
      </c>
      <c r="C1711" t="str">
        <f t="shared" si="182"/>
        <v>35-44</v>
      </c>
      <c r="D1711" t="s">
        <v>1</v>
      </c>
      <c r="E1711" t="s">
        <v>8</v>
      </c>
      <c r="F1711">
        <v>0.02</v>
      </c>
      <c r="G1711" t="str">
        <f t="shared" si="183"/>
        <v>Low</v>
      </c>
      <c r="H1711">
        <v>38</v>
      </c>
      <c r="I1711" t="s">
        <v>9</v>
      </c>
      <c r="J1711" t="s">
        <v>41</v>
      </c>
      <c r="K1711" s="4">
        <v>13.99</v>
      </c>
      <c r="L1711" s="4">
        <f t="shared" si="184"/>
        <v>13.99</v>
      </c>
      <c r="M1711">
        <v>1</v>
      </c>
      <c r="N1711" t="s">
        <v>15</v>
      </c>
      <c r="O1711">
        <v>3</v>
      </c>
      <c r="P1711">
        <v>0</v>
      </c>
      <c r="Q1711">
        <f t="shared" si="185"/>
        <v>0</v>
      </c>
      <c r="R1711" t="s">
        <v>25</v>
      </c>
      <c r="S1711">
        <f t="shared" si="186"/>
        <v>0</v>
      </c>
      <c r="T1711" t="str">
        <f t="shared" si="187"/>
        <v>Low</v>
      </c>
      <c r="U1711" t="str">
        <f t="shared" si="188"/>
        <v>Inactive</v>
      </c>
    </row>
    <row r="1712" spans="1:21" x14ac:dyDescent="0.25">
      <c r="A1712" t="s">
        <v>1739</v>
      </c>
      <c r="B1712">
        <v>61</v>
      </c>
      <c r="C1712" t="str">
        <f t="shared" si="182"/>
        <v>55+</v>
      </c>
      <c r="D1712" t="s">
        <v>13</v>
      </c>
      <c r="E1712" t="s">
        <v>18</v>
      </c>
      <c r="F1712">
        <v>6.27</v>
      </c>
      <c r="G1712" t="str">
        <f t="shared" si="183"/>
        <v>Low</v>
      </c>
      <c r="H1712">
        <v>42</v>
      </c>
      <c r="I1712" t="s">
        <v>35</v>
      </c>
      <c r="J1712" t="s">
        <v>4</v>
      </c>
      <c r="K1712" s="4">
        <v>17.989999999999998</v>
      </c>
      <c r="L1712" s="4">
        <f t="shared" si="184"/>
        <v>17.989999999999998</v>
      </c>
      <c r="M1712">
        <v>1</v>
      </c>
      <c r="N1712" t="s">
        <v>15</v>
      </c>
      <c r="O1712">
        <v>1</v>
      </c>
      <c r="P1712">
        <v>0.15</v>
      </c>
      <c r="Q1712">
        <f t="shared" si="185"/>
        <v>9</v>
      </c>
      <c r="R1712" t="s">
        <v>6</v>
      </c>
      <c r="S1712">
        <f t="shared" si="186"/>
        <v>56.429999999999993</v>
      </c>
      <c r="T1712" t="str">
        <f t="shared" si="187"/>
        <v>Medium</v>
      </c>
      <c r="U1712" t="str">
        <f t="shared" si="188"/>
        <v>Inactive</v>
      </c>
    </row>
    <row r="1713" spans="1:21" x14ac:dyDescent="0.25">
      <c r="A1713" t="s">
        <v>1740</v>
      </c>
      <c r="B1713">
        <v>39</v>
      </c>
      <c r="C1713" t="str">
        <f t="shared" si="182"/>
        <v>35-44</v>
      </c>
      <c r="D1713" t="s">
        <v>27</v>
      </c>
      <c r="E1713" t="s">
        <v>18</v>
      </c>
      <c r="F1713">
        <v>16.03</v>
      </c>
      <c r="G1713" t="str">
        <f t="shared" si="183"/>
        <v>Low</v>
      </c>
      <c r="H1713">
        <v>13</v>
      </c>
      <c r="I1713" t="s">
        <v>14</v>
      </c>
      <c r="J1713" t="s">
        <v>4</v>
      </c>
      <c r="K1713" s="4">
        <v>17.989999999999998</v>
      </c>
      <c r="L1713" s="4">
        <f t="shared" si="184"/>
        <v>17.989999999999998</v>
      </c>
      <c r="M1713">
        <v>0</v>
      </c>
      <c r="N1713" t="s">
        <v>47</v>
      </c>
      <c r="O1713">
        <v>1</v>
      </c>
      <c r="P1713">
        <v>1.1499999999999999</v>
      </c>
      <c r="Q1713">
        <f t="shared" si="185"/>
        <v>69</v>
      </c>
      <c r="R1713" t="s">
        <v>38</v>
      </c>
      <c r="S1713">
        <f t="shared" si="186"/>
        <v>1106.0700000000002</v>
      </c>
      <c r="T1713" t="str">
        <f t="shared" si="187"/>
        <v>High</v>
      </c>
      <c r="U1713" t="str">
        <f t="shared" si="188"/>
        <v>Risk</v>
      </c>
    </row>
    <row r="1714" spans="1:21" x14ac:dyDescent="0.25">
      <c r="A1714" t="s">
        <v>1741</v>
      </c>
      <c r="B1714">
        <v>22</v>
      </c>
      <c r="C1714" t="str">
        <f t="shared" si="182"/>
        <v>18-24</v>
      </c>
      <c r="D1714" t="s">
        <v>13</v>
      </c>
      <c r="E1714" t="s">
        <v>8</v>
      </c>
      <c r="F1714">
        <v>2.14</v>
      </c>
      <c r="G1714" t="str">
        <f t="shared" si="183"/>
        <v>Low</v>
      </c>
      <c r="H1714">
        <v>44</v>
      </c>
      <c r="I1714" t="s">
        <v>19</v>
      </c>
      <c r="J1714" t="s">
        <v>32</v>
      </c>
      <c r="K1714" s="4">
        <v>13.99</v>
      </c>
      <c r="L1714" s="4">
        <f t="shared" si="184"/>
        <v>13.99</v>
      </c>
      <c r="M1714">
        <v>1</v>
      </c>
      <c r="N1714" t="s">
        <v>15</v>
      </c>
      <c r="O1714">
        <v>4</v>
      </c>
      <c r="P1714">
        <v>0.05</v>
      </c>
      <c r="Q1714">
        <f t="shared" si="185"/>
        <v>3</v>
      </c>
      <c r="R1714" t="s">
        <v>11</v>
      </c>
      <c r="S1714">
        <f t="shared" si="186"/>
        <v>6.42</v>
      </c>
      <c r="T1714" t="str">
        <f t="shared" si="187"/>
        <v>Low</v>
      </c>
      <c r="U1714" t="str">
        <f t="shared" si="188"/>
        <v>Inactive</v>
      </c>
    </row>
    <row r="1715" spans="1:21" x14ac:dyDescent="0.25">
      <c r="A1715" t="s">
        <v>1742</v>
      </c>
      <c r="B1715">
        <v>46</v>
      </c>
      <c r="C1715" t="str">
        <f t="shared" si="182"/>
        <v>45-54</v>
      </c>
      <c r="D1715" t="s">
        <v>27</v>
      </c>
      <c r="E1715" t="s">
        <v>2</v>
      </c>
      <c r="F1715">
        <v>13.33</v>
      </c>
      <c r="G1715" t="str">
        <f t="shared" si="183"/>
        <v>Low</v>
      </c>
      <c r="H1715">
        <v>34</v>
      </c>
      <c r="I1715" t="s">
        <v>14</v>
      </c>
      <c r="J1715" t="s">
        <v>32</v>
      </c>
      <c r="K1715" s="4">
        <v>8.99</v>
      </c>
      <c r="L1715" s="4">
        <f t="shared" si="184"/>
        <v>8.99</v>
      </c>
      <c r="M1715">
        <v>1</v>
      </c>
      <c r="N1715" t="s">
        <v>47</v>
      </c>
      <c r="O1715">
        <v>2</v>
      </c>
      <c r="P1715">
        <v>0.38</v>
      </c>
      <c r="Q1715">
        <f t="shared" si="185"/>
        <v>23</v>
      </c>
      <c r="R1715" t="s">
        <v>11</v>
      </c>
      <c r="S1715">
        <f t="shared" si="186"/>
        <v>306.58999999999997</v>
      </c>
      <c r="T1715" t="str">
        <f t="shared" si="187"/>
        <v>High</v>
      </c>
      <c r="U1715" t="str">
        <f t="shared" si="188"/>
        <v>Inactive</v>
      </c>
    </row>
    <row r="1716" spans="1:21" x14ac:dyDescent="0.25">
      <c r="A1716" t="s">
        <v>1743</v>
      </c>
      <c r="B1716">
        <v>64</v>
      </c>
      <c r="C1716" t="str">
        <f t="shared" si="182"/>
        <v>55+</v>
      </c>
      <c r="D1716" t="s">
        <v>27</v>
      </c>
      <c r="E1716" t="s">
        <v>2</v>
      </c>
      <c r="F1716">
        <v>15.97</v>
      </c>
      <c r="G1716" t="str">
        <f t="shared" si="183"/>
        <v>Low</v>
      </c>
      <c r="H1716">
        <v>6</v>
      </c>
      <c r="I1716" t="s">
        <v>19</v>
      </c>
      <c r="J1716" t="s">
        <v>10</v>
      </c>
      <c r="K1716" s="4">
        <v>8.99</v>
      </c>
      <c r="L1716" s="4">
        <f t="shared" si="184"/>
        <v>8.99</v>
      </c>
      <c r="M1716">
        <v>0</v>
      </c>
      <c r="N1716" t="s">
        <v>47</v>
      </c>
      <c r="O1716">
        <v>1</v>
      </c>
      <c r="P1716">
        <v>2.2799999999999998</v>
      </c>
      <c r="Q1716">
        <f t="shared" si="185"/>
        <v>137</v>
      </c>
      <c r="R1716" t="s">
        <v>25</v>
      </c>
      <c r="S1716">
        <f t="shared" si="186"/>
        <v>2187.89</v>
      </c>
      <c r="T1716" t="str">
        <f t="shared" si="187"/>
        <v>High</v>
      </c>
      <c r="U1716" t="str">
        <f t="shared" si="188"/>
        <v>Active</v>
      </c>
    </row>
    <row r="1717" spans="1:21" x14ac:dyDescent="0.25">
      <c r="A1717" t="s">
        <v>1744</v>
      </c>
      <c r="B1717">
        <v>35</v>
      </c>
      <c r="C1717" t="str">
        <f t="shared" si="182"/>
        <v>25-34</v>
      </c>
      <c r="D1717" t="s">
        <v>27</v>
      </c>
      <c r="E1717" t="s">
        <v>18</v>
      </c>
      <c r="F1717">
        <v>11.07</v>
      </c>
      <c r="G1717" t="str">
        <f t="shared" si="183"/>
        <v>Low</v>
      </c>
      <c r="H1717">
        <v>12</v>
      </c>
      <c r="I1717" t="s">
        <v>9</v>
      </c>
      <c r="J1717" t="s">
        <v>43</v>
      </c>
      <c r="K1717" s="4">
        <v>17.989999999999998</v>
      </c>
      <c r="L1717" s="4">
        <f t="shared" si="184"/>
        <v>17.989999999999998</v>
      </c>
      <c r="M1717">
        <v>0</v>
      </c>
      <c r="N1717" t="s">
        <v>29</v>
      </c>
      <c r="O1717">
        <v>3</v>
      </c>
      <c r="P1717">
        <v>0.85</v>
      </c>
      <c r="Q1717">
        <f t="shared" si="185"/>
        <v>51</v>
      </c>
      <c r="R1717" t="s">
        <v>20</v>
      </c>
      <c r="S1717">
        <f t="shared" si="186"/>
        <v>564.57000000000005</v>
      </c>
      <c r="T1717" t="str">
        <f t="shared" si="187"/>
        <v>High</v>
      </c>
      <c r="U1717" t="str">
        <f t="shared" si="188"/>
        <v>Risk</v>
      </c>
    </row>
    <row r="1718" spans="1:21" x14ac:dyDescent="0.25">
      <c r="A1718" t="s">
        <v>1745</v>
      </c>
      <c r="B1718">
        <v>53</v>
      </c>
      <c r="C1718" t="str">
        <f t="shared" si="182"/>
        <v>45-54</v>
      </c>
      <c r="D1718" t="s">
        <v>13</v>
      </c>
      <c r="E1718" t="s">
        <v>2</v>
      </c>
      <c r="F1718">
        <v>7.84</v>
      </c>
      <c r="G1718" t="str">
        <f t="shared" si="183"/>
        <v>Low</v>
      </c>
      <c r="H1718">
        <v>0</v>
      </c>
      <c r="I1718" t="s">
        <v>56</v>
      </c>
      <c r="J1718" t="s">
        <v>10</v>
      </c>
      <c r="K1718" s="4">
        <v>8.99</v>
      </c>
      <c r="L1718" s="4">
        <f t="shared" si="184"/>
        <v>8.99</v>
      </c>
      <c r="M1718">
        <v>0</v>
      </c>
      <c r="N1718" t="s">
        <v>5</v>
      </c>
      <c r="O1718">
        <v>3</v>
      </c>
      <c r="P1718">
        <v>7.84</v>
      </c>
      <c r="Q1718">
        <f t="shared" si="185"/>
        <v>470</v>
      </c>
      <c r="R1718" t="s">
        <v>6</v>
      </c>
      <c r="S1718">
        <f t="shared" si="186"/>
        <v>3684.7999999999997</v>
      </c>
      <c r="T1718" t="str">
        <f t="shared" si="187"/>
        <v>High</v>
      </c>
      <c r="U1718" t="str">
        <f t="shared" si="188"/>
        <v>Active</v>
      </c>
    </row>
    <row r="1719" spans="1:21" x14ac:dyDescent="0.25">
      <c r="A1719" t="s">
        <v>1746</v>
      </c>
      <c r="B1719">
        <v>40</v>
      </c>
      <c r="C1719" t="str">
        <f t="shared" si="182"/>
        <v>35-44</v>
      </c>
      <c r="D1719" t="s">
        <v>1</v>
      </c>
      <c r="E1719" t="s">
        <v>2</v>
      </c>
      <c r="F1719">
        <v>8.15</v>
      </c>
      <c r="G1719" t="str">
        <f t="shared" si="183"/>
        <v>Low</v>
      </c>
      <c r="H1719">
        <v>24</v>
      </c>
      <c r="I1719" t="s">
        <v>3</v>
      </c>
      <c r="J1719" t="s">
        <v>32</v>
      </c>
      <c r="K1719" s="4">
        <v>8.99</v>
      </c>
      <c r="L1719" s="4">
        <f t="shared" si="184"/>
        <v>8.99</v>
      </c>
      <c r="M1719">
        <v>0</v>
      </c>
      <c r="N1719" t="s">
        <v>29</v>
      </c>
      <c r="O1719">
        <v>4</v>
      </c>
      <c r="P1719">
        <v>0.33</v>
      </c>
      <c r="Q1719">
        <f t="shared" si="185"/>
        <v>20</v>
      </c>
      <c r="R1719" t="s">
        <v>20</v>
      </c>
      <c r="S1719">
        <f t="shared" si="186"/>
        <v>163</v>
      </c>
      <c r="T1719" t="str">
        <f t="shared" si="187"/>
        <v>High</v>
      </c>
      <c r="U1719" t="str">
        <f t="shared" si="188"/>
        <v>Inactive</v>
      </c>
    </row>
    <row r="1720" spans="1:21" x14ac:dyDescent="0.25">
      <c r="A1720" t="s">
        <v>1747</v>
      </c>
      <c r="B1720">
        <v>41</v>
      </c>
      <c r="C1720" t="str">
        <f t="shared" si="182"/>
        <v>35-44</v>
      </c>
      <c r="D1720" t="s">
        <v>13</v>
      </c>
      <c r="E1720" t="s">
        <v>18</v>
      </c>
      <c r="F1720">
        <v>1.35</v>
      </c>
      <c r="G1720" t="str">
        <f t="shared" si="183"/>
        <v>Low</v>
      </c>
      <c r="H1720">
        <v>59</v>
      </c>
      <c r="I1720" t="s">
        <v>14</v>
      </c>
      <c r="J1720" t="s">
        <v>32</v>
      </c>
      <c r="K1720" s="4">
        <v>17.989999999999998</v>
      </c>
      <c r="L1720" s="4">
        <f t="shared" si="184"/>
        <v>17.989999999999998</v>
      </c>
      <c r="M1720">
        <v>1</v>
      </c>
      <c r="N1720" t="s">
        <v>29</v>
      </c>
      <c r="O1720">
        <v>1</v>
      </c>
      <c r="P1720">
        <v>0.02</v>
      </c>
      <c r="Q1720">
        <f t="shared" si="185"/>
        <v>1</v>
      </c>
      <c r="R1720" t="s">
        <v>20</v>
      </c>
      <c r="S1720">
        <f t="shared" si="186"/>
        <v>1.35</v>
      </c>
      <c r="T1720" t="str">
        <f t="shared" si="187"/>
        <v>Low</v>
      </c>
      <c r="U1720" t="str">
        <f t="shared" si="188"/>
        <v>Inactive</v>
      </c>
    </row>
    <row r="1721" spans="1:21" x14ac:dyDescent="0.25">
      <c r="A1721" t="s">
        <v>1748</v>
      </c>
      <c r="B1721">
        <v>26</v>
      </c>
      <c r="C1721" t="str">
        <f t="shared" si="182"/>
        <v>25-34</v>
      </c>
      <c r="D1721" t="s">
        <v>27</v>
      </c>
      <c r="E1721" t="s">
        <v>8</v>
      </c>
      <c r="F1721">
        <v>41.97</v>
      </c>
      <c r="G1721" t="str">
        <f t="shared" si="183"/>
        <v>Medium</v>
      </c>
      <c r="H1721">
        <v>44</v>
      </c>
      <c r="I1721" t="s">
        <v>35</v>
      </c>
      <c r="J1721" t="s">
        <v>41</v>
      </c>
      <c r="K1721" s="4">
        <v>13.99</v>
      </c>
      <c r="L1721" s="4">
        <f t="shared" si="184"/>
        <v>13.99</v>
      </c>
      <c r="M1721">
        <v>0</v>
      </c>
      <c r="N1721" t="s">
        <v>5</v>
      </c>
      <c r="O1721">
        <v>2</v>
      </c>
      <c r="P1721">
        <v>0.93</v>
      </c>
      <c r="Q1721">
        <f t="shared" si="185"/>
        <v>56</v>
      </c>
      <c r="R1721" t="s">
        <v>25</v>
      </c>
      <c r="S1721">
        <f t="shared" si="186"/>
        <v>2350.3199999999997</v>
      </c>
      <c r="T1721" t="str">
        <f t="shared" si="187"/>
        <v>High</v>
      </c>
      <c r="U1721" t="str">
        <f t="shared" si="188"/>
        <v>Inactive</v>
      </c>
    </row>
    <row r="1722" spans="1:21" x14ac:dyDescent="0.25">
      <c r="A1722" t="s">
        <v>1749</v>
      </c>
      <c r="B1722">
        <v>53</v>
      </c>
      <c r="C1722" t="str">
        <f t="shared" si="182"/>
        <v>45-54</v>
      </c>
      <c r="D1722" t="s">
        <v>1</v>
      </c>
      <c r="E1722" t="s">
        <v>8</v>
      </c>
      <c r="F1722">
        <v>7.16</v>
      </c>
      <c r="G1722" t="str">
        <f t="shared" si="183"/>
        <v>Low</v>
      </c>
      <c r="H1722">
        <v>33</v>
      </c>
      <c r="I1722" t="s">
        <v>14</v>
      </c>
      <c r="J1722" t="s">
        <v>32</v>
      </c>
      <c r="K1722" s="4">
        <v>13.99</v>
      </c>
      <c r="L1722" s="4">
        <f t="shared" si="184"/>
        <v>13.99</v>
      </c>
      <c r="M1722">
        <v>1</v>
      </c>
      <c r="N1722" t="s">
        <v>23</v>
      </c>
      <c r="O1722">
        <v>1</v>
      </c>
      <c r="P1722">
        <v>0.21</v>
      </c>
      <c r="Q1722">
        <f t="shared" si="185"/>
        <v>13</v>
      </c>
      <c r="R1722" t="s">
        <v>16</v>
      </c>
      <c r="S1722">
        <f t="shared" si="186"/>
        <v>93.08</v>
      </c>
      <c r="T1722" t="str">
        <f t="shared" si="187"/>
        <v>Medium</v>
      </c>
      <c r="U1722" t="str">
        <f t="shared" si="188"/>
        <v>Inactive</v>
      </c>
    </row>
    <row r="1723" spans="1:21" x14ac:dyDescent="0.25">
      <c r="A1723" t="s">
        <v>1750</v>
      </c>
      <c r="B1723">
        <v>70</v>
      </c>
      <c r="C1723" t="str">
        <f t="shared" si="182"/>
        <v>55+</v>
      </c>
      <c r="D1723" t="s">
        <v>13</v>
      </c>
      <c r="E1723" t="s">
        <v>2</v>
      </c>
      <c r="F1723">
        <v>12.25</v>
      </c>
      <c r="G1723" t="str">
        <f t="shared" si="183"/>
        <v>Low</v>
      </c>
      <c r="H1723">
        <v>8</v>
      </c>
      <c r="I1723" t="s">
        <v>3</v>
      </c>
      <c r="J1723" t="s">
        <v>41</v>
      </c>
      <c r="K1723" s="4">
        <v>8.99</v>
      </c>
      <c r="L1723" s="4">
        <f t="shared" si="184"/>
        <v>8.99</v>
      </c>
      <c r="M1723">
        <v>0</v>
      </c>
      <c r="N1723" t="s">
        <v>15</v>
      </c>
      <c r="O1723">
        <v>3</v>
      </c>
      <c r="P1723">
        <v>1.36</v>
      </c>
      <c r="Q1723">
        <f t="shared" si="185"/>
        <v>82</v>
      </c>
      <c r="R1723" t="s">
        <v>20</v>
      </c>
      <c r="S1723">
        <f t="shared" si="186"/>
        <v>1004.5</v>
      </c>
      <c r="T1723" t="str">
        <f t="shared" si="187"/>
        <v>High</v>
      </c>
      <c r="U1723" t="str">
        <f t="shared" si="188"/>
        <v>Risk</v>
      </c>
    </row>
    <row r="1724" spans="1:21" x14ac:dyDescent="0.25">
      <c r="A1724" t="s">
        <v>1751</v>
      </c>
      <c r="B1724">
        <v>46</v>
      </c>
      <c r="C1724" t="str">
        <f t="shared" si="182"/>
        <v>45-54</v>
      </c>
      <c r="D1724" t="s">
        <v>1</v>
      </c>
      <c r="E1724" t="s">
        <v>18</v>
      </c>
      <c r="F1724">
        <v>8.98</v>
      </c>
      <c r="G1724" t="str">
        <f t="shared" si="183"/>
        <v>Low</v>
      </c>
      <c r="H1724">
        <v>13</v>
      </c>
      <c r="I1724" t="s">
        <v>3</v>
      </c>
      <c r="J1724" t="s">
        <v>41</v>
      </c>
      <c r="K1724" s="4">
        <v>17.989999999999998</v>
      </c>
      <c r="L1724" s="4">
        <f t="shared" si="184"/>
        <v>17.989999999999998</v>
      </c>
      <c r="M1724">
        <v>0</v>
      </c>
      <c r="N1724" t="s">
        <v>5</v>
      </c>
      <c r="O1724">
        <v>5</v>
      </c>
      <c r="P1724">
        <v>0.64</v>
      </c>
      <c r="Q1724">
        <f t="shared" si="185"/>
        <v>38</v>
      </c>
      <c r="R1724" t="s">
        <v>25</v>
      </c>
      <c r="S1724">
        <f t="shared" si="186"/>
        <v>341.24</v>
      </c>
      <c r="T1724" t="str">
        <f t="shared" si="187"/>
        <v>High</v>
      </c>
      <c r="U1724" t="str">
        <f t="shared" si="188"/>
        <v>Risk</v>
      </c>
    </row>
    <row r="1725" spans="1:21" x14ac:dyDescent="0.25">
      <c r="A1725" t="s">
        <v>1752</v>
      </c>
      <c r="B1725">
        <v>22</v>
      </c>
      <c r="C1725" t="str">
        <f t="shared" si="182"/>
        <v>18-24</v>
      </c>
      <c r="D1725" t="s">
        <v>1</v>
      </c>
      <c r="E1725" t="s">
        <v>8</v>
      </c>
      <c r="F1725">
        <v>21.77</v>
      </c>
      <c r="G1725" t="str">
        <f t="shared" si="183"/>
        <v>Medium</v>
      </c>
      <c r="H1725">
        <v>26</v>
      </c>
      <c r="I1725" t="s">
        <v>35</v>
      </c>
      <c r="J1725" t="s">
        <v>4</v>
      </c>
      <c r="K1725" s="4">
        <v>13.99</v>
      </c>
      <c r="L1725" s="4">
        <f t="shared" si="184"/>
        <v>13.99</v>
      </c>
      <c r="M1725">
        <v>0</v>
      </c>
      <c r="N1725" t="s">
        <v>47</v>
      </c>
      <c r="O1725">
        <v>5</v>
      </c>
      <c r="P1725">
        <v>0.81</v>
      </c>
      <c r="Q1725">
        <f t="shared" si="185"/>
        <v>49</v>
      </c>
      <c r="R1725" t="s">
        <v>25</v>
      </c>
      <c r="S1725">
        <f t="shared" si="186"/>
        <v>1066.73</v>
      </c>
      <c r="T1725" t="str">
        <f t="shared" si="187"/>
        <v>High</v>
      </c>
      <c r="U1725" t="str">
        <f t="shared" si="188"/>
        <v>Inactive</v>
      </c>
    </row>
    <row r="1726" spans="1:21" x14ac:dyDescent="0.25">
      <c r="A1726" t="s">
        <v>1753</v>
      </c>
      <c r="B1726">
        <v>55</v>
      </c>
      <c r="C1726" t="str">
        <f t="shared" si="182"/>
        <v>45-54</v>
      </c>
      <c r="D1726" t="s">
        <v>13</v>
      </c>
      <c r="E1726" t="s">
        <v>8</v>
      </c>
      <c r="F1726">
        <v>50.26</v>
      </c>
      <c r="G1726" t="str">
        <f t="shared" si="183"/>
        <v>High</v>
      </c>
      <c r="H1726">
        <v>53</v>
      </c>
      <c r="I1726" t="s">
        <v>14</v>
      </c>
      <c r="J1726" t="s">
        <v>43</v>
      </c>
      <c r="K1726" s="4">
        <v>13.99</v>
      </c>
      <c r="L1726" s="4">
        <f t="shared" si="184"/>
        <v>13.99</v>
      </c>
      <c r="M1726">
        <v>0</v>
      </c>
      <c r="N1726" t="s">
        <v>47</v>
      </c>
      <c r="O1726">
        <v>3</v>
      </c>
      <c r="P1726">
        <v>0.93</v>
      </c>
      <c r="Q1726">
        <f t="shared" si="185"/>
        <v>56</v>
      </c>
      <c r="R1726" t="s">
        <v>33</v>
      </c>
      <c r="S1726">
        <f t="shared" si="186"/>
        <v>2814.56</v>
      </c>
      <c r="T1726" t="str">
        <f t="shared" si="187"/>
        <v>High</v>
      </c>
      <c r="U1726" t="str">
        <f t="shared" si="188"/>
        <v>Inactive</v>
      </c>
    </row>
    <row r="1727" spans="1:21" x14ac:dyDescent="0.25">
      <c r="A1727" t="s">
        <v>1754</v>
      </c>
      <c r="B1727">
        <v>26</v>
      </c>
      <c r="C1727" t="str">
        <f t="shared" si="182"/>
        <v>25-34</v>
      </c>
      <c r="D1727" t="s">
        <v>27</v>
      </c>
      <c r="E1727" t="s">
        <v>8</v>
      </c>
      <c r="F1727">
        <v>4.97</v>
      </c>
      <c r="G1727" t="str">
        <f t="shared" si="183"/>
        <v>Low</v>
      </c>
      <c r="H1727">
        <v>10</v>
      </c>
      <c r="I1727" t="s">
        <v>3</v>
      </c>
      <c r="J1727" t="s">
        <v>32</v>
      </c>
      <c r="K1727" s="4">
        <v>13.99</v>
      </c>
      <c r="L1727" s="4">
        <f t="shared" si="184"/>
        <v>13.99</v>
      </c>
      <c r="M1727">
        <v>1</v>
      </c>
      <c r="N1727" t="s">
        <v>29</v>
      </c>
      <c r="O1727">
        <v>1</v>
      </c>
      <c r="P1727">
        <v>0.45</v>
      </c>
      <c r="Q1727">
        <f t="shared" si="185"/>
        <v>27</v>
      </c>
      <c r="R1727" t="s">
        <v>20</v>
      </c>
      <c r="S1727">
        <f t="shared" si="186"/>
        <v>134.19</v>
      </c>
      <c r="T1727" t="str">
        <f t="shared" si="187"/>
        <v>Medium</v>
      </c>
      <c r="U1727" t="str">
        <f t="shared" si="188"/>
        <v>Risk</v>
      </c>
    </row>
    <row r="1728" spans="1:21" x14ac:dyDescent="0.25">
      <c r="A1728" t="s">
        <v>1755</v>
      </c>
      <c r="B1728">
        <v>43</v>
      </c>
      <c r="C1728" t="str">
        <f t="shared" si="182"/>
        <v>35-44</v>
      </c>
      <c r="D1728" t="s">
        <v>27</v>
      </c>
      <c r="E1728" t="s">
        <v>18</v>
      </c>
      <c r="F1728">
        <v>2.23</v>
      </c>
      <c r="G1728" t="str">
        <f t="shared" si="183"/>
        <v>Low</v>
      </c>
      <c r="H1728">
        <v>29</v>
      </c>
      <c r="I1728" t="s">
        <v>19</v>
      </c>
      <c r="J1728" t="s">
        <v>32</v>
      </c>
      <c r="K1728" s="4">
        <v>17.989999999999998</v>
      </c>
      <c r="L1728" s="4">
        <f t="shared" si="184"/>
        <v>17.989999999999998</v>
      </c>
      <c r="M1728">
        <v>1</v>
      </c>
      <c r="N1728" t="s">
        <v>5</v>
      </c>
      <c r="O1728">
        <v>1</v>
      </c>
      <c r="P1728">
        <v>7.0000000000000007E-2</v>
      </c>
      <c r="Q1728">
        <f t="shared" si="185"/>
        <v>4</v>
      </c>
      <c r="R1728" t="s">
        <v>38</v>
      </c>
      <c r="S1728">
        <f t="shared" si="186"/>
        <v>8.92</v>
      </c>
      <c r="T1728" t="str">
        <f t="shared" si="187"/>
        <v>Low</v>
      </c>
      <c r="U1728" t="str">
        <f t="shared" si="188"/>
        <v>Inactive</v>
      </c>
    </row>
    <row r="1729" spans="1:21" x14ac:dyDescent="0.25">
      <c r="A1729" t="s">
        <v>1756</v>
      </c>
      <c r="B1729">
        <v>51</v>
      </c>
      <c r="C1729" t="str">
        <f t="shared" si="182"/>
        <v>45-54</v>
      </c>
      <c r="D1729" t="s">
        <v>13</v>
      </c>
      <c r="E1729" t="s">
        <v>2</v>
      </c>
      <c r="F1729">
        <v>12.86</v>
      </c>
      <c r="G1729" t="str">
        <f t="shared" si="183"/>
        <v>Low</v>
      </c>
      <c r="H1729">
        <v>32</v>
      </c>
      <c r="I1729" t="s">
        <v>3</v>
      </c>
      <c r="J1729" t="s">
        <v>32</v>
      </c>
      <c r="K1729" s="4">
        <v>8.99</v>
      </c>
      <c r="L1729" s="4">
        <f t="shared" si="184"/>
        <v>8.99</v>
      </c>
      <c r="M1729">
        <v>1</v>
      </c>
      <c r="N1729" t="s">
        <v>29</v>
      </c>
      <c r="O1729">
        <v>5</v>
      </c>
      <c r="P1729">
        <v>0.39</v>
      </c>
      <c r="Q1729">
        <f t="shared" si="185"/>
        <v>23</v>
      </c>
      <c r="R1729" t="s">
        <v>6</v>
      </c>
      <c r="S1729">
        <f t="shared" si="186"/>
        <v>295.77999999999997</v>
      </c>
      <c r="T1729" t="str">
        <f t="shared" si="187"/>
        <v>High</v>
      </c>
      <c r="U1729" t="str">
        <f t="shared" si="188"/>
        <v>Inactive</v>
      </c>
    </row>
    <row r="1730" spans="1:21" x14ac:dyDescent="0.25">
      <c r="A1730" t="s">
        <v>1757</v>
      </c>
      <c r="B1730">
        <v>41</v>
      </c>
      <c r="C1730" t="str">
        <f t="shared" si="182"/>
        <v>35-44</v>
      </c>
      <c r="D1730" t="s">
        <v>27</v>
      </c>
      <c r="E1730" t="s">
        <v>8</v>
      </c>
      <c r="F1730">
        <v>9.19</v>
      </c>
      <c r="G1730" t="str">
        <f t="shared" si="183"/>
        <v>Low</v>
      </c>
      <c r="H1730">
        <v>45</v>
      </c>
      <c r="I1730" t="s">
        <v>56</v>
      </c>
      <c r="J1730" t="s">
        <v>32</v>
      </c>
      <c r="K1730" s="4">
        <v>13.99</v>
      </c>
      <c r="L1730" s="4">
        <f t="shared" si="184"/>
        <v>13.99</v>
      </c>
      <c r="M1730">
        <v>1</v>
      </c>
      <c r="N1730" t="s">
        <v>29</v>
      </c>
      <c r="O1730">
        <v>2</v>
      </c>
      <c r="P1730">
        <v>0.2</v>
      </c>
      <c r="Q1730">
        <f t="shared" si="185"/>
        <v>12</v>
      </c>
      <c r="R1730" t="s">
        <v>16</v>
      </c>
      <c r="S1730">
        <f t="shared" si="186"/>
        <v>110.28</v>
      </c>
      <c r="T1730" t="str">
        <f t="shared" si="187"/>
        <v>Medium</v>
      </c>
      <c r="U1730" t="str">
        <f t="shared" si="188"/>
        <v>Inactive</v>
      </c>
    </row>
    <row r="1731" spans="1:21" x14ac:dyDescent="0.25">
      <c r="A1731" t="s">
        <v>1758</v>
      </c>
      <c r="B1731">
        <v>25</v>
      </c>
      <c r="C1731" t="str">
        <f t="shared" ref="C1731:C1794" si="189">IF(B1731&lt;=25, "18-24", IF(B1731&lt;=35, "25-34", IF(B1731&lt;=45,"35-44", IF(B1731&lt;=55,"45-54", "55+"))))</f>
        <v>18-24</v>
      </c>
      <c r="D1731" t="s">
        <v>27</v>
      </c>
      <c r="E1731" t="s">
        <v>8</v>
      </c>
      <c r="F1731">
        <v>9.59</v>
      </c>
      <c r="G1731" t="str">
        <f t="shared" ref="G1731:G1794" si="190">IF(F1731&lt;=20,"Low",IF(F1731&lt;=50, "Medium","High"))</f>
        <v>Low</v>
      </c>
      <c r="H1731">
        <v>25</v>
      </c>
      <c r="I1731" t="s">
        <v>56</v>
      </c>
      <c r="J1731" t="s">
        <v>4</v>
      </c>
      <c r="K1731" s="4">
        <v>13.99</v>
      </c>
      <c r="L1731" s="4">
        <f t="shared" ref="L1731:L1794" si="191">K1731</f>
        <v>13.99</v>
      </c>
      <c r="M1731">
        <v>0</v>
      </c>
      <c r="N1731" t="s">
        <v>29</v>
      </c>
      <c r="O1731">
        <v>2</v>
      </c>
      <c r="P1731">
        <v>0.37</v>
      </c>
      <c r="Q1731">
        <f t="shared" ref="Q1731:Q1794" si="192">ROUND(P1731*60, 0)</f>
        <v>22</v>
      </c>
      <c r="R1731" t="s">
        <v>6</v>
      </c>
      <c r="S1731">
        <f t="shared" ref="S1731:S1794" si="193">F1731*Q1731</f>
        <v>210.98</v>
      </c>
      <c r="T1731" t="str">
        <f t="shared" ref="T1731:T1794" si="194">IF(S1731&lt;=50,"Low",IF(S1731&lt;=150,"Medium", "High"))</f>
        <v>High</v>
      </c>
      <c r="U1731" t="str">
        <f t="shared" ref="U1731:U1794" si="195">IF(H1731&lt;=7,"Active", IF(H1731&lt;=21,"Risk", "Inactive"))</f>
        <v>Inactive</v>
      </c>
    </row>
    <row r="1732" spans="1:21" x14ac:dyDescent="0.25">
      <c r="A1732" t="s">
        <v>1759</v>
      </c>
      <c r="B1732">
        <v>27</v>
      </c>
      <c r="C1732" t="str">
        <f t="shared" si="189"/>
        <v>25-34</v>
      </c>
      <c r="D1732" t="s">
        <v>13</v>
      </c>
      <c r="E1732" t="s">
        <v>18</v>
      </c>
      <c r="F1732">
        <v>5.82</v>
      </c>
      <c r="G1732" t="str">
        <f t="shared" si="190"/>
        <v>Low</v>
      </c>
      <c r="H1732">
        <v>49</v>
      </c>
      <c r="I1732" t="s">
        <v>19</v>
      </c>
      <c r="J1732" t="s">
        <v>32</v>
      </c>
      <c r="K1732" s="4">
        <v>17.989999999999998</v>
      </c>
      <c r="L1732" s="4">
        <f t="shared" si="191"/>
        <v>17.989999999999998</v>
      </c>
      <c r="M1732">
        <v>1</v>
      </c>
      <c r="N1732" t="s">
        <v>5</v>
      </c>
      <c r="O1732">
        <v>2</v>
      </c>
      <c r="P1732">
        <v>0.12</v>
      </c>
      <c r="Q1732">
        <f t="shared" si="192"/>
        <v>7</v>
      </c>
      <c r="R1732" t="s">
        <v>38</v>
      </c>
      <c r="S1732">
        <f t="shared" si="193"/>
        <v>40.74</v>
      </c>
      <c r="T1732" t="str">
        <f t="shared" si="194"/>
        <v>Low</v>
      </c>
      <c r="U1732" t="str">
        <f t="shared" si="195"/>
        <v>Inactive</v>
      </c>
    </row>
    <row r="1733" spans="1:21" x14ac:dyDescent="0.25">
      <c r="A1733" t="s">
        <v>1760</v>
      </c>
      <c r="B1733">
        <v>62</v>
      </c>
      <c r="C1733" t="str">
        <f t="shared" si="189"/>
        <v>55+</v>
      </c>
      <c r="D1733" t="s">
        <v>27</v>
      </c>
      <c r="E1733" t="s">
        <v>18</v>
      </c>
      <c r="F1733">
        <v>5.94</v>
      </c>
      <c r="G1733" t="str">
        <f t="shared" si="190"/>
        <v>Low</v>
      </c>
      <c r="H1733">
        <v>16</v>
      </c>
      <c r="I1733" t="s">
        <v>9</v>
      </c>
      <c r="J1733" t="s">
        <v>4</v>
      </c>
      <c r="K1733" s="4">
        <v>17.989999999999998</v>
      </c>
      <c r="L1733" s="4">
        <f t="shared" si="191"/>
        <v>17.989999999999998</v>
      </c>
      <c r="M1733">
        <v>0</v>
      </c>
      <c r="N1733" t="s">
        <v>47</v>
      </c>
      <c r="O1733">
        <v>4</v>
      </c>
      <c r="P1733">
        <v>0.35</v>
      </c>
      <c r="Q1733">
        <f t="shared" si="192"/>
        <v>21</v>
      </c>
      <c r="R1733" t="s">
        <v>38</v>
      </c>
      <c r="S1733">
        <f t="shared" si="193"/>
        <v>124.74000000000001</v>
      </c>
      <c r="T1733" t="str">
        <f t="shared" si="194"/>
        <v>Medium</v>
      </c>
      <c r="U1733" t="str">
        <f t="shared" si="195"/>
        <v>Risk</v>
      </c>
    </row>
    <row r="1734" spans="1:21" x14ac:dyDescent="0.25">
      <c r="A1734" t="s">
        <v>1761</v>
      </c>
      <c r="B1734">
        <v>36</v>
      </c>
      <c r="C1734" t="str">
        <f t="shared" si="189"/>
        <v>35-44</v>
      </c>
      <c r="D1734" t="s">
        <v>1</v>
      </c>
      <c r="E1734" t="s">
        <v>18</v>
      </c>
      <c r="F1734">
        <v>25.4</v>
      </c>
      <c r="G1734" t="str">
        <f t="shared" si="190"/>
        <v>Medium</v>
      </c>
      <c r="H1734">
        <v>46</v>
      </c>
      <c r="I1734" t="s">
        <v>19</v>
      </c>
      <c r="J1734" t="s">
        <v>32</v>
      </c>
      <c r="K1734" s="4">
        <v>17.989999999999998</v>
      </c>
      <c r="L1734" s="4">
        <f t="shared" si="191"/>
        <v>17.989999999999998</v>
      </c>
      <c r="M1734">
        <v>0</v>
      </c>
      <c r="N1734" t="s">
        <v>23</v>
      </c>
      <c r="O1734">
        <v>5</v>
      </c>
      <c r="P1734">
        <v>0.54</v>
      </c>
      <c r="Q1734">
        <f t="shared" si="192"/>
        <v>32</v>
      </c>
      <c r="R1734" t="s">
        <v>38</v>
      </c>
      <c r="S1734">
        <f t="shared" si="193"/>
        <v>812.8</v>
      </c>
      <c r="T1734" t="str">
        <f t="shared" si="194"/>
        <v>High</v>
      </c>
      <c r="U1734" t="str">
        <f t="shared" si="195"/>
        <v>Inactive</v>
      </c>
    </row>
    <row r="1735" spans="1:21" x14ac:dyDescent="0.25">
      <c r="A1735" t="s">
        <v>1762</v>
      </c>
      <c r="B1735">
        <v>30</v>
      </c>
      <c r="C1735" t="str">
        <f t="shared" si="189"/>
        <v>25-34</v>
      </c>
      <c r="D1735" t="s">
        <v>27</v>
      </c>
      <c r="E1735" t="s">
        <v>8</v>
      </c>
      <c r="F1735">
        <v>2.2599999999999998</v>
      </c>
      <c r="G1735" t="str">
        <f t="shared" si="190"/>
        <v>Low</v>
      </c>
      <c r="H1735">
        <v>3</v>
      </c>
      <c r="I1735" t="s">
        <v>35</v>
      </c>
      <c r="J1735" t="s">
        <v>4</v>
      </c>
      <c r="K1735" s="4">
        <v>13.99</v>
      </c>
      <c r="L1735" s="4">
        <f t="shared" si="191"/>
        <v>13.99</v>
      </c>
      <c r="M1735">
        <v>0</v>
      </c>
      <c r="N1735" t="s">
        <v>5</v>
      </c>
      <c r="O1735">
        <v>4</v>
      </c>
      <c r="P1735">
        <v>0.56000000000000005</v>
      </c>
      <c r="Q1735">
        <f t="shared" si="192"/>
        <v>34</v>
      </c>
      <c r="R1735" t="s">
        <v>38</v>
      </c>
      <c r="S1735">
        <f t="shared" si="193"/>
        <v>76.839999999999989</v>
      </c>
      <c r="T1735" t="str">
        <f t="shared" si="194"/>
        <v>Medium</v>
      </c>
      <c r="U1735" t="str">
        <f t="shared" si="195"/>
        <v>Active</v>
      </c>
    </row>
    <row r="1736" spans="1:21" x14ac:dyDescent="0.25">
      <c r="A1736" t="s">
        <v>1763</v>
      </c>
      <c r="B1736">
        <v>57</v>
      </c>
      <c r="C1736" t="str">
        <f t="shared" si="189"/>
        <v>55+</v>
      </c>
      <c r="D1736" t="s">
        <v>1</v>
      </c>
      <c r="E1736" t="s">
        <v>2</v>
      </c>
      <c r="F1736">
        <v>21.42</v>
      </c>
      <c r="G1736" t="str">
        <f t="shared" si="190"/>
        <v>Medium</v>
      </c>
      <c r="H1736">
        <v>51</v>
      </c>
      <c r="I1736" t="s">
        <v>35</v>
      </c>
      <c r="J1736" t="s">
        <v>41</v>
      </c>
      <c r="K1736" s="4">
        <v>8.99</v>
      </c>
      <c r="L1736" s="4">
        <f t="shared" si="191"/>
        <v>8.99</v>
      </c>
      <c r="M1736">
        <v>1</v>
      </c>
      <c r="N1736" t="s">
        <v>5</v>
      </c>
      <c r="O1736">
        <v>4</v>
      </c>
      <c r="P1736">
        <v>0.41</v>
      </c>
      <c r="Q1736">
        <f t="shared" si="192"/>
        <v>25</v>
      </c>
      <c r="R1736" t="s">
        <v>25</v>
      </c>
      <c r="S1736">
        <f t="shared" si="193"/>
        <v>535.5</v>
      </c>
      <c r="T1736" t="str">
        <f t="shared" si="194"/>
        <v>High</v>
      </c>
      <c r="U1736" t="str">
        <f t="shared" si="195"/>
        <v>Inactive</v>
      </c>
    </row>
    <row r="1737" spans="1:21" x14ac:dyDescent="0.25">
      <c r="A1737" t="s">
        <v>1764</v>
      </c>
      <c r="B1737">
        <v>48</v>
      </c>
      <c r="C1737" t="str">
        <f t="shared" si="189"/>
        <v>45-54</v>
      </c>
      <c r="D1737" t="s">
        <v>13</v>
      </c>
      <c r="E1737" t="s">
        <v>8</v>
      </c>
      <c r="F1737">
        <v>0.81</v>
      </c>
      <c r="G1737" t="str">
        <f t="shared" si="190"/>
        <v>Low</v>
      </c>
      <c r="H1737">
        <v>54</v>
      </c>
      <c r="I1737" t="s">
        <v>56</v>
      </c>
      <c r="J1737" t="s">
        <v>10</v>
      </c>
      <c r="K1737" s="4">
        <v>13.99</v>
      </c>
      <c r="L1737" s="4">
        <f t="shared" si="191"/>
        <v>13.99</v>
      </c>
      <c r="M1737">
        <v>1</v>
      </c>
      <c r="N1737" t="s">
        <v>47</v>
      </c>
      <c r="O1737">
        <v>1</v>
      </c>
      <c r="P1737">
        <v>0.01</v>
      </c>
      <c r="Q1737">
        <f t="shared" si="192"/>
        <v>1</v>
      </c>
      <c r="R1737" t="s">
        <v>6</v>
      </c>
      <c r="S1737">
        <f t="shared" si="193"/>
        <v>0.81</v>
      </c>
      <c r="T1737" t="str">
        <f t="shared" si="194"/>
        <v>Low</v>
      </c>
      <c r="U1737" t="str">
        <f t="shared" si="195"/>
        <v>Inactive</v>
      </c>
    </row>
    <row r="1738" spans="1:21" x14ac:dyDescent="0.25">
      <c r="A1738" t="s">
        <v>1765</v>
      </c>
      <c r="B1738">
        <v>37</v>
      </c>
      <c r="C1738" t="str">
        <f t="shared" si="189"/>
        <v>35-44</v>
      </c>
      <c r="D1738" t="s">
        <v>13</v>
      </c>
      <c r="E1738" t="s">
        <v>18</v>
      </c>
      <c r="F1738">
        <v>7.79</v>
      </c>
      <c r="G1738" t="str">
        <f t="shared" si="190"/>
        <v>Low</v>
      </c>
      <c r="H1738">
        <v>55</v>
      </c>
      <c r="I1738" t="s">
        <v>14</v>
      </c>
      <c r="J1738" t="s">
        <v>41</v>
      </c>
      <c r="K1738" s="4">
        <v>17.989999999999998</v>
      </c>
      <c r="L1738" s="4">
        <f t="shared" si="191"/>
        <v>17.989999999999998</v>
      </c>
      <c r="M1738">
        <v>1</v>
      </c>
      <c r="N1738" t="s">
        <v>23</v>
      </c>
      <c r="O1738">
        <v>2</v>
      </c>
      <c r="P1738">
        <v>0.14000000000000001</v>
      </c>
      <c r="Q1738">
        <f t="shared" si="192"/>
        <v>8</v>
      </c>
      <c r="R1738" t="s">
        <v>38</v>
      </c>
      <c r="S1738">
        <f t="shared" si="193"/>
        <v>62.32</v>
      </c>
      <c r="T1738" t="str">
        <f t="shared" si="194"/>
        <v>Medium</v>
      </c>
      <c r="U1738" t="str">
        <f t="shared" si="195"/>
        <v>Inactive</v>
      </c>
    </row>
    <row r="1739" spans="1:21" x14ac:dyDescent="0.25">
      <c r="A1739" t="s">
        <v>1766</v>
      </c>
      <c r="B1739">
        <v>31</v>
      </c>
      <c r="C1739" t="str">
        <f t="shared" si="189"/>
        <v>25-34</v>
      </c>
      <c r="D1739" t="s">
        <v>13</v>
      </c>
      <c r="E1739" t="s">
        <v>18</v>
      </c>
      <c r="F1739">
        <v>17.829999999999998</v>
      </c>
      <c r="G1739" t="str">
        <f t="shared" si="190"/>
        <v>Low</v>
      </c>
      <c r="H1739">
        <v>8</v>
      </c>
      <c r="I1739" t="s">
        <v>56</v>
      </c>
      <c r="J1739" t="s">
        <v>43</v>
      </c>
      <c r="K1739" s="4">
        <v>17.989999999999998</v>
      </c>
      <c r="L1739" s="4">
        <f t="shared" si="191"/>
        <v>17.989999999999998</v>
      </c>
      <c r="M1739">
        <v>0</v>
      </c>
      <c r="N1739" t="s">
        <v>29</v>
      </c>
      <c r="O1739">
        <v>3</v>
      </c>
      <c r="P1739">
        <v>1.98</v>
      </c>
      <c r="Q1739">
        <f t="shared" si="192"/>
        <v>119</v>
      </c>
      <c r="R1739" t="s">
        <v>11</v>
      </c>
      <c r="S1739">
        <f t="shared" si="193"/>
        <v>2121.77</v>
      </c>
      <c r="T1739" t="str">
        <f t="shared" si="194"/>
        <v>High</v>
      </c>
      <c r="U1739" t="str">
        <f t="shared" si="195"/>
        <v>Risk</v>
      </c>
    </row>
    <row r="1740" spans="1:21" x14ac:dyDescent="0.25">
      <c r="A1740" t="s">
        <v>1767</v>
      </c>
      <c r="B1740">
        <v>67</v>
      </c>
      <c r="C1740" t="str">
        <f t="shared" si="189"/>
        <v>55+</v>
      </c>
      <c r="D1740" t="s">
        <v>13</v>
      </c>
      <c r="E1740" t="s">
        <v>2</v>
      </c>
      <c r="F1740">
        <v>0.34</v>
      </c>
      <c r="G1740" t="str">
        <f t="shared" si="190"/>
        <v>Low</v>
      </c>
      <c r="H1740">
        <v>16</v>
      </c>
      <c r="I1740" t="s">
        <v>9</v>
      </c>
      <c r="J1740" t="s">
        <v>10</v>
      </c>
      <c r="K1740" s="4">
        <v>8.99</v>
      </c>
      <c r="L1740" s="4">
        <f t="shared" si="191"/>
        <v>8.99</v>
      </c>
      <c r="M1740">
        <v>1</v>
      </c>
      <c r="N1740" t="s">
        <v>5</v>
      </c>
      <c r="O1740">
        <v>4</v>
      </c>
      <c r="P1740">
        <v>0.02</v>
      </c>
      <c r="Q1740">
        <f t="shared" si="192"/>
        <v>1</v>
      </c>
      <c r="R1740" t="s">
        <v>20</v>
      </c>
      <c r="S1740">
        <f t="shared" si="193"/>
        <v>0.34</v>
      </c>
      <c r="T1740" t="str">
        <f t="shared" si="194"/>
        <v>Low</v>
      </c>
      <c r="U1740" t="str">
        <f t="shared" si="195"/>
        <v>Risk</v>
      </c>
    </row>
    <row r="1741" spans="1:21" x14ac:dyDescent="0.25">
      <c r="A1741" t="s">
        <v>1768</v>
      </c>
      <c r="B1741">
        <v>49</v>
      </c>
      <c r="C1741" t="str">
        <f t="shared" si="189"/>
        <v>45-54</v>
      </c>
      <c r="D1741" t="s">
        <v>27</v>
      </c>
      <c r="E1741" t="s">
        <v>2</v>
      </c>
      <c r="F1741">
        <v>4.1100000000000003</v>
      </c>
      <c r="G1741" t="str">
        <f t="shared" si="190"/>
        <v>Low</v>
      </c>
      <c r="H1741">
        <v>3</v>
      </c>
      <c r="I1741" t="s">
        <v>19</v>
      </c>
      <c r="J1741" t="s">
        <v>10</v>
      </c>
      <c r="K1741" s="4">
        <v>8.99</v>
      </c>
      <c r="L1741" s="4">
        <f t="shared" si="191"/>
        <v>8.99</v>
      </c>
      <c r="M1741">
        <v>1</v>
      </c>
      <c r="N1741" t="s">
        <v>15</v>
      </c>
      <c r="O1741">
        <v>3</v>
      </c>
      <c r="P1741">
        <v>1.03</v>
      </c>
      <c r="Q1741">
        <f t="shared" si="192"/>
        <v>62</v>
      </c>
      <c r="R1741" t="s">
        <v>6</v>
      </c>
      <c r="S1741">
        <f t="shared" si="193"/>
        <v>254.82000000000002</v>
      </c>
      <c r="T1741" t="str">
        <f t="shared" si="194"/>
        <v>High</v>
      </c>
      <c r="U1741" t="str">
        <f t="shared" si="195"/>
        <v>Active</v>
      </c>
    </row>
    <row r="1742" spans="1:21" x14ac:dyDescent="0.25">
      <c r="A1742" t="s">
        <v>1769</v>
      </c>
      <c r="B1742">
        <v>63</v>
      </c>
      <c r="C1742" t="str">
        <f t="shared" si="189"/>
        <v>55+</v>
      </c>
      <c r="D1742" t="s">
        <v>1</v>
      </c>
      <c r="E1742" t="s">
        <v>18</v>
      </c>
      <c r="F1742">
        <v>13.82</v>
      </c>
      <c r="G1742" t="str">
        <f t="shared" si="190"/>
        <v>Low</v>
      </c>
      <c r="H1742">
        <v>38</v>
      </c>
      <c r="I1742" t="s">
        <v>56</v>
      </c>
      <c r="J1742" t="s">
        <v>41</v>
      </c>
      <c r="K1742" s="4">
        <v>17.989999999999998</v>
      </c>
      <c r="L1742" s="4">
        <f t="shared" si="191"/>
        <v>17.989999999999998</v>
      </c>
      <c r="M1742">
        <v>1</v>
      </c>
      <c r="N1742" t="s">
        <v>15</v>
      </c>
      <c r="O1742">
        <v>2</v>
      </c>
      <c r="P1742">
        <v>0.35</v>
      </c>
      <c r="Q1742">
        <f t="shared" si="192"/>
        <v>21</v>
      </c>
      <c r="R1742" t="s">
        <v>11</v>
      </c>
      <c r="S1742">
        <f t="shared" si="193"/>
        <v>290.22000000000003</v>
      </c>
      <c r="T1742" t="str">
        <f t="shared" si="194"/>
        <v>High</v>
      </c>
      <c r="U1742" t="str">
        <f t="shared" si="195"/>
        <v>Inactive</v>
      </c>
    </row>
    <row r="1743" spans="1:21" x14ac:dyDescent="0.25">
      <c r="A1743" t="s">
        <v>1770</v>
      </c>
      <c r="B1743">
        <v>48</v>
      </c>
      <c r="C1743" t="str">
        <f t="shared" si="189"/>
        <v>45-54</v>
      </c>
      <c r="D1743" t="s">
        <v>27</v>
      </c>
      <c r="E1743" t="s">
        <v>2</v>
      </c>
      <c r="F1743">
        <v>2.12</v>
      </c>
      <c r="G1743" t="str">
        <f t="shared" si="190"/>
        <v>Low</v>
      </c>
      <c r="H1743">
        <v>52</v>
      </c>
      <c r="I1743" t="s">
        <v>56</v>
      </c>
      <c r="J1743" t="s">
        <v>32</v>
      </c>
      <c r="K1743" s="4">
        <v>8.99</v>
      </c>
      <c r="L1743" s="4">
        <f t="shared" si="191"/>
        <v>8.99</v>
      </c>
      <c r="M1743">
        <v>1</v>
      </c>
      <c r="N1743" t="s">
        <v>15</v>
      </c>
      <c r="O1743">
        <v>5</v>
      </c>
      <c r="P1743">
        <v>0.04</v>
      </c>
      <c r="Q1743">
        <f t="shared" si="192"/>
        <v>2</v>
      </c>
      <c r="R1743" t="s">
        <v>38</v>
      </c>
      <c r="S1743">
        <f t="shared" si="193"/>
        <v>4.24</v>
      </c>
      <c r="T1743" t="str">
        <f t="shared" si="194"/>
        <v>Low</v>
      </c>
      <c r="U1743" t="str">
        <f t="shared" si="195"/>
        <v>Inactive</v>
      </c>
    </row>
    <row r="1744" spans="1:21" x14ac:dyDescent="0.25">
      <c r="A1744" t="s">
        <v>1771</v>
      </c>
      <c r="B1744">
        <v>42</v>
      </c>
      <c r="C1744" t="str">
        <f t="shared" si="189"/>
        <v>35-44</v>
      </c>
      <c r="D1744" t="s">
        <v>1</v>
      </c>
      <c r="E1744" t="s">
        <v>2</v>
      </c>
      <c r="F1744">
        <v>28.96</v>
      </c>
      <c r="G1744" t="str">
        <f t="shared" si="190"/>
        <v>Medium</v>
      </c>
      <c r="H1744">
        <v>22</v>
      </c>
      <c r="I1744" t="s">
        <v>9</v>
      </c>
      <c r="J1744" t="s">
        <v>32</v>
      </c>
      <c r="K1744" s="4">
        <v>8.99</v>
      </c>
      <c r="L1744" s="4">
        <f t="shared" si="191"/>
        <v>8.99</v>
      </c>
      <c r="M1744">
        <v>0</v>
      </c>
      <c r="N1744" t="s">
        <v>29</v>
      </c>
      <c r="O1744">
        <v>5</v>
      </c>
      <c r="P1744">
        <v>1.26</v>
      </c>
      <c r="Q1744">
        <f t="shared" si="192"/>
        <v>76</v>
      </c>
      <c r="R1744" t="s">
        <v>11</v>
      </c>
      <c r="S1744">
        <f t="shared" si="193"/>
        <v>2200.96</v>
      </c>
      <c r="T1744" t="str">
        <f t="shared" si="194"/>
        <v>High</v>
      </c>
      <c r="U1744" t="str">
        <f t="shared" si="195"/>
        <v>Inactive</v>
      </c>
    </row>
    <row r="1745" spans="1:21" x14ac:dyDescent="0.25">
      <c r="A1745" t="s">
        <v>1772</v>
      </c>
      <c r="B1745">
        <v>54</v>
      </c>
      <c r="C1745" t="str">
        <f t="shared" si="189"/>
        <v>45-54</v>
      </c>
      <c r="D1745" t="s">
        <v>27</v>
      </c>
      <c r="E1745" t="s">
        <v>8</v>
      </c>
      <c r="F1745">
        <v>13.51</v>
      </c>
      <c r="G1745" t="str">
        <f t="shared" si="190"/>
        <v>Low</v>
      </c>
      <c r="H1745">
        <v>26</v>
      </c>
      <c r="I1745" t="s">
        <v>14</v>
      </c>
      <c r="J1745" t="s">
        <v>43</v>
      </c>
      <c r="K1745" s="4">
        <v>13.99</v>
      </c>
      <c r="L1745" s="4">
        <f t="shared" si="191"/>
        <v>13.99</v>
      </c>
      <c r="M1745">
        <v>0</v>
      </c>
      <c r="N1745" t="s">
        <v>29</v>
      </c>
      <c r="O1745">
        <v>4</v>
      </c>
      <c r="P1745">
        <v>0.5</v>
      </c>
      <c r="Q1745">
        <f t="shared" si="192"/>
        <v>30</v>
      </c>
      <c r="R1745" t="s">
        <v>20</v>
      </c>
      <c r="S1745">
        <f t="shared" si="193"/>
        <v>405.3</v>
      </c>
      <c r="T1745" t="str">
        <f t="shared" si="194"/>
        <v>High</v>
      </c>
      <c r="U1745" t="str">
        <f t="shared" si="195"/>
        <v>Inactive</v>
      </c>
    </row>
    <row r="1746" spans="1:21" x14ac:dyDescent="0.25">
      <c r="A1746" t="s">
        <v>1773</v>
      </c>
      <c r="B1746">
        <v>39</v>
      </c>
      <c r="C1746" t="str">
        <f t="shared" si="189"/>
        <v>35-44</v>
      </c>
      <c r="D1746" t="s">
        <v>1</v>
      </c>
      <c r="E1746" t="s">
        <v>18</v>
      </c>
      <c r="F1746">
        <v>3.87</v>
      </c>
      <c r="G1746" t="str">
        <f t="shared" si="190"/>
        <v>Low</v>
      </c>
      <c r="H1746">
        <v>23</v>
      </c>
      <c r="I1746" t="s">
        <v>56</v>
      </c>
      <c r="J1746" t="s">
        <v>32</v>
      </c>
      <c r="K1746" s="4">
        <v>17.989999999999998</v>
      </c>
      <c r="L1746" s="4">
        <f t="shared" si="191"/>
        <v>17.989999999999998</v>
      </c>
      <c r="M1746">
        <v>0</v>
      </c>
      <c r="N1746" t="s">
        <v>23</v>
      </c>
      <c r="O1746">
        <v>5</v>
      </c>
      <c r="P1746">
        <v>0.16</v>
      </c>
      <c r="Q1746">
        <f t="shared" si="192"/>
        <v>10</v>
      </c>
      <c r="R1746" t="s">
        <v>16</v>
      </c>
      <c r="S1746">
        <f t="shared" si="193"/>
        <v>38.700000000000003</v>
      </c>
      <c r="T1746" t="str">
        <f t="shared" si="194"/>
        <v>Low</v>
      </c>
      <c r="U1746" t="str">
        <f t="shared" si="195"/>
        <v>Inactive</v>
      </c>
    </row>
    <row r="1747" spans="1:21" x14ac:dyDescent="0.25">
      <c r="A1747" t="s">
        <v>1774</v>
      </c>
      <c r="B1747">
        <v>31</v>
      </c>
      <c r="C1747" t="str">
        <f t="shared" si="189"/>
        <v>25-34</v>
      </c>
      <c r="D1747" t="s">
        <v>1</v>
      </c>
      <c r="E1747" t="s">
        <v>18</v>
      </c>
      <c r="F1747">
        <v>15.41</v>
      </c>
      <c r="G1747" t="str">
        <f t="shared" si="190"/>
        <v>Low</v>
      </c>
      <c r="H1747">
        <v>44</v>
      </c>
      <c r="I1747" t="s">
        <v>56</v>
      </c>
      <c r="J1747" t="s">
        <v>41</v>
      </c>
      <c r="K1747" s="4">
        <v>17.989999999999998</v>
      </c>
      <c r="L1747" s="4">
        <f t="shared" si="191"/>
        <v>17.989999999999998</v>
      </c>
      <c r="M1747">
        <v>1</v>
      </c>
      <c r="N1747" t="s">
        <v>29</v>
      </c>
      <c r="O1747">
        <v>2</v>
      </c>
      <c r="P1747">
        <v>0.34</v>
      </c>
      <c r="Q1747">
        <f t="shared" si="192"/>
        <v>20</v>
      </c>
      <c r="R1747" t="s">
        <v>11</v>
      </c>
      <c r="S1747">
        <f t="shared" si="193"/>
        <v>308.2</v>
      </c>
      <c r="T1747" t="str">
        <f t="shared" si="194"/>
        <v>High</v>
      </c>
      <c r="U1747" t="str">
        <f t="shared" si="195"/>
        <v>Inactive</v>
      </c>
    </row>
    <row r="1748" spans="1:21" x14ac:dyDescent="0.25">
      <c r="A1748" s="1" t="s">
        <v>1775</v>
      </c>
      <c r="B1748">
        <v>46</v>
      </c>
      <c r="C1748" t="str">
        <f t="shared" si="189"/>
        <v>45-54</v>
      </c>
      <c r="D1748" t="s">
        <v>13</v>
      </c>
      <c r="E1748" t="s">
        <v>8</v>
      </c>
      <c r="F1748">
        <v>3.07</v>
      </c>
      <c r="G1748" t="str">
        <f t="shared" si="190"/>
        <v>Low</v>
      </c>
      <c r="H1748">
        <v>51</v>
      </c>
      <c r="I1748" t="s">
        <v>9</v>
      </c>
      <c r="J1748" t="s">
        <v>43</v>
      </c>
      <c r="K1748" s="4">
        <v>13.99</v>
      </c>
      <c r="L1748" s="4">
        <f t="shared" si="191"/>
        <v>13.99</v>
      </c>
      <c r="M1748">
        <v>1</v>
      </c>
      <c r="N1748" t="s">
        <v>15</v>
      </c>
      <c r="O1748">
        <v>2</v>
      </c>
      <c r="P1748">
        <v>0.06</v>
      </c>
      <c r="Q1748">
        <f t="shared" si="192"/>
        <v>4</v>
      </c>
      <c r="R1748" t="s">
        <v>38</v>
      </c>
      <c r="S1748">
        <f t="shared" si="193"/>
        <v>12.28</v>
      </c>
      <c r="T1748" t="str">
        <f t="shared" si="194"/>
        <v>Low</v>
      </c>
      <c r="U1748" t="str">
        <f t="shared" si="195"/>
        <v>Inactive</v>
      </c>
    </row>
    <row r="1749" spans="1:21" x14ac:dyDescent="0.25">
      <c r="A1749" t="s">
        <v>1776</v>
      </c>
      <c r="B1749">
        <v>53</v>
      </c>
      <c r="C1749" t="str">
        <f t="shared" si="189"/>
        <v>45-54</v>
      </c>
      <c r="D1749" t="s">
        <v>27</v>
      </c>
      <c r="E1749" t="s">
        <v>2</v>
      </c>
      <c r="F1749">
        <v>0.09</v>
      </c>
      <c r="G1749" t="str">
        <f t="shared" si="190"/>
        <v>Low</v>
      </c>
      <c r="H1749">
        <v>18</v>
      </c>
      <c r="I1749" t="s">
        <v>3</v>
      </c>
      <c r="J1749" t="s">
        <v>10</v>
      </c>
      <c r="K1749" s="4">
        <v>8.99</v>
      </c>
      <c r="L1749" s="4">
        <f t="shared" si="191"/>
        <v>8.99</v>
      </c>
      <c r="M1749">
        <v>1</v>
      </c>
      <c r="N1749" t="s">
        <v>29</v>
      </c>
      <c r="O1749">
        <v>3</v>
      </c>
      <c r="P1749">
        <v>0</v>
      </c>
      <c r="Q1749">
        <f t="shared" si="192"/>
        <v>0</v>
      </c>
      <c r="R1749" t="s">
        <v>33</v>
      </c>
      <c r="S1749">
        <f t="shared" si="193"/>
        <v>0</v>
      </c>
      <c r="T1749" t="str">
        <f t="shared" si="194"/>
        <v>Low</v>
      </c>
      <c r="U1749" t="str">
        <f t="shared" si="195"/>
        <v>Risk</v>
      </c>
    </row>
    <row r="1750" spans="1:21" x14ac:dyDescent="0.25">
      <c r="A1750" t="s">
        <v>1777</v>
      </c>
      <c r="B1750">
        <v>33</v>
      </c>
      <c r="C1750" t="str">
        <f t="shared" si="189"/>
        <v>25-34</v>
      </c>
      <c r="D1750" t="s">
        <v>13</v>
      </c>
      <c r="E1750" t="s">
        <v>18</v>
      </c>
      <c r="F1750">
        <v>3.91</v>
      </c>
      <c r="G1750" t="str">
        <f t="shared" si="190"/>
        <v>Low</v>
      </c>
      <c r="H1750">
        <v>11</v>
      </c>
      <c r="I1750" t="s">
        <v>19</v>
      </c>
      <c r="J1750" t="s">
        <v>41</v>
      </c>
      <c r="K1750" s="4">
        <v>17.989999999999998</v>
      </c>
      <c r="L1750" s="4">
        <f t="shared" si="191"/>
        <v>17.989999999999998</v>
      </c>
      <c r="M1750">
        <v>1</v>
      </c>
      <c r="N1750" t="s">
        <v>23</v>
      </c>
      <c r="O1750">
        <v>2</v>
      </c>
      <c r="P1750">
        <v>0.33</v>
      </c>
      <c r="Q1750">
        <f t="shared" si="192"/>
        <v>20</v>
      </c>
      <c r="R1750" t="s">
        <v>33</v>
      </c>
      <c r="S1750">
        <f t="shared" si="193"/>
        <v>78.2</v>
      </c>
      <c r="T1750" t="str">
        <f t="shared" si="194"/>
        <v>Medium</v>
      </c>
      <c r="U1750" t="str">
        <f t="shared" si="195"/>
        <v>Risk</v>
      </c>
    </row>
    <row r="1751" spans="1:21" x14ac:dyDescent="0.25">
      <c r="A1751" t="s">
        <v>1778</v>
      </c>
      <c r="B1751">
        <v>67</v>
      </c>
      <c r="C1751" t="str">
        <f t="shared" si="189"/>
        <v>55+</v>
      </c>
      <c r="D1751" t="s">
        <v>27</v>
      </c>
      <c r="E1751" t="s">
        <v>8</v>
      </c>
      <c r="F1751">
        <v>1.71</v>
      </c>
      <c r="G1751" t="str">
        <f t="shared" si="190"/>
        <v>Low</v>
      </c>
      <c r="H1751">
        <v>47</v>
      </c>
      <c r="I1751" t="s">
        <v>14</v>
      </c>
      <c r="J1751" t="s">
        <v>43</v>
      </c>
      <c r="K1751" s="4">
        <v>13.99</v>
      </c>
      <c r="L1751" s="4">
        <f t="shared" si="191"/>
        <v>13.99</v>
      </c>
      <c r="M1751">
        <v>1</v>
      </c>
      <c r="N1751" t="s">
        <v>15</v>
      </c>
      <c r="O1751">
        <v>2</v>
      </c>
      <c r="P1751">
        <v>0.04</v>
      </c>
      <c r="Q1751">
        <f t="shared" si="192"/>
        <v>2</v>
      </c>
      <c r="R1751" t="s">
        <v>25</v>
      </c>
      <c r="S1751">
        <f t="shared" si="193"/>
        <v>3.42</v>
      </c>
      <c r="T1751" t="str">
        <f t="shared" si="194"/>
        <v>Low</v>
      </c>
      <c r="U1751" t="str">
        <f t="shared" si="195"/>
        <v>Inactive</v>
      </c>
    </row>
    <row r="1752" spans="1:21" x14ac:dyDescent="0.25">
      <c r="A1752" t="s">
        <v>1779</v>
      </c>
      <c r="B1752">
        <v>37</v>
      </c>
      <c r="C1752" t="str">
        <f t="shared" si="189"/>
        <v>35-44</v>
      </c>
      <c r="D1752" t="s">
        <v>13</v>
      </c>
      <c r="E1752" t="s">
        <v>18</v>
      </c>
      <c r="F1752">
        <v>0.56000000000000005</v>
      </c>
      <c r="G1752" t="str">
        <f t="shared" si="190"/>
        <v>Low</v>
      </c>
      <c r="H1752">
        <v>50</v>
      </c>
      <c r="I1752" t="s">
        <v>9</v>
      </c>
      <c r="J1752" t="s">
        <v>4</v>
      </c>
      <c r="K1752" s="4">
        <v>17.989999999999998</v>
      </c>
      <c r="L1752" s="4">
        <f t="shared" si="191"/>
        <v>17.989999999999998</v>
      </c>
      <c r="M1752">
        <v>1</v>
      </c>
      <c r="N1752" t="s">
        <v>23</v>
      </c>
      <c r="O1752">
        <v>3</v>
      </c>
      <c r="P1752">
        <v>0.01</v>
      </c>
      <c r="Q1752">
        <f t="shared" si="192"/>
        <v>1</v>
      </c>
      <c r="R1752" t="s">
        <v>38</v>
      </c>
      <c r="S1752">
        <f t="shared" si="193"/>
        <v>0.56000000000000005</v>
      </c>
      <c r="T1752" t="str">
        <f t="shared" si="194"/>
        <v>Low</v>
      </c>
      <c r="U1752" t="str">
        <f t="shared" si="195"/>
        <v>Inactive</v>
      </c>
    </row>
    <row r="1753" spans="1:21" x14ac:dyDescent="0.25">
      <c r="A1753" s="1" t="s">
        <v>1780</v>
      </c>
      <c r="B1753">
        <v>25</v>
      </c>
      <c r="C1753" t="str">
        <f t="shared" si="189"/>
        <v>18-24</v>
      </c>
      <c r="D1753" t="s">
        <v>27</v>
      </c>
      <c r="E1753" t="s">
        <v>8</v>
      </c>
      <c r="F1753">
        <v>7.12</v>
      </c>
      <c r="G1753" t="str">
        <f t="shared" si="190"/>
        <v>Low</v>
      </c>
      <c r="H1753">
        <v>33</v>
      </c>
      <c r="I1753" t="s">
        <v>35</v>
      </c>
      <c r="J1753" t="s">
        <v>32</v>
      </c>
      <c r="K1753" s="4">
        <v>13.99</v>
      </c>
      <c r="L1753" s="4">
        <f t="shared" si="191"/>
        <v>13.99</v>
      </c>
      <c r="M1753">
        <v>1</v>
      </c>
      <c r="N1753" t="s">
        <v>15</v>
      </c>
      <c r="O1753">
        <v>2</v>
      </c>
      <c r="P1753">
        <v>0.21</v>
      </c>
      <c r="Q1753">
        <f t="shared" si="192"/>
        <v>13</v>
      </c>
      <c r="R1753" t="s">
        <v>38</v>
      </c>
      <c r="S1753">
        <f t="shared" si="193"/>
        <v>92.56</v>
      </c>
      <c r="T1753" t="str">
        <f t="shared" si="194"/>
        <v>Medium</v>
      </c>
      <c r="U1753" t="str">
        <f t="shared" si="195"/>
        <v>Inactive</v>
      </c>
    </row>
    <row r="1754" spans="1:21" x14ac:dyDescent="0.25">
      <c r="A1754" t="s">
        <v>1781</v>
      </c>
      <c r="B1754">
        <v>54</v>
      </c>
      <c r="C1754" t="str">
        <f t="shared" si="189"/>
        <v>45-54</v>
      </c>
      <c r="D1754" t="s">
        <v>13</v>
      </c>
      <c r="E1754" t="s">
        <v>18</v>
      </c>
      <c r="F1754">
        <v>1.42</v>
      </c>
      <c r="G1754" t="str">
        <f t="shared" si="190"/>
        <v>Low</v>
      </c>
      <c r="H1754">
        <v>59</v>
      </c>
      <c r="I1754" t="s">
        <v>35</v>
      </c>
      <c r="J1754" t="s">
        <v>32</v>
      </c>
      <c r="K1754" s="4">
        <v>17.989999999999998</v>
      </c>
      <c r="L1754" s="4">
        <f t="shared" si="191"/>
        <v>17.989999999999998</v>
      </c>
      <c r="M1754">
        <v>1</v>
      </c>
      <c r="N1754" t="s">
        <v>47</v>
      </c>
      <c r="O1754">
        <v>5</v>
      </c>
      <c r="P1754">
        <v>0.02</v>
      </c>
      <c r="Q1754">
        <f t="shared" si="192"/>
        <v>1</v>
      </c>
      <c r="R1754" t="s">
        <v>38</v>
      </c>
      <c r="S1754">
        <f t="shared" si="193"/>
        <v>1.42</v>
      </c>
      <c r="T1754" t="str">
        <f t="shared" si="194"/>
        <v>Low</v>
      </c>
      <c r="U1754" t="str">
        <f t="shared" si="195"/>
        <v>Inactive</v>
      </c>
    </row>
    <row r="1755" spans="1:21" x14ac:dyDescent="0.25">
      <c r="A1755" t="s">
        <v>1782</v>
      </c>
      <c r="B1755">
        <v>29</v>
      </c>
      <c r="C1755" t="str">
        <f t="shared" si="189"/>
        <v>25-34</v>
      </c>
      <c r="D1755" t="s">
        <v>13</v>
      </c>
      <c r="E1755" t="s">
        <v>2</v>
      </c>
      <c r="F1755">
        <v>18.53</v>
      </c>
      <c r="G1755" t="str">
        <f t="shared" si="190"/>
        <v>Low</v>
      </c>
      <c r="H1755">
        <v>27</v>
      </c>
      <c r="I1755" t="s">
        <v>3</v>
      </c>
      <c r="J1755" t="s">
        <v>10</v>
      </c>
      <c r="K1755" s="4">
        <v>8.99</v>
      </c>
      <c r="L1755" s="4">
        <f t="shared" si="191"/>
        <v>8.99</v>
      </c>
      <c r="M1755">
        <v>0</v>
      </c>
      <c r="N1755" t="s">
        <v>29</v>
      </c>
      <c r="O1755">
        <v>4</v>
      </c>
      <c r="P1755">
        <v>0.66</v>
      </c>
      <c r="Q1755">
        <f t="shared" si="192"/>
        <v>40</v>
      </c>
      <c r="R1755" t="s">
        <v>33</v>
      </c>
      <c r="S1755">
        <f t="shared" si="193"/>
        <v>741.2</v>
      </c>
      <c r="T1755" t="str">
        <f t="shared" si="194"/>
        <v>High</v>
      </c>
      <c r="U1755" t="str">
        <f t="shared" si="195"/>
        <v>Inactive</v>
      </c>
    </row>
    <row r="1756" spans="1:21" x14ac:dyDescent="0.25">
      <c r="A1756" t="s">
        <v>1783</v>
      </c>
      <c r="B1756">
        <v>63</v>
      </c>
      <c r="C1756" t="str">
        <f t="shared" si="189"/>
        <v>55+</v>
      </c>
      <c r="D1756" t="s">
        <v>27</v>
      </c>
      <c r="E1756" t="s">
        <v>18</v>
      </c>
      <c r="F1756">
        <v>13.66</v>
      </c>
      <c r="G1756" t="str">
        <f t="shared" si="190"/>
        <v>Low</v>
      </c>
      <c r="H1756">
        <v>4</v>
      </c>
      <c r="I1756" t="s">
        <v>14</v>
      </c>
      <c r="J1756" t="s">
        <v>10</v>
      </c>
      <c r="K1756" s="4">
        <v>17.989999999999998</v>
      </c>
      <c r="L1756" s="4">
        <f t="shared" si="191"/>
        <v>17.989999999999998</v>
      </c>
      <c r="M1756">
        <v>0</v>
      </c>
      <c r="N1756" t="s">
        <v>29</v>
      </c>
      <c r="O1756">
        <v>2</v>
      </c>
      <c r="P1756">
        <v>2.73</v>
      </c>
      <c r="Q1756">
        <f t="shared" si="192"/>
        <v>164</v>
      </c>
      <c r="R1756" t="s">
        <v>11</v>
      </c>
      <c r="S1756">
        <f t="shared" si="193"/>
        <v>2240.2400000000002</v>
      </c>
      <c r="T1756" t="str">
        <f t="shared" si="194"/>
        <v>High</v>
      </c>
      <c r="U1756" t="str">
        <f t="shared" si="195"/>
        <v>Active</v>
      </c>
    </row>
    <row r="1757" spans="1:21" x14ac:dyDescent="0.25">
      <c r="A1757" t="s">
        <v>1784</v>
      </c>
      <c r="B1757">
        <v>30</v>
      </c>
      <c r="C1757" t="str">
        <f t="shared" si="189"/>
        <v>25-34</v>
      </c>
      <c r="D1757" t="s">
        <v>13</v>
      </c>
      <c r="E1757" t="s">
        <v>8</v>
      </c>
      <c r="F1757">
        <v>6.03</v>
      </c>
      <c r="G1757" t="str">
        <f t="shared" si="190"/>
        <v>Low</v>
      </c>
      <c r="H1757">
        <v>6</v>
      </c>
      <c r="I1757" t="s">
        <v>9</v>
      </c>
      <c r="J1757" t="s">
        <v>41</v>
      </c>
      <c r="K1757" s="4">
        <v>13.99</v>
      </c>
      <c r="L1757" s="4">
        <f t="shared" si="191"/>
        <v>13.99</v>
      </c>
      <c r="M1757">
        <v>0</v>
      </c>
      <c r="N1757" t="s">
        <v>15</v>
      </c>
      <c r="O1757">
        <v>1</v>
      </c>
      <c r="P1757">
        <v>0.86</v>
      </c>
      <c r="Q1757">
        <f t="shared" si="192"/>
        <v>52</v>
      </c>
      <c r="R1757" t="s">
        <v>20</v>
      </c>
      <c r="S1757">
        <f t="shared" si="193"/>
        <v>313.56</v>
      </c>
      <c r="T1757" t="str">
        <f t="shared" si="194"/>
        <v>High</v>
      </c>
      <c r="U1757" t="str">
        <f t="shared" si="195"/>
        <v>Active</v>
      </c>
    </row>
    <row r="1758" spans="1:21" x14ac:dyDescent="0.25">
      <c r="A1758" t="s">
        <v>1785</v>
      </c>
      <c r="B1758">
        <v>50</v>
      </c>
      <c r="C1758" t="str">
        <f t="shared" si="189"/>
        <v>45-54</v>
      </c>
      <c r="D1758" t="s">
        <v>13</v>
      </c>
      <c r="E1758" t="s">
        <v>8</v>
      </c>
      <c r="F1758">
        <v>16.829999999999998</v>
      </c>
      <c r="G1758" t="str">
        <f t="shared" si="190"/>
        <v>Low</v>
      </c>
      <c r="H1758">
        <v>11</v>
      </c>
      <c r="I1758" t="s">
        <v>35</v>
      </c>
      <c r="J1758" t="s">
        <v>43</v>
      </c>
      <c r="K1758" s="4">
        <v>13.99</v>
      </c>
      <c r="L1758" s="4">
        <f t="shared" si="191"/>
        <v>13.99</v>
      </c>
      <c r="M1758">
        <v>0</v>
      </c>
      <c r="N1758" t="s">
        <v>47</v>
      </c>
      <c r="O1758">
        <v>2</v>
      </c>
      <c r="P1758">
        <v>1.4</v>
      </c>
      <c r="Q1758">
        <f t="shared" si="192"/>
        <v>84</v>
      </c>
      <c r="R1758" t="s">
        <v>38</v>
      </c>
      <c r="S1758">
        <f t="shared" si="193"/>
        <v>1413.7199999999998</v>
      </c>
      <c r="T1758" t="str">
        <f t="shared" si="194"/>
        <v>High</v>
      </c>
      <c r="U1758" t="str">
        <f t="shared" si="195"/>
        <v>Risk</v>
      </c>
    </row>
    <row r="1759" spans="1:21" x14ac:dyDescent="0.25">
      <c r="A1759" t="s">
        <v>1786</v>
      </c>
      <c r="B1759">
        <v>36</v>
      </c>
      <c r="C1759" t="str">
        <f t="shared" si="189"/>
        <v>35-44</v>
      </c>
      <c r="D1759" t="s">
        <v>27</v>
      </c>
      <c r="E1759" t="s">
        <v>8</v>
      </c>
      <c r="F1759">
        <v>10.58</v>
      </c>
      <c r="G1759" t="str">
        <f t="shared" si="190"/>
        <v>Low</v>
      </c>
      <c r="H1759">
        <v>0</v>
      </c>
      <c r="I1759" t="s">
        <v>9</v>
      </c>
      <c r="J1759" t="s">
        <v>43</v>
      </c>
      <c r="K1759" s="4">
        <v>13.99</v>
      </c>
      <c r="L1759" s="4">
        <f t="shared" si="191"/>
        <v>13.99</v>
      </c>
      <c r="M1759">
        <v>0</v>
      </c>
      <c r="N1759" t="s">
        <v>47</v>
      </c>
      <c r="O1759">
        <v>1</v>
      </c>
      <c r="P1759">
        <v>10.58</v>
      </c>
      <c r="Q1759">
        <f t="shared" si="192"/>
        <v>635</v>
      </c>
      <c r="R1759" t="s">
        <v>25</v>
      </c>
      <c r="S1759">
        <f t="shared" si="193"/>
        <v>6718.3</v>
      </c>
      <c r="T1759" t="str">
        <f t="shared" si="194"/>
        <v>High</v>
      </c>
      <c r="U1759" t="str">
        <f t="shared" si="195"/>
        <v>Active</v>
      </c>
    </row>
    <row r="1760" spans="1:21" x14ac:dyDescent="0.25">
      <c r="A1760" t="s">
        <v>1787</v>
      </c>
      <c r="B1760">
        <v>56</v>
      </c>
      <c r="C1760" t="str">
        <f t="shared" si="189"/>
        <v>55+</v>
      </c>
      <c r="D1760" t="s">
        <v>1</v>
      </c>
      <c r="E1760" t="s">
        <v>8</v>
      </c>
      <c r="F1760">
        <v>11</v>
      </c>
      <c r="G1760" t="str">
        <f t="shared" si="190"/>
        <v>Low</v>
      </c>
      <c r="H1760">
        <v>21</v>
      </c>
      <c r="I1760" t="s">
        <v>19</v>
      </c>
      <c r="J1760" t="s">
        <v>4</v>
      </c>
      <c r="K1760" s="4">
        <v>13.99</v>
      </c>
      <c r="L1760" s="4">
        <f t="shared" si="191"/>
        <v>13.99</v>
      </c>
      <c r="M1760">
        <v>0</v>
      </c>
      <c r="N1760" t="s">
        <v>23</v>
      </c>
      <c r="O1760">
        <v>2</v>
      </c>
      <c r="P1760">
        <v>0.5</v>
      </c>
      <c r="Q1760">
        <f t="shared" si="192"/>
        <v>30</v>
      </c>
      <c r="R1760" t="s">
        <v>16</v>
      </c>
      <c r="S1760">
        <f t="shared" si="193"/>
        <v>330</v>
      </c>
      <c r="T1760" t="str">
        <f t="shared" si="194"/>
        <v>High</v>
      </c>
      <c r="U1760" t="str">
        <f t="shared" si="195"/>
        <v>Risk</v>
      </c>
    </row>
    <row r="1761" spans="1:21" x14ac:dyDescent="0.25">
      <c r="A1761" t="s">
        <v>1788</v>
      </c>
      <c r="B1761">
        <v>65</v>
      </c>
      <c r="C1761" t="str">
        <f t="shared" si="189"/>
        <v>55+</v>
      </c>
      <c r="D1761" t="s">
        <v>1</v>
      </c>
      <c r="E1761" t="s">
        <v>2</v>
      </c>
      <c r="F1761">
        <v>4.92</v>
      </c>
      <c r="G1761" t="str">
        <f t="shared" si="190"/>
        <v>Low</v>
      </c>
      <c r="H1761">
        <v>44</v>
      </c>
      <c r="I1761" t="s">
        <v>19</v>
      </c>
      <c r="J1761" t="s">
        <v>43</v>
      </c>
      <c r="K1761" s="4">
        <v>8.99</v>
      </c>
      <c r="L1761" s="4">
        <f t="shared" si="191"/>
        <v>8.99</v>
      </c>
      <c r="M1761">
        <v>1</v>
      </c>
      <c r="N1761" t="s">
        <v>15</v>
      </c>
      <c r="O1761">
        <v>5</v>
      </c>
      <c r="P1761">
        <v>0.11</v>
      </c>
      <c r="Q1761">
        <f t="shared" si="192"/>
        <v>7</v>
      </c>
      <c r="R1761" t="s">
        <v>33</v>
      </c>
      <c r="S1761">
        <f t="shared" si="193"/>
        <v>34.44</v>
      </c>
      <c r="T1761" t="str">
        <f t="shared" si="194"/>
        <v>Low</v>
      </c>
      <c r="U1761" t="str">
        <f t="shared" si="195"/>
        <v>Inactive</v>
      </c>
    </row>
    <row r="1762" spans="1:21" x14ac:dyDescent="0.25">
      <c r="A1762" t="s">
        <v>1789</v>
      </c>
      <c r="B1762">
        <v>54</v>
      </c>
      <c r="C1762" t="str">
        <f t="shared" si="189"/>
        <v>45-54</v>
      </c>
      <c r="D1762" t="s">
        <v>13</v>
      </c>
      <c r="E1762" t="s">
        <v>2</v>
      </c>
      <c r="F1762">
        <v>39.11</v>
      </c>
      <c r="G1762" t="str">
        <f t="shared" si="190"/>
        <v>Medium</v>
      </c>
      <c r="H1762">
        <v>53</v>
      </c>
      <c r="I1762" t="s">
        <v>35</v>
      </c>
      <c r="J1762" t="s">
        <v>32</v>
      </c>
      <c r="K1762" s="4">
        <v>8.99</v>
      </c>
      <c r="L1762" s="4">
        <f t="shared" si="191"/>
        <v>8.99</v>
      </c>
      <c r="M1762">
        <v>0</v>
      </c>
      <c r="N1762" t="s">
        <v>5</v>
      </c>
      <c r="O1762">
        <v>3</v>
      </c>
      <c r="P1762">
        <v>0.72</v>
      </c>
      <c r="Q1762">
        <f t="shared" si="192"/>
        <v>43</v>
      </c>
      <c r="R1762" t="s">
        <v>20</v>
      </c>
      <c r="S1762">
        <f t="shared" si="193"/>
        <v>1681.73</v>
      </c>
      <c r="T1762" t="str">
        <f t="shared" si="194"/>
        <v>High</v>
      </c>
      <c r="U1762" t="str">
        <f t="shared" si="195"/>
        <v>Inactive</v>
      </c>
    </row>
    <row r="1763" spans="1:21" x14ac:dyDescent="0.25">
      <c r="A1763" t="s">
        <v>1790</v>
      </c>
      <c r="B1763">
        <v>38</v>
      </c>
      <c r="C1763" t="str">
        <f t="shared" si="189"/>
        <v>35-44</v>
      </c>
      <c r="D1763" t="s">
        <v>27</v>
      </c>
      <c r="E1763" t="s">
        <v>2</v>
      </c>
      <c r="F1763">
        <v>23.85</v>
      </c>
      <c r="G1763" t="str">
        <f t="shared" si="190"/>
        <v>Medium</v>
      </c>
      <c r="H1763">
        <v>37</v>
      </c>
      <c r="I1763" t="s">
        <v>35</v>
      </c>
      <c r="J1763" t="s">
        <v>43</v>
      </c>
      <c r="K1763" s="4">
        <v>8.99</v>
      </c>
      <c r="L1763" s="4">
        <f t="shared" si="191"/>
        <v>8.99</v>
      </c>
      <c r="M1763">
        <v>0</v>
      </c>
      <c r="N1763" t="s">
        <v>47</v>
      </c>
      <c r="O1763">
        <v>1</v>
      </c>
      <c r="P1763">
        <v>0.63</v>
      </c>
      <c r="Q1763">
        <f t="shared" si="192"/>
        <v>38</v>
      </c>
      <c r="R1763" t="s">
        <v>16</v>
      </c>
      <c r="S1763">
        <f t="shared" si="193"/>
        <v>906.30000000000007</v>
      </c>
      <c r="T1763" t="str">
        <f t="shared" si="194"/>
        <v>High</v>
      </c>
      <c r="U1763" t="str">
        <f t="shared" si="195"/>
        <v>Inactive</v>
      </c>
    </row>
    <row r="1764" spans="1:21" x14ac:dyDescent="0.25">
      <c r="A1764" t="s">
        <v>1791</v>
      </c>
      <c r="B1764">
        <v>54</v>
      </c>
      <c r="C1764" t="str">
        <f t="shared" si="189"/>
        <v>45-54</v>
      </c>
      <c r="D1764" t="s">
        <v>27</v>
      </c>
      <c r="E1764" t="s">
        <v>18</v>
      </c>
      <c r="F1764">
        <v>12.02</v>
      </c>
      <c r="G1764" t="str">
        <f t="shared" si="190"/>
        <v>Low</v>
      </c>
      <c r="H1764">
        <v>58</v>
      </c>
      <c r="I1764" t="s">
        <v>9</v>
      </c>
      <c r="J1764" t="s">
        <v>43</v>
      </c>
      <c r="K1764" s="4">
        <v>17.989999999999998</v>
      </c>
      <c r="L1764" s="4">
        <f t="shared" si="191"/>
        <v>17.989999999999998</v>
      </c>
      <c r="M1764">
        <v>1</v>
      </c>
      <c r="N1764" t="s">
        <v>23</v>
      </c>
      <c r="O1764">
        <v>3</v>
      </c>
      <c r="P1764">
        <v>0.2</v>
      </c>
      <c r="Q1764">
        <f t="shared" si="192"/>
        <v>12</v>
      </c>
      <c r="R1764" t="s">
        <v>38</v>
      </c>
      <c r="S1764">
        <f t="shared" si="193"/>
        <v>144.24</v>
      </c>
      <c r="T1764" t="str">
        <f t="shared" si="194"/>
        <v>Medium</v>
      </c>
      <c r="U1764" t="str">
        <f t="shared" si="195"/>
        <v>Inactive</v>
      </c>
    </row>
    <row r="1765" spans="1:21" x14ac:dyDescent="0.25">
      <c r="A1765" t="s">
        <v>1792</v>
      </c>
      <c r="B1765">
        <v>60</v>
      </c>
      <c r="C1765" t="str">
        <f t="shared" si="189"/>
        <v>55+</v>
      </c>
      <c r="D1765" t="s">
        <v>27</v>
      </c>
      <c r="E1765" t="s">
        <v>18</v>
      </c>
      <c r="F1765">
        <v>17.14</v>
      </c>
      <c r="G1765" t="str">
        <f t="shared" si="190"/>
        <v>Low</v>
      </c>
      <c r="H1765">
        <v>28</v>
      </c>
      <c r="I1765" t="s">
        <v>19</v>
      </c>
      <c r="J1765" t="s">
        <v>41</v>
      </c>
      <c r="K1765" s="4">
        <v>17.989999999999998</v>
      </c>
      <c r="L1765" s="4">
        <f t="shared" si="191"/>
        <v>17.989999999999998</v>
      </c>
      <c r="M1765">
        <v>0</v>
      </c>
      <c r="N1765" t="s">
        <v>5</v>
      </c>
      <c r="O1765">
        <v>5</v>
      </c>
      <c r="P1765">
        <v>0.59</v>
      </c>
      <c r="Q1765">
        <f t="shared" si="192"/>
        <v>35</v>
      </c>
      <c r="R1765" t="s">
        <v>11</v>
      </c>
      <c r="S1765">
        <f t="shared" si="193"/>
        <v>599.9</v>
      </c>
      <c r="T1765" t="str">
        <f t="shared" si="194"/>
        <v>High</v>
      </c>
      <c r="U1765" t="str">
        <f t="shared" si="195"/>
        <v>Inactive</v>
      </c>
    </row>
    <row r="1766" spans="1:21" x14ac:dyDescent="0.25">
      <c r="A1766" t="s">
        <v>1793</v>
      </c>
      <c r="B1766">
        <v>40</v>
      </c>
      <c r="C1766" t="str">
        <f t="shared" si="189"/>
        <v>35-44</v>
      </c>
      <c r="D1766" t="s">
        <v>1</v>
      </c>
      <c r="E1766" t="s">
        <v>18</v>
      </c>
      <c r="F1766">
        <v>2.14</v>
      </c>
      <c r="G1766" t="str">
        <f t="shared" si="190"/>
        <v>Low</v>
      </c>
      <c r="H1766">
        <v>12</v>
      </c>
      <c r="I1766" t="s">
        <v>35</v>
      </c>
      <c r="J1766" t="s">
        <v>4</v>
      </c>
      <c r="K1766" s="4">
        <v>17.989999999999998</v>
      </c>
      <c r="L1766" s="4">
        <f t="shared" si="191"/>
        <v>17.989999999999998</v>
      </c>
      <c r="M1766">
        <v>1</v>
      </c>
      <c r="N1766" t="s">
        <v>15</v>
      </c>
      <c r="O1766">
        <v>1</v>
      </c>
      <c r="P1766">
        <v>0.16</v>
      </c>
      <c r="Q1766">
        <f t="shared" si="192"/>
        <v>10</v>
      </c>
      <c r="R1766" t="s">
        <v>6</v>
      </c>
      <c r="S1766">
        <f t="shared" si="193"/>
        <v>21.400000000000002</v>
      </c>
      <c r="T1766" t="str">
        <f t="shared" si="194"/>
        <v>Low</v>
      </c>
      <c r="U1766" t="str">
        <f t="shared" si="195"/>
        <v>Risk</v>
      </c>
    </row>
    <row r="1767" spans="1:21" x14ac:dyDescent="0.25">
      <c r="A1767" t="s">
        <v>1794</v>
      </c>
      <c r="B1767">
        <v>23</v>
      </c>
      <c r="C1767" t="str">
        <f t="shared" si="189"/>
        <v>18-24</v>
      </c>
      <c r="D1767" t="s">
        <v>13</v>
      </c>
      <c r="E1767" t="s">
        <v>18</v>
      </c>
      <c r="F1767">
        <v>14.78</v>
      </c>
      <c r="G1767" t="str">
        <f t="shared" si="190"/>
        <v>Low</v>
      </c>
      <c r="H1767">
        <v>11</v>
      </c>
      <c r="I1767" t="s">
        <v>19</v>
      </c>
      <c r="J1767" t="s">
        <v>4</v>
      </c>
      <c r="K1767" s="4">
        <v>17.989999999999998</v>
      </c>
      <c r="L1767" s="4">
        <f t="shared" si="191"/>
        <v>17.989999999999998</v>
      </c>
      <c r="M1767">
        <v>0</v>
      </c>
      <c r="N1767" t="s">
        <v>23</v>
      </c>
      <c r="O1767">
        <v>2</v>
      </c>
      <c r="P1767">
        <v>1.23</v>
      </c>
      <c r="Q1767">
        <f t="shared" si="192"/>
        <v>74</v>
      </c>
      <c r="R1767" t="s">
        <v>38</v>
      </c>
      <c r="S1767">
        <f t="shared" si="193"/>
        <v>1093.72</v>
      </c>
      <c r="T1767" t="str">
        <f t="shared" si="194"/>
        <v>High</v>
      </c>
      <c r="U1767" t="str">
        <f t="shared" si="195"/>
        <v>Risk</v>
      </c>
    </row>
    <row r="1768" spans="1:21" x14ac:dyDescent="0.25">
      <c r="A1768" t="s">
        <v>1795</v>
      </c>
      <c r="B1768">
        <v>25</v>
      </c>
      <c r="C1768" t="str">
        <f t="shared" si="189"/>
        <v>18-24</v>
      </c>
      <c r="D1768" t="s">
        <v>13</v>
      </c>
      <c r="E1768" t="s">
        <v>2</v>
      </c>
      <c r="F1768">
        <v>13.15</v>
      </c>
      <c r="G1768" t="str">
        <f t="shared" si="190"/>
        <v>Low</v>
      </c>
      <c r="H1768">
        <v>54</v>
      </c>
      <c r="I1768" t="s">
        <v>56</v>
      </c>
      <c r="J1768" t="s">
        <v>4</v>
      </c>
      <c r="K1768" s="4">
        <v>8.99</v>
      </c>
      <c r="L1768" s="4">
        <f t="shared" si="191"/>
        <v>8.99</v>
      </c>
      <c r="M1768">
        <v>1</v>
      </c>
      <c r="N1768" t="s">
        <v>5</v>
      </c>
      <c r="O1768">
        <v>5</v>
      </c>
      <c r="P1768">
        <v>0.24</v>
      </c>
      <c r="Q1768">
        <f t="shared" si="192"/>
        <v>14</v>
      </c>
      <c r="R1768" t="s">
        <v>6</v>
      </c>
      <c r="S1768">
        <f t="shared" si="193"/>
        <v>184.1</v>
      </c>
      <c r="T1768" t="str">
        <f t="shared" si="194"/>
        <v>High</v>
      </c>
      <c r="U1768" t="str">
        <f t="shared" si="195"/>
        <v>Inactive</v>
      </c>
    </row>
    <row r="1769" spans="1:21" x14ac:dyDescent="0.25">
      <c r="A1769" t="s">
        <v>1796</v>
      </c>
      <c r="B1769">
        <v>24</v>
      </c>
      <c r="C1769" t="str">
        <f t="shared" si="189"/>
        <v>18-24</v>
      </c>
      <c r="D1769" t="s">
        <v>13</v>
      </c>
      <c r="E1769" t="s">
        <v>18</v>
      </c>
      <c r="F1769">
        <v>17.2</v>
      </c>
      <c r="G1769" t="str">
        <f t="shared" si="190"/>
        <v>Low</v>
      </c>
      <c r="H1769">
        <v>33</v>
      </c>
      <c r="I1769" t="s">
        <v>14</v>
      </c>
      <c r="J1769" t="s">
        <v>41</v>
      </c>
      <c r="K1769" s="4">
        <v>17.989999999999998</v>
      </c>
      <c r="L1769" s="4">
        <f t="shared" si="191"/>
        <v>17.989999999999998</v>
      </c>
      <c r="M1769">
        <v>0</v>
      </c>
      <c r="N1769" t="s">
        <v>29</v>
      </c>
      <c r="O1769">
        <v>5</v>
      </c>
      <c r="P1769">
        <v>0.51</v>
      </c>
      <c r="Q1769">
        <f t="shared" si="192"/>
        <v>31</v>
      </c>
      <c r="R1769" t="s">
        <v>11</v>
      </c>
      <c r="S1769">
        <f t="shared" si="193"/>
        <v>533.19999999999993</v>
      </c>
      <c r="T1769" t="str">
        <f t="shared" si="194"/>
        <v>High</v>
      </c>
      <c r="U1769" t="str">
        <f t="shared" si="195"/>
        <v>Inactive</v>
      </c>
    </row>
    <row r="1770" spans="1:21" x14ac:dyDescent="0.25">
      <c r="A1770" t="s">
        <v>1797</v>
      </c>
      <c r="B1770">
        <v>34</v>
      </c>
      <c r="C1770" t="str">
        <f t="shared" si="189"/>
        <v>25-34</v>
      </c>
      <c r="D1770" t="s">
        <v>1</v>
      </c>
      <c r="E1770" t="s">
        <v>2</v>
      </c>
      <c r="F1770">
        <v>4.51</v>
      </c>
      <c r="G1770" t="str">
        <f t="shared" si="190"/>
        <v>Low</v>
      </c>
      <c r="H1770">
        <v>39</v>
      </c>
      <c r="I1770" t="s">
        <v>35</v>
      </c>
      <c r="J1770" t="s">
        <v>41</v>
      </c>
      <c r="K1770" s="4">
        <v>8.99</v>
      </c>
      <c r="L1770" s="4">
        <f t="shared" si="191"/>
        <v>8.99</v>
      </c>
      <c r="M1770">
        <v>1</v>
      </c>
      <c r="N1770" t="s">
        <v>15</v>
      </c>
      <c r="O1770">
        <v>4</v>
      </c>
      <c r="P1770">
        <v>0.11</v>
      </c>
      <c r="Q1770">
        <f t="shared" si="192"/>
        <v>7</v>
      </c>
      <c r="R1770" t="s">
        <v>6</v>
      </c>
      <c r="S1770">
        <f t="shared" si="193"/>
        <v>31.57</v>
      </c>
      <c r="T1770" t="str">
        <f t="shared" si="194"/>
        <v>Low</v>
      </c>
      <c r="U1770" t="str">
        <f t="shared" si="195"/>
        <v>Inactive</v>
      </c>
    </row>
    <row r="1771" spans="1:21" x14ac:dyDescent="0.25">
      <c r="A1771" t="s">
        <v>1798</v>
      </c>
      <c r="B1771">
        <v>37</v>
      </c>
      <c r="C1771" t="str">
        <f t="shared" si="189"/>
        <v>35-44</v>
      </c>
      <c r="D1771" t="s">
        <v>1</v>
      </c>
      <c r="E1771" t="s">
        <v>2</v>
      </c>
      <c r="F1771">
        <v>13.86</v>
      </c>
      <c r="G1771" t="str">
        <f t="shared" si="190"/>
        <v>Low</v>
      </c>
      <c r="H1771">
        <v>55</v>
      </c>
      <c r="I1771" t="s">
        <v>19</v>
      </c>
      <c r="J1771" t="s">
        <v>10</v>
      </c>
      <c r="K1771" s="4">
        <v>8.99</v>
      </c>
      <c r="L1771" s="4">
        <f t="shared" si="191"/>
        <v>8.99</v>
      </c>
      <c r="M1771">
        <v>1</v>
      </c>
      <c r="N1771" t="s">
        <v>29</v>
      </c>
      <c r="O1771">
        <v>2</v>
      </c>
      <c r="P1771">
        <v>0.25</v>
      </c>
      <c r="Q1771">
        <f t="shared" si="192"/>
        <v>15</v>
      </c>
      <c r="R1771" t="s">
        <v>25</v>
      </c>
      <c r="S1771">
        <f t="shared" si="193"/>
        <v>207.89999999999998</v>
      </c>
      <c r="T1771" t="str">
        <f t="shared" si="194"/>
        <v>High</v>
      </c>
      <c r="U1771" t="str">
        <f t="shared" si="195"/>
        <v>Inactive</v>
      </c>
    </row>
    <row r="1772" spans="1:21" x14ac:dyDescent="0.25">
      <c r="A1772" t="s">
        <v>1799</v>
      </c>
      <c r="B1772">
        <v>24</v>
      </c>
      <c r="C1772" t="str">
        <f t="shared" si="189"/>
        <v>18-24</v>
      </c>
      <c r="D1772" t="s">
        <v>1</v>
      </c>
      <c r="E1772" t="s">
        <v>8</v>
      </c>
      <c r="F1772">
        <v>6.56</v>
      </c>
      <c r="G1772" t="str">
        <f t="shared" si="190"/>
        <v>Low</v>
      </c>
      <c r="H1772">
        <v>8</v>
      </c>
      <c r="I1772" t="s">
        <v>14</v>
      </c>
      <c r="J1772" t="s">
        <v>4</v>
      </c>
      <c r="K1772" s="4">
        <v>13.99</v>
      </c>
      <c r="L1772" s="4">
        <f t="shared" si="191"/>
        <v>13.99</v>
      </c>
      <c r="M1772">
        <v>0</v>
      </c>
      <c r="N1772" t="s">
        <v>29</v>
      </c>
      <c r="O1772">
        <v>4</v>
      </c>
      <c r="P1772">
        <v>0.73</v>
      </c>
      <c r="Q1772">
        <f t="shared" si="192"/>
        <v>44</v>
      </c>
      <c r="R1772" t="s">
        <v>25</v>
      </c>
      <c r="S1772">
        <f t="shared" si="193"/>
        <v>288.64</v>
      </c>
      <c r="T1772" t="str">
        <f t="shared" si="194"/>
        <v>High</v>
      </c>
      <c r="U1772" t="str">
        <f t="shared" si="195"/>
        <v>Risk</v>
      </c>
    </row>
    <row r="1773" spans="1:21" x14ac:dyDescent="0.25">
      <c r="A1773" t="s">
        <v>1800</v>
      </c>
      <c r="B1773">
        <v>35</v>
      </c>
      <c r="C1773" t="str">
        <f t="shared" si="189"/>
        <v>25-34</v>
      </c>
      <c r="D1773" t="s">
        <v>27</v>
      </c>
      <c r="E1773" t="s">
        <v>2</v>
      </c>
      <c r="F1773">
        <v>32.1</v>
      </c>
      <c r="G1773" t="str">
        <f t="shared" si="190"/>
        <v>Medium</v>
      </c>
      <c r="H1773">
        <v>58</v>
      </c>
      <c r="I1773" t="s">
        <v>9</v>
      </c>
      <c r="J1773" t="s">
        <v>10</v>
      </c>
      <c r="K1773" s="4">
        <v>8.99</v>
      </c>
      <c r="L1773" s="4">
        <f t="shared" si="191"/>
        <v>8.99</v>
      </c>
      <c r="M1773">
        <v>0</v>
      </c>
      <c r="N1773" t="s">
        <v>5</v>
      </c>
      <c r="O1773">
        <v>4</v>
      </c>
      <c r="P1773">
        <v>0.54</v>
      </c>
      <c r="Q1773">
        <f t="shared" si="192"/>
        <v>32</v>
      </c>
      <c r="R1773" t="s">
        <v>33</v>
      </c>
      <c r="S1773">
        <f t="shared" si="193"/>
        <v>1027.2</v>
      </c>
      <c r="T1773" t="str">
        <f t="shared" si="194"/>
        <v>High</v>
      </c>
      <c r="U1773" t="str">
        <f t="shared" si="195"/>
        <v>Inactive</v>
      </c>
    </row>
    <row r="1774" spans="1:21" x14ac:dyDescent="0.25">
      <c r="A1774" t="s">
        <v>1801</v>
      </c>
      <c r="B1774">
        <v>69</v>
      </c>
      <c r="C1774" t="str">
        <f t="shared" si="189"/>
        <v>55+</v>
      </c>
      <c r="D1774" t="s">
        <v>1</v>
      </c>
      <c r="E1774" t="s">
        <v>8</v>
      </c>
      <c r="F1774">
        <v>1.33</v>
      </c>
      <c r="G1774" t="str">
        <f t="shared" si="190"/>
        <v>Low</v>
      </c>
      <c r="H1774">
        <v>22</v>
      </c>
      <c r="I1774" t="s">
        <v>3</v>
      </c>
      <c r="J1774" t="s">
        <v>32</v>
      </c>
      <c r="K1774" s="4">
        <v>13.99</v>
      </c>
      <c r="L1774" s="4">
        <f t="shared" si="191"/>
        <v>13.99</v>
      </c>
      <c r="M1774">
        <v>1</v>
      </c>
      <c r="N1774" t="s">
        <v>5</v>
      </c>
      <c r="O1774">
        <v>3</v>
      </c>
      <c r="P1774">
        <v>0.06</v>
      </c>
      <c r="Q1774">
        <f t="shared" si="192"/>
        <v>4</v>
      </c>
      <c r="R1774" t="s">
        <v>20</v>
      </c>
      <c r="S1774">
        <f t="shared" si="193"/>
        <v>5.32</v>
      </c>
      <c r="T1774" t="str">
        <f t="shared" si="194"/>
        <v>Low</v>
      </c>
      <c r="U1774" t="str">
        <f t="shared" si="195"/>
        <v>Inactive</v>
      </c>
    </row>
    <row r="1775" spans="1:21" x14ac:dyDescent="0.25">
      <c r="A1775" t="s">
        <v>1802</v>
      </c>
      <c r="B1775">
        <v>69</v>
      </c>
      <c r="C1775" t="str">
        <f t="shared" si="189"/>
        <v>55+</v>
      </c>
      <c r="D1775" t="s">
        <v>1</v>
      </c>
      <c r="E1775" t="s">
        <v>8</v>
      </c>
      <c r="F1775">
        <v>77.650000000000006</v>
      </c>
      <c r="G1775" t="str">
        <f t="shared" si="190"/>
        <v>High</v>
      </c>
      <c r="H1775">
        <v>52</v>
      </c>
      <c r="I1775" t="s">
        <v>19</v>
      </c>
      <c r="J1775" t="s">
        <v>4</v>
      </c>
      <c r="K1775" s="4">
        <v>13.99</v>
      </c>
      <c r="L1775" s="4">
        <f t="shared" si="191"/>
        <v>13.99</v>
      </c>
      <c r="M1775">
        <v>0</v>
      </c>
      <c r="N1775" t="s">
        <v>29</v>
      </c>
      <c r="O1775">
        <v>2</v>
      </c>
      <c r="P1775">
        <v>1.47</v>
      </c>
      <c r="Q1775">
        <f t="shared" si="192"/>
        <v>88</v>
      </c>
      <c r="R1775" t="s">
        <v>20</v>
      </c>
      <c r="S1775">
        <f t="shared" si="193"/>
        <v>6833.2000000000007</v>
      </c>
      <c r="T1775" t="str">
        <f t="shared" si="194"/>
        <v>High</v>
      </c>
      <c r="U1775" t="str">
        <f t="shared" si="195"/>
        <v>Inactive</v>
      </c>
    </row>
    <row r="1776" spans="1:21" x14ac:dyDescent="0.25">
      <c r="A1776" t="s">
        <v>1803</v>
      </c>
      <c r="B1776">
        <v>67</v>
      </c>
      <c r="C1776" t="str">
        <f t="shared" si="189"/>
        <v>55+</v>
      </c>
      <c r="D1776" t="s">
        <v>27</v>
      </c>
      <c r="E1776" t="s">
        <v>8</v>
      </c>
      <c r="F1776">
        <v>5.35</v>
      </c>
      <c r="G1776" t="str">
        <f t="shared" si="190"/>
        <v>Low</v>
      </c>
      <c r="H1776">
        <v>46</v>
      </c>
      <c r="I1776" t="s">
        <v>3</v>
      </c>
      <c r="J1776" t="s">
        <v>4</v>
      </c>
      <c r="K1776" s="4">
        <v>13.99</v>
      </c>
      <c r="L1776" s="4">
        <f t="shared" si="191"/>
        <v>13.99</v>
      </c>
      <c r="M1776">
        <v>1</v>
      </c>
      <c r="N1776" t="s">
        <v>15</v>
      </c>
      <c r="O1776">
        <v>1</v>
      </c>
      <c r="P1776">
        <v>0.11</v>
      </c>
      <c r="Q1776">
        <f t="shared" si="192"/>
        <v>7</v>
      </c>
      <c r="R1776" t="s">
        <v>11</v>
      </c>
      <c r="S1776">
        <f t="shared" si="193"/>
        <v>37.449999999999996</v>
      </c>
      <c r="T1776" t="str">
        <f t="shared" si="194"/>
        <v>Low</v>
      </c>
      <c r="U1776" t="str">
        <f t="shared" si="195"/>
        <v>Inactive</v>
      </c>
    </row>
    <row r="1777" spans="1:21" x14ac:dyDescent="0.25">
      <c r="A1777" t="s">
        <v>1804</v>
      </c>
      <c r="B1777">
        <v>66</v>
      </c>
      <c r="C1777" t="str">
        <f t="shared" si="189"/>
        <v>55+</v>
      </c>
      <c r="D1777" t="s">
        <v>13</v>
      </c>
      <c r="E1777" t="s">
        <v>8</v>
      </c>
      <c r="F1777">
        <v>21.15</v>
      </c>
      <c r="G1777" t="str">
        <f t="shared" si="190"/>
        <v>Medium</v>
      </c>
      <c r="H1777">
        <v>51</v>
      </c>
      <c r="I1777" t="s">
        <v>56</v>
      </c>
      <c r="J1777" t="s">
        <v>43</v>
      </c>
      <c r="K1777" s="4">
        <v>13.99</v>
      </c>
      <c r="L1777" s="4">
        <f t="shared" si="191"/>
        <v>13.99</v>
      </c>
      <c r="M1777">
        <v>0</v>
      </c>
      <c r="N1777" t="s">
        <v>29</v>
      </c>
      <c r="O1777">
        <v>5</v>
      </c>
      <c r="P1777">
        <v>0.41</v>
      </c>
      <c r="Q1777">
        <f t="shared" si="192"/>
        <v>25</v>
      </c>
      <c r="R1777" t="s">
        <v>11</v>
      </c>
      <c r="S1777">
        <f t="shared" si="193"/>
        <v>528.75</v>
      </c>
      <c r="T1777" t="str">
        <f t="shared" si="194"/>
        <v>High</v>
      </c>
      <c r="U1777" t="str">
        <f t="shared" si="195"/>
        <v>Inactive</v>
      </c>
    </row>
    <row r="1778" spans="1:21" x14ac:dyDescent="0.25">
      <c r="A1778" t="s">
        <v>1805</v>
      </c>
      <c r="B1778">
        <v>41</v>
      </c>
      <c r="C1778" t="str">
        <f t="shared" si="189"/>
        <v>35-44</v>
      </c>
      <c r="D1778" t="s">
        <v>27</v>
      </c>
      <c r="E1778" t="s">
        <v>8</v>
      </c>
      <c r="F1778">
        <v>1.87</v>
      </c>
      <c r="G1778" t="str">
        <f t="shared" si="190"/>
        <v>Low</v>
      </c>
      <c r="H1778">
        <v>37</v>
      </c>
      <c r="I1778" t="s">
        <v>9</v>
      </c>
      <c r="J1778" t="s">
        <v>41</v>
      </c>
      <c r="K1778" s="4">
        <v>13.99</v>
      </c>
      <c r="L1778" s="4">
        <f t="shared" si="191"/>
        <v>13.99</v>
      </c>
      <c r="M1778">
        <v>1</v>
      </c>
      <c r="N1778" t="s">
        <v>15</v>
      </c>
      <c r="O1778">
        <v>2</v>
      </c>
      <c r="P1778">
        <v>0.05</v>
      </c>
      <c r="Q1778">
        <f t="shared" si="192"/>
        <v>3</v>
      </c>
      <c r="R1778" t="s">
        <v>11</v>
      </c>
      <c r="S1778">
        <f t="shared" si="193"/>
        <v>5.61</v>
      </c>
      <c r="T1778" t="str">
        <f t="shared" si="194"/>
        <v>Low</v>
      </c>
      <c r="U1778" t="str">
        <f t="shared" si="195"/>
        <v>Inactive</v>
      </c>
    </row>
    <row r="1779" spans="1:21" x14ac:dyDescent="0.25">
      <c r="A1779" t="s">
        <v>1806</v>
      </c>
      <c r="B1779">
        <v>60</v>
      </c>
      <c r="C1779" t="str">
        <f t="shared" si="189"/>
        <v>55+</v>
      </c>
      <c r="D1779" t="s">
        <v>1</v>
      </c>
      <c r="E1779" t="s">
        <v>8</v>
      </c>
      <c r="F1779">
        <v>2.38</v>
      </c>
      <c r="G1779" t="str">
        <f t="shared" si="190"/>
        <v>Low</v>
      </c>
      <c r="H1779">
        <v>10</v>
      </c>
      <c r="I1779" t="s">
        <v>14</v>
      </c>
      <c r="J1779" t="s">
        <v>32</v>
      </c>
      <c r="K1779" s="4">
        <v>13.99</v>
      </c>
      <c r="L1779" s="4">
        <f t="shared" si="191"/>
        <v>13.99</v>
      </c>
      <c r="M1779">
        <v>0</v>
      </c>
      <c r="N1779" t="s">
        <v>23</v>
      </c>
      <c r="O1779">
        <v>5</v>
      </c>
      <c r="P1779">
        <v>0.22</v>
      </c>
      <c r="Q1779">
        <f t="shared" si="192"/>
        <v>13</v>
      </c>
      <c r="R1779" t="s">
        <v>6</v>
      </c>
      <c r="S1779">
        <f t="shared" si="193"/>
        <v>30.939999999999998</v>
      </c>
      <c r="T1779" t="str">
        <f t="shared" si="194"/>
        <v>Low</v>
      </c>
      <c r="U1779" t="str">
        <f t="shared" si="195"/>
        <v>Risk</v>
      </c>
    </row>
    <row r="1780" spans="1:21" x14ac:dyDescent="0.25">
      <c r="A1780" t="s">
        <v>1807</v>
      </c>
      <c r="B1780">
        <v>69</v>
      </c>
      <c r="C1780" t="str">
        <f t="shared" si="189"/>
        <v>55+</v>
      </c>
      <c r="D1780" t="s">
        <v>27</v>
      </c>
      <c r="E1780" t="s">
        <v>8</v>
      </c>
      <c r="F1780">
        <v>0.36</v>
      </c>
      <c r="G1780" t="str">
        <f t="shared" si="190"/>
        <v>Low</v>
      </c>
      <c r="H1780">
        <v>50</v>
      </c>
      <c r="I1780" t="s">
        <v>9</v>
      </c>
      <c r="J1780" t="s">
        <v>41</v>
      </c>
      <c r="K1780" s="4">
        <v>13.99</v>
      </c>
      <c r="L1780" s="4">
        <f t="shared" si="191"/>
        <v>13.99</v>
      </c>
      <c r="M1780">
        <v>1</v>
      </c>
      <c r="N1780" t="s">
        <v>47</v>
      </c>
      <c r="O1780">
        <v>2</v>
      </c>
      <c r="P1780">
        <v>0.01</v>
      </c>
      <c r="Q1780">
        <f t="shared" si="192"/>
        <v>1</v>
      </c>
      <c r="R1780" t="s">
        <v>38</v>
      </c>
      <c r="S1780">
        <f t="shared" si="193"/>
        <v>0.36</v>
      </c>
      <c r="T1780" t="str">
        <f t="shared" si="194"/>
        <v>Low</v>
      </c>
      <c r="U1780" t="str">
        <f t="shared" si="195"/>
        <v>Inactive</v>
      </c>
    </row>
    <row r="1781" spans="1:21" x14ac:dyDescent="0.25">
      <c r="A1781" t="s">
        <v>1808</v>
      </c>
      <c r="B1781">
        <v>65</v>
      </c>
      <c r="C1781" t="str">
        <f t="shared" si="189"/>
        <v>55+</v>
      </c>
      <c r="D1781" t="s">
        <v>13</v>
      </c>
      <c r="E1781" t="s">
        <v>8</v>
      </c>
      <c r="F1781">
        <v>7.4</v>
      </c>
      <c r="G1781" t="str">
        <f t="shared" si="190"/>
        <v>Low</v>
      </c>
      <c r="H1781">
        <v>34</v>
      </c>
      <c r="I1781" t="s">
        <v>35</v>
      </c>
      <c r="J1781" t="s">
        <v>4</v>
      </c>
      <c r="K1781" s="4">
        <v>13.99</v>
      </c>
      <c r="L1781" s="4">
        <f t="shared" si="191"/>
        <v>13.99</v>
      </c>
      <c r="M1781">
        <v>1</v>
      </c>
      <c r="N1781" t="s">
        <v>15</v>
      </c>
      <c r="O1781">
        <v>3</v>
      </c>
      <c r="P1781">
        <v>0.21</v>
      </c>
      <c r="Q1781">
        <f t="shared" si="192"/>
        <v>13</v>
      </c>
      <c r="R1781" t="s">
        <v>11</v>
      </c>
      <c r="S1781">
        <f t="shared" si="193"/>
        <v>96.2</v>
      </c>
      <c r="T1781" t="str">
        <f t="shared" si="194"/>
        <v>Medium</v>
      </c>
      <c r="U1781" t="str">
        <f t="shared" si="195"/>
        <v>Inactive</v>
      </c>
    </row>
    <row r="1782" spans="1:21" x14ac:dyDescent="0.25">
      <c r="A1782" t="s">
        <v>1809</v>
      </c>
      <c r="B1782">
        <v>20</v>
      </c>
      <c r="C1782" t="str">
        <f t="shared" si="189"/>
        <v>18-24</v>
      </c>
      <c r="D1782" t="s">
        <v>1</v>
      </c>
      <c r="E1782" t="s">
        <v>8</v>
      </c>
      <c r="F1782">
        <v>0.68</v>
      </c>
      <c r="G1782" t="str">
        <f t="shared" si="190"/>
        <v>Low</v>
      </c>
      <c r="H1782">
        <v>35</v>
      </c>
      <c r="I1782" t="s">
        <v>56</v>
      </c>
      <c r="J1782" t="s">
        <v>41</v>
      </c>
      <c r="K1782" s="4">
        <v>13.99</v>
      </c>
      <c r="L1782" s="4">
        <f t="shared" si="191"/>
        <v>13.99</v>
      </c>
      <c r="M1782">
        <v>1</v>
      </c>
      <c r="N1782" t="s">
        <v>23</v>
      </c>
      <c r="O1782">
        <v>1</v>
      </c>
      <c r="P1782">
        <v>0.02</v>
      </c>
      <c r="Q1782">
        <f t="shared" si="192"/>
        <v>1</v>
      </c>
      <c r="R1782" t="s">
        <v>33</v>
      </c>
      <c r="S1782">
        <f t="shared" si="193"/>
        <v>0.68</v>
      </c>
      <c r="T1782" t="str">
        <f t="shared" si="194"/>
        <v>Low</v>
      </c>
      <c r="U1782" t="str">
        <f t="shared" si="195"/>
        <v>Inactive</v>
      </c>
    </row>
    <row r="1783" spans="1:21" x14ac:dyDescent="0.25">
      <c r="A1783" t="s">
        <v>1810</v>
      </c>
      <c r="B1783">
        <v>28</v>
      </c>
      <c r="C1783" t="str">
        <f t="shared" si="189"/>
        <v>25-34</v>
      </c>
      <c r="D1783" t="s">
        <v>1</v>
      </c>
      <c r="E1783" t="s">
        <v>18</v>
      </c>
      <c r="F1783">
        <v>4.3</v>
      </c>
      <c r="G1783" t="str">
        <f t="shared" si="190"/>
        <v>Low</v>
      </c>
      <c r="H1783">
        <v>21</v>
      </c>
      <c r="I1783" t="s">
        <v>56</v>
      </c>
      <c r="J1783" t="s">
        <v>32</v>
      </c>
      <c r="K1783" s="4">
        <v>17.989999999999998</v>
      </c>
      <c r="L1783" s="4">
        <f t="shared" si="191"/>
        <v>17.989999999999998</v>
      </c>
      <c r="M1783">
        <v>1</v>
      </c>
      <c r="N1783" t="s">
        <v>5</v>
      </c>
      <c r="O1783">
        <v>1</v>
      </c>
      <c r="P1783">
        <v>0.2</v>
      </c>
      <c r="Q1783">
        <f t="shared" si="192"/>
        <v>12</v>
      </c>
      <c r="R1783" t="s">
        <v>25</v>
      </c>
      <c r="S1783">
        <f t="shared" si="193"/>
        <v>51.599999999999994</v>
      </c>
      <c r="T1783" t="str">
        <f t="shared" si="194"/>
        <v>Medium</v>
      </c>
      <c r="U1783" t="str">
        <f t="shared" si="195"/>
        <v>Risk</v>
      </c>
    </row>
    <row r="1784" spans="1:21" x14ac:dyDescent="0.25">
      <c r="A1784" t="s">
        <v>1811</v>
      </c>
      <c r="B1784">
        <v>34</v>
      </c>
      <c r="C1784" t="str">
        <f t="shared" si="189"/>
        <v>25-34</v>
      </c>
      <c r="D1784" t="s">
        <v>13</v>
      </c>
      <c r="E1784" t="s">
        <v>18</v>
      </c>
      <c r="F1784">
        <v>9.5399999999999991</v>
      </c>
      <c r="G1784" t="str">
        <f t="shared" si="190"/>
        <v>Low</v>
      </c>
      <c r="H1784">
        <v>16</v>
      </c>
      <c r="I1784" t="s">
        <v>19</v>
      </c>
      <c r="J1784" t="s">
        <v>43</v>
      </c>
      <c r="K1784" s="4">
        <v>17.989999999999998</v>
      </c>
      <c r="L1784" s="4">
        <f t="shared" si="191"/>
        <v>17.989999999999998</v>
      </c>
      <c r="M1784">
        <v>0</v>
      </c>
      <c r="N1784" t="s">
        <v>5</v>
      </c>
      <c r="O1784">
        <v>4</v>
      </c>
      <c r="P1784">
        <v>0.56000000000000005</v>
      </c>
      <c r="Q1784">
        <f t="shared" si="192"/>
        <v>34</v>
      </c>
      <c r="R1784" t="s">
        <v>25</v>
      </c>
      <c r="S1784">
        <f t="shared" si="193"/>
        <v>324.35999999999996</v>
      </c>
      <c r="T1784" t="str">
        <f t="shared" si="194"/>
        <v>High</v>
      </c>
      <c r="U1784" t="str">
        <f t="shared" si="195"/>
        <v>Risk</v>
      </c>
    </row>
    <row r="1785" spans="1:21" x14ac:dyDescent="0.25">
      <c r="A1785" t="s">
        <v>1812</v>
      </c>
      <c r="B1785">
        <v>63</v>
      </c>
      <c r="C1785" t="str">
        <f t="shared" si="189"/>
        <v>55+</v>
      </c>
      <c r="D1785" t="s">
        <v>27</v>
      </c>
      <c r="E1785" t="s">
        <v>2</v>
      </c>
      <c r="F1785">
        <v>4.09</v>
      </c>
      <c r="G1785" t="str">
        <f t="shared" si="190"/>
        <v>Low</v>
      </c>
      <c r="H1785">
        <v>55</v>
      </c>
      <c r="I1785" t="s">
        <v>35</v>
      </c>
      <c r="J1785" t="s">
        <v>41</v>
      </c>
      <c r="K1785" s="4">
        <v>8.99</v>
      </c>
      <c r="L1785" s="4">
        <f t="shared" si="191"/>
        <v>8.99</v>
      </c>
      <c r="M1785">
        <v>1</v>
      </c>
      <c r="N1785" t="s">
        <v>47</v>
      </c>
      <c r="O1785">
        <v>1</v>
      </c>
      <c r="P1785">
        <v>7.0000000000000007E-2</v>
      </c>
      <c r="Q1785">
        <f t="shared" si="192"/>
        <v>4</v>
      </c>
      <c r="R1785" t="s">
        <v>25</v>
      </c>
      <c r="S1785">
        <f t="shared" si="193"/>
        <v>16.36</v>
      </c>
      <c r="T1785" t="str">
        <f t="shared" si="194"/>
        <v>Low</v>
      </c>
      <c r="U1785" t="str">
        <f t="shared" si="195"/>
        <v>Inactive</v>
      </c>
    </row>
    <row r="1786" spans="1:21" x14ac:dyDescent="0.25">
      <c r="A1786" t="s">
        <v>1813</v>
      </c>
      <c r="B1786">
        <v>46</v>
      </c>
      <c r="C1786" t="str">
        <f t="shared" si="189"/>
        <v>45-54</v>
      </c>
      <c r="D1786" t="s">
        <v>27</v>
      </c>
      <c r="E1786" t="s">
        <v>8</v>
      </c>
      <c r="F1786">
        <v>19.739999999999998</v>
      </c>
      <c r="G1786" t="str">
        <f t="shared" si="190"/>
        <v>Low</v>
      </c>
      <c r="H1786">
        <v>2</v>
      </c>
      <c r="I1786" t="s">
        <v>56</v>
      </c>
      <c r="J1786" t="s">
        <v>41</v>
      </c>
      <c r="K1786" s="4">
        <v>13.99</v>
      </c>
      <c r="L1786" s="4">
        <f t="shared" si="191"/>
        <v>13.99</v>
      </c>
      <c r="M1786">
        <v>0</v>
      </c>
      <c r="N1786" t="s">
        <v>47</v>
      </c>
      <c r="O1786">
        <v>4</v>
      </c>
      <c r="P1786">
        <v>6.58</v>
      </c>
      <c r="Q1786">
        <f t="shared" si="192"/>
        <v>395</v>
      </c>
      <c r="R1786" t="s">
        <v>38</v>
      </c>
      <c r="S1786">
        <f t="shared" si="193"/>
        <v>7797.2999999999993</v>
      </c>
      <c r="T1786" t="str">
        <f t="shared" si="194"/>
        <v>High</v>
      </c>
      <c r="U1786" t="str">
        <f t="shared" si="195"/>
        <v>Active</v>
      </c>
    </row>
    <row r="1787" spans="1:21" x14ac:dyDescent="0.25">
      <c r="A1787" t="s">
        <v>1814</v>
      </c>
      <c r="B1787">
        <v>20</v>
      </c>
      <c r="C1787" t="str">
        <f t="shared" si="189"/>
        <v>18-24</v>
      </c>
      <c r="D1787" t="s">
        <v>27</v>
      </c>
      <c r="E1787" t="s">
        <v>18</v>
      </c>
      <c r="F1787">
        <v>8.24</v>
      </c>
      <c r="G1787" t="str">
        <f t="shared" si="190"/>
        <v>Low</v>
      </c>
      <c r="H1787">
        <v>57</v>
      </c>
      <c r="I1787" t="s">
        <v>3</v>
      </c>
      <c r="J1787" t="s">
        <v>4</v>
      </c>
      <c r="K1787" s="4">
        <v>17.989999999999998</v>
      </c>
      <c r="L1787" s="4">
        <f t="shared" si="191"/>
        <v>17.989999999999998</v>
      </c>
      <c r="M1787">
        <v>1</v>
      </c>
      <c r="N1787" t="s">
        <v>5</v>
      </c>
      <c r="O1787">
        <v>5</v>
      </c>
      <c r="P1787">
        <v>0.14000000000000001</v>
      </c>
      <c r="Q1787">
        <f t="shared" si="192"/>
        <v>8</v>
      </c>
      <c r="R1787" t="s">
        <v>38</v>
      </c>
      <c r="S1787">
        <f t="shared" si="193"/>
        <v>65.92</v>
      </c>
      <c r="T1787" t="str">
        <f t="shared" si="194"/>
        <v>Medium</v>
      </c>
      <c r="U1787" t="str">
        <f t="shared" si="195"/>
        <v>Inactive</v>
      </c>
    </row>
    <row r="1788" spans="1:21" x14ac:dyDescent="0.25">
      <c r="A1788" t="s">
        <v>1815</v>
      </c>
      <c r="B1788">
        <v>55</v>
      </c>
      <c r="C1788" t="str">
        <f t="shared" si="189"/>
        <v>45-54</v>
      </c>
      <c r="D1788" t="s">
        <v>13</v>
      </c>
      <c r="E1788" t="s">
        <v>18</v>
      </c>
      <c r="F1788">
        <v>14.29</v>
      </c>
      <c r="G1788" t="str">
        <f t="shared" si="190"/>
        <v>Low</v>
      </c>
      <c r="H1788">
        <v>30</v>
      </c>
      <c r="I1788" t="s">
        <v>35</v>
      </c>
      <c r="J1788" t="s">
        <v>32</v>
      </c>
      <c r="K1788" s="4">
        <v>17.989999999999998</v>
      </c>
      <c r="L1788" s="4">
        <f t="shared" si="191"/>
        <v>17.989999999999998</v>
      </c>
      <c r="M1788">
        <v>0</v>
      </c>
      <c r="N1788" t="s">
        <v>15</v>
      </c>
      <c r="O1788">
        <v>5</v>
      </c>
      <c r="P1788">
        <v>0.46</v>
      </c>
      <c r="Q1788">
        <f t="shared" si="192"/>
        <v>28</v>
      </c>
      <c r="R1788" t="s">
        <v>6</v>
      </c>
      <c r="S1788">
        <f t="shared" si="193"/>
        <v>400.12</v>
      </c>
      <c r="T1788" t="str">
        <f t="shared" si="194"/>
        <v>High</v>
      </c>
      <c r="U1788" t="str">
        <f t="shared" si="195"/>
        <v>Inactive</v>
      </c>
    </row>
    <row r="1789" spans="1:21" x14ac:dyDescent="0.25">
      <c r="A1789" t="s">
        <v>1816</v>
      </c>
      <c r="B1789">
        <v>43</v>
      </c>
      <c r="C1789" t="str">
        <f t="shared" si="189"/>
        <v>35-44</v>
      </c>
      <c r="D1789" t="s">
        <v>13</v>
      </c>
      <c r="E1789" t="s">
        <v>18</v>
      </c>
      <c r="F1789">
        <v>12.18</v>
      </c>
      <c r="G1789" t="str">
        <f t="shared" si="190"/>
        <v>Low</v>
      </c>
      <c r="H1789">
        <v>50</v>
      </c>
      <c r="I1789" t="s">
        <v>9</v>
      </c>
      <c r="J1789" t="s">
        <v>32</v>
      </c>
      <c r="K1789" s="4">
        <v>17.989999999999998</v>
      </c>
      <c r="L1789" s="4">
        <f t="shared" si="191"/>
        <v>17.989999999999998</v>
      </c>
      <c r="M1789">
        <v>1</v>
      </c>
      <c r="N1789" t="s">
        <v>5</v>
      </c>
      <c r="O1789">
        <v>3</v>
      </c>
      <c r="P1789">
        <v>0.24</v>
      </c>
      <c r="Q1789">
        <f t="shared" si="192"/>
        <v>14</v>
      </c>
      <c r="R1789" t="s">
        <v>25</v>
      </c>
      <c r="S1789">
        <f t="shared" si="193"/>
        <v>170.51999999999998</v>
      </c>
      <c r="T1789" t="str">
        <f t="shared" si="194"/>
        <v>High</v>
      </c>
      <c r="U1789" t="str">
        <f t="shared" si="195"/>
        <v>Inactive</v>
      </c>
    </row>
    <row r="1790" spans="1:21" x14ac:dyDescent="0.25">
      <c r="A1790" t="s">
        <v>1817</v>
      </c>
      <c r="B1790">
        <v>51</v>
      </c>
      <c r="C1790" t="str">
        <f t="shared" si="189"/>
        <v>45-54</v>
      </c>
      <c r="D1790" t="s">
        <v>1</v>
      </c>
      <c r="E1790" t="s">
        <v>8</v>
      </c>
      <c r="F1790">
        <v>1.1200000000000001</v>
      </c>
      <c r="G1790" t="str">
        <f t="shared" si="190"/>
        <v>Low</v>
      </c>
      <c r="H1790">
        <v>34</v>
      </c>
      <c r="I1790" t="s">
        <v>3</v>
      </c>
      <c r="J1790" t="s">
        <v>32</v>
      </c>
      <c r="K1790" s="4">
        <v>13.99</v>
      </c>
      <c r="L1790" s="4">
        <f t="shared" si="191"/>
        <v>13.99</v>
      </c>
      <c r="M1790">
        <v>1</v>
      </c>
      <c r="N1790" t="s">
        <v>5</v>
      </c>
      <c r="O1790">
        <v>1</v>
      </c>
      <c r="P1790">
        <v>0.03</v>
      </c>
      <c r="Q1790">
        <f t="shared" si="192"/>
        <v>2</v>
      </c>
      <c r="R1790" t="s">
        <v>38</v>
      </c>
      <c r="S1790">
        <f t="shared" si="193"/>
        <v>2.2400000000000002</v>
      </c>
      <c r="T1790" t="str">
        <f t="shared" si="194"/>
        <v>Low</v>
      </c>
      <c r="U1790" t="str">
        <f t="shared" si="195"/>
        <v>Inactive</v>
      </c>
    </row>
    <row r="1791" spans="1:21" x14ac:dyDescent="0.25">
      <c r="A1791" t="s">
        <v>1818</v>
      </c>
      <c r="B1791">
        <v>44</v>
      </c>
      <c r="C1791" t="str">
        <f t="shared" si="189"/>
        <v>35-44</v>
      </c>
      <c r="D1791" t="s">
        <v>27</v>
      </c>
      <c r="E1791" t="s">
        <v>18</v>
      </c>
      <c r="F1791">
        <v>2.11</v>
      </c>
      <c r="G1791" t="str">
        <f t="shared" si="190"/>
        <v>Low</v>
      </c>
      <c r="H1791">
        <v>25</v>
      </c>
      <c r="I1791" t="s">
        <v>9</v>
      </c>
      <c r="J1791" t="s">
        <v>4</v>
      </c>
      <c r="K1791" s="4">
        <v>17.989999999999998</v>
      </c>
      <c r="L1791" s="4">
        <f t="shared" si="191"/>
        <v>17.989999999999998</v>
      </c>
      <c r="M1791">
        <v>0</v>
      </c>
      <c r="N1791" t="s">
        <v>29</v>
      </c>
      <c r="O1791">
        <v>4</v>
      </c>
      <c r="P1791">
        <v>0.08</v>
      </c>
      <c r="Q1791">
        <f t="shared" si="192"/>
        <v>5</v>
      </c>
      <c r="R1791" t="s">
        <v>16</v>
      </c>
      <c r="S1791">
        <f t="shared" si="193"/>
        <v>10.549999999999999</v>
      </c>
      <c r="T1791" t="str">
        <f t="shared" si="194"/>
        <v>Low</v>
      </c>
      <c r="U1791" t="str">
        <f t="shared" si="195"/>
        <v>Inactive</v>
      </c>
    </row>
    <row r="1792" spans="1:21" x14ac:dyDescent="0.25">
      <c r="A1792" t="s">
        <v>1819</v>
      </c>
      <c r="B1792">
        <v>29</v>
      </c>
      <c r="C1792" t="str">
        <f t="shared" si="189"/>
        <v>25-34</v>
      </c>
      <c r="D1792" t="s">
        <v>1</v>
      </c>
      <c r="E1792" t="s">
        <v>2</v>
      </c>
      <c r="F1792">
        <v>14.55</v>
      </c>
      <c r="G1792" t="str">
        <f t="shared" si="190"/>
        <v>Low</v>
      </c>
      <c r="H1792">
        <v>18</v>
      </c>
      <c r="I1792" t="s">
        <v>56</v>
      </c>
      <c r="J1792" t="s">
        <v>4</v>
      </c>
      <c r="K1792" s="4">
        <v>8.99</v>
      </c>
      <c r="L1792" s="4">
        <f t="shared" si="191"/>
        <v>8.99</v>
      </c>
      <c r="M1792">
        <v>0</v>
      </c>
      <c r="N1792" t="s">
        <v>29</v>
      </c>
      <c r="O1792">
        <v>3</v>
      </c>
      <c r="P1792">
        <v>0.77</v>
      </c>
      <c r="Q1792">
        <f t="shared" si="192"/>
        <v>46</v>
      </c>
      <c r="R1792" t="s">
        <v>33</v>
      </c>
      <c r="S1792">
        <f t="shared" si="193"/>
        <v>669.30000000000007</v>
      </c>
      <c r="T1792" t="str">
        <f t="shared" si="194"/>
        <v>High</v>
      </c>
      <c r="U1792" t="str">
        <f t="shared" si="195"/>
        <v>Risk</v>
      </c>
    </row>
    <row r="1793" spans="1:21" x14ac:dyDescent="0.25">
      <c r="A1793" t="s">
        <v>1820</v>
      </c>
      <c r="B1793">
        <v>29</v>
      </c>
      <c r="C1793" t="str">
        <f t="shared" si="189"/>
        <v>25-34</v>
      </c>
      <c r="D1793" t="s">
        <v>27</v>
      </c>
      <c r="E1793" t="s">
        <v>2</v>
      </c>
      <c r="F1793">
        <v>5.33</v>
      </c>
      <c r="G1793" t="str">
        <f t="shared" si="190"/>
        <v>Low</v>
      </c>
      <c r="H1793">
        <v>36</v>
      </c>
      <c r="I1793" t="s">
        <v>14</v>
      </c>
      <c r="J1793" t="s">
        <v>4</v>
      </c>
      <c r="K1793" s="4">
        <v>8.99</v>
      </c>
      <c r="L1793" s="4">
        <f t="shared" si="191"/>
        <v>8.99</v>
      </c>
      <c r="M1793">
        <v>1</v>
      </c>
      <c r="N1793" t="s">
        <v>5</v>
      </c>
      <c r="O1793">
        <v>4</v>
      </c>
      <c r="P1793">
        <v>0.14000000000000001</v>
      </c>
      <c r="Q1793">
        <f t="shared" si="192"/>
        <v>8</v>
      </c>
      <c r="R1793" t="s">
        <v>20</v>
      </c>
      <c r="S1793">
        <f t="shared" si="193"/>
        <v>42.64</v>
      </c>
      <c r="T1793" t="str">
        <f t="shared" si="194"/>
        <v>Low</v>
      </c>
      <c r="U1793" t="str">
        <f t="shared" si="195"/>
        <v>Inactive</v>
      </c>
    </row>
    <row r="1794" spans="1:21" x14ac:dyDescent="0.25">
      <c r="A1794" t="s">
        <v>1821</v>
      </c>
      <c r="B1794">
        <v>33</v>
      </c>
      <c r="C1794" t="str">
        <f t="shared" si="189"/>
        <v>25-34</v>
      </c>
      <c r="D1794" t="s">
        <v>1</v>
      </c>
      <c r="E1794" t="s">
        <v>8</v>
      </c>
      <c r="F1794">
        <v>7.06</v>
      </c>
      <c r="G1794" t="str">
        <f t="shared" si="190"/>
        <v>Low</v>
      </c>
      <c r="H1794">
        <v>16</v>
      </c>
      <c r="I1794" t="s">
        <v>14</v>
      </c>
      <c r="J1794" t="s">
        <v>4</v>
      </c>
      <c r="K1794" s="4">
        <v>13.99</v>
      </c>
      <c r="L1794" s="4">
        <f t="shared" si="191"/>
        <v>13.99</v>
      </c>
      <c r="M1794">
        <v>0</v>
      </c>
      <c r="N1794" t="s">
        <v>23</v>
      </c>
      <c r="O1794">
        <v>5</v>
      </c>
      <c r="P1794">
        <v>0.42</v>
      </c>
      <c r="Q1794">
        <f t="shared" si="192"/>
        <v>25</v>
      </c>
      <c r="R1794" t="s">
        <v>33</v>
      </c>
      <c r="S1794">
        <f t="shared" si="193"/>
        <v>176.5</v>
      </c>
      <c r="T1794" t="str">
        <f t="shared" si="194"/>
        <v>High</v>
      </c>
      <c r="U1794" t="str">
        <f t="shared" si="195"/>
        <v>Risk</v>
      </c>
    </row>
    <row r="1795" spans="1:21" x14ac:dyDescent="0.25">
      <c r="A1795" t="s">
        <v>1822</v>
      </c>
      <c r="B1795">
        <v>27</v>
      </c>
      <c r="C1795" t="str">
        <f t="shared" ref="C1795:C1858" si="196">IF(B1795&lt;=25, "18-24", IF(B1795&lt;=35, "25-34", IF(B1795&lt;=45,"35-44", IF(B1795&lt;=55,"45-54", "55+"))))</f>
        <v>25-34</v>
      </c>
      <c r="D1795" t="s">
        <v>1</v>
      </c>
      <c r="E1795" t="s">
        <v>8</v>
      </c>
      <c r="F1795">
        <v>20.02</v>
      </c>
      <c r="G1795" t="str">
        <f t="shared" ref="G1795:G1858" si="197">IF(F1795&lt;=20,"Low",IF(F1795&lt;=50, "Medium","High"))</f>
        <v>Medium</v>
      </c>
      <c r="H1795">
        <v>53</v>
      </c>
      <c r="I1795" t="s">
        <v>3</v>
      </c>
      <c r="J1795" t="s">
        <v>32</v>
      </c>
      <c r="K1795" s="4">
        <v>13.99</v>
      </c>
      <c r="L1795" s="4">
        <f t="shared" ref="L1795:L1858" si="198">K1795</f>
        <v>13.99</v>
      </c>
      <c r="M1795">
        <v>0</v>
      </c>
      <c r="N1795" t="s">
        <v>47</v>
      </c>
      <c r="O1795">
        <v>4</v>
      </c>
      <c r="P1795">
        <v>0.37</v>
      </c>
      <c r="Q1795">
        <f t="shared" ref="Q1795:Q1858" si="199">ROUND(P1795*60, 0)</f>
        <v>22</v>
      </c>
      <c r="R1795" t="s">
        <v>6</v>
      </c>
      <c r="S1795">
        <f t="shared" ref="S1795:S1858" si="200">F1795*Q1795</f>
        <v>440.44</v>
      </c>
      <c r="T1795" t="str">
        <f t="shared" ref="T1795:T1858" si="201">IF(S1795&lt;=50,"Low",IF(S1795&lt;=150,"Medium", "High"))</f>
        <v>High</v>
      </c>
      <c r="U1795" t="str">
        <f t="shared" ref="U1795:U1858" si="202">IF(H1795&lt;=7,"Active", IF(H1795&lt;=21,"Risk", "Inactive"))</f>
        <v>Inactive</v>
      </c>
    </row>
    <row r="1796" spans="1:21" x14ac:dyDescent="0.25">
      <c r="A1796" t="s">
        <v>1823</v>
      </c>
      <c r="B1796">
        <v>43</v>
      </c>
      <c r="C1796" t="str">
        <f t="shared" si="196"/>
        <v>35-44</v>
      </c>
      <c r="D1796" t="s">
        <v>13</v>
      </c>
      <c r="E1796" t="s">
        <v>8</v>
      </c>
      <c r="F1796">
        <v>3.24</v>
      </c>
      <c r="G1796" t="str">
        <f t="shared" si="197"/>
        <v>Low</v>
      </c>
      <c r="H1796">
        <v>23</v>
      </c>
      <c r="I1796" t="s">
        <v>35</v>
      </c>
      <c r="J1796" t="s">
        <v>32</v>
      </c>
      <c r="K1796" s="4">
        <v>13.99</v>
      </c>
      <c r="L1796" s="4">
        <f t="shared" si="198"/>
        <v>13.99</v>
      </c>
      <c r="M1796">
        <v>1</v>
      </c>
      <c r="N1796" t="s">
        <v>5</v>
      </c>
      <c r="O1796">
        <v>5</v>
      </c>
      <c r="P1796">
        <v>0.14000000000000001</v>
      </c>
      <c r="Q1796">
        <f t="shared" si="199"/>
        <v>8</v>
      </c>
      <c r="R1796" t="s">
        <v>16</v>
      </c>
      <c r="S1796">
        <f t="shared" si="200"/>
        <v>25.92</v>
      </c>
      <c r="T1796" t="str">
        <f t="shared" si="201"/>
        <v>Low</v>
      </c>
      <c r="U1796" t="str">
        <f t="shared" si="202"/>
        <v>Inactive</v>
      </c>
    </row>
    <row r="1797" spans="1:21" x14ac:dyDescent="0.25">
      <c r="A1797" t="s">
        <v>1824</v>
      </c>
      <c r="B1797">
        <v>65</v>
      </c>
      <c r="C1797" t="str">
        <f t="shared" si="196"/>
        <v>55+</v>
      </c>
      <c r="D1797" t="s">
        <v>1</v>
      </c>
      <c r="E1797" t="s">
        <v>2</v>
      </c>
      <c r="F1797">
        <v>25.81</v>
      </c>
      <c r="G1797" t="str">
        <f t="shared" si="197"/>
        <v>Medium</v>
      </c>
      <c r="H1797">
        <v>41</v>
      </c>
      <c r="I1797" t="s">
        <v>3</v>
      </c>
      <c r="J1797" t="s">
        <v>4</v>
      </c>
      <c r="K1797" s="4">
        <v>8.99</v>
      </c>
      <c r="L1797" s="4">
        <f t="shared" si="198"/>
        <v>8.99</v>
      </c>
      <c r="M1797">
        <v>0</v>
      </c>
      <c r="N1797" t="s">
        <v>47</v>
      </c>
      <c r="O1797">
        <v>1</v>
      </c>
      <c r="P1797">
        <v>0.61</v>
      </c>
      <c r="Q1797">
        <f t="shared" si="199"/>
        <v>37</v>
      </c>
      <c r="R1797" t="s">
        <v>11</v>
      </c>
      <c r="S1797">
        <f t="shared" si="200"/>
        <v>954.96999999999991</v>
      </c>
      <c r="T1797" t="str">
        <f t="shared" si="201"/>
        <v>High</v>
      </c>
      <c r="U1797" t="str">
        <f t="shared" si="202"/>
        <v>Inactive</v>
      </c>
    </row>
    <row r="1798" spans="1:21" x14ac:dyDescent="0.25">
      <c r="A1798" s="1" t="s">
        <v>1825</v>
      </c>
      <c r="B1798">
        <v>20</v>
      </c>
      <c r="C1798" t="str">
        <f t="shared" si="196"/>
        <v>18-24</v>
      </c>
      <c r="D1798" t="s">
        <v>1</v>
      </c>
      <c r="E1798" t="s">
        <v>18</v>
      </c>
      <c r="F1798">
        <v>11.73</v>
      </c>
      <c r="G1798" t="str">
        <f t="shared" si="197"/>
        <v>Low</v>
      </c>
      <c r="H1798">
        <v>9</v>
      </c>
      <c r="I1798" t="s">
        <v>3</v>
      </c>
      <c r="J1798" t="s">
        <v>10</v>
      </c>
      <c r="K1798" s="4">
        <v>17.989999999999998</v>
      </c>
      <c r="L1798" s="4">
        <f t="shared" si="198"/>
        <v>17.989999999999998</v>
      </c>
      <c r="M1798">
        <v>0</v>
      </c>
      <c r="N1798" t="s">
        <v>47</v>
      </c>
      <c r="O1798">
        <v>2</v>
      </c>
      <c r="P1798">
        <v>1.17</v>
      </c>
      <c r="Q1798">
        <f t="shared" si="199"/>
        <v>70</v>
      </c>
      <c r="R1798" t="s">
        <v>38</v>
      </c>
      <c r="S1798">
        <f t="shared" si="200"/>
        <v>821.1</v>
      </c>
      <c r="T1798" t="str">
        <f t="shared" si="201"/>
        <v>High</v>
      </c>
      <c r="U1798" t="str">
        <f t="shared" si="202"/>
        <v>Risk</v>
      </c>
    </row>
    <row r="1799" spans="1:21" x14ac:dyDescent="0.25">
      <c r="A1799" t="s">
        <v>1826</v>
      </c>
      <c r="B1799">
        <v>27</v>
      </c>
      <c r="C1799" t="str">
        <f t="shared" si="196"/>
        <v>25-34</v>
      </c>
      <c r="D1799" t="s">
        <v>1</v>
      </c>
      <c r="E1799" t="s">
        <v>2</v>
      </c>
      <c r="F1799">
        <v>0.18</v>
      </c>
      <c r="G1799" t="str">
        <f t="shared" si="197"/>
        <v>Low</v>
      </c>
      <c r="H1799">
        <v>7</v>
      </c>
      <c r="I1799" t="s">
        <v>9</v>
      </c>
      <c r="J1799" t="s">
        <v>43</v>
      </c>
      <c r="K1799" s="4">
        <v>8.99</v>
      </c>
      <c r="L1799" s="4">
        <f t="shared" si="198"/>
        <v>8.99</v>
      </c>
      <c r="M1799">
        <v>1</v>
      </c>
      <c r="N1799" t="s">
        <v>5</v>
      </c>
      <c r="O1799">
        <v>3</v>
      </c>
      <c r="P1799">
        <v>0.02</v>
      </c>
      <c r="Q1799">
        <f t="shared" si="199"/>
        <v>1</v>
      </c>
      <c r="R1799" t="s">
        <v>16</v>
      </c>
      <c r="S1799">
        <f t="shared" si="200"/>
        <v>0.18</v>
      </c>
      <c r="T1799" t="str">
        <f t="shared" si="201"/>
        <v>Low</v>
      </c>
      <c r="U1799" t="str">
        <f t="shared" si="202"/>
        <v>Active</v>
      </c>
    </row>
    <row r="1800" spans="1:21" x14ac:dyDescent="0.25">
      <c r="A1800" t="s">
        <v>1827</v>
      </c>
      <c r="B1800">
        <v>24</v>
      </c>
      <c r="C1800" t="str">
        <f t="shared" si="196"/>
        <v>18-24</v>
      </c>
      <c r="D1800" t="s">
        <v>27</v>
      </c>
      <c r="E1800" t="s">
        <v>18</v>
      </c>
      <c r="F1800">
        <v>6.01</v>
      </c>
      <c r="G1800" t="str">
        <f t="shared" si="197"/>
        <v>Low</v>
      </c>
      <c r="H1800">
        <v>58</v>
      </c>
      <c r="I1800" t="s">
        <v>56</v>
      </c>
      <c r="J1800" t="s">
        <v>43</v>
      </c>
      <c r="K1800" s="4">
        <v>17.989999999999998</v>
      </c>
      <c r="L1800" s="4">
        <f t="shared" si="198"/>
        <v>17.989999999999998</v>
      </c>
      <c r="M1800">
        <v>1</v>
      </c>
      <c r="N1800" t="s">
        <v>23</v>
      </c>
      <c r="O1800">
        <v>1</v>
      </c>
      <c r="P1800">
        <v>0.1</v>
      </c>
      <c r="Q1800">
        <f t="shared" si="199"/>
        <v>6</v>
      </c>
      <c r="R1800" t="s">
        <v>25</v>
      </c>
      <c r="S1800">
        <f t="shared" si="200"/>
        <v>36.06</v>
      </c>
      <c r="T1800" t="str">
        <f t="shared" si="201"/>
        <v>Low</v>
      </c>
      <c r="U1800" t="str">
        <f t="shared" si="202"/>
        <v>Inactive</v>
      </c>
    </row>
    <row r="1801" spans="1:21" x14ac:dyDescent="0.25">
      <c r="A1801" t="s">
        <v>1828</v>
      </c>
      <c r="B1801">
        <v>37</v>
      </c>
      <c r="C1801" t="str">
        <f t="shared" si="196"/>
        <v>35-44</v>
      </c>
      <c r="D1801" t="s">
        <v>1</v>
      </c>
      <c r="E1801" t="s">
        <v>8</v>
      </c>
      <c r="F1801">
        <v>1.56</v>
      </c>
      <c r="G1801" t="str">
        <f t="shared" si="197"/>
        <v>Low</v>
      </c>
      <c r="H1801">
        <v>21</v>
      </c>
      <c r="I1801" t="s">
        <v>35</v>
      </c>
      <c r="J1801" t="s">
        <v>41</v>
      </c>
      <c r="K1801" s="4">
        <v>13.99</v>
      </c>
      <c r="L1801" s="4">
        <f t="shared" si="198"/>
        <v>13.99</v>
      </c>
      <c r="M1801">
        <v>0</v>
      </c>
      <c r="N1801" t="s">
        <v>47</v>
      </c>
      <c r="O1801">
        <v>5</v>
      </c>
      <c r="P1801">
        <v>7.0000000000000007E-2</v>
      </c>
      <c r="Q1801">
        <f t="shared" si="199"/>
        <v>4</v>
      </c>
      <c r="R1801" t="s">
        <v>33</v>
      </c>
      <c r="S1801">
        <f t="shared" si="200"/>
        <v>6.24</v>
      </c>
      <c r="T1801" t="str">
        <f t="shared" si="201"/>
        <v>Low</v>
      </c>
      <c r="U1801" t="str">
        <f t="shared" si="202"/>
        <v>Risk</v>
      </c>
    </row>
    <row r="1802" spans="1:21" x14ac:dyDescent="0.25">
      <c r="A1802" t="s">
        <v>1829</v>
      </c>
      <c r="B1802">
        <v>19</v>
      </c>
      <c r="C1802" t="str">
        <f t="shared" si="196"/>
        <v>18-24</v>
      </c>
      <c r="D1802" t="s">
        <v>13</v>
      </c>
      <c r="E1802" t="s">
        <v>8</v>
      </c>
      <c r="F1802">
        <v>24.66</v>
      </c>
      <c r="G1802" t="str">
        <f t="shared" si="197"/>
        <v>Medium</v>
      </c>
      <c r="H1802">
        <v>27</v>
      </c>
      <c r="I1802" t="s">
        <v>56</v>
      </c>
      <c r="J1802" t="s">
        <v>41</v>
      </c>
      <c r="K1802" s="4">
        <v>13.99</v>
      </c>
      <c r="L1802" s="4">
        <f t="shared" si="198"/>
        <v>13.99</v>
      </c>
      <c r="M1802">
        <v>0</v>
      </c>
      <c r="N1802" t="s">
        <v>15</v>
      </c>
      <c r="O1802">
        <v>2</v>
      </c>
      <c r="P1802">
        <v>0.88</v>
      </c>
      <c r="Q1802">
        <f t="shared" si="199"/>
        <v>53</v>
      </c>
      <c r="R1802" t="s">
        <v>20</v>
      </c>
      <c r="S1802">
        <f t="shared" si="200"/>
        <v>1306.98</v>
      </c>
      <c r="T1802" t="str">
        <f t="shared" si="201"/>
        <v>High</v>
      </c>
      <c r="U1802" t="str">
        <f t="shared" si="202"/>
        <v>Inactive</v>
      </c>
    </row>
    <row r="1803" spans="1:21" x14ac:dyDescent="0.25">
      <c r="A1803" t="s">
        <v>1830</v>
      </c>
      <c r="B1803">
        <v>46</v>
      </c>
      <c r="C1803" t="str">
        <f t="shared" si="196"/>
        <v>45-54</v>
      </c>
      <c r="D1803" t="s">
        <v>27</v>
      </c>
      <c r="E1803" t="s">
        <v>2</v>
      </c>
      <c r="F1803">
        <v>11.72</v>
      </c>
      <c r="G1803" t="str">
        <f t="shared" si="197"/>
        <v>Low</v>
      </c>
      <c r="H1803">
        <v>23</v>
      </c>
      <c r="I1803" t="s">
        <v>9</v>
      </c>
      <c r="J1803" t="s">
        <v>4</v>
      </c>
      <c r="K1803" s="4">
        <v>8.99</v>
      </c>
      <c r="L1803" s="4">
        <f t="shared" si="198"/>
        <v>8.99</v>
      </c>
      <c r="M1803">
        <v>0</v>
      </c>
      <c r="N1803" t="s">
        <v>15</v>
      </c>
      <c r="O1803">
        <v>4</v>
      </c>
      <c r="P1803">
        <v>0.49</v>
      </c>
      <c r="Q1803">
        <f t="shared" si="199"/>
        <v>29</v>
      </c>
      <c r="R1803" t="s">
        <v>16</v>
      </c>
      <c r="S1803">
        <f t="shared" si="200"/>
        <v>339.88</v>
      </c>
      <c r="T1803" t="str">
        <f t="shared" si="201"/>
        <v>High</v>
      </c>
      <c r="U1803" t="str">
        <f t="shared" si="202"/>
        <v>Inactive</v>
      </c>
    </row>
    <row r="1804" spans="1:21" x14ac:dyDescent="0.25">
      <c r="A1804" t="s">
        <v>1831</v>
      </c>
      <c r="B1804">
        <v>35</v>
      </c>
      <c r="C1804" t="str">
        <f t="shared" si="196"/>
        <v>25-34</v>
      </c>
      <c r="D1804" t="s">
        <v>13</v>
      </c>
      <c r="E1804" t="s">
        <v>8</v>
      </c>
      <c r="F1804">
        <v>20.45</v>
      </c>
      <c r="G1804" t="str">
        <f t="shared" si="197"/>
        <v>Medium</v>
      </c>
      <c r="H1804">
        <v>10</v>
      </c>
      <c r="I1804" t="s">
        <v>9</v>
      </c>
      <c r="J1804" t="s">
        <v>43</v>
      </c>
      <c r="K1804" s="4">
        <v>13.99</v>
      </c>
      <c r="L1804" s="4">
        <f t="shared" si="198"/>
        <v>13.99</v>
      </c>
      <c r="M1804">
        <v>0</v>
      </c>
      <c r="N1804" t="s">
        <v>47</v>
      </c>
      <c r="O1804">
        <v>2</v>
      </c>
      <c r="P1804">
        <v>1.86</v>
      </c>
      <c r="Q1804">
        <f t="shared" si="199"/>
        <v>112</v>
      </c>
      <c r="R1804" t="s">
        <v>11</v>
      </c>
      <c r="S1804">
        <f t="shared" si="200"/>
        <v>2290.4</v>
      </c>
      <c r="T1804" t="str">
        <f t="shared" si="201"/>
        <v>High</v>
      </c>
      <c r="U1804" t="str">
        <f t="shared" si="202"/>
        <v>Risk</v>
      </c>
    </row>
    <row r="1805" spans="1:21" x14ac:dyDescent="0.25">
      <c r="A1805" t="s">
        <v>1832</v>
      </c>
      <c r="B1805">
        <v>33</v>
      </c>
      <c r="C1805" t="str">
        <f t="shared" si="196"/>
        <v>25-34</v>
      </c>
      <c r="D1805" t="s">
        <v>1</v>
      </c>
      <c r="E1805" t="s">
        <v>8</v>
      </c>
      <c r="F1805">
        <v>8.94</v>
      </c>
      <c r="G1805" t="str">
        <f t="shared" si="197"/>
        <v>Low</v>
      </c>
      <c r="H1805">
        <v>50</v>
      </c>
      <c r="I1805" t="s">
        <v>3</v>
      </c>
      <c r="J1805" t="s">
        <v>41</v>
      </c>
      <c r="K1805" s="4">
        <v>13.99</v>
      </c>
      <c r="L1805" s="4">
        <f t="shared" si="198"/>
        <v>13.99</v>
      </c>
      <c r="M1805">
        <v>1</v>
      </c>
      <c r="N1805" t="s">
        <v>15</v>
      </c>
      <c r="O1805">
        <v>3</v>
      </c>
      <c r="P1805">
        <v>0.18</v>
      </c>
      <c r="Q1805">
        <f t="shared" si="199"/>
        <v>11</v>
      </c>
      <c r="R1805" t="s">
        <v>11</v>
      </c>
      <c r="S1805">
        <f t="shared" si="200"/>
        <v>98.339999999999989</v>
      </c>
      <c r="T1805" t="str">
        <f t="shared" si="201"/>
        <v>Medium</v>
      </c>
      <c r="U1805" t="str">
        <f t="shared" si="202"/>
        <v>Inactive</v>
      </c>
    </row>
    <row r="1806" spans="1:21" x14ac:dyDescent="0.25">
      <c r="A1806" t="s">
        <v>1833</v>
      </c>
      <c r="B1806">
        <v>65</v>
      </c>
      <c r="C1806" t="str">
        <f t="shared" si="196"/>
        <v>55+</v>
      </c>
      <c r="D1806" t="s">
        <v>13</v>
      </c>
      <c r="E1806" t="s">
        <v>2</v>
      </c>
      <c r="F1806">
        <v>10.94</v>
      </c>
      <c r="G1806" t="str">
        <f t="shared" si="197"/>
        <v>Low</v>
      </c>
      <c r="H1806">
        <v>18</v>
      </c>
      <c r="I1806" t="s">
        <v>14</v>
      </c>
      <c r="J1806" t="s">
        <v>32</v>
      </c>
      <c r="K1806" s="4">
        <v>8.99</v>
      </c>
      <c r="L1806" s="4">
        <f t="shared" si="198"/>
        <v>8.99</v>
      </c>
      <c r="M1806">
        <v>0</v>
      </c>
      <c r="N1806" t="s">
        <v>15</v>
      </c>
      <c r="O1806">
        <v>3</v>
      </c>
      <c r="P1806">
        <v>0.57999999999999996</v>
      </c>
      <c r="Q1806">
        <f t="shared" si="199"/>
        <v>35</v>
      </c>
      <c r="R1806" t="s">
        <v>11</v>
      </c>
      <c r="S1806">
        <f t="shared" si="200"/>
        <v>382.9</v>
      </c>
      <c r="T1806" t="str">
        <f t="shared" si="201"/>
        <v>High</v>
      </c>
      <c r="U1806" t="str">
        <f t="shared" si="202"/>
        <v>Risk</v>
      </c>
    </row>
    <row r="1807" spans="1:21" x14ac:dyDescent="0.25">
      <c r="A1807" t="s">
        <v>1834</v>
      </c>
      <c r="B1807">
        <v>61</v>
      </c>
      <c r="C1807" t="str">
        <f t="shared" si="196"/>
        <v>55+</v>
      </c>
      <c r="D1807" t="s">
        <v>1</v>
      </c>
      <c r="E1807" t="s">
        <v>18</v>
      </c>
      <c r="F1807">
        <v>24.63</v>
      </c>
      <c r="G1807" t="str">
        <f t="shared" si="197"/>
        <v>Medium</v>
      </c>
      <c r="H1807">
        <v>19</v>
      </c>
      <c r="I1807" t="s">
        <v>3</v>
      </c>
      <c r="J1807" t="s">
        <v>43</v>
      </c>
      <c r="K1807" s="4">
        <v>17.989999999999998</v>
      </c>
      <c r="L1807" s="4">
        <f t="shared" si="198"/>
        <v>17.989999999999998</v>
      </c>
      <c r="M1807">
        <v>0</v>
      </c>
      <c r="N1807" t="s">
        <v>15</v>
      </c>
      <c r="O1807">
        <v>1</v>
      </c>
      <c r="P1807">
        <v>1.23</v>
      </c>
      <c r="Q1807">
        <f t="shared" si="199"/>
        <v>74</v>
      </c>
      <c r="R1807" t="s">
        <v>16</v>
      </c>
      <c r="S1807">
        <f t="shared" si="200"/>
        <v>1822.62</v>
      </c>
      <c r="T1807" t="str">
        <f t="shared" si="201"/>
        <v>High</v>
      </c>
      <c r="U1807" t="str">
        <f t="shared" si="202"/>
        <v>Risk</v>
      </c>
    </row>
    <row r="1808" spans="1:21" x14ac:dyDescent="0.25">
      <c r="A1808" t="s">
        <v>1835</v>
      </c>
      <c r="B1808">
        <v>57</v>
      </c>
      <c r="C1808" t="str">
        <f t="shared" si="196"/>
        <v>55+</v>
      </c>
      <c r="D1808" t="s">
        <v>1</v>
      </c>
      <c r="E1808" t="s">
        <v>8</v>
      </c>
      <c r="F1808">
        <v>45.93</v>
      </c>
      <c r="G1808" t="str">
        <f t="shared" si="197"/>
        <v>Medium</v>
      </c>
      <c r="H1808">
        <v>53</v>
      </c>
      <c r="I1808" t="s">
        <v>56</v>
      </c>
      <c r="J1808" t="s">
        <v>41</v>
      </c>
      <c r="K1808" s="4">
        <v>13.99</v>
      </c>
      <c r="L1808" s="4">
        <f t="shared" si="198"/>
        <v>13.99</v>
      </c>
      <c r="M1808">
        <v>0</v>
      </c>
      <c r="N1808" t="s">
        <v>47</v>
      </c>
      <c r="O1808">
        <v>2</v>
      </c>
      <c r="P1808">
        <v>0.85</v>
      </c>
      <c r="Q1808">
        <f t="shared" si="199"/>
        <v>51</v>
      </c>
      <c r="R1808" t="s">
        <v>16</v>
      </c>
      <c r="S1808">
        <f t="shared" si="200"/>
        <v>2342.4299999999998</v>
      </c>
      <c r="T1808" t="str">
        <f t="shared" si="201"/>
        <v>High</v>
      </c>
      <c r="U1808" t="str">
        <f t="shared" si="202"/>
        <v>Inactive</v>
      </c>
    </row>
    <row r="1809" spans="1:21" x14ac:dyDescent="0.25">
      <c r="A1809" t="s">
        <v>1836</v>
      </c>
      <c r="B1809">
        <v>38</v>
      </c>
      <c r="C1809" t="str">
        <f t="shared" si="196"/>
        <v>35-44</v>
      </c>
      <c r="D1809" t="s">
        <v>27</v>
      </c>
      <c r="E1809" t="s">
        <v>18</v>
      </c>
      <c r="F1809">
        <v>11.96</v>
      </c>
      <c r="G1809" t="str">
        <f t="shared" si="197"/>
        <v>Low</v>
      </c>
      <c r="H1809">
        <v>22</v>
      </c>
      <c r="I1809" t="s">
        <v>56</v>
      </c>
      <c r="J1809" t="s">
        <v>4</v>
      </c>
      <c r="K1809" s="4">
        <v>17.989999999999998</v>
      </c>
      <c r="L1809" s="4">
        <f t="shared" si="198"/>
        <v>17.989999999999998</v>
      </c>
      <c r="M1809">
        <v>0</v>
      </c>
      <c r="N1809" t="s">
        <v>23</v>
      </c>
      <c r="O1809">
        <v>4</v>
      </c>
      <c r="P1809">
        <v>0.52</v>
      </c>
      <c r="Q1809">
        <f t="shared" si="199"/>
        <v>31</v>
      </c>
      <c r="R1809" t="s">
        <v>16</v>
      </c>
      <c r="S1809">
        <f t="shared" si="200"/>
        <v>370.76000000000005</v>
      </c>
      <c r="T1809" t="str">
        <f t="shared" si="201"/>
        <v>High</v>
      </c>
      <c r="U1809" t="str">
        <f t="shared" si="202"/>
        <v>Inactive</v>
      </c>
    </row>
    <row r="1810" spans="1:21" x14ac:dyDescent="0.25">
      <c r="A1810" t="s">
        <v>1837</v>
      </c>
      <c r="B1810">
        <v>24</v>
      </c>
      <c r="C1810" t="str">
        <f t="shared" si="196"/>
        <v>18-24</v>
      </c>
      <c r="D1810" t="s">
        <v>13</v>
      </c>
      <c r="E1810" t="s">
        <v>8</v>
      </c>
      <c r="F1810">
        <v>8.4</v>
      </c>
      <c r="G1810" t="str">
        <f t="shared" si="197"/>
        <v>Low</v>
      </c>
      <c r="H1810">
        <v>29</v>
      </c>
      <c r="I1810" t="s">
        <v>56</v>
      </c>
      <c r="J1810" t="s">
        <v>43</v>
      </c>
      <c r="K1810" s="4">
        <v>13.99</v>
      </c>
      <c r="L1810" s="4">
        <f t="shared" si="198"/>
        <v>13.99</v>
      </c>
      <c r="M1810">
        <v>0</v>
      </c>
      <c r="N1810" t="s">
        <v>23</v>
      </c>
      <c r="O1810">
        <v>1</v>
      </c>
      <c r="P1810">
        <v>0.28000000000000003</v>
      </c>
      <c r="Q1810">
        <f t="shared" si="199"/>
        <v>17</v>
      </c>
      <c r="R1810" t="s">
        <v>25</v>
      </c>
      <c r="S1810">
        <f t="shared" si="200"/>
        <v>142.80000000000001</v>
      </c>
      <c r="T1810" t="str">
        <f t="shared" si="201"/>
        <v>Medium</v>
      </c>
      <c r="U1810" t="str">
        <f t="shared" si="202"/>
        <v>Inactive</v>
      </c>
    </row>
    <row r="1811" spans="1:21" x14ac:dyDescent="0.25">
      <c r="A1811" t="s">
        <v>1838</v>
      </c>
      <c r="B1811">
        <v>20</v>
      </c>
      <c r="C1811" t="str">
        <f t="shared" si="196"/>
        <v>18-24</v>
      </c>
      <c r="D1811" t="s">
        <v>13</v>
      </c>
      <c r="E1811" t="s">
        <v>2</v>
      </c>
      <c r="F1811">
        <v>25.17</v>
      </c>
      <c r="G1811" t="str">
        <f t="shared" si="197"/>
        <v>Medium</v>
      </c>
      <c r="H1811">
        <v>3</v>
      </c>
      <c r="I1811" t="s">
        <v>19</v>
      </c>
      <c r="J1811" t="s">
        <v>41</v>
      </c>
      <c r="K1811" s="4">
        <v>8.99</v>
      </c>
      <c r="L1811" s="4">
        <f t="shared" si="198"/>
        <v>8.99</v>
      </c>
      <c r="M1811">
        <v>0</v>
      </c>
      <c r="N1811" t="s">
        <v>15</v>
      </c>
      <c r="O1811">
        <v>2</v>
      </c>
      <c r="P1811">
        <v>6.29</v>
      </c>
      <c r="Q1811">
        <f t="shared" si="199"/>
        <v>377</v>
      </c>
      <c r="R1811" t="s">
        <v>38</v>
      </c>
      <c r="S1811">
        <f t="shared" si="200"/>
        <v>9489.09</v>
      </c>
      <c r="T1811" t="str">
        <f t="shared" si="201"/>
        <v>High</v>
      </c>
      <c r="U1811" t="str">
        <f t="shared" si="202"/>
        <v>Active</v>
      </c>
    </row>
    <row r="1812" spans="1:21" x14ac:dyDescent="0.25">
      <c r="A1812" t="s">
        <v>1839</v>
      </c>
      <c r="B1812">
        <v>31</v>
      </c>
      <c r="C1812" t="str">
        <f t="shared" si="196"/>
        <v>25-34</v>
      </c>
      <c r="D1812" t="s">
        <v>1</v>
      </c>
      <c r="E1812" t="s">
        <v>2</v>
      </c>
      <c r="F1812">
        <v>2.82</v>
      </c>
      <c r="G1812" t="str">
        <f t="shared" si="197"/>
        <v>Low</v>
      </c>
      <c r="H1812">
        <v>19</v>
      </c>
      <c r="I1812" t="s">
        <v>3</v>
      </c>
      <c r="J1812" t="s">
        <v>32</v>
      </c>
      <c r="K1812" s="4">
        <v>8.99</v>
      </c>
      <c r="L1812" s="4">
        <f t="shared" si="198"/>
        <v>8.99</v>
      </c>
      <c r="M1812">
        <v>1</v>
      </c>
      <c r="N1812" t="s">
        <v>23</v>
      </c>
      <c r="O1812">
        <v>4</v>
      </c>
      <c r="P1812">
        <v>0.14000000000000001</v>
      </c>
      <c r="Q1812">
        <f t="shared" si="199"/>
        <v>8</v>
      </c>
      <c r="R1812" t="s">
        <v>11</v>
      </c>
      <c r="S1812">
        <f t="shared" si="200"/>
        <v>22.56</v>
      </c>
      <c r="T1812" t="str">
        <f t="shared" si="201"/>
        <v>Low</v>
      </c>
      <c r="U1812" t="str">
        <f t="shared" si="202"/>
        <v>Risk</v>
      </c>
    </row>
    <row r="1813" spans="1:21" x14ac:dyDescent="0.25">
      <c r="A1813" t="s">
        <v>1840</v>
      </c>
      <c r="B1813">
        <v>48</v>
      </c>
      <c r="C1813" t="str">
        <f t="shared" si="196"/>
        <v>45-54</v>
      </c>
      <c r="D1813" t="s">
        <v>1</v>
      </c>
      <c r="E1813" t="s">
        <v>2</v>
      </c>
      <c r="F1813">
        <v>1.61</v>
      </c>
      <c r="G1813" t="str">
        <f t="shared" si="197"/>
        <v>Low</v>
      </c>
      <c r="H1813">
        <v>41</v>
      </c>
      <c r="I1813" t="s">
        <v>3</v>
      </c>
      <c r="J1813" t="s">
        <v>32</v>
      </c>
      <c r="K1813" s="4">
        <v>8.99</v>
      </c>
      <c r="L1813" s="4">
        <f t="shared" si="198"/>
        <v>8.99</v>
      </c>
      <c r="M1813">
        <v>1</v>
      </c>
      <c r="N1813" t="s">
        <v>47</v>
      </c>
      <c r="O1813">
        <v>2</v>
      </c>
      <c r="P1813">
        <v>0.04</v>
      </c>
      <c r="Q1813">
        <f t="shared" si="199"/>
        <v>2</v>
      </c>
      <c r="R1813" t="s">
        <v>16</v>
      </c>
      <c r="S1813">
        <f t="shared" si="200"/>
        <v>3.22</v>
      </c>
      <c r="T1813" t="str">
        <f t="shared" si="201"/>
        <v>Low</v>
      </c>
      <c r="U1813" t="str">
        <f t="shared" si="202"/>
        <v>Inactive</v>
      </c>
    </row>
    <row r="1814" spans="1:21" x14ac:dyDescent="0.25">
      <c r="A1814" t="s">
        <v>1841</v>
      </c>
      <c r="B1814">
        <v>22</v>
      </c>
      <c r="C1814" t="str">
        <f t="shared" si="196"/>
        <v>18-24</v>
      </c>
      <c r="D1814" t="s">
        <v>27</v>
      </c>
      <c r="E1814" t="s">
        <v>18</v>
      </c>
      <c r="F1814">
        <v>14.69</v>
      </c>
      <c r="G1814" t="str">
        <f t="shared" si="197"/>
        <v>Low</v>
      </c>
      <c r="H1814">
        <v>12</v>
      </c>
      <c r="I1814" t="s">
        <v>14</v>
      </c>
      <c r="J1814" t="s">
        <v>41</v>
      </c>
      <c r="K1814" s="4">
        <v>17.989999999999998</v>
      </c>
      <c r="L1814" s="4">
        <f t="shared" si="198"/>
        <v>17.989999999999998</v>
      </c>
      <c r="M1814">
        <v>0</v>
      </c>
      <c r="N1814" t="s">
        <v>29</v>
      </c>
      <c r="O1814">
        <v>1</v>
      </c>
      <c r="P1814">
        <v>1.1299999999999999</v>
      </c>
      <c r="Q1814">
        <f t="shared" si="199"/>
        <v>68</v>
      </c>
      <c r="R1814" t="s">
        <v>25</v>
      </c>
      <c r="S1814">
        <f t="shared" si="200"/>
        <v>998.92</v>
      </c>
      <c r="T1814" t="str">
        <f t="shared" si="201"/>
        <v>High</v>
      </c>
      <c r="U1814" t="str">
        <f t="shared" si="202"/>
        <v>Risk</v>
      </c>
    </row>
    <row r="1815" spans="1:21" x14ac:dyDescent="0.25">
      <c r="A1815" s="1" t="s">
        <v>1842</v>
      </c>
      <c r="B1815">
        <v>35</v>
      </c>
      <c r="C1815" t="str">
        <f t="shared" si="196"/>
        <v>25-34</v>
      </c>
      <c r="D1815" t="s">
        <v>13</v>
      </c>
      <c r="E1815" t="s">
        <v>2</v>
      </c>
      <c r="F1815">
        <v>20.74</v>
      </c>
      <c r="G1815" t="str">
        <f t="shared" si="197"/>
        <v>Medium</v>
      </c>
      <c r="H1815">
        <v>51</v>
      </c>
      <c r="I1815" t="s">
        <v>19</v>
      </c>
      <c r="J1815" t="s">
        <v>10</v>
      </c>
      <c r="K1815" s="4">
        <v>8.99</v>
      </c>
      <c r="L1815" s="4">
        <f t="shared" si="198"/>
        <v>8.99</v>
      </c>
      <c r="M1815">
        <v>0</v>
      </c>
      <c r="N1815" t="s">
        <v>23</v>
      </c>
      <c r="O1815">
        <v>5</v>
      </c>
      <c r="P1815">
        <v>0.4</v>
      </c>
      <c r="Q1815">
        <f t="shared" si="199"/>
        <v>24</v>
      </c>
      <c r="R1815" t="s">
        <v>20</v>
      </c>
      <c r="S1815">
        <f t="shared" si="200"/>
        <v>497.76</v>
      </c>
      <c r="T1815" t="str">
        <f t="shared" si="201"/>
        <v>High</v>
      </c>
      <c r="U1815" t="str">
        <f t="shared" si="202"/>
        <v>Inactive</v>
      </c>
    </row>
    <row r="1816" spans="1:21" x14ac:dyDescent="0.25">
      <c r="A1816" t="s">
        <v>1843</v>
      </c>
      <c r="B1816">
        <v>56</v>
      </c>
      <c r="C1816" t="str">
        <f t="shared" si="196"/>
        <v>55+</v>
      </c>
      <c r="D1816" t="s">
        <v>1</v>
      </c>
      <c r="E1816" t="s">
        <v>2</v>
      </c>
      <c r="F1816">
        <v>1.62</v>
      </c>
      <c r="G1816" t="str">
        <f t="shared" si="197"/>
        <v>Low</v>
      </c>
      <c r="H1816">
        <v>8</v>
      </c>
      <c r="I1816" t="s">
        <v>19</v>
      </c>
      <c r="J1816" t="s">
        <v>43</v>
      </c>
      <c r="K1816" s="4">
        <v>8.99</v>
      </c>
      <c r="L1816" s="4">
        <f t="shared" si="198"/>
        <v>8.99</v>
      </c>
      <c r="M1816">
        <v>1</v>
      </c>
      <c r="N1816" t="s">
        <v>47</v>
      </c>
      <c r="O1816">
        <v>1</v>
      </c>
      <c r="P1816">
        <v>0.18</v>
      </c>
      <c r="Q1816">
        <f t="shared" si="199"/>
        <v>11</v>
      </c>
      <c r="R1816" t="s">
        <v>11</v>
      </c>
      <c r="S1816">
        <f t="shared" si="200"/>
        <v>17.82</v>
      </c>
      <c r="T1816" t="str">
        <f t="shared" si="201"/>
        <v>Low</v>
      </c>
      <c r="U1816" t="str">
        <f t="shared" si="202"/>
        <v>Risk</v>
      </c>
    </row>
    <row r="1817" spans="1:21" x14ac:dyDescent="0.25">
      <c r="A1817" t="s">
        <v>1844</v>
      </c>
      <c r="B1817">
        <v>27</v>
      </c>
      <c r="C1817" t="str">
        <f t="shared" si="196"/>
        <v>25-34</v>
      </c>
      <c r="D1817" t="s">
        <v>13</v>
      </c>
      <c r="E1817" t="s">
        <v>8</v>
      </c>
      <c r="F1817">
        <v>5.85</v>
      </c>
      <c r="G1817" t="str">
        <f t="shared" si="197"/>
        <v>Low</v>
      </c>
      <c r="H1817">
        <v>3</v>
      </c>
      <c r="I1817" t="s">
        <v>19</v>
      </c>
      <c r="J1817" t="s">
        <v>32</v>
      </c>
      <c r="K1817" s="4">
        <v>13.99</v>
      </c>
      <c r="L1817" s="4">
        <f t="shared" si="198"/>
        <v>13.99</v>
      </c>
      <c r="M1817">
        <v>0</v>
      </c>
      <c r="N1817" t="s">
        <v>15</v>
      </c>
      <c r="O1817">
        <v>5</v>
      </c>
      <c r="P1817">
        <v>1.46</v>
      </c>
      <c r="Q1817">
        <f t="shared" si="199"/>
        <v>88</v>
      </c>
      <c r="R1817" t="s">
        <v>11</v>
      </c>
      <c r="S1817">
        <f t="shared" si="200"/>
        <v>514.79999999999995</v>
      </c>
      <c r="T1817" t="str">
        <f t="shared" si="201"/>
        <v>High</v>
      </c>
      <c r="U1817" t="str">
        <f t="shared" si="202"/>
        <v>Active</v>
      </c>
    </row>
    <row r="1818" spans="1:21" x14ac:dyDescent="0.25">
      <c r="A1818" t="s">
        <v>1845</v>
      </c>
      <c r="B1818">
        <v>37</v>
      </c>
      <c r="C1818" t="str">
        <f t="shared" si="196"/>
        <v>35-44</v>
      </c>
      <c r="D1818" t="s">
        <v>13</v>
      </c>
      <c r="E1818" t="s">
        <v>2</v>
      </c>
      <c r="F1818">
        <v>12.73</v>
      </c>
      <c r="G1818" t="str">
        <f t="shared" si="197"/>
        <v>Low</v>
      </c>
      <c r="H1818">
        <v>49</v>
      </c>
      <c r="I1818" t="s">
        <v>3</v>
      </c>
      <c r="J1818" t="s">
        <v>10</v>
      </c>
      <c r="K1818" s="4">
        <v>8.99</v>
      </c>
      <c r="L1818" s="4">
        <f t="shared" si="198"/>
        <v>8.99</v>
      </c>
      <c r="M1818">
        <v>1</v>
      </c>
      <c r="N1818" t="s">
        <v>47</v>
      </c>
      <c r="O1818">
        <v>3</v>
      </c>
      <c r="P1818">
        <v>0.25</v>
      </c>
      <c r="Q1818">
        <f t="shared" si="199"/>
        <v>15</v>
      </c>
      <c r="R1818" t="s">
        <v>6</v>
      </c>
      <c r="S1818">
        <f t="shared" si="200"/>
        <v>190.95000000000002</v>
      </c>
      <c r="T1818" t="str">
        <f t="shared" si="201"/>
        <v>High</v>
      </c>
      <c r="U1818" t="str">
        <f t="shared" si="202"/>
        <v>Inactive</v>
      </c>
    </row>
    <row r="1819" spans="1:21" x14ac:dyDescent="0.25">
      <c r="A1819" t="s">
        <v>1846</v>
      </c>
      <c r="B1819">
        <v>18</v>
      </c>
      <c r="C1819" t="str">
        <f t="shared" si="196"/>
        <v>18-24</v>
      </c>
      <c r="D1819" t="s">
        <v>13</v>
      </c>
      <c r="E1819" t="s">
        <v>18</v>
      </c>
      <c r="F1819">
        <v>22</v>
      </c>
      <c r="G1819" t="str">
        <f t="shared" si="197"/>
        <v>Medium</v>
      </c>
      <c r="H1819">
        <v>15</v>
      </c>
      <c r="I1819" t="s">
        <v>9</v>
      </c>
      <c r="J1819" t="s">
        <v>32</v>
      </c>
      <c r="K1819" s="4">
        <v>17.989999999999998</v>
      </c>
      <c r="L1819" s="4">
        <f t="shared" si="198"/>
        <v>17.989999999999998</v>
      </c>
      <c r="M1819">
        <v>0</v>
      </c>
      <c r="N1819" t="s">
        <v>23</v>
      </c>
      <c r="O1819">
        <v>5</v>
      </c>
      <c r="P1819">
        <v>1.38</v>
      </c>
      <c r="Q1819">
        <f t="shared" si="199"/>
        <v>83</v>
      </c>
      <c r="R1819" t="s">
        <v>11</v>
      </c>
      <c r="S1819">
        <f t="shared" si="200"/>
        <v>1826</v>
      </c>
      <c r="T1819" t="str">
        <f t="shared" si="201"/>
        <v>High</v>
      </c>
      <c r="U1819" t="str">
        <f t="shared" si="202"/>
        <v>Risk</v>
      </c>
    </row>
    <row r="1820" spans="1:21" x14ac:dyDescent="0.25">
      <c r="A1820" t="s">
        <v>1847</v>
      </c>
      <c r="B1820">
        <v>68</v>
      </c>
      <c r="C1820" t="str">
        <f t="shared" si="196"/>
        <v>55+</v>
      </c>
      <c r="D1820" t="s">
        <v>27</v>
      </c>
      <c r="E1820" t="s">
        <v>18</v>
      </c>
      <c r="F1820">
        <v>18.66</v>
      </c>
      <c r="G1820" t="str">
        <f t="shared" si="197"/>
        <v>Low</v>
      </c>
      <c r="H1820">
        <v>57</v>
      </c>
      <c r="I1820" t="s">
        <v>3</v>
      </c>
      <c r="J1820" t="s">
        <v>41</v>
      </c>
      <c r="K1820" s="4">
        <v>17.989999999999998</v>
      </c>
      <c r="L1820" s="4">
        <f t="shared" si="198"/>
        <v>17.989999999999998</v>
      </c>
      <c r="M1820">
        <v>1</v>
      </c>
      <c r="N1820" t="s">
        <v>47</v>
      </c>
      <c r="O1820">
        <v>1</v>
      </c>
      <c r="P1820">
        <v>0.32</v>
      </c>
      <c r="Q1820">
        <f t="shared" si="199"/>
        <v>19</v>
      </c>
      <c r="R1820" t="s">
        <v>16</v>
      </c>
      <c r="S1820">
        <f t="shared" si="200"/>
        <v>354.54</v>
      </c>
      <c r="T1820" t="str">
        <f t="shared" si="201"/>
        <v>High</v>
      </c>
      <c r="U1820" t="str">
        <f t="shared" si="202"/>
        <v>Inactive</v>
      </c>
    </row>
    <row r="1821" spans="1:21" x14ac:dyDescent="0.25">
      <c r="A1821" t="s">
        <v>1848</v>
      </c>
      <c r="B1821">
        <v>28</v>
      </c>
      <c r="C1821" t="str">
        <f t="shared" si="196"/>
        <v>25-34</v>
      </c>
      <c r="D1821" t="s">
        <v>1</v>
      </c>
      <c r="E1821" t="s">
        <v>18</v>
      </c>
      <c r="F1821">
        <v>11.92</v>
      </c>
      <c r="G1821" t="str">
        <f t="shared" si="197"/>
        <v>Low</v>
      </c>
      <c r="H1821">
        <v>52</v>
      </c>
      <c r="I1821" t="s">
        <v>19</v>
      </c>
      <c r="J1821" t="s">
        <v>4</v>
      </c>
      <c r="K1821" s="4">
        <v>17.989999999999998</v>
      </c>
      <c r="L1821" s="4">
        <f t="shared" si="198"/>
        <v>17.989999999999998</v>
      </c>
      <c r="M1821">
        <v>1</v>
      </c>
      <c r="N1821" t="s">
        <v>15</v>
      </c>
      <c r="O1821">
        <v>3</v>
      </c>
      <c r="P1821">
        <v>0.22</v>
      </c>
      <c r="Q1821">
        <f t="shared" si="199"/>
        <v>13</v>
      </c>
      <c r="R1821" t="s">
        <v>20</v>
      </c>
      <c r="S1821">
        <f t="shared" si="200"/>
        <v>154.96</v>
      </c>
      <c r="T1821" t="str">
        <f t="shared" si="201"/>
        <v>High</v>
      </c>
      <c r="U1821" t="str">
        <f t="shared" si="202"/>
        <v>Inactive</v>
      </c>
    </row>
    <row r="1822" spans="1:21" x14ac:dyDescent="0.25">
      <c r="A1822" t="s">
        <v>1849</v>
      </c>
      <c r="B1822">
        <v>52</v>
      </c>
      <c r="C1822" t="str">
        <f t="shared" si="196"/>
        <v>45-54</v>
      </c>
      <c r="D1822" t="s">
        <v>1</v>
      </c>
      <c r="E1822" t="s">
        <v>18</v>
      </c>
      <c r="F1822">
        <v>7.17</v>
      </c>
      <c r="G1822" t="str">
        <f t="shared" si="197"/>
        <v>Low</v>
      </c>
      <c r="H1822">
        <v>48</v>
      </c>
      <c r="I1822" t="s">
        <v>19</v>
      </c>
      <c r="J1822" t="s">
        <v>41</v>
      </c>
      <c r="K1822" s="4">
        <v>17.989999999999998</v>
      </c>
      <c r="L1822" s="4">
        <f t="shared" si="198"/>
        <v>17.989999999999998</v>
      </c>
      <c r="M1822">
        <v>1</v>
      </c>
      <c r="N1822" t="s">
        <v>47</v>
      </c>
      <c r="O1822">
        <v>3</v>
      </c>
      <c r="P1822">
        <v>0.15</v>
      </c>
      <c r="Q1822">
        <f t="shared" si="199"/>
        <v>9</v>
      </c>
      <c r="R1822" t="s">
        <v>33</v>
      </c>
      <c r="S1822">
        <f t="shared" si="200"/>
        <v>64.53</v>
      </c>
      <c r="T1822" t="str">
        <f t="shared" si="201"/>
        <v>Medium</v>
      </c>
      <c r="U1822" t="str">
        <f t="shared" si="202"/>
        <v>Inactive</v>
      </c>
    </row>
    <row r="1823" spans="1:21" x14ac:dyDescent="0.25">
      <c r="A1823" t="s">
        <v>1850</v>
      </c>
      <c r="B1823">
        <v>45</v>
      </c>
      <c r="C1823" t="str">
        <f t="shared" si="196"/>
        <v>35-44</v>
      </c>
      <c r="D1823" t="s">
        <v>13</v>
      </c>
      <c r="E1823" t="s">
        <v>2</v>
      </c>
      <c r="F1823">
        <v>5.12</v>
      </c>
      <c r="G1823" t="str">
        <f t="shared" si="197"/>
        <v>Low</v>
      </c>
      <c r="H1823">
        <v>25</v>
      </c>
      <c r="I1823" t="s">
        <v>19</v>
      </c>
      <c r="J1823" t="s">
        <v>4</v>
      </c>
      <c r="K1823" s="4">
        <v>8.99</v>
      </c>
      <c r="L1823" s="4">
        <f t="shared" si="198"/>
        <v>8.99</v>
      </c>
      <c r="M1823">
        <v>0</v>
      </c>
      <c r="N1823" t="s">
        <v>15</v>
      </c>
      <c r="O1823">
        <v>5</v>
      </c>
      <c r="P1823">
        <v>0.2</v>
      </c>
      <c r="Q1823">
        <f t="shared" si="199"/>
        <v>12</v>
      </c>
      <c r="R1823" t="s">
        <v>20</v>
      </c>
      <c r="S1823">
        <f t="shared" si="200"/>
        <v>61.44</v>
      </c>
      <c r="T1823" t="str">
        <f t="shared" si="201"/>
        <v>Medium</v>
      </c>
      <c r="U1823" t="str">
        <f t="shared" si="202"/>
        <v>Inactive</v>
      </c>
    </row>
    <row r="1824" spans="1:21" x14ac:dyDescent="0.25">
      <c r="A1824" t="s">
        <v>1851</v>
      </c>
      <c r="B1824">
        <v>30</v>
      </c>
      <c r="C1824" t="str">
        <f t="shared" si="196"/>
        <v>25-34</v>
      </c>
      <c r="D1824" t="s">
        <v>27</v>
      </c>
      <c r="E1824" t="s">
        <v>8</v>
      </c>
      <c r="F1824">
        <v>31.65</v>
      </c>
      <c r="G1824" t="str">
        <f t="shared" si="197"/>
        <v>Medium</v>
      </c>
      <c r="H1824">
        <v>29</v>
      </c>
      <c r="I1824" t="s">
        <v>9</v>
      </c>
      <c r="J1824" t="s">
        <v>10</v>
      </c>
      <c r="K1824" s="4">
        <v>13.99</v>
      </c>
      <c r="L1824" s="4">
        <f t="shared" si="198"/>
        <v>13.99</v>
      </c>
      <c r="M1824">
        <v>0</v>
      </c>
      <c r="N1824" t="s">
        <v>23</v>
      </c>
      <c r="O1824">
        <v>4</v>
      </c>
      <c r="P1824">
        <v>1.05</v>
      </c>
      <c r="Q1824">
        <f t="shared" si="199"/>
        <v>63</v>
      </c>
      <c r="R1824" t="s">
        <v>20</v>
      </c>
      <c r="S1824">
        <f t="shared" si="200"/>
        <v>1993.9499999999998</v>
      </c>
      <c r="T1824" t="str">
        <f t="shared" si="201"/>
        <v>High</v>
      </c>
      <c r="U1824" t="str">
        <f t="shared" si="202"/>
        <v>Inactive</v>
      </c>
    </row>
    <row r="1825" spans="1:21" x14ac:dyDescent="0.25">
      <c r="A1825" t="s">
        <v>1852</v>
      </c>
      <c r="B1825">
        <v>29</v>
      </c>
      <c r="C1825" t="str">
        <f t="shared" si="196"/>
        <v>25-34</v>
      </c>
      <c r="D1825" t="s">
        <v>13</v>
      </c>
      <c r="E1825" t="s">
        <v>2</v>
      </c>
      <c r="F1825">
        <v>5.55</v>
      </c>
      <c r="G1825" t="str">
        <f t="shared" si="197"/>
        <v>Low</v>
      </c>
      <c r="H1825">
        <v>20</v>
      </c>
      <c r="I1825" t="s">
        <v>35</v>
      </c>
      <c r="J1825" t="s">
        <v>4</v>
      </c>
      <c r="K1825" s="4">
        <v>8.99</v>
      </c>
      <c r="L1825" s="4">
        <f t="shared" si="198"/>
        <v>8.99</v>
      </c>
      <c r="M1825">
        <v>1</v>
      </c>
      <c r="N1825" t="s">
        <v>5</v>
      </c>
      <c r="O1825">
        <v>2</v>
      </c>
      <c r="P1825">
        <v>0.26</v>
      </c>
      <c r="Q1825">
        <f t="shared" si="199"/>
        <v>16</v>
      </c>
      <c r="R1825" t="s">
        <v>33</v>
      </c>
      <c r="S1825">
        <f t="shared" si="200"/>
        <v>88.8</v>
      </c>
      <c r="T1825" t="str">
        <f t="shared" si="201"/>
        <v>Medium</v>
      </c>
      <c r="U1825" t="str">
        <f t="shared" si="202"/>
        <v>Risk</v>
      </c>
    </row>
    <row r="1826" spans="1:21" x14ac:dyDescent="0.25">
      <c r="A1826" t="s">
        <v>1853</v>
      </c>
      <c r="B1826">
        <v>30</v>
      </c>
      <c r="C1826" t="str">
        <f t="shared" si="196"/>
        <v>25-34</v>
      </c>
      <c r="D1826" t="s">
        <v>13</v>
      </c>
      <c r="E1826" t="s">
        <v>8</v>
      </c>
      <c r="F1826">
        <v>6.42</v>
      </c>
      <c r="G1826" t="str">
        <f t="shared" si="197"/>
        <v>Low</v>
      </c>
      <c r="H1826">
        <v>26</v>
      </c>
      <c r="I1826" t="s">
        <v>14</v>
      </c>
      <c r="J1826" t="s">
        <v>43</v>
      </c>
      <c r="K1826" s="4">
        <v>13.99</v>
      </c>
      <c r="L1826" s="4">
        <f t="shared" si="198"/>
        <v>13.99</v>
      </c>
      <c r="M1826">
        <v>0</v>
      </c>
      <c r="N1826" t="s">
        <v>29</v>
      </c>
      <c r="O1826">
        <v>1</v>
      </c>
      <c r="P1826">
        <v>0.24</v>
      </c>
      <c r="Q1826">
        <f t="shared" si="199"/>
        <v>14</v>
      </c>
      <c r="R1826" t="s">
        <v>20</v>
      </c>
      <c r="S1826">
        <f t="shared" si="200"/>
        <v>89.88</v>
      </c>
      <c r="T1826" t="str">
        <f t="shared" si="201"/>
        <v>Medium</v>
      </c>
      <c r="U1826" t="str">
        <f t="shared" si="202"/>
        <v>Inactive</v>
      </c>
    </row>
    <row r="1827" spans="1:21" x14ac:dyDescent="0.25">
      <c r="A1827" t="s">
        <v>1854</v>
      </c>
      <c r="B1827">
        <v>63</v>
      </c>
      <c r="C1827" t="str">
        <f t="shared" si="196"/>
        <v>55+</v>
      </c>
      <c r="D1827" t="s">
        <v>1</v>
      </c>
      <c r="E1827" t="s">
        <v>18</v>
      </c>
      <c r="F1827">
        <v>16.38</v>
      </c>
      <c r="G1827" t="str">
        <f t="shared" si="197"/>
        <v>Low</v>
      </c>
      <c r="H1827">
        <v>27</v>
      </c>
      <c r="I1827" t="s">
        <v>35</v>
      </c>
      <c r="J1827" t="s">
        <v>10</v>
      </c>
      <c r="K1827" s="4">
        <v>17.989999999999998</v>
      </c>
      <c r="L1827" s="4">
        <f t="shared" si="198"/>
        <v>17.989999999999998</v>
      </c>
      <c r="M1827">
        <v>0</v>
      </c>
      <c r="N1827" t="s">
        <v>29</v>
      </c>
      <c r="O1827">
        <v>3</v>
      </c>
      <c r="P1827">
        <v>0.57999999999999996</v>
      </c>
      <c r="Q1827">
        <f t="shared" si="199"/>
        <v>35</v>
      </c>
      <c r="R1827" t="s">
        <v>38</v>
      </c>
      <c r="S1827">
        <f t="shared" si="200"/>
        <v>573.29999999999995</v>
      </c>
      <c r="T1827" t="str">
        <f t="shared" si="201"/>
        <v>High</v>
      </c>
      <c r="U1827" t="str">
        <f t="shared" si="202"/>
        <v>Inactive</v>
      </c>
    </row>
    <row r="1828" spans="1:21" x14ac:dyDescent="0.25">
      <c r="A1828" t="s">
        <v>1855</v>
      </c>
      <c r="B1828">
        <v>34</v>
      </c>
      <c r="C1828" t="str">
        <f t="shared" si="196"/>
        <v>25-34</v>
      </c>
      <c r="D1828" t="s">
        <v>1</v>
      </c>
      <c r="E1828" t="s">
        <v>18</v>
      </c>
      <c r="F1828">
        <v>29.29</v>
      </c>
      <c r="G1828" t="str">
        <f t="shared" si="197"/>
        <v>Medium</v>
      </c>
      <c r="H1828">
        <v>19</v>
      </c>
      <c r="I1828" t="s">
        <v>3</v>
      </c>
      <c r="J1828" t="s">
        <v>4</v>
      </c>
      <c r="K1828" s="4">
        <v>17.989999999999998</v>
      </c>
      <c r="L1828" s="4">
        <f t="shared" si="198"/>
        <v>17.989999999999998</v>
      </c>
      <c r="M1828">
        <v>0</v>
      </c>
      <c r="N1828" t="s">
        <v>5</v>
      </c>
      <c r="O1828">
        <v>4</v>
      </c>
      <c r="P1828">
        <v>1.46</v>
      </c>
      <c r="Q1828">
        <f t="shared" si="199"/>
        <v>88</v>
      </c>
      <c r="R1828" t="s">
        <v>11</v>
      </c>
      <c r="S1828">
        <f t="shared" si="200"/>
        <v>2577.52</v>
      </c>
      <c r="T1828" t="str">
        <f t="shared" si="201"/>
        <v>High</v>
      </c>
      <c r="U1828" t="str">
        <f t="shared" si="202"/>
        <v>Risk</v>
      </c>
    </row>
    <row r="1829" spans="1:21" x14ac:dyDescent="0.25">
      <c r="A1829" t="s">
        <v>1856</v>
      </c>
      <c r="B1829">
        <v>55</v>
      </c>
      <c r="C1829" t="str">
        <f t="shared" si="196"/>
        <v>45-54</v>
      </c>
      <c r="D1829" t="s">
        <v>13</v>
      </c>
      <c r="E1829" t="s">
        <v>8</v>
      </c>
      <c r="F1829">
        <v>13.62</v>
      </c>
      <c r="G1829" t="str">
        <f t="shared" si="197"/>
        <v>Low</v>
      </c>
      <c r="H1829">
        <v>47</v>
      </c>
      <c r="I1829" t="s">
        <v>14</v>
      </c>
      <c r="J1829" t="s">
        <v>32</v>
      </c>
      <c r="K1829" s="4">
        <v>13.99</v>
      </c>
      <c r="L1829" s="4">
        <f t="shared" si="198"/>
        <v>13.99</v>
      </c>
      <c r="M1829">
        <v>1</v>
      </c>
      <c r="N1829" t="s">
        <v>15</v>
      </c>
      <c r="O1829">
        <v>4</v>
      </c>
      <c r="P1829">
        <v>0.28000000000000003</v>
      </c>
      <c r="Q1829">
        <f t="shared" si="199"/>
        <v>17</v>
      </c>
      <c r="R1829" t="s">
        <v>25</v>
      </c>
      <c r="S1829">
        <f t="shared" si="200"/>
        <v>231.54</v>
      </c>
      <c r="T1829" t="str">
        <f t="shared" si="201"/>
        <v>High</v>
      </c>
      <c r="U1829" t="str">
        <f t="shared" si="202"/>
        <v>Inactive</v>
      </c>
    </row>
    <row r="1830" spans="1:21" x14ac:dyDescent="0.25">
      <c r="A1830" t="s">
        <v>1857</v>
      </c>
      <c r="B1830">
        <v>62</v>
      </c>
      <c r="C1830" t="str">
        <f t="shared" si="196"/>
        <v>55+</v>
      </c>
      <c r="D1830" t="s">
        <v>1</v>
      </c>
      <c r="E1830" t="s">
        <v>2</v>
      </c>
      <c r="F1830">
        <v>4.1399999999999997</v>
      </c>
      <c r="G1830" t="str">
        <f t="shared" si="197"/>
        <v>Low</v>
      </c>
      <c r="H1830">
        <v>38</v>
      </c>
      <c r="I1830" t="s">
        <v>56</v>
      </c>
      <c r="J1830" t="s">
        <v>10</v>
      </c>
      <c r="K1830" s="4">
        <v>8.99</v>
      </c>
      <c r="L1830" s="4">
        <f t="shared" si="198"/>
        <v>8.99</v>
      </c>
      <c r="M1830">
        <v>1</v>
      </c>
      <c r="N1830" t="s">
        <v>29</v>
      </c>
      <c r="O1830">
        <v>1</v>
      </c>
      <c r="P1830">
        <v>0.11</v>
      </c>
      <c r="Q1830">
        <f t="shared" si="199"/>
        <v>7</v>
      </c>
      <c r="R1830" t="s">
        <v>33</v>
      </c>
      <c r="S1830">
        <f t="shared" si="200"/>
        <v>28.979999999999997</v>
      </c>
      <c r="T1830" t="str">
        <f t="shared" si="201"/>
        <v>Low</v>
      </c>
      <c r="U1830" t="str">
        <f t="shared" si="202"/>
        <v>Inactive</v>
      </c>
    </row>
    <row r="1831" spans="1:21" x14ac:dyDescent="0.25">
      <c r="A1831" t="s">
        <v>1858</v>
      </c>
      <c r="B1831">
        <v>45</v>
      </c>
      <c r="C1831" t="str">
        <f t="shared" si="196"/>
        <v>35-44</v>
      </c>
      <c r="D1831" t="s">
        <v>13</v>
      </c>
      <c r="E1831" t="s">
        <v>18</v>
      </c>
      <c r="F1831">
        <v>32.96</v>
      </c>
      <c r="G1831" t="str">
        <f t="shared" si="197"/>
        <v>Medium</v>
      </c>
      <c r="H1831">
        <v>50</v>
      </c>
      <c r="I1831" t="s">
        <v>19</v>
      </c>
      <c r="J1831" t="s">
        <v>43</v>
      </c>
      <c r="K1831" s="4">
        <v>17.989999999999998</v>
      </c>
      <c r="L1831" s="4">
        <f t="shared" si="198"/>
        <v>17.989999999999998</v>
      </c>
      <c r="M1831">
        <v>0</v>
      </c>
      <c r="N1831" t="s">
        <v>23</v>
      </c>
      <c r="O1831">
        <v>5</v>
      </c>
      <c r="P1831">
        <v>0.65</v>
      </c>
      <c r="Q1831">
        <f t="shared" si="199"/>
        <v>39</v>
      </c>
      <c r="R1831" t="s">
        <v>25</v>
      </c>
      <c r="S1831">
        <f t="shared" si="200"/>
        <v>1285.44</v>
      </c>
      <c r="T1831" t="str">
        <f t="shared" si="201"/>
        <v>High</v>
      </c>
      <c r="U1831" t="str">
        <f t="shared" si="202"/>
        <v>Inactive</v>
      </c>
    </row>
    <row r="1832" spans="1:21" x14ac:dyDescent="0.25">
      <c r="A1832" t="s">
        <v>1859</v>
      </c>
      <c r="B1832">
        <v>60</v>
      </c>
      <c r="C1832" t="str">
        <f t="shared" si="196"/>
        <v>55+</v>
      </c>
      <c r="D1832" t="s">
        <v>27</v>
      </c>
      <c r="E1832" t="s">
        <v>8</v>
      </c>
      <c r="F1832">
        <v>8.17</v>
      </c>
      <c r="G1832" t="str">
        <f t="shared" si="197"/>
        <v>Low</v>
      </c>
      <c r="H1832">
        <v>12</v>
      </c>
      <c r="I1832" t="s">
        <v>3</v>
      </c>
      <c r="J1832" t="s">
        <v>43</v>
      </c>
      <c r="K1832" s="4">
        <v>13.99</v>
      </c>
      <c r="L1832" s="4">
        <f t="shared" si="198"/>
        <v>13.99</v>
      </c>
      <c r="M1832">
        <v>0</v>
      </c>
      <c r="N1832" t="s">
        <v>47</v>
      </c>
      <c r="O1832">
        <v>3</v>
      </c>
      <c r="P1832">
        <v>0.63</v>
      </c>
      <c r="Q1832">
        <f t="shared" si="199"/>
        <v>38</v>
      </c>
      <c r="R1832" t="s">
        <v>25</v>
      </c>
      <c r="S1832">
        <f t="shared" si="200"/>
        <v>310.45999999999998</v>
      </c>
      <c r="T1832" t="str">
        <f t="shared" si="201"/>
        <v>High</v>
      </c>
      <c r="U1832" t="str">
        <f t="shared" si="202"/>
        <v>Risk</v>
      </c>
    </row>
    <row r="1833" spans="1:21" x14ac:dyDescent="0.25">
      <c r="A1833" t="s">
        <v>1860</v>
      </c>
      <c r="B1833">
        <v>46</v>
      </c>
      <c r="C1833" t="str">
        <f t="shared" si="196"/>
        <v>45-54</v>
      </c>
      <c r="D1833" t="s">
        <v>27</v>
      </c>
      <c r="E1833" t="s">
        <v>18</v>
      </c>
      <c r="F1833">
        <v>14.63</v>
      </c>
      <c r="G1833" t="str">
        <f t="shared" si="197"/>
        <v>Low</v>
      </c>
      <c r="H1833">
        <v>0</v>
      </c>
      <c r="I1833" t="s">
        <v>19</v>
      </c>
      <c r="J1833" t="s">
        <v>10</v>
      </c>
      <c r="K1833" s="4">
        <v>17.989999999999998</v>
      </c>
      <c r="L1833" s="4">
        <f t="shared" si="198"/>
        <v>17.989999999999998</v>
      </c>
      <c r="M1833">
        <v>0</v>
      </c>
      <c r="N1833" t="s">
        <v>29</v>
      </c>
      <c r="O1833">
        <v>2</v>
      </c>
      <c r="P1833">
        <v>14.63</v>
      </c>
      <c r="Q1833">
        <f t="shared" si="199"/>
        <v>878</v>
      </c>
      <c r="R1833" t="s">
        <v>38</v>
      </c>
      <c r="S1833">
        <f t="shared" si="200"/>
        <v>12845.140000000001</v>
      </c>
      <c r="T1833" t="str">
        <f t="shared" si="201"/>
        <v>High</v>
      </c>
      <c r="U1833" t="str">
        <f t="shared" si="202"/>
        <v>Active</v>
      </c>
    </row>
    <row r="1834" spans="1:21" x14ac:dyDescent="0.25">
      <c r="A1834" t="s">
        <v>1861</v>
      </c>
      <c r="B1834">
        <v>44</v>
      </c>
      <c r="C1834" t="str">
        <f t="shared" si="196"/>
        <v>35-44</v>
      </c>
      <c r="D1834" t="s">
        <v>13</v>
      </c>
      <c r="E1834" t="s">
        <v>18</v>
      </c>
      <c r="F1834">
        <v>7.59</v>
      </c>
      <c r="G1834" t="str">
        <f t="shared" si="197"/>
        <v>Low</v>
      </c>
      <c r="H1834">
        <v>46</v>
      </c>
      <c r="I1834" t="s">
        <v>14</v>
      </c>
      <c r="J1834" t="s">
        <v>4</v>
      </c>
      <c r="K1834" s="4">
        <v>17.989999999999998</v>
      </c>
      <c r="L1834" s="4">
        <f t="shared" si="198"/>
        <v>17.989999999999998</v>
      </c>
      <c r="M1834">
        <v>1</v>
      </c>
      <c r="N1834" t="s">
        <v>29</v>
      </c>
      <c r="O1834">
        <v>2</v>
      </c>
      <c r="P1834">
        <v>0.16</v>
      </c>
      <c r="Q1834">
        <f t="shared" si="199"/>
        <v>10</v>
      </c>
      <c r="R1834" t="s">
        <v>25</v>
      </c>
      <c r="S1834">
        <f t="shared" si="200"/>
        <v>75.900000000000006</v>
      </c>
      <c r="T1834" t="str">
        <f t="shared" si="201"/>
        <v>Medium</v>
      </c>
      <c r="U1834" t="str">
        <f t="shared" si="202"/>
        <v>Inactive</v>
      </c>
    </row>
    <row r="1835" spans="1:21" x14ac:dyDescent="0.25">
      <c r="A1835" t="s">
        <v>1862</v>
      </c>
      <c r="B1835">
        <v>39</v>
      </c>
      <c r="C1835" t="str">
        <f t="shared" si="196"/>
        <v>35-44</v>
      </c>
      <c r="D1835" t="s">
        <v>27</v>
      </c>
      <c r="E1835" t="s">
        <v>8</v>
      </c>
      <c r="F1835">
        <v>6.8</v>
      </c>
      <c r="G1835" t="str">
        <f t="shared" si="197"/>
        <v>Low</v>
      </c>
      <c r="H1835">
        <v>44</v>
      </c>
      <c r="I1835" t="s">
        <v>3</v>
      </c>
      <c r="J1835" t="s">
        <v>41</v>
      </c>
      <c r="K1835" s="4">
        <v>13.99</v>
      </c>
      <c r="L1835" s="4">
        <f t="shared" si="198"/>
        <v>13.99</v>
      </c>
      <c r="M1835">
        <v>1</v>
      </c>
      <c r="N1835" t="s">
        <v>15</v>
      </c>
      <c r="O1835">
        <v>3</v>
      </c>
      <c r="P1835">
        <v>0.15</v>
      </c>
      <c r="Q1835">
        <f t="shared" si="199"/>
        <v>9</v>
      </c>
      <c r="R1835" t="s">
        <v>25</v>
      </c>
      <c r="S1835">
        <f t="shared" si="200"/>
        <v>61.199999999999996</v>
      </c>
      <c r="T1835" t="str">
        <f t="shared" si="201"/>
        <v>Medium</v>
      </c>
      <c r="U1835" t="str">
        <f t="shared" si="202"/>
        <v>Inactive</v>
      </c>
    </row>
    <row r="1836" spans="1:21" x14ac:dyDescent="0.25">
      <c r="A1836" t="s">
        <v>1863</v>
      </c>
      <c r="B1836">
        <v>69</v>
      </c>
      <c r="C1836" t="str">
        <f t="shared" si="196"/>
        <v>55+</v>
      </c>
      <c r="D1836" t="s">
        <v>1</v>
      </c>
      <c r="E1836" t="s">
        <v>2</v>
      </c>
      <c r="F1836">
        <v>1.9</v>
      </c>
      <c r="G1836" t="str">
        <f t="shared" si="197"/>
        <v>Low</v>
      </c>
      <c r="H1836">
        <v>7</v>
      </c>
      <c r="I1836" t="s">
        <v>9</v>
      </c>
      <c r="J1836" t="s">
        <v>41</v>
      </c>
      <c r="K1836" s="4">
        <v>8.99</v>
      </c>
      <c r="L1836" s="4">
        <f t="shared" si="198"/>
        <v>8.99</v>
      </c>
      <c r="M1836">
        <v>1</v>
      </c>
      <c r="N1836" t="s">
        <v>47</v>
      </c>
      <c r="O1836">
        <v>5</v>
      </c>
      <c r="P1836">
        <v>0.24</v>
      </c>
      <c r="Q1836">
        <f t="shared" si="199"/>
        <v>14</v>
      </c>
      <c r="R1836" t="s">
        <v>38</v>
      </c>
      <c r="S1836">
        <f t="shared" si="200"/>
        <v>26.599999999999998</v>
      </c>
      <c r="T1836" t="str">
        <f t="shared" si="201"/>
        <v>Low</v>
      </c>
      <c r="U1836" t="str">
        <f t="shared" si="202"/>
        <v>Active</v>
      </c>
    </row>
    <row r="1837" spans="1:21" x14ac:dyDescent="0.25">
      <c r="A1837" t="s">
        <v>1864</v>
      </c>
      <c r="B1837">
        <v>44</v>
      </c>
      <c r="C1837" t="str">
        <f t="shared" si="196"/>
        <v>35-44</v>
      </c>
      <c r="D1837" t="s">
        <v>13</v>
      </c>
      <c r="E1837" t="s">
        <v>2</v>
      </c>
      <c r="F1837">
        <v>1.69</v>
      </c>
      <c r="G1837" t="str">
        <f t="shared" si="197"/>
        <v>Low</v>
      </c>
      <c r="H1837">
        <v>7</v>
      </c>
      <c r="I1837" t="s">
        <v>56</v>
      </c>
      <c r="J1837" t="s">
        <v>10</v>
      </c>
      <c r="K1837" s="4">
        <v>8.99</v>
      </c>
      <c r="L1837" s="4">
        <f t="shared" si="198"/>
        <v>8.99</v>
      </c>
      <c r="M1837">
        <v>1</v>
      </c>
      <c r="N1837" t="s">
        <v>15</v>
      </c>
      <c r="O1837">
        <v>5</v>
      </c>
      <c r="P1837">
        <v>0.21</v>
      </c>
      <c r="Q1837">
        <f t="shared" si="199"/>
        <v>13</v>
      </c>
      <c r="R1837" t="s">
        <v>25</v>
      </c>
      <c r="S1837">
        <f t="shared" si="200"/>
        <v>21.97</v>
      </c>
      <c r="T1837" t="str">
        <f t="shared" si="201"/>
        <v>Low</v>
      </c>
      <c r="U1837" t="str">
        <f t="shared" si="202"/>
        <v>Active</v>
      </c>
    </row>
    <row r="1838" spans="1:21" x14ac:dyDescent="0.25">
      <c r="A1838" t="s">
        <v>1865</v>
      </c>
      <c r="B1838">
        <v>60</v>
      </c>
      <c r="C1838" t="str">
        <f t="shared" si="196"/>
        <v>55+</v>
      </c>
      <c r="D1838" t="s">
        <v>27</v>
      </c>
      <c r="E1838" t="s">
        <v>2</v>
      </c>
      <c r="F1838">
        <v>3.09</v>
      </c>
      <c r="G1838" t="str">
        <f t="shared" si="197"/>
        <v>Low</v>
      </c>
      <c r="H1838">
        <v>35</v>
      </c>
      <c r="I1838" t="s">
        <v>35</v>
      </c>
      <c r="J1838" t="s">
        <v>43</v>
      </c>
      <c r="K1838" s="4">
        <v>8.99</v>
      </c>
      <c r="L1838" s="4">
        <f t="shared" si="198"/>
        <v>8.99</v>
      </c>
      <c r="M1838">
        <v>1</v>
      </c>
      <c r="N1838" t="s">
        <v>5</v>
      </c>
      <c r="O1838">
        <v>2</v>
      </c>
      <c r="P1838">
        <v>0.09</v>
      </c>
      <c r="Q1838">
        <f t="shared" si="199"/>
        <v>5</v>
      </c>
      <c r="R1838" t="s">
        <v>25</v>
      </c>
      <c r="S1838">
        <f t="shared" si="200"/>
        <v>15.45</v>
      </c>
      <c r="T1838" t="str">
        <f t="shared" si="201"/>
        <v>Low</v>
      </c>
      <c r="U1838" t="str">
        <f t="shared" si="202"/>
        <v>Inactive</v>
      </c>
    </row>
    <row r="1839" spans="1:21" x14ac:dyDescent="0.25">
      <c r="A1839" t="s">
        <v>1866</v>
      </c>
      <c r="B1839">
        <v>18</v>
      </c>
      <c r="C1839" t="str">
        <f t="shared" si="196"/>
        <v>18-24</v>
      </c>
      <c r="D1839" t="s">
        <v>1</v>
      </c>
      <c r="E1839" t="s">
        <v>8</v>
      </c>
      <c r="F1839">
        <v>0.24</v>
      </c>
      <c r="G1839" t="str">
        <f t="shared" si="197"/>
        <v>Low</v>
      </c>
      <c r="H1839">
        <v>24</v>
      </c>
      <c r="I1839" t="s">
        <v>3</v>
      </c>
      <c r="J1839" t="s">
        <v>10</v>
      </c>
      <c r="K1839" s="4">
        <v>13.99</v>
      </c>
      <c r="L1839" s="4">
        <f t="shared" si="198"/>
        <v>13.99</v>
      </c>
      <c r="M1839">
        <v>1</v>
      </c>
      <c r="N1839" t="s">
        <v>5</v>
      </c>
      <c r="O1839">
        <v>5</v>
      </c>
      <c r="P1839">
        <v>0.01</v>
      </c>
      <c r="Q1839">
        <f t="shared" si="199"/>
        <v>1</v>
      </c>
      <c r="R1839" t="s">
        <v>16</v>
      </c>
      <c r="S1839">
        <f t="shared" si="200"/>
        <v>0.24</v>
      </c>
      <c r="T1839" t="str">
        <f t="shared" si="201"/>
        <v>Low</v>
      </c>
      <c r="U1839" t="str">
        <f t="shared" si="202"/>
        <v>Inactive</v>
      </c>
    </row>
    <row r="1840" spans="1:21" x14ac:dyDescent="0.25">
      <c r="A1840" t="s">
        <v>1867</v>
      </c>
      <c r="B1840">
        <v>58</v>
      </c>
      <c r="C1840" t="str">
        <f t="shared" si="196"/>
        <v>55+</v>
      </c>
      <c r="D1840" t="s">
        <v>13</v>
      </c>
      <c r="E1840" t="s">
        <v>8</v>
      </c>
      <c r="F1840">
        <v>17.899999999999999</v>
      </c>
      <c r="G1840" t="str">
        <f t="shared" si="197"/>
        <v>Low</v>
      </c>
      <c r="H1840">
        <v>52</v>
      </c>
      <c r="I1840" t="s">
        <v>19</v>
      </c>
      <c r="J1840" t="s">
        <v>41</v>
      </c>
      <c r="K1840" s="4">
        <v>13.99</v>
      </c>
      <c r="L1840" s="4">
        <f t="shared" si="198"/>
        <v>13.99</v>
      </c>
      <c r="M1840">
        <v>1</v>
      </c>
      <c r="N1840" t="s">
        <v>15</v>
      </c>
      <c r="O1840">
        <v>4</v>
      </c>
      <c r="P1840">
        <v>0.34</v>
      </c>
      <c r="Q1840">
        <f t="shared" si="199"/>
        <v>20</v>
      </c>
      <c r="R1840" t="s">
        <v>38</v>
      </c>
      <c r="S1840">
        <f t="shared" si="200"/>
        <v>358</v>
      </c>
      <c r="T1840" t="str">
        <f t="shared" si="201"/>
        <v>High</v>
      </c>
      <c r="U1840" t="str">
        <f t="shared" si="202"/>
        <v>Inactive</v>
      </c>
    </row>
    <row r="1841" spans="1:21" x14ac:dyDescent="0.25">
      <c r="A1841" t="s">
        <v>1868</v>
      </c>
      <c r="B1841">
        <v>54</v>
      </c>
      <c r="C1841" t="str">
        <f t="shared" si="196"/>
        <v>45-54</v>
      </c>
      <c r="D1841" t="s">
        <v>27</v>
      </c>
      <c r="E1841" t="s">
        <v>18</v>
      </c>
      <c r="F1841">
        <v>4.8099999999999996</v>
      </c>
      <c r="G1841" t="str">
        <f t="shared" si="197"/>
        <v>Low</v>
      </c>
      <c r="H1841">
        <v>27</v>
      </c>
      <c r="I1841" t="s">
        <v>56</v>
      </c>
      <c r="J1841" t="s">
        <v>4</v>
      </c>
      <c r="K1841" s="4">
        <v>17.989999999999998</v>
      </c>
      <c r="L1841" s="4">
        <f t="shared" si="198"/>
        <v>17.989999999999998</v>
      </c>
      <c r="M1841">
        <v>1</v>
      </c>
      <c r="N1841" t="s">
        <v>23</v>
      </c>
      <c r="O1841">
        <v>3</v>
      </c>
      <c r="P1841">
        <v>0.17</v>
      </c>
      <c r="Q1841">
        <f t="shared" si="199"/>
        <v>10</v>
      </c>
      <c r="R1841" t="s">
        <v>38</v>
      </c>
      <c r="S1841">
        <f t="shared" si="200"/>
        <v>48.099999999999994</v>
      </c>
      <c r="T1841" t="str">
        <f t="shared" si="201"/>
        <v>Low</v>
      </c>
      <c r="U1841" t="str">
        <f t="shared" si="202"/>
        <v>Inactive</v>
      </c>
    </row>
    <row r="1842" spans="1:21" x14ac:dyDescent="0.25">
      <c r="A1842" t="s">
        <v>1869</v>
      </c>
      <c r="B1842">
        <v>61</v>
      </c>
      <c r="C1842" t="str">
        <f t="shared" si="196"/>
        <v>55+</v>
      </c>
      <c r="D1842" t="s">
        <v>27</v>
      </c>
      <c r="E1842" t="s">
        <v>8</v>
      </c>
      <c r="F1842">
        <v>7.28</v>
      </c>
      <c r="G1842" t="str">
        <f t="shared" si="197"/>
        <v>Low</v>
      </c>
      <c r="H1842">
        <v>11</v>
      </c>
      <c r="I1842" t="s">
        <v>56</v>
      </c>
      <c r="J1842" t="s">
        <v>32</v>
      </c>
      <c r="K1842" s="4">
        <v>13.99</v>
      </c>
      <c r="L1842" s="4">
        <f t="shared" si="198"/>
        <v>13.99</v>
      </c>
      <c r="M1842">
        <v>0</v>
      </c>
      <c r="N1842" t="s">
        <v>29</v>
      </c>
      <c r="O1842">
        <v>2</v>
      </c>
      <c r="P1842">
        <v>0.61</v>
      </c>
      <c r="Q1842">
        <f t="shared" si="199"/>
        <v>37</v>
      </c>
      <c r="R1842" t="s">
        <v>25</v>
      </c>
      <c r="S1842">
        <f t="shared" si="200"/>
        <v>269.36</v>
      </c>
      <c r="T1842" t="str">
        <f t="shared" si="201"/>
        <v>High</v>
      </c>
      <c r="U1842" t="str">
        <f t="shared" si="202"/>
        <v>Risk</v>
      </c>
    </row>
    <row r="1843" spans="1:21" x14ac:dyDescent="0.25">
      <c r="A1843" t="s">
        <v>1870</v>
      </c>
      <c r="B1843">
        <v>68</v>
      </c>
      <c r="C1843" t="str">
        <f t="shared" si="196"/>
        <v>55+</v>
      </c>
      <c r="D1843" t="s">
        <v>1</v>
      </c>
      <c r="E1843" t="s">
        <v>18</v>
      </c>
      <c r="F1843">
        <v>7.65</v>
      </c>
      <c r="G1843" t="str">
        <f t="shared" si="197"/>
        <v>Low</v>
      </c>
      <c r="H1843">
        <v>50</v>
      </c>
      <c r="I1843" t="s">
        <v>56</v>
      </c>
      <c r="J1843" t="s">
        <v>10</v>
      </c>
      <c r="K1843" s="4">
        <v>17.989999999999998</v>
      </c>
      <c r="L1843" s="4">
        <f t="shared" si="198"/>
        <v>17.989999999999998</v>
      </c>
      <c r="M1843">
        <v>0</v>
      </c>
      <c r="N1843" t="s">
        <v>47</v>
      </c>
      <c r="O1843">
        <v>4</v>
      </c>
      <c r="P1843">
        <v>0.15</v>
      </c>
      <c r="Q1843">
        <f t="shared" si="199"/>
        <v>9</v>
      </c>
      <c r="R1843" t="s">
        <v>16</v>
      </c>
      <c r="S1843">
        <f t="shared" si="200"/>
        <v>68.850000000000009</v>
      </c>
      <c r="T1843" t="str">
        <f t="shared" si="201"/>
        <v>Medium</v>
      </c>
      <c r="U1843" t="str">
        <f t="shared" si="202"/>
        <v>Inactive</v>
      </c>
    </row>
    <row r="1844" spans="1:21" x14ac:dyDescent="0.25">
      <c r="A1844" t="s">
        <v>1871</v>
      </c>
      <c r="B1844">
        <v>35</v>
      </c>
      <c r="C1844" t="str">
        <f t="shared" si="196"/>
        <v>25-34</v>
      </c>
      <c r="D1844" t="s">
        <v>13</v>
      </c>
      <c r="E1844" t="s">
        <v>2</v>
      </c>
      <c r="F1844">
        <v>8.85</v>
      </c>
      <c r="G1844" t="str">
        <f t="shared" si="197"/>
        <v>Low</v>
      </c>
      <c r="H1844">
        <v>48</v>
      </c>
      <c r="I1844" t="s">
        <v>19</v>
      </c>
      <c r="J1844" t="s">
        <v>10</v>
      </c>
      <c r="K1844" s="4">
        <v>8.99</v>
      </c>
      <c r="L1844" s="4">
        <f t="shared" si="198"/>
        <v>8.99</v>
      </c>
      <c r="M1844">
        <v>1</v>
      </c>
      <c r="N1844" t="s">
        <v>15</v>
      </c>
      <c r="O1844">
        <v>5</v>
      </c>
      <c r="P1844">
        <v>0.18</v>
      </c>
      <c r="Q1844">
        <f t="shared" si="199"/>
        <v>11</v>
      </c>
      <c r="R1844" t="s">
        <v>25</v>
      </c>
      <c r="S1844">
        <f t="shared" si="200"/>
        <v>97.35</v>
      </c>
      <c r="T1844" t="str">
        <f t="shared" si="201"/>
        <v>Medium</v>
      </c>
      <c r="U1844" t="str">
        <f t="shared" si="202"/>
        <v>Inactive</v>
      </c>
    </row>
    <row r="1845" spans="1:21" x14ac:dyDescent="0.25">
      <c r="A1845" t="s">
        <v>1872</v>
      </c>
      <c r="B1845">
        <v>45</v>
      </c>
      <c r="C1845" t="str">
        <f t="shared" si="196"/>
        <v>35-44</v>
      </c>
      <c r="D1845" t="s">
        <v>13</v>
      </c>
      <c r="E1845" t="s">
        <v>8</v>
      </c>
      <c r="F1845">
        <v>21.09</v>
      </c>
      <c r="G1845" t="str">
        <f t="shared" si="197"/>
        <v>Medium</v>
      </c>
      <c r="H1845">
        <v>4</v>
      </c>
      <c r="I1845" t="s">
        <v>3</v>
      </c>
      <c r="J1845" t="s">
        <v>43</v>
      </c>
      <c r="K1845" s="4">
        <v>13.99</v>
      </c>
      <c r="L1845" s="4">
        <f t="shared" si="198"/>
        <v>13.99</v>
      </c>
      <c r="M1845">
        <v>0</v>
      </c>
      <c r="N1845" t="s">
        <v>5</v>
      </c>
      <c r="O1845">
        <v>5</v>
      </c>
      <c r="P1845">
        <v>4.22</v>
      </c>
      <c r="Q1845">
        <f t="shared" si="199"/>
        <v>253</v>
      </c>
      <c r="R1845" t="s">
        <v>25</v>
      </c>
      <c r="S1845">
        <f t="shared" si="200"/>
        <v>5335.7699999999995</v>
      </c>
      <c r="T1845" t="str">
        <f t="shared" si="201"/>
        <v>High</v>
      </c>
      <c r="U1845" t="str">
        <f t="shared" si="202"/>
        <v>Active</v>
      </c>
    </row>
    <row r="1846" spans="1:21" x14ac:dyDescent="0.25">
      <c r="A1846" t="s">
        <v>1873</v>
      </c>
      <c r="B1846">
        <v>32</v>
      </c>
      <c r="C1846" t="str">
        <f t="shared" si="196"/>
        <v>25-34</v>
      </c>
      <c r="D1846" t="s">
        <v>1</v>
      </c>
      <c r="E1846" t="s">
        <v>2</v>
      </c>
      <c r="F1846">
        <v>15.46</v>
      </c>
      <c r="G1846" t="str">
        <f t="shared" si="197"/>
        <v>Low</v>
      </c>
      <c r="H1846">
        <v>6</v>
      </c>
      <c r="I1846" t="s">
        <v>56</v>
      </c>
      <c r="J1846" t="s">
        <v>32</v>
      </c>
      <c r="K1846" s="4">
        <v>8.99</v>
      </c>
      <c r="L1846" s="4">
        <f t="shared" si="198"/>
        <v>8.99</v>
      </c>
      <c r="M1846">
        <v>0</v>
      </c>
      <c r="N1846" t="s">
        <v>47</v>
      </c>
      <c r="O1846">
        <v>4</v>
      </c>
      <c r="P1846">
        <v>2.21</v>
      </c>
      <c r="Q1846">
        <f t="shared" si="199"/>
        <v>133</v>
      </c>
      <c r="R1846" t="s">
        <v>20</v>
      </c>
      <c r="S1846">
        <f t="shared" si="200"/>
        <v>2056.1800000000003</v>
      </c>
      <c r="T1846" t="str">
        <f t="shared" si="201"/>
        <v>High</v>
      </c>
      <c r="U1846" t="str">
        <f t="shared" si="202"/>
        <v>Active</v>
      </c>
    </row>
    <row r="1847" spans="1:21" x14ac:dyDescent="0.25">
      <c r="A1847" t="s">
        <v>1874</v>
      </c>
      <c r="B1847">
        <v>63</v>
      </c>
      <c r="C1847" t="str">
        <f t="shared" si="196"/>
        <v>55+</v>
      </c>
      <c r="D1847" t="s">
        <v>13</v>
      </c>
      <c r="E1847" t="s">
        <v>8</v>
      </c>
      <c r="F1847">
        <v>9.75</v>
      </c>
      <c r="G1847" t="str">
        <f t="shared" si="197"/>
        <v>Low</v>
      </c>
      <c r="H1847">
        <v>21</v>
      </c>
      <c r="I1847" t="s">
        <v>3</v>
      </c>
      <c r="J1847" t="s">
        <v>43</v>
      </c>
      <c r="K1847" s="4">
        <v>13.99</v>
      </c>
      <c r="L1847" s="4">
        <f t="shared" si="198"/>
        <v>13.99</v>
      </c>
      <c r="M1847">
        <v>0</v>
      </c>
      <c r="N1847" t="s">
        <v>23</v>
      </c>
      <c r="O1847">
        <v>1</v>
      </c>
      <c r="P1847">
        <v>0.44</v>
      </c>
      <c r="Q1847">
        <f t="shared" si="199"/>
        <v>26</v>
      </c>
      <c r="R1847" t="s">
        <v>20</v>
      </c>
      <c r="S1847">
        <f t="shared" si="200"/>
        <v>253.5</v>
      </c>
      <c r="T1847" t="str">
        <f t="shared" si="201"/>
        <v>High</v>
      </c>
      <c r="U1847" t="str">
        <f t="shared" si="202"/>
        <v>Risk</v>
      </c>
    </row>
    <row r="1848" spans="1:21" x14ac:dyDescent="0.25">
      <c r="A1848" t="s">
        <v>1875</v>
      </c>
      <c r="B1848">
        <v>53</v>
      </c>
      <c r="C1848" t="str">
        <f t="shared" si="196"/>
        <v>45-54</v>
      </c>
      <c r="D1848" t="s">
        <v>13</v>
      </c>
      <c r="E1848" t="s">
        <v>8</v>
      </c>
      <c r="F1848">
        <v>2.23</v>
      </c>
      <c r="G1848" t="str">
        <f t="shared" si="197"/>
        <v>Low</v>
      </c>
      <c r="H1848">
        <v>22</v>
      </c>
      <c r="I1848" t="s">
        <v>9</v>
      </c>
      <c r="J1848" t="s">
        <v>41</v>
      </c>
      <c r="K1848" s="4">
        <v>13.99</v>
      </c>
      <c r="L1848" s="4">
        <f t="shared" si="198"/>
        <v>13.99</v>
      </c>
      <c r="M1848">
        <v>1</v>
      </c>
      <c r="N1848" t="s">
        <v>47</v>
      </c>
      <c r="O1848">
        <v>2</v>
      </c>
      <c r="P1848">
        <v>0.1</v>
      </c>
      <c r="Q1848">
        <f t="shared" si="199"/>
        <v>6</v>
      </c>
      <c r="R1848" t="s">
        <v>25</v>
      </c>
      <c r="S1848">
        <f t="shared" si="200"/>
        <v>13.379999999999999</v>
      </c>
      <c r="T1848" t="str">
        <f t="shared" si="201"/>
        <v>Low</v>
      </c>
      <c r="U1848" t="str">
        <f t="shared" si="202"/>
        <v>Inactive</v>
      </c>
    </row>
    <row r="1849" spans="1:21" x14ac:dyDescent="0.25">
      <c r="A1849" t="s">
        <v>1876</v>
      </c>
      <c r="B1849">
        <v>52</v>
      </c>
      <c r="C1849" t="str">
        <f t="shared" si="196"/>
        <v>45-54</v>
      </c>
      <c r="D1849" t="s">
        <v>1</v>
      </c>
      <c r="E1849" t="s">
        <v>2</v>
      </c>
      <c r="F1849">
        <v>4.08</v>
      </c>
      <c r="G1849" t="str">
        <f t="shared" si="197"/>
        <v>Low</v>
      </c>
      <c r="H1849">
        <v>37</v>
      </c>
      <c r="I1849" t="s">
        <v>3</v>
      </c>
      <c r="J1849" t="s">
        <v>41</v>
      </c>
      <c r="K1849" s="4">
        <v>8.99</v>
      </c>
      <c r="L1849" s="4">
        <f t="shared" si="198"/>
        <v>8.99</v>
      </c>
      <c r="M1849">
        <v>1</v>
      </c>
      <c r="N1849" t="s">
        <v>29</v>
      </c>
      <c r="O1849">
        <v>4</v>
      </c>
      <c r="P1849">
        <v>0.11</v>
      </c>
      <c r="Q1849">
        <f t="shared" si="199"/>
        <v>7</v>
      </c>
      <c r="R1849" t="s">
        <v>25</v>
      </c>
      <c r="S1849">
        <f t="shared" si="200"/>
        <v>28.560000000000002</v>
      </c>
      <c r="T1849" t="str">
        <f t="shared" si="201"/>
        <v>Low</v>
      </c>
      <c r="U1849" t="str">
        <f t="shared" si="202"/>
        <v>Inactive</v>
      </c>
    </row>
    <row r="1850" spans="1:21" x14ac:dyDescent="0.25">
      <c r="A1850" t="s">
        <v>1877</v>
      </c>
      <c r="B1850">
        <v>70</v>
      </c>
      <c r="C1850" t="str">
        <f t="shared" si="196"/>
        <v>55+</v>
      </c>
      <c r="D1850" t="s">
        <v>13</v>
      </c>
      <c r="E1850" t="s">
        <v>8</v>
      </c>
      <c r="F1850">
        <v>2.21</v>
      </c>
      <c r="G1850" t="str">
        <f t="shared" si="197"/>
        <v>Low</v>
      </c>
      <c r="H1850">
        <v>56</v>
      </c>
      <c r="I1850" t="s">
        <v>9</v>
      </c>
      <c r="J1850" t="s">
        <v>43</v>
      </c>
      <c r="K1850" s="4">
        <v>13.99</v>
      </c>
      <c r="L1850" s="4">
        <f t="shared" si="198"/>
        <v>13.99</v>
      </c>
      <c r="M1850">
        <v>1</v>
      </c>
      <c r="N1850" t="s">
        <v>5</v>
      </c>
      <c r="O1850">
        <v>5</v>
      </c>
      <c r="P1850">
        <v>0.04</v>
      </c>
      <c r="Q1850">
        <f t="shared" si="199"/>
        <v>2</v>
      </c>
      <c r="R1850" t="s">
        <v>38</v>
      </c>
      <c r="S1850">
        <f t="shared" si="200"/>
        <v>4.42</v>
      </c>
      <c r="T1850" t="str">
        <f t="shared" si="201"/>
        <v>Low</v>
      </c>
      <c r="U1850" t="str">
        <f t="shared" si="202"/>
        <v>Inactive</v>
      </c>
    </row>
    <row r="1851" spans="1:21" x14ac:dyDescent="0.25">
      <c r="A1851" t="s">
        <v>1878</v>
      </c>
      <c r="B1851">
        <v>46</v>
      </c>
      <c r="C1851" t="str">
        <f t="shared" si="196"/>
        <v>45-54</v>
      </c>
      <c r="D1851" t="s">
        <v>1</v>
      </c>
      <c r="E1851" t="s">
        <v>8</v>
      </c>
      <c r="F1851">
        <v>7.14</v>
      </c>
      <c r="G1851" t="str">
        <f t="shared" si="197"/>
        <v>Low</v>
      </c>
      <c r="H1851">
        <v>23</v>
      </c>
      <c r="I1851" t="s">
        <v>19</v>
      </c>
      <c r="J1851" t="s">
        <v>4</v>
      </c>
      <c r="K1851" s="4">
        <v>13.99</v>
      </c>
      <c r="L1851" s="4">
        <f t="shared" si="198"/>
        <v>13.99</v>
      </c>
      <c r="M1851">
        <v>0</v>
      </c>
      <c r="N1851" t="s">
        <v>15</v>
      </c>
      <c r="O1851">
        <v>5</v>
      </c>
      <c r="P1851">
        <v>0.3</v>
      </c>
      <c r="Q1851">
        <f t="shared" si="199"/>
        <v>18</v>
      </c>
      <c r="R1851" t="s">
        <v>11</v>
      </c>
      <c r="S1851">
        <f t="shared" si="200"/>
        <v>128.51999999999998</v>
      </c>
      <c r="T1851" t="str">
        <f t="shared" si="201"/>
        <v>Medium</v>
      </c>
      <c r="U1851" t="str">
        <f t="shared" si="202"/>
        <v>Inactive</v>
      </c>
    </row>
    <row r="1852" spans="1:21" x14ac:dyDescent="0.25">
      <c r="A1852" t="s">
        <v>1879</v>
      </c>
      <c r="B1852">
        <v>19</v>
      </c>
      <c r="C1852" t="str">
        <f t="shared" si="196"/>
        <v>18-24</v>
      </c>
      <c r="D1852" t="s">
        <v>13</v>
      </c>
      <c r="E1852" t="s">
        <v>2</v>
      </c>
      <c r="F1852">
        <v>6.32</v>
      </c>
      <c r="G1852" t="str">
        <f t="shared" si="197"/>
        <v>Low</v>
      </c>
      <c r="H1852">
        <v>3</v>
      </c>
      <c r="I1852" t="s">
        <v>14</v>
      </c>
      <c r="J1852" t="s">
        <v>10</v>
      </c>
      <c r="K1852" s="4">
        <v>8.99</v>
      </c>
      <c r="L1852" s="4">
        <f t="shared" si="198"/>
        <v>8.99</v>
      </c>
      <c r="M1852">
        <v>0</v>
      </c>
      <c r="N1852" t="s">
        <v>47</v>
      </c>
      <c r="O1852">
        <v>2</v>
      </c>
      <c r="P1852">
        <v>1.58</v>
      </c>
      <c r="Q1852">
        <f t="shared" si="199"/>
        <v>95</v>
      </c>
      <c r="R1852" t="s">
        <v>16</v>
      </c>
      <c r="S1852">
        <f t="shared" si="200"/>
        <v>600.4</v>
      </c>
      <c r="T1852" t="str">
        <f t="shared" si="201"/>
        <v>High</v>
      </c>
      <c r="U1852" t="str">
        <f t="shared" si="202"/>
        <v>Active</v>
      </c>
    </row>
    <row r="1853" spans="1:21" x14ac:dyDescent="0.25">
      <c r="A1853" t="s">
        <v>1880</v>
      </c>
      <c r="B1853">
        <v>24</v>
      </c>
      <c r="C1853" t="str">
        <f t="shared" si="196"/>
        <v>18-24</v>
      </c>
      <c r="D1853" t="s">
        <v>27</v>
      </c>
      <c r="E1853" t="s">
        <v>8</v>
      </c>
      <c r="F1853">
        <v>22.15</v>
      </c>
      <c r="G1853" t="str">
        <f t="shared" si="197"/>
        <v>Medium</v>
      </c>
      <c r="H1853">
        <v>10</v>
      </c>
      <c r="I1853" t="s">
        <v>9</v>
      </c>
      <c r="J1853" t="s">
        <v>4</v>
      </c>
      <c r="K1853" s="4">
        <v>13.99</v>
      </c>
      <c r="L1853" s="4">
        <f t="shared" si="198"/>
        <v>13.99</v>
      </c>
      <c r="M1853">
        <v>0</v>
      </c>
      <c r="N1853" t="s">
        <v>5</v>
      </c>
      <c r="O1853">
        <v>5</v>
      </c>
      <c r="P1853">
        <v>2.0099999999999998</v>
      </c>
      <c r="Q1853">
        <f t="shared" si="199"/>
        <v>121</v>
      </c>
      <c r="R1853" t="s">
        <v>20</v>
      </c>
      <c r="S1853">
        <f t="shared" si="200"/>
        <v>2680.1499999999996</v>
      </c>
      <c r="T1853" t="str">
        <f t="shared" si="201"/>
        <v>High</v>
      </c>
      <c r="U1853" t="str">
        <f t="shared" si="202"/>
        <v>Risk</v>
      </c>
    </row>
    <row r="1854" spans="1:21" x14ac:dyDescent="0.25">
      <c r="A1854" t="s">
        <v>1881</v>
      </c>
      <c r="B1854">
        <v>59</v>
      </c>
      <c r="C1854" t="str">
        <f t="shared" si="196"/>
        <v>55+</v>
      </c>
      <c r="D1854" t="s">
        <v>27</v>
      </c>
      <c r="E1854" t="s">
        <v>18</v>
      </c>
      <c r="F1854">
        <v>2.83</v>
      </c>
      <c r="G1854" t="str">
        <f t="shared" si="197"/>
        <v>Low</v>
      </c>
      <c r="H1854">
        <v>12</v>
      </c>
      <c r="I1854" t="s">
        <v>3</v>
      </c>
      <c r="J1854" t="s">
        <v>32</v>
      </c>
      <c r="K1854" s="4">
        <v>17.989999999999998</v>
      </c>
      <c r="L1854" s="4">
        <f t="shared" si="198"/>
        <v>17.989999999999998</v>
      </c>
      <c r="M1854">
        <v>0</v>
      </c>
      <c r="N1854" t="s">
        <v>47</v>
      </c>
      <c r="O1854">
        <v>5</v>
      </c>
      <c r="P1854">
        <v>0.22</v>
      </c>
      <c r="Q1854">
        <f t="shared" si="199"/>
        <v>13</v>
      </c>
      <c r="R1854" t="s">
        <v>33</v>
      </c>
      <c r="S1854">
        <f t="shared" si="200"/>
        <v>36.79</v>
      </c>
      <c r="T1854" t="str">
        <f t="shared" si="201"/>
        <v>Low</v>
      </c>
      <c r="U1854" t="str">
        <f t="shared" si="202"/>
        <v>Risk</v>
      </c>
    </row>
    <row r="1855" spans="1:21" x14ac:dyDescent="0.25">
      <c r="A1855" t="s">
        <v>1882</v>
      </c>
      <c r="B1855">
        <v>49</v>
      </c>
      <c r="C1855" t="str">
        <f t="shared" si="196"/>
        <v>45-54</v>
      </c>
      <c r="D1855" t="s">
        <v>13</v>
      </c>
      <c r="E1855" t="s">
        <v>8</v>
      </c>
      <c r="F1855">
        <v>4.38</v>
      </c>
      <c r="G1855" t="str">
        <f t="shared" si="197"/>
        <v>Low</v>
      </c>
      <c r="H1855">
        <v>43</v>
      </c>
      <c r="I1855" t="s">
        <v>9</v>
      </c>
      <c r="J1855" t="s">
        <v>4</v>
      </c>
      <c r="K1855" s="4">
        <v>13.99</v>
      </c>
      <c r="L1855" s="4">
        <f t="shared" si="198"/>
        <v>13.99</v>
      </c>
      <c r="M1855">
        <v>1</v>
      </c>
      <c r="N1855" t="s">
        <v>23</v>
      </c>
      <c r="O1855">
        <v>3</v>
      </c>
      <c r="P1855">
        <v>0.1</v>
      </c>
      <c r="Q1855">
        <f t="shared" si="199"/>
        <v>6</v>
      </c>
      <c r="R1855" t="s">
        <v>25</v>
      </c>
      <c r="S1855">
        <f t="shared" si="200"/>
        <v>26.28</v>
      </c>
      <c r="T1855" t="str">
        <f t="shared" si="201"/>
        <v>Low</v>
      </c>
      <c r="U1855" t="str">
        <f t="shared" si="202"/>
        <v>Inactive</v>
      </c>
    </row>
    <row r="1856" spans="1:21" x14ac:dyDescent="0.25">
      <c r="A1856" t="s">
        <v>1883</v>
      </c>
      <c r="B1856">
        <v>43</v>
      </c>
      <c r="C1856" t="str">
        <f t="shared" si="196"/>
        <v>35-44</v>
      </c>
      <c r="D1856" t="s">
        <v>27</v>
      </c>
      <c r="E1856" t="s">
        <v>8</v>
      </c>
      <c r="F1856">
        <v>9.1300000000000008</v>
      </c>
      <c r="G1856" t="str">
        <f t="shared" si="197"/>
        <v>Low</v>
      </c>
      <c r="H1856">
        <v>12</v>
      </c>
      <c r="I1856" t="s">
        <v>3</v>
      </c>
      <c r="J1856" t="s">
        <v>10</v>
      </c>
      <c r="K1856" s="4">
        <v>13.99</v>
      </c>
      <c r="L1856" s="4">
        <f t="shared" si="198"/>
        <v>13.99</v>
      </c>
      <c r="M1856">
        <v>0</v>
      </c>
      <c r="N1856" t="s">
        <v>23</v>
      </c>
      <c r="O1856">
        <v>3</v>
      </c>
      <c r="P1856">
        <v>0.7</v>
      </c>
      <c r="Q1856">
        <f t="shared" si="199"/>
        <v>42</v>
      </c>
      <c r="R1856" t="s">
        <v>38</v>
      </c>
      <c r="S1856">
        <f t="shared" si="200"/>
        <v>383.46000000000004</v>
      </c>
      <c r="T1856" t="str">
        <f t="shared" si="201"/>
        <v>High</v>
      </c>
      <c r="U1856" t="str">
        <f t="shared" si="202"/>
        <v>Risk</v>
      </c>
    </row>
    <row r="1857" spans="1:21" x14ac:dyDescent="0.25">
      <c r="A1857" t="s">
        <v>1884</v>
      </c>
      <c r="B1857">
        <v>31</v>
      </c>
      <c r="C1857" t="str">
        <f t="shared" si="196"/>
        <v>25-34</v>
      </c>
      <c r="D1857" t="s">
        <v>1</v>
      </c>
      <c r="E1857" t="s">
        <v>18</v>
      </c>
      <c r="F1857">
        <v>13.34</v>
      </c>
      <c r="G1857" t="str">
        <f t="shared" si="197"/>
        <v>Low</v>
      </c>
      <c r="H1857">
        <v>39</v>
      </c>
      <c r="I1857" t="s">
        <v>3</v>
      </c>
      <c r="J1857" t="s">
        <v>43</v>
      </c>
      <c r="K1857" s="4">
        <v>17.989999999999998</v>
      </c>
      <c r="L1857" s="4">
        <f t="shared" si="198"/>
        <v>17.989999999999998</v>
      </c>
      <c r="M1857">
        <v>1</v>
      </c>
      <c r="N1857" t="s">
        <v>15</v>
      </c>
      <c r="O1857">
        <v>4</v>
      </c>
      <c r="P1857">
        <v>0.33</v>
      </c>
      <c r="Q1857">
        <f t="shared" si="199"/>
        <v>20</v>
      </c>
      <c r="R1857" t="s">
        <v>20</v>
      </c>
      <c r="S1857">
        <f t="shared" si="200"/>
        <v>266.8</v>
      </c>
      <c r="T1857" t="str">
        <f t="shared" si="201"/>
        <v>High</v>
      </c>
      <c r="U1857" t="str">
        <f t="shared" si="202"/>
        <v>Inactive</v>
      </c>
    </row>
    <row r="1858" spans="1:21" x14ac:dyDescent="0.25">
      <c r="A1858" t="s">
        <v>1885</v>
      </c>
      <c r="B1858">
        <v>70</v>
      </c>
      <c r="C1858" t="str">
        <f t="shared" si="196"/>
        <v>55+</v>
      </c>
      <c r="D1858" t="s">
        <v>1</v>
      </c>
      <c r="E1858" t="s">
        <v>2</v>
      </c>
      <c r="F1858">
        <v>26.98</v>
      </c>
      <c r="G1858" t="str">
        <f t="shared" si="197"/>
        <v>Medium</v>
      </c>
      <c r="H1858">
        <v>57</v>
      </c>
      <c r="I1858" t="s">
        <v>56</v>
      </c>
      <c r="J1858" t="s">
        <v>4</v>
      </c>
      <c r="K1858" s="4">
        <v>8.99</v>
      </c>
      <c r="L1858" s="4">
        <f t="shared" si="198"/>
        <v>8.99</v>
      </c>
      <c r="M1858">
        <v>1</v>
      </c>
      <c r="N1858" t="s">
        <v>15</v>
      </c>
      <c r="O1858">
        <v>4</v>
      </c>
      <c r="P1858">
        <v>0.47</v>
      </c>
      <c r="Q1858">
        <f t="shared" si="199"/>
        <v>28</v>
      </c>
      <c r="R1858" t="s">
        <v>20</v>
      </c>
      <c r="S1858">
        <f t="shared" si="200"/>
        <v>755.44</v>
      </c>
      <c r="T1858" t="str">
        <f t="shared" si="201"/>
        <v>High</v>
      </c>
      <c r="U1858" t="str">
        <f t="shared" si="202"/>
        <v>Inactive</v>
      </c>
    </row>
    <row r="1859" spans="1:21" x14ac:dyDescent="0.25">
      <c r="A1859" t="s">
        <v>1886</v>
      </c>
      <c r="B1859">
        <v>56</v>
      </c>
      <c r="C1859" t="str">
        <f t="shared" ref="C1859:C1922" si="203">IF(B1859&lt;=25, "18-24", IF(B1859&lt;=35, "25-34", IF(B1859&lt;=45,"35-44", IF(B1859&lt;=55,"45-54", "55+"))))</f>
        <v>55+</v>
      </c>
      <c r="D1859" t="s">
        <v>27</v>
      </c>
      <c r="E1859" t="s">
        <v>8</v>
      </c>
      <c r="F1859">
        <v>0.93</v>
      </c>
      <c r="G1859" t="str">
        <f t="shared" ref="G1859:G1922" si="204">IF(F1859&lt;=20,"Low",IF(F1859&lt;=50, "Medium","High"))</f>
        <v>Low</v>
      </c>
      <c r="H1859">
        <v>2</v>
      </c>
      <c r="I1859" t="s">
        <v>19</v>
      </c>
      <c r="J1859" t="s">
        <v>43</v>
      </c>
      <c r="K1859" s="4">
        <v>13.99</v>
      </c>
      <c r="L1859" s="4">
        <f t="shared" ref="L1859:L1922" si="205">K1859</f>
        <v>13.99</v>
      </c>
      <c r="M1859">
        <v>0</v>
      </c>
      <c r="N1859" t="s">
        <v>47</v>
      </c>
      <c r="O1859">
        <v>5</v>
      </c>
      <c r="P1859">
        <v>0.31</v>
      </c>
      <c r="Q1859">
        <f t="shared" ref="Q1859:Q1922" si="206">ROUND(P1859*60, 0)</f>
        <v>19</v>
      </c>
      <c r="R1859" t="s">
        <v>20</v>
      </c>
      <c r="S1859">
        <f t="shared" ref="S1859:S1922" si="207">F1859*Q1859</f>
        <v>17.670000000000002</v>
      </c>
      <c r="T1859" t="str">
        <f t="shared" ref="T1859:T1922" si="208">IF(S1859&lt;=50,"Low",IF(S1859&lt;=150,"Medium", "High"))</f>
        <v>Low</v>
      </c>
      <c r="U1859" t="str">
        <f t="shared" ref="U1859:U1922" si="209">IF(H1859&lt;=7,"Active", IF(H1859&lt;=21,"Risk", "Inactive"))</f>
        <v>Active</v>
      </c>
    </row>
    <row r="1860" spans="1:21" x14ac:dyDescent="0.25">
      <c r="A1860" t="s">
        <v>1887</v>
      </c>
      <c r="B1860">
        <v>33</v>
      </c>
      <c r="C1860" t="str">
        <f t="shared" si="203"/>
        <v>25-34</v>
      </c>
      <c r="D1860" t="s">
        <v>1</v>
      </c>
      <c r="E1860" t="s">
        <v>8</v>
      </c>
      <c r="F1860">
        <v>4.18</v>
      </c>
      <c r="G1860" t="str">
        <f t="shared" si="204"/>
        <v>Low</v>
      </c>
      <c r="H1860">
        <v>10</v>
      </c>
      <c r="I1860" t="s">
        <v>35</v>
      </c>
      <c r="J1860" t="s">
        <v>32</v>
      </c>
      <c r="K1860" s="4">
        <v>13.99</v>
      </c>
      <c r="L1860" s="4">
        <f t="shared" si="205"/>
        <v>13.99</v>
      </c>
      <c r="M1860">
        <v>1</v>
      </c>
      <c r="N1860" t="s">
        <v>15</v>
      </c>
      <c r="O1860">
        <v>5</v>
      </c>
      <c r="P1860">
        <v>0.38</v>
      </c>
      <c r="Q1860">
        <f t="shared" si="206"/>
        <v>23</v>
      </c>
      <c r="R1860" t="s">
        <v>20</v>
      </c>
      <c r="S1860">
        <f t="shared" si="207"/>
        <v>96.139999999999986</v>
      </c>
      <c r="T1860" t="str">
        <f t="shared" si="208"/>
        <v>Medium</v>
      </c>
      <c r="U1860" t="str">
        <f t="shared" si="209"/>
        <v>Risk</v>
      </c>
    </row>
    <row r="1861" spans="1:21" x14ac:dyDescent="0.25">
      <c r="A1861" t="s">
        <v>1888</v>
      </c>
      <c r="B1861">
        <v>58</v>
      </c>
      <c r="C1861" t="str">
        <f t="shared" si="203"/>
        <v>55+</v>
      </c>
      <c r="D1861" t="s">
        <v>1</v>
      </c>
      <c r="E1861" t="s">
        <v>2</v>
      </c>
      <c r="F1861">
        <v>5.36</v>
      </c>
      <c r="G1861" t="str">
        <f t="shared" si="204"/>
        <v>Low</v>
      </c>
      <c r="H1861">
        <v>59</v>
      </c>
      <c r="I1861" t="s">
        <v>19</v>
      </c>
      <c r="J1861" t="s">
        <v>4</v>
      </c>
      <c r="K1861" s="4">
        <v>8.99</v>
      </c>
      <c r="L1861" s="4">
        <f t="shared" si="205"/>
        <v>8.99</v>
      </c>
      <c r="M1861">
        <v>1</v>
      </c>
      <c r="N1861" t="s">
        <v>15</v>
      </c>
      <c r="O1861">
        <v>1</v>
      </c>
      <c r="P1861">
        <v>0.09</v>
      </c>
      <c r="Q1861">
        <f t="shared" si="206"/>
        <v>5</v>
      </c>
      <c r="R1861" t="s">
        <v>33</v>
      </c>
      <c r="S1861">
        <f t="shared" si="207"/>
        <v>26.8</v>
      </c>
      <c r="T1861" t="str">
        <f t="shared" si="208"/>
        <v>Low</v>
      </c>
      <c r="U1861" t="str">
        <f t="shared" si="209"/>
        <v>Inactive</v>
      </c>
    </row>
    <row r="1862" spans="1:21" x14ac:dyDescent="0.25">
      <c r="A1862" t="s">
        <v>1889</v>
      </c>
      <c r="B1862">
        <v>31</v>
      </c>
      <c r="C1862" t="str">
        <f t="shared" si="203"/>
        <v>25-34</v>
      </c>
      <c r="D1862" t="s">
        <v>13</v>
      </c>
      <c r="E1862" t="s">
        <v>2</v>
      </c>
      <c r="F1862">
        <v>3.77</v>
      </c>
      <c r="G1862" t="str">
        <f t="shared" si="204"/>
        <v>Low</v>
      </c>
      <c r="H1862">
        <v>12</v>
      </c>
      <c r="I1862" t="s">
        <v>35</v>
      </c>
      <c r="J1862" t="s">
        <v>32</v>
      </c>
      <c r="K1862" s="4">
        <v>8.99</v>
      </c>
      <c r="L1862" s="4">
        <f t="shared" si="205"/>
        <v>8.99</v>
      </c>
      <c r="M1862">
        <v>1</v>
      </c>
      <c r="N1862" t="s">
        <v>47</v>
      </c>
      <c r="O1862">
        <v>2</v>
      </c>
      <c r="P1862">
        <v>0.28999999999999998</v>
      </c>
      <c r="Q1862">
        <f t="shared" si="206"/>
        <v>17</v>
      </c>
      <c r="R1862" t="s">
        <v>38</v>
      </c>
      <c r="S1862">
        <f t="shared" si="207"/>
        <v>64.09</v>
      </c>
      <c r="T1862" t="str">
        <f t="shared" si="208"/>
        <v>Medium</v>
      </c>
      <c r="U1862" t="str">
        <f t="shared" si="209"/>
        <v>Risk</v>
      </c>
    </row>
    <row r="1863" spans="1:21" x14ac:dyDescent="0.25">
      <c r="A1863" t="s">
        <v>1890</v>
      </c>
      <c r="B1863">
        <v>29</v>
      </c>
      <c r="C1863" t="str">
        <f t="shared" si="203"/>
        <v>25-34</v>
      </c>
      <c r="D1863" t="s">
        <v>1</v>
      </c>
      <c r="E1863" t="s">
        <v>18</v>
      </c>
      <c r="F1863">
        <v>2.06</v>
      </c>
      <c r="G1863" t="str">
        <f t="shared" si="204"/>
        <v>Low</v>
      </c>
      <c r="H1863">
        <v>24</v>
      </c>
      <c r="I1863" t="s">
        <v>9</v>
      </c>
      <c r="J1863" t="s">
        <v>10</v>
      </c>
      <c r="K1863" s="4">
        <v>17.989999999999998</v>
      </c>
      <c r="L1863" s="4">
        <f t="shared" si="205"/>
        <v>17.989999999999998</v>
      </c>
      <c r="M1863">
        <v>1</v>
      </c>
      <c r="N1863" t="s">
        <v>5</v>
      </c>
      <c r="O1863">
        <v>1</v>
      </c>
      <c r="P1863">
        <v>0.08</v>
      </c>
      <c r="Q1863">
        <f t="shared" si="206"/>
        <v>5</v>
      </c>
      <c r="R1863" t="s">
        <v>20</v>
      </c>
      <c r="S1863">
        <f t="shared" si="207"/>
        <v>10.3</v>
      </c>
      <c r="T1863" t="str">
        <f t="shared" si="208"/>
        <v>Low</v>
      </c>
      <c r="U1863" t="str">
        <f t="shared" si="209"/>
        <v>Inactive</v>
      </c>
    </row>
    <row r="1864" spans="1:21" x14ac:dyDescent="0.25">
      <c r="A1864" t="s">
        <v>1891</v>
      </c>
      <c r="B1864">
        <v>46</v>
      </c>
      <c r="C1864" t="str">
        <f t="shared" si="203"/>
        <v>45-54</v>
      </c>
      <c r="D1864" t="s">
        <v>13</v>
      </c>
      <c r="E1864" t="s">
        <v>18</v>
      </c>
      <c r="F1864">
        <v>4.16</v>
      </c>
      <c r="G1864" t="str">
        <f t="shared" si="204"/>
        <v>Low</v>
      </c>
      <c r="H1864">
        <v>13</v>
      </c>
      <c r="I1864" t="s">
        <v>56</v>
      </c>
      <c r="J1864" t="s">
        <v>43</v>
      </c>
      <c r="K1864" s="4">
        <v>17.989999999999998</v>
      </c>
      <c r="L1864" s="4">
        <f t="shared" si="205"/>
        <v>17.989999999999998</v>
      </c>
      <c r="M1864">
        <v>1</v>
      </c>
      <c r="N1864" t="s">
        <v>23</v>
      </c>
      <c r="O1864">
        <v>2</v>
      </c>
      <c r="P1864">
        <v>0.3</v>
      </c>
      <c r="Q1864">
        <f t="shared" si="206"/>
        <v>18</v>
      </c>
      <c r="R1864" t="s">
        <v>11</v>
      </c>
      <c r="S1864">
        <f t="shared" si="207"/>
        <v>74.88</v>
      </c>
      <c r="T1864" t="str">
        <f t="shared" si="208"/>
        <v>Medium</v>
      </c>
      <c r="U1864" t="str">
        <f t="shared" si="209"/>
        <v>Risk</v>
      </c>
    </row>
    <row r="1865" spans="1:21" x14ac:dyDescent="0.25">
      <c r="A1865" t="s">
        <v>1892</v>
      </c>
      <c r="B1865">
        <v>50</v>
      </c>
      <c r="C1865" t="str">
        <f t="shared" si="203"/>
        <v>45-54</v>
      </c>
      <c r="D1865" t="s">
        <v>1</v>
      </c>
      <c r="E1865" t="s">
        <v>2</v>
      </c>
      <c r="F1865">
        <v>13.21</v>
      </c>
      <c r="G1865" t="str">
        <f t="shared" si="204"/>
        <v>Low</v>
      </c>
      <c r="H1865">
        <v>36</v>
      </c>
      <c r="I1865" t="s">
        <v>14</v>
      </c>
      <c r="J1865" t="s">
        <v>43</v>
      </c>
      <c r="K1865" s="4">
        <v>8.99</v>
      </c>
      <c r="L1865" s="4">
        <f t="shared" si="205"/>
        <v>8.99</v>
      </c>
      <c r="M1865">
        <v>1</v>
      </c>
      <c r="N1865" t="s">
        <v>15</v>
      </c>
      <c r="O1865">
        <v>4</v>
      </c>
      <c r="P1865">
        <v>0.36</v>
      </c>
      <c r="Q1865">
        <f t="shared" si="206"/>
        <v>22</v>
      </c>
      <c r="R1865" t="s">
        <v>33</v>
      </c>
      <c r="S1865">
        <f t="shared" si="207"/>
        <v>290.62</v>
      </c>
      <c r="T1865" t="str">
        <f t="shared" si="208"/>
        <v>High</v>
      </c>
      <c r="U1865" t="str">
        <f t="shared" si="209"/>
        <v>Inactive</v>
      </c>
    </row>
    <row r="1866" spans="1:21" x14ac:dyDescent="0.25">
      <c r="A1866" t="s">
        <v>1893</v>
      </c>
      <c r="B1866">
        <v>23</v>
      </c>
      <c r="C1866" t="str">
        <f t="shared" si="203"/>
        <v>18-24</v>
      </c>
      <c r="D1866" t="s">
        <v>13</v>
      </c>
      <c r="E1866" t="s">
        <v>2</v>
      </c>
      <c r="F1866">
        <v>6.86</v>
      </c>
      <c r="G1866" t="str">
        <f t="shared" si="204"/>
        <v>Low</v>
      </c>
      <c r="H1866">
        <v>59</v>
      </c>
      <c r="I1866" t="s">
        <v>3</v>
      </c>
      <c r="J1866" t="s">
        <v>41</v>
      </c>
      <c r="K1866" s="4">
        <v>8.99</v>
      </c>
      <c r="L1866" s="4">
        <f t="shared" si="205"/>
        <v>8.99</v>
      </c>
      <c r="M1866">
        <v>1</v>
      </c>
      <c r="N1866" t="s">
        <v>5</v>
      </c>
      <c r="O1866">
        <v>4</v>
      </c>
      <c r="P1866">
        <v>0.11</v>
      </c>
      <c r="Q1866">
        <f t="shared" si="206"/>
        <v>7</v>
      </c>
      <c r="R1866" t="s">
        <v>6</v>
      </c>
      <c r="S1866">
        <f t="shared" si="207"/>
        <v>48.02</v>
      </c>
      <c r="T1866" t="str">
        <f t="shared" si="208"/>
        <v>Low</v>
      </c>
      <c r="U1866" t="str">
        <f t="shared" si="209"/>
        <v>Inactive</v>
      </c>
    </row>
    <row r="1867" spans="1:21" x14ac:dyDescent="0.25">
      <c r="A1867" t="s">
        <v>1894</v>
      </c>
      <c r="B1867">
        <v>43</v>
      </c>
      <c r="C1867" t="str">
        <f t="shared" si="203"/>
        <v>35-44</v>
      </c>
      <c r="D1867" t="s">
        <v>13</v>
      </c>
      <c r="E1867" t="s">
        <v>2</v>
      </c>
      <c r="F1867">
        <v>1.51</v>
      </c>
      <c r="G1867" t="str">
        <f t="shared" si="204"/>
        <v>Low</v>
      </c>
      <c r="H1867">
        <v>29</v>
      </c>
      <c r="I1867" t="s">
        <v>56</v>
      </c>
      <c r="J1867" t="s">
        <v>41</v>
      </c>
      <c r="K1867" s="4">
        <v>8.99</v>
      </c>
      <c r="L1867" s="4">
        <f t="shared" si="205"/>
        <v>8.99</v>
      </c>
      <c r="M1867">
        <v>1</v>
      </c>
      <c r="N1867" t="s">
        <v>47</v>
      </c>
      <c r="O1867">
        <v>2</v>
      </c>
      <c r="P1867">
        <v>0.05</v>
      </c>
      <c r="Q1867">
        <f t="shared" si="206"/>
        <v>3</v>
      </c>
      <c r="R1867" t="s">
        <v>38</v>
      </c>
      <c r="S1867">
        <f t="shared" si="207"/>
        <v>4.53</v>
      </c>
      <c r="T1867" t="str">
        <f t="shared" si="208"/>
        <v>Low</v>
      </c>
      <c r="U1867" t="str">
        <f t="shared" si="209"/>
        <v>Inactive</v>
      </c>
    </row>
    <row r="1868" spans="1:21" x14ac:dyDescent="0.25">
      <c r="A1868" t="s">
        <v>1895</v>
      </c>
      <c r="B1868">
        <v>28</v>
      </c>
      <c r="C1868" t="str">
        <f t="shared" si="203"/>
        <v>25-34</v>
      </c>
      <c r="D1868" t="s">
        <v>13</v>
      </c>
      <c r="E1868" t="s">
        <v>18</v>
      </c>
      <c r="F1868">
        <v>0.01</v>
      </c>
      <c r="G1868" t="str">
        <f t="shared" si="204"/>
        <v>Low</v>
      </c>
      <c r="H1868">
        <v>7</v>
      </c>
      <c r="I1868" t="s">
        <v>35</v>
      </c>
      <c r="J1868" t="s">
        <v>4</v>
      </c>
      <c r="K1868" s="4">
        <v>17.989999999999998</v>
      </c>
      <c r="L1868" s="4">
        <f t="shared" si="205"/>
        <v>17.989999999999998</v>
      </c>
      <c r="M1868">
        <v>1</v>
      </c>
      <c r="N1868" t="s">
        <v>15</v>
      </c>
      <c r="O1868">
        <v>1</v>
      </c>
      <c r="P1868">
        <v>0</v>
      </c>
      <c r="Q1868">
        <f t="shared" si="206"/>
        <v>0</v>
      </c>
      <c r="R1868" t="s">
        <v>11</v>
      </c>
      <c r="S1868">
        <f t="shared" si="207"/>
        <v>0</v>
      </c>
      <c r="T1868" t="str">
        <f t="shared" si="208"/>
        <v>Low</v>
      </c>
      <c r="U1868" t="str">
        <f t="shared" si="209"/>
        <v>Active</v>
      </c>
    </row>
    <row r="1869" spans="1:21" x14ac:dyDescent="0.25">
      <c r="A1869" t="s">
        <v>1896</v>
      </c>
      <c r="B1869">
        <v>28</v>
      </c>
      <c r="C1869" t="str">
        <f t="shared" si="203"/>
        <v>25-34</v>
      </c>
      <c r="D1869" t="s">
        <v>27</v>
      </c>
      <c r="E1869" t="s">
        <v>8</v>
      </c>
      <c r="F1869">
        <v>14.02</v>
      </c>
      <c r="G1869" t="str">
        <f t="shared" si="204"/>
        <v>Low</v>
      </c>
      <c r="H1869">
        <v>33</v>
      </c>
      <c r="I1869" t="s">
        <v>19</v>
      </c>
      <c r="J1869" t="s">
        <v>10</v>
      </c>
      <c r="K1869" s="4">
        <v>13.99</v>
      </c>
      <c r="L1869" s="4">
        <f t="shared" si="205"/>
        <v>13.99</v>
      </c>
      <c r="M1869">
        <v>1</v>
      </c>
      <c r="N1869" t="s">
        <v>23</v>
      </c>
      <c r="O1869">
        <v>1</v>
      </c>
      <c r="P1869">
        <v>0.41</v>
      </c>
      <c r="Q1869">
        <f t="shared" si="206"/>
        <v>25</v>
      </c>
      <c r="R1869" t="s">
        <v>16</v>
      </c>
      <c r="S1869">
        <f t="shared" si="207"/>
        <v>350.5</v>
      </c>
      <c r="T1869" t="str">
        <f t="shared" si="208"/>
        <v>High</v>
      </c>
      <c r="U1869" t="str">
        <f t="shared" si="209"/>
        <v>Inactive</v>
      </c>
    </row>
    <row r="1870" spans="1:21" x14ac:dyDescent="0.25">
      <c r="A1870" t="s">
        <v>1897</v>
      </c>
      <c r="B1870">
        <v>44</v>
      </c>
      <c r="C1870" t="str">
        <f t="shared" si="203"/>
        <v>35-44</v>
      </c>
      <c r="D1870" t="s">
        <v>13</v>
      </c>
      <c r="E1870" t="s">
        <v>8</v>
      </c>
      <c r="F1870">
        <v>0.55000000000000004</v>
      </c>
      <c r="G1870" t="str">
        <f t="shared" si="204"/>
        <v>Low</v>
      </c>
      <c r="H1870">
        <v>51</v>
      </c>
      <c r="I1870" t="s">
        <v>14</v>
      </c>
      <c r="J1870" t="s">
        <v>43</v>
      </c>
      <c r="K1870" s="4">
        <v>13.99</v>
      </c>
      <c r="L1870" s="4">
        <f t="shared" si="205"/>
        <v>13.99</v>
      </c>
      <c r="M1870">
        <v>1</v>
      </c>
      <c r="N1870" t="s">
        <v>15</v>
      </c>
      <c r="O1870">
        <v>2</v>
      </c>
      <c r="P1870">
        <v>0.01</v>
      </c>
      <c r="Q1870">
        <f t="shared" si="206"/>
        <v>1</v>
      </c>
      <c r="R1870" t="s">
        <v>38</v>
      </c>
      <c r="S1870">
        <f t="shared" si="207"/>
        <v>0.55000000000000004</v>
      </c>
      <c r="T1870" t="str">
        <f t="shared" si="208"/>
        <v>Low</v>
      </c>
      <c r="U1870" t="str">
        <f t="shared" si="209"/>
        <v>Inactive</v>
      </c>
    </row>
    <row r="1871" spans="1:21" x14ac:dyDescent="0.25">
      <c r="A1871" t="s">
        <v>1898</v>
      </c>
      <c r="B1871">
        <v>62</v>
      </c>
      <c r="C1871" t="str">
        <f t="shared" si="203"/>
        <v>55+</v>
      </c>
      <c r="D1871" t="s">
        <v>27</v>
      </c>
      <c r="E1871" t="s">
        <v>8</v>
      </c>
      <c r="F1871">
        <v>3.58</v>
      </c>
      <c r="G1871" t="str">
        <f t="shared" si="204"/>
        <v>Low</v>
      </c>
      <c r="H1871">
        <v>15</v>
      </c>
      <c r="I1871" t="s">
        <v>19</v>
      </c>
      <c r="J1871" t="s">
        <v>43</v>
      </c>
      <c r="K1871" s="4">
        <v>13.99</v>
      </c>
      <c r="L1871" s="4">
        <f t="shared" si="205"/>
        <v>13.99</v>
      </c>
      <c r="M1871">
        <v>0</v>
      </c>
      <c r="N1871" t="s">
        <v>47</v>
      </c>
      <c r="O1871">
        <v>5</v>
      </c>
      <c r="P1871">
        <v>0.22</v>
      </c>
      <c r="Q1871">
        <f t="shared" si="206"/>
        <v>13</v>
      </c>
      <c r="R1871" t="s">
        <v>20</v>
      </c>
      <c r="S1871">
        <f t="shared" si="207"/>
        <v>46.54</v>
      </c>
      <c r="T1871" t="str">
        <f t="shared" si="208"/>
        <v>Low</v>
      </c>
      <c r="U1871" t="str">
        <f t="shared" si="209"/>
        <v>Risk</v>
      </c>
    </row>
    <row r="1872" spans="1:21" x14ac:dyDescent="0.25">
      <c r="A1872" t="s">
        <v>1899</v>
      </c>
      <c r="B1872">
        <v>54</v>
      </c>
      <c r="C1872" t="str">
        <f t="shared" si="203"/>
        <v>45-54</v>
      </c>
      <c r="D1872" t="s">
        <v>27</v>
      </c>
      <c r="E1872" t="s">
        <v>2</v>
      </c>
      <c r="F1872">
        <v>2.2799999999999998</v>
      </c>
      <c r="G1872" t="str">
        <f t="shared" si="204"/>
        <v>Low</v>
      </c>
      <c r="H1872">
        <v>17</v>
      </c>
      <c r="I1872" t="s">
        <v>14</v>
      </c>
      <c r="J1872" t="s">
        <v>4</v>
      </c>
      <c r="K1872" s="4">
        <v>8.99</v>
      </c>
      <c r="L1872" s="4">
        <f t="shared" si="205"/>
        <v>8.99</v>
      </c>
      <c r="M1872">
        <v>1</v>
      </c>
      <c r="N1872" t="s">
        <v>29</v>
      </c>
      <c r="O1872">
        <v>2</v>
      </c>
      <c r="P1872">
        <v>0.13</v>
      </c>
      <c r="Q1872">
        <f t="shared" si="206"/>
        <v>8</v>
      </c>
      <c r="R1872" t="s">
        <v>20</v>
      </c>
      <c r="S1872">
        <f t="shared" si="207"/>
        <v>18.239999999999998</v>
      </c>
      <c r="T1872" t="str">
        <f t="shared" si="208"/>
        <v>Low</v>
      </c>
      <c r="U1872" t="str">
        <f t="shared" si="209"/>
        <v>Risk</v>
      </c>
    </row>
    <row r="1873" spans="1:21" x14ac:dyDescent="0.25">
      <c r="A1873" t="s">
        <v>1900</v>
      </c>
      <c r="B1873">
        <v>24</v>
      </c>
      <c r="C1873" t="str">
        <f t="shared" si="203"/>
        <v>18-24</v>
      </c>
      <c r="D1873" t="s">
        <v>13</v>
      </c>
      <c r="E1873" t="s">
        <v>2</v>
      </c>
      <c r="F1873">
        <v>9.58</v>
      </c>
      <c r="G1873" t="str">
        <f t="shared" si="204"/>
        <v>Low</v>
      </c>
      <c r="H1873">
        <v>44</v>
      </c>
      <c r="I1873" t="s">
        <v>35</v>
      </c>
      <c r="J1873" t="s">
        <v>43</v>
      </c>
      <c r="K1873" s="4">
        <v>8.99</v>
      </c>
      <c r="L1873" s="4">
        <f t="shared" si="205"/>
        <v>8.99</v>
      </c>
      <c r="M1873">
        <v>1</v>
      </c>
      <c r="N1873" t="s">
        <v>47</v>
      </c>
      <c r="O1873">
        <v>5</v>
      </c>
      <c r="P1873">
        <v>0.21</v>
      </c>
      <c r="Q1873">
        <f t="shared" si="206"/>
        <v>13</v>
      </c>
      <c r="R1873" t="s">
        <v>38</v>
      </c>
      <c r="S1873">
        <f t="shared" si="207"/>
        <v>124.54</v>
      </c>
      <c r="T1873" t="str">
        <f t="shared" si="208"/>
        <v>Medium</v>
      </c>
      <c r="U1873" t="str">
        <f t="shared" si="209"/>
        <v>Inactive</v>
      </c>
    </row>
    <row r="1874" spans="1:21" x14ac:dyDescent="0.25">
      <c r="A1874" t="s">
        <v>1901</v>
      </c>
      <c r="B1874">
        <v>27</v>
      </c>
      <c r="C1874" t="str">
        <f t="shared" si="203"/>
        <v>25-34</v>
      </c>
      <c r="D1874" t="s">
        <v>1</v>
      </c>
      <c r="E1874" t="s">
        <v>2</v>
      </c>
      <c r="F1874">
        <v>6.3</v>
      </c>
      <c r="G1874" t="str">
        <f t="shared" si="204"/>
        <v>Low</v>
      </c>
      <c r="H1874">
        <v>34</v>
      </c>
      <c r="I1874" t="s">
        <v>3</v>
      </c>
      <c r="J1874" t="s">
        <v>43</v>
      </c>
      <c r="K1874" s="4">
        <v>8.99</v>
      </c>
      <c r="L1874" s="4">
        <f t="shared" si="205"/>
        <v>8.99</v>
      </c>
      <c r="M1874">
        <v>1</v>
      </c>
      <c r="N1874" t="s">
        <v>23</v>
      </c>
      <c r="O1874">
        <v>4</v>
      </c>
      <c r="P1874">
        <v>0.18</v>
      </c>
      <c r="Q1874">
        <f t="shared" si="206"/>
        <v>11</v>
      </c>
      <c r="R1874" t="s">
        <v>38</v>
      </c>
      <c r="S1874">
        <f t="shared" si="207"/>
        <v>69.3</v>
      </c>
      <c r="T1874" t="str">
        <f t="shared" si="208"/>
        <v>Medium</v>
      </c>
      <c r="U1874" t="str">
        <f t="shared" si="209"/>
        <v>Inactive</v>
      </c>
    </row>
    <row r="1875" spans="1:21" x14ac:dyDescent="0.25">
      <c r="A1875" t="s">
        <v>1902</v>
      </c>
      <c r="B1875">
        <v>52</v>
      </c>
      <c r="C1875" t="str">
        <f t="shared" si="203"/>
        <v>45-54</v>
      </c>
      <c r="D1875" t="s">
        <v>13</v>
      </c>
      <c r="E1875" t="s">
        <v>2</v>
      </c>
      <c r="F1875">
        <v>1.59</v>
      </c>
      <c r="G1875" t="str">
        <f t="shared" si="204"/>
        <v>Low</v>
      </c>
      <c r="H1875">
        <v>29</v>
      </c>
      <c r="I1875" t="s">
        <v>35</v>
      </c>
      <c r="J1875" t="s">
        <v>4</v>
      </c>
      <c r="K1875" s="4">
        <v>8.99</v>
      </c>
      <c r="L1875" s="4">
        <f t="shared" si="205"/>
        <v>8.99</v>
      </c>
      <c r="M1875">
        <v>1</v>
      </c>
      <c r="N1875" t="s">
        <v>29</v>
      </c>
      <c r="O1875">
        <v>3</v>
      </c>
      <c r="P1875">
        <v>0.05</v>
      </c>
      <c r="Q1875">
        <f t="shared" si="206"/>
        <v>3</v>
      </c>
      <c r="R1875" t="s">
        <v>6</v>
      </c>
      <c r="S1875">
        <f t="shared" si="207"/>
        <v>4.7700000000000005</v>
      </c>
      <c r="T1875" t="str">
        <f t="shared" si="208"/>
        <v>Low</v>
      </c>
      <c r="U1875" t="str">
        <f t="shared" si="209"/>
        <v>Inactive</v>
      </c>
    </row>
    <row r="1876" spans="1:21" x14ac:dyDescent="0.25">
      <c r="A1876" t="s">
        <v>1903</v>
      </c>
      <c r="B1876">
        <v>55</v>
      </c>
      <c r="C1876" t="str">
        <f t="shared" si="203"/>
        <v>45-54</v>
      </c>
      <c r="D1876" t="s">
        <v>1</v>
      </c>
      <c r="E1876" t="s">
        <v>2</v>
      </c>
      <c r="F1876">
        <v>1.38</v>
      </c>
      <c r="G1876" t="str">
        <f t="shared" si="204"/>
        <v>Low</v>
      </c>
      <c r="H1876">
        <v>52</v>
      </c>
      <c r="I1876" t="s">
        <v>35</v>
      </c>
      <c r="J1876" t="s">
        <v>43</v>
      </c>
      <c r="K1876" s="4">
        <v>8.99</v>
      </c>
      <c r="L1876" s="4">
        <f t="shared" si="205"/>
        <v>8.99</v>
      </c>
      <c r="M1876">
        <v>1</v>
      </c>
      <c r="N1876" t="s">
        <v>5</v>
      </c>
      <c r="O1876">
        <v>5</v>
      </c>
      <c r="P1876">
        <v>0.03</v>
      </c>
      <c r="Q1876">
        <f t="shared" si="206"/>
        <v>2</v>
      </c>
      <c r="R1876" t="s">
        <v>38</v>
      </c>
      <c r="S1876">
        <f t="shared" si="207"/>
        <v>2.76</v>
      </c>
      <c r="T1876" t="str">
        <f t="shared" si="208"/>
        <v>Low</v>
      </c>
      <c r="U1876" t="str">
        <f t="shared" si="209"/>
        <v>Inactive</v>
      </c>
    </row>
    <row r="1877" spans="1:21" x14ac:dyDescent="0.25">
      <c r="A1877" t="s">
        <v>1904</v>
      </c>
      <c r="B1877">
        <v>62</v>
      </c>
      <c r="C1877" t="str">
        <f t="shared" si="203"/>
        <v>55+</v>
      </c>
      <c r="D1877" t="s">
        <v>27</v>
      </c>
      <c r="E1877" t="s">
        <v>8</v>
      </c>
      <c r="F1877">
        <v>18.07</v>
      </c>
      <c r="G1877" t="str">
        <f t="shared" si="204"/>
        <v>Low</v>
      </c>
      <c r="H1877">
        <v>20</v>
      </c>
      <c r="I1877" t="s">
        <v>3</v>
      </c>
      <c r="J1877" t="s">
        <v>41</v>
      </c>
      <c r="K1877" s="4">
        <v>13.99</v>
      </c>
      <c r="L1877" s="4">
        <f t="shared" si="205"/>
        <v>13.99</v>
      </c>
      <c r="M1877">
        <v>0</v>
      </c>
      <c r="N1877" t="s">
        <v>29</v>
      </c>
      <c r="O1877">
        <v>2</v>
      </c>
      <c r="P1877">
        <v>0.86</v>
      </c>
      <c r="Q1877">
        <f t="shared" si="206"/>
        <v>52</v>
      </c>
      <c r="R1877" t="s">
        <v>25</v>
      </c>
      <c r="S1877">
        <f t="shared" si="207"/>
        <v>939.64</v>
      </c>
      <c r="T1877" t="str">
        <f t="shared" si="208"/>
        <v>High</v>
      </c>
      <c r="U1877" t="str">
        <f t="shared" si="209"/>
        <v>Risk</v>
      </c>
    </row>
    <row r="1878" spans="1:21" x14ac:dyDescent="0.25">
      <c r="A1878" t="s">
        <v>1905</v>
      </c>
      <c r="B1878">
        <v>64</v>
      </c>
      <c r="C1878" t="str">
        <f t="shared" si="203"/>
        <v>55+</v>
      </c>
      <c r="D1878" t="s">
        <v>13</v>
      </c>
      <c r="E1878" t="s">
        <v>18</v>
      </c>
      <c r="F1878">
        <v>6.41</v>
      </c>
      <c r="G1878" t="str">
        <f t="shared" si="204"/>
        <v>Low</v>
      </c>
      <c r="H1878">
        <v>54</v>
      </c>
      <c r="I1878" t="s">
        <v>9</v>
      </c>
      <c r="J1878" t="s">
        <v>10</v>
      </c>
      <c r="K1878" s="4">
        <v>17.989999999999998</v>
      </c>
      <c r="L1878" s="4">
        <f t="shared" si="205"/>
        <v>17.989999999999998</v>
      </c>
      <c r="M1878">
        <v>1</v>
      </c>
      <c r="N1878" t="s">
        <v>5</v>
      </c>
      <c r="O1878">
        <v>1</v>
      </c>
      <c r="P1878">
        <v>0.12</v>
      </c>
      <c r="Q1878">
        <f t="shared" si="206"/>
        <v>7</v>
      </c>
      <c r="R1878" t="s">
        <v>25</v>
      </c>
      <c r="S1878">
        <f t="shared" si="207"/>
        <v>44.870000000000005</v>
      </c>
      <c r="T1878" t="str">
        <f t="shared" si="208"/>
        <v>Low</v>
      </c>
      <c r="U1878" t="str">
        <f t="shared" si="209"/>
        <v>Inactive</v>
      </c>
    </row>
    <row r="1879" spans="1:21" x14ac:dyDescent="0.25">
      <c r="A1879" t="s">
        <v>1906</v>
      </c>
      <c r="B1879">
        <v>31</v>
      </c>
      <c r="C1879" t="str">
        <f t="shared" si="203"/>
        <v>25-34</v>
      </c>
      <c r="D1879" t="s">
        <v>1</v>
      </c>
      <c r="E1879" t="s">
        <v>18</v>
      </c>
      <c r="F1879">
        <v>18.73</v>
      </c>
      <c r="G1879" t="str">
        <f t="shared" si="204"/>
        <v>Low</v>
      </c>
      <c r="H1879">
        <v>1</v>
      </c>
      <c r="I1879" t="s">
        <v>19</v>
      </c>
      <c r="J1879" t="s">
        <v>10</v>
      </c>
      <c r="K1879" s="4">
        <v>17.989999999999998</v>
      </c>
      <c r="L1879" s="4">
        <f t="shared" si="205"/>
        <v>17.989999999999998</v>
      </c>
      <c r="M1879">
        <v>0</v>
      </c>
      <c r="N1879" t="s">
        <v>15</v>
      </c>
      <c r="O1879">
        <v>1</v>
      </c>
      <c r="P1879">
        <v>9.3699999999999992</v>
      </c>
      <c r="Q1879">
        <f t="shared" si="206"/>
        <v>562</v>
      </c>
      <c r="R1879" t="s">
        <v>6</v>
      </c>
      <c r="S1879">
        <f t="shared" si="207"/>
        <v>10526.26</v>
      </c>
      <c r="T1879" t="str">
        <f t="shared" si="208"/>
        <v>High</v>
      </c>
      <c r="U1879" t="str">
        <f t="shared" si="209"/>
        <v>Active</v>
      </c>
    </row>
    <row r="1880" spans="1:21" x14ac:dyDescent="0.25">
      <c r="A1880" t="s">
        <v>1907</v>
      </c>
      <c r="B1880">
        <v>47</v>
      </c>
      <c r="C1880" t="str">
        <f t="shared" si="203"/>
        <v>45-54</v>
      </c>
      <c r="D1880" t="s">
        <v>1</v>
      </c>
      <c r="E1880" t="s">
        <v>2</v>
      </c>
      <c r="F1880">
        <v>14.08</v>
      </c>
      <c r="G1880" t="str">
        <f t="shared" si="204"/>
        <v>Low</v>
      </c>
      <c r="H1880">
        <v>20</v>
      </c>
      <c r="I1880" t="s">
        <v>3</v>
      </c>
      <c r="J1880" t="s">
        <v>41</v>
      </c>
      <c r="K1880" s="4">
        <v>8.99</v>
      </c>
      <c r="L1880" s="4">
        <f t="shared" si="205"/>
        <v>8.99</v>
      </c>
      <c r="M1880">
        <v>0</v>
      </c>
      <c r="N1880" t="s">
        <v>5</v>
      </c>
      <c r="O1880">
        <v>3</v>
      </c>
      <c r="P1880">
        <v>0.67</v>
      </c>
      <c r="Q1880">
        <f t="shared" si="206"/>
        <v>40</v>
      </c>
      <c r="R1880" t="s">
        <v>33</v>
      </c>
      <c r="S1880">
        <f t="shared" si="207"/>
        <v>563.20000000000005</v>
      </c>
      <c r="T1880" t="str">
        <f t="shared" si="208"/>
        <v>High</v>
      </c>
      <c r="U1880" t="str">
        <f t="shared" si="209"/>
        <v>Risk</v>
      </c>
    </row>
    <row r="1881" spans="1:21" x14ac:dyDescent="0.25">
      <c r="A1881" t="s">
        <v>1908</v>
      </c>
      <c r="B1881">
        <v>37</v>
      </c>
      <c r="C1881" t="str">
        <f t="shared" si="203"/>
        <v>35-44</v>
      </c>
      <c r="D1881" t="s">
        <v>1</v>
      </c>
      <c r="E1881" t="s">
        <v>8</v>
      </c>
      <c r="F1881">
        <v>18.23</v>
      </c>
      <c r="G1881" t="str">
        <f t="shared" si="204"/>
        <v>Low</v>
      </c>
      <c r="H1881">
        <v>36</v>
      </c>
      <c r="I1881" t="s">
        <v>19</v>
      </c>
      <c r="J1881" t="s">
        <v>41</v>
      </c>
      <c r="K1881" s="4">
        <v>13.99</v>
      </c>
      <c r="L1881" s="4">
        <f t="shared" si="205"/>
        <v>13.99</v>
      </c>
      <c r="M1881">
        <v>1</v>
      </c>
      <c r="N1881" t="s">
        <v>5</v>
      </c>
      <c r="O1881">
        <v>5</v>
      </c>
      <c r="P1881">
        <v>0.49</v>
      </c>
      <c r="Q1881">
        <f t="shared" si="206"/>
        <v>29</v>
      </c>
      <c r="R1881" t="s">
        <v>6</v>
      </c>
      <c r="S1881">
        <f t="shared" si="207"/>
        <v>528.66999999999996</v>
      </c>
      <c r="T1881" t="str">
        <f t="shared" si="208"/>
        <v>High</v>
      </c>
      <c r="U1881" t="str">
        <f t="shared" si="209"/>
        <v>Inactive</v>
      </c>
    </row>
    <row r="1882" spans="1:21" x14ac:dyDescent="0.25">
      <c r="A1882" t="s">
        <v>1909</v>
      </c>
      <c r="B1882">
        <v>65</v>
      </c>
      <c r="C1882" t="str">
        <f t="shared" si="203"/>
        <v>55+</v>
      </c>
      <c r="D1882" t="s">
        <v>1</v>
      </c>
      <c r="E1882" t="s">
        <v>8</v>
      </c>
      <c r="F1882">
        <v>28.86</v>
      </c>
      <c r="G1882" t="str">
        <f t="shared" si="204"/>
        <v>Medium</v>
      </c>
      <c r="H1882">
        <v>13</v>
      </c>
      <c r="I1882" t="s">
        <v>14</v>
      </c>
      <c r="J1882" t="s">
        <v>32</v>
      </c>
      <c r="K1882" s="4">
        <v>13.99</v>
      </c>
      <c r="L1882" s="4">
        <f t="shared" si="205"/>
        <v>13.99</v>
      </c>
      <c r="M1882">
        <v>0</v>
      </c>
      <c r="N1882" t="s">
        <v>5</v>
      </c>
      <c r="O1882">
        <v>4</v>
      </c>
      <c r="P1882">
        <v>2.06</v>
      </c>
      <c r="Q1882">
        <f t="shared" si="206"/>
        <v>124</v>
      </c>
      <c r="R1882" t="s">
        <v>20</v>
      </c>
      <c r="S1882">
        <f t="shared" si="207"/>
        <v>3578.64</v>
      </c>
      <c r="T1882" t="str">
        <f t="shared" si="208"/>
        <v>High</v>
      </c>
      <c r="U1882" t="str">
        <f t="shared" si="209"/>
        <v>Risk</v>
      </c>
    </row>
    <row r="1883" spans="1:21" x14ac:dyDescent="0.25">
      <c r="A1883" t="s">
        <v>1910</v>
      </c>
      <c r="B1883">
        <v>20</v>
      </c>
      <c r="C1883" t="str">
        <f t="shared" si="203"/>
        <v>18-24</v>
      </c>
      <c r="D1883" t="s">
        <v>13</v>
      </c>
      <c r="E1883" t="s">
        <v>18</v>
      </c>
      <c r="F1883">
        <v>49.3</v>
      </c>
      <c r="G1883" t="str">
        <f t="shared" si="204"/>
        <v>Medium</v>
      </c>
      <c r="H1883">
        <v>25</v>
      </c>
      <c r="I1883" t="s">
        <v>19</v>
      </c>
      <c r="J1883" t="s">
        <v>43</v>
      </c>
      <c r="K1883" s="4">
        <v>17.989999999999998</v>
      </c>
      <c r="L1883" s="4">
        <f t="shared" si="205"/>
        <v>17.989999999999998</v>
      </c>
      <c r="M1883">
        <v>0</v>
      </c>
      <c r="N1883" t="s">
        <v>5</v>
      </c>
      <c r="O1883">
        <v>3</v>
      </c>
      <c r="P1883">
        <v>1.9</v>
      </c>
      <c r="Q1883">
        <f t="shared" si="206"/>
        <v>114</v>
      </c>
      <c r="R1883" t="s">
        <v>16</v>
      </c>
      <c r="S1883">
        <f t="shared" si="207"/>
        <v>5620.2</v>
      </c>
      <c r="T1883" t="str">
        <f t="shared" si="208"/>
        <v>High</v>
      </c>
      <c r="U1883" t="str">
        <f t="shared" si="209"/>
        <v>Inactive</v>
      </c>
    </row>
    <row r="1884" spans="1:21" x14ac:dyDescent="0.25">
      <c r="A1884" t="s">
        <v>1911</v>
      </c>
      <c r="B1884">
        <v>45</v>
      </c>
      <c r="C1884" t="str">
        <f t="shared" si="203"/>
        <v>35-44</v>
      </c>
      <c r="D1884" t="s">
        <v>1</v>
      </c>
      <c r="E1884" t="s">
        <v>2</v>
      </c>
      <c r="F1884">
        <v>3.95</v>
      </c>
      <c r="G1884" t="str">
        <f t="shared" si="204"/>
        <v>Low</v>
      </c>
      <c r="H1884">
        <v>38</v>
      </c>
      <c r="I1884" t="s">
        <v>3</v>
      </c>
      <c r="J1884" t="s">
        <v>43</v>
      </c>
      <c r="K1884" s="4">
        <v>8.99</v>
      </c>
      <c r="L1884" s="4">
        <f t="shared" si="205"/>
        <v>8.99</v>
      </c>
      <c r="M1884">
        <v>1</v>
      </c>
      <c r="N1884" t="s">
        <v>5</v>
      </c>
      <c r="O1884">
        <v>1</v>
      </c>
      <c r="P1884">
        <v>0.1</v>
      </c>
      <c r="Q1884">
        <f t="shared" si="206"/>
        <v>6</v>
      </c>
      <c r="R1884" t="s">
        <v>38</v>
      </c>
      <c r="S1884">
        <f t="shared" si="207"/>
        <v>23.700000000000003</v>
      </c>
      <c r="T1884" t="str">
        <f t="shared" si="208"/>
        <v>Low</v>
      </c>
      <c r="U1884" t="str">
        <f t="shared" si="209"/>
        <v>Inactive</v>
      </c>
    </row>
    <row r="1885" spans="1:21" x14ac:dyDescent="0.25">
      <c r="A1885" t="s">
        <v>1912</v>
      </c>
      <c r="B1885">
        <v>67</v>
      </c>
      <c r="C1885" t="str">
        <f t="shared" si="203"/>
        <v>55+</v>
      </c>
      <c r="D1885" t="s">
        <v>13</v>
      </c>
      <c r="E1885" t="s">
        <v>2</v>
      </c>
      <c r="F1885">
        <v>11.06</v>
      </c>
      <c r="G1885" t="str">
        <f t="shared" si="204"/>
        <v>Low</v>
      </c>
      <c r="H1885">
        <v>16</v>
      </c>
      <c r="I1885" t="s">
        <v>56</v>
      </c>
      <c r="J1885" t="s">
        <v>41</v>
      </c>
      <c r="K1885" s="4">
        <v>8.99</v>
      </c>
      <c r="L1885" s="4">
        <f t="shared" si="205"/>
        <v>8.99</v>
      </c>
      <c r="M1885">
        <v>0</v>
      </c>
      <c r="N1885" t="s">
        <v>47</v>
      </c>
      <c r="O1885">
        <v>4</v>
      </c>
      <c r="P1885">
        <v>0.65</v>
      </c>
      <c r="Q1885">
        <f t="shared" si="206"/>
        <v>39</v>
      </c>
      <c r="R1885" t="s">
        <v>11</v>
      </c>
      <c r="S1885">
        <f t="shared" si="207"/>
        <v>431.34000000000003</v>
      </c>
      <c r="T1885" t="str">
        <f t="shared" si="208"/>
        <v>High</v>
      </c>
      <c r="U1885" t="str">
        <f t="shared" si="209"/>
        <v>Risk</v>
      </c>
    </row>
    <row r="1886" spans="1:21" x14ac:dyDescent="0.25">
      <c r="A1886" t="s">
        <v>1913</v>
      </c>
      <c r="B1886">
        <v>70</v>
      </c>
      <c r="C1886" t="str">
        <f t="shared" si="203"/>
        <v>55+</v>
      </c>
      <c r="D1886" t="s">
        <v>27</v>
      </c>
      <c r="E1886" t="s">
        <v>2</v>
      </c>
      <c r="F1886">
        <v>6.66</v>
      </c>
      <c r="G1886" t="str">
        <f t="shared" si="204"/>
        <v>Low</v>
      </c>
      <c r="H1886">
        <v>55</v>
      </c>
      <c r="I1886" t="s">
        <v>19</v>
      </c>
      <c r="J1886" t="s">
        <v>41</v>
      </c>
      <c r="K1886" s="4">
        <v>8.99</v>
      </c>
      <c r="L1886" s="4">
        <f t="shared" si="205"/>
        <v>8.99</v>
      </c>
      <c r="M1886">
        <v>1</v>
      </c>
      <c r="N1886" t="s">
        <v>5</v>
      </c>
      <c r="O1886">
        <v>4</v>
      </c>
      <c r="P1886">
        <v>0.12</v>
      </c>
      <c r="Q1886">
        <f t="shared" si="206"/>
        <v>7</v>
      </c>
      <c r="R1886" t="s">
        <v>25</v>
      </c>
      <c r="S1886">
        <f t="shared" si="207"/>
        <v>46.620000000000005</v>
      </c>
      <c r="T1886" t="str">
        <f t="shared" si="208"/>
        <v>Low</v>
      </c>
      <c r="U1886" t="str">
        <f t="shared" si="209"/>
        <v>Inactive</v>
      </c>
    </row>
    <row r="1887" spans="1:21" x14ac:dyDescent="0.25">
      <c r="A1887" t="s">
        <v>1914</v>
      </c>
      <c r="B1887">
        <v>67</v>
      </c>
      <c r="C1887" t="str">
        <f t="shared" si="203"/>
        <v>55+</v>
      </c>
      <c r="D1887" t="s">
        <v>27</v>
      </c>
      <c r="E1887" t="s">
        <v>2</v>
      </c>
      <c r="F1887">
        <v>9.5399999999999991</v>
      </c>
      <c r="G1887" t="str">
        <f t="shared" si="204"/>
        <v>Low</v>
      </c>
      <c r="H1887">
        <v>40</v>
      </c>
      <c r="I1887" t="s">
        <v>56</v>
      </c>
      <c r="J1887" t="s">
        <v>32</v>
      </c>
      <c r="K1887" s="4">
        <v>8.99</v>
      </c>
      <c r="L1887" s="4">
        <f t="shared" si="205"/>
        <v>8.99</v>
      </c>
      <c r="M1887">
        <v>1</v>
      </c>
      <c r="N1887" t="s">
        <v>15</v>
      </c>
      <c r="O1887">
        <v>2</v>
      </c>
      <c r="P1887">
        <v>0.23</v>
      </c>
      <c r="Q1887">
        <f t="shared" si="206"/>
        <v>14</v>
      </c>
      <c r="R1887" t="s">
        <v>33</v>
      </c>
      <c r="S1887">
        <f t="shared" si="207"/>
        <v>133.56</v>
      </c>
      <c r="T1887" t="str">
        <f t="shared" si="208"/>
        <v>Medium</v>
      </c>
      <c r="U1887" t="str">
        <f t="shared" si="209"/>
        <v>Inactive</v>
      </c>
    </row>
    <row r="1888" spans="1:21" x14ac:dyDescent="0.25">
      <c r="A1888" t="s">
        <v>1915</v>
      </c>
      <c r="B1888">
        <v>28</v>
      </c>
      <c r="C1888" t="str">
        <f t="shared" si="203"/>
        <v>25-34</v>
      </c>
      <c r="D1888" t="s">
        <v>13</v>
      </c>
      <c r="E1888" t="s">
        <v>2</v>
      </c>
      <c r="F1888">
        <v>10.43</v>
      </c>
      <c r="G1888" t="str">
        <f t="shared" si="204"/>
        <v>Low</v>
      </c>
      <c r="H1888">
        <v>25</v>
      </c>
      <c r="I1888" t="s">
        <v>19</v>
      </c>
      <c r="J1888" t="s">
        <v>43</v>
      </c>
      <c r="K1888" s="4">
        <v>8.99</v>
      </c>
      <c r="L1888" s="4">
        <f t="shared" si="205"/>
        <v>8.99</v>
      </c>
      <c r="M1888">
        <v>0</v>
      </c>
      <c r="N1888" t="s">
        <v>5</v>
      </c>
      <c r="O1888">
        <v>4</v>
      </c>
      <c r="P1888">
        <v>0.4</v>
      </c>
      <c r="Q1888">
        <f t="shared" si="206"/>
        <v>24</v>
      </c>
      <c r="R1888" t="s">
        <v>20</v>
      </c>
      <c r="S1888">
        <f t="shared" si="207"/>
        <v>250.32</v>
      </c>
      <c r="T1888" t="str">
        <f t="shared" si="208"/>
        <v>High</v>
      </c>
      <c r="U1888" t="str">
        <f t="shared" si="209"/>
        <v>Inactive</v>
      </c>
    </row>
    <row r="1889" spans="1:21" x14ac:dyDescent="0.25">
      <c r="A1889" t="s">
        <v>1916</v>
      </c>
      <c r="B1889">
        <v>53</v>
      </c>
      <c r="C1889" t="str">
        <f t="shared" si="203"/>
        <v>45-54</v>
      </c>
      <c r="D1889" t="s">
        <v>1</v>
      </c>
      <c r="E1889" t="s">
        <v>18</v>
      </c>
      <c r="F1889">
        <v>5.79</v>
      </c>
      <c r="G1889" t="str">
        <f t="shared" si="204"/>
        <v>Low</v>
      </c>
      <c r="H1889">
        <v>34</v>
      </c>
      <c r="I1889" t="s">
        <v>3</v>
      </c>
      <c r="J1889" t="s">
        <v>10</v>
      </c>
      <c r="K1889" s="4">
        <v>17.989999999999998</v>
      </c>
      <c r="L1889" s="4">
        <f t="shared" si="205"/>
        <v>17.989999999999998</v>
      </c>
      <c r="M1889">
        <v>1</v>
      </c>
      <c r="N1889" t="s">
        <v>5</v>
      </c>
      <c r="O1889">
        <v>5</v>
      </c>
      <c r="P1889">
        <v>0.17</v>
      </c>
      <c r="Q1889">
        <f t="shared" si="206"/>
        <v>10</v>
      </c>
      <c r="R1889" t="s">
        <v>38</v>
      </c>
      <c r="S1889">
        <f t="shared" si="207"/>
        <v>57.9</v>
      </c>
      <c r="T1889" t="str">
        <f t="shared" si="208"/>
        <v>Medium</v>
      </c>
      <c r="U1889" t="str">
        <f t="shared" si="209"/>
        <v>Inactive</v>
      </c>
    </row>
    <row r="1890" spans="1:21" x14ac:dyDescent="0.25">
      <c r="A1890" t="s">
        <v>1917</v>
      </c>
      <c r="B1890">
        <v>36</v>
      </c>
      <c r="C1890" t="str">
        <f t="shared" si="203"/>
        <v>35-44</v>
      </c>
      <c r="D1890" t="s">
        <v>27</v>
      </c>
      <c r="E1890" t="s">
        <v>2</v>
      </c>
      <c r="F1890">
        <v>34.97</v>
      </c>
      <c r="G1890" t="str">
        <f t="shared" si="204"/>
        <v>Medium</v>
      </c>
      <c r="H1890">
        <v>16</v>
      </c>
      <c r="I1890" t="s">
        <v>9</v>
      </c>
      <c r="J1890" t="s">
        <v>4</v>
      </c>
      <c r="K1890" s="4">
        <v>8.99</v>
      </c>
      <c r="L1890" s="4">
        <f t="shared" si="205"/>
        <v>8.99</v>
      </c>
      <c r="M1890">
        <v>0</v>
      </c>
      <c r="N1890" t="s">
        <v>29</v>
      </c>
      <c r="O1890">
        <v>2</v>
      </c>
      <c r="P1890">
        <v>2.06</v>
      </c>
      <c r="Q1890">
        <f t="shared" si="206"/>
        <v>124</v>
      </c>
      <c r="R1890" t="s">
        <v>6</v>
      </c>
      <c r="S1890">
        <f t="shared" si="207"/>
        <v>4336.28</v>
      </c>
      <c r="T1890" t="str">
        <f t="shared" si="208"/>
        <v>High</v>
      </c>
      <c r="U1890" t="str">
        <f t="shared" si="209"/>
        <v>Risk</v>
      </c>
    </row>
    <row r="1891" spans="1:21" x14ac:dyDescent="0.25">
      <c r="A1891" t="s">
        <v>1918</v>
      </c>
      <c r="B1891">
        <v>48</v>
      </c>
      <c r="C1891" t="str">
        <f t="shared" si="203"/>
        <v>45-54</v>
      </c>
      <c r="D1891" t="s">
        <v>13</v>
      </c>
      <c r="E1891" t="s">
        <v>2</v>
      </c>
      <c r="F1891">
        <v>5.71</v>
      </c>
      <c r="G1891" t="str">
        <f t="shared" si="204"/>
        <v>Low</v>
      </c>
      <c r="H1891">
        <v>40</v>
      </c>
      <c r="I1891" t="s">
        <v>3</v>
      </c>
      <c r="J1891" t="s">
        <v>43</v>
      </c>
      <c r="K1891" s="4">
        <v>8.99</v>
      </c>
      <c r="L1891" s="4">
        <f t="shared" si="205"/>
        <v>8.99</v>
      </c>
      <c r="M1891">
        <v>1</v>
      </c>
      <c r="N1891" t="s">
        <v>15</v>
      </c>
      <c r="O1891">
        <v>1</v>
      </c>
      <c r="P1891">
        <v>0.14000000000000001</v>
      </c>
      <c r="Q1891">
        <f t="shared" si="206"/>
        <v>8</v>
      </c>
      <c r="R1891" t="s">
        <v>25</v>
      </c>
      <c r="S1891">
        <f t="shared" si="207"/>
        <v>45.68</v>
      </c>
      <c r="T1891" t="str">
        <f t="shared" si="208"/>
        <v>Low</v>
      </c>
      <c r="U1891" t="str">
        <f t="shared" si="209"/>
        <v>Inactive</v>
      </c>
    </row>
    <row r="1892" spans="1:21" x14ac:dyDescent="0.25">
      <c r="A1892" t="s">
        <v>1919</v>
      </c>
      <c r="B1892">
        <v>19</v>
      </c>
      <c r="C1892" t="str">
        <f t="shared" si="203"/>
        <v>18-24</v>
      </c>
      <c r="D1892" t="s">
        <v>1</v>
      </c>
      <c r="E1892" t="s">
        <v>8</v>
      </c>
      <c r="F1892">
        <v>6.31</v>
      </c>
      <c r="G1892" t="str">
        <f t="shared" si="204"/>
        <v>Low</v>
      </c>
      <c r="H1892">
        <v>18</v>
      </c>
      <c r="I1892" t="s">
        <v>56</v>
      </c>
      <c r="J1892" t="s">
        <v>4</v>
      </c>
      <c r="K1892" s="4">
        <v>13.99</v>
      </c>
      <c r="L1892" s="4">
        <f t="shared" si="205"/>
        <v>13.99</v>
      </c>
      <c r="M1892">
        <v>0</v>
      </c>
      <c r="N1892" t="s">
        <v>15</v>
      </c>
      <c r="O1892">
        <v>1</v>
      </c>
      <c r="P1892">
        <v>0.33</v>
      </c>
      <c r="Q1892">
        <f t="shared" si="206"/>
        <v>20</v>
      </c>
      <c r="R1892" t="s">
        <v>11</v>
      </c>
      <c r="S1892">
        <f t="shared" si="207"/>
        <v>126.19999999999999</v>
      </c>
      <c r="T1892" t="str">
        <f t="shared" si="208"/>
        <v>Medium</v>
      </c>
      <c r="U1892" t="str">
        <f t="shared" si="209"/>
        <v>Risk</v>
      </c>
    </row>
    <row r="1893" spans="1:21" x14ac:dyDescent="0.25">
      <c r="A1893" t="s">
        <v>1920</v>
      </c>
      <c r="B1893">
        <v>25</v>
      </c>
      <c r="C1893" t="str">
        <f t="shared" si="203"/>
        <v>18-24</v>
      </c>
      <c r="D1893" t="s">
        <v>27</v>
      </c>
      <c r="E1893" t="s">
        <v>18</v>
      </c>
      <c r="F1893">
        <v>6.08</v>
      </c>
      <c r="G1893" t="str">
        <f t="shared" si="204"/>
        <v>Low</v>
      </c>
      <c r="H1893">
        <v>33</v>
      </c>
      <c r="I1893" t="s">
        <v>3</v>
      </c>
      <c r="J1893" t="s">
        <v>32</v>
      </c>
      <c r="K1893" s="4">
        <v>17.989999999999998</v>
      </c>
      <c r="L1893" s="4">
        <f t="shared" si="205"/>
        <v>17.989999999999998</v>
      </c>
      <c r="M1893">
        <v>0</v>
      </c>
      <c r="N1893" t="s">
        <v>23</v>
      </c>
      <c r="O1893">
        <v>5</v>
      </c>
      <c r="P1893">
        <v>0.18</v>
      </c>
      <c r="Q1893">
        <f t="shared" si="206"/>
        <v>11</v>
      </c>
      <c r="R1893" t="s">
        <v>38</v>
      </c>
      <c r="S1893">
        <f t="shared" si="207"/>
        <v>66.88</v>
      </c>
      <c r="T1893" t="str">
        <f t="shared" si="208"/>
        <v>Medium</v>
      </c>
      <c r="U1893" t="str">
        <f t="shared" si="209"/>
        <v>Inactive</v>
      </c>
    </row>
    <row r="1894" spans="1:21" x14ac:dyDescent="0.25">
      <c r="A1894" t="s">
        <v>1921</v>
      </c>
      <c r="B1894">
        <v>31</v>
      </c>
      <c r="C1894" t="str">
        <f t="shared" si="203"/>
        <v>25-34</v>
      </c>
      <c r="D1894" t="s">
        <v>1</v>
      </c>
      <c r="E1894" t="s">
        <v>8</v>
      </c>
      <c r="F1894">
        <v>6.59</v>
      </c>
      <c r="G1894" t="str">
        <f t="shared" si="204"/>
        <v>Low</v>
      </c>
      <c r="H1894">
        <v>19</v>
      </c>
      <c r="I1894" t="s">
        <v>3</v>
      </c>
      <c r="J1894" t="s">
        <v>41</v>
      </c>
      <c r="K1894" s="4">
        <v>13.99</v>
      </c>
      <c r="L1894" s="4">
        <f t="shared" si="205"/>
        <v>13.99</v>
      </c>
      <c r="M1894">
        <v>0</v>
      </c>
      <c r="N1894" t="s">
        <v>15</v>
      </c>
      <c r="O1894">
        <v>3</v>
      </c>
      <c r="P1894">
        <v>0.33</v>
      </c>
      <c r="Q1894">
        <f t="shared" si="206"/>
        <v>20</v>
      </c>
      <c r="R1894" t="s">
        <v>38</v>
      </c>
      <c r="S1894">
        <f t="shared" si="207"/>
        <v>131.80000000000001</v>
      </c>
      <c r="T1894" t="str">
        <f t="shared" si="208"/>
        <v>Medium</v>
      </c>
      <c r="U1894" t="str">
        <f t="shared" si="209"/>
        <v>Risk</v>
      </c>
    </row>
    <row r="1895" spans="1:21" x14ac:dyDescent="0.25">
      <c r="A1895" t="s">
        <v>1922</v>
      </c>
      <c r="B1895">
        <v>56</v>
      </c>
      <c r="C1895" t="str">
        <f t="shared" si="203"/>
        <v>55+</v>
      </c>
      <c r="D1895" t="s">
        <v>13</v>
      </c>
      <c r="E1895" t="s">
        <v>2</v>
      </c>
      <c r="F1895">
        <v>15.59</v>
      </c>
      <c r="G1895" t="str">
        <f t="shared" si="204"/>
        <v>Low</v>
      </c>
      <c r="H1895">
        <v>3</v>
      </c>
      <c r="I1895" t="s">
        <v>35</v>
      </c>
      <c r="J1895" t="s">
        <v>41</v>
      </c>
      <c r="K1895" s="4">
        <v>8.99</v>
      </c>
      <c r="L1895" s="4">
        <f t="shared" si="205"/>
        <v>8.99</v>
      </c>
      <c r="M1895">
        <v>0</v>
      </c>
      <c r="N1895" t="s">
        <v>5</v>
      </c>
      <c r="O1895">
        <v>3</v>
      </c>
      <c r="P1895">
        <v>3.9</v>
      </c>
      <c r="Q1895">
        <f t="shared" si="206"/>
        <v>234</v>
      </c>
      <c r="R1895" t="s">
        <v>6</v>
      </c>
      <c r="S1895">
        <f t="shared" si="207"/>
        <v>3648.06</v>
      </c>
      <c r="T1895" t="str">
        <f t="shared" si="208"/>
        <v>High</v>
      </c>
      <c r="U1895" t="str">
        <f t="shared" si="209"/>
        <v>Active</v>
      </c>
    </row>
    <row r="1896" spans="1:21" x14ac:dyDescent="0.25">
      <c r="A1896" t="s">
        <v>1923</v>
      </c>
      <c r="B1896">
        <v>51</v>
      </c>
      <c r="C1896" t="str">
        <f t="shared" si="203"/>
        <v>45-54</v>
      </c>
      <c r="D1896" t="s">
        <v>1</v>
      </c>
      <c r="E1896" t="s">
        <v>8</v>
      </c>
      <c r="F1896">
        <v>7.43</v>
      </c>
      <c r="G1896" t="str">
        <f t="shared" si="204"/>
        <v>Low</v>
      </c>
      <c r="H1896">
        <v>25</v>
      </c>
      <c r="I1896" t="s">
        <v>56</v>
      </c>
      <c r="J1896" t="s">
        <v>10</v>
      </c>
      <c r="K1896" s="4">
        <v>13.99</v>
      </c>
      <c r="L1896" s="4">
        <f t="shared" si="205"/>
        <v>13.99</v>
      </c>
      <c r="M1896">
        <v>0</v>
      </c>
      <c r="N1896" t="s">
        <v>15</v>
      </c>
      <c r="O1896">
        <v>5</v>
      </c>
      <c r="P1896">
        <v>0.28999999999999998</v>
      </c>
      <c r="Q1896">
        <f t="shared" si="206"/>
        <v>17</v>
      </c>
      <c r="R1896" t="s">
        <v>33</v>
      </c>
      <c r="S1896">
        <f t="shared" si="207"/>
        <v>126.31</v>
      </c>
      <c r="T1896" t="str">
        <f t="shared" si="208"/>
        <v>Medium</v>
      </c>
      <c r="U1896" t="str">
        <f t="shared" si="209"/>
        <v>Inactive</v>
      </c>
    </row>
    <row r="1897" spans="1:21" x14ac:dyDescent="0.25">
      <c r="A1897" t="s">
        <v>1924</v>
      </c>
      <c r="B1897">
        <v>23</v>
      </c>
      <c r="C1897" t="str">
        <f t="shared" si="203"/>
        <v>18-24</v>
      </c>
      <c r="D1897" t="s">
        <v>13</v>
      </c>
      <c r="E1897" t="s">
        <v>2</v>
      </c>
      <c r="F1897">
        <v>21.34</v>
      </c>
      <c r="G1897" t="str">
        <f t="shared" si="204"/>
        <v>Medium</v>
      </c>
      <c r="H1897">
        <v>19</v>
      </c>
      <c r="I1897" t="s">
        <v>35</v>
      </c>
      <c r="J1897" t="s">
        <v>4</v>
      </c>
      <c r="K1897" s="4">
        <v>8.99</v>
      </c>
      <c r="L1897" s="4">
        <f t="shared" si="205"/>
        <v>8.99</v>
      </c>
      <c r="M1897">
        <v>0</v>
      </c>
      <c r="N1897" t="s">
        <v>5</v>
      </c>
      <c r="O1897">
        <v>2</v>
      </c>
      <c r="P1897">
        <v>1.07</v>
      </c>
      <c r="Q1897">
        <f t="shared" si="206"/>
        <v>64</v>
      </c>
      <c r="R1897" t="s">
        <v>25</v>
      </c>
      <c r="S1897">
        <f t="shared" si="207"/>
        <v>1365.76</v>
      </c>
      <c r="T1897" t="str">
        <f t="shared" si="208"/>
        <v>High</v>
      </c>
      <c r="U1897" t="str">
        <f t="shared" si="209"/>
        <v>Risk</v>
      </c>
    </row>
    <row r="1898" spans="1:21" x14ac:dyDescent="0.25">
      <c r="A1898" t="s">
        <v>1925</v>
      </c>
      <c r="B1898">
        <v>67</v>
      </c>
      <c r="C1898" t="str">
        <f t="shared" si="203"/>
        <v>55+</v>
      </c>
      <c r="D1898" t="s">
        <v>27</v>
      </c>
      <c r="E1898" t="s">
        <v>8</v>
      </c>
      <c r="F1898">
        <v>17.3</v>
      </c>
      <c r="G1898" t="str">
        <f t="shared" si="204"/>
        <v>Low</v>
      </c>
      <c r="H1898">
        <v>30</v>
      </c>
      <c r="I1898" t="s">
        <v>56</v>
      </c>
      <c r="J1898" t="s">
        <v>41</v>
      </c>
      <c r="K1898" s="4">
        <v>13.99</v>
      </c>
      <c r="L1898" s="4">
        <f t="shared" si="205"/>
        <v>13.99</v>
      </c>
      <c r="M1898">
        <v>0</v>
      </c>
      <c r="N1898" t="s">
        <v>5</v>
      </c>
      <c r="O1898">
        <v>4</v>
      </c>
      <c r="P1898">
        <v>0.56000000000000005</v>
      </c>
      <c r="Q1898">
        <f t="shared" si="206"/>
        <v>34</v>
      </c>
      <c r="R1898" t="s">
        <v>6</v>
      </c>
      <c r="S1898">
        <f t="shared" si="207"/>
        <v>588.20000000000005</v>
      </c>
      <c r="T1898" t="str">
        <f t="shared" si="208"/>
        <v>High</v>
      </c>
      <c r="U1898" t="str">
        <f t="shared" si="209"/>
        <v>Inactive</v>
      </c>
    </row>
    <row r="1899" spans="1:21" x14ac:dyDescent="0.25">
      <c r="A1899" t="s">
        <v>1926</v>
      </c>
      <c r="B1899">
        <v>29</v>
      </c>
      <c r="C1899" t="str">
        <f t="shared" si="203"/>
        <v>25-34</v>
      </c>
      <c r="D1899" t="s">
        <v>1</v>
      </c>
      <c r="E1899" t="s">
        <v>18</v>
      </c>
      <c r="F1899">
        <v>14.26</v>
      </c>
      <c r="G1899" t="str">
        <f t="shared" si="204"/>
        <v>Low</v>
      </c>
      <c r="H1899">
        <v>23</v>
      </c>
      <c r="I1899" t="s">
        <v>35</v>
      </c>
      <c r="J1899" t="s">
        <v>32</v>
      </c>
      <c r="K1899" s="4">
        <v>17.989999999999998</v>
      </c>
      <c r="L1899" s="4">
        <f t="shared" si="205"/>
        <v>17.989999999999998</v>
      </c>
      <c r="M1899">
        <v>0</v>
      </c>
      <c r="N1899" t="s">
        <v>29</v>
      </c>
      <c r="O1899">
        <v>5</v>
      </c>
      <c r="P1899">
        <v>0.59</v>
      </c>
      <c r="Q1899">
        <f t="shared" si="206"/>
        <v>35</v>
      </c>
      <c r="R1899" t="s">
        <v>20</v>
      </c>
      <c r="S1899">
        <f t="shared" si="207"/>
        <v>499.09999999999997</v>
      </c>
      <c r="T1899" t="str">
        <f t="shared" si="208"/>
        <v>High</v>
      </c>
      <c r="U1899" t="str">
        <f t="shared" si="209"/>
        <v>Inactive</v>
      </c>
    </row>
    <row r="1900" spans="1:21" x14ac:dyDescent="0.25">
      <c r="A1900" t="s">
        <v>1927</v>
      </c>
      <c r="B1900">
        <v>25</v>
      </c>
      <c r="C1900" t="str">
        <f t="shared" si="203"/>
        <v>18-24</v>
      </c>
      <c r="D1900" t="s">
        <v>27</v>
      </c>
      <c r="E1900" t="s">
        <v>18</v>
      </c>
      <c r="F1900">
        <v>9.9499999999999993</v>
      </c>
      <c r="G1900" t="str">
        <f t="shared" si="204"/>
        <v>Low</v>
      </c>
      <c r="H1900">
        <v>43</v>
      </c>
      <c r="I1900" t="s">
        <v>35</v>
      </c>
      <c r="J1900" t="s">
        <v>43</v>
      </c>
      <c r="K1900" s="4">
        <v>17.989999999999998</v>
      </c>
      <c r="L1900" s="4">
        <f t="shared" si="205"/>
        <v>17.989999999999998</v>
      </c>
      <c r="M1900">
        <v>0</v>
      </c>
      <c r="N1900" t="s">
        <v>23</v>
      </c>
      <c r="O1900">
        <v>4</v>
      </c>
      <c r="P1900">
        <v>0.23</v>
      </c>
      <c r="Q1900">
        <f t="shared" si="206"/>
        <v>14</v>
      </c>
      <c r="R1900" t="s">
        <v>11</v>
      </c>
      <c r="S1900">
        <f t="shared" si="207"/>
        <v>139.29999999999998</v>
      </c>
      <c r="T1900" t="str">
        <f t="shared" si="208"/>
        <v>Medium</v>
      </c>
      <c r="U1900" t="str">
        <f t="shared" si="209"/>
        <v>Inactive</v>
      </c>
    </row>
    <row r="1901" spans="1:21" x14ac:dyDescent="0.25">
      <c r="A1901" t="s">
        <v>1928</v>
      </c>
      <c r="B1901">
        <v>37</v>
      </c>
      <c r="C1901" t="str">
        <f t="shared" si="203"/>
        <v>35-44</v>
      </c>
      <c r="D1901" t="s">
        <v>13</v>
      </c>
      <c r="E1901" t="s">
        <v>2</v>
      </c>
      <c r="F1901">
        <v>5.62</v>
      </c>
      <c r="G1901" t="str">
        <f t="shared" si="204"/>
        <v>Low</v>
      </c>
      <c r="H1901">
        <v>19</v>
      </c>
      <c r="I1901" t="s">
        <v>14</v>
      </c>
      <c r="J1901" t="s">
        <v>32</v>
      </c>
      <c r="K1901" s="4">
        <v>8.99</v>
      </c>
      <c r="L1901" s="4">
        <f t="shared" si="205"/>
        <v>8.99</v>
      </c>
      <c r="M1901">
        <v>1</v>
      </c>
      <c r="N1901" t="s">
        <v>15</v>
      </c>
      <c r="O1901">
        <v>3</v>
      </c>
      <c r="P1901">
        <v>0.28000000000000003</v>
      </c>
      <c r="Q1901">
        <f t="shared" si="206"/>
        <v>17</v>
      </c>
      <c r="R1901" t="s">
        <v>25</v>
      </c>
      <c r="S1901">
        <f t="shared" si="207"/>
        <v>95.54</v>
      </c>
      <c r="T1901" t="str">
        <f t="shared" si="208"/>
        <v>Medium</v>
      </c>
      <c r="U1901" t="str">
        <f t="shared" si="209"/>
        <v>Risk</v>
      </c>
    </row>
    <row r="1902" spans="1:21" x14ac:dyDescent="0.25">
      <c r="A1902" t="s">
        <v>1929</v>
      </c>
      <c r="B1902">
        <v>69</v>
      </c>
      <c r="C1902" t="str">
        <f t="shared" si="203"/>
        <v>55+</v>
      </c>
      <c r="D1902" t="s">
        <v>27</v>
      </c>
      <c r="E1902" t="s">
        <v>18</v>
      </c>
      <c r="F1902">
        <v>9.07</v>
      </c>
      <c r="G1902" t="str">
        <f t="shared" si="204"/>
        <v>Low</v>
      </c>
      <c r="H1902">
        <v>47</v>
      </c>
      <c r="I1902" t="s">
        <v>3</v>
      </c>
      <c r="J1902" t="s">
        <v>41</v>
      </c>
      <c r="K1902" s="4">
        <v>17.989999999999998</v>
      </c>
      <c r="L1902" s="4">
        <f t="shared" si="205"/>
        <v>17.989999999999998</v>
      </c>
      <c r="M1902">
        <v>0</v>
      </c>
      <c r="N1902" t="s">
        <v>29</v>
      </c>
      <c r="O1902">
        <v>5</v>
      </c>
      <c r="P1902">
        <v>0.19</v>
      </c>
      <c r="Q1902">
        <f t="shared" si="206"/>
        <v>11</v>
      </c>
      <c r="R1902" t="s">
        <v>33</v>
      </c>
      <c r="S1902">
        <f t="shared" si="207"/>
        <v>99.77000000000001</v>
      </c>
      <c r="T1902" t="str">
        <f t="shared" si="208"/>
        <v>Medium</v>
      </c>
      <c r="U1902" t="str">
        <f t="shared" si="209"/>
        <v>Inactive</v>
      </c>
    </row>
    <row r="1903" spans="1:21" x14ac:dyDescent="0.25">
      <c r="A1903" t="s">
        <v>1930</v>
      </c>
      <c r="B1903">
        <v>37</v>
      </c>
      <c r="C1903" t="str">
        <f t="shared" si="203"/>
        <v>35-44</v>
      </c>
      <c r="D1903" t="s">
        <v>1</v>
      </c>
      <c r="E1903" t="s">
        <v>2</v>
      </c>
      <c r="F1903">
        <v>10.37</v>
      </c>
      <c r="G1903" t="str">
        <f t="shared" si="204"/>
        <v>Low</v>
      </c>
      <c r="H1903">
        <v>58</v>
      </c>
      <c r="I1903" t="s">
        <v>35</v>
      </c>
      <c r="J1903" t="s">
        <v>43</v>
      </c>
      <c r="K1903" s="4">
        <v>8.99</v>
      </c>
      <c r="L1903" s="4">
        <f t="shared" si="205"/>
        <v>8.99</v>
      </c>
      <c r="M1903">
        <v>1</v>
      </c>
      <c r="N1903" t="s">
        <v>47</v>
      </c>
      <c r="O1903">
        <v>1</v>
      </c>
      <c r="P1903">
        <v>0.18</v>
      </c>
      <c r="Q1903">
        <f t="shared" si="206"/>
        <v>11</v>
      </c>
      <c r="R1903" t="s">
        <v>20</v>
      </c>
      <c r="S1903">
        <f t="shared" si="207"/>
        <v>114.07</v>
      </c>
      <c r="T1903" t="str">
        <f t="shared" si="208"/>
        <v>Medium</v>
      </c>
      <c r="U1903" t="str">
        <f t="shared" si="209"/>
        <v>Inactive</v>
      </c>
    </row>
    <row r="1904" spans="1:21" x14ac:dyDescent="0.25">
      <c r="A1904" t="s">
        <v>1931</v>
      </c>
      <c r="B1904">
        <v>31</v>
      </c>
      <c r="C1904" t="str">
        <f t="shared" si="203"/>
        <v>25-34</v>
      </c>
      <c r="D1904" t="s">
        <v>13</v>
      </c>
      <c r="E1904" t="s">
        <v>18</v>
      </c>
      <c r="F1904">
        <v>19.72</v>
      </c>
      <c r="G1904" t="str">
        <f t="shared" si="204"/>
        <v>Low</v>
      </c>
      <c r="H1904">
        <v>40</v>
      </c>
      <c r="I1904" t="s">
        <v>35</v>
      </c>
      <c r="J1904" t="s">
        <v>4</v>
      </c>
      <c r="K1904" s="4">
        <v>17.989999999999998</v>
      </c>
      <c r="L1904" s="4">
        <f t="shared" si="205"/>
        <v>17.989999999999998</v>
      </c>
      <c r="M1904">
        <v>1</v>
      </c>
      <c r="N1904" t="s">
        <v>5</v>
      </c>
      <c r="O1904">
        <v>3</v>
      </c>
      <c r="P1904">
        <v>0.48</v>
      </c>
      <c r="Q1904">
        <f t="shared" si="206"/>
        <v>29</v>
      </c>
      <c r="R1904" t="s">
        <v>20</v>
      </c>
      <c r="S1904">
        <f t="shared" si="207"/>
        <v>571.88</v>
      </c>
      <c r="T1904" t="str">
        <f t="shared" si="208"/>
        <v>High</v>
      </c>
      <c r="U1904" t="str">
        <f t="shared" si="209"/>
        <v>Inactive</v>
      </c>
    </row>
    <row r="1905" spans="1:21" x14ac:dyDescent="0.25">
      <c r="A1905" t="s">
        <v>1932</v>
      </c>
      <c r="B1905">
        <v>39</v>
      </c>
      <c r="C1905" t="str">
        <f t="shared" si="203"/>
        <v>35-44</v>
      </c>
      <c r="D1905" t="s">
        <v>1</v>
      </c>
      <c r="E1905" t="s">
        <v>18</v>
      </c>
      <c r="F1905">
        <v>22.35</v>
      </c>
      <c r="G1905" t="str">
        <f t="shared" si="204"/>
        <v>Medium</v>
      </c>
      <c r="H1905">
        <v>36</v>
      </c>
      <c r="I1905" t="s">
        <v>14</v>
      </c>
      <c r="J1905" t="s">
        <v>4</v>
      </c>
      <c r="K1905" s="4">
        <v>17.989999999999998</v>
      </c>
      <c r="L1905" s="4">
        <f t="shared" si="205"/>
        <v>17.989999999999998</v>
      </c>
      <c r="M1905">
        <v>0</v>
      </c>
      <c r="N1905" t="s">
        <v>5</v>
      </c>
      <c r="O1905">
        <v>5</v>
      </c>
      <c r="P1905">
        <v>0.6</v>
      </c>
      <c r="Q1905">
        <f t="shared" si="206"/>
        <v>36</v>
      </c>
      <c r="R1905" t="s">
        <v>25</v>
      </c>
      <c r="S1905">
        <f t="shared" si="207"/>
        <v>804.6</v>
      </c>
      <c r="T1905" t="str">
        <f t="shared" si="208"/>
        <v>High</v>
      </c>
      <c r="U1905" t="str">
        <f t="shared" si="209"/>
        <v>Inactive</v>
      </c>
    </row>
    <row r="1906" spans="1:21" x14ac:dyDescent="0.25">
      <c r="A1906" t="s">
        <v>1933</v>
      </c>
      <c r="B1906">
        <v>26</v>
      </c>
      <c r="C1906" t="str">
        <f t="shared" si="203"/>
        <v>25-34</v>
      </c>
      <c r="D1906" t="s">
        <v>27</v>
      </c>
      <c r="E1906" t="s">
        <v>8</v>
      </c>
      <c r="F1906">
        <v>11.26</v>
      </c>
      <c r="G1906" t="str">
        <f t="shared" si="204"/>
        <v>Low</v>
      </c>
      <c r="H1906">
        <v>50</v>
      </c>
      <c r="I1906" t="s">
        <v>19</v>
      </c>
      <c r="J1906" t="s">
        <v>43</v>
      </c>
      <c r="K1906" s="4">
        <v>13.99</v>
      </c>
      <c r="L1906" s="4">
        <f t="shared" si="205"/>
        <v>13.99</v>
      </c>
      <c r="M1906">
        <v>1</v>
      </c>
      <c r="N1906" t="s">
        <v>47</v>
      </c>
      <c r="O1906">
        <v>2</v>
      </c>
      <c r="P1906">
        <v>0.22</v>
      </c>
      <c r="Q1906">
        <f t="shared" si="206"/>
        <v>13</v>
      </c>
      <c r="R1906" t="s">
        <v>38</v>
      </c>
      <c r="S1906">
        <f t="shared" si="207"/>
        <v>146.38</v>
      </c>
      <c r="T1906" t="str">
        <f t="shared" si="208"/>
        <v>Medium</v>
      </c>
      <c r="U1906" t="str">
        <f t="shared" si="209"/>
        <v>Inactive</v>
      </c>
    </row>
    <row r="1907" spans="1:21" x14ac:dyDescent="0.25">
      <c r="A1907" t="s">
        <v>1934</v>
      </c>
      <c r="B1907">
        <v>49</v>
      </c>
      <c r="C1907" t="str">
        <f t="shared" si="203"/>
        <v>45-54</v>
      </c>
      <c r="D1907" t="s">
        <v>27</v>
      </c>
      <c r="E1907" t="s">
        <v>8</v>
      </c>
      <c r="F1907">
        <v>14.28</v>
      </c>
      <c r="G1907" t="str">
        <f t="shared" si="204"/>
        <v>Low</v>
      </c>
      <c r="H1907">
        <v>7</v>
      </c>
      <c r="I1907" t="s">
        <v>3</v>
      </c>
      <c r="J1907" t="s">
        <v>41</v>
      </c>
      <c r="K1907" s="4">
        <v>13.99</v>
      </c>
      <c r="L1907" s="4">
        <f t="shared" si="205"/>
        <v>13.99</v>
      </c>
      <c r="M1907">
        <v>0</v>
      </c>
      <c r="N1907" t="s">
        <v>15</v>
      </c>
      <c r="O1907">
        <v>3</v>
      </c>
      <c r="P1907">
        <v>1.78</v>
      </c>
      <c r="Q1907">
        <f t="shared" si="206"/>
        <v>107</v>
      </c>
      <c r="R1907" t="s">
        <v>11</v>
      </c>
      <c r="S1907">
        <f t="shared" si="207"/>
        <v>1527.96</v>
      </c>
      <c r="T1907" t="str">
        <f t="shared" si="208"/>
        <v>High</v>
      </c>
      <c r="U1907" t="str">
        <f t="shared" si="209"/>
        <v>Active</v>
      </c>
    </row>
    <row r="1908" spans="1:21" x14ac:dyDescent="0.25">
      <c r="A1908" t="s">
        <v>1935</v>
      </c>
      <c r="B1908">
        <v>34</v>
      </c>
      <c r="C1908" t="str">
        <f t="shared" si="203"/>
        <v>25-34</v>
      </c>
      <c r="D1908" t="s">
        <v>1</v>
      </c>
      <c r="E1908" t="s">
        <v>8</v>
      </c>
      <c r="F1908">
        <v>1.55</v>
      </c>
      <c r="G1908" t="str">
        <f t="shared" si="204"/>
        <v>Low</v>
      </c>
      <c r="H1908">
        <v>15</v>
      </c>
      <c r="I1908" t="s">
        <v>14</v>
      </c>
      <c r="J1908" t="s">
        <v>41</v>
      </c>
      <c r="K1908" s="4">
        <v>13.99</v>
      </c>
      <c r="L1908" s="4">
        <f t="shared" si="205"/>
        <v>13.99</v>
      </c>
      <c r="M1908">
        <v>1</v>
      </c>
      <c r="N1908" t="s">
        <v>23</v>
      </c>
      <c r="O1908">
        <v>3</v>
      </c>
      <c r="P1908">
        <v>0.1</v>
      </c>
      <c r="Q1908">
        <f t="shared" si="206"/>
        <v>6</v>
      </c>
      <c r="R1908" t="s">
        <v>11</v>
      </c>
      <c r="S1908">
        <f t="shared" si="207"/>
        <v>9.3000000000000007</v>
      </c>
      <c r="T1908" t="str">
        <f t="shared" si="208"/>
        <v>Low</v>
      </c>
      <c r="U1908" t="str">
        <f t="shared" si="209"/>
        <v>Risk</v>
      </c>
    </row>
    <row r="1909" spans="1:21" x14ac:dyDescent="0.25">
      <c r="A1909" t="s">
        <v>1936</v>
      </c>
      <c r="B1909">
        <v>64</v>
      </c>
      <c r="C1909" t="str">
        <f t="shared" si="203"/>
        <v>55+</v>
      </c>
      <c r="D1909" t="s">
        <v>27</v>
      </c>
      <c r="E1909" t="s">
        <v>2</v>
      </c>
      <c r="F1909">
        <v>26.45</v>
      </c>
      <c r="G1909" t="str">
        <f t="shared" si="204"/>
        <v>Medium</v>
      </c>
      <c r="H1909">
        <v>41</v>
      </c>
      <c r="I1909" t="s">
        <v>3</v>
      </c>
      <c r="J1909" t="s">
        <v>32</v>
      </c>
      <c r="K1909" s="4">
        <v>8.99</v>
      </c>
      <c r="L1909" s="4">
        <f t="shared" si="205"/>
        <v>8.99</v>
      </c>
      <c r="M1909">
        <v>0</v>
      </c>
      <c r="N1909" t="s">
        <v>23</v>
      </c>
      <c r="O1909">
        <v>1</v>
      </c>
      <c r="P1909">
        <v>0.63</v>
      </c>
      <c r="Q1909">
        <f t="shared" si="206"/>
        <v>38</v>
      </c>
      <c r="R1909" t="s">
        <v>25</v>
      </c>
      <c r="S1909">
        <f t="shared" si="207"/>
        <v>1005.1</v>
      </c>
      <c r="T1909" t="str">
        <f t="shared" si="208"/>
        <v>High</v>
      </c>
      <c r="U1909" t="str">
        <f t="shared" si="209"/>
        <v>Inactive</v>
      </c>
    </row>
    <row r="1910" spans="1:21" x14ac:dyDescent="0.25">
      <c r="A1910" t="s">
        <v>1937</v>
      </c>
      <c r="B1910">
        <v>60</v>
      </c>
      <c r="C1910" t="str">
        <f t="shared" si="203"/>
        <v>55+</v>
      </c>
      <c r="D1910" t="s">
        <v>27</v>
      </c>
      <c r="E1910" t="s">
        <v>8</v>
      </c>
      <c r="F1910">
        <v>5.77</v>
      </c>
      <c r="G1910" t="str">
        <f t="shared" si="204"/>
        <v>Low</v>
      </c>
      <c r="H1910">
        <v>0</v>
      </c>
      <c r="I1910" t="s">
        <v>9</v>
      </c>
      <c r="J1910" t="s">
        <v>43</v>
      </c>
      <c r="K1910" s="4">
        <v>13.99</v>
      </c>
      <c r="L1910" s="4">
        <f t="shared" si="205"/>
        <v>13.99</v>
      </c>
      <c r="M1910">
        <v>0</v>
      </c>
      <c r="N1910" t="s">
        <v>23</v>
      </c>
      <c r="O1910">
        <v>5</v>
      </c>
      <c r="P1910">
        <v>5.77</v>
      </c>
      <c r="Q1910">
        <f t="shared" si="206"/>
        <v>346</v>
      </c>
      <c r="R1910" t="s">
        <v>33</v>
      </c>
      <c r="S1910">
        <f t="shared" si="207"/>
        <v>1996.4199999999998</v>
      </c>
      <c r="T1910" t="str">
        <f t="shared" si="208"/>
        <v>High</v>
      </c>
      <c r="U1910" t="str">
        <f t="shared" si="209"/>
        <v>Active</v>
      </c>
    </row>
    <row r="1911" spans="1:21" x14ac:dyDescent="0.25">
      <c r="A1911" t="s">
        <v>1938</v>
      </c>
      <c r="B1911">
        <v>29</v>
      </c>
      <c r="C1911" t="str">
        <f t="shared" si="203"/>
        <v>25-34</v>
      </c>
      <c r="D1911" t="s">
        <v>27</v>
      </c>
      <c r="E1911" t="s">
        <v>2</v>
      </c>
      <c r="F1911">
        <v>13</v>
      </c>
      <c r="G1911" t="str">
        <f t="shared" si="204"/>
        <v>Low</v>
      </c>
      <c r="H1911">
        <v>46</v>
      </c>
      <c r="I1911" t="s">
        <v>19</v>
      </c>
      <c r="J1911" t="s">
        <v>43</v>
      </c>
      <c r="K1911" s="4">
        <v>8.99</v>
      </c>
      <c r="L1911" s="4">
        <f t="shared" si="205"/>
        <v>8.99</v>
      </c>
      <c r="M1911">
        <v>1</v>
      </c>
      <c r="N1911" t="s">
        <v>47</v>
      </c>
      <c r="O1911">
        <v>4</v>
      </c>
      <c r="P1911">
        <v>0.28000000000000003</v>
      </c>
      <c r="Q1911">
        <f t="shared" si="206"/>
        <v>17</v>
      </c>
      <c r="R1911" t="s">
        <v>16</v>
      </c>
      <c r="S1911">
        <f t="shared" si="207"/>
        <v>221</v>
      </c>
      <c r="T1911" t="str">
        <f t="shared" si="208"/>
        <v>High</v>
      </c>
      <c r="U1911" t="str">
        <f t="shared" si="209"/>
        <v>Inactive</v>
      </c>
    </row>
    <row r="1912" spans="1:21" x14ac:dyDescent="0.25">
      <c r="A1912" t="s">
        <v>1939</v>
      </c>
      <c r="B1912">
        <v>30</v>
      </c>
      <c r="C1912" t="str">
        <f t="shared" si="203"/>
        <v>25-34</v>
      </c>
      <c r="D1912" t="s">
        <v>27</v>
      </c>
      <c r="E1912" t="s">
        <v>8</v>
      </c>
      <c r="F1912">
        <v>0.74</v>
      </c>
      <c r="G1912" t="str">
        <f t="shared" si="204"/>
        <v>Low</v>
      </c>
      <c r="H1912">
        <v>0</v>
      </c>
      <c r="I1912" t="s">
        <v>35</v>
      </c>
      <c r="J1912" t="s">
        <v>32</v>
      </c>
      <c r="K1912" s="4">
        <v>13.99</v>
      </c>
      <c r="L1912" s="4">
        <f t="shared" si="205"/>
        <v>13.99</v>
      </c>
      <c r="M1912">
        <v>0</v>
      </c>
      <c r="N1912" t="s">
        <v>47</v>
      </c>
      <c r="O1912">
        <v>4</v>
      </c>
      <c r="P1912">
        <v>0.74</v>
      </c>
      <c r="Q1912">
        <f t="shared" si="206"/>
        <v>44</v>
      </c>
      <c r="R1912" t="s">
        <v>6</v>
      </c>
      <c r="S1912">
        <f t="shared" si="207"/>
        <v>32.56</v>
      </c>
      <c r="T1912" t="str">
        <f t="shared" si="208"/>
        <v>Low</v>
      </c>
      <c r="U1912" t="str">
        <f t="shared" si="209"/>
        <v>Active</v>
      </c>
    </row>
    <row r="1913" spans="1:21" x14ac:dyDescent="0.25">
      <c r="A1913" t="s">
        <v>1940</v>
      </c>
      <c r="B1913">
        <v>67</v>
      </c>
      <c r="C1913" t="str">
        <f t="shared" si="203"/>
        <v>55+</v>
      </c>
      <c r="D1913" t="s">
        <v>27</v>
      </c>
      <c r="E1913" t="s">
        <v>8</v>
      </c>
      <c r="F1913">
        <v>26.05</v>
      </c>
      <c r="G1913" t="str">
        <f t="shared" si="204"/>
        <v>Medium</v>
      </c>
      <c r="H1913">
        <v>21</v>
      </c>
      <c r="I1913" t="s">
        <v>9</v>
      </c>
      <c r="J1913" t="s">
        <v>4</v>
      </c>
      <c r="K1913" s="4">
        <v>13.99</v>
      </c>
      <c r="L1913" s="4">
        <f t="shared" si="205"/>
        <v>13.99</v>
      </c>
      <c r="M1913">
        <v>0</v>
      </c>
      <c r="N1913" t="s">
        <v>29</v>
      </c>
      <c r="O1913">
        <v>4</v>
      </c>
      <c r="P1913">
        <v>1.18</v>
      </c>
      <c r="Q1913">
        <f t="shared" si="206"/>
        <v>71</v>
      </c>
      <c r="R1913" t="s">
        <v>16</v>
      </c>
      <c r="S1913">
        <f t="shared" si="207"/>
        <v>1849.55</v>
      </c>
      <c r="T1913" t="str">
        <f t="shared" si="208"/>
        <v>High</v>
      </c>
      <c r="U1913" t="str">
        <f t="shared" si="209"/>
        <v>Risk</v>
      </c>
    </row>
    <row r="1914" spans="1:21" x14ac:dyDescent="0.25">
      <c r="A1914" t="s">
        <v>1941</v>
      </c>
      <c r="B1914">
        <v>23</v>
      </c>
      <c r="C1914" t="str">
        <f t="shared" si="203"/>
        <v>18-24</v>
      </c>
      <c r="D1914" t="s">
        <v>1</v>
      </c>
      <c r="E1914" t="s">
        <v>18</v>
      </c>
      <c r="F1914">
        <v>4.46</v>
      </c>
      <c r="G1914" t="str">
        <f t="shared" si="204"/>
        <v>Low</v>
      </c>
      <c r="H1914">
        <v>50</v>
      </c>
      <c r="I1914" t="s">
        <v>56</v>
      </c>
      <c r="J1914" t="s">
        <v>41</v>
      </c>
      <c r="K1914" s="4">
        <v>17.989999999999998</v>
      </c>
      <c r="L1914" s="4">
        <f t="shared" si="205"/>
        <v>17.989999999999998</v>
      </c>
      <c r="M1914">
        <v>1</v>
      </c>
      <c r="N1914" t="s">
        <v>15</v>
      </c>
      <c r="O1914">
        <v>3</v>
      </c>
      <c r="P1914">
        <v>0.09</v>
      </c>
      <c r="Q1914">
        <f t="shared" si="206"/>
        <v>5</v>
      </c>
      <c r="R1914" t="s">
        <v>20</v>
      </c>
      <c r="S1914">
        <f t="shared" si="207"/>
        <v>22.3</v>
      </c>
      <c r="T1914" t="str">
        <f t="shared" si="208"/>
        <v>Low</v>
      </c>
      <c r="U1914" t="str">
        <f t="shared" si="209"/>
        <v>Inactive</v>
      </c>
    </row>
    <row r="1915" spans="1:21" x14ac:dyDescent="0.25">
      <c r="A1915" t="s">
        <v>1942</v>
      </c>
      <c r="B1915">
        <v>34</v>
      </c>
      <c r="C1915" t="str">
        <f t="shared" si="203"/>
        <v>25-34</v>
      </c>
      <c r="D1915" t="s">
        <v>27</v>
      </c>
      <c r="E1915" t="s">
        <v>8</v>
      </c>
      <c r="F1915">
        <v>4.26</v>
      </c>
      <c r="G1915" t="str">
        <f t="shared" si="204"/>
        <v>Low</v>
      </c>
      <c r="H1915">
        <v>22</v>
      </c>
      <c r="I1915" t="s">
        <v>35</v>
      </c>
      <c r="J1915" t="s">
        <v>32</v>
      </c>
      <c r="K1915" s="4">
        <v>13.99</v>
      </c>
      <c r="L1915" s="4">
        <f t="shared" si="205"/>
        <v>13.99</v>
      </c>
      <c r="M1915">
        <v>1</v>
      </c>
      <c r="N1915" t="s">
        <v>47</v>
      </c>
      <c r="O1915">
        <v>3</v>
      </c>
      <c r="P1915">
        <v>0.19</v>
      </c>
      <c r="Q1915">
        <f t="shared" si="206"/>
        <v>11</v>
      </c>
      <c r="R1915" t="s">
        <v>11</v>
      </c>
      <c r="S1915">
        <f t="shared" si="207"/>
        <v>46.86</v>
      </c>
      <c r="T1915" t="str">
        <f t="shared" si="208"/>
        <v>Low</v>
      </c>
      <c r="U1915" t="str">
        <f t="shared" si="209"/>
        <v>Inactive</v>
      </c>
    </row>
    <row r="1916" spans="1:21" x14ac:dyDescent="0.25">
      <c r="A1916" t="s">
        <v>1943</v>
      </c>
      <c r="B1916">
        <v>57</v>
      </c>
      <c r="C1916" t="str">
        <f t="shared" si="203"/>
        <v>55+</v>
      </c>
      <c r="D1916" t="s">
        <v>13</v>
      </c>
      <c r="E1916" t="s">
        <v>2</v>
      </c>
      <c r="F1916">
        <v>14.31</v>
      </c>
      <c r="G1916" t="str">
        <f t="shared" si="204"/>
        <v>Low</v>
      </c>
      <c r="H1916">
        <v>0</v>
      </c>
      <c r="I1916" t="s">
        <v>19</v>
      </c>
      <c r="J1916" t="s">
        <v>10</v>
      </c>
      <c r="K1916" s="4">
        <v>8.99</v>
      </c>
      <c r="L1916" s="4">
        <f t="shared" si="205"/>
        <v>8.99</v>
      </c>
      <c r="M1916">
        <v>0</v>
      </c>
      <c r="N1916" t="s">
        <v>29</v>
      </c>
      <c r="O1916">
        <v>5</v>
      </c>
      <c r="P1916">
        <v>14.31</v>
      </c>
      <c r="Q1916">
        <f t="shared" si="206"/>
        <v>859</v>
      </c>
      <c r="R1916" t="s">
        <v>25</v>
      </c>
      <c r="S1916">
        <f t="shared" si="207"/>
        <v>12292.29</v>
      </c>
      <c r="T1916" t="str">
        <f t="shared" si="208"/>
        <v>High</v>
      </c>
      <c r="U1916" t="str">
        <f t="shared" si="209"/>
        <v>Active</v>
      </c>
    </row>
    <row r="1917" spans="1:21" x14ac:dyDescent="0.25">
      <c r="A1917" t="s">
        <v>1944</v>
      </c>
      <c r="B1917">
        <v>52</v>
      </c>
      <c r="C1917" t="str">
        <f t="shared" si="203"/>
        <v>45-54</v>
      </c>
      <c r="D1917" t="s">
        <v>27</v>
      </c>
      <c r="E1917" t="s">
        <v>18</v>
      </c>
      <c r="F1917">
        <v>45.18</v>
      </c>
      <c r="G1917" t="str">
        <f t="shared" si="204"/>
        <v>Medium</v>
      </c>
      <c r="H1917">
        <v>45</v>
      </c>
      <c r="I1917" t="s">
        <v>3</v>
      </c>
      <c r="J1917" t="s">
        <v>4</v>
      </c>
      <c r="K1917" s="4">
        <v>17.989999999999998</v>
      </c>
      <c r="L1917" s="4">
        <f t="shared" si="205"/>
        <v>17.989999999999998</v>
      </c>
      <c r="M1917">
        <v>0</v>
      </c>
      <c r="N1917" t="s">
        <v>5</v>
      </c>
      <c r="O1917">
        <v>5</v>
      </c>
      <c r="P1917">
        <v>0.98</v>
      </c>
      <c r="Q1917">
        <f t="shared" si="206"/>
        <v>59</v>
      </c>
      <c r="R1917" t="s">
        <v>6</v>
      </c>
      <c r="S1917">
        <f t="shared" si="207"/>
        <v>2665.62</v>
      </c>
      <c r="T1917" t="str">
        <f t="shared" si="208"/>
        <v>High</v>
      </c>
      <c r="U1917" t="str">
        <f t="shared" si="209"/>
        <v>Inactive</v>
      </c>
    </row>
    <row r="1918" spans="1:21" x14ac:dyDescent="0.25">
      <c r="A1918" t="s">
        <v>1945</v>
      </c>
      <c r="B1918">
        <v>59</v>
      </c>
      <c r="C1918" t="str">
        <f t="shared" si="203"/>
        <v>55+</v>
      </c>
      <c r="D1918" t="s">
        <v>13</v>
      </c>
      <c r="E1918" t="s">
        <v>8</v>
      </c>
      <c r="F1918">
        <v>23.07</v>
      </c>
      <c r="G1918" t="str">
        <f t="shared" si="204"/>
        <v>Medium</v>
      </c>
      <c r="H1918">
        <v>56</v>
      </c>
      <c r="I1918" t="s">
        <v>56</v>
      </c>
      <c r="J1918" t="s">
        <v>4</v>
      </c>
      <c r="K1918" s="4">
        <v>13.99</v>
      </c>
      <c r="L1918" s="4">
        <f t="shared" si="205"/>
        <v>13.99</v>
      </c>
      <c r="M1918">
        <v>0</v>
      </c>
      <c r="N1918" t="s">
        <v>47</v>
      </c>
      <c r="O1918">
        <v>2</v>
      </c>
      <c r="P1918">
        <v>0.4</v>
      </c>
      <c r="Q1918">
        <f t="shared" si="206"/>
        <v>24</v>
      </c>
      <c r="R1918" t="s">
        <v>25</v>
      </c>
      <c r="S1918">
        <f t="shared" si="207"/>
        <v>553.68000000000006</v>
      </c>
      <c r="T1918" t="str">
        <f t="shared" si="208"/>
        <v>High</v>
      </c>
      <c r="U1918" t="str">
        <f t="shared" si="209"/>
        <v>Inactive</v>
      </c>
    </row>
    <row r="1919" spans="1:21" x14ac:dyDescent="0.25">
      <c r="A1919" t="s">
        <v>1946</v>
      </c>
      <c r="B1919">
        <v>26</v>
      </c>
      <c r="C1919" t="str">
        <f t="shared" si="203"/>
        <v>25-34</v>
      </c>
      <c r="D1919" t="s">
        <v>27</v>
      </c>
      <c r="E1919" t="s">
        <v>18</v>
      </c>
      <c r="F1919">
        <v>3.67</v>
      </c>
      <c r="G1919" t="str">
        <f t="shared" si="204"/>
        <v>Low</v>
      </c>
      <c r="H1919">
        <v>2</v>
      </c>
      <c r="I1919" t="s">
        <v>56</v>
      </c>
      <c r="J1919" t="s">
        <v>41</v>
      </c>
      <c r="K1919" s="4">
        <v>17.989999999999998</v>
      </c>
      <c r="L1919" s="4">
        <f t="shared" si="205"/>
        <v>17.989999999999998</v>
      </c>
      <c r="M1919">
        <v>0</v>
      </c>
      <c r="N1919" t="s">
        <v>5</v>
      </c>
      <c r="O1919">
        <v>1</v>
      </c>
      <c r="P1919">
        <v>1.22</v>
      </c>
      <c r="Q1919">
        <f t="shared" si="206"/>
        <v>73</v>
      </c>
      <c r="R1919" t="s">
        <v>38</v>
      </c>
      <c r="S1919">
        <f t="shared" si="207"/>
        <v>267.90999999999997</v>
      </c>
      <c r="T1919" t="str">
        <f t="shared" si="208"/>
        <v>High</v>
      </c>
      <c r="U1919" t="str">
        <f t="shared" si="209"/>
        <v>Active</v>
      </c>
    </row>
    <row r="1920" spans="1:21" x14ac:dyDescent="0.25">
      <c r="A1920" t="s">
        <v>1947</v>
      </c>
      <c r="B1920">
        <v>40</v>
      </c>
      <c r="C1920" t="str">
        <f t="shared" si="203"/>
        <v>35-44</v>
      </c>
      <c r="D1920" t="s">
        <v>27</v>
      </c>
      <c r="E1920" t="s">
        <v>2</v>
      </c>
      <c r="F1920">
        <v>14.79</v>
      </c>
      <c r="G1920" t="str">
        <f t="shared" si="204"/>
        <v>Low</v>
      </c>
      <c r="H1920">
        <v>4</v>
      </c>
      <c r="I1920" t="s">
        <v>56</v>
      </c>
      <c r="J1920" t="s">
        <v>4</v>
      </c>
      <c r="K1920" s="4">
        <v>8.99</v>
      </c>
      <c r="L1920" s="4">
        <f t="shared" si="205"/>
        <v>8.99</v>
      </c>
      <c r="M1920">
        <v>0</v>
      </c>
      <c r="N1920" t="s">
        <v>29</v>
      </c>
      <c r="O1920">
        <v>3</v>
      </c>
      <c r="P1920">
        <v>2.96</v>
      </c>
      <c r="Q1920">
        <f t="shared" si="206"/>
        <v>178</v>
      </c>
      <c r="R1920" t="s">
        <v>11</v>
      </c>
      <c r="S1920">
        <f t="shared" si="207"/>
        <v>2632.62</v>
      </c>
      <c r="T1920" t="str">
        <f t="shared" si="208"/>
        <v>High</v>
      </c>
      <c r="U1920" t="str">
        <f t="shared" si="209"/>
        <v>Active</v>
      </c>
    </row>
    <row r="1921" spans="1:21" x14ac:dyDescent="0.25">
      <c r="A1921" t="s">
        <v>1948</v>
      </c>
      <c r="B1921">
        <v>28</v>
      </c>
      <c r="C1921" t="str">
        <f t="shared" si="203"/>
        <v>25-34</v>
      </c>
      <c r="D1921" t="s">
        <v>27</v>
      </c>
      <c r="E1921" t="s">
        <v>8</v>
      </c>
      <c r="F1921">
        <v>1.17</v>
      </c>
      <c r="G1921" t="str">
        <f t="shared" si="204"/>
        <v>Low</v>
      </c>
      <c r="H1921">
        <v>34</v>
      </c>
      <c r="I1921" t="s">
        <v>14</v>
      </c>
      <c r="J1921" t="s">
        <v>32</v>
      </c>
      <c r="K1921" s="4">
        <v>13.99</v>
      </c>
      <c r="L1921" s="4">
        <f t="shared" si="205"/>
        <v>13.99</v>
      </c>
      <c r="M1921">
        <v>1</v>
      </c>
      <c r="N1921" t="s">
        <v>29</v>
      </c>
      <c r="O1921">
        <v>4</v>
      </c>
      <c r="P1921">
        <v>0.03</v>
      </c>
      <c r="Q1921">
        <f t="shared" si="206"/>
        <v>2</v>
      </c>
      <c r="R1921" t="s">
        <v>33</v>
      </c>
      <c r="S1921">
        <f t="shared" si="207"/>
        <v>2.34</v>
      </c>
      <c r="T1921" t="str">
        <f t="shared" si="208"/>
        <v>Low</v>
      </c>
      <c r="U1921" t="str">
        <f t="shared" si="209"/>
        <v>Inactive</v>
      </c>
    </row>
    <row r="1922" spans="1:21" x14ac:dyDescent="0.25">
      <c r="A1922" t="s">
        <v>1949</v>
      </c>
      <c r="B1922">
        <v>50</v>
      </c>
      <c r="C1922" t="str">
        <f t="shared" si="203"/>
        <v>45-54</v>
      </c>
      <c r="D1922" t="s">
        <v>27</v>
      </c>
      <c r="E1922" t="s">
        <v>8</v>
      </c>
      <c r="F1922">
        <v>13.5</v>
      </c>
      <c r="G1922" t="str">
        <f t="shared" si="204"/>
        <v>Low</v>
      </c>
      <c r="H1922">
        <v>49</v>
      </c>
      <c r="I1922" t="s">
        <v>14</v>
      </c>
      <c r="J1922" t="s">
        <v>43</v>
      </c>
      <c r="K1922" s="4">
        <v>13.99</v>
      </c>
      <c r="L1922" s="4">
        <f t="shared" si="205"/>
        <v>13.99</v>
      </c>
      <c r="M1922">
        <v>1</v>
      </c>
      <c r="N1922" t="s">
        <v>47</v>
      </c>
      <c r="O1922">
        <v>2</v>
      </c>
      <c r="P1922">
        <v>0.27</v>
      </c>
      <c r="Q1922">
        <f t="shared" si="206"/>
        <v>16</v>
      </c>
      <c r="R1922" t="s">
        <v>16</v>
      </c>
      <c r="S1922">
        <f t="shared" si="207"/>
        <v>216</v>
      </c>
      <c r="T1922" t="str">
        <f t="shared" si="208"/>
        <v>High</v>
      </c>
      <c r="U1922" t="str">
        <f t="shared" si="209"/>
        <v>Inactive</v>
      </c>
    </row>
    <row r="1923" spans="1:21" x14ac:dyDescent="0.25">
      <c r="A1923" t="s">
        <v>1950</v>
      </c>
      <c r="B1923">
        <v>37</v>
      </c>
      <c r="C1923" t="str">
        <f t="shared" ref="C1923:C1986" si="210">IF(B1923&lt;=25, "18-24", IF(B1923&lt;=35, "25-34", IF(B1923&lt;=45,"35-44", IF(B1923&lt;=55,"45-54", "55+"))))</f>
        <v>35-44</v>
      </c>
      <c r="D1923" t="s">
        <v>27</v>
      </c>
      <c r="E1923" t="s">
        <v>8</v>
      </c>
      <c r="F1923">
        <v>4.6500000000000004</v>
      </c>
      <c r="G1923" t="str">
        <f t="shared" ref="G1923:G1986" si="211">IF(F1923&lt;=20,"Low",IF(F1923&lt;=50, "Medium","High"))</f>
        <v>Low</v>
      </c>
      <c r="H1923">
        <v>15</v>
      </c>
      <c r="I1923" t="s">
        <v>3</v>
      </c>
      <c r="J1923" t="s">
        <v>32</v>
      </c>
      <c r="K1923" s="4">
        <v>13.99</v>
      </c>
      <c r="L1923" s="4">
        <f t="shared" ref="L1923:L1986" si="212">K1923</f>
        <v>13.99</v>
      </c>
      <c r="M1923">
        <v>1</v>
      </c>
      <c r="N1923" t="s">
        <v>47</v>
      </c>
      <c r="O1923">
        <v>3</v>
      </c>
      <c r="P1923">
        <v>0.28999999999999998</v>
      </c>
      <c r="Q1923">
        <f t="shared" ref="Q1923:Q1986" si="213">ROUND(P1923*60, 0)</f>
        <v>17</v>
      </c>
      <c r="R1923" t="s">
        <v>20</v>
      </c>
      <c r="S1923">
        <f t="shared" ref="S1923:S1986" si="214">F1923*Q1923</f>
        <v>79.050000000000011</v>
      </c>
      <c r="T1923" t="str">
        <f t="shared" ref="T1923:T1986" si="215">IF(S1923&lt;=50,"Low",IF(S1923&lt;=150,"Medium", "High"))</f>
        <v>Medium</v>
      </c>
      <c r="U1923" t="str">
        <f t="shared" ref="U1923:U1986" si="216">IF(H1923&lt;=7,"Active", IF(H1923&lt;=21,"Risk", "Inactive"))</f>
        <v>Risk</v>
      </c>
    </row>
    <row r="1924" spans="1:21" x14ac:dyDescent="0.25">
      <c r="A1924" t="s">
        <v>1951</v>
      </c>
      <c r="B1924">
        <v>26</v>
      </c>
      <c r="C1924" t="str">
        <f t="shared" si="210"/>
        <v>25-34</v>
      </c>
      <c r="D1924" t="s">
        <v>27</v>
      </c>
      <c r="E1924" t="s">
        <v>18</v>
      </c>
      <c r="F1924">
        <v>11.88</v>
      </c>
      <c r="G1924" t="str">
        <f t="shared" si="211"/>
        <v>Low</v>
      </c>
      <c r="H1924">
        <v>25</v>
      </c>
      <c r="I1924" t="s">
        <v>9</v>
      </c>
      <c r="J1924" t="s">
        <v>32</v>
      </c>
      <c r="K1924" s="4">
        <v>17.989999999999998</v>
      </c>
      <c r="L1924" s="4">
        <f t="shared" si="212"/>
        <v>17.989999999999998</v>
      </c>
      <c r="M1924">
        <v>0</v>
      </c>
      <c r="N1924" t="s">
        <v>5</v>
      </c>
      <c r="O1924">
        <v>3</v>
      </c>
      <c r="P1924">
        <v>0.46</v>
      </c>
      <c r="Q1924">
        <f t="shared" si="213"/>
        <v>28</v>
      </c>
      <c r="R1924" t="s">
        <v>16</v>
      </c>
      <c r="S1924">
        <f t="shared" si="214"/>
        <v>332.64000000000004</v>
      </c>
      <c r="T1924" t="str">
        <f t="shared" si="215"/>
        <v>High</v>
      </c>
      <c r="U1924" t="str">
        <f t="shared" si="216"/>
        <v>Inactive</v>
      </c>
    </row>
    <row r="1925" spans="1:21" x14ac:dyDescent="0.25">
      <c r="A1925" t="s">
        <v>1952</v>
      </c>
      <c r="B1925">
        <v>64</v>
      </c>
      <c r="C1925" t="str">
        <f t="shared" si="210"/>
        <v>55+</v>
      </c>
      <c r="D1925" t="s">
        <v>13</v>
      </c>
      <c r="E1925" t="s">
        <v>2</v>
      </c>
      <c r="F1925">
        <v>3.25</v>
      </c>
      <c r="G1925" t="str">
        <f t="shared" si="211"/>
        <v>Low</v>
      </c>
      <c r="H1925">
        <v>44</v>
      </c>
      <c r="I1925" t="s">
        <v>14</v>
      </c>
      <c r="J1925" t="s">
        <v>32</v>
      </c>
      <c r="K1925" s="4">
        <v>8.99</v>
      </c>
      <c r="L1925" s="4">
        <f t="shared" si="212"/>
        <v>8.99</v>
      </c>
      <c r="M1925">
        <v>1</v>
      </c>
      <c r="N1925" t="s">
        <v>47</v>
      </c>
      <c r="O1925">
        <v>1</v>
      </c>
      <c r="P1925">
        <v>7.0000000000000007E-2</v>
      </c>
      <c r="Q1925">
        <f t="shared" si="213"/>
        <v>4</v>
      </c>
      <c r="R1925" t="s">
        <v>16</v>
      </c>
      <c r="S1925">
        <f t="shared" si="214"/>
        <v>13</v>
      </c>
      <c r="T1925" t="str">
        <f t="shared" si="215"/>
        <v>Low</v>
      </c>
      <c r="U1925" t="str">
        <f t="shared" si="216"/>
        <v>Inactive</v>
      </c>
    </row>
    <row r="1926" spans="1:21" x14ac:dyDescent="0.25">
      <c r="A1926" t="s">
        <v>1953</v>
      </c>
      <c r="B1926">
        <v>69</v>
      </c>
      <c r="C1926" t="str">
        <f t="shared" si="210"/>
        <v>55+</v>
      </c>
      <c r="D1926" t="s">
        <v>13</v>
      </c>
      <c r="E1926" t="s">
        <v>2</v>
      </c>
      <c r="F1926">
        <v>4.8099999999999996</v>
      </c>
      <c r="G1926" t="str">
        <f t="shared" si="211"/>
        <v>Low</v>
      </c>
      <c r="H1926">
        <v>46</v>
      </c>
      <c r="I1926" t="s">
        <v>56</v>
      </c>
      <c r="J1926" t="s">
        <v>32</v>
      </c>
      <c r="K1926" s="4">
        <v>8.99</v>
      </c>
      <c r="L1926" s="4">
        <f t="shared" si="212"/>
        <v>8.99</v>
      </c>
      <c r="M1926">
        <v>1</v>
      </c>
      <c r="N1926" t="s">
        <v>23</v>
      </c>
      <c r="O1926">
        <v>3</v>
      </c>
      <c r="P1926">
        <v>0.1</v>
      </c>
      <c r="Q1926">
        <f t="shared" si="213"/>
        <v>6</v>
      </c>
      <c r="R1926" t="s">
        <v>6</v>
      </c>
      <c r="S1926">
        <f t="shared" si="214"/>
        <v>28.86</v>
      </c>
      <c r="T1926" t="str">
        <f t="shared" si="215"/>
        <v>Low</v>
      </c>
      <c r="U1926" t="str">
        <f t="shared" si="216"/>
        <v>Inactive</v>
      </c>
    </row>
    <row r="1927" spans="1:21" x14ac:dyDescent="0.25">
      <c r="A1927" t="s">
        <v>1954</v>
      </c>
      <c r="B1927">
        <v>29</v>
      </c>
      <c r="C1927" t="str">
        <f t="shared" si="210"/>
        <v>25-34</v>
      </c>
      <c r="D1927" t="s">
        <v>27</v>
      </c>
      <c r="E1927" t="s">
        <v>18</v>
      </c>
      <c r="F1927">
        <v>7.54</v>
      </c>
      <c r="G1927" t="str">
        <f t="shared" si="211"/>
        <v>Low</v>
      </c>
      <c r="H1927">
        <v>10</v>
      </c>
      <c r="I1927" t="s">
        <v>9</v>
      </c>
      <c r="J1927" t="s">
        <v>10</v>
      </c>
      <c r="K1927" s="4">
        <v>17.989999999999998</v>
      </c>
      <c r="L1927" s="4">
        <f t="shared" si="212"/>
        <v>17.989999999999998</v>
      </c>
      <c r="M1927">
        <v>0</v>
      </c>
      <c r="N1927" t="s">
        <v>23</v>
      </c>
      <c r="O1927">
        <v>3</v>
      </c>
      <c r="P1927">
        <v>0.69</v>
      </c>
      <c r="Q1927">
        <f t="shared" si="213"/>
        <v>41</v>
      </c>
      <c r="R1927" t="s">
        <v>6</v>
      </c>
      <c r="S1927">
        <f t="shared" si="214"/>
        <v>309.14</v>
      </c>
      <c r="T1927" t="str">
        <f t="shared" si="215"/>
        <v>High</v>
      </c>
      <c r="U1927" t="str">
        <f t="shared" si="216"/>
        <v>Risk</v>
      </c>
    </row>
    <row r="1928" spans="1:21" x14ac:dyDescent="0.25">
      <c r="A1928" t="s">
        <v>1955</v>
      </c>
      <c r="B1928">
        <v>36</v>
      </c>
      <c r="C1928" t="str">
        <f t="shared" si="210"/>
        <v>35-44</v>
      </c>
      <c r="D1928" t="s">
        <v>1</v>
      </c>
      <c r="E1928" t="s">
        <v>2</v>
      </c>
      <c r="F1928">
        <v>13.88</v>
      </c>
      <c r="G1928" t="str">
        <f t="shared" si="211"/>
        <v>Low</v>
      </c>
      <c r="H1928">
        <v>27</v>
      </c>
      <c r="I1928" t="s">
        <v>35</v>
      </c>
      <c r="J1928" t="s">
        <v>4</v>
      </c>
      <c r="K1928" s="4">
        <v>8.99</v>
      </c>
      <c r="L1928" s="4">
        <f t="shared" si="212"/>
        <v>8.99</v>
      </c>
      <c r="M1928">
        <v>0</v>
      </c>
      <c r="N1928" t="s">
        <v>29</v>
      </c>
      <c r="O1928">
        <v>3</v>
      </c>
      <c r="P1928">
        <v>0.5</v>
      </c>
      <c r="Q1928">
        <f t="shared" si="213"/>
        <v>30</v>
      </c>
      <c r="R1928" t="s">
        <v>20</v>
      </c>
      <c r="S1928">
        <f t="shared" si="214"/>
        <v>416.40000000000003</v>
      </c>
      <c r="T1928" t="str">
        <f t="shared" si="215"/>
        <v>High</v>
      </c>
      <c r="U1928" t="str">
        <f t="shared" si="216"/>
        <v>Inactive</v>
      </c>
    </row>
    <row r="1929" spans="1:21" x14ac:dyDescent="0.25">
      <c r="A1929" t="s">
        <v>1956</v>
      </c>
      <c r="B1929">
        <v>55</v>
      </c>
      <c r="C1929" t="str">
        <f t="shared" si="210"/>
        <v>45-54</v>
      </c>
      <c r="D1929" t="s">
        <v>13</v>
      </c>
      <c r="E1929" t="s">
        <v>8</v>
      </c>
      <c r="F1929">
        <v>3.68</v>
      </c>
      <c r="G1929" t="str">
        <f t="shared" si="211"/>
        <v>Low</v>
      </c>
      <c r="H1929">
        <v>35</v>
      </c>
      <c r="I1929" t="s">
        <v>56</v>
      </c>
      <c r="J1929" t="s">
        <v>32</v>
      </c>
      <c r="K1929" s="4">
        <v>13.99</v>
      </c>
      <c r="L1929" s="4">
        <f t="shared" si="212"/>
        <v>13.99</v>
      </c>
      <c r="M1929">
        <v>1</v>
      </c>
      <c r="N1929" t="s">
        <v>15</v>
      </c>
      <c r="O1929">
        <v>5</v>
      </c>
      <c r="P1929">
        <v>0.1</v>
      </c>
      <c r="Q1929">
        <f t="shared" si="213"/>
        <v>6</v>
      </c>
      <c r="R1929" t="s">
        <v>20</v>
      </c>
      <c r="S1929">
        <f t="shared" si="214"/>
        <v>22.080000000000002</v>
      </c>
      <c r="T1929" t="str">
        <f t="shared" si="215"/>
        <v>Low</v>
      </c>
      <c r="U1929" t="str">
        <f t="shared" si="216"/>
        <v>Inactive</v>
      </c>
    </row>
    <row r="1930" spans="1:21" x14ac:dyDescent="0.25">
      <c r="A1930" t="s">
        <v>1957</v>
      </c>
      <c r="B1930">
        <v>35</v>
      </c>
      <c r="C1930" t="str">
        <f t="shared" si="210"/>
        <v>25-34</v>
      </c>
      <c r="D1930" t="s">
        <v>27</v>
      </c>
      <c r="E1930" t="s">
        <v>18</v>
      </c>
      <c r="F1930">
        <v>9.2100000000000009</v>
      </c>
      <c r="G1930" t="str">
        <f t="shared" si="211"/>
        <v>Low</v>
      </c>
      <c r="H1930">
        <v>34</v>
      </c>
      <c r="I1930" t="s">
        <v>56</v>
      </c>
      <c r="J1930" t="s">
        <v>43</v>
      </c>
      <c r="K1930" s="4">
        <v>17.989999999999998</v>
      </c>
      <c r="L1930" s="4">
        <f t="shared" si="212"/>
        <v>17.989999999999998</v>
      </c>
      <c r="M1930">
        <v>0</v>
      </c>
      <c r="N1930" t="s">
        <v>29</v>
      </c>
      <c r="O1930">
        <v>5</v>
      </c>
      <c r="P1930">
        <v>0.26</v>
      </c>
      <c r="Q1930">
        <f t="shared" si="213"/>
        <v>16</v>
      </c>
      <c r="R1930" t="s">
        <v>11</v>
      </c>
      <c r="S1930">
        <f t="shared" si="214"/>
        <v>147.36000000000001</v>
      </c>
      <c r="T1930" t="str">
        <f t="shared" si="215"/>
        <v>Medium</v>
      </c>
      <c r="U1930" t="str">
        <f t="shared" si="216"/>
        <v>Inactive</v>
      </c>
    </row>
    <row r="1931" spans="1:21" x14ac:dyDescent="0.25">
      <c r="A1931" t="s">
        <v>1958</v>
      </c>
      <c r="B1931">
        <v>62</v>
      </c>
      <c r="C1931" t="str">
        <f t="shared" si="210"/>
        <v>55+</v>
      </c>
      <c r="D1931" t="s">
        <v>13</v>
      </c>
      <c r="E1931" t="s">
        <v>18</v>
      </c>
      <c r="F1931">
        <v>25.53</v>
      </c>
      <c r="G1931" t="str">
        <f t="shared" si="211"/>
        <v>Medium</v>
      </c>
      <c r="H1931">
        <v>51</v>
      </c>
      <c r="I1931" t="s">
        <v>19</v>
      </c>
      <c r="J1931" t="s">
        <v>32</v>
      </c>
      <c r="K1931" s="4">
        <v>17.989999999999998</v>
      </c>
      <c r="L1931" s="4">
        <f t="shared" si="212"/>
        <v>17.989999999999998</v>
      </c>
      <c r="M1931">
        <v>0</v>
      </c>
      <c r="N1931" t="s">
        <v>29</v>
      </c>
      <c r="O1931">
        <v>3</v>
      </c>
      <c r="P1931">
        <v>0.49</v>
      </c>
      <c r="Q1931">
        <f t="shared" si="213"/>
        <v>29</v>
      </c>
      <c r="R1931" t="s">
        <v>6</v>
      </c>
      <c r="S1931">
        <f t="shared" si="214"/>
        <v>740.37</v>
      </c>
      <c r="T1931" t="str">
        <f t="shared" si="215"/>
        <v>High</v>
      </c>
      <c r="U1931" t="str">
        <f t="shared" si="216"/>
        <v>Inactive</v>
      </c>
    </row>
    <row r="1932" spans="1:21" x14ac:dyDescent="0.25">
      <c r="A1932" t="s">
        <v>1959</v>
      </c>
      <c r="B1932">
        <v>44</v>
      </c>
      <c r="C1932" t="str">
        <f t="shared" si="210"/>
        <v>35-44</v>
      </c>
      <c r="D1932" t="s">
        <v>27</v>
      </c>
      <c r="E1932" t="s">
        <v>2</v>
      </c>
      <c r="F1932">
        <v>0.6</v>
      </c>
      <c r="G1932" t="str">
        <f t="shared" si="211"/>
        <v>Low</v>
      </c>
      <c r="H1932">
        <v>47</v>
      </c>
      <c r="I1932" t="s">
        <v>3</v>
      </c>
      <c r="J1932" t="s">
        <v>41</v>
      </c>
      <c r="K1932" s="4">
        <v>8.99</v>
      </c>
      <c r="L1932" s="4">
        <f t="shared" si="212"/>
        <v>8.99</v>
      </c>
      <c r="M1932">
        <v>1</v>
      </c>
      <c r="N1932" t="s">
        <v>29</v>
      </c>
      <c r="O1932">
        <v>5</v>
      </c>
      <c r="P1932">
        <v>0.01</v>
      </c>
      <c r="Q1932">
        <f t="shared" si="213"/>
        <v>1</v>
      </c>
      <c r="R1932" t="s">
        <v>33</v>
      </c>
      <c r="S1932">
        <f t="shared" si="214"/>
        <v>0.6</v>
      </c>
      <c r="T1932" t="str">
        <f t="shared" si="215"/>
        <v>Low</v>
      </c>
      <c r="U1932" t="str">
        <f t="shared" si="216"/>
        <v>Inactive</v>
      </c>
    </row>
    <row r="1933" spans="1:21" x14ac:dyDescent="0.25">
      <c r="A1933" t="s">
        <v>1960</v>
      </c>
      <c r="B1933">
        <v>35</v>
      </c>
      <c r="C1933" t="str">
        <f t="shared" si="210"/>
        <v>25-34</v>
      </c>
      <c r="D1933" t="s">
        <v>1</v>
      </c>
      <c r="E1933" t="s">
        <v>18</v>
      </c>
      <c r="F1933">
        <v>2.4300000000000002</v>
      </c>
      <c r="G1933" t="str">
        <f t="shared" si="211"/>
        <v>Low</v>
      </c>
      <c r="H1933">
        <v>58</v>
      </c>
      <c r="I1933" t="s">
        <v>3</v>
      </c>
      <c r="J1933" t="s">
        <v>4</v>
      </c>
      <c r="K1933" s="4">
        <v>17.989999999999998</v>
      </c>
      <c r="L1933" s="4">
        <f t="shared" si="212"/>
        <v>17.989999999999998</v>
      </c>
      <c r="M1933">
        <v>1</v>
      </c>
      <c r="N1933" t="s">
        <v>47</v>
      </c>
      <c r="O1933">
        <v>2</v>
      </c>
      <c r="P1933">
        <v>0.04</v>
      </c>
      <c r="Q1933">
        <f t="shared" si="213"/>
        <v>2</v>
      </c>
      <c r="R1933" t="s">
        <v>6</v>
      </c>
      <c r="S1933">
        <f t="shared" si="214"/>
        <v>4.8600000000000003</v>
      </c>
      <c r="T1933" t="str">
        <f t="shared" si="215"/>
        <v>Low</v>
      </c>
      <c r="U1933" t="str">
        <f t="shared" si="216"/>
        <v>Inactive</v>
      </c>
    </row>
    <row r="1934" spans="1:21" x14ac:dyDescent="0.25">
      <c r="A1934" t="s">
        <v>1961</v>
      </c>
      <c r="B1934">
        <v>64</v>
      </c>
      <c r="C1934" t="str">
        <f t="shared" si="210"/>
        <v>55+</v>
      </c>
      <c r="D1934" t="s">
        <v>13</v>
      </c>
      <c r="E1934" t="s">
        <v>18</v>
      </c>
      <c r="F1934">
        <v>8.24</v>
      </c>
      <c r="G1934" t="str">
        <f t="shared" si="211"/>
        <v>Low</v>
      </c>
      <c r="H1934">
        <v>29</v>
      </c>
      <c r="I1934" t="s">
        <v>19</v>
      </c>
      <c r="J1934" t="s">
        <v>10</v>
      </c>
      <c r="K1934" s="4">
        <v>17.989999999999998</v>
      </c>
      <c r="L1934" s="4">
        <f t="shared" si="212"/>
        <v>17.989999999999998</v>
      </c>
      <c r="M1934">
        <v>0</v>
      </c>
      <c r="N1934" t="s">
        <v>5</v>
      </c>
      <c r="O1934">
        <v>5</v>
      </c>
      <c r="P1934">
        <v>0.27</v>
      </c>
      <c r="Q1934">
        <f t="shared" si="213"/>
        <v>16</v>
      </c>
      <c r="R1934" t="s">
        <v>6</v>
      </c>
      <c r="S1934">
        <f t="shared" si="214"/>
        <v>131.84</v>
      </c>
      <c r="T1934" t="str">
        <f t="shared" si="215"/>
        <v>Medium</v>
      </c>
      <c r="U1934" t="str">
        <f t="shared" si="216"/>
        <v>Inactive</v>
      </c>
    </row>
    <row r="1935" spans="1:21" x14ac:dyDescent="0.25">
      <c r="A1935" t="s">
        <v>1962</v>
      </c>
      <c r="B1935">
        <v>45</v>
      </c>
      <c r="C1935" t="str">
        <f t="shared" si="210"/>
        <v>35-44</v>
      </c>
      <c r="D1935" t="s">
        <v>13</v>
      </c>
      <c r="E1935" t="s">
        <v>8</v>
      </c>
      <c r="F1935">
        <v>2.52</v>
      </c>
      <c r="G1935" t="str">
        <f t="shared" si="211"/>
        <v>Low</v>
      </c>
      <c r="H1935">
        <v>23</v>
      </c>
      <c r="I1935" t="s">
        <v>9</v>
      </c>
      <c r="J1935" t="s">
        <v>41</v>
      </c>
      <c r="K1935" s="4">
        <v>13.99</v>
      </c>
      <c r="L1935" s="4">
        <f t="shared" si="212"/>
        <v>13.99</v>
      </c>
      <c r="M1935">
        <v>1</v>
      </c>
      <c r="N1935" t="s">
        <v>23</v>
      </c>
      <c r="O1935">
        <v>1</v>
      </c>
      <c r="P1935">
        <v>0.1</v>
      </c>
      <c r="Q1935">
        <f t="shared" si="213"/>
        <v>6</v>
      </c>
      <c r="R1935" t="s">
        <v>38</v>
      </c>
      <c r="S1935">
        <f t="shared" si="214"/>
        <v>15.120000000000001</v>
      </c>
      <c r="T1935" t="str">
        <f t="shared" si="215"/>
        <v>Low</v>
      </c>
      <c r="U1935" t="str">
        <f t="shared" si="216"/>
        <v>Inactive</v>
      </c>
    </row>
    <row r="1936" spans="1:21" x14ac:dyDescent="0.25">
      <c r="A1936" t="s">
        <v>1963</v>
      </c>
      <c r="B1936">
        <v>55</v>
      </c>
      <c r="C1936" t="str">
        <f t="shared" si="210"/>
        <v>45-54</v>
      </c>
      <c r="D1936" t="s">
        <v>1</v>
      </c>
      <c r="E1936" t="s">
        <v>18</v>
      </c>
      <c r="F1936">
        <v>10.130000000000001</v>
      </c>
      <c r="G1936" t="str">
        <f t="shared" si="211"/>
        <v>Low</v>
      </c>
      <c r="H1936">
        <v>13</v>
      </c>
      <c r="I1936" t="s">
        <v>19</v>
      </c>
      <c r="J1936" t="s">
        <v>32</v>
      </c>
      <c r="K1936" s="4">
        <v>17.989999999999998</v>
      </c>
      <c r="L1936" s="4">
        <f t="shared" si="212"/>
        <v>17.989999999999998</v>
      </c>
      <c r="M1936">
        <v>0</v>
      </c>
      <c r="N1936" t="s">
        <v>29</v>
      </c>
      <c r="O1936">
        <v>3</v>
      </c>
      <c r="P1936">
        <v>0.72</v>
      </c>
      <c r="Q1936">
        <f t="shared" si="213"/>
        <v>43</v>
      </c>
      <c r="R1936" t="s">
        <v>25</v>
      </c>
      <c r="S1936">
        <f t="shared" si="214"/>
        <v>435.59000000000003</v>
      </c>
      <c r="T1936" t="str">
        <f t="shared" si="215"/>
        <v>High</v>
      </c>
      <c r="U1936" t="str">
        <f t="shared" si="216"/>
        <v>Risk</v>
      </c>
    </row>
    <row r="1937" spans="1:21" x14ac:dyDescent="0.25">
      <c r="A1937" t="s">
        <v>1964</v>
      </c>
      <c r="B1937">
        <v>45</v>
      </c>
      <c r="C1937" t="str">
        <f t="shared" si="210"/>
        <v>35-44</v>
      </c>
      <c r="D1937" t="s">
        <v>1</v>
      </c>
      <c r="E1937" t="s">
        <v>8</v>
      </c>
      <c r="F1937">
        <v>6.84</v>
      </c>
      <c r="G1937" t="str">
        <f t="shared" si="211"/>
        <v>Low</v>
      </c>
      <c r="H1937">
        <v>40</v>
      </c>
      <c r="I1937" t="s">
        <v>35</v>
      </c>
      <c r="J1937" t="s">
        <v>43</v>
      </c>
      <c r="K1937" s="4">
        <v>13.99</v>
      </c>
      <c r="L1937" s="4">
        <f t="shared" si="212"/>
        <v>13.99</v>
      </c>
      <c r="M1937">
        <v>1</v>
      </c>
      <c r="N1937" t="s">
        <v>15</v>
      </c>
      <c r="O1937">
        <v>2</v>
      </c>
      <c r="P1937">
        <v>0.17</v>
      </c>
      <c r="Q1937">
        <f t="shared" si="213"/>
        <v>10</v>
      </c>
      <c r="R1937" t="s">
        <v>38</v>
      </c>
      <c r="S1937">
        <f t="shared" si="214"/>
        <v>68.400000000000006</v>
      </c>
      <c r="T1937" t="str">
        <f t="shared" si="215"/>
        <v>Medium</v>
      </c>
      <c r="U1937" t="str">
        <f t="shared" si="216"/>
        <v>Inactive</v>
      </c>
    </row>
    <row r="1938" spans="1:21" x14ac:dyDescent="0.25">
      <c r="A1938" t="s">
        <v>1965</v>
      </c>
      <c r="B1938">
        <v>52</v>
      </c>
      <c r="C1938" t="str">
        <f t="shared" si="210"/>
        <v>45-54</v>
      </c>
      <c r="D1938" t="s">
        <v>27</v>
      </c>
      <c r="E1938" t="s">
        <v>18</v>
      </c>
      <c r="F1938">
        <v>1.81</v>
      </c>
      <c r="G1938" t="str">
        <f t="shared" si="211"/>
        <v>Low</v>
      </c>
      <c r="H1938">
        <v>23</v>
      </c>
      <c r="I1938" t="s">
        <v>56</v>
      </c>
      <c r="J1938" t="s">
        <v>10</v>
      </c>
      <c r="K1938" s="4">
        <v>17.989999999999998</v>
      </c>
      <c r="L1938" s="4">
        <f t="shared" si="212"/>
        <v>17.989999999999998</v>
      </c>
      <c r="M1938">
        <v>1</v>
      </c>
      <c r="N1938" t="s">
        <v>23</v>
      </c>
      <c r="O1938">
        <v>3</v>
      </c>
      <c r="P1938">
        <v>0.08</v>
      </c>
      <c r="Q1938">
        <f t="shared" si="213"/>
        <v>5</v>
      </c>
      <c r="R1938" t="s">
        <v>38</v>
      </c>
      <c r="S1938">
        <f t="shared" si="214"/>
        <v>9.0500000000000007</v>
      </c>
      <c r="T1938" t="str">
        <f t="shared" si="215"/>
        <v>Low</v>
      </c>
      <c r="U1938" t="str">
        <f t="shared" si="216"/>
        <v>Inactive</v>
      </c>
    </row>
    <row r="1939" spans="1:21" x14ac:dyDescent="0.25">
      <c r="A1939" t="s">
        <v>1966</v>
      </c>
      <c r="B1939">
        <v>63</v>
      </c>
      <c r="C1939" t="str">
        <f t="shared" si="210"/>
        <v>55+</v>
      </c>
      <c r="D1939" t="s">
        <v>1</v>
      </c>
      <c r="E1939" t="s">
        <v>8</v>
      </c>
      <c r="F1939">
        <v>11.43</v>
      </c>
      <c r="G1939" t="str">
        <f t="shared" si="211"/>
        <v>Low</v>
      </c>
      <c r="H1939">
        <v>49</v>
      </c>
      <c r="I1939" t="s">
        <v>9</v>
      </c>
      <c r="J1939" t="s">
        <v>4</v>
      </c>
      <c r="K1939" s="4">
        <v>13.99</v>
      </c>
      <c r="L1939" s="4">
        <f t="shared" si="212"/>
        <v>13.99</v>
      </c>
      <c r="M1939">
        <v>1</v>
      </c>
      <c r="N1939" t="s">
        <v>23</v>
      </c>
      <c r="O1939">
        <v>1</v>
      </c>
      <c r="P1939">
        <v>0.23</v>
      </c>
      <c r="Q1939">
        <f t="shared" si="213"/>
        <v>14</v>
      </c>
      <c r="R1939" t="s">
        <v>20</v>
      </c>
      <c r="S1939">
        <f t="shared" si="214"/>
        <v>160.01999999999998</v>
      </c>
      <c r="T1939" t="str">
        <f t="shared" si="215"/>
        <v>High</v>
      </c>
      <c r="U1939" t="str">
        <f t="shared" si="216"/>
        <v>Inactive</v>
      </c>
    </row>
    <row r="1940" spans="1:21" x14ac:dyDescent="0.25">
      <c r="A1940" t="s">
        <v>1967</v>
      </c>
      <c r="B1940">
        <v>33</v>
      </c>
      <c r="C1940" t="str">
        <f t="shared" si="210"/>
        <v>25-34</v>
      </c>
      <c r="D1940" t="s">
        <v>1</v>
      </c>
      <c r="E1940" t="s">
        <v>2</v>
      </c>
      <c r="F1940">
        <v>33.229999999999997</v>
      </c>
      <c r="G1940" t="str">
        <f t="shared" si="211"/>
        <v>Medium</v>
      </c>
      <c r="H1940">
        <v>58</v>
      </c>
      <c r="I1940" t="s">
        <v>19</v>
      </c>
      <c r="J1940" t="s">
        <v>4</v>
      </c>
      <c r="K1940" s="4">
        <v>8.99</v>
      </c>
      <c r="L1940" s="4">
        <f t="shared" si="212"/>
        <v>8.99</v>
      </c>
      <c r="M1940">
        <v>0</v>
      </c>
      <c r="N1940" t="s">
        <v>23</v>
      </c>
      <c r="O1940">
        <v>5</v>
      </c>
      <c r="P1940">
        <v>0.56000000000000005</v>
      </c>
      <c r="Q1940">
        <f t="shared" si="213"/>
        <v>34</v>
      </c>
      <c r="R1940" t="s">
        <v>25</v>
      </c>
      <c r="S1940">
        <f t="shared" si="214"/>
        <v>1129.82</v>
      </c>
      <c r="T1940" t="str">
        <f t="shared" si="215"/>
        <v>High</v>
      </c>
      <c r="U1940" t="str">
        <f t="shared" si="216"/>
        <v>Inactive</v>
      </c>
    </row>
    <row r="1941" spans="1:21" x14ac:dyDescent="0.25">
      <c r="A1941" t="s">
        <v>1968</v>
      </c>
      <c r="B1941">
        <v>34</v>
      </c>
      <c r="C1941" t="str">
        <f t="shared" si="210"/>
        <v>25-34</v>
      </c>
      <c r="D1941" t="s">
        <v>13</v>
      </c>
      <c r="E1941" t="s">
        <v>18</v>
      </c>
      <c r="F1941">
        <v>4.59</v>
      </c>
      <c r="G1941" t="str">
        <f t="shared" si="211"/>
        <v>Low</v>
      </c>
      <c r="H1941">
        <v>31</v>
      </c>
      <c r="I1941" t="s">
        <v>19</v>
      </c>
      <c r="J1941" t="s">
        <v>41</v>
      </c>
      <c r="K1941" s="4">
        <v>17.989999999999998</v>
      </c>
      <c r="L1941" s="4">
        <f t="shared" si="212"/>
        <v>17.989999999999998</v>
      </c>
      <c r="M1941">
        <v>1</v>
      </c>
      <c r="N1941" t="s">
        <v>5</v>
      </c>
      <c r="O1941">
        <v>2</v>
      </c>
      <c r="P1941">
        <v>0.14000000000000001</v>
      </c>
      <c r="Q1941">
        <f t="shared" si="213"/>
        <v>8</v>
      </c>
      <c r="R1941" t="s">
        <v>11</v>
      </c>
      <c r="S1941">
        <f t="shared" si="214"/>
        <v>36.72</v>
      </c>
      <c r="T1941" t="str">
        <f t="shared" si="215"/>
        <v>Low</v>
      </c>
      <c r="U1941" t="str">
        <f t="shared" si="216"/>
        <v>Inactive</v>
      </c>
    </row>
    <row r="1942" spans="1:21" x14ac:dyDescent="0.25">
      <c r="A1942" t="s">
        <v>1969</v>
      </c>
      <c r="B1942">
        <v>37</v>
      </c>
      <c r="C1942" t="str">
        <f t="shared" si="210"/>
        <v>35-44</v>
      </c>
      <c r="D1942" t="s">
        <v>13</v>
      </c>
      <c r="E1942" t="s">
        <v>8</v>
      </c>
      <c r="F1942">
        <v>10.29</v>
      </c>
      <c r="G1942" t="str">
        <f t="shared" si="211"/>
        <v>Low</v>
      </c>
      <c r="H1942">
        <v>49</v>
      </c>
      <c r="I1942" t="s">
        <v>35</v>
      </c>
      <c r="J1942" t="s">
        <v>41</v>
      </c>
      <c r="K1942" s="4">
        <v>13.99</v>
      </c>
      <c r="L1942" s="4">
        <f t="shared" si="212"/>
        <v>13.99</v>
      </c>
      <c r="M1942">
        <v>1</v>
      </c>
      <c r="N1942" t="s">
        <v>15</v>
      </c>
      <c r="O1942">
        <v>1</v>
      </c>
      <c r="P1942">
        <v>0.21</v>
      </c>
      <c r="Q1942">
        <f t="shared" si="213"/>
        <v>13</v>
      </c>
      <c r="R1942" t="s">
        <v>16</v>
      </c>
      <c r="S1942">
        <f t="shared" si="214"/>
        <v>133.76999999999998</v>
      </c>
      <c r="T1942" t="str">
        <f t="shared" si="215"/>
        <v>Medium</v>
      </c>
      <c r="U1942" t="str">
        <f t="shared" si="216"/>
        <v>Inactive</v>
      </c>
    </row>
    <row r="1943" spans="1:21" x14ac:dyDescent="0.25">
      <c r="A1943" t="s">
        <v>1970</v>
      </c>
      <c r="B1943">
        <v>25</v>
      </c>
      <c r="C1943" t="str">
        <f t="shared" si="210"/>
        <v>18-24</v>
      </c>
      <c r="D1943" t="s">
        <v>27</v>
      </c>
      <c r="E1943" t="s">
        <v>8</v>
      </c>
      <c r="F1943">
        <v>2.96</v>
      </c>
      <c r="G1943" t="str">
        <f t="shared" si="211"/>
        <v>Low</v>
      </c>
      <c r="H1943">
        <v>25</v>
      </c>
      <c r="I1943" t="s">
        <v>3</v>
      </c>
      <c r="J1943" t="s">
        <v>32</v>
      </c>
      <c r="K1943" s="4">
        <v>13.99</v>
      </c>
      <c r="L1943" s="4">
        <f t="shared" si="212"/>
        <v>13.99</v>
      </c>
      <c r="M1943">
        <v>1</v>
      </c>
      <c r="N1943" t="s">
        <v>47</v>
      </c>
      <c r="O1943">
        <v>1</v>
      </c>
      <c r="P1943">
        <v>0.11</v>
      </c>
      <c r="Q1943">
        <f t="shared" si="213"/>
        <v>7</v>
      </c>
      <c r="R1943" t="s">
        <v>33</v>
      </c>
      <c r="S1943">
        <f t="shared" si="214"/>
        <v>20.72</v>
      </c>
      <c r="T1943" t="str">
        <f t="shared" si="215"/>
        <v>Low</v>
      </c>
      <c r="U1943" t="str">
        <f t="shared" si="216"/>
        <v>Inactive</v>
      </c>
    </row>
    <row r="1944" spans="1:21" x14ac:dyDescent="0.25">
      <c r="A1944" t="s">
        <v>1971</v>
      </c>
      <c r="B1944">
        <v>46</v>
      </c>
      <c r="C1944" t="str">
        <f t="shared" si="210"/>
        <v>45-54</v>
      </c>
      <c r="D1944" t="s">
        <v>1</v>
      </c>
      <c r="E1944" t="s">
        <v>18</v>
      </c>
      <c r="F1944">
        <v>30.01</v>
      </c>
      <c r="G1944" t="str">
        <f t="shared" si="211"/>
        <v>Medium</v>
      </c>
      <c r="H1944">
        <v>56</v>
      </c>
      <c r="I1944" t="s">
        <v>56</v>
      </c>
      <c r="J1944" t="s">
        <v>10</v>
      </c>
      <c r="K1944" s="4">
        <v>17.989999999999998</v>
      </c>
      <c r="L1944" s="4">
        <f t="shared" si="212"/>
        <v>17.989999999999998</v>
      </c>
      <c r="M1944">
        <v>0</v>
      </c>
      <c r="N1944" t="s">
        <v>5</v>
      </c>
      <c r="O1944">
        <v>5</v>
      </c>
      <c r="P1944">
        <v>0.53</v>
      </c>
      <c r="Q1944">
        <f t="shared" si="213"/>
        <v>32</v>
      </c>
      <c r="R1944" t="s">
        <v>25</v>
      </c>
      <c r="S1944">
        <f t="shared" si="214"/>
        <v>960.32</v>
      </c>
      <c r="T1944" t="str">
        <f t="shared" si="215"/>
        <v>High</v>
      </c>
      <c r="U1944" t="str">
        <f t="shared" si="216"/>
        <v>Inactive</v>
      </c>
    </row>
    <row r="1945" spans="1:21" x14ac:dyDescent="0.25">
      <c r="A1945" t="s">
        <v>1972</v>
      </c>
      <c r="B1945">
        <v>63</v>
      </c>
      <c r="C1945" t="str">
        <f t="shared" si="210"/>
        <v>55+</v>
      </c>
      <c r="D1945" t="s">
        <v>27</v>
      </c>
      <c r="E1945" t="s">
        <v>8</v>
      </c>
      <c r="F1945">
        <v>26.63</v>
      </c>
      <c r="G1945" t="str">
        <f t="shared" si="211"/>
        <v>Medium</v>
      </c>
      <c r="H1945">
        <v>31</v>
      </c>
      <c r="I1945" t="s">
        <v>14</v>
      </c>
      <c r="J1945" t="s">
        <v>4</v>
      </c>
      <c r="K1945" s="4">
        <v>13.99</v>
      </c>
      <c r="L1945" s="4">
        <f t="shared" si="212"/>
        <v>13.99</v>
      </c>
      <c r="M1945">
        <v>0</v>
      </c>
      <c r="N1945" t="s">
        <v>15</v>
      </c>
      <c r="O1945">
        <v>2</v>
      </c>
      <c r="P1945">
        <v>0.83</v>
      </c>
      <c r="Q1945">
        <f t="shared" si="213"/>
        <v>50</v>
      </c>
      <c r="R1945" t="s">
        <v>20</v>
      </c>
      <c r="S1945">
        <f t="shared" si="214"/>
        <v>1331.5</v>
      </c>
      <c r="T1945" t="str">
        <f t="shared" si="215"/>
        <v>High</v>
      </c>
      <c r="U1945" t="str">
        <f t="shared" si="216"/>
        <v>Inactive</v>
      </c>
    </row>
    <row r="1946" spans="1:21" x14ac:dyDescent="0.25">
      <c r="A1946" t="s">
        <v>1973</v>
      </c>
      <c r="B1946">
        <v>55</v>
      </c>
      <c r="C1946" t="str">
        <f t="shared" si="210"/>
        <v>45-54</v>
      </c>
      <c r="D1946" t="s">
        <v>27</v>
      </c>
      <c r="E1946" t="s">
        <v>2</v>
      </c>
      <c r="F1946">
        <v>3.66</v>
      </c>
      <c r="G1946" t="str">
        <f t="shared" si="211"/>
        <v>Low</v>
      </c>
      <c r="H1946">
        <v>11</v>
      </c>
      <c r="I1946" t="s">
        <v>14</v>
      </c>
      <c r="J1946" t="s">
        <v>4</v>
      </c>
      <c r="K1946" s="4">
        <v>8.99</v>
      </c>
      <c r="L1946" s="4">
        <f t="shared" si="212"/>
        <v>8.99</v>
      </c>
      <c r="M1946">
        <v>1</v>
      </c>
      <c r="N1946" t="s">
        <v>47</v>
      </c>
      <c r="O1946">
        <v>4</v>
      </c>
      <c r="P1946">
        <v>0.3</v>
      </c>
      <c r="Q1946">
        <f t="shared" si="213"/>
        <v>18</v>
      </c>
      <c r="R1946" t="s">
        <v>11</v>
      </c>
      <c r="S1946">
        <f t="shared" si="214"/>
        <v>65.88</v>
      </c>
      <c r="T1946" t="str">
        <f t="shared" si="215"/>
        <v>Medium</v>
      </c>
      <c r="U1946" t="str">
        <f t="shared" si="216"/>
        <v>Risk</v>
      </c>
    </row>
    <row r="1947" spans="1:21" x14ac:dyDescent="0.25">
      <c r="A1947" t="s">
        <v>1974</v>
      </c>
      <c r="B1947">
        <v>55</v>
      </c>
      <c r="C1947" t="str">
        <f t="shared" si="210"/>
        <v>45-54</v>
      </c>
      <c r="D1947" t="s">
        <v>1</v>
      </c>
      <c r="E1947" t="s">
        <v>2</v>
      </c>
      <c r="F1947">
        <v>0.67</v>
      </c>
      <c r="G1947" t="str">
        <f t="shared" si="211"/>
        <v>Low</v>
      </c>
      <c r="H1947">
        <v>24</v>
      </c>
      <c r="I1947" t="s">
        <v>9</v>
      </c>
      <c r="J1947" t="s">
        <v>41</v>
      </c>
      <c r="K1947" s="4">
        <v>8.99</v>
      </c>
      <c r="L1947" s="4">
        <f t="shared" si="212"/>
        <v>8.99</v>
      </c>
      <c r="M1947">
        <v>1</v>
      </c>
      <c r="N1947" t="s">
        <v>29</v>
      </c>
      <c r="O1947">
        <v>3</v>
      </c>
      <c r="P1947">
        <v>0.03</v>
      </c>
      <c r="Q1947">
        <f t="shared" si="213"/>
        <v>2</v>
      </c>
      <c r="R1947" t="s">
        <v>20</v>
      </c>
      <c r="S1947">
        <f t="shared" si="214"/>
        <v>1.34</v>
      </c>
      <c r="T1947" t="str">
        <f t="shared" si="215"/>
        <v>Low</v>
      </c>
      <c r="U1947" t="str">
        <f t="shared" si="216"/>
        <v>Inactive</v>
      </c>
    </row>
    <row r="1948" spans="1:21" x14ac:dyDescent="0.25">
      <c r="A1948" t="s">
        <v>1975</v>
      </c>
      <c r="B1948">
        <v>61</v>
      </c>
      <c r="C1948" t="str">
        <f t="shared" si="210"/>
        <v>55+</v>
      </c>
      <c r="D1948" t="s">
        <v>27</v>
      </c>
      <c r="E1948" t="s">
        <v>8</v>
      </c>
      <c r="F1948">
        <v>14.57</v>
      </c>
      <c r="G1948" t="str">
        <f t="shared" si="211"/>
        <v>Low</v>
      </c>
      <c r="H1948">
        <v>16</v>
      </c>
      <c r="I1948" t="s">
        <v>19</v>
      </c>
      <c r="J1948" t="s">
        <v>10</v>
      </c>
      <c r="K1948" s="4">
        <v>13.99</v>
      </c>
      <c r="L1948" s="4">
        <f t="shared" si="212"/>
        <v>13.99</v>
      </c>
      <c r="M1948">
        <v>0</v>
      </c>
      <c r="N1948" t="s">
        <v>5</v>
      </c>
      <c r="O1948">
        <v>1</v>
      </c>
      <c r="P1948">
        <v>0.86</v>
      </c>
      <c r="Q1948">
        <f t="shared" si="213"/>
        <v>52</v>
      </c>
      <c r="R1948" t="s">
        <v>20</v>
      </c>
      <c r="S1948">
        <f t="shared" si="214"/>
        <v>757.64</v>
      </c>
      <c r="T1948" t="str">
        <f t="shared" si="215"/>
        <v>High</v>
      </c>
      <c r="U1948" t="str">
        <f t="shared" si="216"/>
        <v>Risk</v>
      </c>
    </row>
    <row r="1949" spans="1:21" x14ac:dyDescent="0.25">
      <c r="A1949" t="s">
        <v>1976</v>
      </c>
      <c r="B1949">
        <v>28</v>
      </c>
      <c r="C1949" t="str">
        <f t="shared" si="210"/>
        <v>25-34</v>
      </c>
      <c r="D1949" t="s">
        <v>27</v>
      </c>
      <c r="E1949" t="s">
        <v>2</v>
      </c>
      <c r="F1949">
        <v>3.72</v>
      </c>
      <c r="G1949" t="str">
        <f t="shared" si="211"/>
        <v>Low</v>
      </c>
      <c r="H1949">
        <v>56</v>
      </c>
      <c r="I1949" t="s">
        <v>14</v>
      </c>
      <c r="J1949" t="s">
        <v>32</v>
      </c>
      <c r="K1949" s="4">
        <v>8.99</v>
      </c>
      <c r="L1949" s="4">
        <f t="shared" si="212"/>
        <v>8.99</v>
      </c>
      <c r="M1949">
        <v>1</v>
      </c>
      <c r="N1949" t="s">
        <v>23</v>
      </c>
      <c r="O1949">
        <v>3</v>
      </c>
      <c r="P1949">
        <v>7.0000000000000007E-2</v>
      </c>
      <c r="Q1949">
        <f t="shared" si="213"/>
        <v>4</v>
      </c>
      <c r="R1949" t="s">
        <v>20</v>
      </c>
      <c r="S1949">
        <f t="shared" si="214"/>
        <v>14.88</v>
      </c>
      <c r="T1949" t="str">
        <f t="shared" si="215"/>
        <v>Low</v>
      </c>
      <c r="U1949" t="str">
        <f t="shared" si="216"/>
        <v>Inactive</v>
      </c>
    </row>
    <row r="1950" spans="1:21" x14ac:dyDescent="0.25">
      <c r="A1950" t="s">
        <v>1977</v>
      </c>
      <c r="B1950">
        <v>62</v>
      </c>
      <c r="C1950" t="str">
        <f t="shared" si="210"/>
        <v>55+</v>
      </c>
      <c r="D1950" t="s">
        <v>1</v>
      </c>
      <c r="E1950" t="s">
        <v>2</v>
      </c>
      <c r="F1950">
        <v>21.41</v>
      </c>
      <c r="G1950" t="str">
        <f t="shared" si="211"/>
        <v>Medium</v>
      </c>
      <c r="H1950">
        <v>22</v>
      </c>
      <c r="I1950" t="s">
        <v>9</v>
      </c>
      <c r="J1950" t="s">
        <v>4</v>
      </c>
      <c r="K1950" s="4">
        <v>8.99</v>
      </c>
      <c r="L1950" s="4">
        <f t="shared" si="212"/>
        <v>8.99</v>
      </c>
      <c r="M1950">
        <v>0</v>
      </c>
      <c r="N1950" t="s">
        <v>29</v>
      </c>
      <c r="O1950">
        <v>3</v>
      </c>
      <c r="P1950">
        <v>0.93</v>
      </c>
      <c r="Q1950">
        <f t="shared" si="213"/>
        <v>56</v>
      </c>
      <c r="R1950" t="s">
        <v>11</v>
      </c>
      <c r="S1950">
        <f t="shared" si="214"/>
        <v>1198.96</v>
      </c>
      <c r="T1950" t="str">
        <f t="shared" si="215"/>
        <v>High</v>
      </c>
      <c r="U1950" t="str">
        <f t="shared" si="216"/>
        <v>Inactive</v>
      </c>
    </row>
    <row r="1951" spans="1:21" x14ac:dyDescent="0.25">
      <c r="A1951" t="s">
        <v>1978</v>
      </c>
      <c r="B1951">
        <v>66</v>
      </c>
      <c r="C1951" t="str">
        <f t="shared" si="210"/>
        <v>55+</v>
      </c>
      <c r="D1951" t="s">
        <v>1</v>
      </c>
      <c r="E1951" t="s">
        <v>2</v>
      </c>
      <c r="F1951">
        <v>1.89</v>
      </c>
      <c r="G1951" t="str">
        <f t="shared" si="211"/>
        <v>Low</v>
      </c>
      <c r="H1951">
        <v>22</v>
      </c>
      <c r="I1951" t="s">
        <v>3</v>
      </c>
      <c r="J1951" t="s">
        <v>41</v>
      </c>
      <c r="K1951" s="4">
        <v>8.99</v>
      </c>
      <c r="L1951" s="4">
        <f t="shared" si="212"/>
        <v>8.99</v>
      </c>
      <c r="M1951">
        <v>1</v>
      </c>
      <c r="N1951" t="s">
        <v>29</v>
      </c>
      <c r="O1951">
        <v>2</v>
      </c>
      <c r="P1951">
        <v>0.08</v>
      </c>
      <c r="Q1951">
        <f t="shared" si="213"/>
        <v>5</v>
      </c>
      <c r="R1951" t="s">
        <v>6</v>
      </c>
      <c r="S1951">
        <f t="shared" si="214"/>
        <v>9.4499999999999993</v>
      </c>
      <c r="T1951" t="str">
        <f t="shared" si="215"/>
        <v>Low</v>
      </c>
      <c r="U1951" t="str">
        <f t="shared" si="216"/>
        <v>Inactive</v>
      </c>
    </row>
    <row r="1952" spans="1:21" x14ac:dyDescent="0.25">
      <c r="A1952" t="s">
        <v>1979</v>
      </c>
      <c r="B1952">
        <v>63</v>
      </c>
      <c r="C1952" t="str">
        <f t="shared" si="210"/>
        <v>55+</v>
      </c>
      <c r="D1952" t="s">
        <v>27</v>
      </c>
      <c r="E1952" t="s">
        <v>2</v>
      </c>
      <c r="F1952">
        <v>14.4</v>
      </c>
      <c r="G1952" t="str">
        <f t="shared" si="211"/>
        <v>Low</v>
      </c>
      <c r="H1952">
        <v>3</v>
      </c>
      <c r="I1952" t="s">
        <v>9</v>
      </c>
      <c r="J1952" t="s">
        <v>41</v>
      </c>
      <c r="K1952" s="4">
        <v>8.99</v>
      </c>
      <c r="L1952" s="4">
        <f t="shared" si="212"/>
        <v>8.99</v>
      </c>
      <c r="M1952">
        <v>0</v>
      </c>
      <c r="N1952" t="s">
        <v>23</v>
      </c>
      <c r="O1952">
        <v>3</v>
      </c>
      <c r="P1952">
        <v>3.6</v>
      </c>
      <c r="Q1952">
        <f t="shared" si="213"/>
        <v>216</v>
      </c>
      <c r="R1952" t="s">
        <v>38</v>
      </c>
      <c r="S1952">
        <f t="shared" si="214"/>
        <v>3110.4</v>
      </c>
      <c r="T1952" t="str">
        <f t="shared" si="215"/>
        <v>High</v>
      </c>
      <c r="U1952" t="str">
        <f t="shared" si="216"/>
        <v>Active</v>
      </c>
    </row>
    <row r="1953" spans="1:21" x14ac:dyDescent="0.25">
      <c r="A1953" t="s">
        <v>1980</v>
      </c>
      <c r="B1953">
        <v>46</v>
      </c>
      <c r="C1953" t="str">
        <f t="shared" si="210"/>
        <v>45-54</v>
      </c>
      <c r="D1953" t="s">
        <v>1</v>
      </c>
      <c r="E1953" t="s">
        <v>18</v>
      </c>
      <c r="F1953">
        <v>7.29</v>
      </c>
      <c r="G1953" t="str">
        <f t="shared" si="211"/>
        <v>Low</v>
      </c>
      <c r="H1953">
        <v>4</v>
      </c>
      <c r="I1953" t="s">
        <v>56</v>
      </c>
      <c r="J1953" t="s">
        <v>32</v>
      </c>
      <c r="K1953" s="4">
        <v>17.989999999999998</v>
      </c>
      <c r="L1953" s="4">
        <f t="shared" si="212"/>
        <v>17.989999999999998</v>
      </c>
      <c r="M1953">
        <v>0</v>
      </c>
      <c r="N1953" t="s">
        <v>47</v>
      </c>
      <c r="O1953">
        <v>2</v>
      </c>
      <c r="P1953">
        <v>1.46</v>
      </c>
      <c r="Q1953">
        <f t="shared" si="213"/>
        <v>88</v>
      </c>
      <c r="R1953" t="s">
        <v>33</v>
      </c>
      <c r="S1953">
        <f t="shared" si="214"/>
        <v>641.52</v>
      </c>
      <c r="T1953" t="str">
        <f t="shared" si="215"/>
        <v>High</v>
      </c>
      <c r="U1953" t="str">
        <f t="shared" si="216"/>
        <v>Active</v>
      </c>
    </row>
    <row r="1954" spans="1:21" x14ac:dyDescent="0.25">
      <c r="A1954" t="s">
        <v>1981</v>
      </c>
      <c r="B1954">
        <v>34</v>
      </c>
      <c r="C1954" t="str">
        <f t="shared" si="210"/>
        <v>25-34</v>
      </c>
      <c r="D1954" t="s">
        <v>1</v>
      </c>
      <c r="E1954" t="s">
        <v>2</v>
      </c>
      <c r="F1954">
        <v>5.95</v>
      </c>
      <c r="G1954" t="str">
        <f t="shared" si="211"/>
        <v>Low</v>
      </c>
      <c r="H1954">
        <v>37</v>
      </c>
      <c r="I1954" t="s">
        <v>35</v>
      </c>
      <c r="J1954" t="s">
        <v>43</v>
      </c>
      <c r="K1954" s="4">
        <v>8.99</v>
      </c>
      <c r="L1954" s="4">
        <f t="shared" si="212"/>
        <v>8.99</v>
      </c>
      <c r="M1954">
        <v>1</v>
      </c>
      <c r="N1954" t="s">
        <v>15</v>
      </c>
      <c r="O1954">
        <v>2</v>
      </c>
      <c r="P1954">
        <v>0.16</v>
      </c>
      <c r="Q1954">
        <f t="shared" si="213"/>
        <v>10</v>
      </c>
      <c r="R1954" t="s">
        <v>33</v>
      </c>
      <c r="S1954">
        <f t="shared" si="214"/>
        <v>59.5</v>
      </c>
      <c r="T1954" t="str">
        <f t="shared" si="215"/>
        <v>Medium</v>
      </c>
      <c r="U1954" t="str">
        <f t="shared" si="216"/>
        <v>Inactive</v>
      </c>
    </row>
    <row r="1955" spans="1:21" x14ac:dyDescent="0.25">
      <c r="A1955" t="s">
        <v>1982</v>
      </c>
      <c r="B1955">
        <v>56</v>
      </c>
      <c r="C1955" t="str">
        <f t="shared" si="210"/>
        <v>55+</v>
      </c>
      <c r="D1955" t="s">
        <v>27</v>
      </c>
      <c r="E1955" t="s">
        <v>8</v>
      </c>
      <c r="F1955">
        <v>5.83</v>
      </c>
      <c r="G1955" t="str">
        <f t="shared" si="211"/>
        <v>Low</v>
      </c>
      <c r="H1955">
        <v>59</v>
      </c>
      <c r="I1955" t="s">
        <v>9</v>
      </c>
      <c r="J1955" t="s">
        <v>10</v>
      </c>
      <c r="K1955" s="4">
        <v>13.99</v>
      </c>
      <c r="L1955" s="4">
        <f t="shared" si="212"/>
        <v>13.99</v>
      </c>
      <c r="M1955">
        <v>0</v>
      </c>
      <c r="N1955" t="s">
        <v>29</v>
      </c>
      <c r="O1955">
        <v>5</v>
      </c>
      <c r="P1955">
        <v>0.1</v>
      </c>
      <c r="Q1955">
        <f t="shared" si="213"/>
        <v>6</v>
      </c>
      <c r="R1955" t="s">
        <v>6</v>
      </c>
      <c r="S1955">
        <f t="shared" si="214"/>
        <v>34.980000000000004</v>
      </c>
      <c r="T1955" t="str">
        <f t="shared" si="215"/>
        <v>Low</v>
      </c>
      <c r="U1955" t="str">
        <f t="shared" si="216"/>
        <v>Inactive</v>
      </c>
    </row>
    <row r="1956" spans="1:21" x14ac:dyDescent="0.25">
      <c r="A1956" t="s">
        <v>1983</v>
      </c>
      <c r="B1956">
        <v>35</v>
      </c>
      <c r="C1956" t="str">
        <f t="shared" si="210"/>
        <v>25-34</v>
      </c>
      <c r="D1956" t="s">
        <v>1</v>
      </c>
      <c r="E1956" t="s">
        <v>2</v>
      </c>
      <c r="F1956">
        <v>2.19</v>
      </c>
      <c r="G1956" t="str">
        <f t="shared" si="211"/>
        <v>Low</v>
      </c>
      <c r="H1956">
        <v>5</v>
      </c>
      <c r="I1956" t="s">
        <v>19</v>
      </c>
      <c r="J1956" t="s">
        <v>32</v>
      </c>
      <c r="K1956" s="4">
        <v>8.99</v>
      </c>
      <c r="L1956" s="4">
        <f t="shared" si="212"/>
        <v>8.99</v>
      </c>
      <c r="M1956">
        <v>1</v>
      </c>
      <c r="N1956" t="s">
        <v>5</v>
      </c>
      <c r="O1956">
        <v>5</v>
      </c>
      <c r="P1956">
        <v>0.36</v>
      </c>
      <c r="Q1956">
        <f t="shared" si="213"/>
        <v>22</v>
      </c>
      <c r="R1956" t="s">
        <v>6</v>
      </c>
      <c r="S1956">
        <f t="shared" si="214"/>
        <v>48.18</v>
      </c>
      <c r="T1956" t="str">
        <f t="shared" si="215"/>
        <v>Low</v>
      </c>
      <c r="U1956" t="str">
        <f t="shared" si="216"/>
        <v>Active</v>
      </c>
    </row>
    <row r="1957" spans="1:21" x14ac:dyDescent="0.25">
      <c r="A1957" t="s">
        <v>1984</v>
      </c>
      <c r="B1957">
        <v>52</v>
      </c>
      <c r="C1957" t="str">
        <f t="shared" si="210"/>
        <v>45-54</v>
      </c>
      <c r="D1957" t="s">
        <v>1</v>
      </c>
      <c r="E1957" t="s">
        <v>2</v>
      </c>
      <c r="F1957">
        <v>8.7200000000000006</v>
      </c>
      <c r="G1957" t="str">
        <f t="shared" si="211"/>
        <v>Low</v>
      </c>
      <c r="H1957">
        <v>28</v>
      </c>
      <c r="I1957" t="s">
        <v>3</v>
      </c>
      <c r="J1957" t="s">
        <v>32</v>
      </c>
      <c r="K1957" s="4">
        <v>8.99</v>
      </c>
      <c r="L1957" s="4">
        <f t="shared" si="212"/>
        <v>8.99</v>
      </c>
      <c r="M1957">
        <v>1</v>
      </c>
      <c r="N1957" t="s">
        <v>23</v>
      </c>
      <c r="O1957">
        <v>1</v>
      </c>
      <c r="P1957">
        <v>0.3</v>
      </c>
      <c r="Q1957">
        <f t="shared" si="213"/>
        <v>18</v>
      </c>
      <c r="R1957" t="s">
        <v>20</v>
      </c>
      <c r="S1957">
        <f t="shared" si="214"/>
        <v>156.96</v>
      </c>
      <c r="T1957" t="str">
        <f t="shared" si="215"/>
        <v>High</v>
      </c>
      <c r="U1957" t="str">
        <f t="shared" si="216"/>
        <v>Inactive</v>
      </c>
    </row>
    <row r="1958" spans="1:21" x14ac:dyDescent="0.25">
      <c r="A1958" t="s">
        <v>1985</v>
      </c>
      <c r="B1958">
        <v>54</v>
      </c>
      <c r="C1958" t="str">
        <f t="shared" si="210"/>
        <v>45-54</v>
      </c>
      <c r="D1958" t="s">
        <v>13</v>
      </c>
      <c r="E1958" t="s">
        <v>2</v>
      </c>
      <c r="F1958">
        <v>12.12</v>
      </c>
      <c r="G1958" t="str">
        <f t="shared" si="211"/>
        <v>Low</v>
      </c>
      <c r="H1958">
        <v>38</v>
      </c>
      <c r="I1958" t="s">
        <v>56</v>
      </c>
      <c r="J1958" t="s">
        <v>4</v>
      </c>
      <c r="K1958" s="4">
        <v>8.99</v>
      </c>
      <c r="L1958" s="4">
        <f t="shared" si="212"/>
        <v>8.99</v>
      </c>
      <c r="M1958">
        <v>1</v>
      </c>
      <c r="N1958" t="s">
        <v>5</v>
      </c>
      <c r="O1958">
        <v>5</v>
      </c>
      <c r="P1958">
        <v>0.31</v>
      </c>
      <c r="Q1958">
        <f t="shared" si="213"/>
        <v>19</v>
      </c>
      <c r="R1958" t="s">
        <v>25</v>
      </c>
      <c r="S1958">
        <f t="shared" si="214"/>
        <v>230.27999999999997</v>
      </c>
      <c r="T1958" t="str">
        <f t="shared" si="215"/>
        <v>High</v>
      </c>
      <c r="U1958" t="str">
        <f t="shared" si="216"/>
        <v>Inactive</v>
      </c>
    </row>
    <row r="1959" spans="1:21" x14ac:dyDescent="0.25">
      <c r="A1959" t="s">
        <v>1986</v>
      </c>
      <c r="B1959">
        <v>42</v>
      </c>
      <c r="C1959" t="str">
        <f t="shared" si="210"/>
        <v>35-44</v>
      </c>
      <c r="D1959" t="s">
        <v>13</v>
      </c>
      <c r="E1959" t="s">
        <v>8</v>
      </c>
      <c r="F1959">
        <v>25.68</v>
      </c>
      <c r="G1959" t="str">
        <f t="shared" si="211"/>
        <v>Medium</v>
      </c>
      <c r="H1959">
        <v>33</v>
      </c>
      <c r="I1959" t="s">
        <v>14</v>
      </c>
      <c r="J1959" t="s">
        <v>32</v>
      </c>
      <c r="K1959" s="4">
        <v>13.99</v>
      </c>
      <c r="L1959" s="4">
        <f t="shared" si="212"/>
        <v>13.99</v>
      </c>
      <c r="M1959">
        <v>0</v>
      </c>
      <c r="N1959" t="s">
        <v>23</v>
      </c>
      <c r="O1959">
        <v>5</v>
      </c>
      <c r="P1959">
        <v>0.76</v>
      </c>
      <c r="Q1959">
        <f t="shared" si="213"/>
        <v>46</v>
      </c>
      <c r="R1959" t="s">
        <v>33</v>
      </c>
      <c r="S1959">
        <f t="shared" si="214"/>
        <v>1181.28</v>
      </c>
      <c r="T1959" t="str">
        <f t="shared" si="215"/>
        <v>High</v>
      </c>
      <c r="U1959" t="str">
        <f t="shared" si="216"/>
        <v>Inactive</v>
      </c>
    </row>
    <row r="1960" spans="1:21" x14ac:dyDescent="0.25">
      <c r="A1960" t="s">
        <v>1987</v>
      </c>
      <c r="B1960">
        <v>39</v>
      </c>
      <c r="C1960" t="str">
        <f t="shared" si="210"/>
        <v>35-44</v>
      </c>
      <c r="D1960" t="s">
        <v>1</v>
      </c>
      <c r="E1960" t="s">
        <v>2</v>
      </c>
      <c r="F1960">
        <v>10.6</v>
      </c>
      <c r="G1960" t="str">
        <f t="shared" si="211"/>
        <v>Low</v>
      </c>
      <c r="H1960">
        <v>53</v>
      </c>
      <c r="I1960" t="s">
        <v>56</v>
      </c>
      <c r="J1960" t="s">
        <v>32</v>
      </c>
      <c r="K1960" s="4">
        <v>8.99</v>
      </c>
      <c r="L1960" s="4">
        <f t="shared" si="212"/>
        <v>8.99</v>
      </c>
      <c r="M1960">
        <v>1</v>
      </c>
      <c r="N1960" t="s">
        <v>29</v>
      </c>
      <c r="O1960">
        <v>3</v>
      </c>
      <c r="P1960">
        <v>0.2</v>
      </c>
      <c r="Q1960">
        <f t="shared" si="213"/>
        <v>12</v>
      </c>
      <c r="R1960" t="s">
        <v>33</v>
      </c>
      <c r="S1960">
        <f t="shared" si="214"/>
        <v>127.19999999999999</v>
      </c>
      <c r="T1960" t="str">
        <f t="shared" si="215"/>
        <v>Medium</v>
      </c>
      <c r="U1960" t="str">
        <f t="shared" si="216"/>
        <v>Inactive</v>
      </c>
    </row>
    <row r="1961" spans="1:21" x14ac:dyDescent="0.25">
      <c r="A1961" t="s">
        <v>1988</v>
      </c>
      <c r="B1961">
        <v>65</v>
      </c>
      <c r="C1961" t="str">
        <f t="shared" si="210"/>
        <v>55+</v>
      </c>
      <c r="D1961" t="s">
        <v>1</v>
      </c>
      <c r="E1961" t="s">
        <v>18</v>
      </c>
      <c r="F1961">
        <v>13.71</v>
      </c>
      <c r="G1961" t="str">
        <f t="shared" si="211"/>
        <v>Low</v>
      </c>
      <c r="H1961">
        <v>4</v>
      </c>
      <c r="I1961" t="s">
        <v>35</v>
      </c>
      <c r="J1961" t="s">
        <v>41</v>
      </c>
      <c r="K1961" s="4">
        <v>17.989999999999998</v>
      </c>
      <c r="L1961" s="4">
        <f t="shared" si="212"/>
        <v>17.989999999999998</v>
      </c>
      <c r="M1961">
        <v>0</v>
      </c>
      <c r="N1961" t="s">
        <v>15</v>
      </c>
      <c r="O1961">
        <v>3</v>
      </c>
      <c r="P1961">
        <v>2.74</v>
      </c>
      <c r="Q1961">
        <f t="shared" si="213"/>
        <v>164</v>
      </c>
      <c r="R1961" t="s">
        <v>11</v>
      </c>
      <c r="S1961">
        <f t="shared" si="214"/>
        <v>2248.44</v>
      </c>
      <c r="T1961" t="str">
        <f t="shared" si="215"/>
        <v>High</v>
      </c>
      <c r="U1961" t="str">
        <f t="shared" si="216"/>
        <v>Active</v>
      </c>
    </row>
    <row r="1962" spans="1:21" x14ac:dyDescent="0.25">
      <c r="A1962" t="s">
        <v>1989</v>
      </c>
      <c r="B1962">
        <v>70</v>
      </c>
      <c r="C1962" t="str">
        <f t="shared" si="210"/>
        <v>55+</v>
      </c>
      <c r="D1962" t="s">
        <v>13</v>
      </c>
      <c r="E1962" t="s">
        <v>2</v>
      </c>
      <c r="F1962">
        <v>4.04</v>
      </c>
      <c r="G1962" t="str">
        <f t="shared" si="211"/>
        <v>Low</v>
      </c>
      <c r="H1962">
        <v>52</v>
      </c>
      <c r="I1962" t="s">
        <v>14</v>
      </c>
      <c r="J1962" t="s">
        <v>10</v>
      </c>
      <c r="K1962" s="4">
        <v>8.99</v>
      </c>
      <c r="L1962" s="4">
        <f t="shared" si="212"/>
        <v>8.99</v>
      </c>
      <c r="M1962">
        <v>1</v>
      </c>
      <c r="N1962" t="s">
        <v>15</v>
      </c>
      <c r="O1962">
        <v>3</v>
      </c>
      <c r="P1962">
        <v>0.08</v>
      </c>
      <c r="Q1962">
        <f t="shared" si="213"/>
        <v>5</v>
      </c>
      <c r="R1962" t="s">
        <v>16</v>
      </c>
      <c r="S1962">
        <f t="shared" si="214"/>
        <v>20.2</v>
      </c>
      <c r="T1962" t="str">
        <f t="shared" si="215"/>
        <v>Low</v>
      </c>
      <c r="U1962" t="str">
        <f t="shared" si="216"/>
        <v>Inactive</v>
      </c>
    </row>
    <row r="1963" spans="1:21" x14ac:dyDescent="0.25">
      <c r="A1963" t="s">
        <v>1990</v>
      </c>
      <c r="B1963">
        <v>23</v>
      </c>
      <c r="C1963" t="str">
        <f t="shared" si="210"/>
        <v>18-24</v>
      </c>
      <c r="D1963" t="s">
        <v>27</v>
      </c>
      <c r="E1963" t="s">
        <v>18</v>
      </c>
      <c r="F1963">
        <v>22.77</v>
      </c>
      <c r="G1963" t="str">
        <f t="shared" si="211"/>
        <v>Medium</v>
      </c>
      <c r="H1963">
        <v>10</v>
      </c>
      <c r="I1963" t="s">
        <v>35</v>
      </c>
      <c r="J1963" t="s">
        <v>4</v>
      </c>
      <c r="K1963" s="4">
        <v>17.989999999999998</v>
      </c>
      <c r="L1963" s="4">
        <f t="shared" si="212"/>
        <v>17.989999999999998</v>
      </c>
      <c r="M1963">
        <v>0</v>
      </c>
      <c r="N1963" t="s">
        <v>47</v>
      </c>
      <c r="O1963">
        <v>1</v>
      </c>
      <c r="P1963">
        <v>2.0699999999999998</v>
      </c>
      <c r="Q1963">
        <f t="shared" si="213"/>
        <v>124</v>
      </c>
      <c r="R1963" t="s">
        <v>11</v>
      </c>
      <c r="S1963">
        <f t="shared" si="214"/>
        <v>2823.48</v>
      </c>
      <c r="T1963" t="str">
        <f t="shared" si="215"/>
        <v>High</v>
      </c>
      <c r="U1963" t="str">
        <f t="shared" si="216"/>
        <v>Risk</v>
      </c>
    </row>
    <row r="1964" spans="1:21" x14ac:dyDescent="0.25">
      <c r="A1964" t="s">
        <v>1991</v>
      </c>
      <c r="B1964">
        <v>54</v>
      </c>
      <c r="C1964" t="str">
        <f t="shared" si="210"/>
        <v>45-54</v>
      </c>
      <c r="D1964" t="s">
        <v>13</v>
      </c>
      <c r="E1964" t="s">
        <v>2</v>
      </c>
      <c r="F1964">
        <v>18.84</v>
      </c>
      <c r="G1964" t="str">
        <f t="shared" si="211"/>
        <v>Low</v>
      </c>
      <c r="H1964">
        <v>49</v>
      </c>
      <c r="I1964" t="s">
        <v>35</v>
      </c>
      <c r="J1964" t="s">
        <v>10</v>
      </c>
      <c r="K1964" s="4">
        <v>8.99</v>
      </c>
      <c r="L1964" s="4">
        <f t="shared" si="212"/>
        <v>8.99</v>
      </c>
      <c r="M1964">
        <v>1</v>
      </c>
      <c r="N1964" t="s">
        <v>5</v>
      </c>
      <c r="O1964">
        <v>1</v>
      </c>
      <c r="P1964">
        <v>0.38</v>
      </c>
      <c r="Q1964">
        <f t="shared" si="213"/>
        <v>23</v>
      </c>
      <c r="R1964" t="s">
        <v>33</v>
      </c>
      <c r="S1964">
        <f t="shared" si="214"/>
        <v>433.32</v>
      </c>
      <c r="T1964" t="str">
        <f t="shared" si="215"/>
        <v>High</v>
      </c>
      <c r="U1964" t="str">
        <f t="shared" si="216"/>
        <v>Inactive</v>
      </c>
    </row>
    <row r="1965" spans="1:21" x14ac:dyDescent="0.25">
      <c r="A1965" t="s">
        <v>1992</v>
      </c>
      <c r="B1965">
        <v>30</v>
      </c>
      <c r="C1965" t="str">
        <f t="shared" si="210"/>
        <v>25-34</v>
      </c>
      <c r="D1965" t="s">
        <v>27</v>
      </c>
      <c r="E1965" t="s">
        <v>2</v>
      </c>
      <c r="F1965">
        <v>1.5</v>
      </c>
      <c r="G1965" t="str">
        <f t="shared" si="211"/>
        <v>Low</v>
      </c>
      <c r="H1965">
        <v>41</v>
      </c>
      <c r="I1965" t="s">
        <v>9</v>
      </c>
      <c r="J1965" t="s">
        <v>43</v>
      </c>
      <c r="K1965" s="4">
        <v>8.99</v>
      </c>
      <c r="L1965" s="4">
        <f t="shared" si="212"/>
        <v>8.99</v>
      </c>
      <c r="M1965">
        <v>1</v>
      </c>
      <c r="N1965" t="s">
        <v>15</v>
      </c>
      <c r="O1965">
        <v>1</v>
      </c>
      <c r="P1965">
        <v>0.04</v>
      </c>
      <c r="Q1965">
        <f t="shared" si="213"/>
        <v>2</v>
      </c>
      <c r="R1965" t="s">
        <v>25</v>
      </c>
      <c r="S1965">
        <f t="shared" si="214"/>
        <v>3</v>
      </c>
      <c r="T1965" t="str">
        <f t="shared" si="215"/>
        <v>Low</v>
      </c>
      <c r="U1965" t="str">
        <f t="shared" si="216"/>
        <v>Inactive</v>
      </c>
    </row>
    <row r="1966" spans="1:21" x14ac:dyDescent="0.25">
      <c r="A1966" t="s">
        <v>1993</v>
      </c>
      <c r="B1966">
        <v>44</v>
      </c>
      <c r="C1966" t="str">
        <f t="shared" si="210"/>
        <v>35-44</v>
      </c>
      <c r="D1966" t="s">
        <v>1</v>
      </c>
      <c r="E1966" t="s">
        <v>8</v>
      </c>
      <c r="F1966">
        <v>1.46</v>
      </c>
      <c r="G1966" t="str">
        <f t="shared" si="211"/>
        <v>Low</v>
      </c>
      <c r="H1966">
        <v>59</v>
      </c>
      <c r="I1966" t="s">
        <v>56</v>
      </c>
      <c r="J1966" t="s">
        <v>43</v>
      </c>
      <c r="K1966" s="4">
        <v>13.99</v>
      </c>
      <c r="L1966" s="4">
        <f t="shared" si="212"/>
        <v>13.99</v>
      </c>
      <c r="M1966">
        <v>1</v>
      </c>
      <c r="N1966" t="s">
        <v>29</v>
      </c>
      <c r="O1966">
        <v>1</v>
      </c>
      <c r="P1966">
        <v>0.02</v>
      </c>
      <c r="Q1966">
        <f t="shared" si="213"/>
        <v>1</v>
      </c>
      <c r="R1966" t="s">
        <v>38</v>
      </c>
      <c r="S1966">
        <f t="shared" si="214"/>
        <v>1.46</v>
      </c>
      <c r="T1966" t="str">
        <f t="shared" si="215"/>
        <v>Low</v>
      </c>
      <c r="U1966" t="str">
        <f t="shared" si="216"/>
        <v>Inactive</v>
      </c>
    </row>
    <row r="1967" spans="1:21" x14ac:dyDescent="0.25">
      <c r="A1967" t="s">
        <v>1994</v>
      </c>
      <c r="B1967">
        <v>56</v>
      </c>
      <c r="C1967" t="str">
        <f t="shared" si="210"/>
        <v>55+</v>
      </c>
      <c r="D1967" t="s">
        <v>27</v>
      </c>
      <c r="E1967" t="s">
        <v>2</v>
      </c>
      <c r="F1967">
        <v>2.02</v>
      </c>
      <c r="G1967" t="str">
        <f t="shared" si="211"/>
        <v>Low</v>
      </c>
      <c r="H1967">
        <v>23</v>
      </c>
      <c r="I1967" t="s">
        <v>56</v>
      </c>
      <c r="J1967" t="s">
        <v>4</v>
      </c>
      <c r="K1967" s="4">
        <v>8.99</v>
      </c>
      <c r="L1967" s="4">
        <f t="shared" si="212"/>
        <v>8.99</v>
      </c>
      <c r="M1967">
        <v>1</v>
      </c>
      <c r="N1967" t="s">
        <v>47</v>
      </c>
      <c r="O1967">
        <v>5</v>
      </c>
      <c r="P1967">
        <v>0.08</v>
      </c>
      <c r="Q1967">
        <f t="shared" si="213"/>
        <v>5</v>
      </c>
      <c r="R1967" t="s">
        <v>38</v>
      </c>
      <c r="S1967">
        <f t="shared" si="214"/>
        <v>10.1</v>
      </c>
      <c r="T1967" t="str">
        <f t="shared" si="215"/>
        <v>Low</v>
      </c>
      <c r="U1967" t="str">
        <f t="shared" si="216"/>
        <v>Inactive</v>
      </c>
    </row>
    <row r="1968" spans="1:21" x14ac:dyDescent="0.25">
      <c r="A1968" t="s">
        <v>1995</v>
      </c>
      <c r="B1968">
        <v>48</v>
      </c>
      <c r="C1968" t="str">
        <f t="shared" si="210"/>
        <v>45-54</v>
      </c>
      <c r="D1968" t="s">
        <v>27</v>
      </c>
      <c r="E1968" t="s">
        <v>18</v>
      </c>
      <c r="F1968">
        <v>0.84</v>
      </c>
      <c r="G1968" t="str">
        <f t="shared" si="211"/>
        <v>Low</v>
      </c>
      <c r="H1968">
        <v>43</v>
      </c>
      <c r="I1968" t="s">
        <v>3</v>
      </c>
      <c r="J1968" t="s">
        <v>10</v>
      </c>
      <c r="K1968" s="4">
        <v>17.989999999999998</v>
      </c>
      <c r="L1968" s="4">
        <f t="shared" si="212"/>
        <v>17.989999999999998</v>
      </c>
      <c r="M1968">
        <v>1</v>
      </c>
      <c r="N1968" t="s">
        <v>15</v>
      </c>
      <c r="O1968">
        <v>4</v>
      </c>
      <c r="P1968">
        <v>0.02</v>
      </c>
      <c r="Q1968">
        <f t="shared" si="213"/>
        <v>1</v>
      </c>
      <c r="R1968" t="s">
        <v>20</v>
      </c>
      <c r="S1968">
        <f t="shared" si="214"/>
        <v>0.84</v>
      </c>
      <c r="T1968" t="str">
        <f t="shared" si="215"/>
        <v>Low</v>
      </c>
      <c r="U1968" t="str">
        <f t="shared" si="216"/>
        <v>Inactive</v>
      </c>
    </row>
    <row r="1969" spans="1:21" x14ac:dyDescent="0.25">
      <c r="A1969" t="s">
        <v>1996</v>
      </c>
      <c r="B1969">
        <v>56</v>
      </c>
      <c r="C1969" t="str">
        <f t="shared" si="210"/>
        <v>55+</v>
      </c>
      <c r="D1969" t="s">
        <v>13</v>
      </c>
      <c r="E1969" t="s">
        <v>2</v>
      </c>
      <c r="F1969">
        <v>0.8</v>
      </c>
      <c r="G1969" t="str">
        <f t="shared" si="211"/>
        <v>Low</v>
      </c>
      <c r="H1969">
        <v>18</v>
      </c>
      <c r="I1969" t="s">
        <v>56</v>
      </c>
      <c r="J1969" t="s">
        <v>41</v>
      </c>
      <c r="K1969" s="4">
        <v>8.99</v>
      </c>
      <c r="L1969" s="4">
        <f t="shared" si="212"/>
        <v>8.99</v>
      </c>
      <c r="M1969">
        <v>1</v>
      </c>
      <c r="N1969" t="s">
        <v>29</v>
      </c>
      <c r="O1969">
        <v>3</v>
      </c>
      <c r="P1969">
        <v>0.04</v>
      </c>
      <c r="Q1969">
        <f t="shared" si="213"/>
        <v>2</v>
      </c>
      <c r="R1969" t="s">
        <v>25</v>
      </c>
      <c r="S1969">
        <f t="shared" si="214"/>
        <v>1.6</v>
      </c>
      <c r="T1969" t="str">
        <f t="shared" si="215"/>
        <v>Low</v>
      </c>
      <c r="U1969" t="str">
        <f t="shared" si="216"/>
        <v>Risk</v>
      </c>
    </row>
    <row r="1970" spans="1:21" x14ac:dyDescent="0.25">
      <c r="A1970" t="s">
        <v>1997</v>
      </c>
      <c r="B1970">
        <v>40</v>
      </c>
      <c r="C1970" t="str">
        <f t="shared" si="210"/>
        <v>35-44</v>
      </c>
      <c r="D1970" t="s">
        <v>1</v>
      </c>
      <c r="E1970" t="s">
        <v>18</v>
      </c>
      <c r="F1970">
        <v>0.52</v>
      </c>
      <c r="G1970" t="str">
        <f t="shared" si="211"/>
        <v>Low</v>
      </c>
      <c r="H1970">
        <v>26</v>
      </c>
      <c r="I1970" t="s">
        <v>56</v>
      </c>
      <c r="J1970" t="s">
        <v>10</v>
      </c>
      <c r="K1970" s="4">
        <v>17.989999999999998</v>
      </c>
      <c r="L1970" s="4">
        <f t="shared" si="212"/>
        <v>17.989999999999998</v>
      </c>
      <c r="M1970">
        <v>1</v>
      </c>
      <c r="N1970" t="s">
        <v>29</v>
      </c>
      <c r="O1970">
        <v>2</v>
      </c>
      <c r="P1970">
        <v>0.02</v>
      </c>
      <c r="Q1970">
        <f t="shared" si="213"/>
        <v>1</v>
      </c>
      <c r="R1970" t="s">
        <v>38</v>
      </c>
      <c r="S1970">
        <f t="shared" si="214"/>
        <v>0.52</v>
      </c>
      <c r="T1970" t="str">
        <f t="shared" si="215"/>
        <v>Low</v>
      </c>
      <c r="U1970" t="str">
        <f t="shared" si="216"/>
        <v>Inactive</v>
      </c>
    </row>
    <row r="1971" spans="1:21" x14ac:dyDescent="0.25">
      <c r="A1971" t="s">
        <v>1998</v>
      </c>
      <c r="B1971">
        <v>58</v>
      </c>
      <c r="C1971" t="str">
        <f t="shared" si="210"/>
        <v>55+</v>
      </c>
      <c r="D1971" t="s">
        <v>27</v>
      </c>
      <c r="E1971" t="s">
        <v>18</v>
      </c>
      <c r="F1971">
        <v>3.2</v>
      </c>
      <c r="G1971" t="str">
        <f t="shared" si="211"/>
        <v>Low</v>
      </c>
      <c r="H1971">
        <v>53</v>
      </c>
      <c r="I1971" t="s">
        <v>3</v>
      </c>
      <c r="J1971" t="s">
        <v>41</v>
      </c>
      <c r="K1971" s="4">
        <v>17.989999999999998</v>
      </c>
      <c r="L1971" s="4">
        <f t="shared" si="212"/>
        <v>17.989999999999998</v>
      </c>
      <c r="M1971">
        <v>1</v>
      </c>
      <c r="N1971" t="s">
        <v>15</v>
      </c>
      <c r="O1971">
        <v>1</v>
      </c>
      <c r="P1971">
        <v>0.06</v>
      </c>
      <c r="Q1971">
        <f t="shared" si="213"/>
        <v>4</v>
      </c>
      <c r="R1971" t="s">
        <v>11</v>
      </c>
      <c r="S1971">
        <f t="shared" si="214"/>
        <v>12.8</v>
      </c>
      <c r="T1971" t="str">
        <f t="shared" si="215"/>
        <v>Low</v>
      </c>
      <c r="U1971" t="str">
        <f t="shared" si="216"/>
        <v>Inactive</v>
      </c>
    </row>
    <row r="1972" spans="1:21" x14ac:dyDescent="0.25">
      <c r="A1972" t="s">
        <v>1999</v>
      </c>
      <c r="B1972">
        <v>20</v>
      </c>
      <c r="C1972" t="str">
        <f t="shared" si="210"/>
        <v>18-24</v>
      </c>
      <c r="D1972" t="s">
        <v>27</v>
      </c>
      <c r="E1972" t="s">
        <v>2</v>
      </c>
      <c r="F1972">
        <v>3.02</v>
      </c>
      <c r="G1972" t="str">
        <f t="shared" si="211"/>
        <v>Low</v>
      </c>
      <c r="H1972">
        <v>2</v>
      </c>
      <c r="I1972" t="s">
        <v>3</v>
      </c>
      <c r="J1972" t="s">
        <v>43</v>
      </c>
      <c r="K1972" s="4">
        <v>8.99</v>
      </c>
      <c r="L1972" s="4">
        <f t="shared" si="212"/>
        <v>8.99</v>
      </c>
      <c r="M1972">
        <v>0</v>
      </c>
      <c r="N1972" t="s">
        <v>23</v>
      </c>
      <c r="O1972">
        <v>5</v>
      </c>
      <c r="P1972">
        <v>1.01</v>
      </c>
      <c r="Q1972">
        <f t="shared" si="213"/>
        <v>61</v>
      </c>
      <c r="R1972" t="s">
        <v>6</v>
      </c>
      <c r="S1972">
        <f t="shared" si="214"/>
        <v>184.22</v>
      </c>
      <c r="T1972" t="str">
        <f t="shared" si="215"/>
        <v>High</v>
      </c>
      <c r="U1972" t="str">
        <f t="shared" si="216"/>
        <v>Active</v>
      </c>
    </row>
    <row r="1973" spans="1:21" x14ac:dyDescent="0.25">
      <c r="A1973" t="s">
        <v>2000</v>
      </c>
      <c r="B1973">
        <v>44</v>
      </c>
      <c r="C1973" t="str">
        <f t="shared" si="210"/>
        <v>35-44</v>
      </c>
      <c r="D1973" t="s">
        <v>1</v>
      </c>
      <c r="E1973" t="s">
        <v>18</v>
      </c>
      <c r="F1973">
        <v>3.38</v>
      </c>
      <c r="G1973" t="str">
        <f t="shared" si="211"/>
        <v>Low</v>
      </c>
      <c r="H1973">
        <v>6</v>
      </c>
      <c r="I1973" t="s">
        <v>9</v>
      </c>
      <c r="J1973" t="s">
        <v>10</v>
      </c>
      <c r="K1973" s="4">
        <v>17.989999999999998</v>
      </c>
      <c r="L1973" s="4">
        <f t="shared" si="212"/>
        <v>17.989999999999998</v>
      </c>
      <c r="M1973">
        <v>0</v>
      </c>
      <c r="N1973" t="s">
        <v>47</v>
      </c>
      <c r="O1973">
        <v>5</v>
      </c>
      <c r="P1973">
        <v>0.48</v>
      </c>
      <c r="Q1973">
        <f t="shared" si="213"/>
        <v>29</v>
      </c>
      <c r="R1973" t="s">
        <v>20</v>
      </c>
      <c r="S1973">
        <f t="shared" si="214"/>
        <v>98.02</v>
      </c>
      <c r="T1973" t="str">
        <f t="shared" si="215"/>
        <v>Medium</v>
      </c>
      <c r="U1973" t="str">
        <f t="shared" si="216"/>
        <v>Active</v>
      </c>
    </row>
    <row r="1974" spans="1:21" x14ac:dyDescent="0.25">
      <c r="A1974" t="s">
        <v>2001</v>
      </c>
      <c r="B1974">
        <v>58</v>
      </c>
      <c r="C1974" t="str">
        <f t="shared" si="210"/>
        <v>55+</v>
      </c>
      <c r="D1974" t="s">
        <v>1</v>
      </c>
      <c r="E1974" t="s">
        <v>2</v>
      </c>
      <c r="F1974">
        <v>6.47</v>
      </c>
      <c r="G1974" t="str">
        <f t="shared" si="211"/>
        <v>Low</v>
      </c>
      <c r="H1974">
        <v>46</v>
      </c>
      <c r="I1974" t="s">
        <v>3</v>
      </c>
      <c r="J1974" t="s">
        <v>43</v>
      </c>
      <c r="K1974" s="4">
        <v>8.99</v>
      </c>
      <c r="L1974" s="4">
        <f t="shared" si="212"/>
        <v>8.99</v>
      </c>
      <c r="M1974">
        <v>1</v>
      </c>
      <c r="N1974" t="s">
        <v>15</v>
      </c>
      <c r="O1974">
        <v>1</v>
      </c>
      <c r="P1974">
        <v>0.14000000000000001</v>
      </c>
      <c r="Q1974">
        <f t="shared" si="213"/>
        <v>8</v>
      </c>
      <c r="R1974" t="s">
        <v>20</v>
      </c>
      <c r="S1974">
        <f t="shared" si="214"/>
        <v>51.76</v>
      </c>
      <c r="T1974" t="str">
        <f t="shared" si="215"/>
        <v>Medium</v>
      </c>
      <c r="U1974" t="str">
        <f t="shared" si="216"/>
        <v>Inactive</v>
      </c>
    </row>
    <row r="1975" spans="1:21" x14ac:dyDescent="0.25">
      <c r="A1975" t="s">
        <v>2002</v>
      </c>
      <c r="B1975">
        <v>58</v>
      </c>
      <c r="C1975" t="str">
        <f t="shared" si="210"/>
        <v>55+</v>
      </c>
      <c r="D1975" t="s">
        <v>27</v>
      </c>
      <c r="E1975" t="s">
        <v>8</v>
      </c>
      <c r="F1975">
        <v>19.25</v>
      </c>
      <c r="G1975" t="str">
        <f t="shared" si="211"/>
        <v>Low</v>
      </c>
      <c r="H1975">
        <v>2</v>
      </c>
      <c r="I1975" t="s">
        <v>9</v>
      </c>
      <c r="J1975" t="s">
        <v>10</v>
      </c>
      <c r="K1975" s="4">
        <v>13.99</v>
      </c>
      <c r="L1975" s="4">
        <f t="shared" si="212"/>
        <v>13.99</v>
      </c>
      <c r="M1975">
        <v>0</v>
      </c>
      <c r="N1975" t="s">
        <v>47</v>
      </c>
      <c r="O1975">
        <v>2</v>
      </c>
      <c r="P1975">
        <v>6.42</v>
      </c>
      <c r="Q1975">
        <f t="shared" si="213"/>
        <v>385</v>
      </c>
      <c r="R1975" t="s">
        <v>16</v>
      </c>
      <c r="S1975">
        <f t="shared" si="214"/>
        <v>7411.25</v>
      </c>
      <c r="T1975" t="str">
        <f t="shared" si="215"/>
        <v>High</v>
      </c>
      <c r="U1975" t="str">
        <f t="shared" si="216"/>
        <v>Active</v>
      </c>
    </row>
    <row r="1976" spans="1:21" x14ac:dyDescent="0.25">
      <c r="A1976" t="s">
        <v>2003</v>
      </c>
      <c r="B1976">
        <v>46</v>
      </c>
      <c r="C1976" t="str">
        <f t="shared" si="210"/>
        <v>45-54</v>
      </c>
      <c r="D1976" t="s">
        <v>1</v>
      </c>
      <c r="E1976" t="s">
        <v>18</v>
      </c>
      <c r="F1976">
        <v>26.06</v>
      </c>
      <c r="G1976" t="str">
        <f t="shared" si="211"/>
        <v>Medium</v>
      </c>
      <c r="H1976">
        <v>4</v>
      </c>
      <c r="I1976" t="s">
        <v>19</v>
      </c>
      <c r="J1976" t="s">
        <v>41</v>
      </c>
      <c r="K1976" s="4">
        <v>17.989999999999998</v>
      </c>
      <c r="L1976" s="4">
        <f t="shared" si="212"/>
        <v>17.989999999999998</v>
      </c>
      <c r="M1976">
        <v>0</v>
      </c>
      <c r="N1976" t="s">
        <v>29</v>
      </c>
      <c r="O1976">
        <v>4</v>
      </c>
      <c r="P1976">
        <v>5.21</v>
      </c>
      <c r="Q1976">
        <f t="shared" si="213"/>
        <v>313</v>
      </c>
      <c r="R1976" t="s">
        <v>6</v>
      </c>
      <c r="S1976">
        <f t="shared" si="214"/>
        <v>8156.78</v>
      </c>
      <c r="T1976" t="str">
        <f t="shared" si="215"/>
        <v>High</v>
      </c>
      <c r="U1976" t="str">
        <f t="shared" si="216"/>
        <v>Active</v>
      </c>
    </row>
    <row r="1977" spans="1:21" x14ac:dyDescent="0.25">
      <c r="A1977" t="s">
        <v>2004</v>
      </c>
      <c r="B1977">
        <v>51</v>
      </c>
      <c r="C1977" t="str">
        <f t="shared" si="210"/>
        <v>45-54</v>
      </c>
      <c r="D1977" t="s">
        <v>1</v>
      </c>
      <c r="E1977" t="s">
        <v>8</v>
      </c>
      <c r="F1977">
        <v>1.1399999999999999</v>
      </c>
      <c r="G1977" t="str">
        <f t="shared" si="211"/>
        <v>Low</v>
      </c>
      <c r="H1977">
        <v>55</v>
      </c>
      <c r="I1977" t="s">
        <v>14</v>
      </c>
      <c r="J1977" t="s">
        <v>32</v>
      </c>
      <c r="K1977" s="4">
        <v>13.99</v>
      </c>
      <c r="L1977" s="4">
        <f t="shared" si="212"/>
        <v>13.99</v>
      </c>
      <c r="M1977">
        <v>1</v>
      </c>
      <c r="N1977" t="s">
        <v>15</v>
      </c>
      <c r="O1977">
        <v>1</v>
      </c>
      <c r="P1977">
        <v>0.02</v>
      </c>
      <c r="Q1977">
        <f t="shared" si="213"/>
        <v>1</v>
      </c>
      <c r="R1977" t="s">
        <v>16</v>
      </c>
      <c r="S1977">
        <f t="shared" si="214"/>
        <v>1.1399999999999999</v>
      </c>
      <c r="T1977" t="str">
        <f t="shared" si="215"/>
        <v>Low</v>
      </c>
      <c r="U1977" t="str">
        <f t="shared" si="216"/>
        <v>Inactive</v>
      </c>
    </row>
    <row r="1978" spans="1:21" x14ac:dyDescent="0.25">
      <c r="A1978" t="s">
        <v>2005</v>
      </c>
      <c r="B1978">
        <v>19</v>
      </c>
      <c r="C1978" t="str">
        <f t="shared" si="210"/>
        <v>18-24</v>
      </c>
      <c r="D1978" t="s">
        <v>13</v>
      </c>
      <c r="E1978" t="s">
        <v>8</v>
      </c>
      <c r="F1978">
        <v>6.61</v>
      </c>
      <c r="G1978" t="str">
        <f t="shared" si="211"/>
        <v>Low</v>
      </c>
      <c r="H1978">
        <v>18</v>
      </c>
      <c r="I1978" t="s">
        <v>19</v>
      </c>
      <c r="J1978" t="s">
        <v>41</v>
      </c>
      <c r="K1978" s="4">
        <v>13.99</v>
      </c>
      <c r="L1978" s="4">
        <f t="shared" si="212"/>
        <v>13.99</v>
      </c>
      <c r="M1978">
        <v>0</v>
      </c>
      <c r="N1978" t="s">
        <v>15</v>
      </c>
      <c r="O1978">
        <v>1</v>
      </c>
      <c r="P1978">
        <v>0.35</v>
      </c>
      <c r="Q1978">
        <f t="shared" si="213"/>
        <v>21</v>
      </c>
      <c r="R1978" t="s">
        <v>38</v>
      </c>
      <c r="S1978">
        <f t="shared" si="214"/>
        <v>138.81</v>
      </c>
      <c r="T1978" t="str">
        <f t="shared" si="215"/>
        <v>Medium</v>
      </c>
      <c r="U1978" t="str">
        <f t="shared" si="216"/>
        <v>Risk</v>
      </c>
    </row>
    <row r="1979" spans="1:21" x14ac:dyDescent="0.25">
      <c r="A1979" t="s">
        <v>2006</v>
      </c>
      <c r="B1979">
        <v>25</v>
      </c>
      <c r="C1979" t="str">
        <f t="shared" si="210"/>
        <v>18-24</v>
      </c>
      <c r="D1979" t="s">
        <v>27</v>
      </c>
      <c r="E1979" t="s">
        <v>18</v>
      </c>
      <c r="F1979">
        <v>0.98</v>
      </c>
      <c r="G1979" t="str">
        <f t="shared" si="211"/>
        <v>Low</v>
      </c>
      <c r="H1979">
        <v>30</v>
      </c>
      <c r="I1979" t="s">
        <v>56</v>
      </c>
      <c r="J1979" t="s">
        <v>10</v>
      </c>
      <c r="K1979" s="4">
        <v>17.989999999999998</v>
      </c>
      <c r="L1979" s="4">
        <f t="shared" si="212"/>
        <v>17.989999999999998</v>
      </c>
      <c r="M1979">
        <v>1</v>
      </c>
      <c r="N1979" t="s">
        <v>15</v>
      </c>
      <c r="O1979">
        <v>1</v>
      </c>
      <c r="P1979">
        <v>0.03</v>
      </c>
      <c r="Q1979">
        <f t="shared" si="213"/>
        <v>2</v>
      </c>
      <c r="R1979" t="s">
        <v>20</v>
      </c>
      <c r="S1979">
        <f t="shared" si="214"/>
        <v>1.96</v>
      </c>
      <c r="T1979" t="str">
        <f t="shared" si="215"/>
        <v>Low</v>
      </c>
      <c r="U1979" t="str">
        <f t="shared" si="216"/>
        <v>Inactive</v>
      </c>
    </row>
    <row r="1980" spans="1:21" x14ac:dyDescent="0.25">
      <c r="A1980" t="s">
        <v>2007</v>
      </c>
      <c r="B1980">
        <v>25</v>
      </c>
      <c r="C1980" t="str">
        <f t="shared" si="210"/>
        <v>18-24</v>
      </c>
      <c r="D1980" t="s">
        <v>27</v>
      </c>
      <c r="E1980" t="s">
        <v>8</v>
      </c>
      <c r="F1980">
        <v>0.45</v>
      </c>
      <c r="G1980" t="str">
        <f t="shared" si="211"/>
        <v>Low</v>
      </c>
      <c r="H1980">
        <v>2</v>
      </c>
      <c r="I1980" t="s">
        <v>19</v>
      </c>
      <c r="J1980" t="s">
        <v>4</v>
      </c>
      <c r="K1980" s="4">
        <v>13.99</v>
      </c>
      <c r="L1980" s="4">
        <f t="shared" si="212"/>
        <v>13.99</v>
      </c>
      <c r="M1980">
        <v>1</v>
      </c>
      <c r="N1980" t="s">
        <v>23</v>
      </c>
      <c r="O1980">
        <v>1</v>
      </c>
      <c r="P1980">
        <v>0.15</v>
      </c>
      <c r="Q1980">
        <f t="shared" si="213"/>
        <v>9</v>
      </c>
      <c r="R1980" t="s">
        <v>33</v>
      </c>
      <c r="S1980">
        <f t="shared" si="214"/>
        <v>4.05</v>
      </c>
      <c r="T1980" t="str">
        <f t="shared" si="215"/>
        <v>Low</v>
      </c>
      <c r="U1980" t="str">
        <f t="shared" si="216"/>
        <v>Active</v>
      </c>
    </row>
    <row r="1981" spans="1:21" x14ac:dyDescent="0.25">
      <c r="A1981" t="s">
        <v>2008</v>
      </c>
      <c r="B1981">
        <v>50</v>
      </c>
      <c r="C1981" t="str">
        <f t="shared" si="210"/>
        <v>45-54</v>
      </c>
      <c r="D1981" t="s">
        <v>13</v>
      </c>
      <c r="E1981" t="s">
        <v>2</v>
      </c>
      <c r="F1981">
        <v>8.09</v>
      </c>
      <c r="G1981" t="str">
        <f t="shared" si="211"/>
        <v>Low</v>
      </c>
      <c r="H1981">
        <v>4</v>
      </c>
      <c r="I1981" t="s">
        <v>56</v>
      </c>
      <c r="J1981" t="s">
        <v>10</v>
      </c>
      <c r="K1981" s="4">
        <v>8.99</v>
      </c>
      <c r="L1981" s="4">
        <f t="shared" si="212"/>
        <v>8.99</v>
      </c>
      <c r="M1981">
        <v>0</v>
      </c>
      <c r="N1981" t="s">
        <v>23</v>
      </c>
      <c r="O1981">
        <v>1</v>
      </c>
      <c r="P1981">
        <v>1.62</v>
      </c>
      <c r="Q1981">
        <f t="shared" si="213"/>
        <v>97</v>
      </c>
      <c r="R1981" t="s">
        <v>6</v>
      </c>
      <c r="S1981">
        <f t="shared" si="214"/>
        <v>784.73</v>
      </c>
      <c r="T1981" t="str">
        <f t="shared" si="215"/>
        <v>High</v>
      </c>
      <c r="U1981" t="str">
        <f t="shared" si="216"/>
        <v>Active</v>
      </c>
    </row>
    <row r="1982" spans="1:21" x14ac:dyDescent="0.25">
      <c r="A1982" t="s">
        <v>2009</v>
      </c>
      <c r="B1982">
        <v>30</v>
      </c>
      <c r="C1982" t="str">
        <f t="shared" si="210"/>
        <v>25-34</v>
      </c>
      <c r="D1982" t="s">
        <v>27</v>
      </c>
      <c r="E1982" t="s">
        <v>8</v>
      </c>
      <c r="F1982">
        <v>1.65</v>
      </c>
      <c r="G1982" t="str">
        <f t="shared" si="211"/>
        <v>Low</v>
      </c>
      <c r="H1982">
        <v>58</v>
      </c>
      <c r="I1982" t="s">
        <v>9</v>
      </c>
      <c r="J1982" t="s">
        <v>10</v>
      </c>
      <c r="K1982" s="4">
        <v>13.99</v>
      </c>
      <c r="L1982" s="4">
        <f t="shared" si="212"/>
        <v>13.99</v>
      </c>
      <c r="M1982">
        <v>1</v>
      </c>
      <c r="N1982" t="s">
        <v>15</v>
      </c>
      <c r="O1982">
        <v>5</v>
      </c>
      <c r="P1982">
        <v>0.03</v>
      </c>
      <c r="Q1982">
        <f t="shared" si="213"/>
        <v>2</v>
      </c>
      <c r="R1982" t="s">
        <v>20</v>
      </c>
      <c r="S1982">
        <f t="shared" si="214"/>
        <v>3.3</v>
      </c>
      <c r="T1982" t="str">
        <f t="shared" si="215"/>
        <v>Low</v>
      </c>
      <c r="U1982" t="str">
        <f t="shared" si="216"/>
        <v>Inactive</v>
      </c>
    </row>
    <row r="1983" spans="1:21" x14ac:dyDescent="0.25">
      <c r="A1983" t="s">
        <v>2010</v>
      </c>
      <c r="B1983">
        <v>41</v>
      </c>
      <c r="C1983" t="str">
        <f t="shared" si="210"/>
        <v>35-44</v>
      </c>
      <c r="D1983" t="s">
        <v>13</v>
      </c>
      <c r="E1983" t="s">
        <v>18</v>
      </c>
      <c r="F1983">
        <v>8.27</v>
      </c>
      <c r="G1983" t="str">
        <f t="shared" si="211"/>
        <v>Low</v>
      </c>
      <c r="H1983">
        <v>50</v>
      </c>
      <c r="I1983" t="s">
        <v>35</v>
      </c>
      <c r="J1983" t="s">
        <v>4</v>
      </c>
      <c r="K1983" s="4">
        <v>17.989999999999998</v>
      </c>
      <c r="L1983" s="4">
        <f t="shared" si="212"/>
        <v>17.989999999999998</v>
      </c>
      <c r="M1983">
        <v>0</v>
      </c>
      <c r="N1983" t="s">
        <v>47</v>
      </c>
      <c r="O1983">
        <v>5</v>
      </c>
      <c r="P1983">
        <v>0.16</v>
      </c>
      <c r="Q1983">
        <f t="shared" si="213"/>
        <v>10</v>
      </c>
      <c r="R1983" t="s">
        <v>25</v>
      </c>
      <c r="S1983">
        <f t="shared" si="214"/>
        <v>82.699999999999989</v>
      </c>
      <c r="T1983" t="str">
        <f t="shared" si="215"/>
        <v>Medium</v>
      </c>
      <c r="U1983" t="str">
        <f t="shared" si="216"/>
        <v>Inactive</v>
      </c>
    </row>
    <row r="1984" spans="1:21" x14ac:dyDescent="0.25">
      <c r="A1984" t="s">
        <v>2011</v>
      </c>
      <c r="B1984">
        <v>40</v>
      </c>
      <c r="C1984" t="str">
        <f t="shared" si="210"/>
        <v>35-44</v>
      </c>
      <c r="D1984" t="s">
        <v>13</v>
      </c>
      <c r="E1984" t="s">
        <v>8</v>
      </c>
      <c r="F1984">
        <v>8.89</v>
      </c>
      <c r="G1984" t="str">
        <f t="shared" si="211"/>
        <v>Low</v>
      </c>
      <c r="H1984">
        <v>21</v>
      </c>
      <c r="I1984" t="s">
        <v>19</v>
      </c>
      <c r="J1984" t="s">
        <v>43</v>
      </c>
      <c r="K1984" s="4">
        <v>13.99</v>
      </c>
      <c r="L1984" s="4">
        <f t="shared" si="212"/>
        <v>13.99</v>
      </c>
      <c r="M1984">
        <v>0</v>
      </c>
      <c r="N1984" t="s">
        <v>5</v>
      </c>
      <c r="O1984">
        <v>1</v>
      </c>
      <c r="P1984">
        <v>0.4</v>
      </c>
      <c r="Q1984">
        <f t="shared" si="213"/>
        <v>24</v>
      </c>
      <c r="R1984" t="s">
        <v>38</v>
      </c>
      <c r="S1984">
        <f t="shared" si="214"/>
        <v>213.36</v>
      </c>
      <c r="T1984" t="str">
        <f t="shared" si="215"/>
        <v>High</v>
      </c>
      <c r="U1984" t="str">
        <f t="shared" si="216"/>
        <v>Risk</v>
      </c>
    </row>
    <row r="1985" spans="1:21" x14ac:dyDescent="0.25">
      <c r="A1985" t="s">
        <v>2012</v>
      </c>
      <c r="B1985">
        <v>23</v>
      </c>
      <c r="C1985" t="str">
        <f t="shared" si="210"/>
        <v>18-24</v>
      </c>
      <c r="D1985" t="s">
        <v>13</v>
      </c>
      <c r="E1985" t="s">
        <v>8</v>
      </c>
      <c r="F1985">
        <v>6.25</v>
      </c>
      <c r="G1985" t="str">
        <f t="shared" si="211"/>
        <v>Low</v>
      </c>
      <c r="H1985">
        <v>54</v>
      </c>
      <c r="I1985" t="s">
        <v>56</v>
      </c>
      <c r="J1985" t="s">
        <v>4</v>
      </c>
      <c r="K1985" s="4">
        <v>13.99</v>
      </c>
      <c r="L1985" s="4">
        <f t="shared" si="212"/>
        <v>13.99</v>
      </c>
      <c r="M1985">
        <v>0</v>
      </c>
      <c r="N1985" t="s">
        <v>29</v>
      </c>
      <c r="O1985">
        <v>4</v>
      </c>
      <c r="P1985">
        <v>0.11</v>
      </c>
      <c r="Q1985">
        <f t="shared" si="213"/>
        <v>7</v>
      </c>
      <c r="R1985" t="s">
        <v>38</v>
      </c>
      <c r="S1985">
        <f t="shared" si="214"/>
        <v>43.75</v>
      </c>
      <c r="T1985" t="str">
        <f t="shared" si="215"/>
        <v>Low</v>
      </c>
      <c r="U1985" t="str">
        <f t="shared" si="216"/>
        <v>Inactive</v>
      </c>
    </row>
    <row r="1986" spans="1:21" x14ac:dyDescent="0.25">
      <c r="A1986" t="s">
        <v>2013</v>
      </c>
      <c r="B1986">
        <v>28</v>
      </c>
      <c r="C1986" t="str">
        <f t="shared" si="210"/>
        <v>25-34</v>
      </c>
      <c r="D1986" t="s">
        <v>27</v>
      </c>
      <c r="E1986" t="s">
        <v>2</v>
      </c>
      <c r="F1986">
        <v>15.79</v>
      </c>
      <c r="G1986" t="str">
        <f t="shared" si="211"/>
        <v>Low</v>
      </c>
      <c r="H1986">
        <v>12</v>
      </c>
      <c r="I1986" t="s">
        <v>35</v>
      </c>
      <c r="J1986" t="s">
        <v>41</v>
      </c>
      <c r="K1986" s="4">
        <v>8.99</v>
      </c>
      <c r="L1986" s="4">
        <f t="shared" si="212"/>
        <v>8.99</v>
      </c>
      <c r="M1986">
        <v>0</v>
      </c>
      <c r="N1986" t="s">
        <v>5</v>
      </c>
      <c r="O1986">
        <v>2</v>
      </c>
      <c r="P1986">
        <v>1.21</v>
      </c>
      <c r="Q1986">
        <f t="shared" si="213"/>
        <v>73</v>
      </c>
      <c r="R1986" t="s">
        <v>6</v>
      </c>
      <c r="S1986">
        <f t="shared" si="214"/>
        <v>1152.6699999999998</v>
      </c>
      <c r="T1986" t="str">
        <f t="shared" si="215"/>
        <v>High</v>
      </c>
      <c r="U1986" t="str">
        <f t="shared" si="216"/>
        <v>Risk</v>
      </c>
    </row>
    <row r="1987" spans="1:21" x14ac:dyDescent="0.25">
      <c r="A1987" t="s">
        <v>2014</v>
      </c>
      <c r="B1987">
        <v>56</v>
      </c>
      <c r="C1987" t="str">
        <f t="shared" ref="C1987:C2050" si="217">IF(B1987&lt;=25, "18-24", IF(B1987&lt;=35, "25-34", IF(B1987&lt;=45,"35-44", IF(B1987&lt;=55,"45-54", "55+"))))</f>
        <v>55+</v>
      </c>
      <c r="D1987" t="s">
        <v>27</v>
      </c>
      <c r="E1987" t="s">
        <v>2</v>
      </c>
      <c r="F1987">
        <v>5.08</v>
      </c>
      <c r="G1987" t="str">
        <f t="shared" ref="G1987:G2050" si="218">IF(F1987&lt;=20,"Low",IF(F1987&lt;=50, "Medium","High"))</f>
        <v>Low</v>
      </c>
      <c r="H1987">
        <v>60</v>
      </c>
      <c r="I1987" t="s">
        <v>35</v>
      </c>
      <c r="J1987" t="s">
        <v>43</v>
      </c>
      <c r="K1987" s="4">
        <v>8.99</v>
      </c>
      <c r="L1987" s="4">
        <f t="shared" ref="L1987:L2050" si="219">K1987</f>
        <v>8.99</v>
      </c>
      <c r="M1987">
        <v>1</v>
      </c>
      <c r="N1987" t="s">
        <v>47</v>
      </c>
      <c r="O1987">
        <v>4</v>
      </c>
      <c r="P1987">
        <v>0.08</v>
      </c>
      <c r="Q1987">
        <f t="shared" ref="Q1987:Q2050" si="220">ROUND(P1987*60, 0)</f>
        <v>5</v>
      </c>
      <c r="R1987" t="s">
        <v>25</v>
      </c>
      <c r="S1987">
        <f t="shared" ref="S1987:S2050" si="221">F1987*Q1987</f>
        <v>25.4</v>
      </c>
      <c r="T1987" t="str">
        <f t="shared" ref="T1987:T2050" si="222">IF(S1987&lt;=50,"Low",IF(S1987&lt;=150,"Medium", "High"))</f>
        <v>Low</v>
      </c>
      <c r="U1987" t="str">
        <f t="shared" ref="U1987:U2050" si="223">IF(H1987&lt;=7,"Active", IF(H1987&lt;=21,"Risk", "Inactive"))</f>
        <v>Inactive</v>
      </c>
    </row>
    <row r="1988" spans="1:21" x14ac:dyDescent="0.25">
      <c r="A1988" t="s">
        <v>2015</v>
      </c>
      <c r="B1988">
        <v>52</v>
      </c>
      <c r="C1988" t="str">
        <f t="shared" si="217"/>
        <v>45-54</v>
      </c>
      <c r="D1988" t="s">
        <v>1</v>
      </c>
      <c r="E1988" t="s">
        <v>18</v>
      </c>
      <c r="F1988">
        <v>21.99</v>
      </c>
      <c r="G1988" t="str">
        <f t="shared" si="218"/>
        <v>Medium</v>
      </c>
      <c r="H1988">
        <v>19</v>
      </c>
      <c r="I1988" t="s">
        <v>14</v>
      </c>
      <c r="J1988" t="s">
        <v>32</v>
      </c>
      <c r="K1988" s="4">
        <v>17.989999999999998</v>
      </c>
      <c r="L1988" s="4">
        <f t="shared" si="219"/>
        <v>17.989999999999998</v>
      </c>
      <c r="M1988">
        <v>0</v>
      </c>
      <c r="N1988" t="s">
        <v>5</v>
      </c>
      <c r="O1988">
        <v>2</v>
      </c>
      <c r="P1988">
        <v>1.1000000000000001</v>
      </c>
      <c r="Q1988">
        <f t="shared" si="220"/>
        <v>66</v>
      </c>
      <c r="R1988" t="s">
        <v>16</v>
      </c>
      <c r="S1988">
        <f t="shared" si="221"/>
        <v>1451.34</v>
      </c>
      <c r="T1988" t="str">
        <f t="shared" si="222"/>
        <v>High</v>
      </c>
      <c r="U1988" t="str">
        <f t="shared" si="223"/>
        <v>Risk</v>
      </c>
    </row>
    <row r="1989" spans="1:21" x14ac:dyDescent="0.25">
      <c r="A1989" t="s">
        <v>2016</v>
      </c>
      <c r="B1989">
        <v>40</v>
      </c>
      <c r="C1989" t="str">
        <f t="shared" si="217"/>
        <v>35-44</v>
      </c>
      <c r="D1989" t="s">
        <v>13</v>
      </c>
      <c r="E1989" t="s">
        <v>8</v>
      </c>
      <c r="F1989">
        <v>11.91</v>
      </c>
      <c r="G1989" t="str">
        <f t="shared" si="218"/>
        <v>Low</v>
      </c>
      <c r="H1989">
        <v>4</v>
      </c>
      <c r="I1989" t="s">
        <v>9</v>
      </c>
      <c r="J1989" t="s">
        <v>10</v>
      </c>
      <c r="K1989" s="4">
        <v>13.99</v>
      </c>
      <c r="L1989" s="4">
        <f t="shared" si="219"/>
        <v>13.99</v>
      </c>
      <c r="M1989">
        <v>0</v>
      </c>
      <c r="N1989" t="s">
        <v>23</v>
      </c>
      <c r="O1989">
        <v>5</v>
      </c>
      <c r="P1989">
        <v>2.38</v>
      </c>
      <c r="Q1989">
        <f t="shared" si="220"/>
        <v>143</v>
      </c>
      <c r="R1989" t="s">
        <v>33</v>
      </c>
      <c r="S1989">
        <f t="shared" si="221"/>
        <v>1703.13</v>
      </c>
      <c r="T1989" t="str">
        <f t="shared" si="222"/>
        <v>High</v>
      </c>
      <c r="U1989" t="str">
        <f t="shared" si="223"/>
        <v>Active</v>
      </c>
    </row>
    <row r="1990" spans="1:21" x14ac:dyDescent="0.25">
      <c r="A1990" t="s">
        <v>2017</v>
      </c>
      <c r="B1990">
        <v>69</v>
      </c>
      <c r="C1990" t="str">
        <f t="shared" si="217"/>
        <v>55+</v>
      </c>
      <c r="D1990" t="s">
        <v>1</v>
      </c>
      <c r="E1990" t="s">
        <v>18</v>
      </c>
      <c r="F1990">
        <v>8.09</v>
      </c>
      <c r="G1990" t="str">
        <f t="shared" si="218"/>
        <v>Low</v>
      </c>
      <c r="H1990">
        <v>54</v>
      </c>
      <c r="I1990" t="s">
        <v>14</v>
      </c>
      <c r="J1990" t="s">
        <v>41</v>
      </c>
      <c r="K1990" s="4">
        <v>17.989999999999998</v>
      </c>
      <c r="L1990" s="4">
        <f t="shared" si="219"/>
        <v>17.989999999999998</v>
      </c>
      <c r="M1990">
        <v>1</v>
      </c>
      <c r="N1990" t="s">
        <v>29</v>
      </c>
      <c r="O1990">
        <v>2</v>
      </c>
      <c r="P1990">
        <v>0.15</v>
      </c>
      <c r="Q1990">
        <f t="shared" si="220"/>
        <v>9</v>
      </c>
      <c r="R1990" t="s">
        <v>25</v>
      </c>
      <c r="S1990">
        <f t="shared" si="221"/>
        <v>72.81</v>
      </c>
      <c r="T1990" t="str">
        <f t="shared" si="222"/>
        <v>Medium</v>
      </c>
      <c r="U1990" t="str">
        <f t="shared" si="223"/>
        <v>Inactive</v>
      </c>
    </row>
    <row r="1991" spans="1:21" x14ac:dyDescent="0.25">
      <c r="A1991" t="s">
        <v>2018</v>
      </c>
      <c r="B1991">
        <v>67</v>
      </c>
      <c r="C1991" t="str">
        <f t="shared" si="217"/>
        <v>55+</v>
      </c>
      <c r="D1991" t="s">
        <v>13</v>
      </c>
      <c r="E1991" t="s">
        <v>8</v>
      </c>
      <c r="F1991">
        <v>0.28000000000000003</v>
      </c>
      <c r="G1991" t="str">
        <f t="shared" si="218"/>
        <v>Low</v>
      </c>
      <c r="H1991">
        <v>51</v>
      </c>
      <c r="I1991" t="s">
        <v>14</v>
      </c>
      <c r="J1991" t="s">
        <v>32</v>
      </c>
      <c r="K1991" s="4">
        <v>13.99</v>
      </c>
      <c r="L1991" s="4">
        <f t="shared" si="219"/>
        <v>13.99</v>
      </c>
      <c r="M1991">
        <v>1</v>
      </c>
      <c r="N1991" t="s">
        <v>5</v>
      </c>
      <c r="O1991">
        <v>1</v>
      </c>
      <c r="P1991">
        <v>0.01</v>
      </c>
      <c r="Q1991">
        <f t="shared" si="220"/>
        <v>1</v>
      </c>
      <c r="R1991" t="s">
        <v>16</v>
      </c>
      <c r="S1991">
        <f t="shared" si="221"/>
        <v>0.28000000000000003</v>
      </c>
      <c r="T1991" t="str">
        <f t="shared" si="222"/>
        <v>Low</v>
      </c>
      <c r="U1991" t="str">
        <f t="shared" si="223"/>
        <v>Inactive</v>
      </c>
    </row>
    <row r="1992" spans="1:21" x14ac:dyDescent="0.25">
      <c r="A1992" t="s">
        <v>2019</v>
      </c>
      <c r="B1992">
        <v>63</v>
      </c>
      <c r="C1992" t="str">
        <f t="shared" si="217"/>
        <v>55+</v>
      </c>
      <c r="D1992" t="s">
        <v>1</v>
      </c>
      <c r="E1992" t="s">
        <v>2</v>
      </c>
      <c r="F1992">
        <v>19.68</v>
      </c>
      <c r="G1992" t="str">
        <f t="shared" si="218"/>
        <v>Low</v>
      </c>
      <c r="H1992">
        <v>7</v>
      </c>
      <c r="I1992" t="s">
        <v>19</v>
      </c>
      <c r="J1992" t="s">
        <v>4</v>
      </c>
      <c r="K1992" s="4">
        <v>8.99</v>
      </c>
      <c r="L1992" s="4">
        <f t="shared" si="219"/>
        <v>8.99</v>
      </c>
      <c r="M1992">
        <v>0</v>
      </c>
      <c r="N1992" t="s">
        <v>47</v>
      </c>
      <c r="O1992">
        <v>3</v>
      </c>
      <c r="P1992">
        <v>2.46</v>
      </c>
      <c r="Q1992">
        <f t="shared" si="220"/>
        <v>148</v>
      </c>
      <c r="R1992" t="s">
        <v>38</v>
      </c>
      <c r="S1992">
        <f t="shared" si="221"/>
        <v>2912.64</v>
      </c>
      <c r="T1992" t="str">
        <f t="shared" si="222"/>
        <v>High</v>
      </c>
      <c r="U1992" t="str">
        <f t="shared" si="223"/>
        <v>Active</v>
      </c>
    </row>
    <row r="1993" spans="1:21" x14ac:dyDescent="0.25">
      <c r="A1993" t="s">
        <v>2020</v>
      </c>
      <c r="B1993">
        <v>48</v>
      </c>
      <c r="C1993" t="str">
        <f t="shared" si="217"/>
        <v>45-54</v>
      </c>
      <c r="D1993" t="s">
        <v>1</v>
      </c>
      <c r="E1993" t="s">
        <v>8</v>
      </c>
      <c r="F1993">
        <v>3.97</v>
      </c>
      <c r="G1993" t="str">
        <f t="shared" si="218"/>
        <v>Low</v>
      </c>
      <c r="H1993">
        <v>1</v>
      </c>
      <c r="I1993" t="s">
        <v>35</v>
      </c>
      <c r="J1993" t="s">
        <v>4</v>
      </c>
      <c r="K1993" s="4">
        <v>13.99</v>
      </c>
      <c r="L1993" s="4">
        <f t="shared" si="219"/>
        <v>13.99</v>
      </c>
      <c r="M1993">
        <v>0</v>
      </c>
      <c r="N1993" t="s">
        <v>23</v>
      </c>
      <c r="O1993">
        <v>5</v>
      </c>
      <c r="P1993">
        <v>1.99</v>
      </c>
      <c r="Q1993">
        <f t="shared" si="220"/>
        <v>119</v>
      </c>
      <c r="R1993" t="s">
        <v>20</v>
      </c>
      <c r="S1993">
        <f t="shared" si="221"/>
        <v>472.43</v>
      </c>
      <c r="T1993" t="str">
        <f t="shared" si="222"/>
        <v>High</v>
      </c>
      <c r="U1993" t="str">
        <f t="shared" si="223"/>
        <v>Active</v>
      </c>
    </row>
    <row r="1994" spans="1:21" x14ac:dyDescent="0.25">
      <c r="A1994" t="s">
        <v>2021</v>
      </c>
      <c r="B1994">
        <v>27</v>
      </c>
      <c r="C1994" t="str">
        <f t="shared" si="217"/>
        <v>25-34</v>
      </c>
      <c r="D1994" t="s">
        <v>13</v>
      </c>
      <c r="E1994" t="s">
        <v>2</v>
      </c>
      <c r="F1994">
        <v>0.67</v>
      </c>
      <c r="G1994" t="str">
        <f t="shared" si="218"/>
        <v>Low</v>
      </c>
      <c r="H1994">
        <v>22</v>
      </c>
      <c r="I1994" t="s">
        <v>3</v>
      </c>
      <c r="J1994" t="s">
        <v>10</v>
      </c>
      <c r="K1994" s="4">
        <v>8.99</v>
      </c>
      <c r="L1994" s="4">
        <f t="shared" si="219"/>
        <v>8.99</v>
      </c>
      <c r="M1994">
        <v>1</v>
      </c>
      <c r="N1994" t="s">
        <v>15</v>
      </c>
      <c r="O1994">
        <v>2</v>
      </c>
      <c r="P1994">
        <v>0.03</v>
      </c>
      <c r="Q1994">
        <f t="shared" si="220"/>
        <v>2</v>
      </c>
      <c r="R1994" t="s">
        <v>16</v>
      </c>
      <c r="S1994">
        <f t="shared" si="221"/>
        <v>1.34</v>
      </c>
      <c r="T1994" t="str">
        <f t="shared" si="222"/>
        <v>Low</v>
      </c>
      <c r="U1994" t="str">
        <f t="shared" si="223"/>
        <v>Inactive</v>
      </c>
    </row>
    <row r="1995" spans="1:21" x14ac:dyDescent="0.25">
      <c r="A1995" t="s">
        <v>2022</v>
      </c>
      <c r="B1995">
        <v>18</v>
      </c>
      <c r="C1995" t="str">
        <f t="shared" si="217"/>
        <v>18-24</v>
      </c>
      <c r="D1995" t="s">
        <v>13</v>
      </c>
      <c r="E1995" t="s">
        <v>18</v>
      </c>
      <c r="F1995">
        <v>4.9400000000000004</v>
      </c>
      <c r="G1995" t="str">
        <f t="shared" si="218"/>
        <v>Low</v>
      </c>
      <c r="H1995">
        <v>39</v>
      </c>
      <c r="I1995" t="s">
        <v>35</v>
      </c>
      <c r="J1995" t="s">
        <v>10</v>
      </c>
      <c r="K1995" s="4">
        <v>17.989999999999998</v>
      </c>
      <c r="L1995" s="4">
        <f t="shared" si="219"/>
        <v>17.989999999999998</v>
      </c>
      <c r="M1995">
        <v>1</v>
      </c>
      <c r="N1995" t="s">
        <v>15</v>
      </c>
      <c r="O1995">
        <v>5</v>
      </c>
      <c r="P1995">
        <v>0.12</v>
      </c>
      <c r="Q1995">
        <f t="shared" si="220"/>
        <v>7</v>
      </c>
      <c r="R1995" t="s">
        <v>20</v>
      </c>
      <c r="S1995">
        <f t="shared" si="221"/>
        <v>34.580000000000005</v>
      </c>
      <c r="T1995" t="str">
        <f t="shared" si="222"/>
        <v>Low</v>
      </c>
      <c r="U1995" t="str">
        <f t="shared" si="223"/>
        <v>Inactive</v>
      </c>
    </row>
    <row r="1996" spans="1:21" x14ac:dyDescent="0.25">
      <c r="A1996" t="s">
        <v>2023</v>
      </c>
      <c r="B1996">
        <v>61</v>
      </c>
      <c r="C1996" t="str">
        <f t="shared" si="217"/>
        <v>55+</v>
      </c>
      <c r="D1996" t="s">
        <v>13</v>
      </c>
      <c r="E1996" t="s">
        <v>18</v>
      </c>
      <c r="F1996">
        <v>41.68</v>
      </c>
      <c r="G1996" t="str">
        <f t="shared" si="218"/>
        <v>Medium</v>
      </c>
      <c r="H1996">
        <v>54</v>
      </c>
      <c r="I1996" t="s">
        <v>3</v>
      </c>
      <c r="J1996" t="s">
        <v>32</v>
      </c>
      <c r="K1996" s="4">
        <v>17.989999999999998</v>
      </c>
      <c r="L1996" s="4">
        <f t="shared" si="219"/>
        <v>17.989999999999998</v>
      </c>
      <c r="M1996">
        <v>0</v>
      </c>
      <c r="N1996" t="s">
        <v>15</v>
      </c>
      <c r="O1996">
        <v>3</v>
      </c>
      <c r="P1996">
        <v>0.76</v>
      </c>
      <c r="Q1996">
        <f t="shared" si="220"/>
        <v>46</v>
      </c>
      <c r="R1996" t="s">
        <v>6</v>
      </c>
      <c r="S1996">
        <f t="shared" si="221"/>
        <v>1917.28</v>
      </c>
      <c r="T1996" t="str">
        <f t="shared" si="222"/>
        <v>High</v>
      </c>
      <c r="U1996" t="str">
        <f t="shared" si="223"/>
        <v>Inactive</v>
      </c>
    </row>
    <row r="1997" spans="1:21" x14ac:dyDescent="0.25">
      <c r="A1997" t="s">
        <v>2024</v>
      </c>
      <c r="B1997">
        <v>24</v>
      </c>
      <c r="C1997" t="str">
        <f t="shared" si="217"/>
        <v>18-24</v>
      </c>
      <c r="D1997" t="s">
        <v>27</v>
      </c>
      <c r="E1997" t="s">
        <v>8</v>
      </c>
      <c r="F1997">
        <v>16.21</v>
      </c>
      <c r="G1997" t="str">
        <f t="shared" si="218"/>
        <v>Low</v>
      </c>
      <c r="H1997">
        <v>6</v>
      </c>
      <c r="I1997" t="s">
        <v>14</v>
      </c>
      <c r="J1997" t="s">
        <v>10</v>
      </c>
      <c r="K1997" s="4">
        <v>13.99</v>
      </c>
      <c r="L1997" s="4">
        <f t="shared" si="219"/>
        <v>13.99</v>
      </c>
      <c r="M1997">
        <v>0</v>
      </c>
      <c r="N1997" t="s">
        <v>5</v>
      </c>
      <c r="O1997">
        <v>1</v>
      </c>
      <c r="P1997">
        <v>2.3199999999999998</v>
      </c>
      <c r="Q1997">
        <f t="shared" si="220"/>
        <v>139</v>
      </c>
      <c r="R1997" t="s">
        <v>38</v>
      </c>
      <c r="S1997">
        <f t="shared" si="221"/>
        <v>2253.19</v>
      </c>
      <c r="T1997" t="str">
        <f t="shared" si="222"/>
        <v>High</v>
      </c>
      <c r="U1997" t="str">
        <f t="shared" si="223"/>
        <v>Active</v>
      </c>
    </row>
    <row r="1998" spans="1:21" x14ac:dyDescent="0.25">
      <c r="A1998" t="s">
        <v>2025</v>
      </c>
      <c r="B1998">
        <v>60</v>
      </c>
      <c r="C1998" t="str">
        <f t="shared" si="217"/>
        <v>55+</v>
      </c>
      <c r="D1998" t="s">
        <v>27</v>
      </c>
      <c r="E1998" t="s">
        <v>18</v>
      </c>
      <c r="F1998">
        <v>6.21</v>
      </c>
      <c r="G1998" t="str">
        <f t="shared" si="218"/>
        <v>Low</v>
      </c>
      <c r="H1998">
        <v>15</v>
      </c>
      <c r="I1998" t="s">
        <v>14</v>
      </c>
      <c r="J1998" t="s">
        <v>10</v>
      </c>
      <c r="K1998" s="4">
        <v>17.989999999999998</v>
      </c>
      <c r="L1998" s="4">
        <f t="shared" si="219"/>
        <v>17.989999999999998</v>
      </c>
      <c r="M1998">
        <v>0</v>
      </c>
      <c r="N1998" t="s">
        <v>23</v>
      </c>
      <c r="O1998">
        <v>3</v>
      </c>
      <c r="P1998">
        <v>0.39</v>
      </c>
      <c r="Q1998">
        <f t="shared" si="220"/>
        <v>23</v>
      </c>
      <c r="R1998" t="s">
        <v>20</v>
      </c>
      <c r="S1998">
        <f t="shared" si="221"/>
        <v>142.83000000000001</v>
      </c>
      <c r="T1998" t="str">
        <f t="shared" si="222"/>
        <v>Medium</v>
      </c>
      <c r="U1998" t="str">
        <f t="shared" si="223"/>
        <v>Risk</v>
      </c>
    </row>
    <row r="1999" spans="1:21" x14ac:dyDescent="0.25">
      <c r="A1999" t="s">
        <v>2026</v>
      </c>
      <c r="B1999">
        <v>19</v>
      </c>
      <c r="C1999" t="str">
        <f t="shared" si="217"/>
        <v>18-24</v>
      </c>
      <c r="D1999" t="s">
        <v>13</v>
      </c>
      <c r="E1999" t="s">
        <v>18</v>
      </c>
      <c r="F1999">
        <v>3.9</v>
      </c>
      <c r="G1999" t="str">
        <f t="shared" si="218"/>
        <v>Low</v>
      </c>
      <c r="H1999">
        <v>9</v>
      </c>
      <c r="I1999" t="s">
        <v>56</v>
      </c>
      <c r="J1999" t="s">
        <v>32</v>
      </c>
      <c r="K1999" s="4">
        <v>17.989999999999998</v>
      </c>
      <c r="L1999" s="4">
        <f t="shared" si="219"/>
        <v>17.989999999999998</v>
      </c>
      <c r="M1999">
        <v>0</v>
      </c>
      <c r="N1999" t="s">
        <v>47</v>
      </c>
      <c r="O1999">
        <v>5</v>
      </c>
      <c r="P1999">
        <v>0.39</v>
      </c>
      <c r="Q1999">
        <f t="shared" si="220"/>
        <v>23</v>
      </c>
      <c r="R1999" t="s">
        <v>25</v>
      </c>
      <c r="S1999">
        <f t="shared" si="221"/>
        <v>89.7</v>
      </c>
      <c r="T1999" t="str">
        <f t="shared" si="222"/>
        <v>Medium</v>
      </c>
      <c r="U1999" t="str">
        <f t="shared" si="223"/>
        <v>Risk</v>
      </c>
    </row>
    <row r="2000" spans="1:21" x14ac:dyDescent="0.25">
      <c r="A2000" t="s">
        <v>2027</v>
      </c>
      <c r="B2000">
        <v>50</v>
      </c>
      <c r="C2000" t="str">
        <f t="shared" si="217"/>
        <v>45-54</v>
      </c>
      <c r="D2000" t="s">
        <v>27</v>
      </c>
      <c r="E2000" t="s">
        <v>18</v>
      </c>
      <c r="F2000">
        <v>10.83</v>
      </c>
      <c r="G2000" t="str">
        <f t="shared" si="218"/>
        <v>Low</v>
      </c>
      <c r="H2000">
        <v>3</v>
      </c>
      <c r="I2000" t="s">
        <v>3</v>
      </c>
      <c r="J2000" t="s">
        <v>32</v>
      </c>
      <c r="K2000" s="4">
        <v>17.989999999999998</v>
      </c>
      <c r="L2000" s="4">
        <f t="shared" si="219"/>
        <v>17.989999999999998</v>
      </c>
      <c r="M2000">
        <v>0</v>
      </c>
      <c r="N2000" t="s">
        <v>47</v>
      </c>
      <c r="O2000">
        <v>3</v>
      </c>
      <c r="P2000">
        <v>2.71</v>
      </c>
      <c r="Q2000">
        <f t="shared" si="220"/>
        <v>163</v>
      </c>
      <c r="R2000" t="s">
        <v>16</v>
      </c>
      <c r="S2000">
        <f t="shared" si="221"/>
        <v>1765.29</v>
      </c>
      <c r="T2000" t="str">
        <f t="shared" si="222"/>
        <v>High</v>
      </c>
      <c r="U2000" t="str">
        <f t="shared" si="223"/>
        <v>Active</v>
      </c>
    </row>
    <row r="2001" spans="1:21" x14ac:dyDescent="0.25">
      <c r="A2001" t="s">
        <v>2028</v>
      </c>
      <c r="B2001">
        <v>62</v>
      </c>
      <c r="C2001" t="str">
        <f t="shared" si="217"/>
        <v>55+</v>
      </c>
      <c r="D2001" t="s">
        <v>1</v>
      </c>
      <c r="E2001" t="s">
        <v>18</v>
      </c>
      <c r="F2001">
        <v>5.98</v>
      </c>
      <c r="G2001" t="str">
        <f t="shared" si="218"/>
        <v>Low</v>
      </c>
      <c r="H2001">
        <v>48</v>
      </c>
      <c r="I2001" t="s">
        <v>56</v>
      </c>
      <c r="J2001" t="s">
        <v>43</v>
      </c>
      <c r="K2001" s="4">
        <v>17.989999999999998</v>
      </c>
      <c r="L2001" s="4">
        <f t="shared" si="219"/>
        <v>17.989999999999998</v>
      </c>
      <c r="M2001">
        <v>1</v>
      </c>
      <c r="N2001" t="s">
        <v>15</v>
      </c>
      <c r="O2001">
        <v>5</v>
      </c>
      <c r="P2001">
        <v>0.12</v>
      </c>
      <c r="Q2001">
        <f t="shared" si="220"/>
        <v>7</v>
      </c>
      <c r="R2001" t="s">
        <v>38</v>
      </c>
      <c r="S2001">
        <f t="shared" si="221"/>
        <v>41.86</v>
      </c>
      <c r="T2001" t="str">
        <f t="shared" si="222"/>
        <v>Low</v>
      </c>
      <c r="U2001" t="str">
        <f t="shared" si="223"/>
        <v>Inactive</v>
      </c>
    </row>
    <row r="2002" spans="1:21" x14ac:dyDescent="0.25">
      <c r="A2002" t="s">
        <v>2029</v>
      </c>
      <c r="B2002">
        <v>53</v>
      </c>
      <c r="C2002" t="str">
        <f t="shared" si="217"/>
        <v>45-54</v>
      </c>
      <c r="D2002" t="s">
        <v>13</v>
      </c>
      <c r="E2002" t="s">
        <v>8</v>
      </c>
      <c r="F2002">
        <v>6.68</v>
      </c>
      <c r="G2002" t="str">
        <f t="shared" si="218"/>
        <v>Low</v>
      </c>
      <c r="H2002">
        <v>11</v>
      </c>
      <c r="I2002" t="s">
        <v>56</v>
      </c>
      <c r="J2002" t="s">
        <v>10</v>
      </c>
      <c r="K2002" s="4">
        <v>13.99</v>
      </c>
      <c r="L2002" s="4">
        <f t="shared" si="219"/>
        <v>13.99</v>
      </c>
      <c r="M2002">
        <v>0</v>
      </c>
      <c r="N2002" t="s">
        <v>29</v>
      </c>
      <c r="O2002">
        <v>4</v>
      </c>
      <c r="P2002">
        <v>0.56000000000000005</v>
      </c>
      <c r="Q2002">
        <f t="shared" si="220"/>
        <v>34</v>
      </c>
      <c r="R2002" t="s">
        <v>6</v>
      </c>
      <c r="S2002">
        <f t="shared" si="221"/>
        <v>227.12</v>
      </c>
      <c r="T2002" t="str">
        <f t="shared" si="222"/>
        <v>High</v>
      </c>
      <c r="U2002" t="str">
        <f t="shared" si="223"/>
        <v>Risk</v>
      </c>
    </row>
    <row r="2003" spans="1:21" x14ac:dyDescent="0.25">
      <c r="A2003" t="s">
        <v>2030</v>
      </c>
      <c r="B2003">
        <v>18</v>
      </c>
      <c r="C2003" t="str">
        <f t="shared" si="217"/>
        <v>18-24</v>
      </c>
      <c r="D2003" t="s">
        <v>27</v>
      </c>
      <c r="E2003" t="s">
        <v>18</v>
      </c>
      <c r="F2003">
        <v>36.340000000000003</v>
      </c>
      <c r="G2003" t="str">
        <f t="shared" si="218"/>
        <v>Medium</v>
      </c>
      <c r="H2003">
        <v>15</v>
      </c>
      <c r="I2003" t="s">
        <v>35</v>
      </c>
      <c r="J2003" t="s">
        <v>41</v>
      </c>
      <c r="K2003" s="4">
        <v>17.989999999999998</v>
      </c>
      <c r="L2003" s="4">
        <f t="shared" si="219"/>
        <v>17.989999999999998</v>
      </c>
      <c r="M2003">
        <v>0</v>
      </c>
      <c r="N2003" t="s">
        <v>23</v>
      </c>
      <c r="O2003">
        <v>3</v>
      </c>
      <c r="P2003">
        <v>2.27</v>
      </c>
      <c r="Q2003">
        <f t="shared" si="220"/>
        <v>136</v>
      </c>
      <c r="R2003" t="s">
        <v>6</v>
      </c>
      <c r="S2003">
        <f t="shared" si="221"/>
        <v>4942.2400000000007</v>
      </c>
      <c r="T2003" t="str">
        <f t="shared" si="222"/>
        <v>High</v>
      </c>
      <c r="U2003" t="str">
        <f t="shared" si="223"/>
        <v>Risk</v>
      </c>
    </row>
    <row r="2004" spans="1:21" x14ac:dyDescent="0.25">
      <c r="A2004" t="s">
        <v>2031</v>
      </c>
      <c r="B2004">
        <v>52</v>
      </c>
      <c r="C2004" t="str">
        <f t="shared" si="217"/>
        <v>45-54</v>
      </c>
      <c r="D2004" t="s">
        <v>1</v>
      </c>
      <c r="E2004" t="s">
        <v>8</v>
      </c>
      <c r="F2004">
        <v>6.41</v>
      </c>
      <c r="G2004" t="str">
        <f t="shared" si="218"/>
        <v>Low</v>
      </c>
      <c r="H2004">
        <v>15</v>
      </c>
      <c r="I2004" t="s">
        <v>19</v>
      </c>
      <c r="J2004" t="s">
        <v>4</v>
      </c>
      <c r="K2004" s="4">
        <v>13.99</v>
      </c>
      <c r="L2004" s="4">
        <f t="shared" si="219"/>
        <v>13.99</v>
      </c>
      <c r="M2004">
        <v>0</v>
      </c>
      <c r="N2004" t="s">
        <v>29</v>
      </c>
      <c r="O2004">
        <v>1</v>
      </c>
      <c r="P2004">
        <v>0.4</v>
      </c>
      <c r="Q2004">
        <f t="shared" si="220"/>
        <v>24</v>
      </c>
      <c r="R2004" t="s">
        <v>11</v>
      </c>
      <c r="S2004">
        <f t="shared" si="221"/>
        <v>153.84</v>
      </c>
      <c r="T2004" t="str">
        <f t="shared" si="222"/>
        <v>High</v>
      </c>
      <c r="U2004" t="str">
        <f t="shared" si="223"/>
        <v>Risk</v>
      </c>
    </row>
    <row r="2005" spans="1:21" x14ac:dyDescent="0.25">
      <c r="A2005" t="s">
        <v>2032</v>
      </c>
      <c r="B2005">
        <v>40</v>
      </c>
      <c r="C2005" t="str">
        <f t="shared" si="217"/>
        <v>35-44</v>
      </c>
      <c r="D2005" t="s">
        <v>1</v>
      </c>
      <c r="E2005" t="s">
        <v>2</v>
      </c>
      <c r="F2005">
        <v>6.48</v>
      </c>
      <c r="G2005" t="str">
        <f t="shared" si="218"/>
        <v>Low</v>
      </c>
      <c r="H2005">
        <v>51</v>
      </c>
      <c r="I2005" t="s">
        <v>14</v>
      </c>
      <c r="J2005" t="s">
        <v>41</v>
      </c>
      <c r="K2005" s="4">
        <v>8.99</v>
      </c>
      <c r="L2005" s="4">
        <f t="shared" si="219"/>
        <v>8.99</v>
      </c>
      <c r="M2005">
        <v>1</v>
      </c>
      <c r="N2005" t="s">
        <v>47</v>
      </c>
      <c r="O2005">
        <v>4</v>
      </c>
      <c r="P2005">
        <v>0.12</v>
      </c>
      <c r="Q2005">
        <f t="shared" si="220"/>
        <v>7</v>
      </c>
      <c r="R2005" t="s">
        <v>16</v>
      </c>
      <c r="S2005">
        <f t="shared" si="221"/>
        <v>45.36</v>
      </c>
      <c r="T2005" t="str">
        <f t="shared" si="222"/>
        <v>Low</v>
      </c>
      <c r="U2005" t="str">
        <f t="shared" si="223"/>
        <v>Inactive</v>
      </c>
    </row>
    <row r="2006" spans="1:21" x14ac:dyDescent="0.25">
      <c r="A2006" t="s">
        <v>2033</v>
      </c>
      <c r="B2006">
        <v>51</v>
      </c>
      <c r="C2006" t="str">
        <f t="shared" si="217"/>
        <v>45-54</v>
      </c>
      <c r="D2006" t="s">
        <v>13</v>
      </c>
      <c r="E2006" t="s">
        <v>18</v>
      </c>
      <c r="F2006">
        <v>1.46</v>
      </c>
      <c r="G2006" t="str">
        <f t="shared" si="218"/>
        <v>Low</v>
      </c>
      <c r="H2006">
        <v>35</v>
      </c>
      <c r="I2006" t="s">
        <v>19</v>
      </c>
      <c r="J2006" t="s">
        <v>43</v>
      </c>
      <c r="K2006" s="4">
        <v>17.989999999999998</v>
      </c>
      <c r="L2006" s="4">
        <f t="shared" si="219"/>
        <v>17.989999999999998</v>
      </c>
      <c r="M2006">
        <v>1</v>
      </c>
      <c r="N2006" t="s">
        <v>29</v>
      </c>
      <c r="O2006">
        <v>3</v>
      </c>
      <c r="P2006">
        <v>0.04</v>
      </c>
      <c r="Q2006">
        <f t="shared" si="220"/>
        <v>2</v>
      </c>
      <c r="R2006" t="s">
        <v>6</v>
      </c>
      <c r="S2006">
        <f t="shared" si="221"/>
        <v>2.92</v>
      </c>
      <c r="T2006" t="str">
        <f t="shared" si="222"/>
        <v>Low</v>
      </c>
      <c r="U2006" t="str">
        <f t="shared" si="223"/>
        <v>Inactive</v>
      </c>
    </row>
    <row r="2007" spans="1:21" x14ac:dyDescent="0.25">
      <c r="A2007" t="s">
        <v>2034</v>
      </c>
      <c r="B2007">
        <v>36</v>
      </c>
      <c r="C2007" t="str">
        <f t="shared" si="217"/>
        <v>35-44</v>
      </c>
      <c r="D2007" t="s">
        <v>13</v>
      </c>
      <c r="E2007" t="s">
        <v>8</v>
      </c>
      <c r="F2007">
        <v>2.59</v>
      </c>
      <c r="G2007" t="str">
        <f t="shared" si="218"/>
        <v>Low</v>
      </c>
      <c r="H2007">
        <v>36</v>
      </c>
      <c r="I2007" t="s">
        <v>56</v>
      </c>
      <c r="J2007" t="s">
        <v>41</v>
      </c>
      <c r="K2007" s="4">
        <v>13.99</v>
      </c>
      <c r="L2007" s="4">
        <f t="shared" si="219"/>
        <v>13.99</v>
      </c>
      <c r="M2007">
        <v>1</v>
      </c>
      <c r="N2007" t="s">
        <v>23</v>
      </c>
      <c r="O2007">
        <v>2</v>
      </c>
      <c r="P2007">
        <v>7.0000000000000007E-2</v>
      </c>
      <c r="Q2007">
        <f t="shared" si="220"/>
        <v>4</v>
      </c>
      <c r="R2007" t="s">
        <v>33</v>
      </c>
      <c r="S2007">
        <f t="shared" si="221"/>
        <v>10.36</v>
      </c>
      <c r="T2007" t="str">
        <f t="shared" si="222"/>
        <v>Low</v>
      </c>
      <c r="U2007" t="str">
        <f t="shared" si="223"/>
        <v>Inactive</v>
      </c>
    </row>
    <row r="2008" spans="1:21" x14ac:dyDescent="0.25">
      <c r="A2008" t="s">
        <v>2035</v>
      </c>
      <c r="B2008">
        <v>30</v>
      </c>
      <c r="C2008" t="str">
        <f t="shared" si="217"/>
        <v>25-34</v>
      </c>
      <c r="D2008" t="s">
        <v>27</v>
      </c>
      <c r="E2008" t="s">
        <v>8</v>
      </c>
      <c r="F2008">
        <v>13.25</v>
      </c>
      <c r="G2008" t="str">
        <f t="shared" si="218"/>
        <v>Low</v>
      </c>
      <c r="H2008">
        <v>47</v>
      </c>
      <c r="I2008" t="s">
        <v>14</v>
      </c>
      <c r="J2008" t="s">
        <v>32</v>
      </c>
      <c r="K2008" s="4">
        <v>13.99</v>
      </c>
      <c r="L2008" s="4">
        <f t="shared" si="219"/>
        <v>13.99</v>
      </c>
      <c r="M2008">
        <v>0</v>
      </c>
      <c r="N2008" t="s">
        <v>47</v>
      </c>
      <c r="O2008">
        <v>4</v>
      </c>
      <c r="P2008">
        <v>0.28000000000000003</v>
      </c>
      <c r="Q2008">
        <f t="shared" si="220"/>
        <v>17</v>
      </c>
      <c r="R2008" t="s">
        <v>16</v>
      </c>
      <c r="S2008">
        <f t="shared" si="221"/>
        <v>225.25</v>
      </c>
      <c r="T2008" t="str">
        <f t="shared" si="222"/>
        <v>High</v>
      </c>
      <c r="U2008" t="str">
        <f t="shared" si="223"/>
        <v>Inactive</v>
      </c>
    </row>
    <row r="2009" spans="1:21" x14ac:dyDescent="0.25">
      <c r="A2009" t="s">
        <v>2036</v>
      </c>
      <c r="B2009">
        <v>54</v>
      </c>
      <c r="C2009" t="str">
        <f t="shared" si="217"/>
        <v>45-54</v>
      </c>
      <c r="D2009" t="s">
        <v>27</v>
      </c>
      <c r="E2009" t="s">
        <v>8</v>
      </c>
      <c r="F2009">
        <v>23.35</v>
      </c>
      <c r="G2009" t="str">
        <f t="shared" si="218"/>
        <v>Medium</v>
      </c>
      <c r="H2009">
        <v>40</v>
      </c>
      <c r="I2009" t="s">
        <v>56</v>
      </c>
      <c r="J2009" t="s">
        <v>10</v>
      </c>
      <c r="K2009" s="4">
        <v>13.99</v>
      </c>
      <c r="L2009" s="4">
        <f t="shared" si="219"/>
        <v>13.99</v>
      </c>
      <c r="M2009">
        <v>0</v>
      </c>
      <c r="N2009" t="s">
        <v>47</v>
      </c>
      <c r="O2009">
        <v>5</v>
      </c>
      <c r="P2009">
        <v>0.56999999999999995</v>
      </c>
      <c r="Q2009">
        <f t="shared" si="220"/>
        <v>34</v>
      </c>
      <c r="R2009" t="s">
        <v>20</v>
      </c>
      <c r="S2009">
        <f t="shared" si="221"/>
        <v>793.90000000000009</v>
      </c>
      <c r="T2009" t="str">
        <f t="shared" si="222"/>
        <v>High</v>
      </c>
      <c r="U2009" t="str">
        <f t="shared" si="223"/>
        <v>Inactive</v>
      </c>
    </row>
    <row r="2010" spans="1:21" x14ac:dyDescent="0.25">
      <c r="A2010" t="s">
        <v>2037</v>
      </c>
      <c r="B2010">
        <v>31</v>
      </c>
      <c r="C2010" t="str">
        <f t="shared" si="217"/>
        <v>25-34</v>
      </c>
      <c r="D2010" t="s">
        <v>13</v>
      </c>
      <c r="E2010" t="s">
        <v>2</v>
      </c>
      <c r="F2010">
        <v>35.35</v>
      </c>
      <c r="G2010" t="str">
        <f t="shared" si="218"/>
        <v>Medium</v>
      </c>
      <c r="H2010">
        <v>14</v>
      </c>
      <c r="I2010" t="s">
        <v>9</v>
      </c>
      <c r="J2010" t="s">
        <v>10</v>
      </c>
      <c r="K2010" s="4">
        <v>8.99</v>
      </c>
      <c r="L2010" s="4">
        <f t="shared" si="219"/>
        <v>8.99</v>
      </c>
      <c r="M2010">
        <v>0</v>
      </c>
      <c r="N2010" t="s">
        <v>15</v>
      </c>
      <c r="O2010">
        <v>5</v>
      </c>
      <c r="P2010">
        <v>2.36</v>
      </c>
      <c r="Q2010">
        <f t="shared" si="220"/>
        <v>142</v>
      </c>
      <c r="R2010" t="s">
        <v>25</v>
      </c>
      <c r="S2010">
        <f t="shared" si="221"/>
        <v>5019.7</v>
      </c>
      <c r="T2010" t="str">
        <f t="shared" si="222"/>
        <v>High</v>
      </c>
      <c r="U2010" t="str">
        <f t="shared" si="223"/>
        <v>Risk</v>
      </c>
    </row>
    <row r="2011" spans="1:21" x14ac:dyDescent="0.25">
      <c r="A2011" t="s">
        <v>2038</v>
      </c>
      <c r="B2011">
        <v>26</v>
      </c>
      <c r="C2011" t="str">
        <f t="shared" si="217"/>
        <v>25-34</v>
      </c>
      <c r="D2011" t="s">
        <v>1</v>
      </c>
      <c r="E2011" t="s">
        <v>8</v>
      </c>
      <c r="F2011">
        <v>24.89</v>
      </c>
      <c r="G2011" t="str">
        <f t="shared" si="218"/>
        <v>Medium</v>
      </c>
      <c r="H2011">
        <v>16</v>
      </c>
      <c r="I2011" t="s">
        <v>14</v>
      </c>
      <c r="J2011" t="s">
        <v>41</v>
      </c>
      <c r="K2011" s="4">
        <v>13.99</v>
      </c>
      <c r="L2011" s="4">
        <f t="shared" si="219"/>
        <v>13.99</v>
      </c>
      <c r="M2011">
        <v>0</v>
      </c>
      <c r="N2011" t="s">
        <v>29</v>
      </c>
      <c r="O2011">
        <v>4</v>
      </c>
      <c r="P2011">
        <v>1.46</v>
      </c>
      <c r="Q2011">
        <f t="shared" si="220"/>
        <v>88</v>
      </c>
      <c r="R2011" t="s">
        <v>25</v>
      </c>
      <c r="S2011">
        <f t="shared" si="221"/>
        <v>2190.3200000000002</v>
      </c>
      <c r="T2011" t="str">
        <f t="shared" si="222"/>
        <v>High</v>
      </c>
      <c r="U2011" t="str">
        <f t="shared" si="223"/>
        <v>Risk</v>
      </c>
    </row>
    <row r="2012" spans="1:21" x14ac:dyDescent="0.25">
      <c r="A2012" t="s">
        <v>2039</v>
      </c>
      <c r="B2012">
        <v>30</v>
      </c>
      <c r="C2012" t="str">
        <f t="shared" si="217"/>
        <v>25-34</v>
      </c>
      <c r="D2012" t="s">
        <v>27</v>
      </c>
      <c r="E2012" t="s">
        <v>8</v>
      </c>
      <c r="F2012">
        <v>45.29</v>
      </c>
      <c r="G2012" t="str">
        <f t="shared" si="218"/>
        <v>Medium</v>
      </c>
      <c r="H2012">
        <v>29</v>
      </c>
      <c r="I2012" t="s">
        <v>35</v>
      </c>
      <c r="J2012" t="s">
        <v>43</v>
      </c>
      <c r="K2012" s="4">
        <v>13.99</v>
      </c>
      <c r="L2012" s="4">
        <f t="shared" si="219"/>
        <v>13.99</v>
      </c>
      <c r="M2012">
        <v>0</v>
      </c>
      <c r="N2012" t="s">
        <v>47</v>
      </c>
      <c r="O2012">
        <v>5</v>
      </c>
      <c r="P2012">
        <v>1.51</v>
      </c>
      <c r="Q2012">
        <f t="shared" si="220"/>
        <v>91</v>
      </c>
      <c r="R2012" t="s">
        <v>38</v>
      </c>
      <c r="S2012">
        <f t="shared" si="221"/>
        <v>4121.3900000000003</v>
      </c>
      <c r="T2012" t="str">
        <f t="shared" si="222"/>
        <v>High</v>
      </c>
      <c r="U2012" t="str">
        <f t="shared" si="223"/>
        <v>Inactive</v>
      </c>
    </row>
    <row r="2013" spans="1:21" x14ac:dyDescent="0.25">
      <c r="A2013" t="s">
        <v>2040</v>
      </c>
      <c r="B2013">
        <v>67</v>
      </c>
      <c r="C2013" t="str">
        <f t="shared" si="217"/>
        <v>55+</v>
      </c>
      <c r="D2013" t="s">
        <v>27</v>
      </c>
      <c r="E2013" t="s">
        <v>2</v>
      </c>
      <c r="F2013">
        <v>15.98</v>
      </c>
      <c r="G2013" t="str">
        <f t="shared" si="218"/>
        <v>Low</v>
      </c>
      <c r="H2013">
        <v>9</v>
      </c>
      <c r="I2013" t="s">
        <v>35</v>
      </c>
      <c r="J2013" t="s">
        <v>4</v>
      </c>
      <c r="K2013" s="4">
        <v>8.99</v>
      </c>
      <c r="L2013" s="4">
        <f t="shared" si="219"/>
        <v>8.99</v>
      </c>
      <c r="M2013">
        <v>0</v>
      </c>
      <c r="N2013" t="s">
        <v>47</v>
      </c>
      <c r="O2013">
        <v>4</v>
      </c>
      <c r="P2013">
        <v>1.6</v>
      </c>
      <c r="Q2013">
        <f t="shared" si="220"/>
        <v>96</v>
      </c>
      <c r="R2013" t="s">
        <v>11</v>
      </c>
      <c r="S2013">
        <f t="shared" si="221"/>
        <v>1534.08</v>
      </c>
      <c r="T2013" t="str">
        <f t="shared" si="222"/>
        <v>High</v>
      </c>
      <c r="U2013" t="str">
        <f t="shared" si="223"/>
        <v>Risk</v>
      </c>
    </row>
    <row r="2014" spans="1:21" x14ac:dyDescent="0.25">
      <c r="A2014" t="s">
        <v>2041</v>
      </c>
      <c r="B2014">
        <v>60</v>
      </c>
      <c r="C2014" t="str">
        <f t="shared" si="217"/>
        <v>55+</v>
      </c>
      <c r="D2014" t="s">
        <v>27</v>
      </c>
      <c r="E2014" t="s">
        <v>8</v>
      </c>
      <c r="F2014">
        <v>1.24</v>
      </c>
      <c r="G2014" t="str">
        <f t="shared" si="218"/>
        <v>Low</v>
      </c>
      <c r="H2014">
        <v>4</v>
      </c>
      <c r="I2014" t="s">
        <v>56</v>
      </c>
      <c r="J2014" t="s">
        <v>41</v>
      </c>
      <c r="K2014" s="4">
        <v>13.99</v>
      </c>
      <c r="L2014" s="4">
        <f t="shared" si="219"/>
        <v>13.99</v>
      </c>
      <c r="M2014">
        <v>0</v>
      </c>
      <c r="N2014" t="s">
        <v>29</v>
      </c>
      <c r="O2014">
        <v>2</v>
      </c>
      <c r="P2014">
        <v>0.25</v>
      </c>
      <c r="Q2014">
        <f t="shared" si="220"/>
        <v>15</v>
      </c>
      <c r="R2014" t="s">
        <v>16</v>
      </c>
      <c r="S2014">
        <f t="shared" si="221"/>
        <v>18.600000000000001</v>
      </c>
      <c r="T2014" t="str">
        <f t="shared" si="222"/>
        <v>Low</v>
      </c>
      <c r="U2014" t="str">
        <f t="shared" si="223"/>
        <v>Active</v>
      </c>
    </row>
    <row r="2015" spans="1:21" x14ac:dyDescent="0.25">
      <c r="A2015" t="s">
        <v>2042</v>
      </c>
      <c r="B2015">
        <v>67</v>
      </c>
      <c r="C2015" t="str">
        <f t="shared" si="217"/>
        <v>55+</v>
      </c>
      <c r="D2015" t="s">
        <v>13</v>
      </c>
      <c r="E2015" t="s">
        <v>2</v>
      </c>
      <c r="F2015">
        <v>9.91</v>
      </c>
      <c r="G2015" t="str">
        <f t="shared" si="218"/>
        <v>Low</v>
      </c>
      <c r="H2015">
        <v>18</v>
      </c>
      <c r="I2015" t="s">
        <v>56</v>
      </c>
      <c r="J2015" t="s">
        <v>41</v>
      </c>
      <c r="K2015" s="4">
        <v>8.99</v>
      </c>
      <c r="L2015" s="4">
        <f t="shared" si="219"/>
        <v>8.99</v>
      </c>
      <c r="M2015">
        <v>0</v>
      </c>
      <c r="N2015" t="s">
        <v>5</v>
      </c>
      <c r="O2015">
        <v>5</v>
      </c>
      <c r="P2015">
        <v>0.52</v>
      </c>
      <c r="Q2015">
        <f t="shared" si="220"/>
        <v>31</v>
      </c>
      <c r="R2015" t="s">
        <v>33</v>
      </c>
      <c r="S2015">
        <f t="shared" si="221"/>
        <v>307.20999999999998</v>
      </c>
      <c r="T2015" t="str">
        <f t="shared" si="222"/>
        <v>High</v>
      </c>
      <c r="U2015" t="str">
        <f t="shared" si="223"/>
        <v>Risk</v>
      </c>
    </row>
    <row r="2016" spans="1:21" x14ac:dyDescent="0.25">
      <c r="A2016" t="s">
        <v>2043</v>
      </c>
      <c r="B2016">
        <v>51</v>
      </c>
      <c r="C2016" t="str">
        <f t="shared" si="217"/>
        <v>45-54</v>
      </c>
      <c r="D2016" t="s">
        <v>27</v>
      </c>
      <c r="E2016" t="s">
        <v>2</v>
      </c>
      <c r="F2016">
        <v>5.69</v>
      </c>
      <c r="G2016" t="str">
        <f t="shared" si="218"/>
        <v>Low</v>
      </c>
      <c r="H2016">
        <v>36</v>
      </c>
      <c r="I2016" t="s">
        <v>9</v>
      </c>
      <c r="J2016" t="s">
        <v>4</v>
      </c>
      <c r="K2016" s="4">
        <v>8.99</v>
      </c>
      <c r="L2016" s="4">
        <f t="shared" si="219"/>
        <v>8.99</v>
      </c>
      <c r="M2016">
        <v>1</v>
      </c>
      <c r="N2016" t="s">
        <v>29</v>
      </c>
      <c r="O2016">
        <v>3</v>
      </c>
      <c r="P2016">
        <v>0.15</v>
      </c>
      <c r="Q2016">
        <f t="shared" si="220"/>
        <v>9</v>
      </c>
      <c r="R2016" t="s">
        <v>20</v>
      </c>
      <c r="S2016">
        <f t="shared" si="221"/>
        <v>51.21</v>
      </c>
      <c r="T2016" t="str">
        <f t="shared" si="222"/>
        <v>Medium</v>
      </c>
      <c r="U2016" t="str">
        <f t="shared" si="223"/>
        <v>Inactive</v>
      </c>
    </row>
    <row r="2017" spans="1:21" x14ac:dyDescent="0.25">
      <c r="A2017" t="s">
        <v>2044</v>
      </c>
      <c r="B2017">
        <v>31</v>
      </c>
      <c r="C2017" t="str">
        <f t="shared" si="217"/>
        <v>25-34</v>
      </c>
      <c r="D2017" t="s">
        <v>13</v>
      </c>
      <c r="E2017" t="s">
        <v>8</v>
      </c>
      <c r="F2017">
        <v>7.48</v>
      </c>
      <c r="G2017" t="str">
        <f t="shared" si="218"/>
        <v>Low</v>
      </c>
      <c r="H2017">
        <v>3</v>
      </c>
      <c r="I2017" t="s">
        <v>3</v>
      </c>
      <c r="J2017" t="s">
        <v>43</v>
      </c>
      <c r="K2017" s="4">
        <v>13.99</v>
      </c>
      <c r="L2017" s="4">
        <f t="shared" si="219"/>
        <v>13.99</v>
      </c>
      <c r="M2017">
        <v>0</v>
      </c>
      <c r="N2017" t="s">
        <v>5</v>
      </c>
      <c r="O2017">
        <v>2</v>
      </c>
      <c r="P2017">
        <v>1.87</v>
      </c>
      <c r="Q2017">
        <f t="shared" si="220"/>
        <v>112</v>
      </c>
      <c r="R2017" t="s">
        <v>11</v>
      </c>
      <c r="S2017">
        <f t="shared" si="221"/>
        <v>837.76</v>
      </c>
      <c r="T2017" t="str">
        <f t="shared" si="222"/>
        <v>High</v>
      </c>
      <c r="U2017" t="str">
        <f t="shared" si="223"/>
        <v>Active</v>
      </c>
    </row>
    <row r="2018" spans="1:21" x14ac:dyDescent="0.25">
      <c r="A2018" t="s">
        <v>2045</v>
      </c>
      <c r="B2018">
        <v>70</v>
      </c>
      <c r="C2018" t="str">
        <f t="shared" si="217"/>
        <v>55+</v>
      </c>
      <c r="D2018" t="s">
        <v>27</v>
      </c>
      <c r="E2018" t="s">
        <v>8</v>
      </c>
      <c r="F2018">
        <v>9.5399999999999991</v>
      </c>
      <c r="G2018" t="str">
        <f t="shared" si="218"/>
        <v>Low</v>
      </c>
      <c r="H2018">
        <v>60</v>
      </c>
      <c r="I2018" t="s">
        <v>9</v>
      </c>
      <c r="J2018" t="s">
        <v>4</v>
      </c>
      <c r="K2018" s="4">
        <v>13.99</v>
      </c>
      <c r="L2018" s="4">
        <f t="shared" si="219"/>
        <v>13.99</v>
      </c>
      <c r="M2018">
        <v>0</v>
      </c>
      <c r="N2018" t="s">
        <v>29</v>
      </c>
      <c r="O2018">
        <v>5</v>
      </c>
      <c r="P2018">
        <v>0.16</v>
      </c>
      <c r="Q2018">
        <f t="shared" si="220"/>
        <v>10</v>
      </c>
      <c r="R2018" t="s">
        <v>11</v>
      </c>
      <c r="S2018">
        <f t="shared" si="221"/>
        <v>95.399999999999991</v>
      </c>
      <c r="T2018" t="str">
        <f t="shared" si="222"/>
        <v>Medium</v>
      </c>
      <c r="U2018" t="str">
        <f t="shared" si="223"/>
        <v>Inactive</v>
      </c>
    </row>
    <row r="2019" spans="1:21" x14ac:dyDescent="0.25">
      <c r="A2019" t="s">
        <v>2046</v>
      </c>
      <c r="B2019">
        <v>42</v>
      </c>
      <c r="C2019" t="str">
        <f t="shared" si="217"/>
        <v>35-44</v>
      </c>
      <c r="D2019" t="s">
        <v>27</v>
      </c>
      <c r="E2019" t="s">
        <v>2</v>
      </c>
      <c r="F2019">
        <v>98.42</v>
      </c>
      <c r="G2019" t="str">
        <f t="shared" si="218"/>
        <v>High</v>
      </c>
      <c r="H2019">
        <v>0</v>
      </c>
      <c r="I2019" t="s">
        <v>14</v>
      </c>
      <c r="J2019" t="s">
        <v>41</v>
      </c>
      <c r="K2019" s="4">
        <v>8.99</v>
      </c>
      <c r="L2019" s="4">
        <f t="shared" si="219"/>
        <v>8.99</v>
      </c>
      <c r="M2019">
        <v>0</v>
      </c>
      <c r="N2019" t="s">
        <v>5</v>
      </c>
      <c r="O2019">
        <v>5</v>
      </c>
      <c r="P2019">
        <v>98.42</v>
      </c>
      <c r="Q2019">
        <f t="shared" si="220"/>
        <v>5905</v>
      </c>
      <c r="R2019" t="s">
        <v>38</v>
      </c>
      <c r="S2019">
        <f t="shared" si="221"/>
        <v>581170.1</v>
      </c>
      <c r="T2019" t="str">
        <f t="shared" si="222"/>
        <v>High</v>
      </c>
      <c r="U2019" t="str">
        <f t="shared" si="223"/>
        <v>Active</v>
      </c>
    </row>
    <row r="2020" spans="1:21" x14ac:dyDescent="0.25">
      <c r="A2020" t="s">
        <v>2047</v>
      </c>
      <c r="B2020">
        <v>63</v>
      </c>
      <c r="C2020" t="str">
        <f t="shared" si="217"/>
        <v>55+</v>
      </c>
      <c r="D2020" t="s">
        <v>27</v>
      </c>
      <c r="E2020" t="s">
        <v>18</v>
      </c>
      <c r="F2020">
        <v>7.82</v>
      </c>
      <c r="G2020" t="str">
        <f t="shared" si="218"/>
        <v>Low</v>
      </c>
      <c r="H2020">
        <v>57</v>
      </c>
      <c r="I2020" t="s">
        <v>35</v>
      </c>
      <c r="J2020" t="s">
        <v>4</v>
      </c>
      <c r="K2020" s="4">
        <v>17.989999999999998</v>
      </c>
      <c r="L2020" s="4">
        <f t="shared" si="219"/>
        <v>17.989999999999998</v>
      </c>
      <c r="M2020">
        <v>0</v>
      </c>
      <c r="N2020" t="s">
        <v>23</v>
      </c>
      <c r="O2020">
        <v>5</v>
      </c>
      <c r="P2020">
        <v>0.13</v>
      </c>
      <c r="Q2020">
        <f t="shared" si="220"/>
        <v>8</v>
      </c>
      <c r="R2020" t="s">
        <v>25</v>
      </c>
      <c r="S2020">
        <f t="shared" si="221"/>
        <v>62.56</v>
      </c>
      <c r="T2020" t="str">
        <f t="shared" si="222"/>
        <v>Medium</v>
      </c>
      <c r="U2020" t="str">
        <f t="shared" si="223"/>
        <v>Inactive</v>
      </c>
    </row>
    <row r="2021" spans="1:21" x14ac:dyDescent="0.25">
      <c r="A2021" t="s">
        <v>2048</v>
      </c>
      <c r="B2021">
        <v>58</v>
      </c>
      <c r="C2021" t="str">
        <f t="shared" si="217"/>
        <v>55+</v>
      </c>
      <c r="D2021" t="s">
        <v>13</v>
      </c>
      <c r="E2021" t="s">
        <v>2</v>
      </c>
      <c r="F2021">
        <v>7.31</v>
      </c>
      <c r="G2021" t="str">
        <f t="shared" si="218"/>
        <v>Low</v>
      </c>
      <c r="H2021">
        <v>49</v>
      </c>
      <c r="I2021" t="s">
        <v>56</v>
      </c>
      <c r="J2021" t="s">
        <v>32</v>
      </c>
      <c r="K2021" s="4">
        <v>8.99</v>
      </c>
      <c r="L2021" s="4">
        <f t="shared" si="219"/>
        <v>8.99</v>
      </c>
      <c r="M2021">
        <v>1</v>
      </c>
      <c r="N2021" t="s">
        <v>5</v>
      </c>
      <c r="O2021">
        <v>2</v>
      </c>
      <c r="P2021">
        <v>0.15</v>
      </c>
      <c r="Q2021">
        <f t="shared" si="220"/>
        <v>9</v>
      </c>
      <c r="R2021" t="s">
        <v>25</v>
      </c>
      <c r="S2021">
        <f t="shared" si="221"/>
        <v>65.789999999999992</v>
      </c>
      <c r="T2021" t="str">
        <f t="shared" si="222"/>
        <v>Medium</v>
      </c>
      <c r="U2021" t="str">
        <f t="shared" si="223"/>
        <v>Inactive</v>
      </c>
    </row>
    <row r="2022" spans="1:21" x14ac:dyDescent="0.25">
      <c r="A2022" t="s">
        <v>2049</v>
      </c>
      <c r="B2022">
        <v>28</v>
      </c>
      <c r="C2022" t="str">
        <f t="shared" si="217"/>
        <v>25-34</v>
      </c>
      <c r="D2022" t="s">
        <v>13</v>
      </c>
      <c r="E2022" t="s">
        <v>8</v>
      </c>
      <c r="F2022">
        <v>14.34</v>
      </c>
      <c r="G2022" t="str">
        <f t="shared" si="218"/>
        <v>Low</v>
      </c>
      <c r="H2022">
        <v>11</v>
      </c>
      <c r="I2022" t="s">
        <v>14</v>
      </c>
      <c r="J2022" t="s">
        <v>41</v>
      </c>
      <c r="K2022" s="4">
        <v>13.99</v>
      </c>
      <c r="L2022" s="4">
        <f t="shared" si="219"/>
        <v>13.99</v>
      </c>
      <c r="M2022">
        <v>0</v>
      </c>
      <c r="N2022" t="s">
        <v>47</v>
      </c>
      <c r="O2022">
        <v>5</v>
      </c>
      <c r="P2022">
        <v>1.2</v>
      </c>
      <c r="Q2022">
        <f t="shared" si="220"/>
        <v>72</v>
      </c>
      <c r="R2022" t="s">
        <v>33</v>
      </c>
      <c r="S2022">
        <f t="shared" si="221"/>
        <v>1032.48</v>
      </c>
      <c r="T2022" t="str">
        <f t="shared" si="222"/>
        <v>High</v>
      </c>
      <c r="U2022" t="str">
        <f t="shared" si="223"/>
        <v>Risk</v>
      </c>
    </row>
    <row r="2023" spans="1:21" x14ac:dyDescent="0.25">
      <c r="A2023" t="s">
        <v>2050</v>
      </c>
      <c r="B2023">
        <v>67</v>
      </c>
      <c r="C2023" t="str">
        <f t="shared" si="217"/>
        <v>55+</v>
      </c>
      <c r="D2023" t="s">
        <v>1</v>
      </c>
      <c r="E2023" t="s">
        <v>18</v>
      </c>
      <c r="F2023">
        <v>22.63</v>
      </c>
      <c r="G2023" t="str">
        <f t="shared" si="218"/>
        <v>Medium</v>
      </c>
      <c r="H2023">
        <v>33</v>
      </c>
      <c r="I2023" t="s">
        <v>3</v>
      </c>
      <c r="J2023" t="s">
        <v>32</v>
      </c>
      <c r="K2023" s="4">
        <v>17.989999999999998</v>
      </c>
      <c r="L2023" s="4">
        <f t="shared" si="219"/>
        <v>17.989999999999998</v>
      </c>
      <c r="M2023">
        <v>0</v>
      </c>
      <c r="N2023" t="s">
        <v>5</v>
      </c>
      <c r="O2023">
        <v>2</v>
      </c>
      <c r="P2023">
        <v>0.67</v>
      </c>
      <c r="Q2023">
        <f t="shared" si="220"/>
        <v>40</v>
      </c>
      <c r="R2023" t="s">
        <v>38</v>
      </c>
      <c r="S2023">
        <f t="shared" si="221"/>
        <v>905.19999999999993</v>
      </c>
      <c r="T2023" t="str">
        <f t="shared" si="222"/>
        <v>High</v>
      </c>
      <c r="U2023" t="str">
        <f t="shared" si="223"/>
        <v>Inactive</v>
      </c>
    </row>
    <row r="2024" spans="1:21" x14ac:dyDescent="0.25">
      <c r="A2024" t="s">
        <v>2051</v>
      </c>
      <c r="B2024">
        <v>21</v>
      </c>
      <c r="C2024" t="str">
        <f t="shared" si="217"/>
        <v>18-24</v>
      </c>
      <c r="D2024" t="s">
        <v>1</v>
      </c>
      <c r="E2024" t="s">
        <v>8</v>
      </c>
      <c r="F2024">
        <v>17.63</v>
      </c>
      <c r="G2024" t="str">
        <f t="shared" si="218"/>
        <v>Low</v>
      </c>
      <c r="H2024">
        <v>28</v>
      </c>
      <c r="I2024" t="s">
        <v>35</v>
      </c>
      <c r="J2024" t="s">
        <v>32</v>
      </c>
      <c r="K2024" s="4">
        <v>13.99</v>
      </c>
      <c r="L2024" s="4">
        <f t="shared" si="219"/>
        <v>13.99</v>
      </c>
      <c r="M2024">
        <v>0</v>
      </c>
      <c r="N2024" t="s">
        <v>47</v>
      </c>
      <c r="O2024">
        <v>1</v>
      </c>
      <c r="P2024">
        <v>0.61</v>
      </c>
      <c r="Q2024">
        <f t="shared" si="220"/>
        <v>37</v>
      </c>
      <c r="R2024" t="s">
        <v>38</v>
      </c>
      <c r="S2024">
        <f t="shared" si="221"/>
        <v>652.30999999999995</v>
      </c>
      <c r="T2024" t="str">
        <f t="shared" si="222"/>
        <v>High</v>
      </c>
      <c r="U2024" t="str">
        <f t="shared" si="223"/>
        <v>Inactive</v>
      </c>
    </row>
    <row r="2025" spans="1:21" x14ac:dyDescent="0.25">
      <c r="A2025" t="s">
        <v>2052</v>
      </c>
      <c r="B2025">
        <v>67</v>
      </c>
      <c r="C2025" t="str">
        <f t="shared" si="217"/>
        <v>55+</v>
      </c>
      <c r="D2025" t="s">
        <v>1</v>
      </c>
      <c r="E2025" t="s">
        <v>18</v>
      </c>
      <c r="F2025">
        <v>2.5099999999999998</v>
      </c>
      <c r="G2025" t="str">
        <f t="shared" si="218"/>
        <v>Low</v>
      </c>
      <c r="H2025">
        <v>25</v>
      </c>
      <c r="I2025" t="s">
        <v>3</v>
      </c>
      <c r="J2025" t="s">
        <v>43</v>
      </c>
      <c r="K2025" s="4">
        <v>17.989999999999998</v>
      </c>
      <c r="L2025" s="4">
        <f t="shared" si="219"/>
        <v>17.989999999999998</v>
      </c>
      <c r="M2025">
        <v>1</v>
      </c>
      <c r="N2025" t="s">
        <v>47</v>
      </c>
      <c r="O2025">
        <v>3</v>
      </c>
      <c r="P2025">
        <v>0.1</v>
      </c>
      <c r="Q2025">
        <f t="shared" si="220"/>
        <v>6</v>
      </c>
      <c r="R2025" t="s">
        <v>25</v>
      </c>
      <c r="S2025">
        <f t="shared" si="221"/>
        <v>15.059999999999999</v>
      </c>
      <c r="T2025" t="str">
        <f t="shared" si="222"/>
        <v>Low</v>
      </c>
      <c r="U2025" t="str">
        <f t="shared" si="223"/>
        <v>Inactive</v>
      </c>
    </row>
    <row r="2026" spans="1:21" x14ac:dyDescent="0.25">
      <c r="A2026" t="s">
        <v>2053</v>
      </c>
      <c r="B2026">
        <v>64</v>
      </c>
      <c r="C2026" t="str">
        <f t="shared" si="217"/>
        <v>55+</v>
      </c>
      <c r="D2026" t="s">
        <v>1</v>
      </c>
      <c r="E2026" t="s">
        <v>8</v>
      </c>
      <c r="F2026">
        <v>8.08</v>
      </c>
      <c r="G2026" t="str">
        <f t="shared" si="218"/>
        <v>Low</v>
      </c>
      <c r="H2026">
        <v>12</v>
      </c>
      <c r="I2026" t="s">
        <v>9</v>
      </c>
      <c r="J2026" t="s">
        <v>10</v>
      </c>
      <c r="K2026" s="4">
        <v>13.99</v>
      </c>
      <c r="L2026" s="4">
        <f t="shared" si="219"/>
        <v>13.99</v>
      </c>
      <c r="M2026">
        <v>0</v>
      </c>
      <c r="N2026" t="s">
        <v>29</v>
      </c>
      <c r="O2026">
        <v>4</v>
      </c>
      <c r="P2026">
        <v>0.62</v>
      </c>
      <c r="Q2026">
        <f t="shared" si="220"/>
        <v>37</v>
      </c>
      <c r="R2026" t="s">
        <v>25</v>
      </c>
      <c r="S2026">
        <f t="shared" si="221"/>
        <v>298.95999999999998</v>
      </c>
      <c r="T2026" t="str">
        <f t="shared" si="222"/>
        <v>High</v>
      </c>
      <c r="U2026" t="str">
        <f t="shared" si="223"/>
        <v>Risk</v>
      </c>
    </row>
    <row r="2027" spans="1:21" x14ac:dyDescent="0.25">
      <c r="A2027" t="s">
        <v>2054</v>
      </c>
      <c r="B2027">
        <v>40</v>
      </c>
      <c r="C2027" t="str">
        <f t="shared" si="217"/>
        <v>35-44</v>
      </c>
      <c r="D2027" t="s">
        <v>13</v>
      </c>
      <c r="E2027" t="s">
        <v>2</v>
      </c>
      <c r="F2027">
        <v>31.43</v>
      </c>
      <c r="G2027" t="str">
        <f t="shared" si="218"/>
        <v>Medium</v>
      </c>
      <c r="H2027">
        <v>26</v>
      </c>
      <c r="I2027" t="s">
        <v>56</v>
      </c>
      <c r="J2027" t="s">
        <v>43</v>
      </c>
      <c r="K2027" s="4">
        <v>8.99</v>
      </c>
      <c r="L2027" s="4">
        <f t="shared" si="219"/>
        <v>8.99</v>
      </c>
      <c r="M2027">
        <v>0</v>
      </c>
      <c r="N2027" t="s">
        <v>15</v>
      </c>
      <c r="O2027">
        <v>1</v>
      </c>
      <c r="P2027">
        <v>1.1599999999999999</v>
      </c>
      <c r="Q2027">
        <f t="shared" si="220"/>
        <v>70</v>
      </c>
      <c r="R2027" t="s">
        <v>6</v>
      </c>
      <c r="S2027">
        <f t="shared" si="221"/>
        <v>2200.1</v>
      </c>
      <c r="T2027" t="str">
        <f t="shared" si="222"/>
        <v>High</v>
      </c>
      <c r="U2027" t="str">
        <f t="shared" si="223"/>
        <v>Inactive</v>
      </c>
    </row>
    <row r="2028" spans="1:21" x14ac:dyDescent="0.25">
      <c r="A2028" t="s">
        <v>2055</v>
      </c>
      <c r="B2028">
        <v>20</v>
      </c>
      <c r="C2028" t="str">
        <f t="shared" si="217"/>
        <v>18-24</v>
      </c>
      <c r="D2028" t="s">
        <v>27</v>
      </c>
      <c r="E2028" t="s">
        <v>2</v>
      </c>
      <c r="F2028">
        <v>8.91</v>
      </c>
      <c r="G2028" t="str">
        <f t="shared" si="218"/>
        <v>Low</v>
      </c>
      <c r="H2028">
        <v>28</v>
      </c>
      <c r="I2028" t="s">
        <v>3</v>
      </c>
      <c r="J2028" t="s">
        <v>4</v>
      </c>
      <c r="K2028" s="4">
        <v>8.99</v>
      </c>
      <c r="L2028" s="4">
        <f t="shared" si="219"/>
        <v>8.99</v>
      </c>
      <c r="M2028">
        <v>1</v>
      </c>
      <c r="N2028" t="s">
        <v>15</v>
      </c>
      <c r="O2028">
        <v>2</v>
      </c>
      <c r="P2028">
        <v>0.31</v>
      </c>
      <c r="Q2028">
        <f t="shared" si="220"/>
        <v>19</v>
      </c>
      <c r="R2028" t="s">
        <v>33</v>
      </c>
      <c r="S2028">
        <f t="shared" si="221"/>
        <v>169.29</v>
      </c>
      <c r="T2028" t="str">
        <f t="shared" si="222"/>
        <v>High</v>
      </c>
      <c r="U2028" t="str">
        <f t="shared" si="223"/>
        <v>Inactive</v>
      </c>
    </row>
    <row r="2029" spans="1:21" x14ac:dyDescent="0.25">
      <c r="A2029" t="s">
        <v>2056</v>
      </c>
      <c r="B2029">
        <v>37</v>
      </c>
      <c r="C2029" t="str">
        <f t="shared" si="217"/>
        <v>35-44</v>
      </c>
      <c r="D2029" t="s">
        <v>13</v>
      </c>
      <c r="E2029" t="s">
        <v>8</v>
      </c>
      <c r="F2029">
        <v>47.74</v>
      </c>
      <c r="G2029" t="str">
        <f t="shared" si="218"/>
        <v>Medium</v>
      </c>
      <c r="H2029">
        <v>52</v>
      </c>
      <c r="I2029" t="s">
        <v>19</v>
      </c>
      <c r="J2029" t="s">
        <v>32</v>
      </c>
      <c r="K2029" s="4">
        <v>13.99</v>
      </c>
      <c r="L2029" s="4">
        <f t="shared" si="219"/>
        <v>13.99</v>
      </c>
      <c r="M2029">
        <v>0</v>
      </c>
      <c r="N2029" t="s">
        <v>5</v>
      </c>
      <c r="O2029">
        <v>4</v>
      </c>
      <c r="P2029">
        <v>0.9</v>
      </c>
      <c r="Q2029">
        <f t="shared" si="220"/>
        <v>54</v>
      </c>
      <c r="R2029" t="s">
        <v>6</v>
      </c>
      <c r="S2029">
        <f t="shared" si="221"/>
        <v>2577.96</v>
      </c>
      <c r="T2029" t="str">
        <f t="shared" si="222"/>
        <v>High</v>
      </c>
      <c r="U2029" t="str">
        <f t="shared" si="223"/>
        <v>Inactive</v>
      </c>
    </row>
    <row r="2030" spans="1:21" x14ac:dyDescent="0.25">
      <c r="A2030" t="s">
        <v>2057</v>
      </c>
      <c r="B2030">
        <v>30</v>
      </c>
      <c r="C2030" t="str">
        <f t="shared" si="217"/>
        <v>25-34</v>
      </c>
      <c r="D2030" t="s">
        <v>1</v>
      </c>
      <c r="E2030" t="s">
        <v>18</v>
      </c>
      <c r="F2030">
        <v>12.88</v>
      </c>
      <c r="G2030" t="str">
        <f t="shared" si="218"/>
        <v>Low</v>
      </c>
      <c r="H2030">
        <v>54</v>
      </c>
      <c r="I2030" t="s">
        <v>19</v>
      </c>
      <c r="J2030" t="s">
        <v>41</v>
      </c>
      <c r="K2030" s="4">
        <v>17.989999999999998</v>
      </c>
      <c r="L2030" s="4">
        <f t="shared" si="219"/>
        <v>17.989999999999998</v>
      </c>
      <c r="M2030">
        <v>1</v>
      </c>
      <c r="N2030" t="s">
        <v>5</v>
      </c>
      <c r="O2030">
        <v>4</v>
      </c>
      <c r="P2030">
        <v>0.23</v>
      </c>
      <c r="Q2030">
        <f t="shared" si="220"/>
        <v>14</v>
      </c>
      <c r="R2030" t="s">
        <v>38</v>
      </c>
      <c r="S2030">
        <f t="shared" si="221"/>
        <v>180.32000000000002</v>
      </c>
      <c r="T2030" t="str">
        <f t="shared" si="222"/>
        <v>High</v>
      </c>
      <c r="U2030" t="str">
        <f t="shared" si="223"/>
        <v>Inactive</v>
      </c>
    </row>
    <row r="2031" spans="1:21" x14ac:dyDescent="0.25">
      <c r="A2031" t="s">
        <v>2058</v>
      </c>
      <c r="B2031">
        <v>33</v>
      </c>
      <c r="C2031" t="str">
        <f t="shared" si="217"/>
        <v>25-34</v>
      </c>
      <c r="D2031" t="s">
        <v>1</v>
      </c>
      <c r="E2031" t="s">
        <v>2</v>
      </c>
      <c r="F2031">
        <v>24.5</v>
      </c>
      <c r="G2031" t="str">
        <f t="shared" si="218"/>
        <v>Medium</v>
      </c>
      <c r="H2031">
        <v>46</v>
      </c>
      <c r="I2031" t="s">
        <v>3</v>
      </c>
      <c r="J2031" t="s">
        <v>4</v>
      </c>
      <c r="K2031" s="4">
        <v>8.99</v>
      </c>
      <c r="L2031" s="4">
        <f t="shared" si="219"/>
        <v>8.99</v>
      </c>
      <c r="M2031">
        <v>0</v>
      </c>
      <c r="N2031" t="s">
        <v>47</v>
      </c>
      <c r="O2031">
        <v>3</v>
      </c>
      <c r="P2031">
        <v>0.52</v>
      </c>
      <c r="Q2031">
        <f t="shared" si="220"/>
        <v>31</v>
      </c>
      <c r="R2031" t="s">
        <v>11</v>
      </c>
      <c r="S2031">
        <f t="shared" si="221"/>
        <v>759.5</v>
      </c>
      <c r="T2031" t="str">
        <f t="shared" si="222"/>
        <v>High</v>
      </c>
      <c r="U2031" t="str">
        <f t="shared" si="223"/>
        <v>Inactive</v>
      </c>
    </row>
    <row r="2032" spans="1:21" x14ac:dyDescent="0.25">
      <c r="A2032" t="s">
        <v>2059</v>
      </c>
      <c r="B2032">
        <v>54</v>
      </c>
      <c r="C2032" t="str">
        <f t="shared" si="217"/>
        <v>45-54</v>
      </c>
      <c r="D2032" t="s">
        <v>1</v>
      </c>
      <c r="E2032" t="s">
        <v>18</v>
      </c>
      <c r="F2032">
        <v>3.66</v>
      </c>
      <c r="G2032" t="str">
        <f t="shared" si="218"/>
        <v>Low</v>
      </c>
      <c r="H2032">
        <v>40</v>
      </c>
      <c r="I2032" t="s">
        <v>19</v>
      </c>
      <c r="J2032" t="s">
        <v>4</v>
      </c>
      <c r="K2032" s="4">
        <v>17.989999999999998</v>
      </c>
      <c r="L2032" s="4">
        <f t="shared" si="219"/>
        <v>17.989999999999998</v>
      </c>
      <c r="M2032">
        <v>1</v>
      </c>
      <c r="N2032" t="s">
        <v>5</v>
      </c>
      <c r="O2032">
        <v>1</v>
      </c>
      <c r="P2032">
        <v>0.09</v>
      </c>
      <c r="Q2032">
        <f t="shared" si="220"/>
        <v>5</v>
      </c>
      <c r="R2032" t="s">
        <v>38</v>
      </c>
      <c r="S2032">
        <f t="shared" si="221"/>
        <v>18.3</v>
      </c>
      <c r="T2032" t="str">
        <f t="shared" si="222"/>
        <v>Low</v>
      </c>
      <c r="U2032" t="str">
        <f t="shared" si="223"/>
        <v>Inactive</v>
      </c>
    </row>
    <row r="2033" spans="1:21" x14ac:dyDescent="0.25">
      <c r="A2033" t="s">
        <v>2060</v>
      </c>
      <c r="B2033">
        <v>48</v>
      </c>
      <c r="C2033" t="str">
        <f t="shared" si="217"/>
        <v>45-54</v>
      </c>
      <c r="D2033" t="s">
        <v>27</v>
      </c>
      <c r="E2033" t="s">
        <v>18</v>
      </c>
      <c r="F2033">
        <v>7.86</v>
      </c>
      <c r="G2033" t="str">
        <f t="shared" si="218"/>
        <v>Low</v>
      </c>
      <c r="H2033">
        <v>40</v>
      </c>
      <c r="I2033" t="s">
        <v>19</v>
      </c>
      <c r="J2033" t="s">
        <v>41</v>
      </c>
      <c r="K2033" s="4">
        <v>17.989999999999998</v>
      </c>
      <c r="L2033" s="4">
        <f t="shared" si="219"/>
        <v>17.989999999999998</v>
      </c>
      <c r="M2033">
        <v>1</v>
      </c>
      <c r="N2033" t="s">
        <v>15</v>
      </c>
      <c r="O2033">
        <v>3</v>
      </c>
      <c r="P2033">
        <v>0.19</v>
      </c>
      <c r="Q2033">
        <f t="shared" si="220"/>
        <v>11</v>
      </c>
      <c r="R2033" t="s">
        <v>20</v>
      </c>
      <c r="S2033">
        <f t="shared" si="221"/>
        <v>86.460000000000008</v>
      </c>
      <c r="T2033" t="str">
        <f t="shared" si="222"/>
        <v>Medium</v>
      </c>
      <c r="U2033" t="str">
        <f t="shared" si="223"/>
        <v>Inactive</v>
      </c>
    </row>
    <row r="2034" spans="1:21" x14ac:dyDescent="0.25">
      <c r="A2034" t="s">
        <v>2061</v>
      </c>
      <c r="B2034">
        <v>41</v>
      </c>
      <c r="C2034" t="str">
        <f t="shared" si="217"/>
        <v>35-44</v>
      </c>
      <c r="D2034" t="s">
        <v>13</v>
      </c>
      <c r="E2034" t="s">
        <v>2</v>
      </c>
      <c r="F2034">
        <v>8.14</v>
      </c>
      <c r="G2034" t="str">
        <f t="shared" si="218"/>
        <v>Low</v>
      </c>
      <c r="H2034">
        <v>54</v>
      </c>
      <c r="I2034" t="s">
        <v>9</v>
      </c>
      <c r="J2034" t="s">
        <v>10</v>
      </c>
      <c r="K2034" s="4">
        <v>8.99</v>
      </c>
      <c r="L2034" s="4">
        <f t="shared" si="219"/>
        <v>8.99</v>
      </c>
      <c r="M2034">
        <v>1</v>
      </c>
      <c r="N2034" t="s">
        <v>5</v>
      </c>
      <c r="O2034">
        <v>5</v>
      </c>
      <c r="P2034">
        <v>0.15</v>
      </c>
      <c r="Q2034">
        <f t="shared" si="220"/>
        <v>9</v>
      </c>
      <c r="R2034" t="s">
        <v>25</v>
      </c>
      <c r="S2034">
        <f t="shared" si="221"/>
        <v>73.260000000000005</v>
      </c>
      <c r="T2034" t="str">
        <f t="shared" si="222"/>
        <v>Medium</v>
      </c>
      <c r="U2034" t="str">
        <f t="shared" si="223"/>
        <v>Inactive</v>
      </c>
    </row>
    <row r="2035" spans="1:21" x14ac:dyDescent="0.25">
      <c r="A2035" t="s">
        <v>2062</v>
      </c>
      <c r="B2035">
        <v>48</v>
      </c>
      <c r="C2035" t="str">
        <f t="shared" si="217"/>
        <v>45-54</v>
      </c>
      <c r="D2035" t="s">
        <v>1</v>
      </c>
      <c r="E2035" t="s">
        <v>8</v>
      </c>
      <c r="F2035">
        <v>6.66</v>
      </c>
      <c r="G2035" t="str">
        <f t="shared" si="218"/>
        <v>Low</v>
      </c>
      <c r="H2035">
        <v>34</v>
      </c>
      <c r="I2035" t="s">
        <v>35</v>
      </c>
      <c r="J2035" t="s">
        <v>41</v>
      </c>
      <c r="K2035" s="4">
        <v>13.99</v>
      </c>
      <c r="L2035" s="4">
        <f t="shared" si="219"/>
        <v>13.99</v>
      </c>
      <c r="M2035">
        <v>0</v>
      </c>
      <c r="N2035" t="s">
        <v>23</v>
      </c>
      <c r="O2035">
        <v>5</v>
      </c>
      <c r="P2035">
        <v>0.19</v>
      </c>
      <c r="Q2035">
        <f t="shared" si="220"/>
        <v>11</v>
      </c>
      <c r="R2035" t="s">
        <v>20</v>
      </c>
      <c r="S2035">
        <f t="shared" si="221"/>
        <v>73.260000000000005</v>
      </c>
      <c r="T2035" t="str">
        <f t="shared" si="222"/>
        <v>Medium</v>
      </c>
      <c r="U2035" t="str">
        <f t="shared" si="223"/>
        <v>Inactive</v>
      </c>
    </row>
    <row r="2036" spans="1:21" x14ac:dyDescent="0.25">
      <c r="A2036" t="s">
        <v>2063</v>
      </c>
      <c r="B2036">
        <v>57</v>
      </c>
      <c r="C2036" t="str">
        <f t="shared" si="217"/>
        <v>55+</v>
      </c>
      <c r="D2036" t="s">
        <v>1</v>
      </c>
      <c r="E2036" t="s">
        <v>8</v>
      </c>
      <c r="F2036">
        <v>7.92</v>
      </c>
      <c r="G2036" t="str">
        <f t="shared" si="218"/>
        <v>Low</v>
      </c>
      <c r="H2036">
        <v>19</v>
      </c>
      <c r="I2036" t="s">
        <v>19</v>
      </c>
      <c r="J2036" t="s">
        <v>10</v>
      </c>
      <c r="K2036" s="4">
        <v>13.99</v>
      </c>
      <c r="L2036" s="4">
        <f t="shared" si="219"/>
        <v>13.99</v>
      </c>
      <c r="M2036">
        <v>0</v>
      </c>
      <c r="N2036" t="s">
        <v>5</v>
      </c>
      <c r="O2036">
        <v>2</v>
      </c>
      <c r="P2036">
        <v>0.4</v>
      </c>
      <c r="Q2036">
        <f t="shared" si="220"/>
        <v>24</v>
      </c>
      <c r="R2036" t="s">
        <v>20</v>
      </c>
      <c r="S2036">
        <f t="shared" si="221"/>
        <v>190.07999999999998</v>
      </c>
      <c r="T2036" t="str">
        <f t="shared" si="222"/>
        <v>High</v>
      </c>
      <c r="U2036" t="str">
        <f t="shared" si="223"/>
        <v>Risk</v>
      </c>
    </row>
    <row r="2037" spans="1:21" x14ac:dyDescent="0.25">
      <c r="A2037" t="s">
        <v>2064</v>
      </c>
      <c r="B2037">
        <v>36</v>
      </c>
      <c r="C2037" t="str">
        <f t="shared" si="217"/>
        <v>35-44</v>
      </c>
      <c r="D2037" t="s">
        <v>13</v>
      </c>
      <c r="E2037" t="s">
        <v>18</v>
      </c>
      <c r="F2037">
        <v>19.63</v>
      </c>
      <c r="G2037" t="str">
        <f t="shared" si="218"/>
        <v>Low</v>
      </c>
      <c r="H2037">
        <v>1</v>
      </c>
      <c r="I2037" t="s">
        <v>56</v>
      </c>
      <c r="J2037" t="s">
        <v>41</v>
      </c>
      <c r="K2037" s="4">
        <v>17.989999999999998</v>
      </c>
      <c r="L2037" s="4">
        <f t="shared" si="219"/>
        <v>17.989999999999998</v>
      </c>
      <c r="M2037">
        <v>0</v>
      </c>
      <c r="N2037" t="s">
        <v>5</v>
      </c>
      <c r="O2037">
        <v>2</v>
      </c>
      <c r="P2037">
        <v>9.81</v>
      </c>
      <c r="Q2037">
        <f t="shared" si="220"/>
        <v>589</v>
      </c>
      <c r="R2037" t="s">
        <v>6</v>
      </c>
      <c r="S2037">
        <f t="shared" si="221"/>
        <v>11562.07</v>
      </c>
      <c r="T2037" t="str">
        <f t="shared" si="222"/>
        <v>High</v>
      </c>
      <c r="U2037" t="str">
        <f t="shared" si="223"/>
        <v>Active</v>
      </c>
    </row>
    <row r="2038" spans="1:21" x14ac:dyDescent="0.25">
      <c r="A2038" t="s">
        <v>2065</v>
      </c>
      <c r="B2038">
        <v>47</v>
      </c>
      <c r="C2038" t="str">
        <f t="shared" si="217"/>
        <v>45-54</v>
      </c>
      <c r="D2038" t="s">
        <v>27</v>
      </c>
      <c r="E2038" t="s">
        <v>18</v>
      </c>
      <c r="F2038">
        <v>7.22</v>
      </c>
      <c r="G2038" t="str">
        <f t="shared" si="218"/>
        <v>Low</v>
      </c>
      <c r="H2038">
        <v>38</v>
      </c>
      <c r="I2038" t="s">
        <v>9</v>
      </c>
      <c r="J2038" t="s">
        <v>41</v>
      </c>
      <c r="K2038" s="4">
        <v>17.989999999999998</v>
      </c>
      <c r="L2038" s="4">
        <f t="shared" si="219"/>
        <v>17.989999999999998</v>
      </c>
      <c r="M2038">
        <v>1</v>
      </c>
      <c r="N2038" t="s">
        <v>47</v>
      </c>
      <c r="O2038">
        <v>2</v>
      </c>
      <c r="P2038">
        <v>0.19</v>
      </c>
      <c r="Q2038">
        <f t="shared" si="220"/>
        <v>11</v>
      </c>
      <c r="R2038" t="s">
        <v>16</v>
      </c>
      <c r="S2038">
        <f t="shared" si="221"/>
        <v>79.42</v>
      </c>
      <c r="T2038" t="str">
        <f t="shared" si="222"/>
        <v>Medium</v>
      </c>
      <c r="U2038" t="str">
        <f t="shared" si="223"/>
        <v>Inactive</v>
      </c>
    </row>
    <row r="2039" spans="1:21" x14ac:dyDescent="0.25">
      <c r="A2039" t="s">
        <v>2066</v>
      </c>
      <c r="B2039">
        <v>57</v>
      </c>
      <c r="C2039" t="str">
        <f t="shared" si="217"/>
        <v>55+</v>
      </c>
      <c r="D2039" t="s">
        <v>1</v>
      </c>
      <c r="E2039" t="s">
        <v>8</v>
      </c>
      <c r="F2039">
        <v>1.1000000000000001</v>
      </c>
      <c r="G2039" t="str">
        <f t="shared" si="218"/>
        <v>Low</v>
      </c>
      <c r="H2039">
        <v>26</v>
      </c>
      <c r="I2039" t="s">
        <v>9</v>
      </c>
      <c r="J2039" t="s">
        <v>41</v>
      </c>
      <c r="K2039" s="4">
        <v>13.99</v>
      </c>
      <c r="L2039" s="4">
        <f t="shared" si="219"/>
        <v>13.99</v>
      </c>
      <c r="M2039">
        <v>0</v>
      </c>
      <c r="N2039" t="s">
        <v>47</v>
      </c>
      <c r="O2039">
        <v>5</v>
      </c>
      <c r="P2039">
        <v>0.04</v>
      </c>
      <c r="Q2039">
        <f t="shared" si="220"/>
        <v>2</v>
      </c>
      <c r="R2039" t="s">
        <v>11</v>
      </c>
      <c r="S2039">
        <f t="shared" si="221"/>
        <v>2.2000000000000002</v>
      </c>
      <c r="T2039" t="str">
        <f t="shared" si="222"/>
        <v>Low</v>
      </c>
      <c r="U2039" t="str">
        <f t="shared" si="223"/>
        <v>Inactive</v>
      </c>
    </row>
    <row r="2040" spans="1:21" x14ac:dyDescent="0.25">
      <c r="A2040" t="s">
        <v>2067</v>
      </c>
      <c r="B2040">
        <v>39</v>
      </c>
      <c r="C2040" t="str">
        <f t="shared" si="217"/>
        <v>35-44</v>
      </c>
      <c r="D2040" t="s">
        <v>13</v>
      </c>
      <c r="E2040" t="s">
        <v>2</v>
      </c>
      <c r="F2040">
        <v>2.09</v>
      </c>
      <c r="G2040" t="str">
        <f t="shared" si="218"/>
        <v>Low</v>
      </c>
      <c r="H2040">
        <v>3</v>
      </c>
      <c r="I2040" t="s">
        <v>19</v>
      </c>
      <c r="J2040" t="s">
        <v>32</v>
      </c>
      <c r="K2040" s="4">
        <v>8.99</v>
      </c>
      <c r="L2040" s="4">
        <f t="shared" si="219"/>
        <v>8.99</v>
      </c>
      <c r="M2040">
        <v>1</v>
      </c>
      <c r="N2040" t="s">
        <v>15</v>
      </c>
      <c r="O2040">
        <v>3</v>
      </c>
      <c r="P2040">
        <v>0.52</v>
      </c>
      <c r="Q2040">
        <f t="shared" si="220"/>
        <v>31</v>
      </c>
      <c r="R2040" t="s">
        <v>38</v>
      </c>
      <c r="S2040">
        <f t="shared" si="221"/>
        <v>64.789999999999992</v>
      </c>
      <c r="T2040" t="str">
        <f t="shared" si="222"/>
        <v>Medium</v>
      </c>
      <c r="U2040" t="str">
        <f t="shared" si="223"/>
        <v>Active</v>
      </c>
    </row>
    <row r="2041" spans="1:21" x14ac:dyDescent="0.25">
      <c r="A2041" t="s">
        <v>2068</v>
      </c>
      <c r="B2041">
        <v>48</v>
      </c>
      <c r="C2041" t="str">
        <f t="shared" si="217"/>
        <v>45-54</v>
      </c>
      <c r="D2041" t="s">
        <v>13</v>
      </c>
      <c r="E2041" t="s">
        <v>2</v>
      </c>
      <c r="F2041">
        <v>22.06</v>
      </c>
      <c r="G2041" t="str">
        <f t="shared" si="218"/>
        <v>Medium</v>
      </c>
      <c r="H2041">
        <v>47</v>
      </c>
      <c r="I2041" t="s">
        <v>3</v>
      </c>
      <c r="J2041" t="s">
        <v>41</v>
      </c>
      <c r="K2041" s="4">
        <v>8.99</v>
      </c>
      <c r="L2041" s="4">
        <f t="shared" si="219"/>
        <v>8.99</v>
      </c>
      <c r="M2041">
        <v>1</v>
      </c>
      <c r="N2041" t="s">
        <v>15</v>
      </c>
      <c r="O2041">
        <v>1</v>
      </c>
      <c r="P2041">
        <v>0.46</v>
      </c>
      <c r="Q2041">
        <f t="shared" si="220"/>
        <v>28</v>
      </c>
      <c r="R2041" t="s">
        <v>11</v>
      </c>
      <c r="S2041">
        <f t="shared" si="221"/>
        <v>617.67999999999995</v>
      </c>
      <c r="T2041" t="str">
        <f t="shared" si="222"/>
        <v>High</v>
      </c>
      <c r="U2041" t="str">
        <f t="shared" si="223"/>
        <v>Inactive</v>
      </c>
    </row>
    <row r="2042" spans="1:21" x14ac:dyDescent="0.25">
      <c r="A2042" t="s">
        <v>2069</v>
      </c>
      <c r="B2042">
        <v>41</v>
      </c>
      <c r="C2042" t="str">
        <f t="shared" si="217"/>
        <v>35-44</v>
      </c>
      <c r="D2042" t="s">
        <v>13</v>
      </c>
      <c r="E2042" t="s">
        <v>2</v>
      </c>
      <c r="F2042">
        <v>17.37</v>
      </c>
      <c r="G2042" t="str">
        <f t="shared" si="218"/>
        <v>Low</v>
      </c>
      <c r="H2042">
        <v>16</v>
      </c>
      <c r="I2042" t="s">
        <v>19</v>
      </c>
      <c r="J2042" t="s">
        <v>10</v>
      </c>
      <c r="K2042" s="4">
        <v>8.99</v>
      </c>
      <c r="L2042" s="4">
        <f t="shared" si="219"/>
        <v>8.99</v>
      </c>
      <c r="M2042">
        <v>0</v>
      </c>
      <c r="N2042" t="s">
        <v>29</v>
      </c>
      <c r="O2042">
        <v>2</v>
      </c>
      <c r="P2042">
        <v>1.02</v>
      </c>
      <c r="Q2042">
        <f t="shared" si="220"/>
        <v>61</v>
      </c>
      <c r="R2042" t="s">
        <v>33</v>
      </c>
      <c r="S2042">
        <f t="shared" si="221"/>
        <v>1059.5700000000002</v>
      </c>
      <c r="T2042" t="str">
        <f t="shared" si="222"/>
        <v>High</v>
      </c>
      <c r="U2042" t="str">
        <f t="shared" si="223"/>
        <v>Risk</v>
      </c>
    </row>
    <row r="2043" spans="1:21" x14ac:dyDescent="0.25">
      <c r="A2043" t="s">
        <v>2070</v>
      </c>
      <c r="B2043">
        <v>68</v>
      </c>
      <c r="C2043" t="str">
        <f t="shared" si="217"/>
        <v>55+</v>
      </c>
      <c r="D2043" t="s">
        <v>13</v>
      </c>
      <c r="E2043" t="s">
        <v>8</v>
      </c>
      <c r="F2043">
        <v>3.06</v>
      </c>
      <c r="G2043" t="str">
        <f t="shared" si="218"/>
        <v>Low</v>
      </c>
      <c r="H2043">
        <v>59</v>
      </c>
      <c r="I2043" t="s">
        <v>9</v>
      </c>
      <c r="J2043" t="s">
        <v>41</v>
      </c>
      <c r="K2043" s="4">
        <v>13.99</v>
      </c>
      <c r="L2043" s="4">
        <f t="shared" si="219"/>
        <v>13.99</v>
      </c>
      <c r="M2043">
        <v>1</v>
      </c>
      <c r="N2043" t="s">
        <v>5</v>
      </c>
      <c r="O2043">
        <v>5</v>
      </c>
      <c r="P2043">
        <v>0.05</v>
      </c>
      <c r="Q2043">
        <f t="shared" si="220"/>
        <v>3</v>
      </c>
      <c r="R2043" t="s">
        <v>38</v>
      </c>
      <c r="S2043">
        <f t="shared" si="221"/>
        <v>9.18</v>
      </c>
      <c r="T2043" t="str">
        <f t="shared" si="222"/>
        <v>Low</v>
      </c>
      <c r="U2043" t="str">
        <f t="shared" si="223"/>
        <v>Inactive</v>
      </c>
    </row>
    <row r="2044" spans="1:21" x14ac:dyDescent="0.25">
      <c r="A2044" t="s">
        <v>2071</v>
      </c>
      <c r="B2044">
        <v>48</v>
      </c>
      <c r="C2044" t="str">
        <f t="shared" si="217"/>
        <v>45-54</v>
      </c>
      <c r="D2044" t="s">
        <v>27</v>
      </c>
      <c r="E2044" t="s">
        <v>8</v>
      </c>
      <c r="F2044">
        <v>1.93</v>
      </c>
      <c r="G2044" t="str">
        <f t="shared" si="218"/>
        <v>Low</v>
      </c>
      <c r="H2044">
        <v>50</v>
      </c>
      <c r="I2044" t="s">
        <v>14</v>
      </c>
      <c r="J2044" t="s">
        <v>4</v>
      </c>
      <c r="K2044" s="4">
        <v>13.99</v>
      </c>
      <c r="L2044" s="4">
        <f t="shared" si="219"/>
        <v>13.99</v>
      </c>
      <c r="M2044">
        <v>1</v>
      </c>
      <c r="N2044" t="s">
        <v>5</v>
      </c>
      <c r="O2044">
        <v>4</v>
      </c>
      <c r="P2044">
        <v>0.04</v>
      </c>
      <c r="Q2044">
        <f t="shared" si="220"/>
        <v>2</v>
      </c>
      <c r="R2044" t="s">
        <v>16</v>
      </c>
      <c r="S2044">
        <f t="shared" si="221"/>
        <v>3.86</v>
      </c>
      <c r="T2044" t="str">
        <f t="shared" si="222"/>
        <v>Low</v>
      </c>
      <c r="U2044" t="str">
        <f t="shared" si="223"/>
        <v>Inactive</v>
      </c>
    </row>
    <row r="2045" spans="1:21" x14ac:dyDescent="0.25">
      <c r="A2045" t="s">
        <v>2072</v>
      </c>
      <c r="B2045">
        <v>46</v>
      </c>
      <c r="C2045" t="str">
        <f t="shared" si="217"/>
        <v>45-54</v>
      </c>
      <c r="D2045" t="s">
        <v>1</v>
      </c>
      <c r="E2045" t="s">
        <v>2</v>
      </c>
      <c r="F2045">
        <v>9.61</v>
      </c>
      <c r="G2045" t="str">
        <f t="shared" si="218"/>
        <v>Low</v>
      </c>
      <c r="H2045">
        <v>15</v>
      </c>
      <c r="I2045" t="s">
        <v>19</v>
      </c>
      <c r="J2045" t="s">
        <v>43</v>
      </c>
      <c r="K2045" s="4">
        <v>8.99</v>
      </c>
      <c r="L2045" s="4">
        <f t="shared" si="219"/>
        <v>8.99</v>
      </c>
      <c r="M2045">
        <v>0</v>
      </c>
      <c r="N2045" t="s">
        <v>29</v>
      </c>
      <c r="O2045">
        <v>1</v>
      </c>
      <c r="P2045">
        <v>0.6</v>
      </c>
      <c r="Q2045">
        <f t="shared" si="220"/>
        <v>36</v>
      </c>
      <c r="R2045" t="s">
        <v>33</v>
      </c>
      <c r="S2045">
        <f t="shared" si="221"/>
        <v>345.96</v>
      </c>
      <c r="T2045" t="str">
        <f t="shared" si="222"/>
        <v>High</v>
      </c>
      <c r="U2045" t="str">
        <f t="shared" si="223"/>
        <v>Risk</v>
      </c>
    </row>
    <row r="2046" spans="1:21" x14ac:dyDescent="0.25">
      <c r="A2046" t="s">
        <v>2073</v>
      </c>
      <c r="B2046">
        <v>31</v>
      </c>
      <c r="C2046" t="str">
        <f t="shared" si="217"/>
        <v>25-34</v>
      </c>
      <c r="D2046" t="s">
        <v>27</v>
      </c>
      <c r="E2046" t="s">
        <v>8</v>
      </c>
      <c r="F2046">
        <v>18.75</v>
      </c>
      <c r="G2046" t="str">
        <f t="shared" si="218"/>
        <v>Low</v>
      </c>
      <c r="H2046">
        <v>43</v>
      </c>
      <c r="I2046" t="s">
        <v>19</v>
      </c>
      <c r="J2046" t="s">
        <v>10</v>
      </c>
      <c r="K2046" s="4">
        <v>13.99</v>
      </c>
      <c r="L2046" s="4">
        <f t="shared" si="219"/>
        <v>13.99</v>
      </c>
      <c r="M2046">
        <v>1</v>
      </c>
      <c r="N2046" t="s">
        <v>5</v>
      </c>
      <c r="O2046">
        <v>3</v>
      </c>
      <c r="P2046">
        <v>0.43</v>
      </c>
      <c r="Q2046">
        <f t="shared" si="220"/>
        <v>26</v>
      </c>
      <c r="R2046" t="s">
        <v>6</v>
      </c>
      <c r="S2046">
        <f t="shared" si="221"/>
        <v>487.5</v>
      </c>
      <c r="T2046" t="str">
        <f t="shared" si="222"/>
        <v>High</v>
      </c>
      <c r="U2046" t="str">
        <f t="shared" si="223"/>
        <v>Inactive</v>
      </c>
    </row>
    <row r="2047" spans="1:21" x14ac:dyDescent="0.25">
      <c r="A2047" t="s">
        <v>2074</v>
      </c>
      <c r="B2047">
        <v>61</v>
      </c>
      <c r="C2047" t="str">
        <f t="shared" si="217"/>
        <v>55+</v>
      </c>
      <c r="D2047" t="s">
        <v>27</v>
      </c>
      <c r="E2047" t="s">
        <v>18</v>
      </c>
      <c r="F2047">
        <v>9.7100000000000009</v>
      </c>
      <c r="G2047" t="str">
        <f t="shared" si="218"/>
        <v>Low</v>
      </c>
      <c r="H2047">
        <v>36</v>
      </c>
      <c r="I2047" t="s">
        <v>14</v>
      </c>
      <c r="J2047" t="s">
        <v>32</v>
      </c>
      <c r="K2047" s="4">
        <v>17.989999999999998</v>
      </c>
      <c r="L2047" s="4">
        <f t="shared" si="219"/>
        <v>17.989999999999998</v>
      </c>
      <c r="M2047">
        <v>1</v>
      </c>
      <c r="N2047" t="s">
        <v>23</v>
      </c>
      <c r="O2047">
        <v>1</v>
      </c>
      <c r="P2047">
        <v>0.26</v>
      </c>
      <c r="Q2047">
        <f t="shared" si="220"/>
        <v>16</v>
      </c>
      <c r="R2047" t="s">
        <v>16</v>
      </c>
      <c r="S2047">
        <f t="shared" si="221"/>
        <v>155.36000000000001</v>
      </c>
      <c r="T2047" t="str">
        <f t="shared" si="222"/>
        <v>High</v>
      </c>
      <c r="U2047" t="str">
        <f t="shared" si="223"/>
        <v>Inactive</v>
      </c>
    </row>
    <row r="2048" spans="1:21" x14ac:dyDescent="0.25">
      <c r="A2048" t="s">
        <v>2075</v>
      </c>
      <c r="B2048">
        <v>38</v>
      </c>
      <c r="C2048" t="str">
        <f t="shared" si="217"/>
        <v>35-44</v>
      </c>
      <c r="D2048" t="s">
        <v>27</v>
      </c>
      <c r="E2048" t="s">
        <v>2</v>
      </c>
      <c r="F2048">
        <v>6.75</v>
      </c>
      <c r="G2048" t="str">
        <f t="shared" si="218"/>
        <v>Low</v>
      </c>
      <c r="H2048">
        <v>43</v>
      </c>
      <c r="I2048" t="s">
        <v>14</v>
      </c>
      <c r="J2048" t="s">
        <v>10</v>
      </c>
      <c r="K2048" s="4">
        <v>8.99</v>
      </c>
      <c r="L2048" s="4">
        <f t="shared" si="219"/>
        <v>8.99</v>
      </c>
      <c r="M2048">
        <v>1</v>
      </c>
      <c r="N2048" t="s">
        <v>29</v>
      </c>
      <c r="O2048">
        <v>2</v>
      </c>
      <c r="P2048">
        <v>0.15</v>
      </c>
      <c r="Q2048">
        <f t="shared" si="220"/>
        <v>9</v>
      </c>
      <c r="R2048" t="s">
        <v>20</v>
      </c>
      <c r="S2048">
        <f t="shared" si="221"/>
        <v>60.75</v>
      </c>
      <c r="T2048" t="str">
        <f t="shared" si="222"/>
        <v>Medium</v>
      </c>
      <c r="U2048" t="str">
        <f t="shared" si="223"/>
        <v>Inactive</v>
      </c>
    </row>
    <row r="2049" spans="1:21" x14ac:dyDescent="0.25">
      <c r="A2049" t="s">
        <v>2076</v>
      </c>
      <c r="B2049">
        <v>40</v>
      </c>
      <c r="C2049" t="str">
        <f t="shared" si="217"/>
        <v>35-44</v>
      </c>
      <c r="D2049" t="s">
        <v>13</v>
      </c>
      <c r="E2049" t="s">
        <v>2</v>
      </c>
      <c r="F2049">
        <v>3.8</v>
      </c>
      <c r="G2049" t="str">
        <f t="shared" si="218"/>
        <v>Low</v>
      </c>
      <c r="H2049">
        <v>10</v>
      </c>
      <c r="I2049" t="s">
        <v>3</v>
      </c>
      <c r="J2049" t="s">
        <v>41</v>
      </c>
      <c r="K2049" s="4">
        <v>8.99</v>
      </c>
      <c r="L2049" s="4">
        <f t="shared" si="219"/>
        <v>8.99</v>
      </c>
      <c r="M2049">
        <v>1</v>
      </c>
      <c r="N2049" t="s">
        <v>47</v>
      </c>
      <c r="O2049">
        <v>3</v>
      </c>
      <c r="P2049">
        <v>0.35</v>
      </c>
      <c r="Q2049">
        <f t="shared" si="220"/>
        <v>21</v>
      </c>
      <c r="R2049" t="s">
        <v>33</v>
      </c>
      <c r="S2049">
        <f t="shared" si="221"/>
        <v>79.8</v>
      </c>
      <c r="T2049" t="str">
        <f t="shared" si="222"/>
        <v>Medium</v>
      </c>
      <c r="U2049" t="str">
        <f t="shared" si="223"/>
        <v>Risk</v>
      </c>
    </row>
    <row r="2050" spans="1:21" x14ac:dyDescent="0.25">
      <c r="A2050" t="s">
        <v>2077</v>
      </c>
      <c r="B2050">
        <v>31</v>
      </c>
      <c r="C2050" t="str">
        <f t="shared" si="217"/>
        <v>25-34</v>
      </c>
      <c r="D2050" t="s">
        <v>27</v>
      </c>
      <c r="E2050" t="s">
        <v>18</v>
      </c>
      <c r="F2050">
        <v>5.69</v>
      </c>
      <c r="G2050" t="str">
        <f t="shared" si="218"/>
        <v>Low</v>
      </c>
      <c r="H2050">
        <v>22</v>
      </c>
      <c r="I2050" t="s">
        <v>56</v>
      </c>
      <c r="J2050" t="s">
        <v>10</v>
      </c>
      <c r="K2050" s="4">
        <v>17.989999999999998</v>
      </c>
      <c r="L2050" s="4">
        <f t="shared" si="219"/>
        <v>17.989999999999998</v>
      </c>
      <c r="M2050">
        <v>0</v>
      </c>
      <c r="N2050" t="s">
        <v>23</v>
      </c>
      <c r="O2050">
        <v>4</v>
      </c>
      <c r="P2050">
        <v>0.25</v>
      </c>
      <c r="Q2050">
        <f t="shared" si="220"/>
        <v>15</v>
      </c>
      <c r="R2050" t="s">
        <v>20</v>
      </c>
      <c r="S2050">
        <f t="shared" si="221"/>
        <v>85.350000000000009</v>
      </c>
      <c r="T2050" t="str">
        <f t="shared" si="222"/>
        <v>Medium</v>
      </c>
      <c r="U2050" t="str">
        <f t="shared" si="223"/>
        <v>Inactive</v>
      </c>
    </row>
    <row r="2051" spans="1:21" x14ac:dyDescent="0.25">
      <c r="A2051" t="s">
        <v>2078</v>
      </c>
      <c r="B2051">
        <v>62</v>
      </c>
      <c r="C2051" t="str">
        <f t="shared" ref="C2051:C2114" si="224">IF(B2051&lt;=25, "18-24", IF(B2051&lt;=35, "25-34", IF(B2051&lt;=45,"35-44", IF(B2051&lt;=55,"45-54", "55+"))))</f>
        <v>55+</v>
      </c>
      <c r="D2051" t="s">
        <v>27</v>
      </c>
      <c r="E2051" t="s">
        <v>8</v>
      </c>
      <c r="F2051">
        <v>8.25</v>
      </c>
      <c r="G2051" t="str">
        <f t="shared" ref="G2051:G2114" si="225">IF(F2051&lt;=20,"Low",IF(F2051&lt;=50, "Medium","High"))</f>
        <v>Low</v>
      </c>
      <c r="H2051">
        <v>37</v>
      </c>
      <c r="I2051" t="s">
        <v>35</v>
      </c>
      <c r="J2051" t="s">
        <v>41</v>
      </c>
      <c r="K2051" s="4">
        <v>13.99</v>
      </c>
      <c r="L2051" s="4">
        <f t="shared" ref="L2051:L2114" si="226">K2051</f>
        <v>13.99</v>
      </c>
      <c r="M2051">
        <v>0</v>
      </c>
      <c r="N2051" t="s">
        <v>29</v>
      </c>
      <c r="O2051">
        <v>5</v>
      </c>
      <c r="P2051">
        <v>0.22</v>
      </c>
      <c r="Q2051">
        <f t="shared" ref="Q2051:Q2114" si="227">ROUND(P2051*60, 0)</f>
        <v>13</v>
      </c>
      <c r="R2051" t="s">
        <v>33</v>
      </c>
      <c r="S2051">
        <f t="shared" ref="S2051:S2114" si="228">F2051*Q2051</f>
        <v>107.25</v>
      </c>
      <c r="T2051" t="str">
        <f t="shared" ref="T2051:T2114" si="229">IF(S2051&lt;=50,"Low",IF(S2051&lt;=150,"Medium", "High"))</f>
        <v>Medium</v>
      </c>
      <c r="U2051" t="str">
        <f t="shared" ref="U2051:U2114" si="230">IF(H2051&lt;=7,"Active", IF(H2051&lt;=21,"Risk", "Inactive"))</f>
        <v>Inactive</v>
      </c>
    </row>
    <row r="2052" spans="1:21" x14ac:dyDescent="0.25">
      <c r="A2052" t="s">
        <v>2079</v>
      </c>
      <c r="B2052">
        <v>66</v>
      </c>
      <c r="C2052" t="str">
        <f t="shared" si="224"/>
        <v>55+</v>
      </c>
      <c r="D2052" t="s">
        <v>13</v>
      </c>
      <c r="E2052" t="s">
        <v>18</v>
      </c>
      <c r="F2052">
        <v>12.91</v>
      </c>
      <c r="G2052" t="str">
        <f t="shared" si="225"/>
        <v>Low</v>
      </c>
      <c r="H2052">
        <v>34</v>
      </c>
      <c r="I2052" t="s">
        <v>14</v>
      </c>
      <c r="J2052" t="s">
        <v>4</v>
      </c>
      <c r="K2052" s="4">
        <v>17.989999999999998</v>
      </c>
      <c r="L2052" s="4">
        <f t="shared" si="226"/>
        <v>17.989999999999998</v>
      </c>
      <c r="M2052">
        <v>1</v>
      </c>
      <c r="N2052" t="s">
        <v>15</v>
      </c>
      <c r="O2052">
        <v>5</v>
      </c>
      <c r="P2052">
        <v>0.37</v>
      </c>
      <c r="Q2052">
        <f t="shared" si="227"/>
        <v>22</v>
      </c>
      <c r="R2052" t="s">
        <v>11</v>
      </c>
      <c r="S2052">
        <f t="shared" si="228"/>
        <v>284.02</v>
      </c>
      <c r="T2052" t="str">
        <f t="shared" si="229"/>
        <v>High</v>
      </c>
      <c r="U2052" t="str">
        <f t="shared" si="230"/>
        <v>Inactive</v>
      </c>
    </row>
    <row r="2053" spans="1:21" x14ac:dyDescent="0.25">
      <c r="A2053" t="s">
        <v>2080</v>
      </c>
      <c r="B2053">
        <v>20</v>
      </c>
      <c r="C2053" t="str">
        <f t="shared" si="224"/>
        <v>18-24</v>
      </c>
      <c r="D2053" t="s">
        <v>13</v>
      </c>
      <c r="E2053" t="s">
        <v>18</v>
      </c>
      <c r="F2053">
        <v>11.48</v>
      </c>
      <c r="G2053" t="str">
        <f t="shared" si="225"/>
        <v>Low</v>
      </c>
      <c r="H2053">
        <v>30</v>
      </c>
      <c r="I2053" t="s">
        <v>35</v>
      </c>
      <c r="J2053" t="s">
        <v>43</v>
      </c>
      <c r="K2053" s="4">
        <v>17.989999999999998</v>
      </c>
      <c r="L2053" s="4">
        <f t="shared" si="226"/>
        <v>17.989999999999998</v>
      </c>
      <c r="M2053">
        <v>0</v>
      </c>
      <c r="N2053" t="s">
        <v>23</v>
      </c>
      <c r="O2053">
        <v>1</v>
      </c>
      <c r="P2053">
        <v>0.37</v>
      </c>
      <c r="Q2053">
        <f t="shared" si="227"/>
        <v>22</v>
      </c>
      <c r="R2053" t="s">
        <v>25</v>
      </c>
      <c r="S2053">
        <f t="shared" si="228"/>
        <v>252.56</v>
      </c>
      <c r="T2053" t="str">
        <f t="shared" si="229"/>
        <v>High</v>
      </c>
      <c r="U2053" t="str">
        <f t="shared" si="230"/>
        <v>Inactive</v>
      </c>
    </row>
    <row r="2054" spans="1:21" x14ac:dyDescent="0.25">
      <c r="A2054" t="s">
        <v>2081</v>
      </c>
      <c r="B2054">
        <v>68</v>
      </c>
      <c r="C2054" t="str">
        <f t="shared" si="224"/>
        <v>55+</v>
      </c>
      <c r="D2054" t="s">
        <v>1</v>
      </c>
      <c r="E2054" t="s">
        <v>18</v>
      </c>
      <c r="F2054">
        <v>21.72</v>
      </c>
      <c r="G2054" t="str">
        <f t="shared" si="225"/>
        <v>Medium</v>
      </c>
      <c r="H2054">
        <v>28</v>
      </c>
      <c r="I2054" t="s">
        <v>9</v>
      </c>
      <c r="J2054" t="s">
        <v>41</v>
      </c>
      <c r="K2054" s="4">
        <v>17.989999999999998</v>
      </c>
      <c r="L2054" s="4">
        <f t="shared" si="226"/>
        <v>17.989999999999998</v>
      </c>
      <c r="M2054">
        <v>0</v>
      </c>
      <c r="N2054" t="s">
        <v>15</v>
      </c>
      <c r="O2054">
        <v>3</v>
      </c>
      <c r="P2054">
        <v>0.75</v>
      </c>
      <c r="Q2054">
        <f t="shared" si="227"/>
        <v>45</v>
      </c>
      <c r="R2054" t="s">
        <v>11</v>
      </c>
      <c r="S2054">
        <f t="shared" si="228"/>
        <v>977.4</v>
      </c>
      <c r="T2054" t="str">
        <f t="shared" si="229"/>
        <v>High</v>
      </c>
      <c r="U2054" t="str">
        <f t="shared" si="230"/>
        <v>Inactive</v>
      </c>
    </row>
    <row r="2055" spans="1:21" x14ac:dyDescent="0.25">
      <c r="A2055" t="s">
        <v>2082</v>
      </c>
      <c r="B2055">
        <v>39</v>
      </c>
      <c r="C2055" t="str">
        <f t="shared" si="224"/>
        <v>35-44</v>
      </c>
      <c r="D2055" t="s">
        <v>1</v>
      </c>
      <c r="E2055" t="s">
        <v>2</v>
      </c>
      <c r="F2055">
        <v>8.16</v>
      </c>
      <c r="G2055" t="str">
        <f t="shared" si="225"/>
        <v>Low</v>
      </c>
      <c r="H2055">
        <v>14</v>
      </c>
      <c r="I2055" t="s">
        <v>35</v>
      </c>
      <c r="J2055" t="s">
        <v>32</v>
      </c>
      <c r="K2055" s="4">
        <v>8.99</v>
      </c>
      <c r="L2055" s="4">
        <f t="shared" si="226"/>
        <v>8.99</v>
      </c>
      <c r="M2055">
        <v>0</v>
      </c>
      <c r="N2055" t="s">
        <v>29</v>
      </c>
      <c r="O2055">
        <v>1</v>
      </c>
      <c r="P2055">
        <v>0.54</v>
      </c>
      <c r="Q2055">
        <f t="shared" si="227"/>
        <v>32</v>
      </c>
      <c r="R2055" t="s">
        <v>33</v>
      </c>
      <c r="S2055">
        <f t="shared" si="228"/>
        <v>261.12</v>
      </c>
      <c r="T2055" t="str">
        <f t="shared" si="229"/>
        <v>High</v>
      </c>
      <c r="U2055" t="str">
        <f t="shared" si="230"/>
        <v>Risk</v>
      </c>
    </row>
    <row r="2056" spans="1:21" x14ac:dyDescent="0.25">
      <c r="A2056" t="s">
        <v>2083</v>
      </c>
      <c r="B2056">
        <v>32</v>
      </c>
      <c r="C2056" t="str">
        <f t="shared" si="224"/>
        <v>25-34</v>
      </c>
      <c r="D2056" t="s">
        <v>27</v>
      </c>
      <c r="E2056" t="s">
        <v>2</v>
      </c>
      <c r="F2056">
        <v>11.91</v>
      </c>
      <c r="G2056" t="str">
        <f t="shared" si="225"/>
        <v>Low</v>
      </c>
      <c r="H2056">
        <v>36</v>
      </c>
      <c r="I2056" t="s">
        <v>14</v>
      </c>
      <c r="J2056" t="s">
        <v>4</v>
      </c>
      <c r="K2056" s="4">
        <v>8.99</v>
      </c>
      <c r="L2056" s="4">
        <f t="shared" si="226"/>
        <v>8.99</v>
      </c>
      <c r="M2056">
        <v>1</v>
      </c>
      <c r="N2056" t="s">
        <v>47</v>
      </c>
      <c r="O2056">
        <v>5</v>
      </c>
      <c r="P2056">
        <v>0.32</v>
      </c>
      <c r="Q2056">
        <f t="shared" si="227"/>
        <v>19</v>
      </c>
      <c r="R2056" t="s">
        <v>16</v>
      </c>
      <c r="S2056">
        <f t="shared" si="228"/>
        <v>226.29</v>
      </c>
      <c r="T2056" t="str">
        <f t="shared" si="229"/>
        <v>High</v>
      </c>
      <c r="U2056" t="str">
        <f t="shared" si="230"/>
        <v>Inactive</v>
      </c>
    </row>
    <row r="2057" spans="1:21" x14ac:dyDescent="0.25">
      <c r="A2057" t="s">
        <v>2084</v>
      </c>
      <c r="B2057">
        <v>51</v>
      </c>
      <c r="C2057" t="str">
        <f t="shared" si="224"/>
        <v>45-54</v>
      </c>
      <c r="D2057" t="s">
        <v>27</v>
      </c>
      <c r="E2057" t="s">
        <v>18</v>
      </c>
      <c r="F2057">
        <v>26.92</v>
      </c>
      <c r="G2057" t="str">
        <f t="shared" si="225"/>
        <v>Medium</v>
      </c>
      <c r="H2057">
        <v>24</v>
      </c>
      <c r="I2057" t="s">
        <v>56</v>
      </c>
      <c r="J2057" t="s">
        <v>43</v>
      </c>
      <c r="K2057" s="4">
        <v>17.989999999999998</v>
      </c>
      <c r="L2057" s="4">
        <f t="shared" si="226"/>
        <v>17.989999999999998</v>
      </c>
      <c r="M2057">
        <v>0</v>
      </c>
      <c r="N2057" t="s">
        <v>29</v>
      </c>
      <c r="O2057">
        <v>1</v>
      </c>
      <c r="P2057">
        <v>1.08</v>
      </c>
      <c r="Q2057">
        <f t="shared" si="227"/>
        <v>65</v>
      </c>
      <c r="R2057" t="s">
        <v>16</v>
      </c>
      <c r="S2057">
        <f t="shared" si="228"/>
        <v>1749.8000000000002</v>
      </c>
      <c r="T2057" t="str">
        <f t="shared" si="229"/>
        <v>High</v>
      </c>
      <c r="U2057" t="str">
        <f t="shared" si="230"/>
        <v>Inactive</v>
      </c>
    </row>
    <row r="2058" spans="1:21" x14ac:dyDescent="0.25">
      <c r="A2058" t="s">
        <v>2085</v>
      </c>
      <c r="B2058">
        <v>38</v>
      </c>
      <c r="C2058" t="str">
        <f t="shared" si="224"/>
        <v>35-44</v>
      </c>
      <c r="D2058" t="s">
        <v>13</v>
      </c>
      <c r="E2058" t="s">
        <v>2</v>
      </c>
      <c r="F2058">
        <v>24.57</v>
      </c>
      <c r="G2058" t="str">
        <f t="shared" si="225"/>
        <v>Medium</v>
      </c>
      <c r="H2058">
        <v>2</v>
      </c>
      <c r="I2058" t="s">
        <v>3</v>
      </c>
      <c r="J2058" t="s">
        <v>43</v>
      </c>
      <c r="K2058" s="4">
        <v>8.99</v>
      </c>
      <c r="L2058" s="4">
        <f t="shared" si="226"/>
        <v>8.99</v>
      </c>
      <c r="M2058">
        <v>0</v>
      </c>
      <c r="N2058" t="s">
        <v>5</v>
      </c>
      <c r="O2058">
        <v>4</v>
      </c>
      <c r="P2058">
        <v>8.19</v>
      </c>
      <c r="Q2058">
        <f t="shared" si="227"/>
        <v>491</v>
      </c>
      <c r="R2058" t="s">
        <v>33</v>
      </c>
      <c r="S2058">
        <f t="shared" si="228"/>
        <v>12063.87</v>
      </c>
      <c r="T2058" t="str">
        <f t="shared" si="229"/>
        <v>High</v>
      </c>
      <c r="U2058" t="str">
        <f t="shared" si="230"/>
        <v>Active</v>
      </c>
    </row>
    <row r="2059" spans="1:21" x14ac:dyDescent="0.25">
      <c r="A2059" t="s">
        <v>2086</v>
      </c>
      <c r="B2059">
        <v>57</v>
      </c>
      <c r="C2059" t="str">
        <f t="shared" si="224"/>
        <v>55+</v>
      </c>
      <c r="D2059" t="s">
        <v>27</v>
      </c>
      <c r="E2059" t="s">
        <v>2</v>
      </c>
      <c r="F2059">
        <v>5.09</v>
      </c>
      <c r="G2059" t="str">
        <f t="shared" si="225"/>
        <v>Low</v>
      </c>
      <c r="H2059">
        <v>53</v>
      </c>
      <c r="I2059" t="s">
        <v>9</v>
      </c>
      <c r="J2059" t="s">
        <v>41</v>
      </c>
      <c r="K2059" s="4">
        <v>8.99</v>
      </c>
      <c r="L2059" s="4">
        <f t="shared" si="226"/>
        <v>8.99</v>
      </c>
      <c r="M2059">
        <v>1</v>
      </c>
      <c r="N2059" t="s">
        <v>15</v>
      </c>
      <c r="O2059">
        <v>2</v>
      </c>
      <c r="P2059">
        <v>0.09</v>
      </c>
      <c r="Q2059">
        <f t="shared" si="227"/>
        <v>5</v>
      </c>
      <c r="R2059" t="s">
        <v>11</v>
      </c>
      <c r="S2059">
        <f t="shared" si="228"/>
        <v>25.45</v>
      </c>
      <c r="T2059" t="str">
        <f t="shared" si="229"/>
        <v>Low</v>
      </c>
      <c r="U2059" t="str">
        <f t="shared" si="230"/>
        <v>Inactive</v>
      </c>
    </row>
    <row r="2060" spans="1:21" x14ac:dyDescent="0.25">
      <c r="A2060" t="s">
        <v>2087</v>
      </c>
      <c r="B2060">
        <v>54</v>
      </c>
      <c r="C2060" t="str">
        <f t="shared" si="224"/>
        <v>45-54</v>
      </c>
      <c r="D2060" t="s">
        <v>27</v>
      </c>
      <c r="E2060" t="s">
        <v>2</v>
      </c>
      <c r="F2060">
        <v>2.54</v>
      </c>
      <c r="G2060" t="str">
        <f t="shared" si="225"/>
        <v>Low</v>
      </c>
      <c r="H2060">
        <v>52</v>
      </c>
      <c r="I2060" t="s">
        <v>9</v>
      </c>
      <c r="J2060" t="s">
        <v>32</v>
      </c>
      <c r="K2060" s="4">
        <v>8.99</v>
      </c>
      <c r="L2060" s="4">
        <f t="shared" si="226"/>
        <v>8.99</v>
      </c>
      <c r="M2060">
        <v>1</v>
      </c>
      <c r="N2060" t="s">
        <v>29</v>
      </c>
      <c r="O2060">
        <v>4</v>
      </c>
      <c r="P2060">
        <v>0.05</v>
      </c>
      <c r="Q2060">
        <f t="shared" si="227"/>
        <v>3</v>
      </c>
      <c r="R2060" t="s">
        <v>25</v>
      </c>
      <c r="S2060">
        <f t="shared" si="228"/>
        <v>7.62</v>
      </c>
      <c r="T2060" t="str">
        <f t="shared" si="229"/>
        <v>Low</v>
      </c>
      <c r="U2060" t="str">
        <f t="shared" si="230"/>
        <v>Inactive</v>
      </c>
    </row>
    <row r="2061" spans="1:21" x14ac:dyDescent="0.25">
      <c r="A2061" t="s">
        <v>2088</v>
      </c>
      <c r="B2061">
        <v>55</v>
      </c>
      <c r="C2061" t="str">
        <f t="shared" si="224"/>
        <v>45-54</v>
      </c>
      <c r="D2061" t="s">
        <v>13</v>
      </c>
      <c r="E2061" t="s">
        <v>8</v>
      </c>
      <c r="F2061">
        <v>25.31</v>
      </c>
      <c r="G2061" t="str">
        <f t="shared" si="225"/>
        <v>Medium</v>
      </c>
      <c r="H2061">
        <v>51</v>
      </c>
      <c r="I2061" t="s">
        <v>9</v>
      </c>
      <c r="J2061" t="s">
        <v>4</v>
      </c>
      <c r="K2061" s="4">
        <v>13.99</v>
      </c>
      <c r="L2061" s="4">
        <f t="shared" si="226"/>
        <v>13.99</v>
      </c>
      <c r="M2061">
        <v>0</v>
      </c>
      <c r="N2061" t="s">
        <v>5</v>
      </c>
      <c r="O2061">
        <v>4</v>
      </c>
      <c r="P2061">
        <v>0.49</v>
      </c>
      <c r="Q2061">
        <f t="shared" si="227"/>
        <v>29</v>
      </c>
      <c r="R2061" t="s">
        <v>20</v>
      </c>
      <c r="S2061">
        <f t="shared" si="228"/>
        <v>733.99</v>
      </c>
      <c r="T2061" t="str">
        <f t="shared" si="229"/>
        <v>High</v>
      </c>
      <c r="U2061" t="str">
        <f t="shared" si="230"/>
        <v>Inactive</v>
      </c>
    </row>
    <row r="2062" spans="1:21" x14ac:dyDescent="0.25">
      <c r="A2062" t="s">
        <v>2089</v>
      </c>
      <c r="B2062">
        <v>63</v>
      </c>
      <c r="C2062" t="str">
        <f t="shared" si="224"/>
        <v>55+</v>
      </c>
      <c r="D2062" t="s">
        <v>27</v>
      </c>
      <c r="E2062" t="s">
        <v>18</v>
      </c>
      <c r="F2062">
        <v>13.77</v>
      </c>
      <c r="G2062" t="str">
        <f t="shared" si="225"/>
        <v>Low</v>
      </c>
      <c r="H2062">
        <v>51</v>
      </c>
      <c r="I2062" t="s">
        <v>3</v>
      </c>
      <c r="J2062" t="s">
        <v>10</v>
      </c>
      <c r="K2062" s="4">
        <v>17.989999999999998</v>
      </c>
      <c r="L2062" s="4">
        <f t="shared" si="226"/>
        <v>17.989999999999998</v>
      </c>
      <c r="M2062">
        <v>1</v>
      </c>
      <c r="N2062" t="s">
        <v>5</v>
      </c>
      <c r="O2062">
        <v>5</v>
      </c>
      <c r="P2062">
        <v>0.26</v>
      </c>
      <c r="Q2062">
        <f t="shared" si="227"/>
        <v>16</v>
      </c>
      <c r="R2062" t="s">
        <v>25</v>
      </c>
      <c r="S2062">
        <f t="shared" si="228"/>
        <v>220.32</v>
      </c>
      <c r="T2062" t="str">
        <f t="shared" si="229"/>
        <v>High</v>
      </c>
      <c r="U2062" t="str">
        <f t="shared" si="230"/>
        <v>Inactive</v>
      </c>
    </row>
    <row r="2063" spans="1:21" x14ac:dyDescent="0.25">
      <c r="A2063" t="s">
        <v>2090</v>
      </c>
      <c r="B2063">
        <v>18</v>
      </c>
      <c r="C2063" t="str">
        <f t="shared" si="224"/>
        <v>18-24</v>
      </c>
      <c r="D2063" t="s">
        <v>1</v>
      </c>
      <c r="E2063" t="s">
        <v>18</v>
      </c>
      <c r="F2063">
        <v>1.63</v>
      </c>
      <c r="G2063" t="str">
        <f t="shared" si="225"/>
        <v>Low</v>
      </c>
      <c r="H2063">
        <v>10</v>
      </c>
      <c r="I2063" t="s">
        <v>3</v>
      </c>
      <c r="J2063" t="s">
        <v>41</v>
      </c>
      <c r="K2063" s="4">
        <v>17.989999999999998</v>
      </c>
      <c r="L2063" s="4">
        <f t="shared" si="226"/>
        <v>17.989999999999998</v>
      </c>
      <c r="M2063">
        <v>0</v>
      </c>
      <c r="N2063" t="s">
        <v>47</v>
      </c>
      <c r="O2063">
        <v>4</v>
      </c>
      <c r="P2063">
        <v>0.15</v>
      </c>
      <c r="Q2063">
        <f t="shared" si="227"/>
        <v>9</v>
      </c>
      <c r="R2063" t="s">
        <v>33</v>
      </c>
      <c r="S2063">
        <f t="shared" si="228"/>
        <v>14.669999999999998</v>
      </c>
      <c r="T2063" t="str">
        <f t="shared" si="229"/>
        <v>Low</v>
      </c>
      <c r="U2063" t="str">
        <f t="shared" si="230"/>
        <v>Risk</v>
      </c>
    </row>
    <row r="2064" spans="1:21" x14ac:dyDescent="0.25">
      <c r="A2064" t="s">
        <v>2091</v>
      </c>
      <c r="B2064">
        <v>40</v>
      </c>
      <c r="C2064" t="str">
        <f t="shared" si="224"/>
        <v>35-44</v>
      </c>
      <c r="D2064" t="s">
        <v>13</v>
      </c>
      <c r="E2064" t="s">
        <v>8</v>
      </c>
      <c r="F2064">
        <v>6.2</v>
      </c>
      <c r="G2064" t="str">
        <f t="shared" si="225"/>
        <v>Low</v>
      </c>
      <c r="H2064">
        <v>10</v>
      </c>
      <c r="I2064" t="s">
        <v>56</v>
      </c>
      <c r="J2064" t="s">
        <v>43</v>
      </c>
      <c r="K2064" s="4">
        <v>13.99</v>
      </c>
      <c r="L2064" s="4">
        <f t="shared" si="226"/>
        <v>13.99</v>
      </c>
      <c r="M2064">
        <v>0</v>
      </c>
      <c r="N2064" t="s">
        <v>47</v>
      </c>
      <c r="O2064">
        <v>3</v>
      </c>
      <c r="P2064">
        <v>0.56000000000000005</v>
      </c>
      <c r="Q2064">
        <f t="shared" si="227"/>
        <v>34</v>
      </c>
      <c r="R2064" t="s">
        <v>16</v>
      </c>
      <c r="S2064">
        <f t="shared" si="228"/>
        <v>210.8</v>
      </c>
      <c r="T2064" t="str">
        <f t="shared" si="229"/>
        <v>High</v>
      </c>
      <c r="U2064" t="str">
        <f t="shared" si="230"/>
        <v>Risk</v>
      </c>
    </row>
    <row r="2065" spans="1:21" x14ac:dyDescent="0.25">
      <c r="A2065" t="s">
        <v>2092</v>
      </c>
      <c r="B2065">
        <v>35</v>
      </c>
      <c r="C2065" t="str">
        <f t="shared" si="224"/>
        <v>25-34</v>
      </c>
      <c r="D2065" t="s">
        <v>1</v>
      </c>
      <c r="E2065" t="s">
        <v>2</v>
      </c>
      <c r="F2065">
        <v>25.11</v>
      </c>
      <c r="G2065" t="str">
        <f t="shared" si="225"/>
        <v>Medium</v>
      </c>
      <c r="H2065">
        <v>3</v>
      </c>
      <c r="I2065" t="s">
        <v>3</v>
      </c>
      <c r="J2065" t="s">
        <v>10</v>
      </c>
      <c r="K2065" s="4">
        <v>8.99</v>
      </c>
      <c r="L2065" s="4">
        <f t="shared" si="226"/>
        <v>8.99</v>
      </c>
      <c r="M2065">
        <v>0</v>
      </c>
      <c r="N2065" t="s">
        <v>15</v>
      </c>
      <c r="O2065">
        <v>2</v>
      </c>
      <c r="P2065">
        <v>6.28</v>
      </c>
      <c r="Q2065">
        <f t="shared" si="227"/>
        <v>377</v>
      </c>
      <c r="R2065" t="s">
        <v>16</v>
      </c>
      <c r="S2065">
        <f t="shared" si="228"/>
        <v>9466.4699999999993</v>
      </c>
      <c r="T2065" t="str">
        <f t="shared" si="229"/>
        <v>High</v>
      </c>
      <c r="U2065" t="str">
        <f t="shared" si="230"/>
        <v>Active</v>
      </c>
    </row>
    <row r="2066" spans="1:21" x14ac:dyDescent="0.25">
      <c r="A2066" t="s">
        <v>2093</v>
      </c>
      <c r="B2066">
        <v>47</v>
      </c>
      <c r="C2066" t="str">
        <f t="shared" si="224"/>
        <v>45-54</v>
      </c>
      <c r="D2066" t="s">
        <v>27</v>
      </c>
      <c r="E2066" t="s">
        <v>18</v>
      </c>
      <c r="F2066">
        <v>2.11</v>
      </c>
      <c r="G2066" t="str">
        <f t="shared" si="225"/>
        <v>Low</v>
      </c>
      <c r="H2066">
        <v>58</v>
      </c>
      <c r="I2066" t="s">
        <v>19</v>
      </c>
      <c r="J2066" t="s">
        <v>43</v>
      </c>
      <c r="K2066" s="4">
        <v>17.989999999999998</v>
      </c>
      <c r="L2066" s="4">
        <f t="shared" si="226"/>
        <v>17.989999999999998</v>
      </c>
      <c r="M2066">
        <v>1</v>
      </c>
      <c r="N2066" t="s">
        <v>5</v>
      </c>
      <c r="O2066">
        <v>2</v>
      </c>
      <c r="P2066">
        <v>0.04</v>
      </c>
      <c r="Q2066">
        <f t="shared" si="227"/>
        <v>2</v>
      </c>
      <c r="R2066" t="s">
        <v>20</v>
      </c>
      <c r="S2066">
        <f t="shared" si="228"/>
        <v>4.22</v>
      </c>
      <c r="T2066" t="str">
        <f t="shared" si="229"/>
        <v>Low</v>
      </c>
      <c r="U2066" t="str">
        <f t="shared" si="230"/>
        <v>Inactive</v>
      </c>
    </row>
    <row r="2067" spans="1:21" x14ac:dyDescent="0.25">
      <c r="A2067" t="s">
        <v>2094</v>
      </c>
      <c r="B2067">
        <v>39</v>
      </c>
      <c r="C2067" t="str">
        <f t="shared" si="224"/>
        <v>35-44</v>
      </c>
      <c r="D2067" t="s">
        <v>13</v>
      </c>
      <c r="E2067" t="s">
        <v>8</v>
      </c>
      <c r="F2067">
        <v>57.19</v>
      </c>
      <c r="G2067" t="str">
        <f t="shared" si="225"/>
        <v>High</v>
      </c>
      <c r="H2067">
        <v>19</v>
      </c>
      <c r="I2067" t="s">
        <v>3</v>
      </c>
      <c r="J2067" t="s">
        <v>10</v>
      </c>
      <c r="K2067" s="4">
        <v>13.99</v>
      </c>
      <c r="L2067" s="4">
        <f t="shared" si="226"/>
        <v>13.99</v>
      </c>
      <c r="M2067">
        <v>0</v>
      </c>
      <c r="N2067" t="s">
        <v>5</v>
      </c>
      <c r="O2067">
        <v>5</v>
      </c>
      <c r="P2067">
        <v>2.86</v>
      </c>
      <c r="Q2067">
        <f t="shared" si="227"/>
        <v>172</v>
      </c>
      <c r="R2067" t="s">
        <v>38</v>
      </c>
      <c r="S2067">
        <f t="shared" si="228"/>
        <v>9836.68</v>
      </c>
      <c r="T2067" t="str">
        <f t="shared" si="229"/>
        <v>High</v>
      </c>
      <c r="U2067" t="str">
        <f t="shared" si="230"/>
        <v>Risk</v>
      </c>
    </row>
    <row r="2068" spans="1:21" x14ac:dyDescent="0.25">
      <c r="A2068" t="s">
        <v>2095</v>
      </c>
      <c r="B2068">
        <v>52</v>
      </c>
      <c r="C2068" t="str">
        <f t="shared" si="224"/>
        <v>45-54</v>
      </c>
      <c r="D2068" t="s">
        <v>27</v>
      </c>
      <c r="E2068" t="s">
        <v>2</v>
      </c>
      <c r="F2068">
        <v>27.37</v>
      </c>
      <c r="G2068" t="str">
        <f t="shared" si="225"/>
        <v>Medium</v>
      </c>
      <c r="H2068">
        <v>12</v>
      </c>
      <c r="I2068" t="s">
        <v>35</v>
      </c>
      <c r="J2068" t="s">
        <v>4</v>
      </c>
      <c r="K2068" s="4">
        <v>8.99</v>
      </c>
      <c r="L2068" s="4">
        <f t="shared" si="226"/>
        <v>8.99</v>
      </c>
      <c r="M2068">
        <v>0</v>
      </c>
      <c r="N2068" t="s">
        <v>47</v>
      </c>
      <c r="O2068">
        <v>2</v>
      </c>
      <c r="P2068">
        <v>2.11</v>
      </c>
      <c r="Q2068">
        <f t="shared" si="227"/>
        <v>127</v>
      </c>
      <c r="R2068" t="s">
        <v>25</v>
      </c>
      <c r="S2068">
        <f t="shared" si="228"/>
        <v>3475.9900000000002</v>
      </c>
      <c r="T2068" t="str">
        <f t="shared" si="229"/>
        <v>High</v>
      </c>
      <c r="U2068" t="str">
        <f t="shared" si="230"/>
        <v>Risk</v>
      </c>
    </row>
    <row r="2069" spans="1:21" x14ac:dyDescent="0.25">
      <c r="A2069" t="s">
        <v>2096</v>
      </c>
      <c r="B2069">
        <v>68</v>
      </c>
      <c r="C2069" t="str">
        <f t="shared" si="224"/>
        <v>55+</v>
      </c>
      <c r="D2069" t="s">
        <v>1</v>
      </c>
      <c r="E2069" t="s">
        <v>2</v>
      </c>
      <c r="F2069">
        <v>20.54</v>
      </c>
      <c r="G2069" t="str">
        <f t="shared" si="225"/>
        <v>Medium</v>
      </c>
      <c r="H2069">
        <v>14</v>
      </c>
      <c r="I2069" t="s">
        <v>3</v>
      </c>
      <c r="J2069" t="s">
        <v>4</v>
      </c>
      <c r="K2069" s="4">
        <v>8.99</v>
      </c>
      <c r="L2069" s="4">
        <f t="shared" si="226"/>
        <v>8.99</v>
      </c>
      <c r="M2069">
        <v>0</v>
      </c>
      <c r="N2069" t="s">
        <v>29</v>
      </c>
      <c r="O2069">
        <v>5</v>
      </c>
      <c r="P2069">
        <v>1.37</v>
      </c>
      <c r="Q2069">
        <f t="shared" si="227"/>
        <v>82</v>
      </c>
      <c r="R2069" t="s">
        <v>11</v>
      </c>
      <c r="S2069">
        <f t="shared" si="228"/>
        <v>1684.28</v>
      </c>
      <c r="T2069" t="str">
        <f t="shared" si="229"/>
        <v>High</v>
      </c>
      <c r="U2069" t="str">
        <f t="shared" si="230"/>
        <v>Risk</v>
      </c>
    </row>
    <row r="2070" spans="1:21" x14ac:dyDescent="0.25">
      <c r="A2070" t="s">
        <v>2097</v>
      </c>
      <c r="B2070">
        <v>47</v>
      </c>
      <c r="C2070" t="str">
        <f t="shared" si="224"/>
        <v>45-54</v>
      </c>
      <c r="D2070" t="s">
        <v>1</v>
      </c>
      <c r="E2070" t="s">
        <v>2</v>
      </c>
      <c r="F2070">
        <v>14.8</v>
      </c>
      <c r="G2070" t="str">
        <f t="shared" si="225"/>
        <v>Low</v>
      </c>
      <c r="H2070">
        <v>19</v>
      </c>
      <c r="I2070" t="s">
        <v>9</v>
      </c>
      <c r="J2070" t="s">
        <v>10</v>
      </c>
      <c r="K2070" s="4">
        <v>8.99</v>
      </c>
      <c r="L2070" s="4">
        <f t="shared" si="226"/>
        <v>8.99</v>
      </c>
      <c r="M2070">
        <v>0</v>
      </c>
      <c r="N2070" t="s">
        <v>47</v>
      </c>
      <c r="O2070">
        <v>2</v>
      </c>
      <c r="P2070">
        <v>0.74</v>
      </c>
      <c r="Q2070">
        <f t="shared" si="227"/>
        <v>44</v>
      </c>
      <c r="R2070" t="s">
        <v>25</v>
      </c>
      <c r="S2070">
        <f t="shared" si="228"/>
        <v>651.20000000000005</v>
      </c>
      <c r="T2070" t="str">
        <f t="shared" si="229"/>
        <v>High</v>
      </c>
      <c r="U2070" t="str">
        <f t="shared" si="230"/>
        <v>Risk</v>
      </c>
    </row>
    <row r="2071" spans="1:21" x14ac:dyDescent="0.25">
      <c r="A2071" t="s">
        <v>2098</v>
      </c>
      <c r="B2071">
        <v>45</v>
      </c>
      <c r="C2071" t="str">
        <f t="shared" si="224"/>
        <v>35-44</v>
      </c>
      <c r="D2071" t="s">
        <v>13</v>
      </c>
      <c r="E2071" t="s">
        <v>18</v>
      </c>
      <c r="F2071">
        <v>3.91</v>
      </c>
      <c r="G2071" t="str">
        <f t="shared" si="225"/>
        <v>Low</v>
      </c>
      <c r="H2071">
        <v>44</v>
      </c>
      <c r="I2071" t="s">
        <v>3</v>
      </c>
      <c r="J2071" t="s">
        <v>41</v>
      </c>
      <c r="K2071" s="4">
        <v>17.989999999999998</v>
      </c>
      <c r="L2071" s="4">
        <f t="shared" si="226"/>
        <v>17.989999999999998</v>
      </c>
      <c r="M2071">
        <v>1</v>
      </c>
      <c r="N2071" t="s">
        <v>47</v>
      </c>
      <c r="O2071">
        <v>3</v>
      </c>
      <c r="P2071">
        <v>0.09</v>
      </c>
      <c r="Q2071">
        <f t="shared" si="227"/>
        <v>5</v>
      </c>
      <c r="R2071" t="s">
        <v>33</v>
      </c>
      <c r="S2071">
        <f t="shared" si="228"/>
        <v>19.55</v>
      </c>
      <c r="T2071" t="str">
        <f t="shared" si="229"/>
        <v>Low</v>
      </c>
      <c r="U2071" t="str">
        <f t="shared" si="230"/>
        <v>Inactive</v>
      </c>
    </row>
    <row r="2072" spans="1:21" x14ac:dyDescent="0.25">
      <c r="A2072" t="s">
        <v>2099</v>
      </c>
      <c r="B2072">
        <v>18</v>
      </c>
      <c r="C2072" t="str">
        <f t="shared" si="224"/>
        <v>18-24</v>
      </c>
      <c r="D2072" t="s">
        <v>1</v>
      </c>
      <c r="E2072" t="s">
        <v>18</v>
      </c>
      <c r="F2072">
        <v>5.09</v>
      </c>
      <c r="G2072" t="str">
        <f t="shared" si="225"/>
        <v>Low</v>
      </c>
      <c r="H2072">
        <v>13</v>
      </c>
      <c r="I2072" t="s">
        <v>14</v>
      </c>
      <c r="J2072" t="s">
        <v>41</v>
      </c>
      <c r="K2072" s="4">
        <v>17.989999999999998</v>
      </c>
      <c r="L2072" s="4">
        <f t="shared" si="226"/>
        <v>17.989999999999998</v>
      </c>
      <c r="M2072">
        <v>0</v>
      </c>
      <c r="N2072" t="s">
        <v>5</v>
      </c>
      <c r="O2072">
        <v>2</v>
      </c>
      <c r="P2072">
        <v>0.36</v>
      </c>
      <c r="Q2072">
        <f t="shared" si="227"/>
        <v>22</v>
      </c>
      <c r="R2072" t="s">
        <v>16</v>
      </c>
      <c r="S2072">
        <f t="shared" si="228"/>
        <v>111.97999999999999</v>
      </c>
      <c r="T2072" t="str">
        <f t="shared" si="229"/>
        <v>Medium</v>
      </c>
      <c r="U2072" t="str">
        <f t="shared" si="230"/>
        <v>Risk</v>
      </c>
    </row>
    <row r="2073" spans="1:21" x14ac:dyDescent="0.25">
      <c r="A2073" t="s">
        <v>2100</v>
      </c>
      <c r="B2073">
        <v>46</v>
      </c>
      <c r="C2073" t="str">
        <f t="shared" si="224"/>
        <v>45-54</v>
      </c>
      <c r="D2073" t="s">
        <v>1</v>
      </c>
      <c r="E2073" t="s">
        <v>8</v>
      </c>
      <c r="F2073">
        <v>16.079999999999998</v>
      </c>
      <c r="G2073" t="str">
        <f t="shared" si="225"/>
        <v>Low</v>
      </c>
      <c r="H2073">
        <v>40</v>
      </c>
      <c r="I2073" t="s">
        <v>19</v>
      </c>
      <c r="J2073" t="s">
        <v>41</v>
      </c>
      <c r="K2073" s="4">
        <v>13.99</v>
      </c>
      <c r="L2073" s="4">
        <f t="shared" si="226"/>
        <v>13.99</v>
      </c>
      <c r="M2073">
        <v>1</v>
      </c>
      <c r="N2073" t="s">
        <v>15</v>
      </c>
      <c r="O2073">
        <v>3</v>
      </c>
      <c r="P2073">
        <v>0.39</v>
      </c>
      <c r="Q2073">
        <f t="shared" si="227"/>
        <v>23</v>
      </c>
      <c r="R2073" t="s">
        <v>6</v>
      </c>
      <c r="S2073">
        <f t="shared" si="228"/>
        <v>369.84</v>
      </c>
      <c r="T2073" t="str">
        <f t="shared" si="229"/>
        <v>High</v>
      </c>
      <c r="U2073" t="str">
        <f t="shared" si="230"/>
        <v>Inactive</v>
      </c>
    </row>
    <row r="2074" spans="1:21" x14ac:dyDescent="0.25">
      <c r="A2074" t="s">
        <v>2101</v>
      </c>
      <c r="B2074">
        <v>44</v>
      </c>
      <c r="C2074" t="str">
        <f t="shared" si="224"/>
        <v>35-44</v>
      </c>
      <c r="D2074" t="s">
        <v>1</v>
      </c>
      <c r="E2074" t="s">
        <v>8</v>
      </c>
      <c r="F2074">
        <v>8.65</v>
      </c>
      <c r="G2074" t="str">
        <f t="shared" si="225"/>
        <v>Low</v>
      </c>
      <c r="H2074">
        <v>60</v>
      </c>
      <c r="I2074" t="s">
        <v>19</v>
      </c>
      <c r="J2074" t="s">
        <v>43</v>
      </c>
      <c r="K2074" s="4">
        <v>13.99</v>
      </c>
      <c r="L2074" s="4">
        <f t="shared" si="226"/>
        <v>13.99</v>
      </c>
      <c r="M2074">
        <v>1</v>
      </c>
      <c r="N2074" t="s">
        <v>47</v>
      </c>
      <c r="O2074">
        <v>1</v>
      </c>
      <c r="P2074">
        <v>0.14000000000000001</v>
      </c>
      <c r="Q2074">
        <f t="shared" si="227"/>
        <v>8</v>
      </c>
      <c r="R2074" t="s">
        <v>33</v>
      </c>
      <c r="S2074">
        <f t="shared" si="228"/>
        <v>69.2</v>
      </c>
      <c r="T2074" t="str">
        <f t="shared" si="229"/>
        <v>Medium</v>
      </c>
      <c r="U2074" t="str">
        <f t="shared" si="230"/>
        <v>Inactive</v>
      </c>
    </row>
    <row r="2075" spans="1:21" x14ac:dyDescent="0.25">
      <c r="A2075" t="s">
        <v>2102</v>
      </c>
      <c r="B2075">
        <v>36</v>
      </c>
      <c r="C2075" t="str">
        <f t="shared" si="224"/>
        <v>35-44</v>
      </c>
      <c r="D2075" t="s">
        <v>1</v>
      </c>
      <c r="E2075" t="s">
        <v>2</v>
      </c>
      <c r="F2075">
        <v>1.82</v>
      </c>
      <c r="G2075" t="str">
        <f t="shared" si="225"/>
        <v>Low</v>
      </c>
      <c r="H2075">
        <v>55</v>
      </c>
      <c r="I2075" t="s">
        <v>9</v>
      </c>
      <c r="J2075" t="s">
        <v>32</v>
      </c>
      <c r="K2075" s="4">
        <v>8.99</v>
      </c>
      <c r="L2075" s="4">
        <f t="shared" si="226"/>
        <v>8.99</v>
      </c>
      <c r="M2075">
        <v>1</v>
      </c>
      <c r="N2075" t="s">
        <v>29</v>
      </c>
      <c r="O2075">
        <v>2</v>
      </c>
      <c r="P2075">
        <v>0.03</v>
      </c>
      <c r="Q2075">
        <f t="shared" si="227"/>
        <v>2</v>
      </c>
      <c r="R2075" t="s">
        <v>11</v>
      </c>
      <c r="S2075">
        <f t="shared" si="228"/>
        <v>3.64</v>
      </c>
      <c r="T2075" t="str">
        <f t="shared" si="229"/>
        <v>Low</v>
      </c>
      <c r="U2075" t="str">
        <f t="shared" si="230"/>
        <v>Inactive</v>
      </c>
    </row>
    <row r="2076" spans="1:21" x14ac:dyDescent="0.25">
      <c r="A2076" t="s">
        <v>2103</v>
      </c>
      <c r="B2076">
        <v>35</v>
      </c>
      <c r="C2076" t="str">
        <f t="shared" si="224"/>
        <v>25-34</v>
      </c>
      <c r="D2076" t="s">
        <v>1</v>
      </c>
      <c r="E2076" t="s">
        <v>8</v>
      </c>
      <c r="F2076">
        <v>9.43</v>
      </c>
      <c r="G2076" t="str">
        <f t="shared" si="225"/>
        <v>Low</v>
      </c>
      <c r="H2076">
        <v>10</v>
      </c>
      <c r="I2076" t="s">
        <v>35</v>
      </c>
      <c r="J2076" t="s">
        <v>32</v>
      </c>
      <c r="K2076" s="4">
        <v>13.99</v>
      </c>
      <c r="L2076" s="4">
        <f t="shared" si="226"/>
        <v>13.99</v>
      </c>
      <c r="M2076">
        <v>0</v>
      </c>
      <c r="N2076" t="s">
        <v>29</v>
      </c>
      <c r="O2076">
        <v>2</v>
      </c>
      <c r="P2076">
        <v>0.86</v>
      </c>
      <c r="Q2076">
        <f t="shared" si="227"/>
        <v>52</v>
      </c>
      <c r="R2076" t="s">
        <v>20</v>
      </c>
      <c r="S2076">
        <f t="shared" si="228"/>
        <v>490.36</v>
      </c>
      <c r="T2076" t="str">
        <f t="shared" si="229"/>
        <v>High</v>
      </c>
      <c r="U2076" t="str">
        <f t="shared" si="230"/>
        <v>Risk</v>
      </c>
    </row>
    <row r="2077" spans="1:21" x14ac:dyDescent="0.25">
      <c r="A2077" t="s">
        <v>2104</v>
      </c>
      <c r="B2077">
        <v>43</v>
      </c>
      <c r="C2077" t="str">
        <f t="shared" si="224"/>
        <v>35-44</v>
      </c>
      <c r="D2077" t="s">
        <v>27</v>
      </c>
      <c r="E2077" t="s">
        <v>18</v>
      </c>
      <c r="F2077">
        <v>8.9700000000000006</v>
      </c>
      <c r="G2077" t="str">
        <f t="shared" si="225"/>
        <v>Low</v>
      </c>
      <c r="H2077">
        <v>0</v>
      </c>
      <c r="I2077" t="s">
        <v>56</v>
      </c>
      <c r="J2077" t="s">
        <v>4</v>
      </c>
      <c r="K2077" s="4">
        <v>17.989999999999998</v>
      </c>
      <c r="L2077" s="4">
        <f t="shared" si="226"/>
        <v>17.989999999999998</v>
      </c>
      <c r="M2077">
        <v>0</v>
      </c>
      <c r="N2077" t="s">
        <v>5</v>
      </c>
      <c r="O2077">
        <v>5</v>
      </c>
      <c r="P2077">
        <v>8.9700000000000006</v>
      </c>
      <c r="Q2077">
        <f t="shared" si="227"/>
        <v>538</v>
      </c>
      <c r="R2077" t="s">
        <v>38</v>
      </c>
      <c r="S2077">
        <f t="shared" si="228"/>
        <v>4825.8600000000006</v>
      </c>
      <c r="T2077" t="str">
        <f t="shared" si="229"/>
        <v>High</v>
      </c>
      <c r="U2077" t="str">
        <f t="shared" si="230"/>
        <v>Active</v>
      </c>
    </row>
    <row r="2078" spans="1:21" x14ac:dyDescent="0.25">
      <c r="A2078" t="s">
        <v>2105</v>
      </c>
      <c r="B2078">
        <v>57</v>
      </c>
      <c r="C2078" t="str">
        <f t="shared" si="224"/>
        <v>55+</v>
      </c>
      <c r="D2078" t="s">
        <v>13</v>
      </c>
      <c r="E2078" t="s">
        <v>8</v>
      </c>
      <c r="F2078">
        <v>4.91</v>
      </c>
      <c r="G2078" t="str">
        <f t="shared" si="225"/>
        <v>Low</v>
      </c>
      <c r="H2078">
        <v>6</v>
      </c>
      <c r="I2078" t="s">
        <v>56</v>
      </c>
      <c r="J2078" t="s">
        <v>41</v>
      </c>
      <c r="K2078" s="4">
        <v>13.99</v>
      </c>
      <c r="L2078" s="4">
        <f t="shared" si="226"/>
        <v>13.99</v>
      </c>
      <c r="M2078">
        <v>0</v>
      </c>
      <c r="N2078" t="s">
        <v>29</v>
      </c>
      <c r="O2078">
        <v>1</v>
      </c>
      <c r="P2078">
        <v>0.7</v>
      </c>
      <c r="Q2078">
        <f t="shared" si="227"/>
        <v>42</v>
      </c>
      <c r="R2078" t="s">
        <v>11</v>
      </c>
      <c r="S2078">
        <f t="shared" si="228"/>
        <v>206.22</v>
      </c>
      <c r="T2078" t="str">
        <f t="shared" si="229"/>
        <v>High</v>
      </c>
      <c r="U2078" t="str">
        <f t="shared" si="230"/>
        <v>Active</v>
      </c>
    </row>
    <row r="2079" spans="1:21" x14ac:dyDescent="0.25">
      <c r="A2079" t="s">
        <v>2106</v>
      </c>
      <c r="B2079">
        <v>58</v>
      </c>
      <c r="C2079" t="str">
        <f t="shared" si="224"/>
        <v>55+</v>
      </c>
      <c r="D2079" t="s">
        <v>27</v>
      </c>
      <c r="E2079" t="s">
        <v>8</v>
      </c>
      <c r="F2079">
        <v>4.83</v>
      </c>
      <c r="G2079" t="str">
        <f t="shared" si="225"/>
        <v>Low</v>
      </c>
      <c r="H2079">
        <v>49</v>
      </c>
      <c r="I2079" t="s">
        <v>14</v>
      </c>
      <c r="J2079" t="s">
        <v>4</v>
      </c>
      <c r="K2079" s="4">
        <v>13.99</v>
      </c>
      <c r="L2079" s="4">
        <f t="shared" si="226"/>
        <v>13.99</v>
      </c>
      <c r="M2079">
        <v>1</v>
      </c>
      <c r="N2079" t="s">
        <v>29</v>
      </c>
      <c r="O2079">
        <v>4</v>
      </c>
      <c r="P2079">
        <v>0.1</v>
      </c>
      <c r="Q2079">
        <f t="shared" si="227"/>
        <v>6</v>
      </c>
      <c r="R2079" t="s">
        <v>38</v>
      </c>
      <c r="S2079">
        <f t="shared" si="228"/>
        <v>28.98</v>
      </c>
      <c r="T2079" t="str">
        <f t="shared" si="229"/>
        <v>Low</v>
      </c>
      <c r="U2079" t="str">
        <f t="shared" si="230"/>
        <v>Inactive</v>
      </c>
    </row>
    <row r="2080" spans="1:21" x14ac:dyDescent="0.25">
      <c r="A2080" t="s">
        <v>2107</v>
      </c>
      <c r="B2080">
        <v>65</v>
      </c>
      <c r="C2080" t="str">
        <f t="shared" si="224"/>
        <v>55+</v>
      </c>
      <c r="D2080" t="s">
        <v>13</v>
      </c>
      <c r="E2080" t="s">
        <v>2</v>
      </c>
      <c r="F2080">
        <v>4.09</v>
      </c>
      <c r="G2080" t="str">
        <f t="shared" si="225"/>
        <v>Low</v>
      </c>
      <c r="H2080">
        <v>18</v>
      </c>
      <c r="I2080" t="s">
        <v>9</v>
      </c>
      <c r="J2080" t="s">
        <v>10</v>
      </c>
      <c r="K2080" s="4">
        <v>8.99</v>
      </c>
      <c r="L2080" s="4">
        <f t="shared" si="226"/>
        <v>8.99</v>
      </c>
      <c r="M2080">
        <v>1</v>
      </c>
      <c r="N2080" t="s">
        <v>47</v>
      </c>
      <c r="O2080">
        <v>2</v>
      </c>
      <c r="P2080">
        <v>0.22</v>
      </c>
      <c r="Q2080">
        <f t="shared" si="227"/>
        <v>13</v>
      </c>
      <c r="R2080" t="s">
        <v>16</v>
      </c>
      <c r="S2080">
        <f t="shared" si="228"/>
        <v>53.17</v>
      </c>
      <c r="T2080" t="str">
        <f t="shared" si="229"/>
        <v>Medium</v>
      </c>
      <c r="U2080" t="str">
        <f t="shared" si="230"/>
        <v>Risk</v>
      </c>
    </row>
    <row r="2081" spans="1:21" x14ac:dyDescent="0.25">
      <c r="A2081" t="s">
        <v>2108</v>
      </c>
      <c r="B2081">
        <v>22</v>
      </c>
      <c r="C2081" t="str">
        <f t="shared" si="224"/>
        <v>18-24</v>
      </c>
      <c r="D2081" t="s">
        <v>13</v>
      </c>
      <c r="E2081" t="s">
        <v>18</v>
      </c>
      <c r="F2081">
        <v>26.81</v>
      </c>
      <c r="G2081" t="str">
        <f t="shared" si="225"/>
        <v>Medium</v>
      </c>
      <c r="H2081">
        <v>4</v>
      </c>
      <c r="I2081" t="s">
        <v>14</v>
      </c>
      <c r="J2081" t="s">
        <v>4</v>
      </c>
      <c r="K2081" s="4">
        <v>17.989999999999998</v>
      </c>
      <c r="L2081" s="4">
        <f t="shared" si="226"/>
        <v>17.989999999999998</v>
      </c>
      <c r="M2081">
        <v>0</v>
      </c>
      <c r="N2081" t="s">
        <v>23</v>
      </c>
      <c r="O2081">
        <v>5</v>
      </c>
      <c r="P2081">
        <v>5.36</v>
      </c>
      <c r="Q2081">
        <f t="shared" si="227"/>
        <v>322</v>
      </c>
      <c r="R2081" t="s">
        <v>25</v>
      </c>
      <c r="S2081">
        <f t="shared" si="228"/>
        <v>8632.82</v>
      </c>
      <c r="T2081" t="str">
        <f t="shared" si="229"/>
        <v>High</v>
      </c>
      <c r="U2081" t="str">
        <f t="shared" si="230"/>
        <v>Active</v>
      </c>
    </row>
    <row r="2082" spans="1:21" x14ac:dyDescent="0.25">
      <c r="A2082" t="s">
        <v>2109</v>
      </c>
      <c r="B2082">
        <v>68</v>
      </c>
      <c r="C2082" t="str">
        <f t="shared" si="224"/>
        <v>55+</v>
      </c>
      <c r="D2082" t="s">
        <v>13</v>
      </c>
      <c r="E2082" t="s">
        <v>2</v>
      </c>
      <c r="F2082">
        <v>15.85</v>
      </c>
      <c r="G2082" t="str">
        <f t="shared" si="225"/>
        <v>Low</v>
      </c>
      <c r="H2082">
        <v>38</v>
      </c>
      <c r="I2082" t="s">
        <v>35</v>
      </c>
      <c r="J2082" t="s">
        <v>4</v>
      </c>
      <c r="K2082" s="4">
        <v>8.99</v>
      </c>
      <c r="L2082" s="4">
        <f t="shared" si="226"/>
        <v>8.99</v>
      </c>
      <c r="M2082">
        <v>1</v>
      </c>
      <c r="N2082" t="s">
        <v>15</v>
      </c>
      <c r="O2082">
        <v>2</v>
      </c>
      <c r="P2082">
        <v>0.41</v>
      </c>
      <c r="Q2082">
        <f t="shared" si="227"/>
        <v>25</v>
      </c>
      <c r="R2082" t="s">
        <v>20</v>
      </c>
      <c r="S2082">
        <f t="shared" si="228"/>
        <v>396.25</v>
      </c>
      <c r="T2082" t="str">
        <f t="shared" si="229"/>
        <v>High</v>
      </c>
      <c r="U2082" t="str">
        <f t="shared" si="230"/>
        <v>Inactive</v>
      </c>
    </row>
    <row r="2083" spans="1:21" x14ac:dyDescent="0.25">
      <c r="A2083" t="s">
        <v>2110</v>
      </c>
      <c r="B2083">
        <v>68</v>
      </c>
      <c r="C2083" t="str">
        <f t="shared" si="224"/>
        <v>55+</v>
      </c>
      <c r="D2083" t="s">
        <v>27</v>
      </c>
      <c r="E2083" t="s">
        <v>2</v>
      </c>
      <c r="F2083">
        <v>3.01</v>
      </c>
      <c r="G2083" t="str">
        <f t="shared" si="225"/>
        <v>Low</v>
      </c>
      <c r="H2083">
        <v>27</v>
      </c>
      <c r="I2083" t="s">
        <v>3</v>
      </c>
      <c r="J2083" t="s">
        <v>43</v>
      </c>
      <c r="K2083" s="4">
        <v>8.99</v>
      </c>
      <c r="L2083" s="4">
        <f t="shared" si="226"/>
        <v>8.99</v>
      </c>
      <c r="M2083">
        <v>1</v>
      </c>
      <c r="N2083" t="s">
        <v>15</v>
      </c>
      <c r="O2083">
        <v>3</v>
      </c>
      <c r="P2083">
        <v>0.11</v>
      </c>
      <c r="Q2083">
        <f t="shared" si="227"/>
        <v>7</v>
      </c>
      <c r="R2083" t="s">
        <v>16</v>
      </c>
      <c r="S2083">
        <f t="shared" si="228"/>
        <v>21.07</v>
      </c>
      <c r="T2083" t="str">
        <f t="shared" si="229"/>
        <v>Low</v>
      </c>
      <c r="U2083" t="str">
        <f t="shared" si="230"/>
        <v>Inactive</v>
      </c>
    </row>
    <row r="2084" spans="1:21" x14ac:dyDescent="0.25">
      <c r="A2084" t="s">
        <v>2111</v>
      </c>
      <c r="B2084">
        <v>28</v>
      </c>
      <c r="C2084" t="str">
        <f t="shared" si="224"/>
        <v>25-34</v>
      </c>
      <c r="D2084" t="s">
        <v>27</v>
      </c>
      <c r="E2084" t="s">
        <v>18</v>
      </c>
      <c r="F2084">
        <v>4.49</v>
      </c>
      <c r="G2084" t="str">
        <f t="shared" si="225"/>
        <v>Low</v>
      </c>
      <c r="H2084">
        <v>50</v>
      </c>
      <c r="I2084" t="s">
        <v>19</v>
      </c>
      <c r="J2084" t="s">
        <v>41</v>
      </c>
      <c r="K2084" s="4">
        <v>17.989999999999998</v>
      </c>
      <c r="L2084" s="4">
        <f t="shared" si="226"/>
        <v>17.989999999999998</v>
      </c>
      <c r="M2084">
        <v>1</v>
      </c>
      <c r="N2084" t="s">
        <v>15</v>
      </c>
      <c r="O2084">
        <v>4</v>
      </c>
      <c r="P2084">
        <v>0.09</v>
      </c>
      <c r="Q2084">
        <f t="shared" si="227"/>
        <v>5</v>
      </c>
      <c r="R2084" t="s">
        <v>16</v>
      </c>
      <c r="S2084">
        <f t="shared" si="228"/>
        <v>22.450000000000003</v>
      </c>
      <c r="T2084" t="str">
        <f t="shared" si="229"/>
        <v>Low</v>
      </c>
      <c r="U2084" t="str">
        <f t="shared" si="230"/>
        <v>Inactive</v>
      </c>
    </row>
    <row r="2085" spans="1:21" x14ac:dyDescent="0.25">
      <c r="A2085" t="s">
        <v>2112</v>
      </c>
      <c r="B2085">
        <v>23</v>
      </c>
      <c r="C2085" t="str">
        <f t="shared" si="224"/>
        <v>18-24</v>
      </c>
      <c r="D2085" t="s">
        <v>13</v>
      </c>
      <c r="E2085" t="s">
        <v>8</v>
      </c>
      <c r="F2085">
        <v>2.63</v>
      </c>
      <c r="G2085" t="str">
        <f t="shared" si="225"/>
        <v>Low</v>
      </c>
      <c r="H2085">
        <v>4</v>
      </c>
      <c r="I2085" t="s">
        <v>19</v>
      </c>
      <c r="J2085" t="s">
        <v>10</v>
      </c>
      <c r="K2085" s="4">
        <v>13.99</v>
      </c>
      <c r="L2085" s="4">
        <f t="shared" si="226"/>
        <v>13.99</v>
      </c>
      <c r="M2085">
        <v>0</v>
      </c>
      <c r="N2085" t="s">
        <v>29</v>
      </c>
      <c r="O2085">
        <v>3</v>
      </c>
      <c r="P2085">
        <v>0.53</v>
      </c>
      <c r="Q2085">
        <f t="shared" si="227"/>
        <v>32</v>
      </c>
      <c r="R2085" t="s">
        <v>33</v>
      </c>
      <c r="S2085">
        <f t="shared" si="228"/>
        <v>84.16</v>
      </c>
      <c r="T2085" t="str">
        <f t="shared" si="229"/>
        <v>Medium</v>
      </c>
      <c r="U2085" t="str">
        <f t="shared" si="230"/>
        <v>Active</v>
      </c>
    </row>
    <row r="2086" spans="1:21" x14ac:dyDescent="0.25">
      <c r="A2086" t="s">
        <v>2113</v>
      </c>
      <c r="B2086">
        <v>51</v>
      </c>
      <c r="C2086" t="str">
        <f t="shared" si="224"/>
        <v>45-54</v>
      </c>
      <c r="D2086" t="s">
        <v>27</v>
      </c>
      <c r="E2086" t="s">
        <v>8</v>
      </c>
      <c r="F2086">
        <v>8.6300000000000008</v>
      </c>
      <c r="G2086" t="str">
        <f t="shared" si="225"/>
        <v>Low</v>
      </c>
      <c r="H2086">
        <v>23</v>
      </c>
      <c r="I2086" t="s">
        <v>19</v>
      </c>
      <c r="J2086" t="s">
        <v>43</v>
      </c>
      <c r="K2086" s="4">
        <v>13.99</v>
      </c>
      <c r="L2086" s="4">
        <f t="shared" si="226"/>
        <v>13.99</v>
      </c>
      <c r="M2086">
        <v>0</v>
      </c>
      <c r="N2086" t="s">
        <v>23</v>
      </c>
      <c r="O2086">
        <v>1</v>
      </c>
      <c r="P2086">
        <v>0.36</v>
      </c>
      <c r="Q2086">
        <f t="shared" si="227"/>
        <v>22</v>
      </c>
      <c r="R2086" t="s">
        <v>16</v>
      </c>
      <c r="S2086">
        <f t="shared" si="228"/>
        <v>189.86</v>
      </c>
      <c r="T2086" t="str">
        <f t="shared" si="229"/>
        <v>High</v>
      </c>
      <c r="U2086" t="str">
        <f t="shared" si="230"/>
        <v>Inactive</v>
      </c>
    </row>
    <row r="2087" spans="1:21" x14ac:dyDescent="0.25">
      <c r="A2087" t="s">
        <v>2114</v>
      </c>
      <c r="B2087">
        <v>36</v>
      </c>
      <c r="C2087" t="str">
        <f t="shared" si="224"/>
        <v>35-44</v>
      </c>
      <c r="D2087" t="s">
        <v>27</v>
      </c>
      <c r="E2087" t="s">
        <v>8</v>
      </c>
      <c r="F2087">
        <v>8.8699999999999992</v>
      </c>
      <c r="G2087" t="str">
        <f t="shared" si="225"/>
        <v>Low</v>
      </c>
      <c r="H2087">
        <v>36</v>
      </c>
      <c r="I2087" t="s">
        <v>56</v>
      </c>
      <c r="J2087" t="s">
        <v>41</v>
      </c>
      <c r="K2087" s="4">
        <v>13.99</v>
      </c>
      <c r="L2087" s="4">
        <f t="shared" si="226"/>
        <v>13.99</v>
      </c>
      <c r="M2087">
        <v>1</v>
      </c>
      <c r="N2087" t="s">
        <v>5</v>
      </c>
      <c r="O2087">
        <v>2</v>
      </c>
      <c r="P2087">
        <v>0.24</v>
      </c>
      <c r="Q2087">
        <f t="shared" si="227"/>
        <v>14</v>
      </c>
      <c r="R2087" t="s">
        <v>25</v>
      </c>
      <c r="S2087">
        <f t="shared" si="228"/>
        <v>124.17999999999999</v>
      </c>
      <c r="T2087" t="str">
        <f t="shared" si="229"/>
        <v>Medium</v>
      </c>
      <c r="U2087" t="str">
        <f t="shared" si="230"/>
        <v>Inactive</v>
      </c>
    </row>
    <row r="2088" spans="1:21" x14ac:dyDescent="0.25">
      <c r="A2088" t="s">
        <v>2115</v>
      </c>
      <c r="B2088">
        <v>68</v>
      </c>
      <c r="C2088" t="str">
        <f t="shared" si="224"/>
        <v>55+</v>
      </c>
      <c r="D2088" t="s">
        <v>13</v>
      </c>
      <c r="E2088" t="s">
        <v>18</v>
      </c>
      <c r="F2088">
        <v>5.99</v>
      </c>
      <c r="G2088" t="str">
        <f t="shared" si="225"/>
        <v>Low</v>
      </c>
      <c r="H2088">
        <v>19</v>
      </c>
      <c r="I2088" t="s">
        <v>56</v>
      </c>
      <c r="J2088" t="s">
        <v>43</v>
      </c>
      <c r="K2088" s="4">
        <v>17.989999999999998</v>
      </c>
      <c r="L2088" s="4">
        <f t="shared" si="226"/>
        <v>17.989999999999998</v>
      </c>
      <c r="M2088">
        <v>0</v>
      </c>
      <c r="N2088" t="s">
        <v>5</v>
      </c>
      <c r="O2088">
        <v>4</v>
      </c>
      <c r="P2088">
        <v>0.3</v>
      </c>
      <c r="Q2088">
        <f t="shared" si="227"/>
        <v>18</v>
      </c>
      <c r="R2088" t="s">
        <v>25</v>
      </c>
      <c r="S2088">
        <f t="shared" si="228"/>
        <v>107.82000000000001</v>
      </c>
      <c r="T2088" t="str">
        <f t="shared" si="229"/>
        <v>Medium</v>
      </c>
      <c r="U2088" t="str">
        <f t="shared" si="230"/>
        <v>Risk</v>
      </c>
    </row>
    <row r="2089" spans="1:21" x14ac:dyDescent="0.25">
      <c r="A2089" t="s">
        <v>2116</v>
      </c>
      <c r="B2089">
        <v>25</v>
      </c>
      <c r="C2089" t="str">
        <f t="shared" si="224"/>
        <v>18-24</v>
      </c>
      <c r="D2089" t="s">
        <v>13</v>
      </c>
      <c r="E2089" t="s">
        <v>18</v>
      </c>
      <c r="F2089">
        <v>4.05</v>
      </c>
      <c r="G2089" t="str">
        <f t="shared" si="225"/>
        <v>Low</v>
      </c>
      <c r="H2089">
        <v>34</v>
      </c>
      <c r="I2089" t="s">
        <v>14</v>
      </c>
      <c r="J2089" t="s">
        <v>41</v>
      </c>
      <c r="K2089" s="4">
        <v>17.989999999999998</v>
      </c>
      <c r="L2089" s="4">
        <f t="shared" si="226"/>
        <v>17.989999999999998</v>
      </c>
      <c r="M2089">
        <v>1</v>
      </c>
      <c r="N2089" t="s">
        <v>5</v>
      </c>
      <c r="O2089">
        <v>2</v>
      </c>
      <c r="P2089">
        <v>0.12</v>
      </c>
      <c r="Q2089">
        <f t="shared" si="227"/>
        <v>7</v>
      </c>
      <c r="R2089" t="s">
        <v>38</v>
      </c>
      <c r="S2089">
        <f t="shared" si="228"/>
        <v>28.349999999999998</v>
      </c>
      <c r="T2089" t="str">
        <f t="shared" si="229"/>
        <v>Low</v>
      </c>
      <c r="U2089" t="str">
        <f t="shared" si="230"/>
        <v>Inactive</v>
      </c>
    </row>
    <row r="2090" spans="1:21" x14ac:dyDescent="0.25">
      <c r="A2090" t="s">
        <v>2117</v>
      </c>
      <c r="B2090">
        <v>25</v>
      </c>
      <c r="C2090" t="str">
        <f t="shared" si="224"/>
        <v>18-24</v>
      </c>
      <c r="D2090" t="s">
        <v>27</v>
      </c>
      <c r="E2090" t="s">
        <v>2</v>
      </c>
      <c r="F2090">
        <v>14.39</v>
      </c>
      <c r="G2090" t="str">
        <f t="shared" si="225"/>
        <v>Low</v>
      </c>
      <c r="H2090">
        <v>53</v>
      </c>
      <c r="I2090" t="s">
        <v>56</v>
      </c>
      <c r="J2090" t="s">
        <v>43</v>
      </c>
      <c r="K2090" s="4">
        <v>8.99</v>
      </c>
      <c r="L2090" s="4">
        <f t="shared" si="226"/>
        <v>8.99</v>
      </c>
      <c r="M2090">
        <v>1</v>
      </c>
      <c r="N2090" t="s">
        <v>5</v>
      </c>
      <c r="O2090">
        <v>4</v>
      </c>
      <c r="P2090">
        <v>0.27</v>
      </c>
      <c r="Q2090">
        <f t="shared" si="227"/>
        <v>16</v>
      </c>
      <c r="R2090" t="s">
        <v>38</v>
      </c>
      <c r="S2090">
        <f t="shared" si="228"/>
        <v>230.24</v>
      </c>
      <c r="T2090" t="str">
        <f t="shared" si="229"/>
        <v>High</v>
      </c>
      <c r="U2090" t="str">
        <f t="shared" si="230"/>
        <v>Inactive</v>
      </c>
    </row>
    <row r="2091" spans="1:21" x14ac:dyDescent="0.25">
      <c r="A2091" t="s">
        <v>2118</v>
      </c>
      <c r="B2091">
        <v>56</v>
      </c>
      <c r="C2091" t="str">
        <f t="shared" si="224"/>
        <v>55+</v>
      </c>
      <c r="D2091" t="s">
        <v>13</v>
      </c>
      <c r="E2091" t="s">
        <v>18</v>
      </c>
      <c r="F2091">
        <v>19.03</v>
      </c>
      <c r="G2091" t="str">
        <f t="shared" si="225"/>
        <v>Low</v>
      </c>
      <c r="H2091">
        <v>37</v>
      </c>
      <c r="I2091" t="s">
        <v>35</v>
      </c>
      <c r="J2091" t="s">
        <v>43</v>
      </c>
      <c r="K2091" s="4">
        <v>17.989999999999998</v>
      </c>
      <c r="L2091" s="4">
        <f t="shared" si="226"/>
        <v>17.989999999999998</v>
      </c>
      <c r="M2091">
        <v>0</v>
      </c>
      <c r="N2091" t="s">
        <v>47</v>
      </c>
      <c r="O2091">
        <v>1</v>
      </c>
      <c r="P2091">
        <v>0.5</v>
      </c>
      <c r="Q2091">
        <f t="shared" si="227"/>
        <v>30</v>
      </c>
      <c r="R2091" t="s">
        <v>25</v>
      </c>
      <c r="S2091">
        <f t="shared" si="228"/>
        <v>570.90000000000009</v>
      </c>
      <c r="T2091" t="str">
        <f t="shared" si="229"/>
        <v>High</v>
      </c>
      <c r="U2091" t="str">
        <f t="shared" si="230"/>
        <v>Inactive</v>
      </c>
    </row>
    <row r="2092" spans="1:21" x14ac:dyDescent="0.25">
      <c r="A2092" t="s">
        <v>2119</v>
      </c>
      <c r="B2092">
        <v>51</v>
      </c>
      <c r="C2092" t="str">
        <f t="shared" si="224"/>
        <v>45-54</v>
      </c>
      <c r="D2092" t="s">
        <v>1</v>
      </c>
      <c r="E2092" t="s">
        <v>8</v>
      </c>
      <c r="F2092">
        <v>4.9800000000000004</v>
      </c>
      <c r="G2092" t="str">
        <f t="shared" si="225"/>
        <v>Low</v>
      </c>
      <c r="H2092">
        <v>28</v>
      </c>
      <c r="I2092" t="s">
        <v>35</v>
      </c>
      <c r="J2092" t="s">
        <v>43</v>
      </c>
      <c r="K2092" s="4">
        <v>13.99</v>
      </c>
      <c r="L2092" s="4">
        <f t="shared" si="226"/>
        <v>13.99</v>
      </c>
      <c r="M2092">
        <v>1</v>
      </c>
      <c r="N2092" t="s">
        <v>5</v>
      </c>
      <c r="O2092">
        <v>5</v>
      </c>
      <c r="P2092">
        <v>0.17</v>
      </c>
      <c r="Q2092">
        <f t="shared" si="227"/>
        <v>10</v>
      </c>
      <c r="R2092" t="s">
        <v>11</v>
      </c>
      <c r="S2092">
        <f t="shared" si="228"/>
        <v>49.800000000000004</v>
      </c>
      <c r="T2092" t="str">
        <f t="shared" si="229"/>
        <v>Low</v>
      </c>
      <c r="U2092" t="str">
        <f t="shared" si="230"/>
        <v>Inactive</v>
      </c>
    </row>
    <row r="2093" spans="1:21" x14ac:dyDescent="0.25">
      <c r="A2093" t="s">
        <v>2120</v>
      </c>
      <c r="B2093">
        <v>57</v>
      </c>
      <c r="C2093" t="str">
        <f t="shared" si="224"/>
        <v>55+</v>
      </c>
      <c r="D2093" t="s">
        <v>1</v>
      </c>
      <c r="E2093" t="s">
        <v>2</v>
      </c>
      <c r="F2093">
        <v>27.17</v>
      </c>
      <c r="G2093" t="str">
        <f t="shared" si="225"/>
        <v>Medium</v>
      </c>
      <c r="H2093">
        <v>38</v>
      </c>
      <c r="I2093" t="s">
        <v>35</v>
      </c>
      <c r="J2093" t="s">
        <v>4</v>
      </c>
      <c r="K2093" s="4">
        <v>8.99</v>
      </c>
      <c r="L2093" s="4">
        <f t="shared" si="226"/>
        <v>8.99</v>
      </c>
      <c r="M2093">
        <v>0</v>
      </c>
      <c r="N2093" t="s">
        <v>29</v>
      </c>
      <c r="O2093">
        <v>5</v>
      </c>
      <c r="P2093">
        <v>0.7</v>
      </c>
      <c r="Q2093">
        <f t="shared" si="227"/>
        <v>42</v>
      </c>
      <c r="R2093" t="s">
        <v>33</v>
      </c>
      <c r="S2093">
        <f t="shared" si="228"/>
        <v>1141.1400000000001</v>
      </c>
      <c r="T2093" t="str">
        <f t="shared" si="229"/>
        <v>High</v>
      </c>
      <c r="U2093" t="str">
        <f t="shared" si="230"/>
        <v>Inactive</v>
      </c>
    </row>
    <row r="2094" spans="1:21" x14ac:dyDescent="0.25">
      <c r="A2094" t="s">
        <v>2121</v>
      </c>
      <c r="B2094">
        <v>24</v>
      </c>
      <c r="C2094" t="str">
        <f t="shared" si="224"/>
        <v>18-24</v>
      </c>
      <c r="D2094" t="s">
        <v>1</v>
      </c>
      <c r="E2094" t="s">
        <v>8</v>
      </c>
      <c r="F2094">
        <v>5.81</v>
      </c>
      <c r="G2094" t="str">
        <f t="shared" si="225"/>
        <v>Low</v>
      </c>
      <c r="H2094">
        <v>32</v>
      </c>
      <c r="I2094" t="s">
        <v>56</v>
      </c>
      <c r="J2094" t="s">
        <v>4</v>
      </c>
      <c r="K2094" s="4">
        <v>13.99</v>
      </c>
      <c r="L2094" s="4">
        <f t="shared" si="226"/>
        <v>13.99</v>
      </c>
      <c r="M2094">
        <v>0</v>
      </c>
      <c r="N2094" t="s">
        <v>29</v>
      </c>
      <c r="O2094">
        <v>4</v>
      </c>
      <c r="P2094">
        <v>0.18</v>
      </c>
      <c r="Q2094">
        <f t="shared" si="227"/>
        <v>11</v>
      </c>
      <c r="R2094" t="s">
        <v>25</v>
      </c>
      <c r="S2094">
        <f t="shared" si="228"/>
        <v>63.91</v>
      </c>
      <c r="T2094" t="str">
        <f t="shared" si="229"/>
        <v>Medium</v>
      </c>
      <c r="U2094" t="str">
        <f t="shared" si="230"/>
        <v>Inactive</v>
      </c>
    </row>
    <row r="2095" spans="1:21" x14ac:dyDescent="0.25">
      <c r="A2095" t="s">
        <v>2122</v>
      </c>
      <c r="B2095">
        <v>23</v>
      </c>
      <c r="C2095" t="str">
        <f t="shared" si="224"/>
        <v>18-24</v>
      </c>
      <c r="D2095" t="s">
        <v>27</v>
      </c>
      <c r="E2095" t="s">
        <v>8</v>
      </c>
      <c r="F2095">
        <v>0.28999999999999998</v>
      </c>
      <c r="G2095" t="str">
        <f t="shared" si="225"/>
        <v>Low</v>
      </c>
      <c r="H2095">
        <v>58</v>
      </c>
      <c r="I2095" t="s">
        <v>9</v>
      </c>
      <c r="J2095" t="s">
        <v>41</v>
      </c>
      <c r="K2095" s="4">
        <v>13.99</v>
      </c>
      <c r="L2095" s="4">
        <f t="shared" si="226"/>
        <v>13.99</v>
      </c>
      <c r="M2095">
        <v>1</v>
      </c>
      <c r="N2095" t="s">
        <v>5</v>
      </c>
      <c r="O2095">
        <v>2</v>
      </c>
      <c r="P2095">
        <v>0</v>
      </c>
      <c r="Q2095">
        <f t="shared" si="227"/>
        <v>0</v>
      </c>
      <c r="R2095" t="s">
        <v>38</v>
      </c>
      <c r="S2095">
        <f t="shared" si="228"/>
        <v>0</v>
      </c>
      <c r="T2095" t="str">
        <f t="shared" si="229"/>
        <v>Low</v>
      </c>
      <c r="U2095" t="str">
        <f t="shared" si="230"/>
        <v>Inactive</v>
      </c>
    </row>
    <row r="2096" spans="1:21" x14ac:dyDescent="0.25">
      <c r="A2096" t="s">
        <v>2123</v>
      </c>
      <c r="B2096">
        <v>66</v>
      </c>
      <c r="C2096" t="str">
        <f t="shared" si="224"/>
        <v>55+</v>
      </c>
      <c r="D2096" t="s">
        <v>1</v>
      </c>
      <c r="E2096" t="s">
        <v>18</v>
      </c>
      <c r="F2096">
        <v>10.48</v>
      </c>
      <c r="G2096" t="str">
        <f t="shared" si="225"/>
        <v>Low</v>
      </c>
      <c r="H2096">
        <v>29</v>
      </c>
      <c r="I2096" t="s">
        <v>9</v>
      </c>
      <c r="J2096" t="s">
        <v>10</v>
      </c>
      <c r="K2096" s="4">
        <v>17.989999999999998</v>
      </c>
      <c r="L2096" s="4">
        <f t="shared" si="226"/>
        <v>17.989999999999998</v>
      </c>
      <c r="M2096">
        <v>0</v>
      </c>
      <c r="N2096" t="s">
        <v>29</v>
      </c>
      <c r="O2096">
        <v>3</v>
      </c>
      <c r="P2096">
        <v>0.35</v>
      </c>
      <c r="Q2096">
        <f t="shared" si="227"/>
        <v>21</v>
      </c>
      <c r="R2096" t="s">
        <v>20</v>
      </c>
      <c r="S2096">
        <f t="shared" si="228"/>
        <v>220.08</v>
      </c>
      <c r="T2096" t="str">
        <f t="shared" si="229"/>
        <v>High</v>
      </c>
      <c r="U2096" t="str">
        <f t="shared" si="230"/>
        <v>Inactive</v>
      </c>
    </row>
    <row r="2097" spans="1:21" x14ac:dyDescent="0.25">
      <c r="A2097" t="s">
        <v>2124</v>
      </c>
      <c r="B2097">
        <v>36</v>
      </c>
      <c r="C2097" t="str">
        <f t="shared" si="224"/>
        <v>35-44</v>
      </c>
      <c r="D2097" t="s">
        <v>13</v>
      </c>
      <c r="E2097" t="s">
        <v>18</v>
      </c>
      <c r="F2097">
        <v>4.26</v>
      </c>
      <c r="G2097" t="str">
        <f t="shared" si="225"/>
        <v>Low</v>
      </c>
      <c r="H2097">
        <v>21</v>
      </c>
      <c r="I2097" t="s">
        <v>9</v>
      </c>
      <c r="J2097" t="s">
        <v>4</v>
      </c>
      <c r="K2097" s="4">
        <v>17.989999999999998</v>
      </c>
      <c r="L2097" s="4">
        <f t="shared" si="226"/>
        <v>17.989999999999998</v>
      </c>
      <c r="M2097">
        <v>0</v>
      </c>
      <c r="N2097" t="s">
        <v>29</v>
      </c>
      <c r="O2097">
        <v>4</v>
      </c>
      <c r="P2097">
        <v>0.19</v>
      </c>
      <c r="Q2097">
        <f t="shared" si="227"/>
        <v>11</v>
      </c>
      <c r="R2097" t="s">
        <v>20</v>
      </c>
      <c r="S2097">
        <f t="shared" si="228"/>
        <v>46.86</v>
      </c>
      <c r="T2097" t="str">
        <f t="shared" si="229"/>
        <v>Low</v>
      </c>
      <c r="U2097" t="str">
        <f t="shared" si="230"/>
        <v>Risk</v>
      </c>
    </row>
    <row r="2098" spans="1:21" x14ac:dyDescent="0.25">
      <c r="A2098" t="s">
        <v>2125</v>
      </c>
      <c r="B2098">
        <v>23</v>
      </c>
      <c r="C2098" t="str">
        <f t="shared" si="224"/>
        <v>18-24</v>
      </c>
      <c r="D2098" t="s">
        <v>1</v>
      </c>
      <c r="E2098" t="s">
        <v>2</v>
      </c>
      <c r="F2098">
        <v>0.03</v>
      </c>
      <c r="G2098" t="str">
        <f t="shared" si="225"/>
        <v>Low</v>
      </c>
      <c r="H2098">
        <v>60</v>
      </c>
      <c r="I2098" t="s">
        <v>56</v>
      </c>
      <c r="J2098" t="s">
        <v>4</v>
      </c>
      <c r="K2098" s="4">
        <v>8.99</v>
      </c>
      <c r="L2098" s="4">
        <f t="shared" si="226"/>
        <v>8.99</v>
      </c>
      <c r="M2098">
        <v>1</v>
      </c>
      <c r="N2098" t="s">
        <v>29</v>
      </c>
      <c r="O2098">
        <v>1</v>
      </c>
      <c r="P2098">
        <v>0</v>
      </c>
      <c r="Q2098">
        <f t="shared" si="227"/>
        <v>0</v>
      </c>
      <c r="R2098" t="s">
        <v>33</v>
      </c>
      <c r="S2098">
        <f t="shared" si="228"/>
        <v>0</v>
      </c>
      <c r="T2098" t="str">
        <f t="shared" si="229"/>
        <v>Low</v>
      </c>
      <c r="U2098" t="str">
        <f t="shared" si="230"/>
        <v>Inactive</v>
      </c>
    </row>
    <row r="2099" spans="1:21" x14ac:dyDescent="0.25">
      <c r="A2099" t="s">
        <v>2126</v>
      </c>
      <c r="B2099">
        <v>69</v>
      </c>
      <c r="C2099" t="str">
        <f t="shared" si="224"/>
        <v>55+</v>
      </c>
      <c r="D2099" t="s">
        <v>27</v>
      </c>
      <c r="E2099" t="s">
        <v>18</v>
      </c>
      <c r="F2099">
        <v>9.8000000000000007</v>
      </c>
      <c r="G2099" t="str">
        <f t="shared" si="225"/>
        <v>Low</v>
      </c>
      <c r="H2099">
        <v>56</v>
      </c>
      <c r="I2099" t="s">
        <v>19</v>
      </c>
      <c r="J2099" t="s">
        <v>4</v>
      </c>
      <c r="K2099" s="4">
        <v>17.989999999999998</v>
      </c>
      <c r="L2099" s="4">
        <f t="shared" si="226"/>
        <v>17.989999999999998</v>
      </c>
      <c r="M2099">
        <v>1</v>
      </c>
      <c r="N2099" t="s">
        <v>5</v>
      </c>
      <c r="O2099">
        <v>2</v>
      </c>
      <c r="P2099">
        <v>0.17</v>
      </c>
      <c r="Q2099">
        <f t="shared" si="227"/>
        <v>10</v>
      </c>
      <c r="R2099" t="s">
        <v>38</v>
      </c>
      <c r="S2099">
        <f t="shared" si="228"/>
        <v>98</v>
      </c>
      <c r="T2099" t="str">
        <f t="shared" si="229"/>
        <v>Medium</v>
      </c>
      <c r="U2099" t="str">
        <f t="shared" si="230"/>
        <v>Inactive</v>
      </c>
    </row>
    <row r="2100" spans="1:21" x14ac:dyDescent="0.25">
      <c r="A2100" t="s">
        <v>2127</v>
      </c>
      <c r="B2100">
        <v>21</v>
      </c>
      <c r="C2100" t="str">
        <f t="shared" si="224"/>
        <v>18-24</v>
      </c>
      <c r="D2100" t="s">
        <v>27</v>
      </c>
      <c r="E2100" t="s">
        <v>8</v>
      </c>
      <c r="F2100">
        <v>13.79</v>
      </c>
      <c r="G2100" t="str">
        <f t="shared" si="225"/>
        <v>Low</v>
      </c>
      <c r="H2100">
        <v>39</v>
      </c>
      <c r="I2100" t="s">
        <v>14</v>
      </c>
      <c r="J2100" t="s">
        <v>10</v>
      </c>
      <c r="K2100" s="4">
        <v>13.99</v>
      </c>
      <c r="L2100" s="4">
        <f t="shared" si="226"/>
        <v>13.99</v>
      </c>
      <c r="M2100">
        <v>0</v>
      </c>
      <c r="N2100" t="s">
        <v>29</v>
      </c>
      <c r="O2100">
        <v>5</v>
      </c>
      <c r="P2100">
        <v>0.34</v>
      </c>
      <c r="Q2100">
        <f t="shared" si="227"/>
        <v>20</v>
      </c>
      <c r="R2100" t="s">
        <v>20</v>
      </c>
      <c r="S2100">
        <f t="shared" si="228"/>
        <v>275.79999999999995</v>
      </c>
      <c r="T2100" t="str">
        <f t="shared" si="229"/>
        <v>High</v>
      </c>
      <c r="U2100" t="str">
        <f t="shared" si="230"/>
        <v>Inactive</v>
      </c>
    </row>
    <row r="2101" spans="1:21" x14ac:dyDescent="0.25">
      <c r="A2101" t="s">
        <v>2128</v>
      </c>
      <c r="B2101">
        <v>27</v>
      </c>
      <c r="C2101" t="str">
        <f t="shared" si="224"/>
        <v>25-34</v>
      </c>
      <c r="D2101" t="s">
        <v>27</v>
      </c>
      <c r="E2101" t="s">
        <v>18</v>
      </c>
      <c r="F2101">
        <v>18.170000000000002</v>
      </c>
      <c r="G2101" t="str">
        <f t="shared" si="225"/>
        <v>Low</v>
      </c>
      <c r="H2101">
        <v>60</v>
      </c>
      <c r="I2101" t="s">
        <v>56</v>
      </c>
      <c r="J2101" t="s">
        <v>10</v>
      </c>
      <c r="K2101" s="4">
        <v>17.989999999999998</v>
      </c>
      <c r="L2101" s="4">
        <f t="shared" si="226"/>
        <v>17.989999999999998</v>
      </c>
      <c r="M2101">
        <v>1</v>
      </c>
      <c r="N2101" t="s">
        <v>29</v>
      </c>
      <c r="O2101">
        <v>2</v>
      </c>
      <c r="P2101">
        <v>0.3</v>
      </c>
      <c r="Q2101">
        <f t="shared" si="227"/>
        <v>18</v>
      </c>
      <c r="R2101" t="s">
        <v>38</v>
      </c>
      <c r="S2101">
        <f t="shared" si="228"/>
        <v>327.06000000000006</v>
      </c>
      <c r="T2101" t="str">
        <f t="shared" si="229"/>
        <v>High</v>
      </c>
      <c r="U2101" t="str">
        <f t="shared" si="230"/>
        <v>Inactive</v>
      </c>
    </row>
    <row r="2102" spans="1:21" x14ac:dyDescent="0.25">
      <c r="A2102" t="s">
        <v>2129</v>
      </c>
      <c r="B2102">
        <v>58</v>
      </c>
      <c r="C2102" t="str">
        <f t="shared" si="224"/>
        <v>55+</v>
      </c>
      <c r="D2102" t="s">
        <v>27</v>
      </c>
      <c r="E2102" t="s">
        <v>18</v>
      </c>
      <c r="F2102">
        <v>27.98</v>
      </c>
      <c r="G2102" t="str">
        <f t="shared" si="225"/>
        <v>Medium</v>
      </c>
      <c r="H2102">
        <v>8</v>
      </c>
      <c r="I2102" t="s">
        <v>56</v>
      </c>
      <c r="J2102" t="s">
        <v>10</v>
      </c>
      <c r="K2102" s="4">
        <v>17.989999999999998</v>
      </c>
      <c r="L2102" s="4">
        <f t="shared" si="226"/>
        <v>17.989999999999998</v>
      </c>
      <c r="M2102">
        <v>0</v>
      </c>
      <c r="N2102" t="s">
        <v>15</v>
      </c>
      <c r="O2102">
        <v>1</v>
      </c>
      <c r="P2102">
        <v>3.11</v>
      </c>
      <c r="Q2102">
        <f t="shared" si="227"/>
        <v>187</v>
      </c>
      <c r="R2102" t="s">
        <v>25</v>
      </c>
      <c r="S2102">
        <f t="shared" si="228"/>
        <v>5232.26</v>
      </c>
      <c r="T2102" t="str">
        <f t="shared" si="229"/>
        <v>High</v>
      </c>
      <c r="U2102" t="str">
        <f t="shared" si="230"/>
        <v>Risk</v>
      </c>
    </row>
    <row r="2103" spans="1:21" x14ac:dyDescent="0.25">
      <c r="A2103" t="s">
        <v>2130</v>
      </c>
      <c r="B2103">
        <v>37</v>
      </c>
      <c r="C2103" t="str">
        <f t="shared" si="224"/>
        <v>35-44</v>
      </c>
      <c r="D2103" t="s">
        <v>1</v>
      </c>
      <c r="E2103" t="s">
        <v>8</v>
      </c>
      <c r="F2103">
        <v>10.84</v>
      </c>
      <c r="G2103" t="str">
        <f t="shared" si="225"/>
        <v>Low</v>
      </c>
      <c r="H2103">
        <v>29</v>
      </c>
      <c r="I2103" t="s">
        <v>56</v>
      </c>
      <c r="J2103" t="s">
        <v>10</v>
      </c>
      <c r="K2103" s="4">
        <v>13.99</v>
      </c>
      <c r="L2103" s="4">
        <f t="shared" si="226"/>
        <v>13.99</v>
      </c>
      <c r="M2103">
        <v>0</v>
      </c>
      <c r="N2103" t="s">
        <v>15</v>
      </c>
      <c r="O2103">
        <v>4</v>
      </c>
      <c r="P2103">
        <v>0.36</v>
      </c>
      <c r="Q2103">
        <f t="shared" si="227"/>
        <v>22</v>
      </c>
      <c r="R2103" t="s">
        <v>11</v>
      </c>
      <c r="S2103">
        <f t="shared" si="228"/>
        <v>238.48</v>
      </c>
      <c r="T2103" t="str">
        <f t="shared" si="229"/>
        <v>High</v>
      </c>
      <c r="U2103" t="str">
        <f t="shared" si="230"/>
        <v>Inactive</v>
      </c>
    </row>
    <row r="2104" spans="1:21" x14ac:dyDescent="0.25">
      <c r="A2104" t="s">
        <v>2131</v>
      </c>
      <c r="B2104">
        <v>45</v>
      </c>
      <c r="C2104" t="str">
        <f t="shared" si="224"/>
        <v>35-44</v>
      </c>
      <c r="D2104" t="s">
        <v>27</v>
      </c>
      <c r="E2104" t="s">
        <v>18</v>
      </c>
      <c r="F2104">
        <v>2.7</v>
      </c>
      <c r="G2104" t="str">
        <f t="shared" si="225"/>
        <v>Low</v>
      </c>
      <c r="H2104">
        <v>2</v>
      </c>
      <c r="I2104" t="s">
        <v>9</v>
      </c>
      <c r="J2104" t="s">
        <v>4</v>
      </c>
      <c r="K2104" s="4">
        <v>17.989999999999998</v>
      </c>
      <c r="L2104" s="4">
        <f t="shared" si="226"/>
        <v>17.989999999999998</v>
      </c>
      <c r="M2104">
        <v>0</v>
      </c>
      <c r="N2104" t="s">
        <v>47</v>
      </c>
      <c r="O2104">
        <v>4</v>
      </c>
      <c r="P2104">
        <v>0.9</v>
      </c>
      <c r="Q2104">
        <f t="shared" si="227"/>
        <v>54</v>
      </c>
      <c r="R2104" t="s">
        <v>11</v>
      </c>
      <c r="S2104">
        <f t="shared" si="228"/>
        <v>145.80000000000001</v>
      </c>
      <c r="T2104" t="str">
        <f t="shared" si="229"/>
        <v>Medium</v>
      </c>
      <c r="U2104" t="str">
        <f t="shared" si="230"/>
        <v>Active</v>
      </c>
    </row>
    <row r="2105" spans="1:21" x14ac:dyDescent="0.25">
      <c r="A2105" t="s">
        <v>2132</v>
      </c>
      <c r="B2105">
        <v>25</v>
      </c>
      <c r="C2105" t="str">
        <f t="shared" si="224"/>
        <v>18-24</v>
      </c>
      <c r="D2105" t="s">
        <v>13</v>
      </c>
      <c r="E2105" t="s">
        <v>18</v>
      </c>
      <c r="F2105">
        <v>28.54</v>
      </c>
      <c r="G2105" t="str">
        <f t="shared" si="225"/>
        <v>Medium</v>
      </c>
      <c r="H2105">
        <v>50</v>
      </c>
      <c r="I2105" t="s">
        <v>9</v>
      </c>
      <c r="J2105" t="s">
        <v>43</v>
      </c>
      <c r="K2105" s="4">
        <v>17.989999999999998</v>
      </c>
      <c r="L2105" s="4">
        <f t="shared" si="226"/>
        <v>17.989999999999998</v>
      </c>
      <c r="M2105">
        <v>0</v>
      </c>
      <c r="N2105" t="s">
        <v>29</v>
      </c>
      <c r="O2105">
        <v>2</v>
      </c>
      <c r="P2105">
        <v>0.56000000000000005</v>
      </c>
      <c r="Q2105">
        <f t="shared" si="227"/>
        <v>34</v>
      </c>
      <c r="R2105" t="s">
        <v>38</v>
      </c>
      <c r="S2105">
        <f t="shared" si="228"/>
        <v>970.36</v>
      </c>
      <c r="T2105" t="str">
        <f t="shared" si="229"/>
        <v>High</v>
      </c>
      <c r="U2105" t="str">
        <f t="shared" si="230"/>
        <v>Inactive</v>
      </c>
    </row>
    <row r="2106" spans="1:21" x14ac:dyDescent="0.25">
      <c r="A2106" t="s">
        <v>2133</v>
      </c>
      <c r="B2106">
        <v>58</v>
      </c>
      <c r="C2106" t="str">
        <f t="shared" si="224"/>
        <v>55+</v>
      </c>
      <c r="D2106" t="s">
        <v>13</v>
      </c>
      <c r="E2106" t="s">
        <v>18</v>
      </c>
      <c r="F2106">
        <v>3.44</v>
      </c>
      <c r="G2106" t="str">
        <f t="shared" si="225"/>
        <v>Low</v>
      </c>
      <c r="H2106">
        <v>17</v>
      </c>
      <c r="I2106" t="s">
        <v>9</v>
      </c>
      <c r="J2106" t="s">
        <v>32</v>
      </c>
      <c r="K2106" s="4">
        <v>17.989999999999998</v>
      </c>
      <c r="L2106" s="4">
        <f t="shared" si="226"/>
        <v>17.989999999999998</v>
      </c>
      <c r="M2106">
        <v>1</v>
      </c>
      <c r="N2106" t="s">
        <v>15</v>
      </c>
      <c r="O2106">
        <v>3</v>
      </c>
      <c r="P2106">
        <v>0.19</v>
      </c>
      <c r="Q2106">
        <f t="shared" si="227"/>
        <v>11</v>
      </c>
      <c r="R2106" t="s">
        <v>33</v>
      </c>
      <c r="S2106">
        <f t="shared" si="228"/>
        <v>37.839999999999996</v>
      </c>
      <c r="T2106" t="str">
        <f t="shared" si="229"/>
        <v>Low</v>
      </c>
      <c r="U2106" t="str">
        <f t="shared" si="230"/>
        <v>Risk</v>
      </c>
    </row>
    <row r="2107" spans="1:21" x14ac:dyDescent="0.25">
      <c r="A2107" t="s">
        <v>2134</v>
      </c>
      <c r="B2107">
        <v>64</v>
      </c>
      <c r="C2107" t="str">
        <f t="shared" si="224"/>
        <v>55+</v>
      </c>
      <c r="D2107" t="s">
        <v>13</v>
      </c>
      <c r="E2107" t="s">
        <v>2</v>
      </c>
      <c r="F2107">
        <v>12.14</v>
      </c>
      <c r="G2107" t="str">
        <f t="shared" si="225"/>
        <v>Low</v>
      </c>
      <c r="H2107">
        <v>50</v>
      </c>
      <c r="I2107" t="s">
        <v>9</v>
      </c>
      <c r="J2107" t="s">
        <v>41</v>
      </c>
      <c r="K2107" s="4">
        <v>8.99</v>
      </c>
      <c r="L2107" s="4">
        <f t="shared" si="226"/>
        <v>8.99</v>
      </c>
      <c r="M2107">
        <v>1</v>
      </c>
      <c r="N2107" t="s">
        <v>29</v>
      </c>
      <c r="O2107">
        <v>3</v>
      </c>
      <c r="P2107">
        <v>0.24</v>
      </c>
      <c r="Q2107">
        <f t="shared" si="227"/>
        <v>14</v>
      </c>
      <c r="R2107" t="s">
        <v>20</v>
      </c>
      <c r="S2107">
        <f t="shared" si="228"/>
        <v>169.96</v>
      </c>
      <c r="T2107" t="str">
        <f t="shared" si="229"/>
        <v>High</v>
      </c>
      <c r="U2107" t="str">
        <f t="shared" si="230"/>
        <v>Inactive</v>
      </c>
    </row>
    <row r="2108" spans="1:21" x14ac:dyDescent="0.25">
      <c r="A2108" t="s">
        <v>2135</v>
      </c>
      <c r="B2108">
        <v>19</v>
      </c>
      <c r="C2108" t="str">
        <f t="shared" si="224"/>
        <v>18-24</v>
      </c>
      <c r="D2108" t="s">
        <v>13</v>
      </c>
      <c r="E2108" t="s">
        <v>8</v>
      </c>
      <c r="F2108">
        <v>10.38</v>
      </c>
      <c r="G2108" t="str">
        <f t="shared" si="225"/>
        <v>Low</v>
      </c>
      <c r="H2108">
        <v>58</v>
      </c>
      <c r="I2108" t="s">
        <v>9</v>
      </c>
      <c r="J2108" t="s">
        <v>32</v>
      </c>
      <c r="K2108" s="4">
        <v>13.99</v>
      </c>
      <c r="L2108" s="4">
        <f t="shared" si="226"/>
        <v>13.99</v>
      </c>
      <c r="M2108">
        <v>0</v>
      </c>
      <c r="N2108" t="s">
        <v>29</v>
      </c>
      <c r="O2108">
        <v>5</v>
      </c>
      <c r="P2108">
        <v>0.18</v>
      </c>
      <c r="Q2108">
        <f t="shared" si="227"/>
        <v>11</v>
      </c>
      <c r="R2108" t="s">
        <v>38</v>
      </c>
      <c r="S2108">
        <f t="shared" si="228"/>
        <v>114.18</v>
      </c>
      <c r="T2108" t="str">
        <f t="shared" si="229"/>
        <v>Medium</v>
      </c>
      <c r="U2108" t="str">
        <f t="shared" si="230"/>
        <v>Inactive</v>
      </c>
    </row>
    <row r="2109" spans="1:21" x14ac:dyDescent="0.25">
      <c r="A2109" t="s">
        <v>2136</v>
      </c>
      <c r="B2109">
        <v>44</v>
      </c>
      <c r="C2109" t="str">
        <f t="shared" si="224"/>
        <v>35-44</v>
      </c>
      <c r="D2109" t="s">
        <v>1</v>
      </c>
      <c r="E2109" t="s">
        <v>2</v>
      </c>
      <c r="F2109">
        <v>26.37</v>
      </c>
      <c r="G2109" t="str">
        <f t="shared" si="225"/>
        <v>Medium</v>
      </c>
      <c r="H2109">
        <v>21</v>
      </c>
      <c r="I2109" t="s">
        <v>19</v>
      </c>
      <c r="J2109" t="s">
        <v>10</v>
      </c>
      <c r="K2109" s="4">
        <v>8.99</v>
      </c>
      <c r="L2109" s="4">
        <f t="shared" si="226"/>
        <v>8.99</v>
      </c>
      <c r="M2109">
        <v>0</v>
      </c>
      <c r="N2109" t="s">
        <v>29</v>
      </c>
      <c r="O2109">
        <v>5</v>
      </c>
      <c r="P2109">
        <v>1.2</v>
      </c>
      <c r="Q2109">
        <f t="shared" si="227"/>
        <v>72</v>
      </c>
      <c r="R2109" t="s">
        <v>25</v>
      </c>
      <c r="S2109">
        <f t="shared" si="228"/>
        <v>1898.64</v>
      </c>
      <c r="T2109" t="str">
        <f t="shared" si="229"/>
        <v>High</v>
      </c>
      <c r="U2109" t="str">
        <f t="shared" si="230"/>
        <v>Risk</v>
      </c>
    </row>
    <row r="2110" spans="1:21" x14ac:dyDescent="0.25">
      <c r="A2110" t="s">
        <v>2137</v>
      </c>
      <c r="B2110">
        <v>57</v>
      </c>
      <c r="C2110" t="str">
        <f t="shared" si="224"/>
        <v>55+</v>
      </c>
      <c r="D2110" t="s">
        <v>27</v>
      </c>
      <c r="E2110" t="s">
        <v>2</v>
      </c>
      <c r="F2110">
        <v>0.06</v>
      </c>
      <c r="G2110" t="str">
        <f t="shared" si="225"/>
        <v>Low</v>
      </c>
      <c r="H2110">
        <v>39</v>
      </c>
      <c r="I2110" t="s">
        <v>56</v>
      </c>
      <c r="J2110" t="s">
        <v>4</v>
      </c>
      <c r="K2110" s="4">
        <v>8.99</v>
      </c>
      <c r="L2110" s="4">
        <f t="shared" si="226"/>
        <v>8.99</v>
      </c>
      <c r="M2110">
        <v>1</v>
      </c>
      <c r="N2110" t="s">
        <v>15</v>
      </c>
      <c r="O2110">
        <v>4</v>
      </c>
      <c r="P2110">
        <v>0</v>
      </c>
      <c r="Q2110">
        <f t="shared" si="227"/>
        <v>0</v>
      </c>
      <c r="R2110" t="s">
        <v>11</v>
      </c>
      <c r="S2110">
        <f t="shared" si="228"/>
        <v>0</v>
      </c>
      <c r="T2110" t="str">
        <f t="shared" si="229"/>
        <v>Low</v>
      </c>
      <c r="U2110" t="str">
        <f t="shared" si="230"/>
        <v>Inactive</v>
      </c>
    </row>
    <row r="2111" spans="1:21" x14ac:dyDescent="0.25">
      <c r="A2111" t="s">
        <v>2138</v>
      </c>
      <c r="B2111">
        <v>26</v>
      </c>
      <c r="C2111" t="str">
        <f t="shared" si="224"/>
        <v>25-34</v>
      </c>
      <c r="D2111" t="s">
        <v>13</v>
      </c>
      <c r="E2111" t="s">
        <v>18</v>
      </c>
      <c r="F2111">
        <v>0.97</v>
      </c>
      <c r="G2111" t="str">
        <f t="shared" si="225"/>
        <v>Low</v>
      </c>
      <c r="H2111">
        <v>49</v>
      </c>
      <c r="I2111" t="s">
        <v>35</v>
      </c>
      <c r="J2111" t="s">
        <v>10</v>
      </c>
      <c r="K2111" s="4">
        <v>17.989999999999998</v>
      </c>
      <c r="L2111" s="4">
        <f t="shared" si="226"/>
        <v>17.989999999999998</v>
      </c>
      <c r="M2111">
        <v>1</v>
      </c>
      <c r="N2111" t="s">
        <v>29</v>
      </c>
      <c r="O2111">
        <v>1</v>
      </c>
      <c r="P2111">
        <v>0.02</v>
      </c>
      <c r="Q2111">
        <f t="shared" si="227"/>
        <v>1</v>
      </c>
      <c r="R2111" t="s">
        <v>6</v>
      </c>
      <c r="S2111">
        <f t="shared" si="228"/>
        <v>0.97</v>
      </c>
      <c r="T2111" t="str">
        <f t="shared" si="229"/>
        <v>Low</v>
      </c>
      <c r="U2111" t="str">
        <f t="shared" si="230"/>
        <v>Inactive</v>
      </c>
    </row>
    <row r="2112" spans="1:21" x14ac:dyDescent="0.25">
      <c r="A2112" t="s">
        <v>2139</v>
      </c>
      <c r="B2112">
        <v>37</v>
      </c>
      <c r="C2112" t="str">
        <f t="shared" si="224"/>
        <v>35-44</v>
      </c>
      <c r="D2112" t="s">
        <v>27</v>
      </c>
      <c r="E2112" t="s">
        <v>2</v>
      </c>
      <c r="F2112">
        <v>3.05</v>
      </c>
      <c r="G2112" t="str">
        <f t="shared" si="225"/>
        <v>Low</v>
      </c>
      <c r="H2112">
        <v>15</v>
      </c>
      <c r="I2112" t="s">
        <v>35</v>
      </c>
      <c r="J2112" t="s">
        <v>43</v>
      </c>
      <c r="K2112" s="4">
        <v>8.99</v>
      </c>
      <c r="L2112" s="4">
        <f t="shared" si="226"/>
        <v>8.99</v>
      </c>
      <c r="M2112">
        <v>1</v>
      </c>
      <c r="N2112" t="s">
        <v>5</v>
      </c>
      <c r="O2112">
        <v>3</v>
      </c>
      <c r="P2112">
        <v>0.19</v>
      </c>
      <c r="Q2112">
        <f t="shared" si="227"/>
        <v>11</v>
      </c>
      <c r="R2112" t="s">
        <v>11</v>
      </c>
      <c r="S2112">
        <f t="shared" si="228"/>
        <v>33.549999999999997</v>
      </c>
      <c r="T2112" t="str">
        <f t="shared" si="229"/>
        <v>Low</v>
      </c>
      <c r="U2112" t="str">
        <f t="shared" si="230"/>
        <v>Risk</v>
      </c>
    </row>
    <row r="2113" spans="1:21" x14ac:dyDescent="0.25">
      <c r="A2113" t="s">
        <v>2140</v>
      </c>
      <c r="B2113">
        <v>63</v>
      </c>
      <c r="C2113" t="str">
        <f t="shared" si="224"/>
        <v>55+</v>
      </c>
      <c r="D2113" t="s">
        <v>1</v>
      </c>
      <c r="E2113" t="s">
        <v>8</v>
      </c>
      <c r="F2113">
        <v>0.83</v>
      </c>
      <c r="G2113" t="str">
        <f t="shared" si="225"/>
        <v>Low</v>
      </c>
      <c r="H2113">
        <v>41</v>
      </c>
      <c r="I2113" t="s">
        <v>14</v>
      </c>
      <c r="J2113" t="s">
        <v>10</v>
      </c>
      <c r="K2113" s="4">
        <v>13.99</v>
      </c>
      <c r="L2113" s="4">
        <f t="shared" si="226"/>
        <v>13.99</v>
      </c>
      <c r="M2113">
        <v>1</v>
      </c>
      <c r="N2113" t="s">
        <v>5</v>
      </c>
      <c r="O2113">
        <v>2</v>
      </c>
      <c r="P2113">
        <v>0.02</v>
      </c>
      <c r="Q2113">
        <f t="shared" si="227"/>
        <v>1</v>
      </c>
      <c r="R2113" t="s">
        <v>33</v>
      </c>
      <c r="S2113">
        <f t="shared" si="228"/>
        <v>0.83</v>
      </c>
      <c r="T2113" t="str">
        <f t="shared" si="229"/>
        <v>Low</v>
      </c>
      <c r="U2113" t="str">
        <f t="shared" si="230"/>
        <v>Inactive</v>
      </c>
    </row>
    <row r="2114" spans="1:21" x14ac:dyDescent="0.25">
      <c r="A2114" t="s">
        <v>2141</v>
      </c>
      <c r="B2114">
        <v>59</v>
      </c>
      <c r="C2114" t="str">
        <f t="shared" si="224"/>
        <v>55+</v>
      </c>
      <c r="D2114" t="s">
        <v>13</v>
      </c>
      <c r="E2114" t="s">
        <v>2</v>
      </c>
      <c r="F2114">
        <v>12.13</v>
      </c>
      <c r="G2114" t="str">
        <f t="shared" si="225"/>
        <v>Low</v>
      </c>
      <c r="H2114">
        <v>23</v>
      </c>
      <c r="I2114" t="s">
        <v>14</v>
      </c>
      <c r="J2114" t="s">
        <v>4</v>
      </c>
      <c r="K2114" s="4">
        <v>8.99</v>
      </c>
      <c r="L2114" s="4">
        <f t="shared" si="226"/>
        <v>8.99</v>
      </c>
      <c r="M2114">
        <v>0</v>
      </c>
      <c r="N2114" t="s">
        <v>23</v>
      </c>
      <c r="O2114">
        <v>5</v>
      </c>
      <c r="P2114">
        <v>0.51</v>
      </c>
      <c r="Q2114">
        <f t="shared" si="227"/>
        <v>31</v>
      </c>
      <c r="R2114" t="s">
        <v>16</v>
      </c>
      <c r="S2114">
        <f t="shared" si="228"/>
        <v>376.03000000000003</v>
      </c>
      <c r="T2114" t="str">
        <f t="shared" si="229"/>
        <v>High</v>
      </c>
      <c r="U2114" t="str">
        <f t="shared" si="230"/>
        <v>Inactive</v>
      </c>
    </row>
    <row r="2115" spans="1:21" x14ac:dyDescent="0.25">
      <c r="A2115" t="s">
        <v>2142</v>
      </c>
      <c r="B2115">
        <v>65</v>
      </c>
      <c r="C2115" t="str">
        <f t="shared" ref="C2115:C2178" si="231">IF(B2115&lt;=25, "18-24", IF(B2115&lt;=35, "25-34", IF(B2115&lt;=45,"35-44", IF(B2115&lt;=55,"45-54", "55+"))))</f>
        <v>55+</v>
      </c>
      <c r="D2115" t="s">
        <v>13</v>
      </c>
      <c r="E2115" t="s">
        <v>2</v>
      </c>
      <c r="F2115">
        <v>11.25</v>
      </c>
      <c r="G2115" t="str">
        <f t="shared" ref="G2115:G2178" si="232">IF(F2115&lt;=20,"Low",IF(F2115&lt;=50, "Medium","High"))</f>
        <v>Low</v>
      </c>
      <c r="H2115">
        <v>22</v>
      </c>
      <c r="I2115" t="s">
        <v>19</v>
      </c>
      <c r="J2115" t="s">
        <v>41</v>
      </c>
      <c r="K2115" s="4">
        <v>8.99</v>
      </c>
      <c r="L2115" s="4">
        <f t="shared" ref="L2115:L2178" si="233">K2115</f>
        <v>8.99</v>
      </c>
      <c r="M2115">
        <v>1</v>
      </c>
      <c r="N2115" t="s">
        <v>15</v>
      </c>
      <c r="O2115">
        <v>3</v>
      </c>
      <c r="P2115">
        <v>0.49</v>
      </c>
      <c r="Q2115">
        <f t="shared" ref="Q2115:Q2178" si="234">ROUND(P2115*60, 0)</f>
        <v>29</v>
      </c>
      <c r="R2115" t="s">
        <v>16</v>
      </c>
      <c r="S2115">
        <f t="shared" ref="S2115:S2178" si="235">F2115*Q2115</f>
        <v>326.25</v>
      </c>
      <c r="T2115" t="str">
        <f t="shared" ref="T2115:T2178" si="236">IF(S2115&lt;=50,"Low",IF(S2115&lt;=150,"Medium", "High"))</f>
        <v>High</v>
      </c>
      <c r="U2115" t="str">
        <f t="shared" ref="U2115:U2178" si="237">IF(H2115&lt;=7,"Active", IF(H2115&lt;=21,"Risk", "Inactive"))</f>
        <v>Inactive</v>
      </c>
    </row>
    <row r="2116" spans="1:21" x14ac:dyDescent="0.25">
      <c r="A2116" t="s">
        <v>2143</v>
      </c>
      <c r="B2116">
        <v>18</v>
      </c>
      <c r="C2116" t="str">
        <f t="shared" si="231"/>
        <v>18-24</v>
      </c>
      <c r="D2116" t="s">
        <v>1</v>
      </c>
      <c r="E2116" t="s">
        <v>18</v>
      </c>
      <c r="F2116">
        <v>2.19</v>
      </c>
      <c r="G2116" t="str">
        <f t="shared" si="232"/>
        <v>Low</v>
      </c>
      <c r="H2116">
        <v>24</v>
      </c>
      <c r="I2116" t="s">
        <v>3</v>
      </c>
      <c r="J2116" t="s">
        <v>10</v>
      </c>
      <c r="K2116" s="4">
        <v>17.989999999999998</v>
      </c>
      <c r="L2116" s="4">
        <f t="shared" si="233"/>
        <v>17.989999999999998</v>
      </c>
      <c r="M2116">
        <v>1</v>
      </c>
      <c r="N2116" t="s">
        <v>15</v>
      </c>
      <c r="O2116">
        <v>1</v>
      </c>
      <c r="P2116">
        <v>0.09</v>
      </c>
      <c r="Q2116">
        <f t="shared" si="234"/>
        <v>5</v>
      </c>
      <c r="R2116" t="s">
        <v>38</v>
      </c>
      <c r="S2116">
        <f t="shared" si="235"/>
        <v>10.95</v>
      </c>
      <c r="T2116" t="str">
        <f t="shared" si="236"/>
        <v>Low</v>
      </c>
      <c r="U2116" t="str">
        <f t="shared" si="237"/>
        <v>Inactive</v>
      </c>
    </row>
    <row r="2117" spans="1:21" x14ac:dyDescent="0.25">
      <c r="A2117" t="s">
        <v>2144</v>
      </c>
      <c r="B2117">
        <v>49</v>
      </c>
      <c r="C2117" t="str">
        <f t="shared" si="231"/>
        <v>45-54</v>
      </c>
      <c r="D2117" t="s">
        <v>13</v>
      </c>
      <c r="E2117" t="s">
        <v>2</v>
      </c>
      <c r="F2117">
        <v>17.05</v>
      </c>
      <c r="G2117" t="str">
        <f t="shared" si="232"/>
        <v>Low</v>
      </c>
      <c r="H2117">
        <v>16</v>
      </c>
      <c r="I2117" t="s">
        <v>9</v>
      </c>
      <c r="J2117" t="s">
        <v>32</v>
      </c>
      <c r="K2117" s="4">
        <v>8.99</v>
      </c>
      <c r="L2117" s="4">
        <f t="shared" si="233"/>
        <v>8.99</v>
      </c>
      <c r="M2117">
        <v>0</v>
      </c>
      <c r="N2117" t="s">
        <v>29</v>
      </c>
      <c r="O2117">
        <v>4</v>
      </c>
      <c r="P2117">
        <v>1</v>
      </c>
      <c r="Q2117">
        <f t="shared" si="234"/>
        <v>60</v>
      </c>
      <c r="R2117" t="s">
        <v>20</v>
      </c>
      <c r="S2117">
        <f t="shared" si="235"/>
        <v>1023</v>
      </c>
      <c r="T2117" t="str">
        <f t="shared" si="236"/>
        <v>High</v>
      </c>
      <c r="U2117" t="str">
        <f t="shared" si="237"/>
        <v>Risk</v>
      </c>
    </row>
    <row r="2118" spans="1:21" x14ac:dyDescent="0.25">
      <c r="A2118" t="s">
        <v>2145</v>
      </c>
      <c r="B2118">
        <v>59</v>
      </c>
      <c r="C2118" t="str">
        <f t="shared" si="231"/>
        <v>55+</v>
      </c>
      <c r="D2118" t="s">
        <v>13</v>
      </c>
      <c r="E2118" t="s">
        <v>2</v>
      </c>
      <c r="F2118">
        <v>17.34</v>
      </c>
      <c r="G2118" t="str">
        <f t="shared" si="232"/>
        <v>Low</v>
      </c>
      <c r="H2118">
        <v>40</v>
      </c>
      <c r="I2118" t="s">
        <v>9</v>
      </c>
      <c r="J2118" t="s">
        <v>10</v>
      </c>
      <c r="K2118" s="4">
        <v>8.99</v>
      </c>
      <c r="L2118" s="4">
        <f t="shared" si="233"/>
        <v>8.99</v>
      </c>
      <c r="M2118">
        <v>1</v>
      </c>
      <c r="N2118" t="s">
        <v>23</v>
      </c>
      <c r="O2118">
        <v>3</v>
      </c>
      <c r="P2118">
        <v>0.42</v>
      </c>
      <c r="Q2118">
        <f t="shared" si="234"/>
        <v>25</v>
      </c>
      <c r="R2118" t="s">
        <v>33</v>
      </c>
      <c r="S2118">
        <f t="shared" si="235"/>
        <v>433.5</v>
      </c>
      <c r="T2118" t="str">
        <f t="shared" si="236"/>
        <v>High</v>
      </c>
      <c r="U2118" t="str">
        <f t="shared" si="237"/>
        <v>Inactive</v>
      </c>
    </row>
    <row r="2119" spans="1:21" x14ac:dyDescent="0.25">
      <c r="A2119" t="s">
        <v>2146</v>
      </c>
      <c r="B2119">
        <v>25</v>
      </c>
      <c r="C2119" t="str">
        <f t="shared" si="231"/>
        <v>18-24</v>
      </c>
      <c r="D2119" t="s">
        <v>13</v>
      </c>
      <c r="E2119" t="s">
        <v>18</v>
      </c>
      <c r="F2119">
        <v>0.27</v>
      </c>
      <c r="G2119" t="str">
        <f t="shared" si="232"/>
        <v>Low</v>
      </c>
      <c r="H2119">
        <v>60</v>
      </c>
      <c r="I2119" t="s">
        <v>56</v>
      </c>
      <c r="J2119" t="s">
        <v>43</v>
      </c>
      <c r="K2119" s="4">
        <v>17.989999999999998</v>
      </c>
      <c r="L2119" s="4">
        <f t="shared" si="233"/>
        <v>17.989999999999998</v>
      </c>
      <c r="M2119">
        <v>1</v>
      </c>
      <c r="N2119" t="s">
        <v>5</v>
      </c>
      <c r="O2119">
        <v>1</v>
      </c>
      <c r="P2119">
        <v>0</v>
      </c>
      <c r="Q2119">
        <f t="shared" si="234"/>
        <v>0</v>
      </c>
      <c r="R2119" t="s">
        <v>16</v>
      </c>
      <c r="S2119">
        <f t="shared" si="235"/>
        <v>0</v>
      </c>
      <c r="T2119" t="str">
        <f t="shared" si="236"/>
        <v>Low</v>
      </c>
      <c r="U2119" t="str">
        <f t="shared" si="237"/>
        <v>Inactive</v>
      </c>
    </row>
    <row r="2120" spans="1:21" x14ac:dyDescent="0.25">
      <c r="A2120" t="s">
        <v>2147</v>
      </c>
      <c r="B2120">
        <v>25</v>
      </c>
      <c r="C2120" t="str">
        <f t="shared" si="231"/>
        <v>18-24</v>
      </c>
      <c r="D2120" t="s">
        <v>1</v>
      </c>
      <c r="E2120" t="s">
        <v>2</v>
      </c>
      <c r="F2120">
        <v>17.899999999999999</v>
      </c>
      <c r="G2120" t="str">
        <f t="shared" si="232"/>
        <v>Low</v>
      </c>
      <c r="H2120">
        <v>3</v>
      </c>
      <c r="I2120" t="s">
        <v>19</v>
      </c>
      <c r="J2120" t="s">
        <v>43</v>
      </c>
      <c r="K2120" s="4">
        <v>8.99</v>
      </c>
      <c r="L2120" s="4">
        <f t="shared" si="233"/>
        <v>8.99</v>
      </c>
      <c r="M2120">
        <v>0</v>
      </c>
      <c r="N2120" t="s">
        <v>15</v>
      </c>
      <c r="O2120">
        <v>3</v>
      </c>
      <c r="P2120">
        <v>4.47</v>
      </c>
      <c r="Q2120">
        <f t="shared" si="234"/>
        <v>268</v>
      </c>
      <c r="R2120" t="s">
        <v>25</v>
      </c>
      <c r="S2120">
        <f t="shared" si="235"/>
        <v>4797.2</v>
      </c>
      <c r="T2120" t="str">
        <f t="shared" si="236"/>
        <v>High</v>
      </c>
      <c r="U2120" t="str">
        <f t="shared" si="237"/>
        <v>Active</v>
      </c>
    </row>
    <row r="2121" spans="1:21" x14ac:dyDescent="0.25">
      <c r="A2121" t="s">
        <v>2148</v>
      </c>
      <c r="B2121">
        <v>48</v>
      </c>
      <c r="C2121" t="str">
        <f t="shared" si="231"/>
        <v>45-54</v>
      </c>
      <c r="D2121" t="s">
        <v>27</v>
      </c>
      <c r="E2121" t="s">
        <v>8</v>
      </c>
      <c r="F2121">
        <v>5.33</v>
      </c>
      <c r="G2121" t="str">
        <f t="shared" si="232"/>
        <v>Low</v>
      </c>
      <c r="H2121">
        <v>31</v>
      </c>
      <c r="I2121" t="s">
        <v>56</v>
      </c>
      <c r="J2121" t="s">
        <v>43</v>
      </c>
      <c r="K2121" s="4">
        <v>13.99</v>
      </c>
      <c r="L2121" s="4">
        <f t="shared" si="233"/>
        <v>13.99</v>
      </c>
      <c r="M2121">
        <v>1</v>
      </c>
      <c r="N2121" t="s">
        <v>15</v>
      </c>
      <c r="O2121">
        <v>3</v>
      </c>
      <c r="P2121">
        <v>0.17</v>
      </c>
      <c r="Q2121">
        <f t="shared" si="234"/>
        <v>10</v>
      </c>
      <c r="R2121" t="s">
        <v>38</v>
      </c>
      <c r="S2121">
        <f t="shared" si="235"/>
        <v>53.3</v>
      </c>
      <c r="T2121" t="str">
        <f t="shared" si="236"/>
        <v>Medium</v>
      </c>
      <c r="U2121" t="str">
        <f t="shared" si="237"/>
        <v>Inactive</v>
      </c>
    </row>
    <row r="2122" spans="1:21" x14ac:dyDescent="0.25">
      <c r="A2122" t="s">
        <v>2149</v>
      </c>
      <c r="B2122">
        <v>26</v>
      </c>
      <c r="C2122" t="str">
        <f t="shared" si="231"/>
        <v>25-34</v>
      </c>
      <c r="D2122" t="s">
        <v>1</v>
      </c>
      <c r="E2122" t="s">
        <v>2</v>
      </c>
      <c r="F2122">
        <v>0.75</v>
      </c>
      <c r="G2122" t="str">
        <f t="shared" si="232"/>
        <v>Low</v>
      </c>
      <c r="H2122">
        <v>59</v>
      </c>
      <c r="I2122" t="s">
        <v>56</v>
      </c>
      <c r="J2122" t="s">
        <v>43</v>
      </c>
      <c r="K2122" s="4">
        <v>8.99</v>
      </c>
      <c r="L2122" s="4">
        <f t="shared" si="233"/>
        <v>8.99</v>
      </c>
      <c r="M2122">
        <v>1</v>
      </c>
      <c r="N2122" t="s">
        <v>15</v>
      </c>
      <c r="O2122">
        <v>2</v>
      </c>
      <c r="P2122">
        <v>0.01</v>
      </c>
      <c r="Q2122">
        <f t="shared" si="234"/>
        <v>1</v>
      </c>
      <c r="R2122" t="s">
        <v>20</v>
      </c>
      <c r="S2122">
        <f t="shared" si="235"/>
        <v>0.75</v>
      </c>
      <c r="T2122" t="str">
        <f t="shared" si="236"/>
        <v>Low</v>
      </c>
      <c r="U2122" t="str">
        <f t="shared" si="237"/>
        <v>Inactive</v>
      </c>
    </row>
    <row r="2123" spans="1:21" x14ac:dyDescent="0.25">
      <c r="A2123" t="s">
        <v>2150</v>
      </c>
      <c r="B2123">
        <v>25</v>
      </c>
      <c r="C2123" t="str">
        <f t="shared" si="231"/>
        <v>18-24</v>
      </c>
      <c r="D2123" t="s">
        <v>27</v>
      </c>
      <c r="E2123" t="s">
        <v>8</v>
      </c>
      <c r="F2123">
        <v>4.45</v>
      </c>
      <c r="G2123" t="str">
        <f t="shared" si="232"/>
        <v>Low</v>
      </c>
      <c r="H2123">
        <v>41</v>
      </c>
      <c r="I2123" t="s">
        <v>56</v>
      </c>
      <c r="J2123" t="s">
        <v>4</v>
      </c>
      <c r="K2123" s="4">
        <v>13.99</v>
      </c>
      <c r="L2123" s="4">
        <f t="shared" si="233"/>
        <v>13.99</v>
      </c>
      <c r="M2123">
        <v>1</v>
      </c>
      <c r="N2123" t="s">
        <v>5</v>
      </c>
      <c r="O2123">
        <v>2</v>
      </c>
      <c r="P2123">
        <v>0.11</v>
      </c>
      <c r="Q2123">
        <f t="shared" si="234"/>
        <v>7</v>
      </c>
      <c r="R2123" t="s">
        <v>38</v>
      </c>
      <c r="S2123">
        <f t="shared" si="235"/>
        <v>31.150000000000002</v>
      </c>
      <c r="T2123" t="str">
        <f t="shared" si="236"/>
        <v>Low</v>
      </c>
      <c r="U2123" t="str">
        <f t="shared" si="237"/>
        <v>Inactive</v>
      </c>
    </row>
    <row r="2124" spans="1:21" x14ac:dyDescent="0.25">
      <c r="A2124" t="s">
        <v>2151</v>
      </c>
      <c r="B2124">
        <v>42</v>
      </c>
      <c r="C2124" t="str">
        <f t="shared" si="231"/>
        <v>35-44</v>
      </c>
      <c r="D2124" t="s">
        <v>13</v>
      </c>
      <c r="E2124" t="s">
        <v>8</v>
      </c>
      <c r="F2124">
        <v>2.96</v>
      </c>
      <c r="G2124" t="str">
        <f t="shared" si="232"/>
        <v>Low</v>
      </c>
      <c r="H2124">
        <v>30</v>
      </c>
      <c r="I2124" t="s">
        <v>9</v>
      </c>
      <c r="J2124" t="s">
        <v>4</v>
      </c>
      <c r="K2124" s="4">
        <v>13.99</v>
      </c>
      <c r="L2124" s="4">
        <f t="shared" si="233"/>
        <v>13.99</v>
      </c>
      <c r="M2124">
        <v>0</v>
      </c>
      <c r="N2124" t="s">
        <v>29</v>
      </c>
      <c r="O2124">
        <v>5</v>
      </c>
      <c r="P2124">
        <v>0.1</v>
      </c>
      <c r="Q2124">
        <f t="shared" si="234"/>
        <v>6</v>
      </c>
      <c r="R2124" t="s">
        <v>11</v>
      </c>
      <c r="S2124">
        <f t="shared" si="235"/>
        <v>17.759999999999998</v>
      </c>
      <c r="T2124" t="str">
        <f t="shared" si="236"/>
        <v>Low</v>
      </c>
      <c r="U2124" t="str">
        <f t="shared" si="237"/>
        <v>Inactive</v>
      </c>
    </row>
    <row r="2125" spans="1:21" x14ac:dyDescent="0.25">
      <c r="A2125" t="s">
        <v>2152</v>
      </c>
      <c r="B2125">
        <v>33</v>
      </c>
      <c r="C2125" t="str">
        <f t="shared" si="231"/>
        <v>25-34</v>
      </c>
      <c r="D2125" t="s">
        <v>13</v>
      </c>
      <c r="E2125" t="s">
        <v>2</v>
      </c>
      <c r="F2125">
        <v>0.6</v>
      </c>
      <c r="G2125" t="str">
        <f t="shared" si="232"/>
        <v>Low</v>
      </c>
      <c r="H2125">
        <v>41</v>
      </c>
      <c r="I2125" t="s">
        <v>35</v>
      </c>
      <c r="J2125" t="s">
        <v>43</v>
      </c>
      <c r="K2125" s="4">
        <v>8.99</v>
      </c>
      <c r="L2125" s="4">
        <f t="shared" si="233"/>
        <v>8.99</v>
      </c>
      <c r="M2125">
        <v>1</v>
      </c>
      <c r="N2125" t="s">
        <v>23</v>
      </c>
      <c r="O2125">
        <v>3</v>
      </c>
      <c r="P2125">
        <v>0.01</v>
      </c>
      <c r="Q2125">
        <f t="shared" si="234"/>
        <v>1</v>
      </c>
      <c r="R2125" t="s">
        <v>38</v>
      </c>
      <c r="S2125">
        <f t="shared" si="235"/>
        <v>0.6</v>
      </c>
      <c r="T2125" t="str">
        <f t="shared" si="236"/>
        <v>Low</v>
      </c>
      <c r="U2125" t="str">
        <f t="shared" si="237"/>
        <v>Inactive</v>
      </c>
    </row>
    <row r="2126" spans="1:21" x14ac:dyDescent="0.25">
      <c r="A2126" t="s">
        <v>2153</v>
      </c>
      <c r="B2126">
        <v>58</v>
      </c>
      <c r="C2126" t="str">
        <f t="shared" si="231"/>
        <v>55+</v>
      </c>
      <c r="D2126" t="s">
        <v>27</v>
      </c>
      <c r="E2126" t="s">
        <v>8</v>
      </c>
      <c r="F2126">
        <v>10.77</v>
      </c>
      <c r="G2126" t="str">
        <f t="shared" si="232"/>
        <v>Low</v>
      </c>
      <c r="H2126">
        <v>44</v>
      </c>
      <c r="I2126" t="s">
        <v>19</v>
      </c>
      <c r="J2126" t="s">
        <v>4</v>
      </c>
      <c r="K2126" s="4">
        <v>13.99</v>
      </c>
      <c r="L2126" s="4">
        <f t="shared" si="233"/>
        <v>13.99</v>
      </c>
      <c r="M2126">
        <v>1</v>
      </c>
      <c r="N2126" t="s">
        <v>29</v>
      </c>
      <c r="O2126">
        <v>1</v>
      </c>
      <c r="P2126">
        <v>0.24</v>
      </c>
      <c r="Q2126">
        <f t="shared" si="234"/>
        <v>14</v>
      </c>
      <c r="R2126" t="s">
        <v>25</v>
      </c>
      <c r="S2126">
        <f t="shared" si="235"/>
        <v>150.78</v>
      </c>
      <c r="T2126" t="str">
        <f t="shared" si="236"/>
        <v>High</v>
      </c>
      <c r="U2126" t="str">
        <f t="shared" si="237"/>
        <v>Inactive</v>
      </c>
    </row>
    <row r="2127" spans="1:21" x14ac:dyDescent="0.25">
      <c r="A2127" t="s">
        <v>2154</v>
      </c>
      <c r="B2127">
        <v>66</v>
      </c>
      <c r="C2127" t="str">
        <f t="shared" si="231"/>
        <v>55+</v>
      </c>
      <c r="D2127" t="s">
        <v>13</v>
      </c>
      <c r="E2127" t="s">
        <v>18</v>
      </c>
      <c r="F2127">
        <v>13.36</v>
      </c>
      <c r="G2127" t="str">
        <f t="shared" si="232"/>
        <v>Low</v>
      </c>
      <c r="H2127">
        <v>15</v>
      </c>
      <c r="I2127" t="s">
        <v>3</v>
      </c>
      <c r="J2127" t="s">
        <v>41</v>
      </c>
      <c r="K2127" s="4">
        <v>17.989999999999998</v>
      </c>
      <c r="L2127" s="4">
        <f t="shared" si="233"/>
        <v>17.989999999999998</v>
      </c>
      <c r="M2127">
        <v>0</v>
      </c>
      <c r="N2127" t="s">
        <v>5</v>
      </c>
      <c r="O2127">
        <v>5</v>
      </c>
      <c r="P2127">
        <v>0.83</v>
      </c>
      <c r="Q2127">
        <f t="shared" si="234"/>
        <v>50</v>
      </c>
      <c r="R2127" t="s">
        <v>11</v>
      </c>
      <c r="S2127">
        <f t="shared" si="235"/>
        <v>668</v>
      </c>
      <c r="T2127" t="str">
        <f t="shared" si="236"/>
        <v>High</v>
      </c>
      <c r="U2127" t="str">
        <f t="shared" si="237"/>
        <v>Risk</v>
      </c>
    </row>
    <row r="2128" spans="1:21" x14ac:dyDescent="0.25">
      <c r="A2128" t="s">
        <v>2155</v>
      </c>
      <c r="B2128">
        <v>42</v>
      </c>
      <c r="C2128" t="str">
        <f t="shared" si="231"/>
        <v>35-44</v>
      </c>
      <c r="D2128" t="s">
        <v>27</v>
      </c>
      <c r="E2128" t="s">
        <v>2</v>
      </c>
      <c r="F2128">
        <v>20.9</v>
      </c>
      <c r="G2128" t="str">
        <f t="shared" si="232"/>
        <v>Medium</v>
      </c>
      <c r="H2128">
        <v>42</v>
      </c>
      <c r="I2128" t="s">
        <v>9</v>
      </c>
      <c r="J2128" t="s">
        <v>43</v>
      </c>
      <c r="K2128" s="4">
        <v>8.99</v>
      </c>
      <c r="L2128" s="4">
        <f t="shared" si="233"/>
        <v>8.99</v>
      </c>
      <c r="M2128">
        <v>1</v>
      </c>
      <c r="N2128" t="s">
        <v>47</v>
      </c>
      <c r="O2128">
        <v>3</v>
      </c>
      <c r="P2128">
        <v>0.49</v>
      </c>
      <c r="Q2128">
        <f t="shared" si="234"/>
        <v>29</v>
      </c>
      <c r="R2128" t="s">
        <v>16</v>
      </c>
      <c r="S2128">
        <f t="shared" si="235"/>
        <v>606.09999999999991</v>
      </c>
      <c r="T2128" t="str">
        <f t="shared" si="236"/>
        <v>High</v>
      </c>
      <c r="U2128" t="str">
        <f t="shared" si="237"/>
        <v>Inactive</v>
      </c>
    </row>
    <row r="2129" spans="1:21" x14ac:dyDescent="0.25">
      <c r="A2129" t="s">
        <v>2156</v>
      </c>
      <c r="B2129">
        <v>50</v>
      </c>
      <c r="C2129" t="str">
        <f t="shared" si="231"/>
        <v>45-54</v>
      </c>
      <c r="D2129" t="s">
        <v>27</v>
      </c>
      <c r="E2129" t="s">
        <v>18</v>
      </c>
      <c r="F2129">
        <v>7.18</v>
      </c>
      <c r="G2129" t="str">
        <f t="shared" si="232"/>
        <v>Low</v>
      </c>
      <c r="H2129">
        <v>23</v>
      </c>
      <c r="I2129" t="s">
        <v>56</v>
      </c>
      <c r="J2129" t="s">
        <v>4</v>
      </c>
      <c r="K2129" s="4">
        <v>17.989999999999998</v>
      </c>
      <c r="L2129" s="4">
        <f t="shared" si="233"/>
        <v>17.989999999999998</v>
      </c>
      <c r="M2129">
        <v>0</v>
      </c>
      <c r="N2129" t="s">
        <v>47</v>
      </c>
      <c r="O2129">
        <v>3</v>
      </c>
      <c r="P2129">
        <v>0.3</v>
      </c>
      <c r="Q2129">
        <f t="shared" si="234"/>
        <v>18</v>
      </c>
      <c r="R2129" t="s">
        <v>6</v>
      </c>
      <c r="S2129">
        <f t="shared" si="235"/>
        <v>129.24</v>
      </c>
      <c r="T2129" t="str">
        <f t="shared" si="236"/>
        <v>Medium</v>
      </c>
      <c r="U2129" t="str">
        <f t="shared" si="237"/>
        <v>Inactive</v>
      </c>
    </row>
    <row r="2130" spans="1:21" x14ac:dyDescent="0.25">
      <c r="A2130" t="s">
        <v>2157</v>
      </c>
      <c r="B2130">
        <v>40</v>
      </c>
      <c r="C2130" t="str">
        <f t="shared" si="231"/>
        <v>35-44</v>
      </c>
      <c r="D2130" t="s">
        <v>1</v>
      </c>
      <c r="E2130" t="s">
        <v>2</v>
      </c>
      <c r="F2130">
        <v>14.01</v>
      </c>
      <c r="G2130" t="str">
        <f t="shared" si="232"/>
        <v>Low</v>
      </c>
      <c r="H2130">
        <v>14</v>
      </c>
      <c r="I2130" t="s">
        <v>9</v>
      </c>
      <c r="J2130" t="s">
        <v>32</v>
      </c>
      <c r="K2130" s="4">
        <v>8.99</v>
      </c>
      <c r="L2130" s="4">
        <f t="shared" si="233"/>
        <v>8.99</v>
      </c>
      <c r="M2130">
        <v>0</v>
      </c>
      <c r="N2130" t="s">
        <v>23</v>
      </c>
      <c r="O2130">
        <v>3</v>
      </c>
      <c r="P2130">
        <v>0.93</v>
      </c>
      <c r="Q2130">
        <f t="shared" si="234"/>
        <v>56</v>
      </c>
      <c r="R2130" t="s">
        <v>25</v>
      </c>
      <c r="S2130">
        <f t="shared" si="235"/>
        <v>784.56</v>
      </c>
      <c r="T2130" t="str">
        <f t="shared" si="236"/>
        <v>High</v>
      </c>
      <c r="U2130" t="str">
        <f t="shared" si="237"/>
        <v>Risk</v>
      </c>
    </row>
    <row r="2131" spans="1:21" x14ac:dyDescent="0.25">
      <c r="A2131" t="s">
        <v>2158</v>
      </c>
      <c r="B2131">
        <v>36</v>
      </c>
      <c r="C2131" t="str">
        <f t="shared" si="231"/>
        <v>35-44</v>
      </c>
      <c r="D2131" t="s">
        <v>13</v>
      </c>
      <c r="E2131" t="s">
        <v>18</v>
      </c>
      <c r="F2131">
        <v>16.68</v>
      </c>
      <c r="G2131" t="str">
        <f t="shared" si="232"/>
        <v>Low</v>
      </c>
      <c r="H2131">
        <v>60</v>
      </c>
      <c r="I2131" t="s">
        <v>3</v>
      </c>
      <c r="J2131" t="s">
        <v>4</v>
      </c>
      <c r="K2131" s="4">
        <v>17.989999999999998</v>
      </c>
      <c r="L2131" s="4">
        <f t="shared" si="233"/>
        <v>17.989999999999998</v>
      </c>
      <c r="M2131">
        <v>0</v>
      </c>
      <c r="N2131" t="s">
        <v>47</v>
      </c>
      <c r="O2131">
        <v>5</v>
      </c>
      <c r="P2131">
        <v>0.27</v>
      </c>
      <c r="Q2131">
        <f t="shared" si="234"/>
        <v>16</v>
      </c>
      <c r="R2131" t="s">
        <v>20</v>
      </c>
      <c r="S2131">
        <f t="shared" si="235"/>
        <v>266.88</v>
      </c>
      <c r="T2131" t="str">
        <f t="shared" si="236"/>
        <v>High</v>
      </c>
      <c r="U2131" t="str">
        <f t="shared" si="237"/>
        <v>Inactive</v>
      </c>
    </row>
    <row r="2132" spans="1:21" x14ac:dyDescent="0.25">
      <c r="A2132" t="s">
        <v>2159</v>
      </c>
      <c r="B2132">
        <v>48</v>
      </c>
      <c r="C2132" t="str">
        <f t="shared" si="231"/>
        <v>45-54</v>
      </c>
      <c r="D2132" t="s">
        <v>1</v>
      </c>
      <c r="E2132" t="s">
        <v>18</v>
      </c>
      <c r="F2132">
        <v>1.67</v>
      </c>
      <c r="G2132" t="str">
        <f t="shared" si="232"/>
        <v>Low</v>
      </c>
      <c r="H2132">
        <v>14</v>
      </c>
      <c r="I2132" t="s">
        <v>14</v>
      </c>
      <c r="J2132" t="s">
        <v>32</v>
      </c>
      <c r="K2132" s="4">
        <v>17.989999999999998</v>
      </c>
      <c r="L2132" s="4">
        <f t="shared" si="233"/>
        <v>17.989999999999998</v>
      </c>
      <c r="M2132">
        <v>1</v>
      </c>
      <c r="N2132" t="s">
        <v>5</v>
      </c>
      <c r="O2132">
        <v>3</v>
      </c>
      <c r="P2132">
        <v>0.11</v>
      </c>
      <c r="Q2132">
        <f t="shared" si="234"/>
        <v>7</v>
      </c>
      <c r="R2132" t="s">
        <v>11</v>
      </c>
      <c r="S2132">
        <f t="shared" si="235"/>
        <v>11.69</v>
      </c>
      <c r="T2132" t="str">
        <f t="shared" si="236"/>
        <v>Low</v>
      </c>
      <c r="U2132" t="str">
        <f t="shared" si="237"/>
        <v>Risk</v>
      </c>
    </row>
    <row r="2133" spans="1:21" x14ac:dyDescent="0.25">
      <c r="A2133" t="s">
        <v>2160</v>
      </c>
      <c r="B2133">
        <v>60</v>
      </c>
      <c r="C2133" t="str">
        <f t="shared" si="231"/>
        <v>55+</v>
      </c>
      <c r="D2133" t="s">
        <v>1</v>
      </c>
      <c r="E2133" t="s">
        <v>2</v>
      </c>
      <c r="F2133">
        <v>14.45</v>
      </c>
      <c r="G2133" t="str">
        <f t="shared" si="232"/>
        <v>Low</v>
      </c>
      <c r="H2133">
        <v>52</v>
      </c>
      <c r="I2133" t="s">
        <v>19</v>
      </c>
      <c r="J2133" t="s">
        <v>4</v>
      </c>
      <c r="K2133" s="4">
        <v>8.99</v>
      </c>
      <c r="L2133" s="4">
        <f t="shared" si="233"/>
        <v>8.99</v>
      </c>
      <c r="M2133">
        <v>1</v>
      </c>
      <c r="N2133" t="s">
        <v>29</v>
      </c>
      <c r="O2133">
        <v>5</v>
      </c>
      <c r="P2133">
        <v>0.27</v>
      </c>
      <c r="Q2133">
        <f t="shared" si="234"/>
        <v>16</v>
      </c>
      <c r="R2133" t="s">
        <v>16</v>
      </c>
      <c r="S2133">
        <f t="shared" si="235"/>
        <v>231.2</v>
      </c>
      <c r="T2133" t="str">
        <f t="shared" si="236"/>
        <v>High</v>
      </c>
      <c r="U2133" t="str">
        <f t="shared" si="237"/>
        <v>Inactive</v>
      </c>
    </row>
    <row r="2134" spans="1:21" x14ac:dyDescent="0.25">
      <c r="A2134" t="s">
        <v>2161</v>
      </c>
      <c r="B2134">
        <v>42</v>
      </c>
      <c r="C2134" t="str">
        <f t="shared" si="231"/>
        <v>35-44</v>
      </c>
      <c r="D2134" t="s">
        <v>27</v>
      </c>
      <c r="E2134" t="s">
        <v>8</v>
      </c>
      <c r="F2134">
        <v>7.63</v>
      </c>
      <c r="G2134" t="str">
        <f t="shared" si="232"/>
        <v>Low</v>
      </c>
      <c r="H2134">
        <v>32</v>
      </c>
      <c r="I2134" t="s">
        <v>19</v>
      </c>
      <c r="J2134" t="s">
        <v>43</v>
      </c>
      <c r="K2134" s="4">
        <v>13.99</v>
      </c>
      <c r="L2134" s="4">
        <f t="shared" si="233"/>
        <v>13.99</v>
      </c>
      <c r="M2134">
        <v>1</v>
      </c>
      <c r="N2134" t="s">
        <v>47</v>
      </c>
      <c r="O2134">
        <v>2</v>
      </c>
      <c r="P2134">
        <v>0.23</v>
      </c>
      <c r="Q2134">
        <f t="shared" si="234"/>
        <v>14</v>
      </c>
      <c r="R2134" t="s">
        <v>6</v>
      </c>
      <c r="S2134">
        <f t="shared" si="235"/>
        <v>106.82</v>
      </c>
      <c r="T2134" t="str">
        <f t="shared" si="236"/>
        <v>Medium</v>
      </c>
      <c r="U2134" t="str">
        <f t="shared" si="237"/>
        <v>Inactive</v>
      </c>
    </row>
    <row r="2135" spans="1:21" x14ac:dyDescent="0.25">
      <c r="A2135" t="s">
        <v>2162</v>
      </c>
      <c r="B2135">
        <v>31</v>
      </c>
      <c r="C2135" t="str">
        <f t="shared" si="231"/>
        <v>25-34</v>
      </c>
      <c r="D2135" t="s">
        <v>27</v>
      </c>
      <c r="E2135" t="s">
        <v>8</v>
      </c>
      <c r="F2135">
        <v>6.29</v>
      </c>
      <c r="G2135" t="str">
        <f t="shared" si="232"/>
        <v>Low</v>
      </c>
      <c r="H2135">
        <v>24</v>
      </c>
      <c r="I2135" t="s">
        <v>14</v>
      </c>
      <c r="J2135" t="s">
        <v>32</v>
      </c>
      <c r="K2135" s="4">
        <v>13.99</v>
      </c>
      <c r="L2135" s="4">
        <f t="shared" si="233"/>
        <v>13.99</v>
      </c>
      <c r="M2135">
        <v>0</v>
      </c>
      <c r="N2135" t="s">
        <v>5</v>
      </c>
      <c r="O2135">
        <v>3</v>
      </c>
      <c r="P2135">
        <v>0.25</v>
      </c>
      <c r="Q2135">
        <f t="shared" si="234"/>
        <v>15</v>
      </c>
      <c r="R2135" t="s">
        <v>11</v>
      </c>
      <c r="S2135">
        <f t="shared" si="235"/>
        <v>94.35</v>
      </c>
      <c r="T2135" t="str">
        <f t="shared" si="236"/>
        <v>Medium</v>
      </c>
      <c r="U2135" t="str">
        <f t="shared" si="237"/>
        <v>Inactive</v>
      </c>
    </row>
    <row r="2136" spans="1:21" x14ac:dyDescent="0.25">
      <c r="A2136" t="s">
        <v>2163</v>
      </c>
      <c r="B2136">
        <v>34</v>
      </c>
      <c r="C2136" t="str">
        <f t="shared" si="231"/>
        <v>25-34</v>
      </c>
      <c r="D2136" t="s">
        <v>27</v>
      </c>
      <c r="E2136" t="s">
        <v>8</v>
      </c>
      <c r="F2136">
        <v>45.52</v>
      </c>
      <c r="G2136" t="str">
        <f t="shared" si="232"/>
        <v>Medium</v>
      </c>
      <c r="H2136">
        <v>52</v>
      </c>
      <c r="I2136" t="s">
        <v>35</v>
      </c>
      <c r="J2136" t="s">
        <v>32</v>
      </c>
      <c r="K2136" s="4">
        <v>13.99</v>
      </c>
      <c r="L2136" s="4">
        <f t="shared" si="233"/>
        <v>13.99</v>
      </c>
      <c r="M2136">
        <v>0</v>
      </c>
      <c r="N2136" t="s">
        <v>47</v>
      </c>
      <c r="O2136">
        <v>3</v>
      </c>
      <c r="P2136">
        <v>0.86</v>
      </c>
      <c r="Q2136">
        <f t="shared" si="234"/>
        <v>52</v>
      </c>
      <c r="R2136" t="s">
        <v>6</v>
      </c>
      <c r="S2136">
        <f t="shared" si="235"/>
        <v>2367.04</v>
      </c>
      <c r="T2136" t="str">
        <f t="shared" si="236"/>
        <v>High</v>
      </c>
      <c r="U2136" t="str">
        <f t="shared" si="237"/>
        <v>Inactive</v>
      </c>
    </row>
    <row r="2137" spans="1:21" x14ac:dyDescent="0.25">
      <c r="A2137" t="s">
        <v>2164</v>
      </c>
      <c r="B2137">
        <v>21</v>
      </c>
      <c r="C2137" t="str">
        <f t="shared" si="231"/>
        <v>18-24</v>
      </c>
      <c r="D2137" t="s">
        <v>1</v>
      </c>
      <c r="E2137" t="s">
        <v>2</v>
      </c>
      <c r="F2137">
        <v>0.15</v>
      </c>
      <c r="G2137" t="str">
        <f t="shared" si="232"/>
        <v>Low</v>
      </c>
      <c r="H2137">
        <v>48</v>
      </c>
      <c r="I2137" t="s">
        <v>14</v>
      </c>
      <c r="J2137" t="s">
        <v>10</v>
      </c>
      <c r="K2137" s="4">
        <v>8.99</v>
      </c>
      <c r="L2137" s="4">
        <f t="shared" si="233"/>
        <v>8.99</v>
      </c>
      <c r="M2137">
        <v>1</v>
      </c>
      <c r="N2137" t="s">
        <v>47</v>
      </c>
      <c r="O2137">
        <v>4</v>
      </c>
      <c r="P2137">
        <v>0</v>
      </c>
      <c r="Q2137">
        <f t="shared" si="234"/>
        <v>0</v>
      </c>
      <c r="R2137" t="s">
        <v>6</v>
      </c>
      <c r="S2137">
        <f t="shared" si="235"/>
        <v>0</v>
      </c>
      <c r="T2137" t="str">
        <f t="shared" si="236"/>
        <v>Low</v>
      </c>
      <c r="U2137" t="str">
        <f t="shared" si="237"/>
        <v>Inactive</v>
      </c>
    </row>
    <row r="2138" spans="1:21" x14ac:dyDescent="0.25">
      <c r="A2138" t="s">
        <v>2165</v>
      </c>
      <c r="B2138">
        <v>67</v>
      </c>
      <c r="C2138" t="str">
        <f t="shared" si="231"/>
        <v>55+</v>
      </c>
      <c r="D2138" t="s">
        <v>13</v>
      </c>
      <c r="E2138" t="s">
        <v>2</v>
      </c>
      <c r="F2138">
        <v>19.579999999999998</v>
      </c>
      <c r="G2138" t="str">
        <f t="shared" si="232"/>
        <v>Low</v>
      </c>
      <c r="H2138">
        <v>44</v>
      </c>
      <c r="I2138" t="s">
        <v>9</v>
      </c>
      <c r="J2138" t="s">
        <v>43</v>
      </c>
      <c r="K2138" s="4">
        <v>8.99</v>
      </c>
      <c r="L2138" s="4">
        <f t="shared" si="233"/>
        <v>8.99</v>
      </c>
      <c r="M2138">
        <v>1</v>
      </c>
      <c r="N2138" t="s">
        <v>23</v>
      </c>
      <c r="O2138">
        <v>3</v>
      </c>
      <c r="P2138">
        <v>0.44</v>
      </c>
      <c r="Q2138">
        <f t="shared" si="234"/>
        <v>26</v>
      </c>
      <c r="R2138" t="s">
        <v>25</v>
      </c>
      <c r="S2138">
        <f t="shared" si="235"/>
        <v>509.07999999999993</v>
      </c>
      <c r="T2138" t="str">
        <f t="shared" si="236"/>
        <v>High</v>
      </c>
      <c r="U2138" t="str">
        <f t="shared" si="237"/>
        <v>Inactive</v>
      </c>
    </row>
    <row r="2139" spans="1:21" x14ac:dyDescent="0.25">
      <c r="A2139" t="s">
        <v>2166</v>
      </c>
      <c r="B2139">
        <v>30</v>
      </c>
      <c r="C2139" t="str">
        <f t="shared" si="231"/>
        <v>25-34</v>
      </c>
      <c r="D2139" t="s">
        <v>27</v>
      </c>
      <c r="E2139" t="s">
        <v>8</v>
      </c>
      <c r="F2139">
        <v>2.27</v>
      </c>
      <c r="G2139" t="str">
        <f t="shared" si="232"/>
        <v>Low</v>
      </c>
      <c r="H2139">
        <v>0</v>
      </c>
      <c r="I2139" t="s">
        <v>56</v>
      </c>
      <c r="J2139" t="s">
        <v>43</v>
      </c>
      <c r="K2139" s="4">
        <v>13.99</v>
      </c>
      <c r="L2139" s="4">
        <f t="shared" si="233"/>
        <v>13.99</v>
      </c>
      <c r="M2139">
        <v>0</v>
      </c>
      <c r="N2139" t="s">
        <v>15</v>
      </c>
      <c r="O2139">
        <v>2</v>
      </c>
      <c r="P2139">
        <v>2.27</v>
      </c>
      <c r="Q2139">
        <f t="shared" si="234"/>
        <v>136</v>
      </c>
      <c r="R2139" t="s">
        <v>6</v>
      </c>
      <c r="S2139">
        <f t="shared" si="235"/>
        <v>308.72000000000003</v>
      </c>
      <c r="T2139" t="str">
        <f t="shared" si="236"/>
        <v>High</v>
      </c>
      <c r="U2139" t="str">
        <f t="shared" si="237"/>
        <v>Active</v>
      </c>
    </row>
    <row r="2140" spans="1:21" x14ac:dyDescent="0.25">
      <c r="A2140" t="s">
        <v>2167</v>
      </c>
      <c r="B2140">
        <v>55</v>
      </c>
      <c r="C2140" t="str">
        <f t="shared" si="231"/>
        <v>45-54</v>
      </c>
      <c r="D2140" t="s">
        <v>1</v>
      </c>
      <c r="E2140" t="s">
        <v>18</v>
      </c>
      <c r="F2140">
        <v>18.02</v>
      </c>
      <c r="G2140" t="str">
        <f t="shared" si="232"/>
        <v>Low</v>
      </c>
      <c r="H2140">
        <v>36</v>
      </c>
      <c r="I2140" t="s">
        <v>56</v>
      </c>
      <c r="J2140" t="s">
        <v>10</v>
      </c>
      <c r="K2140" s="4">
        <v>17.989999999999998</v>
      </c>
      <c r="L2140" s="4">
        <f t="shared" si="233"/>
        <v>17.989999999999998</v>
      </c>
      <c r="M2140">
        <v>0</v>
      </c>
      <c r="N2140" t="s">
        <v>47</v>
      </c>
      <c r="O2140">
        <v>4</v>
      </c>
      <c r="P2140">
        <v>0.49</v>
      </c>
      <c r="Q2140">
        <f t="shared" si="234"/>
        <v>29</v>
      </c>
      <c r="R2140" t="s">
        <v>25</v>
      </c>
      <c r="S2140">
        <f t="shared" si="235"/>
        <v>522.58000000000004</v>
      </c>
      <c r="T2140" t="str">
        <f t="shared" si="236"/>
        <v>High</v>
      </c>
      <c r="U2140" t="str">
        <f t="shared" si="237"/>
        <v>Inactive</v>
      </c>
    </row>
    <row r="2141" spans="1:21" x14ac:dyDescent="0.25">
      <c r="A2141" t="s">
        <v>2168</v>
      </c>
      <c r="B2141">
        <v>20</v>
      </c>
      <c r="C2141" t="str">
        <f t="shared" si="231"/>
        <v>18-24</v>
      </c>
      <c r="D2141" t="s">
        <v>27</v>
      </c>
      <c r="E2141" t="s">
        <v>8</v>
      </c>
      <c r="F2141">
        <v>2.89</v>
      </c>
      <c r="G2141" t="str">
        <f t="shared" si="232"/>
        <v>Low</v>
      </c>
      <c r="H2141">
        <v>13</v>
      </c>
      <c r="I2141" t="s">
        <v>35</v>
      </c>
      <c r="J2141" t="s">
        <v>41</v>
      </c>
      <c r="K2141" s="4">
        <v>13.99</v>
      </c>
      <c r="L2141" s="4">
        <f t="shared" si="233"/>
        <v>13.99</v>
      </c>
      <c r="M2141">
        <v>1</v>
      </c>
      <c r="N2141" t="s">
        <v>23</v>
      </c>
      <c r="O2141">
        <v>2</v>
      </c>
      <c r="P2141">
        <v>0.21</v>
      </c>
      <c r="Q2141">
        <f t="shared" si="234"/>
        <v>13</v>
      </c>
      <c r="R2141" t="s">
        <v>11</v>
      </c>
      <c r="S2141">
        <f t="shared" si="235"/>
        <v>37.57</v>
      </c>
      <c r="T2141" t="str">
        <f t="shared" si="236"/>
        <v>Low</v>
      </c>
      <c r="U2141" t="str">
        <f t="shared" si="237"/>
        <v>Risk</v>
      </c>
    </row>
    <row r="2142" spans="1:21" x14ac:dyDescent="0.25">
      <c r="A2142" t="s">
        <v>2169</v>
      </c>
      <c r="B2142">
        <v>52</v>
      </c>
      <c r="C2142" t="str">
        <f t="shared" si="231"/>
        <v>45-54</v>
      </c>
      <c r="D2142" t="s">
        <v>27</v>
      </c>
      <c r="E2142" t="s">
        <v>18</v>
      </c>
      <c r="F2142">
        <v>10.6</v>
      </c>
      <c r="G2142" t="str">
        <f t="shared" si="232"/>
        <v>Low</v>
      </c>
      <c r="H2142">
        <v>38</v>
      </c>
      <c r="I2142" t="s">
        <v>3</v>
      </c>
      <c r="J2142" t="s">
        <v>41</v>
      </c>
      <c r="K2142" s="4">
        <v>17.989999999999998</v>
      </c>
      <c r="L2142" s="4">
        <f t="shared" si="233"/>
        <v>17.989999999999998</v>
      </c>
      <c r="M2142">
        <v>0</v>
      </c>
      <c r="N2142" t="s">
        <v>47</v>
      </c>
      <c r="O2142">
        <v>4</v>
      </c>
      <c r="P2142">
        <v>0.27</v>
      </c>
      <c r="Q2142">
        <f t="shared" si="234"/>
        <v>16</v>
      </c>
      <c r="R2142" t="s">
        <v>25</v>
      </c>
      <c r="S2142">
        <f t="shared" si="235"/>
        <v>169.6</v>
      </c>
      <c r="T2142" t="str">
        <f t="shared" si="236"/>
        <v>High</v>
      </c>
      <c r="U2142" t="str">
        <f t="shared" si="237"/>
        <v>Inactive</v>
      </c>
    </row>
    <row r="2143" spans="1:21" x14ac:dyDescent="0.25">
      <c r="A2143" t="s">
        <v>2170</v>
      </c>
      <c r="B2143">
        <v>45</v>
      </c>
      <c r="C2143" t="str">
        <f t="shared" si="231"/>
        <v>35-44</v>
      </c>
      <c r="D2143" t="s">
        <v>27</v>
      </c>
      <c r="E2143" t="s">
        <v>18</v>
      </c>
      <c r="F2143">
        <v>14</v>
      </c>
      <c r="G2143" t="str">
        <f t="shared" si="232"/>
        <v>Low</v>
      </c>
      <c r="H2143">
        <v>33</v>
      </c>
      <c r="I2143" t="s">
        <v>56</v>
      </c>
      <c r="J2143" t="s">
        <v>4</v>
      </c>
      <c r="K2143" s="4">
        <v>17.989999999999998</v>
      </c>
      <c r="L2143" s="4">
        <f t="shared" si="233"/>
        <v>17.989999999999998</v>
      </c>
      <c r="M2143">
        <v>1</v>
      </c>
      <c r="N2143" t="s">
        <v>47</v>
      </c>
      <c r="O2143">
        <v>2</v>
      </c>
      <c r="P2143">
        <v>0.41</v>
      </c>
      <c r="Q2143">
        <f t="shared" si="234"/>
        <v>25</v>
      </c>
      <c r="R2143" t="s">
        <v>20</v>
      </c>
      <c r="S2143">
        <f t="shared" si="235"/>
        <v>350</v>
      </c>
      <c r="T2143" t="str">
        <f t="shared" si="236"/>
        <v>High</v>
      </c>
      <c r="U2143" t="str">
        <f t="shared" si="237"/>
        <v>Inactive</v>
      </c>
    </row>
    <row r="2144" spans="1:21" x14ac:dyDescent="0.25">
      <c r="A2144" t="s">
        <v>2171</v>
      </c>
      <c r="B2144">
        <v>31</v>
      </c>
      <c r="C2144" t="str">
        <f t="shared" si="231"/>
        <v>25-34</v>
      </c>
      <c r="D2144" t="s">
        <v>27</v>
      </c>
      <c r="E2144" t="s">
        <v>2</v>
      </c>
      <c r="F2144">
        <v>7.69</v>
      </c>
      <c r="G2144" t="str">
        <f t="shared" si="232"/>
        <v>Low</v>
      </c>
      <c r="H2144">
        <v>57</v>
      </c>
      <c r="I2144" t="s">
        <v>9</v>
      </c>
      <c r="J2144" t="s">
        <v>41</v>
      </c>
      <c r="K2144" s="4">
        <v>8.99</v>
      </c>
      <c r="L2144" s="4">
        <f t="shared" si="233"/>
        <v>8.99</v>
      </c>
      <c r="M2144">
        <v>1</v>
      </c>
      <c r="N2144" t="s">
        <v>5</v>
      </c>
      <c r="O2144">
        <v>5</v>
      </c>
      <c r="P2144">
        <v>0.13</v>
      </c>
      <c r="Q2144">
        <f t="shared" si="234"/>
        <v>8</v>
      </c>
      <c r="R2144" t="s">
        <v>38</v>
      </c>
      <c r="S2144">
        <f t="shared" si="235"/>
        <v>61.52</v>
      </c>
      <c r="T2144" t="str">
        <f t="shared" si="236"/>
        <v>Medium</v>
      </c>
      <c r="U2144" t="str">
        <f t="shared" si="237"/>
        <v>Inactive</v>
      </c>
    </row>
    <row r="2145" spans="1:21" x14ac:dyDescent="0.25">
      <c r="A2145" t="s">
        <v>2172</v>
      </c>
      <c r="B2145">
        <v>68</v>
      </c>
      <c r="C2145" t="str">
        <f t="shared" si="231"/>
        <v>55+</v>
      </c>
      <c r="D2145" t="s">
        <v>13</v>
      </c>
      <c r="E2145" t="s">
        <v>8</v>
      </c>
      <c r="F2145">
        <v>20.239999999999998</v>
      </c>
      <c r="G2145" t="str">
        <f t="shared" si="232"/>
        <v>Medium</v>
      </c>
      <c r="H2145">
        <v>16</v>
      </c>
      <c r="I2145" t="s">
        <v>14</v>
      </c>
      <c r="J2145" t="s">
        <v>41</v>
      </c>
      <c r="K2145" s="4">
        <v>13.99</v>
      </c>
      <c r="L2145" s="4">
        <f t="shared" si="233"/>
        <v>13.99</v>
      </c>
      <c r="M2145">
        <v>0</v>
      </c>
      <c r="N2145" t="s">
        <v>29</v>
      </c>
      <c r="O2145">
        <v>3</v>
      </c>
      <c r="P2145">
        <v>1.19</v>
      </c>
      <c r="Q2145">
        <f t="shared" si="234"/>
        <v>71</v>
      </c>
      <c r="R2145" t="s">
        <v>33</v>
      </c>
      <c r="S2145">
        <f t="shared" si="235"/>
        <v>1437.04</v>
      </c>
      <c r="T2145" t="str">
        <f t="shared" si="236"/>
        <v>High</v>
      </c>
      <c r="U2145" t="str">
        <f t="shared" si="237"/>
        <v>Risk</v>
      </c>
    </row>
    <row r="2146" spans="1:21" x14ac:dyDescent="0.25">
      <c r="A2146" t="s">
        <v>2173</v>
      </c>
      <c r="B2146">
        <v>44</v>
      </c>
      <c r="C2146" t="str">
        <f t="shared" si="231"/>
        <v>35-44</v>
      </c>
      <c r="D2146" t="s">
        <v>13</v>
      </c>
      <c r="E2146" t="s">
        <v>2</v>
      </c>
      <c r="F2146">
        <v>0.65</v>
      </c>
      <c r="G2146" t="str">
        <f t="shared" si="232"/>
        <v>Low</v>
      </c>
      <c r="H2146">
        <v>59</v>
      </c>
      <c r="I2146" t="s">
        <v>3</v>
      </c>
      <c r="J2146" t="s">
        <v>4</v>
      </c>
      <c r="K2146" s="4">
        <v>8.99</v>
      </c>
      <c r="L2146" s="4">
        <f t="shared" si="233"/>
        <v>8.99</v>
      </c>
      <c r="M2146">
        <v>1</v>
      </c>
      <c r="N2146" t="s">
        <v>29</v>
      </c>
      <c r="O2146">
        <v>4</v>
      </c>
      <c r="P2146">
        <v>0.01</v>
      </c>
      <c r="Q2146">
        <f t="shared" si="234"/>
        <v>1</v>
      </c>
      <c r="R2146" t="s">
        <v>20</v>
      </c>
      <c r="S2146">
        <f t="shared" si="235"/>
        <v>0.65</v>
      </c>
      <c r="T2146" t="str">
        <f t="shared" si="236"/>
        <v>Low</v>
      </c>
      <c r="U2146" t="str">
        <f t="shared" si="237"/>
        <v>Inactive</v>
      </c>
    </row>
    <row r="2147" spans="1:21" x14ac:dyDescent="0.25">
      <c r="A2147" t="s">
        <v>2174</v>
      </c>
      <c r="B2147">
        <v>29</v>
      </c>
      <c r="C2147" t="str">
        <f t="shared" si="231"/>
        <v>25-34</v>
      </c>
      <c r="D2147" t="s">
        <v>1</v>
      </c>
      <c r="E2147" t="s">
        <v>18</v>
      </c>
      <c r="F2147">
        <v>4.1900000000000004</v>
      </c>
      <c r="G2147" t="str">
        <f t="shared" si="232"/>
        <v>Low</v>
      </c>
      <c r="H2147">
        <v>54</v>
      </c>
      <c r="I2147" t="s">
        <v>35</v>
      </c>
      <c r="J2147" t="s">
        <v>41</v>
      </c>
      <c r="K2147" s="4">
        <v>17.989999999999998</v>
      </c>
      <c r="L2147" s="4">
        <f t="shared" si="233"/>
        <v>17.989999999999998</v>
      </c>
      <c r="M2147">
        <v>1</v>
      </c>
      <c r="N2147" t="s">
        <v>47</v>
      </c>
      <c r="O2147">
        <v>1</v>
      </c>
      <c r="P2147">
        <v>0.08</v>
      </c>
      <c r="Q2147">
        <f t="shared" si="234"/>
        <v>5</v>
      </c>
      <c r="R2147" t="s">
        <v>11</v>
      </c>
      <c r="S2147">
        <f t="shared" si="235"/>
        <v>20.950000000000003</v>
      </c>
      <c r="T2147" t="str">
        <f t="shared" si="236"/>
        <v>Low</v>
      </c>
      <c r="U2147" t="str">
        <f t="shared" si="237"/>
        <v>Inactive</v>
      </c>
    </row>
    <row r="2148" spans="1:21" x14ac:dyDescent="0.25">
      <c r="A2148" t="s">
        <v>2175</v>
      </c>
      <c r="B2148">
        <v>34</v>
      </c>
      <c r="C2148" t="str">
        <f t="shared" si="231"/>
        <v>25-34</v>
      </c>
      <c r="D2148" t="s">
        <v>27</v>
      </c>
      <c r="E2148" t="s">
        <v>8</v>
      </c>
      <c r="F2148">
        <v>16.36</v>
      </c>
      <c r="G2148" t="str">
        <f t="shared" si="232"/>
        <v>Low</v>
      </c>
      <c r="H2148">
        <v>22</v>
      </c>
      <c r="I2148" t="s">
        <v>19</v>
      </c>
      <c r="J2148" t="s">
        <v>41</v>
      </c>
      <c r="K2148" s="4">
        <v>13.99</v>
      </c>
      <c r="L2148" s="4">
        <f t="shared" si="233"/>
        <v>13.99</v>
      </c>
      <c r="M2148">
        <v>0</v>
      </c>
      <c r="N2148" t="s">
        <v>5</v>
      </c>
      <c r="O2148">
        <v>2</v>
      </c>
      <c r="P2148">
        <v>0.71</v>
      </c>
      <c r="Q2148">
        <f t="shared" si="234"/>
        <v>43</v>
      </c>
      <c r="R2148" t="s">
        <v>25</v>
      </c>
      <c r="S2148">
        <f t="shared" si="235"/>
        <v>703.48</v>
      </c>
      <c r="T2148" t="str">
        <f t="shared" si="236"/>
        <v>High</v>
      </c>
      <c r="U2148" t="str">
        <f t="shared" si="237"/>
        <v>Inactive</v>
      </c>
    </row>
    <row r="2149" spans="1:21" x14ac:dyDescent="0.25">
      <c r="A2149" t="s">
        <v>2176</v>
      </c>
      <c r="B2149">
        <v>35</v>
      </c>
      <c r="C2149" t="str">
        <f t="shared" si="231"/>
        <v>25-34</v>
      </c>
      <c r="D2149" t="s">
        <v>27</v>
      </c>
      <c r="E2149" t="s">
        <v>18</v>
      </c>
      <c r="F2149">
        <v>7.93</v>
      </c>
      <c r="G2149" t="str">
        <f t="shared" si="232"/>
        <v>Low</v>
      </c>
      <c r="H2149">
        <v>19</v>
      </c>
      <c r="I2149" t="s">
        <v>56</v>
      </c>
      <c r="J2149" t="s">
        <v>4</v>
      </c>
      <c r="K2149" s="4">
        <v>17.989999999999998</v>
      </c>
      <c r="L2149" s="4">
        <f t="shared" si="233"/>
        <v>17.989999999999998</v>
      </c>
      <c r="M2149">
        <v>0</v>
      </c>
      <c r="N2149" t="s">
        <v>29</v>
      </c>
      <c r="O2149">
        <v>5</v>
      </c>
      <c r="P2149">
        <v>0.4</v>
      </c>
      <c r="Q2149">
        <f t="shared" si="234"/>
        <v>24</v>
      </c>
      <c r="R2149" t="s">
        <v>20</v>
      </c>
      <c r="S2149">
        <f t="shared" si="235"/>
        <v>190.32</v>
      </c>
      <c r="T2149" t="str">
        <f t="shared" si="236"/>
        <v>High</v>
      </c>
      <c r="U2149" t="str">
        <f t="shared" si="237"/>
        <v>Risk</v>
      </c>
    </row>
    <row r="2150" spans="1:21" x14ac:dyDescent="0.25">
      <c r="A2150" t="s">
        <v>2177</v>
      </c>
      <c r="B2150">
        <v>49</v>
      </c>
      <c r="C2150" t="str">
        <f t="shared" si="231"/>
        <v>45-54</v>
      </c>
      <c r="D2150" t="s">
        <v>27</v>
      </c>
      <c r="E2150" t="s">
        <v>18</v>
      </c>
      <c r="F2150">
        <v>6.06</v>
      </c>
      <c r="G2150" t="str">
        <f t="shared" si="232"/>
        <v>Low</v>
      </c>
      <c r="H2150">
        <v>12</v>
      </c>
      <c r="I2150" t="s">
        <v>14</v>
      </c>
      <c r="J2150" t="s">
        <v>4</v>
      </c>
      <c r="K2150" s="4">
        <v>17.989999999999998</v>
      </c>
      <c r="L2150" s="4">
        <f t="shared" si="233"/>
        <v>17.989999999999998</v>
      </c>
      <c r="M2150">
        <v>0</v>
      </c>
      <c r="N2150" t="s">
        <v>29</v>
      </c>
      <c r="O2150">
        <v>5</v>
      </c>
      <c r="P2150">
        <v>0.47</v>
      </c>
      <c r="Q2150">
        <f t="shared" si="234"/>
        <v>28</v>
      </c>
      <c r="R2150" t="s">
        <v>33</v>
      </c>
      <c r="S2150">
        <f t="shared" si="235"/>
        <v>169.67999999999998</v>
      </c>
      <c r="T2150" t="str">
        <f t="shared" si="236"/>
        <v>High</v>
      </c>
      <c r="U2150" t="str">
        <f t="shared" si="237"/>
        <v>Risk</v>
      </c>
    </row>
    <row r="2151" spans="1:21" x14ac:dyDescent="0.25">
      <c r="A2151" t="s">
        <v>2178</v>
      </c>
      <c r="B2151">
        <v>54</v>
      </c>
      <c r="C2151" t="str">
        <f t="shared" si="231"/>
        <v>45-54</v>
      </c>
      <c r="D2151" t="s">
        <v>1</v>
      </c>
      <c r="E2151" t="s">
        <v>2</v>
      </c>
      <c r="F2151">
        <v>9.44</v>
      </c>
      <c r="G2151" t="str">
        <f t="shared" si="232"/>
        <v>Low</v>
      </c>
      <c r="H2151">
        <v>36</v>
      </c>
      <c r="I2151" t="s">
        <v>35</v>
      </c>
      <c r="J2151" t="s">
        <v>43</v>
      </c>
      <c r="K2151" s="4">
        <v>8.99</v>
      </c>
      <c r="L2151" s="4">
        <f t="shared" si="233"/>
        <v>8.99</v>
      </c>
      <c r="M2151">
        <v>1</v>
      </c>
      <c r="N2151" t="s">
        <v>15</v>
      </c>
      <c r="O2151">
        <v>4</v>
      </c>
      <c r="P2151">
        <v>0.26</v>
      </c>
      <c r="Q2151">
        <f t="shared" si="234"/>
        <v>16</v>
      </c>
      <c r="R2151" t="s">
        <v>33</v>
      </c>
      <c r="S2151">
        <f t="shared" si="235"/>
        <v>151.04</v>
      </c>
      <c r="T2151" t="str">
        <f t="shared" si="236"/>
        <v>High</v>
      </c>
      <c r="U2151" t="str">
        <f t="shared" si="237"/>
        <v>Inactive</v>
      </c>
    </row>
    <row r="2152" spans="1:21" x14ac:dyDescent="0.25">
      <c r="A2152" t="s">
        <v>2179</v>
      </c>
      <c r="B2152">
        <v>27</v>
      </c>
      <c r="C2152" t="str">
        <f t="shared" si="231"/>
        <v>25-34</v>
      </c>
      <c r="D2152" t="s">
        <v>27</v>
      </c>
      <c r="E2152" t="s">
        <v>18</v>
      </c>
      <c r="F2152">
        <v>6.31</v>
      </c>
      <c r="G2152" t="str">
        <f t="shared" si="232"/>
        <v>Low</v>
      </c>
      <c r="H2152">
        <v>55</v>
      </c>
      <c r="I2152" t="s">
        <v>3</v>
      </c>
      <c r="J2152" t="s">
        <v>43</v>
      </c>
      <c r="K2152" s="4">
        <v>17.989999999999998</v>
      </c>
      <c r="L2152" s="4">
        <f t="shared" si="233"/>
        <v>17.989999999999998</v>
      </c>
      <c r="M2152">
        <v>0</v>
      </c>
      <c r="N2152" t="s">
        <v>29</v>
      </c>
      <c r="O2152">
        <v>4</v>
      </c>
      <c r="P2152">
        <v>0.11</v>
      </c>
      <c r="Q2152">
        <f t="shared" si="234"/>
        <v>7</v>
      </c>
      <c r="R2152" t="s">
        <v>33</v>
      </c>
      <c r="S2152">
        <f t="shared" si="235"/>
        <v>44.169999999999995</v>
      </c>
      <c r="T2152" t="str">
        <f t="shared" si="236"/>
        <v>Low</v>
      </c>
      <c r="U2152" t="str">
        <f t="shared" si="237"/>
        <v>Inactive</v>
      </c>
    </row>
    <row r="2153" spans="1:21" x14ac:dyDescent="0.25">
      <c r="A2153" t="s">
        <v>2180</v>
      </c>
      <c r="B2153">
        <v>44</v>
      </c>
      <c r="C2153" t="str">
        <f t="shared" si="231"/>
        <v>35-44</v>
      </c>
      <c r="D2153" t="s">
        <v>27</v>
      </c>
      <c r="E2153" t="s">
        <v>8</v>
      </c>
      <c r="F2153">
        <v>15.75</v>
      </c>
      <c r="G2153" t="str">
        <f t="shared" si="232"/>
        <v>Low</v>
      </c>
      <c r="H2153">
        <v>47</v>
      </c>
      <c r="I2153" t="s">
        <v>14</v>
      </c>
      <c r="J2153" t="s">
        <v>41</v>
      </c>
      <c r="K2153" s="4">
        <v>13.99</v>
      </c>
      <c r="L2153" s="4">
        <f t="shared" si="233"/>
        <v>13.99</v>
      </c>
      <c r="M2153">
        <v>1</v>
      </c>
      <c r="N2153" t="s">
        <v>5</v>
      </c>
      <c r="O2153">
        <v>4</v>
      </c>
      <c r="P2153">
        <v>0.33</v>
      </c>
      <c r="Q2153">
        <f t="shared" si="234"/>
        <v>20</v>
      </c>
      <c r="R2153" t="s">
        <v>33</v>
      </c>
      <c r="S2153">
        <f t="shared" si="235"/>
        <v>315</v>
      </c>
      <c r="T2153" t="str">
        <f t="shared" si="236"/>
        <v>High</v>
      </c>
      <c r="U2153" t="str">
        <f t="shared" si="237"/>
        <v>Inactive</v>
      </c>
    </row>
    <row r="2154" spans="1:21" x14ac:dyDescent="0.25">
      <c r="A2154" t="s">
        <v>2181</v>
      </c>
      <c r="B2154">
        <v>50</v>
      </c>
      <c r="C2154" t="str">
        <f t="shared" si="231"/>
        <v>45-54</v>
      </c>
      <c r="D2154" t="s">
        <v>1</v>
      </c>
      <c r="E2154" t="s">
        <v>18</v>
      </c>
      <c r="F2154">
        <v>2.77</v>
      </c>
      <c r="G2154" t="str">
        <f t="shared" si="232"/>
        <v>Low</v>
      </c>
      <c r="H2154">
        <v>49</v>
      </c>
      <c r="I2154" t="s">
        <v>35</v>
      </c>
      <c r="J2154" t="s">
        <v>10</v>
      </c>
      <c r="K2154" s="4">
        <v>17.989999999999998</v>
      </c>
      <c r="L2154" s="4">
        <f t="shared" si="233"/>
        <v>17.989999999999998</v>
      </c>
      <c r="M2154">
        <v>1</v>
      </c>
      <c r="N2154" t="s">
        <v>23</v>
      </c>
      <c r="O2154">
        <v>4</v>
      </c>
      <c r="P2154">
        <v>0.06</v>
      </c>
      <c r="Q2154">
        <f t="shared" si="234"/>
        <v>4</v>
      </c>
      <c r="R2154" t="s">
        <v>16</v>
      </c>
      <c r="S2154">
        <f t="shared" si="235"/>
        <v>11.08</v>
      </c>
      <c r="T2154" t="str">
        <f t="shared" si="236"/>
        <v>Low</v>
      </c>
      <c r="U2154" t="str">
        <f t="shared" si="237"/>
        <v>Inactive</v>
      </c>
    </row>
    <row r="2155" spans="1:21" x14ac:dyDescent="0.25">
      <c r="A2155" t="s">
        <v>2182</v>
      </c>
      <c r="B2155">
        <v>49</v>
      </c>
      <c r="C2155" t="str">
        <f t="shared" si="231"/>
        <v>45-54</v>
      </c>
      <c r="D2155" t="s">
        <v>1</v>
      </c>
      <c r="E2155" t="s">
        <v>2</v>
      </c>
      <c r="F2155">
        <v>3.07</v>
      </c>
      <c r="G2155" t="str">
        <f t="shared" si="232"/>
        <v>Low</v>
      </c>
      <c r="H2155">
        <v>44</v>
      </c>
      <c r="I2155" t="s">
        <v>35</v>
      </c>
      <c r="J2155" t="s">
        <v>43</v>
      </c>
      <c r="K2155" s="4">
        <v>8.99</v>
      </c>
      <c r="L2155" s="4">
        <f t="shared" si="233"/>
        <v>8.99</v>
      </c>
      <c r="M2155">
        <v>1</v>
      </c>
      <c r="N2155" t="s">
        <v>15</v>
      </c>
      <c r="O2155">
        <v>1</v>
      </c>
      <c r="P2155">
        <v>7.0000000000000007E-2</v>
      </c>
      <c r="Q2155">
        <f t="shared" si="234"/>
        <v>4</v>
      </c>
      <c r="R2155" t="s">
        <v>25</v>
      </c>
      <c r="S2155">
        <f t="shared" si="235"/>
        <v>12.28</v>
      </c>
      <c r="T2155" t="str">
        <f t="shared" si="236"/>
        <v>Low</v>
      </c>
      <c r="U2155" t="str">
        <f t="shared" si="237"/>
        <v>Inactive</v>
      </c>
    </row>
    <row r="2156" spans="1:21" x14ac:dyDescent="0.25">
      <c r="A2156" t="s">
        <v>2183</v>
      </c>
      <c r="B2156">
        <v>32</v>
      </c>
      <c r="C2156" t="str">
        <f t="shared" si="231"/>
        <v>25-34</v>
      </c>
      <c r="D2156" t="s">
        <v>27</v>
      </c>
      <c r="E2156" t="s">
        <v>18</v>
      </c>
      <c r="F2156">
        <v>28.92</v>
      </c>
      <c r="G2156" t="str">
        <f t="shared" si="232"/>
        <v>Medium</v>
      </c>
      <c r="H2156">
        <v>15</v>
      </c>
      <c r="I2156" t="s">
        <v>9</v>
      </c>
      <c r="J2156" t="s">
        <v>43</v>
      </c>
      <c r="K2156" s="4">
        <v>17.989999999999998</v>
      </c>
      <c r="L2156" s="4">
        <f t="shared" si="233"/>
        <v>17.989999999999998</v>
      </c>
      <c r="M2156">
        <v>0</v>
      </c>
      <c r="N2156" t="s">
        <v>15</v>
      </c>
      <c r="O2156">
        <v>4</v>
      </c>
      <c r="P2156">
        <v>1.81</v>
      </c>
      <c r="Q2156">
        <f t="shared" si="234"/>
        <v>109</v>
      </c>
      <c r="R2156" t="s">
        <v>25</v>
      </c>
      <c r="S2156">
        <f t="shared" si="235"/>
        <v>3152.28</v>
      </c>
      <c r="T2156" t="str">
        <f t="shared" si="236"/>
        <v>High</v>
      </c>
      <c r="U2156" t="str">
        <f t="shared" si="237"/>
        <v>Risk</v>
      </c>
    </row>
    <row r="2157" spans="1:21" x14ac:dyDescent="0.25">
      <c r="A2157" t="s">
        <v>2184</v>
      </c>
      <c r="B2157">
        <v>45</v>
      </c>
      <c r="C2157" t="str">
        <f t="shared" si="231"/>
        <v>35-44</v>
      </c>
      <c r="D2157" t="s">
        <v>13</v>
      </c>
      <c r="E2157" t="s">
        <v>2</v>
      </c>
      <c r="F2157">
        <v>4.0199999999999996</v>
      </c>
      <c r="G2157" t="str">
        <f t="shared" si="232"/>
        <v>Low</v>
      </c>
      <c r="H2157">
        <v>5</v>
      </c>
      <c r="I2157" t="s">
        <v>56</v>
      </c>
      <c r="J2157" t="s">
        <v>43</v>
      </c>
      <c r="K2157" s="4">
        <v>8.99</v>
      </c>
      <c r="L2157" s="4">
        <f t="shared" si="233"/>
        <v>8.99</v>
      </c>
      <c r="M2157">
        <v>1</v>
      </c>
      <c r="N2157" t="s">
        <v>29</v>
      </c>
      <c r="O2157">
        <v>1</v>
      </c>
      <c r="P2157">
        <v>0.67</v>
      </c>
      <c r="Q2157">
        <f t="shared" si="234"/>
        <v>40</v>
      </c>
      <c r="R2157" t="s">
        <v>38</v>
      </c>
      <c r="S2157">
        <f t="shared" si="235"/>
        <v>160.79999999999998</v>
      </c>
      <c r="T2157" t="str">
        <f t="shared" si="236"/>
        <v>High</v>
      </c>
      <c r="U2157" t="str">
        <f t="shared" si="237"/>
        <v>Active</v>
      </c>
    </row>
    <row r="2158" spans="1:21" x14ac:dyDescent="0.25">
      <c r="A2158" t="s">
        <v>2185</v>
      </c>
      <c r="B2158">
        <v>27</v>
      </c>
      <c r="C2158" t="str">
        <f t="shared" si="231"/>
        <v>25-34</v>
      </c>
      <c r="D2158" t="s">
        <v>13</v>
      </c>
      <c r="E2158" t="s">
        <v>2</v>
      </c>
      <c r="F2158">
        <v>35.36</v>
      </c>
      <c r="G2158" t="str">
        <f t="shared" si="232"/>
        <v>Medium</v>
      </c>
      <c r="H2158">
        <v>58</v>
      </c>
      <c r="I2158" t="s">
        <v>14</v>
      </c>
      <c r="J2158" t="s">
        <v>41</v>
      </c>
      <c r="K2158" s="4">
        <v>8.99</v>
      </c>
      <c r="L2158" s="4">
        <f t="shared" si="233"/>
        <v>8.99</v>
      </c>
      <c r="M2158">
        <v>0</v>
      </c>
      <c r="N2158" t="s">
        <v>29</v>
      </c>
      <c r="O2158">
        <v>4</v>
      </c>
      <c r="P2158">
        <v>0.6</v>
      </c>
      <c r="Q2158">
        <f t="shared" si="234"/>
        <v>36</v>
      </c>
      <c r="R2158" t="s">
        <v>16</v>
      </c>
      <c r="S2158">
        <f t="shared" si="235"/>
        <v>1272.96</v>
      </c>
      <c r="T2158" t="str">
        <f t="shared" si="236"/>
        <v>High</v>
      </c>
      <c r="U2158" t="str">
        <f t="shared" si="237"/>
        <v>Inactive</v>
      </c>
    </row>
    <row r="2159" spans="1:21" x14ac:dyDescent="0.25">
      <c r="A2159" t="s">
        <v>2186</v>
      </c>
      <c r="B2159">
        <v>43</v>
      </c>
      <c r="C2159" t="str">
        <f t="shared" si="231"/>
        <v>35-44</v>
      </c>
      <c r="D2159" t="s">
        <v>1</v>
      </c>
      <c r="E2159" t="s">
        <v>2</v>
      </c>
      <c r="F2159">
        <v>13.19</v>
      </c>
      <c r="G2159" t="str">
        <f t="shared" si="232"/>
        <v>Low</v>
      </c>
      <c r="H2159">
        <v>10</v>
      </c>
      <c r="I2159" t="s">
        <v>14</v>
      </c>
      <c r="J2159" t="s">
        <v>4</v>
      </c>
      <c r="K2159" s="4">
        <v>8.99</v>
      </c>
      <c r="L2159" s="4">
        <f t="shared" si="233"/>
        <v>8.99</v>
      </c>
      <c r="M2159">
        <v>0</v>
      </c>
      <c r="N2159" t="s">
        <v>15</v>
      </c>
      <c r="O2159">
        <v>5</v>
      </c>
      <c r="P2159">
        <v>1.2</v>
      </c>
      <c r="Q2159">
        <f t="shared" si="234"/>
        <v>72</v>
      </c>
      <c r="R2159" t="s">
        <v>33</v>
      </c>
      <c r="S2159">
        <f t="shared" si="235"/>
        <v>949.68</v>
      </c>
      <c r="T2159" t="str">
        <f t="shared" si="236"/>
        <v>High</v>
      </c>
      <c r="U2159" t="str">
        <f t="shared" si="237"/>
        <v>Risk</v>
      </c>
    </row>
    <row r="2160" spans="1:21" x14ac:dyDescent="0.25">
      <c r="A2160" t="s">
        <v>2187</v>
      </c>
      <c r="B2160">
        <v>64</v>
      </c>
      <c r="C2160" t="str">
        <f t="shared" si="231"/>
        <v>55+</v>
      </c>
      <c r="D2160" t="s">
        <v>1</v>
      </c>
      <c r="E2160" t="s">
        <v>18</v>
      </c>
      <c r="F2160">
        <v>23.36</v>
      </c>
      <c r="G2160" t="str">
        <f t="shared" si="232"/>
        <v>Medium</v>
      </c>
      <c r="H2160">
        <v>52</v>
      </c>
      <c r="I2160" t="s">
        <v>56</v>
      </c>
      <c r="J2160" t="s">
        <v>10</v>
      </c>
      <c r="K2160" s="4">
        <v>17.989999999999998</v>
      </c>
      <c r="L2160" s="4">
        <f t="shared" si="233"/>
        <v>17.989999999999998</v>
      </c>
      <c r="M2160">
        <v>0</v>
      </c>
      <c r="N2160" t="s">
        <v>23</v>
      </c>
      <c r="O2160">
        <v>4</v>
      </c>
      <c r="P2160">
        <v>0.44</v>
      </c>
      <c r="Q2160">
        <f t="shared" si="234"/>
        <v>26</v>
      </c>
      <c r="R2160" t="s">
        <v>16</v>
      </c>
      <c r="S2160">
        <f t="shared" si="235"/>
        <v>607.36</v>
      </c>
      <c r="T2160" t="str">
        <f t="shared" si="236"/>
        <v>High</v>
      </c>
      <c r="U2160" t="str">
        <f t="shared" si="237"/>
        <v>Inactive</v>
      </c>
    </row>
    <row r="2161" spans="1:21" x14ac:dyDescent="0.25">
      <c r="A2161" t="s">
        <v>2188</v>
      </c>
      <c r="B2161">
        <v>58</v>
      </c>
      <c r="C2161" t="str">
        <f t="shared" si="231"/>
        <v>55+</v>
      </c>
      <c r="D2161" t="s">
        <v>1</v>
      </c>
      <c r="E2161" t="s">
        <v>18</v>
      </c>
      <c r="F2161">
        <v>15.12</v>
      </c>
      <c r="G2161" t="str">
        <f t="shared" si="232"/>
        <v>Low</v>
      </c>
      <c r="H2161">
        <v>59</v>
      </c>
      <c r="I2161" t="s">
        <v>3</v>
      </c>
      <c r="J2161" t="s">
        <v>43</v>
      </c>
      <c r="K2161" s="4">
        <v>17.989999999999998</v>
      </c>
      <c r="L2161" s="4">
        <f t="shared" si="233"/>
        <v>17.989999999999998</v>
      </c>
      <c r="M2161">
        <v>0</v>
      </c>
      <c r="N2161" t="s">
        <v>23</v>
      </c>
      <c r="O2161">
        <v>5</v>
      </c>
      <c r="P2161">
        <v>0.25</v>
      </c>
      <c r="Q2161">
        <f t="shared" si="234"/>
        <v>15</v>
      </c>
      <c r="R2161" t="s">
        <v>6</v>
      </c>
      <c r="S2161">
        <f t="shared" si="235"/>
        <v>226.79999999999998</v>
      </c>
      <c r="T2161" t="str">
        <f t="shared" si="236"/>
        <v>High</v>
      </c>
      <c r="U2161" t="str">
        <f t="shared" si="237"/>
        <v>Inactive</v>
      </c>
    </row>
    <row r="2162" spans="1:21" x14ac:dyDescent="0.25">
      <c r="A2162" t="s">
        <v>2189</v>
      </c>
      <c r="B2162">
        <v>23</v>
      </c>
      <c r="C2162" t="str">
        <f t="shared" si="231"/>
        <v>18-24</v>
      </c>
      <c r="D2162" t="s">
        <v>1</v>
      </c>
      <c r="E2162" t="s">
        <v>18</v>
      </c>
      <c r="F2162">
        <v>1.43</v>
      </c>
      <c r="G2162" t="str">
        <f t="shared" si="232"/>
        <v>Low</v>
      </c>
      <c r="H2162">
        <v>30</v>
      </c>
      <c r="I2162" t="s">
        <v>9</v>
      </c>
      <c r="J2162" t="s">
        <v>4</v>
      </c>
      <c r="K2162" s="4">
        <v>17.989999999999998</v>
      </c>
      <c r="L2162" s="4">
        <f t="shared" si="233"/>
        <v>17.989999999999998</v>
      </c>
      <c r="M2162">
        <v>1</v>
      </c>
      <c r="N2162" t="s">
        <v>5</v>
      </c>
      <c r="O2162">
        <v>5</v>
      </c>
      <c r="P2162">
        <v>0.05</v>
      </c>
      <c r="Q2162">
        <f t="shared" si="234"/>
        <v>3</v>
      </c>
      <c r="R2162" t="s">
        <v>11</v>
      </c>
      <c r="S2162">
        <f t="shared" si="235"/>
        <v>4.29</v>
      </c>
      <c r="T2162" t="str">
        <f t="shared" si="236"/>
        <v>Low</v>
      </c>
      <c r="U2162" t="str">
        <f t="shared" si="237"/>
        <v>Inactive</v>
      </c>
    </row>
    <row r="2163" spans="1:21" x14ac:dyDescent="0.25">
      <c r="A2163" t="s">
        <v>2190</v>
      </c>
      <c r="B2163">
        <v>21</v>
      </c>
      <c r="C2163" t="str">
        <f t="shared" si="231"/>
        <v>18-24</v>
      </c>
      <c r="D2163" t="s">
        <v>27</v>
      </c>
      <c r="E2163" t="s">
        <v>2</v>
      </c>
      <c r="F2163">
        <v>0.92</v>
      </c>
      <c r="G2163" t="str">
        <f t="shared" si="232"/>
        <v>Low</v>
      </c>
      <c r="H2163">
        <v>57</v>
      </c>
      <c r="I2163" t="s">
        <v>3</v>
      </c>
      <c r="J2163" t="s">
        <v>32</v>
      </c>
      <c r="K2163" s="4">
        <v>8.99</v>
      </c>
      <c r="L2163" s="4">
        <f t="shared" si="233"/>
        <v>8.99</v>
      </c>
      <c r="M2163">
        <v>1</v>
      </c>
      <c r="N2163" t="s">
        <v>15</v>
      </c>
      <c r="O2163">
        <v>2</v>
      </c>
      <c r="P2163">
        <v>0.02</v>
      </c>
      <c r="Q2163">
        <f t="shared" si="234"/>
        <v>1</v>
      </c>
      <c r="R2163" t="s">
        <v>6</v>
      </c>
      <c r="S2163">
        <f t="shared" si="235"/>
        <v>0.92</v>
      </c>
      <c r="T2163" t="str">
        <f t="shared" si="236"/>
        <v>Low</v>
      </c>
      <c r="U2163" t="str">
        <f t="shared" si="237"/>
        <v>Inactive</v>
      </c>
    </row>
    <row r="2164" spans="1:21" x14ac:dyDescent="0.25">
      <c r="A2164" s="1" t="s">
        <v>2191</v>
      </c>
      <c r="B2164">
        <v>44</v>
      </c>
      <c r="C2164" t="str">
        <f t="shared" si="231"/>
        <v>35-44</v>
      </c>
      <c r="D2164" t="s">
        <v>27</v>
      </c>
      <c r="E2164" t="s">
        <v>8</v>
      </c>
      <c r="F2164">
        <v>2</v>
      </c>
      <c r="G2164" t="str">
        <f t="shared" si="232"/>
        <v>Low</v>
      </c>
      <c r="H2164">
        <v>40</v>
      </c>
      <c r="I2164" t="s">
        <v>19</v>
      </c>
      <c r="J2164" t="s">
        <v>32</v>
      </c>
      <c r="K2164" s="4">
        <v>13.99</v>
      </c>
      <c r="L2164" s="4">
        <f t="shared" si="233"/>
        <v>13.99</v>
      </c>
      <c r="M2164">
        <v>1</v>
      </c>
      <c r="N2164" t="s">
        <v>5</v>
      </c>
      <c r="O2164">
        <v>1</v>
      </c>
      <c r="P2164">
        <v>0.05</v>
      </c>
      <c r="Q2164">
        <f t="shared" si="234"/>
        <v>3</v>
      </c>
      <c r="R2164" t="s">
        <v>6</v>
      </c>
      <c r="S2164">
        <f t="shared" si="235"/>
        <v>6</v>
      </c>
      <c r="T2164" t="str">
        <f t="shared" si="236"/>
        <v>Low</v>
      </c>
      <c r="U2164" t="str">
        <f t="shared" si="237"/>
        <v>Inactive</v>
      </c>
    </row>
    <row r="2165" spans="1:21" x14ac:dyDescent="0.25">
      <c r="A2165" t="s">
        <v>2192</v>
      </c>
      <c r="B2165">
        <v>57</v>
      </c>
      <c r="C2165" t="str">
        <f t="shared" si="231"/>
        <v>55+</v>
      </c>
      <c r="D2165" t="s">
        <v>13</v>
      </c>
      <c r="E2165" t="s">
        <v>2</v>
      </c>
      <c r="F2165">
        <v>0.95</v>
      </c>
      <c r="G2165" t="str">
        <f t="shared" si="232"/>
        <v>Low</v>
      </c>
      <c r="H2165">
        <v>58</v>
      </c>
      <c r="I2165" t="s">
        <v>14</v>
      </c>
      <c r="J2165" t="s">
        <v>4</v>
      </c>
      <c r="K2165" s="4">
        <v>8.99</v>
      </c>
      <c r="L2165" s="4">
        <f t="shared" si="233"/>
        <v>8.99</v>
      </c>
      <c r="M2165">
        <v>1</v>
      </c>
      <c r="N2165" t="s">
        <v>47</v>
      </c>
      <c r="O2165">
        <v>5</v>
      </c>
      <c r="P2165">
        <v>0.02</v>
      </c>
      <c r="Q2165">
        <f t="shared" si="234"/>
        <v>1</v>
      </c>
      <c r="R2165" t="s">
        <v>33</v>
      </c>
      <c r="S2165">
        <f t="shared" si="235"/>
        <v>0.95</v>
      </c>
      <c r="T2165" t="str">
        <f t="shared" si="236"/>
        <v>Low</v>
      </c>
      <c r="U2165" t="str">
        <f t="shared" si="237"/>
        <v>Inactive</v>
      </c>
    </row>
    <row r="2166" spans="1:21" x14ac:dyDescent="0.25">
      <c r="A2166" t="s">
        <v>2193</v>
      </c>
      <c r="B2166">
        <v>34</v>
      </c>
      <c r="C2166" t="str">
        <f t="shared" si="231"/>
        <v>25-34</v>
      </c>
      <c r="D2166" t="s">
        <v>27</v>
      </c>
      <c r="E2166" t="s">
        <v>18</v>
      </c>
      <c r="F2166">
        <v>18.98</v>
      </c>
      <c r="G2166" t="str">
        <f t="shared" si="232"/>
        <v>Low</v>
      </c>
      <c r="H2166">
        <v>40</v>
      </c>
      <c r="I2166" t="s">
        <v>3</v>
      </c>
      <c r="J2166" t="s">
        <v>43</v>
      </c>
      <c r="K2166" s="4">
        <v>17.989999999999998</v>
      </c>
      <c r="L2166" s="4">
        <f t="shared" si="233"/>
        <v>17.989999999999998</v>
      </c>
      <c r="M2166">
        <v>0</v>
      </c>
      <c r="N2166" t="s">
        <v>47</v>
      </c>
      <c r="O2166">
        <v>5</v>
      </c>
      <c r="P2166">
        <v>0.46</v>
      </c>
      <c r="Q2166">
        <f t="shared" si="234"/>
        <v>28</v>
      </c>
      <c r="R2166" t="s">
        <v>38</v>
      </c>
      <c r="S2166">
        <f t="shared" si="235"/>
        <v>531.44000000000005</v>
      </c>
      <c r="T2166" t="str">
        <f t="shared" si="236"/>
        <v>High</v>
      </c>
      <c r="U2166" t="str">
        <f t="shared" si="237"/>
        <v>Inactive</v>
      </c>
    </row>
    <row r="2167" spans="1:21" x14ac:dyDescent="0.25">
      <c r="A2167" t="s">
        <v>2194</v>
      </c>
      <c r="B2167">
        <v>63</v>
      </c>
      <c r="C2167" t="str">
        <f t="shared" si="231"/>
        <v>55+</v>
      </c>
      <c r="D2167" t="s">
        <v>27</v>
      </c>
      <c r="E2167" t="s">
        <v>18</v>
      </c>
      <c r="F2167">
        <v>0.3</v>
      </c>
      <c r="G2167" t="str">
        <f t="shared" si="232"/>
        <v>Low</v>
      </c>
      <c r="H2167">
        <v>56</v>
      </c>
      <c r="I2167" t="s">
        <v>19</v>
      </c>
      <c r="J2167" t="s">
        <v>10</v>
      </c>
      <c r="K2167" s="4">
        <v>17.989999999999998</v>
      </c>
      <c r="L2167" s="4">
        <f t="shared" si="233"/>
        <v>17.989999999999998</v>
      </c>
      <c r="M2167">
        <v>1</v>
      </c>
      <c r="N2167" t="s">
        <v>15</v>
      </c>
      <c r="O2167">
        <v>3</v>
      </c>
      <c r="P2167">
        <v>0.01</v>
      </c>
      <c r="Q2167">
        <f t="shared" si="234"/>
        <v>1</v>
      </c>
      <c r="R2167" t="s">
        <v>20</v>
      </c>
      <c r="S2167">
        <f t="shared" si="235"/>
        <v>0.3</v>
      </c>
      <c r="T2167" t="str">
        <f t="shared" si="236"/>
        <v>Low</v>
      </c>
      <c r="U2167" t="str">
        <f t="shared" si="237"/>
        <v>Inactive</v>
      </c>
    </row>
    <row r="2168" spans="1:21" x14ac:dyDescent="0.25">
      <c r="A2168" t="s">
        <v>2195</v>
      </c>
      <c r="B2168">
        <v>57</v>
      </c>
      <c r="C2168" t="str">
        <f t="shared" si="231"/>
        <v>55+</v>
      </c>
      <c r="D2168" t="s">
        <v>13</v>
      </c>
      <c r="E2168" t="s">
        <v>18</v>
      </c>
      <c r="F2168">
        <v>0.66</v>
      </c>
      <c r="G2168" t="str">
        <f t="shared" si="232"/>
        <v>Low</v>
      </c>
      <c r="H2168">
        <v>59</v>
      </c>
      <c r="I2168" t="s">
        <v>19</v>
      </c>
      <c r="J2168" t="s">
        <v>43</v>
      </c>
      <c r="K2168" s="4">
        <v>17.989999999999998</v>
      </c>
      <c r="L2168" s="4">
        <f t="shared" si="233"/>
        <v>17.989999999999998</v>
      </c>
      <c r="M2168">
        <v>1</v>
      </c>
      <c r="N2168" t="s">
        <v>29</v>
      </c>
      <c r="O2168">
        <v>5</v>
      </c>
      <c r="P2168">
        <v>0.01</v>
      </c>
      <c r="Q2168">
        <f t="shared" si="234"/>
        <v>1</v>
      </c>
      <c r="R2168" t="s">
        <v>33</v>
      </c>
      <c r="S2168">
        <f t="shared" si="235"/>
        <v>0.66</v>
      </c>
      <c r="T2168" t="str">
        <f t="shared" si="236"/>
        <v>Low</v>
      </c>
      <c r="U2168" t="str">
        <f t="shared" si="237"/>
        <v>Inactive</v>
      </c>
    </row>
    <row r="2169" spans="1:21" x14ac:dyDescent="0.25">
      <c r="A2169" t="s">
        <v>2196</v>
      </c>
      <c r="B2169">
        <v>56</v>
      </c>
      <c r="C2169" t="str">
        <f t="shared" si="231"/>
        <v>55+</v>
      </c>
      <c r="D2169" t="s">
        <v>27</v>
      </c>
      <c r="E2169" t="s">
        <v>18</v>
      </c>
      <c r="F2169">
        <v>8.36</v>
      </c>
      <c r="G2169" t="str">
        <f t="shared" si="232"/>
        <v>Low</v>
      </c>
      <c r="H2169">
        <v>58</v>
      </c>
      <c r="I2169" t="s">
        <v>56</v>
      </c>
      <c r="J2169" t="s">
        <v>10</v>
      </c>
      <c r="K2169" s="4">
        <v>17.989999999999998</v>
      </c>
      <c r="L2169" s="4">
        <f t="shared" si="233"/>
        <v>17.989999999999998</v>
      </c>
      <c r="M2169">
        <v>1</v>
      </c>
      <c r="N2169" t="s">
        <v>5</v>
      </c>
      <c r="O2169">
        <v>2</v>
      </c>
      <c r="P2169">
        <v>0.14000000000000001</v>
      </c>
      <c r="Q2169">
        <f t="shared" si="234"/>
        <v>8</v>
      </c>
      <c r="R2169" t="s">
        <v>20</v>
      </c>
      <c r="S2169">
        <f t="shared" si="235"/>
        <v>66.88</v>
      </c>
      <c r="T2169" t="str">
        <f t="shared" si="236"/>
        <v>Medium</v>
      </c>
      <c r="U2169" t="str">
        <f t="shared" si="237"/>
        <v>Inactive</v>
      </c>
    </row>
    <row r="2170" spans="1:21" x14ac:dyDescent="0.25">
      <c r="A2170" t="s">
        <v>2197</v>
      </c>
      <c r="B2170">
        <v>22</v>
      </c>
      <c r="C2170" t="str">
        <f t="shared" si="231"/>
        <v>18-24</v>
      </c>
      <c r="D2170" t="s">
        <v>13</v>
      </c>
      <c r="E2170" t="s">
        <v>8</v>
      </c>
      <c r="F2170">
        <v>0.48</v>
      </c>
      <c r="G2170" t="str">
        <f t="shared" si="232"/>
        <v>Low</v>
      </c>
      <c r="H2170">
        <v>24</v>
      </c>
      <c r="I2170" t="s">
        <v>56</v>
      </c>
      <c r="J2170" t="s">
        <v>41</v>
      </c>
      <c r="K2170" s="4">
        <v>13.99</v>
      </c>
      <c r="L2170" s="4">
        <f t="shared" si="233"/>
        <v>13.99</v>
      </c>
      <c r="M2170">
        <v>1</v>
      </c>
      <c r="N2170" t="s">
        <v>5</v>
      </c>
      <c r="O2170">
        <v>2</v>
      </c>
      <c r="P2170">
        <v>0.02</v>
      </c>
      <c r="Q2170">
        <f t="shared" si="234"/>
        <v>1</v>
      </c>
      <c r="R2170" t="s">
        <v>25</v>
      </c>
      <c r="S2170">
        <f t="shared" si="235"/>
        <v>0.48</v>
      </c>
      <c r="T2170" t="str">
        <f t="shared" si="236"/>
        <v>Low</v>
      </c>
      <c r="U2170" t="str">
        <f t="shared" si="237"/>
        <v>Inactive</v>
      </c>
    </row>
    <row r="2171" spans="1:21" x14ac:dyDescent="0.25">
      <c r="A2171" t="s">
        <v>2198</v>
      </c>
      <c r="B2171">
        <v>63</v>
      </c>
      <c r="C2171" t="str">
        <f t="shared" si="231"/>
        <v>55+</v>
      </c>
      <c r="D2171" t="s">
        <v>13</v>
      </c>
      <c r="E2171" t="s">
        <v>8</v>
      </c>
      <c r="F2171">
        <v>15.97</v>
      </c>
      <c r="G2171" t="str">
        <f t="shared" si="232"/>
        <v>Low</v>
      </c>
      <c r="H2171">
        <v>38</v>
      </c>
      <c r="I2171" t="s">
        <v>35</v>
      </c>
      <c r="J2171" t="s">
        <v>43</v>
      </c>
      <c r="K2171" s="4">
        <v>13.99</v>
      </c>
      <c r="L2171" s="4">
        <f t="shared" si="233"/>
        <v>13.99</v>
      </c>
      <c r="M2171">
        <v>1</v>
      </c>
      <c r="N2171" t="s">
        <v>5</v>
      </c>
      <c r="O2171">
        <v>3</v>
      </c>
      <c r="P2171">
        <v>0.41</v>
      </c>
      <c r="Q2171">
        <f t="shared" si="234"/>
        <v>25</v>
      </c>
      <c r="R2171" t="s">
        <v>16</v>
      </c>
      <c r="S2171">
        <f t="shared" si="235"/>
        <v>399.25</v>
      </c>
      <c r="T2171" t="str">
        <f t="shared" si="236"/>
        <v>High</v>
      </c>
      <c r="U2171" t="str">
        <f t="shared" si="237"/>
        <v>Inactive</v>
      </c>
    </row>
    <row r="2172" spans="1:21" x14ac:dyDescent="0.25">
      <c r="A2172" t="s">
        <v>2199</v>
      </c>
      <c r="B2172">
        <v>62</v>
      </c>
      <c r="C2172" t="str">
        <f t="shared" si="231"/>
        <v>55+</v>
      </c>
      <c r="D2172" t="s">
        <v>13</v>
      </c>
      <c r="E2172" t="s">
        <v>2</v>
      </c>
      <c r="F2172">
        <v>4.82</v>
      </c>
      <c r="G2172" t="str">
        <f t="shared" si="232"/>
        <v>Low</v>
      </c>
      <c r="H2172">
        <v>10</v>
      </c>
      <c r="I2172" t="s">
        <v>9</v>
      </c>
      <c r="J2172" t="s">
        <v>32</v>
      </c>
      <c r="K2172" s="4">
        <v>8.99</v>
      </c>
      <c r="L2172" s="4">
        <f t="shared" si="233"/>
        <v>8.99</v>
      </c>
      <c r="M2172">
        <v>1</v>
      </c>
      <c r="N2172" t="s">
        <v>23</v>
      </c>
      <c r="O2172">
        <v>5</v>
      </c>
      <c r="P2172">
        <v>0.44</v>
      </c>
      <c r="Q2172">
        <f t="shared" si="234"/>
        <v>26</v>
      </c>
      <c r="R2172" t="s">
        <v>11</v>
      </c>
      <c r="S2172">
        <f t="shared" si="235"/>
        <v>125.32000000000001</v>
      </c>
      <c r="T2172" t="str">
        <f t="shared" si="236"/>
        <v>Medium</v>
      </c>
      <c r="U2172" t="str">
        <f t="shared" si="237"/>
        <v>Risk</v>
      </c>
    </row>
    <row r="2173" spans="1:21" x14ac:dyDescent="0.25">
      <c r="A2173" t="s">
        <v>2200</v>
      </c>
      <c r="B2173">
        <v>63</v>
      </c>
      <c r="C2173" t="str">
        <f t="shared" si="231"/>
        <v>55+</v>
      </c>
      <c r="D2173" t="s">
        <v>1</v>
      </c>
      <c r="E2173" t="s">
        <v>18</v>
      </c>
      <c r="F2173">
        <v>21.62</v>
      </c>
      <c r="G2173" t="str">
        <f t="shared" si="232"/>
        <v>Medium</v>
      </c>
      <c r="H2173">
        <v>50</v>
      </c>
      <c r="I2173" t="s">
        <v>19</v>
      </c>
      <c r="J2173" t="s">
        <v>41</v>
      </c>
      <c r="K2173" s="4">
        <v>17.989999999999998</v>
      </c>
      <c r="L2173" s="4">
        <f t="shared" si="233"/>
        <v>17.989999999999998</v>
      </c>
      <c r="M2173">
        <v>0</v>
      </c>
      <c r="N2173" t="s">
        <v>5</v>
      </c>
      <c r="O2173">
        <v>4</v>
      </c>
      <c r="P2173">
        <v>0.42</v>
      </c>
      <c r="Q2173">
        <f t="shared" si="234"/>
        <v>25</v>
      </c>
      <c r="R2173" t="s">
        <v>25</v>
      </c>
      <c r="S2173">
        <f t="shared" si="235"/>
        <v>540.5</v>
      </c>
      <c r="T2173" t="str">
        <f t="shared" si="236"/>
        <v>High</v>
      </c>
      <c r="U2173" t="str">
        <f t="shared" si="237"/>
        <v>Inactive</v>
      </c>
    </row>
    <row r="2174" spans="1:21" x14ac:dyDescent="0.25">
      <c r="A2174" t="s">
        <v>2201</v>
      </c>
      <c r="B2174">
        <v>21</v>
      </c>
      <c r="C2174" t="str">
        <f t="shared" si="231"/>
        <v>18-24</v>
      </c>
      <c r="D2174" t="s">
        <v>1</v>
      </c>
      <c r="E2174" t="s">
        <v>18</v>
      </c>
      <c r="F2174">
        <v>0.2</v>
      </c>
      <c r="G2174" t="str">
        <f t="shared" si="232"/>
        <v>Low</v>
      </c>
      <c r="H2174">
        <v>21</v>
      </c>
      <c r="I2174" t="s">
        <v>19</v>
      </c>
      <c r="J2174" t="s">
        <v>10</v>
      </c>
      <c r="K2174" s="4">
        <v>17.989999999999998</v>
      </c>
      <c r="L2174" s="4">
        <f t="shared" si="233"/>
        <v>17.989999999999998</v>
      </c>
      <c r="M2174">
        <v>0</v>
      </c>
      <c r="N2174" t="s">
        <v>23</v>
      </c>
      <c r="O2174">
        <v>5</v>
      </c>
      <c r="P2174">
        <v>0.01</v>
      </c>
      <c r="Q2174">
        <f t="shared" si="234"/>
        <v>1</v>
      </c>
      <c r="R2174" t="s">
        <v>16</v>
      </c>
      <c r="S2174">
        <f t="shared" si="235"/>
        <v>0.2</v>
      </c>
      <c r="T2174" t="str">
        <f t="shared" si="236"/>
        <v>Low</v>
      </c>
      <c r="U2174" t="str">
        <f t="shared" si="237"/>
        <v>Risk</v>
      </c>
    </row>
    <row r="2175" spans="1:21" x14ac:dyDescent="0.25">
      <c r="A2175" t="s">
        <v>2202</v>
      </c>
      <c r="B2175">
        <v>52</v>
      </c>
      <c r="C2175" t="str">
        <f t="shared" si="231"/>
        <v>45-54</v>
      </c>
      <c r="D2175" t="s">
        <v>27</v>
      </c>
      <c r="E2175" t="s">
        <v>8</v>
      </c>
      <c r="F2175">
        <v>22.33</v>
      </c>
      <c r="G2175" t="str">
        <f t="shared" si="232"/>
        <v>Medium</v>
      </c>
      <c r="H2175">
        <v>28</v>
      </c>
      <c r="I2175" t="s">
        <v>35</v>
      </c>
      <c r="J2175" t="s">
        <v>41</v>
      </c>
      <c r="K2175" s="4">
        <v>13.99</v>
      </c>
      <c r="L2175" s="4">
        <f t="shared" si="233"/>
        <v>13.99</v>
      </c>
      <c r="M2175">
        <v>0</v>
      </c>
      <c r="N2175" t="s">
        <v>29</v>
      </c>
      <c r="O2175">
        <v>5</v>
      </c>
      <c r="P2175">
        <v>0.77</v>
      </c>
      <c r="Q2175">
        <f t="shared" si="234"/>
        <v>46</v>
      </c>
      <c r="R2175" t="s">
        <v>11</v>
      </c>
      <c r="S2175">
        <f t="shared" si="235"/>
        <v>1027.1799999999998</v>
      </c>
      <c r="T2175" t="str">
        <f t="shared" si="236"/>
        <v>High</v>
      </c>
      <c r="U2175" t="str">
        <f t="shared" si="237"/>
        <v>Inactive</v>
      </c>
    </row>
    <row r="2176" spans="1:21" x14ac:dyDescent="0.25">
      <c r="A2176" t="s">
        <v>2203</v>
      </c>
      <c r="B2176">
        <v>33</v>
      </c>
      <c r="C2176" t="str">
        <f t="shared" si="231"/>
        <v>25-34</v>
      </c>
      <c r="D2176" t="s">
        <v>13</v>
      </c>
      <c r="E2176" t="s">
        <v>18</v>
      </c>
      <c r="F2176">
        <v>18.3</v>
      </c>
      <c r="G2176" t="str">
        <f t="shared" si="232"/>
        <v>Low</v>
      </c>
      <c r="H2176">
        <v>14</v>
      </c>
      <c r="I2176" t="s">
        <v>9</v>
      </c>
      <c r="J2176" t="s">
        <v>43</v>
      </c>
      <c r="K2176" s="4">
        <v>17.989999999999998</v>
      </c>
      <c r="L2176" s="4">
        <f t="shared" si="233"/>
        <v>17.989999999999998</v>
      </c>
      <c r="M2176">
        <v>0</v>
      </c>
      <c r="N2176" t="s">
        <v>15</v>
      </c>
      <c r="O2176">
        <v>1</v>
      </c>
      <c r="P2176">
        <v>1.22</v>
      </c>
      <c r="Q2176">
        <f t="shared" si="234"/>
        <v>73</v>
      </c>
      <c r="R2176" t="s">
        <v>11</v>
      </c>
      <c r="S2176">
        <f t="shared" si="235"/>
        <v>1335.9</v>
      </c>
      <c r="T2176" t="str">
        <f t="shared" si="236"/>
        <v>High</v>
      </c>
      <c r="U2176" t="str">
        <f t="shared" si="237"/>
        <v>Risk</v>
      </c>
    </row>
    <row r="2177" spans="1:21" x14ac:dyDescent="0.25">
      <c r="A2177" t="s">
        <v>2204</v>
      </c>
      <c r="B2177">
        <v>39</v>
      </c>
      <c r="C2177" t="str">
        <f t="shared" si="231"/>
        <v>35-44</v>
      </c>
      <c r="D2177" t="s">
        <v>13</v>
      </c>
      <c r="E2177" t="s">
        <v>8</v>
      </c>
      <c r="F2177">
        <v>17.05</v>
      </c>
      <c r="G2177" t="str">
        <f t="shared" si="232"/>
        <v>Low</v>
      </c>
      <c r="H2177">
        <v>37</v>
      </c>
      <c r="I2177" t="s">
        <v>9</v>
      </c>
      <c r="J2177" t="s">
        <v>41</v>
      </c>
      <c r="K2177" s="4">
        <v>13.99</v>
      </c>
      <c r="L2177" s="4">
        <f t="shared" si="233"/>
        <v>13.99</v>
      </c>
      <c r="M2177">
        <v>1</v>
      </c>
      <c r="N2177" t="s">
        <v>23</v>
      </c>
      <c r="O2177">
        <v>1</v>
      </c>
      <c r="P2177">
        <v>0.45</v>
      </c>
      <c r="Q2177">
        <f t="shared" si="234"/>
        <v>27</v>
      </c>
      <c r="R2177" t="s">
        <v>16</v>
      </c>
      <c r="S2177">
        <f t="shared" si="235"/>
        <v>460.35</v>
      </c>
      <c r="T2177" t="str">
        <f t="shared" si="236"/>
        <v>High</v>
      </c>
      <c r="U2177" t="str">
        <f t="shared" si="237"/>
        <v>Inactive</v>
      </c>
    </row>
    <row r="2178" spans="1:21" x14ac:dyDescent="0.25">
      <c r="A2178" t="s">
        <v>2205</v>
      </c>
      <c r="B2178">
        <v>48</v>
      </c>
      <c r="C2178" t="str">
        <f t="shared" si="231"/>
        <v>45-54</v>
      </c>
      <c r="D2178" t="s">
        <v>13</v>
      </c>
      <c r="E2178" t="s">
        <v>2</v>
      </c>
      <c r="F2178">
        <v>16.75</v>
      </c>
      <c r="G2178" t="str">
        <f t="shared" si="232"/>
        <v>Low</v>
      </c>
      <c r="H2178">
        <v>16</v>
      </c>
      <c r="I2178" t="s">
        <v>3</v>
      </c>
      <c r="J2178" t="s">
        <v>32</v>
      </c>
      <c r="K2178" s="4">
        <v>8.99</v>
      </c>
      <c r="L2178" s="4">
        <f t="shared" si="233"/>
        <v>8.99</v>
      </c>
      <c r="M2178">
        <v>0</v>
      </c>
      <c r="N2178" t="s">
        <v>5</v>
      </c>
      <c r="O2178">
        <v>5</v>
      </c>
      <c r="P2178">
        <v>0.99</v>
      </c>
      <c r="Q2178">
        <f t="shared" si="234"/>
        <v>59</v>
      </c>
      <c r="R2178" t="s">
        <v>38</v>
      </c>
      <c r="S2178">
        <f t="shared" si="235"/>
        <v>988.25</v>
      </c>
      <c r="T2178" t="str">
        <f t="shared" si="236"/>
        <v>High</v>
      </c>
      <c r="U2178" t="str">
        <f t="shared" si="237"/>
        <v>Risk</v>
      </c>
    </row>
    <row r="2179" spans="1:21" x14ac:dyDescent="0.25">
      <c r="A2179" t="s">
        <v>2206</v>
      </c>
      <c r="B2179">
        <v>46</v>
      </c>
      <c r="C2179" t="str">
        <f t="shared" ref="C2179:C2242" si="238">IF(B2179&lt;=25, "18-24", IF(B2179&lt;=35, "25-34", IF(B2179&lt;=45,"35-44", IF(B2179&lt;=55,"45-54", "55+"))))</f>
        <v>45-54</v>
      </c>
      <c r="D2179" t="s">
        <v>13</v>
      </c>
      <c r="E2179" t="s">
        <v>18</v>
      </c>
      <c r="F2179">
        <v>23.02</v>
      </c>
      <c r="G2179" t="str">
        <f t="shared" ref="G2179:G2242" si="239">IF(F2179&lt;=20,"Low",IF(F2179&lt;=50, "Medium","High"))</f>
        <v>Medium</v>
      </c>
      <c r="H2179">
        <v>59</v>
      </c>
      <c r="I2179" t="s">
        <v>14</v>
      </c>
      <c r="J2179" t="s">
        <v>43</v>
      </c>
      <c r="K2179" s="4">
        <v>17.989999999999998</v>
      </c>
      <c r="L2179" s="4">
        <f t="shared" ref="L2179:L2242" si="240">K2179</f>
        <v>17.989999999999998</v>
      </c>
      <c r="M2179">
        <v>0</v>
      </c>
      <c r="N2179" t="s">
        <v>15</v>
      </c>
      <c r="O2179">
        <v>2</v>
      </c>
      <c r="P2179">
        <v>0.38</v>
      </c>
      <c r="Q2179">
        <f t="shared" ref="Q2179:Q2242" si="241">ROUND(P2179*60, 0)</f>
        <v>23</v>
      </c>
      <c r="R2179" t="s">
        <v>38</v>
      </c>
      <c r="S2179">
        <f t="shared" ref="S2179:S2242" si="242">F2179*Q2179</f>
        <v>529.46</v>
      </c>
      <c r="T2179" t="str">
        <f t="shared" ref="T2179:T2242" si="243">IF(S2179&lt;=50,"Low",IF(S2179&lt;=150,"Medium", "High"))</f>
        <v>High</v>
      </c>
      <c r="U2179" t="str">
        <f t="shared" ref="U2179:U2242" si="244">IF(H2179&lt;=7,"Active", IF(H2179&lt;=21,"Risk", "Inactive"))</f>
        <v>Inactive</v>
      </c>
    </row>
    <row r="2180" spans="1:21" x14ac:dyDescent="0.25">
      <c r="A2180" t="s">
        <v>2207</v>
      </c>
      <c r="B2180">
        <v>25</v>
      </c>
      <c r="C2180" t="str">
        <f t="shared" si="238"/>
        <v>18-24</v>
      </c>
      <c r="D2180" t="s">
        <v>27</v>
      </c>
      <c r="E2180" t="s">
        <v>2</v>
      </c>
      <c r="F2180">
        <v>5.88</v>
      </c>
      <c r="G2180" t="str">
        <f t="shared" si="239"/>
        <v>Low</v>
      </c>
      <c r="H2180">
        <v>0</v>
      </c>
      <c r="I2180" t="s">
        <v>9</v>
      </c>
      <c r="J2180" t="s">
        <v>10</v>
      </c>
      <c r="K2180" s="4">
        <v>8.99</v>
      </c>
      <c r="L2180" s="4">
        <f t="shared" si="240"/>
        <v>8.99</v>
      </c>
      <c r="M2180">
        <v>0</v>
      </c>
      <c r="N2180" t="s">
        <v>47</v>
      </c>
      <c r="O2180">
        <v>3</v>
      </c>
      <c r="P2180">
        <v>5.88</v>
      </c>
      <c r="Q2180">
        <f t="shared" si="241"/>
        <v>353</v>
      </c>
      <c r="R2180" t="s">
        <v>16</v>
      </c>
      <c r="S2180">
        <f t="shared" si="242"/>
        <v>2075.64</v>
      </c>
      <c r="T2180" t="str">
        <f t="shared" si="243"/>
        <v>High</v>
      </c>
      <c r="U2180" t="str">
        <f t="shared" si="244"/>
        <v>Active</v>
      </c>
    </row>
    <row r="2181" spans="1:21" x14ac:dyDescent="0.25">
      <c r="A2181" t="s">
        <v>2208</v>
      </c>
      <c r="B2181">
        <v>57</v>
      </c>
      <c r="C2181" t="str">
        <f t="shared" si="238"/>
        <v>55+</v>
      </c>
      <c r="D2181" t="s">
        <v>1</v>
      </c>
      <c r="E2181" t="s">
        <v>2</v>
      </c>
      <c r="F2181">
        <v>2.08</v>
      </c>
      <c r="G2181" t="str">
        <f t="shared" si="239"/>
        <v>Low</v>
      </c>
      <c r="H2181">
        <v>14</v>
      </c>
      <c r="I2181" t="s">
        <v>56</v>
      </c>
      <c r="J2181" t="s">
        <v>10</v>
      </c>
      <c r="K2181" s="4">
        <v>8.99</v>
      </c>
      <c r="L2181" s="4">
        <f t="shared" si="240"/>
        <v>8.99</v>
      </c>
      <c r="M2181">
        <v>1</v>
      </c>
      <c r="N2181" t="s">
        <v>47</v>
      </c>
      <c r="O2181">
        <v>5</v>
      </c>
      <c r="P2181">
        <v>0.14000000000000001</v>
      </c>
      <c r="Q2181">
        <f t="shared" si="241"/>
        <v>8</v>
      </c>
      <c r="R2181" t="s">
        <v>6</v>
      </c>
      <c r="S2181">
        <f t="shared" si="242"/>
        <v>16.64</v>
      </c>
      <c r="T2181" t="str">
        <f t="shared" si="243"/>
        <v>Low</v>
      </c>
      <c r="U2181" t="str">
        <f t="shared" si="244"/>
        <v>Risk</v>
      </c>
    </row>
    <row r="2182" spans="1:21" x14ac:dyDescent="0.25">
      <c r="A2182" t="s">
        <v>2209</v>
      </c>
      <c r="B2182">
        <v>18</v>
      </c>
      <c r="C2182" t="str">
        <f t="shared" si="238"/>
        <v>18-24</v>
      </c>
      <c r="D2182" t="s">
        <v>27</v>
      </c>
      <c r="E2182" t="s">
        <v>18</v>
      </c>
      <c r="F2182">
        <v>28.08</v>
      </c>
      <c r="G2182" t="str">
        <f t="shared" si="239"/>
        <v>Medium</v>
      </c>
      <c r="H2182">
        <v>11</v>
      </c>
      <c r="I2182" t="s">
        <v>19</v>
      </c>
      <c r="J2182" t="s">
        <v>32</v>
      </c>
      <c r="K2182" s="4">
        <v>17.989999999999998</v>
      </c>
      <c r="L2182" s="4">
        <f t="shared" si="240"/>
        <v>17.989999999999998</v>
      </c>
      <c r="M2182">
        <v>0</v>
      </c>
      <c r="N2182" t="s">
        <v>5</v>
      </c>
      <c r="O2182">
        <v>2</v>
      </c>
      <c r="P2182">
        <v>2.34</v>
      </c>
      <c r="Q2182">
        <f t="shared" si="241"/>
        <v>140</v>
      </c>
      <c r="R2182" t="s">
        <v>25</v>
      </c>
      <c r="S2182">
        <f t="shared" si="242"/>
        <v>3931.2</v>
      </c>
      <c r="T2182" t="str">
        <f t="shared" si="243"/>
        <v>High</v>
      </c>
      <c r="U2182" t="str">
        <f t="shared" si="244"/>
        <v>Risk</v>
      </c>
    </row>
    <row r="2183" spans="1:21" x14ac:dyDescent="0.25">
      <c r="A2183" t="s">
        <v>2210</v>
      </c>
      <c r="B2183">
        <v>62</v>
      </c>
      <c r="C2183" t="str">
        <f t="shared" si="238"/>
        <v>55+</v>
      </c>
      <c r="D2183" t="s">
        <v>13</v>
      </c>
      <c r="E2183" t="s">
        <v>2</v>
      </c>
      <c r="F2183">
        <v>16.100000000000001</v>
      </c>
      <c r="G2183" t="str">
        <f t="shared" si="239"/>
        <v>Low</v>
      </c>
      <c r="H2183">
        <v>54</v>
      </c>
      <c r="I2183" t="s">
        <v>3</v>
      </c>
      <c r="J2183" t="s">
        <v>4</v>
      </c>
      <c r="K2183" s="4">
        <v>8.99</v>
      </c>
      <c r="L2183" s="4">
        <f t="shared" si="240"/>
        <v>8.99</v>
      </c>
      <c r="M2183">
        <v>1</v>
      </c>
      <c r="N2183" t="s">
        <v>29</v>
      </c>
      <c r="O2183">
        <v>2</v>
      </c>
      <c r="P2183">
        <v>0.28999999999999998</v>
      </c>
      <c r="Q2183">
        <f t="shared" si="241"/>
        <v>17</v>
      </c>
      <c r="R2183" t="s">
        <v>38</v>
      </c>
      <c r="S2183">
        <f t="shared" si="242"/>
        <v>273.70000000000005</v>
      </c>
      <c r="T2183" t="str">
        <f t="shared" si="243"/>
        <v>High</v>
      </c>
      <c r="U2183" t="str">
        <f t="shared" si="244"/>
        <v>Inactive</v>
      </c>
    </row>
    <row r="2184" spans="1:21" x14ac:dyDescent="0.25">
      <c r="A2184" t="s">
        <v>2211</v>
      </c>
      <c r="B2184">
        <v>57</v>
      </c>
      <c r="C2184" t="str">
        <f t="shared" si="238"/>
        <v>55+</v>
      </c>
      <c r="D2184" t="s">
        <v>13</v>
      </c>
      <c r="E2184" t="s">
        <v>8</v>
      </c>
      <c r="F2184">
        <v>15.02</v>
      </c>
      <c r="G2184" t="str">
        <f t="shared" si="239"/>
        <v>Low</v>
      </c>
      <c r="H2184">
        <v>5</v>
      </c>
      <c r="I2184" t="s">
        <v>35</v>
      </c>
      <c r="J2184" t="s">
        <v>43</v>
      </c>
      <c r="K2184" s="4">
        <v>13.99</v>
      </c>
      <c r="L2184" s="4">
        <f t="shared" si="240"/>
        <v>13.99</v>
      </c>
      <c r="M2184">
        <v>0</v>
      </c>
      <c r="N2184" t="s">
        <v>47</v>
      </c>
      <c r="O2184">
        <v>2</v>
      </c>
      <c r="P2184">
        <v>2.5</v>
      </c>
      <c r="Q2184">
        <f t="shared" si="241"/>
        <v>150</v>
      </c>
      <c r="R2184" t="s">
        <v>16</v>
      </c>
      <c r="S2184">
        <f t="shared" si="242"/>
        <v>2253</v>
      </c>
      <c r="T2184" t="str">
        <f t="shared" si="243"/>
        <v>High</v>
      </c>
      <c r="U2184" t="str">
        <f t="shared" si="244"/>
        <v>Active</v>
      </c>
    </row>
    <row r="2185" spans="1:21" x14ac:dyDescent="0.25">
      <c r="A2185" t="s">
        <v>2212</v>
      </c>
      <c r="B2185">
        <v>54</v>
      </c>
      <c r="C2185" t="str">
        <f t="shared" si="238"/>
        <v>45-54</v>
      </c>
      <c r="D2185" t="s">
        <v>27</v>
      </c>
      <c r="E2185" t="s">
        <v>2</v>
      </c>
      <c r="F2185">
        <v>22.85</v>
      </c>
      <c r="G2185" t="str">
        <f t="shared" si="239"/>
        <v>Medium</v>
      </c>
      <c r="H2185">
        <v>10</v>
      </c>
      <c r="I2185" t="s">
        <v>35</v>
      </c>
      <c r="J2185" t="s">
        <v>41</v>
      </c>
      <c r="K2185" s="4">
        <v>8.99</v>
      </c>
      <c r="L2185" s="4">
        <f t="shared" si="240"/>
        <v>8.99</v>
      </c>
      <c r="M2185">
        <v>0</v>
      </c>
      <c r="N2185" t="s">
        <v>15</v>
      </c>
      <c r="O2185">
        <v>5</v>
      </c>
      <c r="P2185">
        <v>2.08</v>
      </c>
      <c r="Q2185">
        <f t="shared" si="241"/>
        <v>125</v>
      </c>
      <c r="R2185" t="s">
        <v>16</v>
      </c>
      <c r="S2185">
        <f t="shared" si="242"/>
        <v>2856.25</v>
      </c>
      <c r="T2185" t="str">
        <f t="shared" si="243"/>
        <v>High</v>
      </c>
      <c r="U2185" t="str">
        <f t="shared" si="244"/>
        <v>Risk</v>
      </c>
    </row>
    <row r="2186" spans="1:21" x14ac:dyDescent="0.25">
      <c r="A2186" t="s">
        <v>2213</v>
      </c>
      <c r="B2186">
        <v>38</v>
      </c>
      <c r="C2186" t="str">
        <f t="shared" si="238"/>
        <v>35-44</v>
      </c>
      <c r="D2186" t="s">
        <v>1</v>
      </c>
      <c r="E2186" t="s">
        <v>2</v>
      </c>
      <c r="F2186">
        <v>6.49</v>
      </c>
      <c r="G2186" t="str">
        <f t="shared" si="239"/>
        <v>Low</v>
      </c>
      <c r="H2186">
        <v>34</v>
      </c>
      <c r="I2186" t="s">
        <v>56</v>
      </c>
      <c r="J2186" t="s">
        <v>4</v>
      </c>
      <c r="K2186" s="4">
        <v>8.99</v>
      </c>
      <c r="L2186" s="4">
        <f t="shared" si="240"/>
        <v>8.99</v>
      </c>
      <c r="M2186">
        <v>1</v>
      </c>
      <c r="N2186" t="s">
        <v>23</v>
      </c>
      <c r="O2186">
        <v>2</v>
      </c>
      <c r="P2186">
        <v>0.19</v>
      </c>
      <c r="Q2186">
        <f t="shared" si="241"/>
        <v>11</v>
      </c>
      <c r="R2186" t="s">
        <v>20</v>
      </c>
      <c r="S2186">
        <f t="shared" si="242"/>
        <v>71.39</v>
      </c>
      <c r="T2186" t="str">
        <f t="shared" si="243"/>
        <v>Medium</v>
      </c>
      <c r="U2186" t="str">
        <f t="shared" si="244"/>
        <v>Inactive</v>
      </c>
    </row>
    <row r="2187" spans="1:21" x14ac:dyDescent="0.25">
      <c r="A2187" t="s">
        <v>2214</v>
      </c>
      <c r="B2187">
        <v>68</v>
      </c>
      <c r="C2187" t="str">
        <f t="shared" si="238"/>
        <v>55+</v>
      </c>
      <c r="D2187" t="s">
        <v>27</v>
      </c>
      <c r="E2187" t="s">
        <v>2</v>
      </c>
      <c r="F2187">
        <v>19.16</v>
      </c>
      <c r="G2187" t="str">
        <f t="shared" si="239"/>
        <v>Low</v>
      </c>
      <c r="H2187">
        <v>24</v>
      </c>
      <c r="I2187" t="s">
        <v>56</v>
      </c>
      <c r="J2187" t="s">
        <v>4</v>
      </c>
      <c r="K2187" s="4">
        <v>8.99</v>
      </c>
      <c r="L2187" s="4">
        <f t="shared" si="240"/>
        <v>8.99</v>
      </c>
      <c r="M2187">
        <v>0</v>
      </c>
      <c r="N2187" t="s">
        <v>23</v>
      </c>
      <c r="O2187">
        <v>4</v>
      </c>
      <c r="P2187">
        <v>0.77</v>
      </c>
      <c r="Q2187">
        <f t="shared" si="241"/>
        <v>46</v>
      </c>
      <c r="R2187" t="s">
        <v>33</v>
      </c>
      <c r="S2187">
        <f t="shared" si="242"/>
        <v>881.36</v>
      </c>
      <c r="T2187" t="str">
        <f t="shared" si="243"/>
        <v>High</v>
      </c>
      <c r="U2187" t="str">
        <f t="shared" si="244"/>
        <v>Inactive</v>
      </c>
    </row>
    <row r="2188" spans="1:21" x14ac:dyDescent="0.25">
      <c r="A2188" t="s">
        <v>2215</v>
      </c>
      <c r="B2188">
        <v>36</v>
      </c>
      <c r="C2188" t="str">
        <f t="shared" si="238"/>
        <v>35-44</v>
      </c>
      <c r="D2188" t="s">
        <v>13</v>
      </c>
      <c r="E2188" t="s">
        <v>18</v>
      </c>
      <c r="F2188">
        <v>14.18</v>
      </c>
      <c r="G2188" t="str">
        <f t="shared" si="239"/>
        <v>Low</v>
      </c>
      <c r="H2188">
        <v>6</v>
      </c>
      <c r="I2188" t="s">
        <v>19</v>
      </c>
      <c r="J2188" t="s">
        <v>43</v>
      </c>
      <c r="K2188" s="4">
        <v>17.989999999999998</v>
      </c>
      <c r="L2188" s="4">
        <f t="shared" si="240"/>
        <v>17.989999999999998</v>
      </c>
      <c r="M2188">
        <v>0</v>
      </c>
      <c r="N2188" t="s">
        <v>5</v>
      </c>
      <c r="O2188">
        <v>2</v>
      </c>
      <c r="P2188">
        <v>2.0299999999999998</v>
      </c>
      <c r="Q2188">
        <f t="shared" si="241"/>
        <v>122</v>
      </c>
      <c r="R2188" t="s">
        <v>11</v>
      </c>
      <c r="S2188">
        <f t="shared" si="242"/>
        <v>1729.96</v>
      </c>
      <c r="T2188" t="str">
        <f t="shared" si="243"/>
        <v>High</v>
      </c>
      <c r="U2188" t="str">
        <f t="shared" si="244"/>
        <v>Active</v>
      </c>
    </row>
    <row r="2189" spans="1:21" x14ac:dyDescent="0.25">
      <c r="A2189" t="s">
        <v>2216</v>
      </c>
      <c r="B2189">
        <v>38</v>
      </c>
      <c r="C2189" t="str">
        <f t="shared" si="238"/>
        <v>35-44</v>
      </c>
      <c r="D2189" t="s">
        <v>27</v>
      </c>
      <c r="E2189" t="s">
        <v>2</v>
      </c>
      <c r="F2189">
        <v>8.32</v>
      </c>
      <c r="G2189" t="str">
        <f t="shared" si="239"/>
        <v>Low</v>
      </c>
      <c r="H2189">
        <v>22</v>
      </c>
      <c r="I2189" t="s">
        <v>14</v>
      </c>
      <c r="J2189" t="s">
        <v>32</v>
      </c>
      <c r="K2189" s="4">
        <v>8.99</v>
      </c>
      <c r="L2189" s="4">
        <f t="shared" si="240"/>
        <v>8.99</v>
      </c>
      <c r="M2189">
        <v>1</v>
      </c>
      <c r="N2189" t="s">
        <v>23</v>
      </c>
      <c r="O2189">
        <v>1</v>
      </c>
      <c r="P2189">
        <v>0.36</v>
      </c>
      <c r="Q2189">
        <f t="shared" si="241"/>
        <v>22</v>
      </c>
      <c r="R2189" t="s">
        <v>38</v>
      </c>
      <c r="S2189">
        <f t="shared" si="242"/>
        <v>183.04000000000002</v>
      </c>
      <c r="T2189" t="str">
        <f t="shared" si="243"/>
        <v>High</v>
      </c>
      <c r="U2189" t="str">
        <f t="shared" si="244"/>
        <v>Inactive</v>
      </c>
    </row>
    <row r="2190" spans="1:21" x14ac:dyDescent="0.25">
      <c r="A2190" t="s">
        <v>2217</v>
      </c>
      <c r="B2190">
        <v>40</v>
      </c>
      <c r="C2190" t="str">
        <f t="shared" si="238"/>
        <v>35-44</v>
      </c>
      <c r="D2190" t="s">
        <v>1</v>
      </c>
      <c r="E2190" t="s">
        <v>18</v>
      </c>
      <c r="F2190">
        <v>9.64</v>
      </c>
      <c r="G2190" t="str">
        <f t="shared" si="239"/>
        <v>Low</v>
      </c>
      <c r="H2190">
        <v>34</v>
      </c>
      <c r="I2190" t="s">
        <v>56</v>
      </c>
      <c r="J2190" t="s">
        <v>43</v>
      </c>
      <c r="K2190" s="4">
        <v>17.989999999999998</v>
      </c>
      <c r="L2190" s="4">
        <f t="shared" si="240"/>
        <v>17.989999999999998</v>
      </c>
      <c r="M2190">
        <v>1</v>
      </c>
      <c r="N2190" t="s">
        <v>47</v>
      </c>
      <c r="O2190">
        <v>1</v>
      </c>
      <c r="P2190">
        <v>0.28000000000000003</v>
      </c>
      <c r="Q2190">
        <f t="shared" si="241"/>
        <v>17</v>
      </c>
      <c r="R2190" t="s">
        <v>6</v>
      </c>
      <c r="S2190">
        <f t="shared" si="242"/>
        <v>163.88</v>
      </c>
      <c r="T2190" t="str">
        <f t="shared" si="243"/>
        <v>High</v>
      </c>
      <c r="U2190" t="str">
        <f t="shared" si="244"/>
        <v>Inactive</v>
      </c>
    </row>
    <row r="2191" spans="1:21" x14ac:dyDescent="0.25">
      <c r="A2191" t="s">
        <v>2218</v>
      </c>
      <c r="B2191">
        <v>54</v>
      </c>
      <c r="C2191" t="str">
        <f t="shared" si="238"/>
        <v>45-54</v>
      </c>
      <c r="D2191" t="s">
        <v>1</v>
      </c>
      <c r="E2191" t="s">
        <v>8</v>
      </c>
      <c r="F2191">
        <v>3.22</v>
      </c>
      <c r="G2191" t="str">
        <f t="shared" si="239"/>
        <v>Low</v>
      </c>
      <c r="H2191">
        <v>12</v>
      </c>
      <c r="I2191" t="s">
        <v>3</v>
      </c>
      <c r="J2191" t="s">
        <v>32</v>
      </c>
      <c r="K2191" s="4">
        <v>13.99</v>
      </c>
      <c r="L2191" s="4">
        <f t="shared" si="240"/>
        <v>13.99</v>
      </c>
      <c r="M2191">
        <v>1</v>
      </c>
      <c r="N2191" t="s">
        <v>47</v>
      </c>
      <c r="O2191">
        <v>1</v>
      </c>
      <c r="P2191">
        <v>0.25</v>
      </c>
      <c r="Q2191">
        <f t="shared" si="241"/>
        <v>15</v>
      </c>
      <c r="R2191" t="s">
        <v>16</v>
      </c>
      <c r="S2191">
        <f t="shared" si="242"/>
        <v>48.300000000000004</v>
      </c>
      <c r="T2191" t="str">
        <f t="shared" si="243"/>
        <v>Low</v>
      </c>
      <c r="U2191" t="str">
        <f t="shared" si="244"/>
        <v>Risk</v>
      </c>
    </row>
    <row r="2192" spans="1:21" x14ac:dyDescent="0.25">
      <c r="A2192" t="s">
        <v>2219</v>
      </c>
      <c r="B2192">
        <v>59</v>
      </c>
      <c r="C2192" t="str">
        <f t="shared" si="238"/>
        <v>55+</v>
      </c>
      <c r="D2192" t="s">
        <v>27</v>
      </c>
      <c r="E2192" t="s">
        <v>2</v>
      </c>
      <c r="F2192">
        <v>14.96</v>
      </c>
      <c r="G2192" t="str">
        <f t="shared" si="239"/>
        <v>Low</v>
      </c>
      <c r="H2192">
        <v>8</v>
      </c>
      <c r="I2192" t="s">
        <v>14</v>
      </c>
      <c r="J2192" t="s">
        <v>32</v>
      </c>
      <c r="K2192" s="4">
        <v>8.99</v>
      </c>
      <c r="L2192" s="4">
        <f t="shared" si="240"/>
        <v>8.99</v>
      </c>
      <c r="M2192">
        <v>0</v>
      </c>
      <c r="N2192" t="s">
        <v>47</v>
      </c>
      <c r="O2192">
        <v>2</v>
      </c>
      <c r="P2192">
        <v>1.66</v>
      </c>
      <c r="Q2192">
        <f t="shared" si="241"/>
        <v>100</v>
      </c>
      <c r="R2192" t="s">
        <v>25</v>
      </c>
      <c r="S2192">
        <f t="shared" si="242"/>
        <v>1496</v>
      </c>
      <c r="T2192" t="str">
        <f t="shared" si="243"/>
        <v>High</v>
      </c>
      <c r="U2192" t="str">
        <f t="shared" si="244"/>
        <v>Risk</v>
      </c>
    </row>
    <row r="2193" spans="1:21" x14ac:dyDescent="0.25">
      <c r="A2193" t="s">
        <v>2220</v>
      </c>
      <c r="B2193">
        <v>46</v>
      </c>
      <c r="C2193" t="str">
        <f t="shared" si="238"/>
        <v>45-54</v>
      </c>
      <c r="D2193" t="s">
        <v>1</v>
      </c>
      <c r="E2193" t="s">
        <v>2</v>
      </c>
      <c r="F2193">
        <v>6.99</v>
      </c>
      <c r="G2193" t="str">
        <f t="shared" si="239"/>
        <v>Low</v>
      </c>
      <c r="H2193">
        <v>34</v>
      </c>
      <c r="I2193" t="s">
        <v>14</v>
      </c>
      <c r="J2193" t="s">
        <v>32</v>
      </c>
      <c r="K2193" s="4">
        <v>8.99</v>
      </c>
      <c r="L2193" s="4">
        <f t="shared" si="240"/>
        <v>8.99</v>
      </c>
      <c r="M2193">
        <v>1</v>
      </c>
      <c r="N2193" t="s">
        <v>15</v>
      </c>
      <c r="O2193">
        <v>2</v>
      </c>
      <c r="P2193">
        <v>0.2</v>
      </c>
      <c r="Q2193">
        <f t="shared" si="241"/>
        <v>12</v>
      </c>
      <c r="R2193" t="s">
        <v>20</v>
      </c>
      <c r="S2193">
        <f t="shared" si="242"/>
        <v>83.88</v>
      </c>
      <c r="T2193" t="str">
        <f t="shared" si="243"/>
        <v>Medium</v>
      </c>
      <c r="U2193" t="str">
        <f t="shared" si="244"/>
        <v>Inactive</v>
      </c>
    </row>
    <row r="2194" spans="1:21" x14ac:dyDescent="0.25">
      <c r="A2194" t="s">
        <v>2221</v>
      </c>
      <c r="B2194">
        <v>65</v>
      </c>
      <c r="C2194" t="str">
        <f t="shared" si="238"/>
        <v>55+</v>
      </c>
      <c r="D2194" t="s">
        <v>27</v>
      </c>
      <c r="E2194" t="s">
        <v>18</v>
      </c>
      <c r="F2194">
        <v>13.83</v>
      </c>
      <c r="G2194" t="str">
        <f t="shared" si="239"/>
        <v>Low</v>
      </c>
      <c r="H2194">
        <v>9</v>
      </c>
      <c r="I2194" t="s">
        <v>35</v>
      </c>
      <c r="J2194" t="s">
        <v>43</v>
      </c>
      <c r="K2194" s="4">
        <v>17.989999999999998</v>
      </c>
      <c r="L2194" s="4">
        <f t="shared" si="240"/>
        <v>17.989999999999998</v>
      </c>
      <c r="M2194">
        <v>0</v>
      </c>
      <c r="N2194" t="s">
        <v>47</v>
      </c>
      <c r="O2194">
        <v>3</v>
      </c>
      <c r="P2194">
        <v>1.38</v>
      </c>
      <c r="Q2194">
        <f t="shared" si="241"/>
        <v>83</v>
      </c>
      <c r="R2194" t="s">
        <v>38</v>
      </c>
      <c r="S2194">
        <f t="shared" si="242"/>
        <v>1147.8900000000001</v>
      </c>
      <c r="T2194" t="str">
        <f t="shared" si="243"/>
        <v>High</v>
      </c>
      <c r="U2194" t="str">
        <f t="shared" si="244"/>
        <v>Risk</v>
      </c>
    </row>
    <row r="2195" spans="1:21" x14ac:dyDescent="0.25">
      <c r="A2195" t="s">
        <v>2222</v>
      </c>
      <c r="B2195">
        <v>35</v>
      </c>
      <c r="C2195" t="str">
        <f t="shared" si="238"/>
        <v>25-34</v>
      </c>
      <c r="D2195" t="s">
        <v>13</v>
      </c>
      <c r="E2195" t="s">
        <v>8</v>
      </c>
      <c r="F2195">
        <v>13.03</v>
      </c>
      <c r="G2195" t="str">
        <f t="shared" si="239"/>
        <v>Low</v>
      </c>
      <c r="H2195">
        <v>0</v>
      </c>
      <c r="I2195" t="s">
        <v>3</v>
      </c>
      <c r="J2195" t="s">
        <v>41</v>
      </c>
      <c r="K2195" s="4">
        <v>13.99</v>
      </c>
      <c r="L2195" s="4">
        <f t="shared" si="240"/>
        <v>13.99</v>
      </c>
      <c r="M2195">
        <v>0</v>
      </c>
      <c r="N2195" t="s">
        <v>29</v>
      </c>
      <c r="O2195">
        <v>5</v>
      </c>
      <c r="P2195">
        <v>13.03</v>
      </c>
      <c r="Q2195">
        <f t="shared" si="241"/>
        <v>782</v>
      </c>
      <c r="R2195" t="s">
        <v>11</v>
      </c>
      <c r="S2195">
        <f t="shared" si="242"/>
        <v>10189.459999999999</v>
      </c>
      <c r="T2195" t="str">
        <f t="shared" si="243"/>
        <v>High</v>
      </c>
      <c r="U2195" t="str">
        <f t="shared" si="244"/>
        <v>Active</v>
      </c>
    </row>
    <row r="2196" spans="1:21" x14ac:dyDescent="0.25">
      <c r="A2196" t="s">
        <v>2223</v>
      </c>
      <c r="B2196">
        <v>22</v>
      </c>
      <c r="C2196" t="str">
        <f t="shared" si="238"/>
        <v>18-24</v>
      </c>
      <c r="D2196" t="s">
        <v>1</v>
      </c>
      <c r="E2196" t="s">
        <v>8</v>
      </c>
      <c r="F2196">
        <v>5.32</v>
      </c>
      <c r="G2196" t="str">
        <f t="shared" si="239"/>
        <v>Low</v>
      </c>
      <c r="H2196">
        <v>16</v>
      </c>
      <c r="I2196" t="s">
        <v>14</v>
      </c>
      <c r="J2196" t="s">
        <v>32</v>
      </c>
      <c r="K2196" s="4">
        <v>13.99</v>
      </c>
      <c r="L2196" s="4">
        <f t="shared" si="240"/>
        <v>13.99</v>
      </c>
      <c r="M2196">
        <v>0</v>
      </c>
      <c r="N2196" t="s">
        <v>47</v>
      </c>
      <c r="O2196">
        <v>3</v>
      </c>
      <c r="P2196">
        <v>0.31</v>
      </c>
      <c r="Q2196">
        <f t="shared" si="241"/>
        <v>19</v>
      </c>
      <c r="R2196" t="s">
        <v>33</v>
      </c>
      <c r="S2196">
        <f t="shared" si="242"/>
        <v>101.08000000000001</v>
      </c>
      <c r="T2196" t="str">
        <f t="shared" si="243"/>
        <v>Medium</v>
      </c>
      <c r="U2196" t="str">
        <f t="shared" si="244"/>
        <v>Risk</v>
      </c>
    </row>
    <row r="2197" spans="1:21" x14ac:dyDescent="0.25">
      <c r="A2197" t="s">
        <v>2224</v>
      </c>
      <c r="B2197">
        <v>53</v>
      </c>
      <c r="C2197" t="str">
        <f t="shared" si="238"/>
        <v>45-54</v>
      </c>
      <c r="D2197" t="s">
        <v>13</v>
      </c>
      <c r="E2197" t="s">
        <v>2</v>
      </c>
      <c r="F2197">
        <v>20.16</v>
      </c>
      <c r="G2197" t="str">
        <f t="shared" si="239"/>
        <v>Medium</v>
      </c>
      <c r="H2197">
        <v>1</v>
      </c>
      <c r="I2197" t="s">
        <v>56</v>
      </c>
      <c r="J2197" t="s">
        <v>43</v>
      </c>
      <c r="K2197" s="4">
        <v>8.99</v>
      </c>
      <c r="L2197" s="4">
        <f t="shared" si="240"/>
        <v>8.99</v>
      </c>
      <c r="M2197">
        <v>0</v>
      </c>
      <c r="N2197" t="s">
        <v>23</v>
      </c>
      <c r="O2197">
        <v>5</v>
      </c>
      <c r="P2197">
        <v>10.08</v>
      </c>
      <c r="Q2197">
        <f t="shared" si="241"/>
        <v>605</v>
      </c>
      <c r="R2197" t="s">
        <v>38</v>
      </c>
      <c r="S2197">
        <f t="shared" si="242"/>
        <v>12196.8</v>
      </c>
      <c r="T2197" t="str">
        <f t="shared" si="243"/>
        <v>High</v>
      </c>
      <c r="U2197" t="str">
        <f t="shared" si="244"/>
        <v>Active</v>
      </c>
    </row>
    <row r="2198" spans="1:21" x14ac:dyDescent="0.25">
      <c r="A2198" t="s">
        <v>2225</v>
      </c>
      <c r="B2198">
        <v>18</v>
      </c>
      <c r="C2198" t="str">
        <f t="shared" si="238"/>
        <v>18-24</v>
      </c>
      <c r="D2198" t="s">
        <v>1</v>
      </c>
      <c r="E2198" t="s">
        <v>18</v>
      </c>
      <c r="F2198">
        <v>25.3</v>
      </c>
      <c r="G2198" t="str">
        <f t="shared" si="239"/>
        <v>Medium</v>
      </c>
      <c r="H2198">
        <v>51</v>
      </c>
      <c r="I2198" t="s">
        <v>56</v>
      </c>
      <c r="J2198" t="s">
        <v>4</v>
      </c>
      <c r="K2198" s="4">
        <v>17.989999999999998</v>
      </c>
      <c r="L2198" s="4">
        <f t="shared" si="240"/>
        <v>17.989999999999998</v>
      </c>
      <c r="M2198">
        <v>0</v>
      </c>
      <c r="N2198" t="s">
        <v>15</v>
      </c>
      <c r="O2198">
        <v>3</v>
      </c>
      <c r="P2198">
        <v>0.49</v>
      </c>
      <c r="Q2198">
        <f t="shared" si="241"/>
        <v>29</v>
      </c>
      <c r="R2198" t="s">
        <v>20</v>
      </c>
      <c r="S2198">
        <f t="shared" si="242"/>
        <v>733.7</v>
      </c>
      <c r="T2198" t="str">
        <f t="shared" si="243"/>
        <v>High</v>
      </c>
      <c r="U2198" t="str">
        <f t="shared" si="244"/>
        <v>Inactive</v>
      </c>
    </row>
    <row r="2199" spans="1:21" x14ac:dyDescent="0.25">
      <c r="A2199" t="s">
        <v>2226</v>
      </c>
      <c r="B2199">
        <v>22</v>
      </c>
      <c r="C2199" t="str">
        <f t="shared" si="238"/>
        <v>18-24</v>
      </c>
      <c r="D2199" t="s">
        <v>13</v>
      </c>
      <c r="E2199" t="s">
        <v>2</v>
      </c>
      <c r="F2199">
        <v>16.66</v>
      </c>
      <c r="G2199" t="str">
        <f t="shared" si="239"/>
        <v>Low</v>
      </c>
      <c r="H2199">
        <v>18</v>
      </c>
      <c r="I2199" t="s">
        <v>35</v>
      </c>
      <c r="J2199" t="s">
        <v>10</v>
      </c>
      <c r="K2199" s="4">
        <v>8.99</v>
      </c>
      <c r="L2199" s="4">
        <f t="shared" si="240"/>
        <v>8.99</v>
      </c>
      <c r="M2199">
        <v>0</v>
      </c>
      <c r="N2199" t="s">
        <v>29</v>
      </c>
      <c r="O2199">
        <v>1</v>
      </c>
      <c r="P2199">
        <v>0.88</v>
      </c>
      <c r="Q2199">
        <f t="shared" si="241"/>
        <v>53</v>
      </c>
      <c r="R2199" t="s">
        <v>33</v>
      </c>
      <c r="S2199">
        <f t="shared" si="242"/>
        <v>882.98</v>
      </c>
      <c r="T2199" t="str">
        <f t="shared" si="243"/>
        <v>High</v>
      </c>
      <c r="U2199" t="str">
        <f t="shared" si="244"/>
        <v>Risk</v>
      </c>
    </row>
    <row r="2200" spans="1:21" x14ac:dyDescent="0.25">
      <c r="A2200" t="s">
        <v>2227</v>
      </c>
      <c r="B2200">
        <v>18</v>
      </c>
      <c r="C2200" t="str">
        <f t="shared" si="238"/>
        <v>18-24</v>
      </c>
      <c r="D2200" t="s">
        <v>27</v>
      </c>
      <c r="E2200" t="s">
        <v>8</v>
      </c>
      <c r="F2200">
        <v>1.68</v>
      </c>
      <c r="G2200" t="str">
        <f t="shared" si="239"/>
        <v>Low</v>
      </c>
      <c r="H2200">
        <v>19</v>
      </c>
      <c r="I2200" t="s">
        <v>35</v>
      </c>
      <c r="J2200" t="s">
        <v>32</v>
      </c>
      <c r="K2200" s="4">
        <v>13.99</v>
      </c>
      <c r="L2200" s="4">
        <f t="shared" si="240"/>
        <v>13.99</v>
      </c>
      <c r="M2200">
        <v>1</v>
      </c>
      <c r="N2200" t="s">
        <v>15</v>
      </c>
      <c r="O2200">
        <v>4</v>
      </c>
      <c r="P2200">
        <v>0.08</v>
      </c>
      <c r="Q2200">
        <f t="shared" si="241"/>
        <v>5</v>
      </c>
      <c r="R2200" t="s">
        <v>11</v>
      </c>
      <c r="S2200">
        <f t="shared" si="242"/>
        <v>8.4</v>
      </c>
      <c r="T2200" t="str">
        <f t="shared" si="243"/>
        <v>Low</v>
      </c>
      <c r="U2200" t="str">
        <f t="shared" si="244"/>
        <v>Risk</v>
      </c>
    </row>
    <row r="2201" spans="1:21" x14ac:dyDescent="0.25">
      <c r="A2201" t="s">
        <v>2228</v>
      </c>
      <c r="B2201">
        <v>53</v>
      </c>
      <c r="C2201" t="str">
        <f t="shared" si="238"/>
        <v>45-54</v>
      </c>
      <c r="D2201" t="s">
        <v>1</v>
      </c>
      <c r="E2201" t="s">
        <v>2</v>
      </c>
      <c r="F2201">
        <v>8.33</v>
      </c>
      <c r="G2201" t="str">
        <f t="shared" si="239"/>
        <v>Low</v>
      </c>
      <c r="H2201">
        <v>4</v>
      </c>
      <c r="I2201" t="s">
        <v>14</v>
      </c>
      <c r="J2201" t="s">
        <v>43</v>
      </c>
      <c r="K2201" s="4">
        <v>8.99</v>
      </c>
      <c r="L2201" s="4">
        <f t="shared" si="240"/>
        <v>8.99</v>
      </c>
      <c r="M2201">
        <v>0</v>
      </c>
      <c r="N2201" t="s">
        <v>15</v>
      </c>
      <c r="O2201">
        <v>2</v>
      </c>
      <c r="P2201">
        <v>1.67</v>
      </c>
      <c r="Q2201">
        <f t="shared" si="241"/>
        <v>100</v>
      </c>
      <c r="R2201" t="s">
        <v>25</v>
      </c>
      <c r="S2201">
        <f t="shared" si="242"/>
        <v>833</v>
      </c>
      <c r="T2201" t="str">
        <f t="shared" si="243"/>
        <v>High</v>
      </c>
      <c r="U2201" t="str">
        <f t="shared" si="244"/>
        <v>Active</v>
      </c>
    </row>
    <row r="2202" spans="1:21" x14ac:dyDescent="0.25">
      <c r="A2202" t="s">
        <v>2229</v>
      </c>
      <c r="B2202">
        <v>47</v>
      </c>
      <c r="C2202" t="str">
        <f t="shared" si="238"/>
        <v>45-54</v>
      </c>
      <c r="D2202" t="s">
        <v>13</v>
      </c>
      <c r="E2202" t="s">
        <v>18</v>
      </c>
      <c r="F2202">
        <v>3.51</v>
      </c>
      <c r="G2202" t="str">
        <f t="shared" si="239"/>
        <v>Low</v>
      </c>
      <c r="H2202">
        <v>50</v>
      </c>
      <c r="I2202" t="s">
        <v>19</v>
      </c>
      <c r="J2202" t="s">
        <v>10</v>
      </c>
      <c r="K2202" s="4">
        <v>17.989999999999998</v>
      </c>
      <c r="L2202" s="4">
        <f t="shared" si="240"/>
        <v>17.989999999999998</v>
      </c>
      <c r="M2202">
        <v>1</v>
      </c>
      <c r="N2202" t="s">
        <v>15</v>
      </c>
      <c r="O2202">
        <v>1</v>
      </c>
      <c r="P2202">
        <v>7.0000000000000007E-2</v>
      </c>
      <c r="Q2202">
        <f t="shared" si="241"/>
        <v>4</v>
      </c>
      <c r="R2202" t="s">
        <v>25</v>
      </c>
      <c r="S2202">
        <f t="shared" si="242"/>
        <v>14.04</v>
      </c>
      <c r="T2202" t="str">
        <f t="shared" si="243"/>
        <v>Low</v>
      </c>
      <c r="U2202" t="str">
        <f t="shared" si="244"/>
        <v>Inactive</v>
      </c>
    </row>
    <row r="2203" spans="1:21" x14ac:dyDescent="0.25">
      <c r="A2203" t="s">
        <v>2230</v>
      </c>
      <c r="B2203">
        <v>69</v>
      </c>
      <c r="C2203" t="str">
        <f t="shared" si="238"/>
        <v>55+</v>
      </c>
      <c r="D2203" t="s">
        <v>13</v>
      </c>
      <c r="E2203" t="s">
        <v>2</v>
      </c>
      <c r="F2203">
        <v>6.16</v>
      </c>
      <c r="G2203" t="str">
        <f t="shared" si="239"/>
        <v>Low</v>
      </c>
      <c r="H2203">
        <v>1</v>
      </c>
      <c r="I2203" t="s">
        <v>35</v>
      </c>
      <c r="J2203" t="s">
        <v>43</v>
      </c>
      <c r="K2203" s="4">
        <v>8.99</v>
      </c>
      <c r="L2203" s="4">
        <f t="shared" si="240"/>
        <v>8.99</v>
      </c>
      <c r="M2203">
        <v>0</v>
      </c>
      <c r="N2203" t="s">
        <v>15</v>
      </c>
      <c r="O2203">
        <v>1</v>
      </c>
      <c r="P2203">
        <v>3.08</v>
      </c>
      <c r="Q2203">
        <f t="shared" si="241"/>
        <v>185</v>
      </c>
      <c r="R2203" t="s">
        <v>20</v>
      </c>
      <c r="S2203">
        <f t="shared" si="242"/>
        <v>1139.6000000000001</v>
      </c>
      <c r="T2203" t="str">
        <f t="shared" si="243"/>
        <v>High</v>
      </c>
      <c r="U2203" t="str">
        <f t="shared" si="244"/>
        <v>Active</v>
      </c>
    </row>
    <row r="2204" spans="1:21" x14ac:dyDescent="0.25">
      <c r="A2204" t="s">
        <v>2231</v>
      </c>
      <c r="B2204">
        <v>42</v>
      </c>
      <c r="C2204" t="str">
        <f t="shared" si="238"/>
        <v>35-44</v>
      </c>
      <c r="D2204" t="s">
        <v>13</v>
      </c>
      <c r="E2204" t="s">
        <v>8</v>
      </c>
      <c r="F2204">
        <v>13.17</v>
      </c>
      <c r="G2204" t="str">
        <f t="shared" si="239"/>
        <v>Low</v>
      </c>
      <c r="H2204">
        <v>50</v>
      </c>
      <c r="I2204" t="s">
        <v>3</v>
      </c>
      <c r="J2204" t="s">
        <v>10</v>
      </c>
      <c r="K2204" s="4">
        <v>13.99</v>
      </c>
      <c r="L2204" s="4">
        <f t="shared" si="240"/>
        <v>13.99</v>
      </c>
      <c r="M2204">
        <v>0</v>
      </c>
      <c r="N2204" t="s">
        <v>29</v>
      </c>
      <c r="O2204">
        <v>4</v>
      </c>
      <c r="P2204">
        <v>0.26</v>
      </c>
      <c r="Q2204">
        <f t="shared" si="241"/>
        <v>16</v>
      </c>
      <c r="R2204" t="s">
        <v>38</v>
      </c>
      <c r="S2204">
        <f t="shared" si="242"/>
        <v>210.72</v>
      </c>
      <c r="T2204" t="str">
        <f t="shared" si="243"/>
        <v>High</v>
      </c>
      <c r="U2204" t="str">
        <f t="shared" si="244"/>
        <v>Inactive</v>
      </c>
    </row>
    <row r="2205" spans="1:21" x14ac:dyDescent="0.25">
      <c r="A2205" t="s">
        <v>2232</v>
      </c>
      <c r="B2205">
        <v>41</v>
      </c>
      <c r="C2205" t="str">
        <f t="shared" si="238"/>
        <v>35-44</v>
      </c>
      <c r="D2205" t="s">
        <v>1</v>
      </c>
      <c r="E2205" t="s">
        <v>18</v>
      </c>
      <c r="F2205">
        <v>1.65</v>
      </c>
      <c r="G2205" t="str">
        <f t="shared" si="239"/>
        <v>Low</v>
      </c>
      <c r="H2205">
        <v>9</v>
      </c>
      <c r="I2205" t="s">
        <v>9</v>
      </c>
      <c r="J2205" t="s">
        <v>43</v>
      </c>
      <c r="K2205" s="4">
        <v>17.989999999999998</v>
      </c>
      <c r="L2205" s="4">
        <f t="shared" si="240"/>
        <v>17.989999999999998</v>
      </c>
      <c r="M2205">
        <v>1</v>
      </c>
      <c r="N2205" t="s">
        <v>29</v>
      </c>
      <c r="O2205">
        <v>2</v>
      </c>
      <c r="P2205">
        <v>0.16</v>
      </c>
      <c r="Q2205">
        <f t="shared" si="241"/>
        <v>10</v>
      </c>
      <c r="R2205" t="s">
        <v>33</v>
      </c>
      <c r="S2205">
        <f t="shared" si="242"/>
        <v>16.5</v>
      </c>
      <c r="T2205" t="str">
        <f t="shared" si="243"/>
        <v>Low</v>
      </c>
      <c r="U2205" t="str">
        <f t="shared" si="244"/>
        <v>Risk</v>
      </c>
    </row>
    <row r="2206" spans="1:21" x14ac:dyDescent="0.25">
      <c r="A2206" t="s">
        <v>2233</v>
      </c>
      <c r="B2206">
        <v>19</v>
      </c>
      <c r="C2206" t="str">
        <f t="shared" si="238"/>
        <v>18-24</v>
      </c>
      <c r="D2206" t="s">
        <v>27</v>
      </c>
      <c r="E2206" t="s">
        <v>18</v>
      </c>
      <c r="F2206">
        <v>0.17</v>
      </c>
      <c r="G2206" t="str">
        <f t="shared" si="239"/>
        <v>Low</v>
      </c>
      <c r="H2206">
        <v>9</v>
      </c>
      <c r="I2206" t="s">
        <v>35</v>
      </c>
      <c r="J2206" t="s">
        <v>41</v>
      </c>
      <c r="K2206" s="4">
        <v>17.989999999999998</v>
      </c>
      <c r="L2206" s="4">
        <f t="shared" si="240"/>
        <v>17.989999999999998</v>
      </c>
      <c r="M2206">
        <v>0</v>
      </c>
      <c r="N2206" t="s">
        <v>23</v>
      </c>
      <c r="O2206">
        <v>4</v>
      </c>
      <c r="P2206">
        <v>0.02</v>
      </c>
      <c r="Q2206">
        <f t="shared" si="241"/>
        <v>1</v>
      </c>
      <c r="R2206" t="s">
        <v>20</v>
      </c>
      <c r="S2206">
        <f t="shared" si="242"/>
        <v>0.17</v>
      </c>
      <c r="T2206" t="str">
        <f t="shared" si="243"/>
        <v>Low</v>
      </c>
      <c r="U2206" t="str">
        <f t="shared" si="244"/>
        <v>Risk</v>
      </c>
    </row>
    <row r="2207" spans="1:21" x14ac:dyDescent="0.25">
      <c r="A2207" t="s">
        <v>2234</v>
      </c>
      <c r="B2207">
        <v>45</v>
      </c>
      <c r="C2207" t="str">
        <f t="shared" si="238"/>
        <v>35-44</v>
      </c>
      <c r="D2207" t="s">
        <v>1</v>
      </c>
      <c r="E2207" t="s">
        <v>2</v>
      </c>
      <c r="F2207">
        <v>11.74</v>
      </c>
      <c r="G2207" t="str">
        <f t="shared" si="239"/>
        <v>Low</v>
      </c>
      <c r="H2207">
        <v>17</v>
      </c>
      <c r="I2207" t="s">
        <v>19</v>
      </c>
      <c r="J2207" t="s">
        <v>43</v>
      </c>
      <c r="K2207" s="4">
        <v>8.99</v>
      </c>
      <c r="L2207" s="4">
        <f t="shared" si="240"/>
        <v>8.99</v>
      </c>
      <c r="M2207">
        <v>0</v>
      </c>
      <c r="N2207" t="s">
        <v>23</v>
      </c>
      <c r="O2207">
        <v>4</v>
      </c>
      <c r="P2207">
        <v>0.65</v>
      </c>
      <c r="Q2207">
        <f t="shared" si="241"/>
        <v>39</v>
      </c>
      <c r="R2207" t="s">
        <v>38</v>
      </c>
      <c r="S2207">
        <f t="shared" si="242"/>
        <v>457.86</v>
      </c>
      <c r="T2207" t="str">
        <f t="shared" si="243"/>
        <v>High</v>
      </c>
      <c r="U2207" t="str">
        <f t="shared" si="244"/>
        <v>Risk</v>
      </c>
    </row>
    <row r="2208" spans="1:21" x14ac:dyDescent="0.25">
      <c r="A2208" t="s">
        <v>2235</v>
      </c>
      <c r="B2208">
        <v>41</v>
      </c>
      <c r="C2208" t="str">
        <f t="shared" si="238"/>
        <v>35-44</v>
      </c>
      <c r="D2208" t="s">
        <v>13</v>
      </c>
      <c r="E2208" t="s">
        <v>18</v>
      </c>
      <c r="F2208">
        <v>13.2</v>
      </c>
      <c r="G2208" t="str">
        <f t="shared" si="239"/>
        <v>Low</v>
      </c>
      <c r="H2208">
        <v>29</v>
      </c>
      <c r="I2208" t="s">
        <v>3</v>
      </c>
      <c r="J2208" t="s">
        <v>32</v>
      </c>
      <c r="K2208" s="4">
        <v>17.989999999999998</v>
      </c>
      <c r="L2208" s="4">
        <f t="shared" si="240"/>
        <v>17.989999999999998</v>
      </c>
      <c r="M2208">
        <v>0</v>
      </c>
      <c r="N2208" t="s">
        <v>15</v>
      </c>
      <c r="O2208">
        <v>3</v>
      </c>
      <c r="P2208">
        <v>0.44</v>
      </c>
      <c r="Q2208">
        <f t="shared" si="241"/>
        <v>26</v>
      </c>
      <c r="R2208" t="s">
        <v>20</v>
      </c>
      <c r="S2208">
        <f t="shared" si="242"/>
        <v>343.2</v>
      </c>
      <c r="T2208" t="str">
        <f t="shared" si="243"/>
        <v>High</v>
      </c>
      <c r="U2208" t="str">
        <f t="shared" si="244"/>
        <v>Inactive</v>
      </c>
    </row>
    <row r="2209" spans="1:21" x14ac:dyDescent="0.25">
      <c r="A2209" t="s">
        <v>2236</v>
      </c>
      <c r="B2209">
        <v>25</v>
      </c>
      <c r="C2209" t="str">
        <f t="shared" si="238"/>
        <v>18-24</v>
      </c>
      <c r="D2209" t="s">
        <v>13</v>
      </c>
      <c r="E2209" t="s">
        <v>18</v>
      </c>
      <c r="F2209">
        <v>36.4</v>
      </c>
      <c r="G2209" t="str">
        <f t="shared" si="239"/>
        <v>Medium</v>
      </c>
      <c r="H2209">
        <v>28</v>
      </c>
      <c r="I2209" t="s">
        <v>9</v>
      </c>
      <c r="J2209" t="s">
        <v>10</v>
      </c>
      <c r="K2209" s="4">
        <v>17.989999999999998</v>
      </c>
      <c r="L2209" s="4">
        <f t="shared" si="240"/>
        <v>17.989999999999998</v>
      </c>
      <c r="M2209">
        <v>0</v>
      </c>
      <c r="N2209" t="s">
        <v>15</v>
      </c>
      <c r="O2209">
        <v>5</v>
      </c>
      <c r="P2209">
        <v>1.26</v>
      </c>
      <c r="Q2209">
        <f t="shared" si="241"/>
        <v>76</v>
      </c>
      <c r="R2209" t="s">
        <v>16</v>
      </c>
      <c r="S2209">
        <f t="shared" si="242"/>
        <v>2766.4</v>
      </c>
      <c r="T2209" t="str">
        <f t="shared" si="243"/>
        <v>High</v>
      </c>
      <c r="U2209" t="str">
        <f t="shared" si="244"/>
        <v>Inactive</v>
      </c>
    </row>
    <row r="2210" spans="1:21" x14ac:dyDescent="0.25">
      <c r="A2210" t="s">
        <v>2237</v>
      </c>
      <c r="B2210">
        <v>23</v>
      </c>
      <c r="C2210" t="str">
        <f t="shared" si="238"/>
        <v>18-24</v>
      </c>
      <c r="D2210" t="s">
        <v>13</v>
      </c>
      <c r="E2210" t="s">
        <v>8</v>
      </c>
      <c r="F2210">
        <v>51.87</v>
      </c>
      <c r="G2210" t="str">
        <f t="shared" si="239"/>
        <v>High</v>
      </c>
      <c r="H2210">
        <v>25</v>
      </c>
      <c r="I2210" t="s">
        <v>14</v>
      </c>
      <c r="J2210" t="s">
        <v>41</v>
      </c>
      <c r="K2210" s="4">
        <v>13.99</v>
      </c>
      <c r="L2210" s="4">
        <f t="shared" si="240"/>
        <v>13.99</v>
      </c>
      <c r="M2210">
        <v>0</v>
      </c>
      <c r="N2210" t="s">
        <v>15</v>
      </c>
      <c r="O2210">
        <v>2</v>
      </c>
      <c r="P2210">
        <v>1.99</v>
      </c>
      <c r="Q2210">
        <f t="shared" si="241"/>
        <v>119</v>
      </c>
      <c r="R2210" t="s">
        <v>6</v>
      </c>
      <c r="S2210">
        <f t="shared" si="242"/>
        <v>6172.53</v>
      </c>
      <c r="T2210" t="str">
        <f t="shared" si="243"/>
        <v>High</v>
      </c>
      <c r="U2210" t="str">
        <f t="shared" si="244"/>
        <v>Inactive</v>
      </c>
    </row>
    <row r="2211" spans="1:21" x14ac:dyDescent="0.25">
      <c r="A2211" t="s">
        <v>2238</v>
      </c>
      <c r="B2211">
        <v>21</v>
      </c>
      <c r="C2211" t="str">
        <f t="shared" si="238"/>
        <v>18-24</v>
      </c>
      <c r="D2211" t="s">
        <v>13</v>
      </c>
      <c r="E2211" t="s">
        <v>8</v>
      </c>
      <c r="F2211">
        <v>14.17</v>
      </c>
      <c r="G2211" t="str">
        <f t="shared" si="239"/>
        <v>Low</v>
      </c>
      <c r="H2211">
        <v>60</v>
      </c>
      <c r="I2211" t="s">
        <v>56</v>
      </c>
      <c r="J2211" t="s">
        <v>4</v>
      </c>
      <c r="K2211" s="4">
        <v>13.99</v>
      </c>
      <c r="L2211" s="4">
        <f t="shared" si="240"/>
        <v>13.99</v>
      </c>
      <c r="M2211">
        <v>1</v>
      </c>
      <c r="N2211" t="s">
        <v>5</v>
      </c>
      <c r="O2211">
        <v>5</v>
      </c>
      <c r="P2211">
        <v>0.23</v>
      </c>
      <c r="Q2211">
        <f t="shared" si="241"/>
        <v>14</v>
      </c>
      <c r="R2211" t="s">
        <v>38</v>
      </c>
      <c r="S2211">
        <f t="shared" si="242"/>
        <v>198.38</v>
      </c>
      <c r="T2211" t="str">
        <f t="shared" si="243"/>
        <v>High</v>
      </c>
      <c r="U2211" t="str">
        <f t="shared" si="244"/>
        <v>Inactive</v>
      </c>
    </row>
    <row r="2212" spans="1:21" x14ac:dyDescent="0.25">
      <c r="A2212" t="s">
        <v>2239</v>
      </c>
      <c r="B2212">
        <v>29</v>
      </c>
      <c r="C2212" t="str">
        <f t="shared" si="238"/>
        <v>25-34</v>
      </c>
      <c r="D2212" t="s">
        <v>13</v>
      </c>
      <c r="E2212" t="s">
        <v>2</v>
      </c>
      <c r="F2212">
        <v>0.39</v>
      </c>
      <c r="G2212" t="str">
        <f t="shared" si="239"/>
        <v>Low</v>
      </c>
      <c r="H2212">
        <v>45</v>
      </c>
      <c r="I2212" t="s">
        <v>3</v>
      </c>
      <c r="J2212" t="s">
        <v>4</v>
      </c>
      <c r="K2212" s="4">
        <v>8.99</v>
      </c>
      <c r="L2212" s="4">
        <f t="shared" si="240"/>
        <v>8.99</v>
      </c>
      <c r="M2212">
        <v>1</v>
      </c>
      <c r="N2212" t="s">
        <v>23</v>
      </c>
      <c r="O2212">
        <v>5</v>
      </c>
      <c r="P2212">
        <v>0.01</v>
      </c>
      <c r="Q2212">
        <f t="shared" si="241"/>
        <v>1</v>
      </c>
      <c r="R2212" t="s">
        <v>33</v>
      </c>
      <c r="S2212">
        <f t="shared" si="242"/>
        <v>0.39</v>
      </c>
      <c r="T2212" t="str">
        <f t="shared" si="243"/>
        <v>Low</v>
      </c>
      <c r="U2212" t="str">
        <f t="shared" si="244"/>
        <v>Inactive</v>
      </c>
    </row>
    <row r="2213" spans="1:21" x14ac:dyDescent="0.25">
      <c r="A2213" t="s">
        <v>2240</v>
      </c>
      <c r="B2213">
        <v>34</v>
      </c>
      <c r="C2213" t="str">
        <f t="shared" si="238"/>
        <v>25-34</v>
      </c>
      <c r="D2213" t="s">
        <v>13</v>
      </c>
      <c r="E2213" t="s">
        <v>8</v>
      </c>
      <c r="F2213">
        <v>5.67</v>
      </c>
      <c r="G2213" t="str">
        <f t="shared" si="239"/>
        <v>Low</v>
      </c>
      <c r="H2213">
        <v>20</v>
      </c>
      <c r="I2213" t="s">
        <v>35</v>
      </c>
      <c r="J2213" t="s">
        <v>10</v>
      </c>
      <c r="K2213" s="4">
        <v>13.99</v>
      </c>
      <c r="L2213" s="4">
        <f t="shared" si="240"/>
        <v>13.99</v>
      </c>
      <c r="M2213">
        <v>0</v>
      </c>
      <c r="N2213" t="s">
        <v>15</v>
      </c>
      <c r="O2213">
        <v>4</v>
      </c>
      <c r="P2213">
        <v>0.27</v>
      </c>
      <c r="Q2213">
        <f t="shared" si="241"/>
        <v>16</v>
      </c>
      <c r="R2213" t="s">
        <v>11</v>
      </c>
      <c r="S2213">
        <f t="shared" si="242"/>
        <v>90.72</v>
      </c>
      <c r="T2213" t="str">
        <f t="shared" si="243"/>
        <v>Medium</v>
      </c>
      <c r="U2213" t="str">
        <f t="shared" si="244"/>
        <v>Risk</v>
      </c>
    </row>
    <row r="2214" spans="1:21" x14ac:dyDescent="0.25">
      <c r="A2214" t="s">
        <v>2241</v>
      </c>
      <c r="B2214">
        <v>36</v>
      </c>
      <c r="C2214" t="str">
        <f t="shared" si="238"/>
        <v>35-44</v>
      </c>
      <c r="D2214" t="s">
        <v>1</v>
      </c>
      <c r="E2214" t="s">
        <v>8</v>
      </c>
      <c r="F2214">
        <v>14.25</v>
      </c>
      <c r="G2214" t="str">
        <f t="shared" si="239"/>
        <v>Low</v>
      </c>
      <c r="H2214">
        <v>22</v>
      </c>
      <c r="I2214" t="s">
        <v>19</v>
      </c>
      <c r="J2214" t="s">
        <v>10</v>
      </c>
      <c r="K2214" s="4">
        <v>13.99</v>
      </c>
      <c r="L2214" s="4">
        <f t="shared" si="240"/>
        <v>13.99</v>
      </c>
      <c r="M2214">
        <v>0</v>
      </c>
      <c r="N2214" t="s">
        <v>29</v>
      </c>
      <c r="O2214">
        <v>5</v>
      </c>
      <c r="P2214">
        <v>0.62</v>
      </c>
      <c r="Q2214">
        <f t="shared" si="241"/>
        <v>37</v>
      </c>
      <c r="R2214" t="s">
        <v>20</v>
      </c>
      <c r="S2214">
        <f t="shared" si="242"/>
        <v>527.25</v>
      </c>
      <c r="T2214" t="str">
        <f t="shared" si="243"/>
        <v>High</v>
      </c>
      <c r="U2214" t="str">
        <f t="shared" si="244"/>
        <v>Inactive</v>
      </c>
    </row>
    <row r="2215" spans="1:21" x14ac:dyDescent="0.25">
      <c r="A2215" t="s">
        <v>2242</v>
      </c>
      <c r="B2215">
        <v>35</v>
      </c>
      <c r="C2215" t="str">
        <f t="shared" si="238"/>
        <v>25-34</v>
      </c>
      <c r="D2215" t="s">
        <v>1</v>
      </c>
      <c r="E2215" t="s">
        <v>18</v>
      </c>
      <c r="F2215">
        <v>28.04</v>
      </c>
      <c r="G2215" t="str">
        <f t="shared" si="239"/>
        <v>Medium</v>
      </c>
      <c r="H2215">
        <v>59</v>
      </c>
      <c r="I2215" t="s">
        <v>19</v>
      </c>
      <c r="J2215" t="s">
        <v>10</v>
      </c>
      <c r="K2215" s="4">
        <v>17.989999999999998</v>
      </c>
      <c r="L2215" s="4">
        <f t="shared" si="240"/>
        <v>17.989999999999998</v>
      </c>
      <c r="M2215">
        <v>0</v>
      </c>
      <c r="N2215" t="s">
        <v>15</v>
      </c>
      <c r="O2215">
        <v>2</v>
      </c>
      <c r="P2215">
        <v>0.47</v>
      </c>
      <c r="Q2215">
        <f t="shared" si="241"/>
        <v>28</v>
      </c>
      <c r="R2215" t="s">
        <v>20</v>
      </c>
      <c r="S2215">
        <f t="shared" si="242"/>
        <v>785.12</v>
      </c>
      <c r="T2215" t="str">
        <f t="shared" si="243"/>
        <v>High</v>
      </c>
      <c r="U2215" t="str">
        <f t="shared" si="244"/>
        <v>Inactive</v>
      </c>
    </row>
    <row r="2216" spans="1:21" x14ac:dyDescent="0.25">
      <c r="A2216" t="s">
        <v>2243</v>
      </c>
      <c r="B2216">
        <v>31</v>
      </c>
      <c r="C2216" t="str">
        <f t="shared" si="238"/>
        <v>25-34</v>
      </c>
      <c r="D2216" t="s">
        <v>27</v>
      </c>
      <c r="E2216" t="s">
        <v>8</v>
      </c>
      <c r="F2216">
        <v>6.11</v>
      </c>
      <c r="G2216" t="str">
        <f t="shared" si="239"/>
        <v>Low</v>
      </c>
      <c r="H2216">
        <v>17</v>
      </c>
      <c r="I2216" t="s">
        <v>9</v>
      </c>
      <c r="J2216" t="s">
        <v>10</v>
      </c>
      <c r="K2216" s="4">
        <v>13.99</v>
      </c>
      <c r="L2216" s="4">
        <f t="shared" si="240"/>
        <v>13.99</v>
      </c>
      <c r="M2216">
        <v>0</v>
      </c>
      <c r="N2216" t="s">
        <v>47</v>
      </c>
      <c r="O2216">
        <v>5</v>
      </c>
      <c r="P2216">
        <v>0.34</v>
      </c>
      <c r="Q2216">
        <f t="shared" si="241"/>
        <v>20</v>
      </c>
      <c r="R2216" t="s">
        <v>11</v>
      </c>
      <c r="S2216">
        <f t="shared" si="242"/>
        <v>122.2</v>
      </c>
      <c r="T2216" t="str">
        <f t="shared" si="243"/>
        <v>Medium</v>
      </c>
      <c r="U2216" t="str">
        <f t="shared" si="244"/>
        <v>Risk</v>
      </c>
    </row>
    <row r="2217" spans="1:21" x14ac:dyDescent="0.25">
      <c r="A2217" t="s">
        <v>2244</v>
      </c>
      <c r="B2217">
        <v>57</v>
      </c>
      <c r="C2217" t="str">
        <f t="shared" si="238"/>
        <v>55+</v>
      </c>
      <c r="D2217" t="s">
        <v>27</v>
      </c>
      <c r="E2217" t="s">
        <v>18</v>
      </c>
      <c r="F2217">
        <v>6.13</v>
      </c>
      <c r="G2217" t="str">
        <f t="shared" si="239"/>
        <v>Low</v>
      </c>
      <c r="H2217">
        <v>3</v>
      </c>
      <c r="I2217" t="s">
        <v>14</v>
      </c>
      <c r="J2217" t="s">
        <v>41</v>
      </c>
      <c r="K2217" s="4">
        <v>17.989999999999998</v>
      </c>
      <c r="L2217" s="4">
        <f t="shared" si="240"/>
        <v>17.989999999999998</v>
      </c>
      <c r="M2217">
        <v>0</v>
      </c>
      <c r="N2217" t="s">
        <v>29</v>
      </c>
      <c r="O2217">
        <v>3</v>
      </c>
      <c r="P2217">
        <v>1.53</v>
      </c>
      <c r="Q2217">
        <f t="shared" si="241"/>
        <v>92</v>
      </c>
      <c r="R2217" t="s">
        <v>11</v>
      </c>
      <c r="S2217">
        <f t="shared" si="242"/>
        <v>563.96</v>
      </c>
      <c r="T2217" t="str">
        <f t="shared" si="243"/>
        <v>High</v>
      </c>
      <c r="U2217" t="str">
        <f t="shared" si="244"/>
        <v>Active</v>
      </c>
    </row>
    <row r="2218" spans="1:21" x14ac:dyDescent="0.25">
      <c r="A2218" t="s">
        <v>2245</v>
      </c>
      <c r="B2218">
        <v>46</v>
      </c>
      <c r="C2218" t="str">
        <f t="shared" si="238"/>
        <v>45-54</v>
      </c>
      <c r="D2218" t="s">
        <v>1</v>
      </c>
      <c r="E2218" t="s">
        <v>2</v>
      </c>
      <c r="F2218">
        <v>3.39</v>
      </c>
      <c r="G2218" t="str">
        <f t="shared" si="239"/>
        <v>Low</v>
      </c>
      <c r="H2218">
        <v>5</v>
      </c>
      <c r="I2218" t="s">
        <v>56</v>
      </c>
      <c r="J2218" t="s">
        <v>43</v>
      </c>
      <c r="K2218" s="4">
        <v>8.99</v>
      </c>
      <c r="L2218" s="4">
        <f t="shared" si="240"/>
        <v>8.99</v>
      </c>
      <c r="M2218">
        <v>0</v>
      </c>
      <c r="N2218" t="s">
        <v>23</v>
      </c>
      <c r="O2218">
        <v>4</v>
      </c>
      <c r="P2218">
        <v>0.56999999999999995</v>
      </c>
      <c r="Q2218">
        <f t="shared" si="241"/>
        <v>34</v>
      </c>
      <c r="R2218" t="s">
        <v>20</v>
      </c>
      <c r="S2218">
        <f t="shared" si="242"/>
        <v>115.26</v>
      </c>
      <c r="T2218" t="str">
        <f t="shared" si="243"/>
        <v>Medium</v>
      </c>
      <c r="U2218" t="str">
        <f t="shared" si="244"/>
        <v>Active</v>
      </c>
    </row>
    <row r="2219" spans="1:21" x14ac:dyDescent="0.25">
      <c r="A2219" t="s">
        <v>2246</v>
      </c>
      <c r="B2219">
        <v>26</v>
      </c>
      <c r="C2219" t="str">
        <f t="shared" si="238"/>
        <v>25-34</v>
      </c>
      <c r="D2219" t="s">
        <v>13</v>
      </c>
      <c r="E2219" t="s">
        <v>8</v>
      </c>
      <c r="F2219">
        <v>5.67</v>
      </c>
      <c r="G2219" t="str">
        <f t="shared" si="239"/>
        <v>Low</v>
      </c>
      <c r="H2219">
        <v>36</v>
      </c>
      <c r="I2219" t="s">
        <v>35</v>
      </c>
      <c r="J2219" t="s">
        <v>4</v>
      </c>
      <c r="K2219" s="4">
        <v>13.99</v>
      </c>
      <c r="L2219" s="4">
        <f t="shared" si="240"/>
        <v>13.99</v>
      </c>
      <c r="M2219">
        <v>0</v>
      </c>
      <c r="N2219" t="s">
        <v>29</v>
      </c>
      <c r="O2219">
        <v>5</v>
      </c>
      <c r="P2219">
        <v>0.15</v>
      </c>
      <c r="Q2219">
        <f t="shared" si="241"/>
        <v>9</v>
      </c>
      <c r="R2219" t="s">
        <v>11</v>
      </c>
      <c r="S2219">
        <f t="shared" si="242"/>
        <v>51.03</v>
      </c>
      <c r="T2219" t="str">
        <f t="shared" si="243"/>
        <v>Medium</v>
      </c>
      <c r="U2219" t="str">
        <f t="shared" si="244"/>
        <v>Inactive</v>
      </c>
    </row>
    <row r="2220" spans="1:21" x14ac:dyDescent="0.25">
      <c r="A2220" t="s">
        <v>2247</v>
      </c>
      <c r="B2220">
        <v>30</v>
      </c>
      <c r="C2220" t="str">
        <f t="shared" si="238"/>
        <v>25-34</v>
      </c>
      <c r="D2220" t="s">
        <v>1</v>
      </c>
      <c r="E2220" t="s">
        <v>2</v>
      </c>
      <c r="F2220">
        <v>0.28000000000000003</v>
      </c>
      <c r="G2220" t="str">
        <f t="shared" si="239"/>
        <v>Low</v>
      </c>
      <c r="H2220">
        <v>56</v>
      </c>
      <c r="I2220" t="s">
        <v>3</v>
      </c>
      <c r="J2220" t="s">
        <v>10</v>
      </c>
      <c r="K2220" s="4">
        <v>8.99</v>
      </c>
      <c r="L2220" s="4">
        <f t="shared" si="240"/>
        <v>8.99</v>
      </c>
      <c r="M2220">
        <v>1</v>
      </c>
      <c r="N2220" t="s">
        <v>29</v>
      </c>
      <c r="O2220">
        <v>2</v>
      </c>
      <c r="P2220">
        <v>0</v>
      </c>
      <c r="Q2220">
        <f t="shared" si="241"/>
        <v>0</v>
      </c>
      <c r="R2220" t="s">
        <v>20</v>
      </c>
      <c r="S2220">
        <f t="shared" si="242"/>
        <v>0</v>
      </c>
      <c r="T2220" t="str">
        <f t="shared" si="243"/>
        <v>Low</v>
      </c>
      <c r="U2220" t="str">
        <f t="shared" si="244"/>
        <v>Inactive</v>
      </c>
    </row>
    <row r="2221" spans="1:21" x14ac:dyDescent="0.25">
      <c r="A2221" t="s">
        <v>2248</v>
      </c>
      <c r="B2221">
        <v>57</v>
      </c>
      <c r="C2221" t="str">
        <f t="shared" si="238"/>
        <v>55+</v>
      </c>
      <c r="D2221" t="s">
        <v>13</v>
      </c>
      <c r="E2221" t="s">
        <v>18</v>
      </c>
      <c r="F2221">
        <v>6.49</v>
      </c>
      <c r="G2221" t="str">
        <f t="shared" si="239"/>
        <v>Low</v>
      </c>
      <c r="H2221">
        <v>23</v>
      </c>
      <c r="I2221" t="s">
        <v>19</v>
      </c>
      <c r="J2221" t="s">
        <v>32</v>
      </c>
      <c r="K2221" s="4">
        <v>17.989999999999998</v>
      </c>
      <c r="L2221" s="4">
        <f t="shared" si="240"/>
        <v>17.989999999999998</v>
      </c>
      <c r="M2221">
        <v>0</v>
      </c>
      <c r="N2221" t="s">
        <v>5</v>
      </c>
      <c r="O2221">
        <v>1</v>
      </c>
      <c r="P2221">
        <v>0.27</v>
      </c>
      <c r="Q2221">
        <f t="shared" si="241"/>
        <v>16</v>
      </c>
      <c r="R2221" t="s">
        <v>25</v>
      </c>
      <c r="S2221">
        <f t="shared" si="242"/>
        <v>103.84</v>
      </c>
      <c r="T2221" t="str">
        <f t="shared" si="243"/>
        <v>Medium</v>
      </c>
      <c r="U2221" t="str">
        <f t="shared" si="244"/>
        <v>Inactive</v>
      </c>
    </row>
    <row r="2222" spans="1:21" x14ac:dyDescent="0.25">
      <c r="A2222" t="s">
        <v>2249</v>
      </c>
      <c r="B2222">
        <v>24</v>
      </c>
      <c r="C2222" t="str">
        <f t="shared" si="238"/>
        <v>18-24</v>
      </c>
      <c r="D2222" t="s">
        <v>27</v>
      </c>
      <c r="E2222" t="s">
        <v>2</v>
      </c>
      <c r="F2222">
        <v>3.55</v>
      </c>
      <c r="G2222" t="str">
        <f t="shared" si="239"/>
        <v>Low</v>
      </c>
      <c r="H2222">
        <v>59</v>
      </c>
      <c r="I2222" t="s">
        <v>14</v>
      </c>
      <c r="J2222" t="s">
        <v>32</v>
      </c>
      <c r="K2222" s="4">
        <v>8.99</v>
      </c>
      <c r="L2222" s="4">
        <f t="shared" si="240"/>
        <v>8.99</v>
      </c>
      <c r="M2222">
        <v>1</v>
      </c>
      <c r="N2222" t="s">
        <v>29</v>
      </c>
      <c r="O2222">
        <v>3</v>
      </c>
      <c r="P2222">
        <v>0.06</v>
      </c>
      <c r="Q2222">
        <f t="shared" si="241"/>
        <v>4</v>
      </c>
      <c r="R2222" t="s">
        <v>16</v>
      </c>
      <c r="S2222">
        <f t="shared" si="242"/>
        <v>14.2</v>
      </c>
      <c r="T2222" t="str">
        <f t="shared" si="243"/>
        <v>Low</v>
      </c>
      <c r="U2222" t="str">
        <f t="shared" si="244"/>
        <v>Inactive</v>
      </c>
    </row>
    <row r="2223" spans="1:21" x14ac:dyDescent="0.25">
      <c r="A2223" t="s">
        <v>2250</v>
      </c>
      <c r="B2223">
        <v>20</v>
      </c>
      <c r="C2223" t="str">
        <f t="shared" si="238"/>
        <v>18-24</v>
      </c>
      <c r="D2223" t="s">
        <v>13</v>
      </c>
      <c r="E2223" t="s">
        <v>2</v>
      </c>
      <c r="F2223">
        <v>14.05</v>
      </c>
      <c r="G2223" t="str">
        <f t="shared" si="239"/>
        <v>Low</v>
      </c>
      <c r="H2223">
        <v>7</v>
      </c>
      <c r="I2223" t="s">
        <v>3</v>
      </c>
      <c r="J2223" t="s">
        <v>10</v>
      </c>
      <c r="K2223" s="4">
        <v>8.99</v>
      </c>
      <c r="L2223" s="4">
        <f t="shared" si="240"/>
        <v>8.99</v>
      </c>
      <c r="M2223">
        <v>0</v>
      </c>
      <c r="N2223" t="s">
        <v>47</v>
      </c>
      <c r="O2223">
        <v>3</v>
      </c>
      <c r="P2223">
        <v>1.76</v>
      </c>
      <c r="Q2223">
        <f t="shared" si="241"/>
        <v>106</v>
      </c>
      <c r="R2223" t="s">
        <v>6</v>
      </c>
      <c r="S2223">
        <f t="shared" si="242"/>
        <v>1489.3000000000002</v>
      </c>
      <c r="T2223" t="str">
        <f t="shared" si="243"/>
        <v>High</v>
      </c>
      <c r="U2223" t="str">
        <f t="shared" si="244"/>
        <v>Active</v>
      </c>
    </row>
    <row r="2224" spans="1:21" x14ac:dyDescent="0.25">
      <c r="A2224" t="s">
        <v>2251</v>
      </c>
      <c r="B2224">
        <v>22</v>
      </c>
      <c r="C2224" t="str">
        <f t="shared" si="238"/>
        <v>18-24</v>
      </c>
      <c r="D2224" t="s">
        <v>13</v>
      </c>
      <c r="E2224" t="s">
        <v>18</v>
      </c>
      <c r="F2224">
        <v>1.03</v>
      </c>
      <c r="G2224" t="str">
        <f t="shared" si="239"/>
        <v>Low</v>
      </c>
      <c r="H2224">
        <v>44</v>
      </c>
      <c r="I2224" t="s">
        <v>3</v>
      </c>
      <c r="J2224" t="s">
        <v>4</v>
      </c>
      <c r="K2224" s="4">
        <v>17.989999999999998</v>
      </c>
      <c r="L2224" s="4">
        <f t="shared" si="240"/>
        <v>17.989999999999998</v>
      </c>
      <c r="M2224">
        <v>1</v>
      </c>
      <c r="N2224" t="s">
        <v>23</v>
      </c>
      <c r="O2224">
        <v>2</v>
      </c>
      <c r="P2224">
        <v>0.02</v>
      </c>
      <c r="Q2224">
        <f t="shared" si="241"/>
        <v>1</v>
      </c>
      <c r="R2224" t="s">
        <v>16</v>
      </c>
      <c r="S2224">
        <f t="shared" si="242"/>
        <v>1.03</v>
      </c>
      <c r="T2224" t="str">
        <f t="shared" si="243"/>
        <v>Low</v>
      </c>
      <c r="U2224" t="str">
        <f t="shared" si="244"/>
        <v>Inactive</v>
      </c>
    </row>
    <row r="2225" spans="1:21" x14ac:dyDescent="0.25">
      <c r="A2225" t="s">
        <v>2252</v>
      </c>
      <c r="B2225">
        <v>62</v>
      </c>
      <c r="C2225" t="str">
        <f t="shared" si="238"/>
        <v>55+</v>
      </c>
      <c r="D2225" t="s">
        <v>13</v>
      </c>
      <c r="E2225" t="s">
        <v>2</v>
      </c>
      <c r="F2225">
        <v>3.62</v>
      </c>
      <c r="G2225" t="str">
        <f t="shared" si="239"/>
        <v>Low</v>
      </c>
      <c r="H2225">
        <v>34</v>
      </c>
      <c r="I2225" t="s">
        <v>3</v>
      </c>
      <c r="J2225" t="s">
        <v>10</v>
      </c>
      <c r="K2225" s="4">
        <v>8.99</v>
      </c>
      <c r="L2225" s="4">
        <f t="shared" si="240"/>
        <v>8.99</v>
      </c>
      <c r="M2225">
        <v>1</v>
      </c>
      <c r="N2225" t="s">
        <v>29</v>
      </c>
      <c r="O2225">
        <v>3</v>
      </c>
      <c r="P2225">
        <v>0.1</v>
      </c>
      <c r="Q2225">
        <f t="shared" si="241"/>
        <v>6</v>
      </c>
      <c r="R2225" t="s">
        <v>16</v>
      </c>
      <c r="S2225">
        <f t="shared" si="242"/>
        <v>21.72</v>
      </c>
      <c r="T2225" t="str">
        <f t="shared" si="243"/>
        <v>Low</v>
      </c>
      <c r="U2225" t="str">
        <f t="shared" si="244"/>
        <v>Inactive</v>
      </c>
    </row>
    <row r="2226" spans="1:21" x14ac:dyDescent="0.25">
      <c r="A2226" t="s">
        <v>2253</v>
      </c>
      <c r="B2226">
        <v>56</v>
      </c>
      <c r="C2226" t="str">
        <f t="shared" si="238"/>
        <v>55+</v>
      </c>
      <c r="D2226" t="s">
        <v>13</v>
      </c>
      <c r="E2226" t="s">
        <v>2</v>
      </c>
      <c r="F2226">
        <v>2.54</v>
      </c>
      <c r="G2226" t="str">
        <f t="shared" si="239"/>
        <v>Low</v>
      </c>
      <c r="H2226">
        <v>39</v>
      </c>
      <c r="I2226" t="s">
        <v>56</v>
      </c>
      <c r="J2226" t="s">
        <v>41</v>
      </c>
      <c r="K2226" s="4">
        <v>8.99</v>
      </c>
      <c r="L2226" s="4">
        <f t="shared" si="240"/>
        <v>8.99</v>
      </c>
      <c r="M2226">
        <v>1</v>
      </c>
      <c r="N2226" t="s">
        <v>29</v>
      </c>
      <c r="O2226">
        <v>5</v>
      </c>
      <c r="P2226">
        <v>0.06</v>
      </c>
      <c r="Q2226">
        <f t="shared" si="241"/>
        <v>4</v>
      </c>
      <c r="R2226" t="s">
        <v>11</v>
      </c>
      <c r="S2226">
        <f t="shared" si="242"/>
        <v>10.16</v>
      </c>
      <c r="T2226" t="str">
        <f t="shared" si="243"/>
        <v>Low</v>
      </c>
      <c r="U2226" t="str">
        <f t="shared" si="244"/>
        <v>Inactive</v>
      </c>
    </row>
    <row r="2227" spans="1:21" x14ac:dyDescent="0.25">
      <c r="A2227" t="s">
        <v>2254</v>
      </c>
      <c r="B2227">
        <v>22</v>
      </c>
      <c r="C2227" t="str">
        <f t="shared" si="238"/>
        <v>18-24</v>
      </c>
      <c r="D2227" t="s">
        <v>1</v>
      </c>
      <c r="E2227" t="s">
        <v>2</v>
      </c>
      <c r="F2227">
        <v>2.59</v>
      </c>
      <c r="G2227" t="str">
        <f t="shared" si="239"/>
        <v>Low</v>
      </c>
      <c r="H2227">
        <v>2</v>
      </c>
      <c r="I2227" t="s">
        <v>3</v>
      </c>
      <c r="J2227" t="s">
        <v>4</v>
      </c>
      <c r="K2227" s="4">
        <v>8.99</v>
      </c>
      <c r="L2227" s="4">
        <f t="shared" si="240"/>
        <v>8.99</v>
      </c>
      <c r="M2227">
        <v>1</v>
      </c>
      <c r="N2227" t="s">
        <v>5</v>
      </c>
      <c r="O2227">
        <v>1</v>
      </c>
      <c r="P2227">
        <v>0.86</v>
      </c>
      <c r="Q2227">
        <f t="shared" si="241"/>
        <v>52</v>
      </c>
      <c r="R2227" t="s">
        <v>38</v>
      </c>
      <c r="S2227">
        <f t="shared" si="242"/>
        <v>134.68</v>
      </c>
      <c r="T2227" t="str">
        <f t="shared" si="243"/>
        <v>Medium</v>
      </c>
      <c r="U2227" t="str">
        <f t="shared" si="244"/>
        <v>Active</v>
      </c>
    </row>
    <row r="2228" spans="1:21" x14ac:dyDescent="0.25">
      <c r="A2228" t="s">
        <v>2255</v>
      </c>
      <c r="B2228">
        <v>43</v>
      </c>
      <c r="C2228" t="str">
        <f t="shared" si="238"/>
        <v>35-44</v>
      </c>
      <c r="D2228" t="s">
        <v>1</v>
      </c>
      <c r="E2228" t="s">
        <v>2</v>
      </c>
      <c r="F2228">
        <v>8.0500000000000007</v>
      </c>
      <c r="G2228" t="str">
        <f t="shared" si="239"/>
        <v>Low</v>
      </c>
      <c r="H2228">
        <v>13</v>
      </c>
      <c r="I2228" t="s">
        <v>56</v>
      </c>
      <c r="J2228" t="s">
        <v>41</v>
      </c>
      <c r="K2228" s="4">
        <v>8.99</v>
      </c>
      <c r="L2228" s="4">
        <f t="shared" si="240"/>
        <v>8.99</v>
      </c>
      <c r="M2228">
        <v>0</v>
      </c>
      <c r="N2228" t="s">
        <v>29</v>
      </c>
      <c r="O2228">
        <v>5</v>
      </c>
      <c r="P2228">
        <v>0.57999999999999996</v>
      </c>
      <c r="Q2228">
        <f t="shared" si="241"/>
        <v>35</v>
      </c>
      <c r="R2228" t="s">
        <v>20</v>
      </c>
      <c r="S2228">
        <f t="shared" si="242"/>
        <v>281.75</v>
      </c>
      <c r="T2228" t="str">
        <f t="shared" si="243"/>
        <v>High</v>
      </c>
      <c r="U2228" t="str">
        <f t="shared" si="244"/>
        <v>Risk</v>
      </c>
    </row>
    <row r="2229" spans="1:21" x14ac:dyDescent="0.25">
      <c r="A2229" t="s">
        <v>2256</v>
      </c>
      <c r="B2229">
        <v>46</v>
      </c>
      <c r="C2229" t="str">
        <f t="shared" si="238"/>
        <v>45-54</v>
      </c>
      <c r="D2229" t="s">
        <v>1</v>
      </c>
      <c r="E2229" t="s">
        <v>8</v>
      </c>
      <c r="F2229">
        <v>16.95</v>
      </c>
      <c r="G2229" t="str">
        <f t="shared" si="239"/>
        <v>Low</v>
      </c>
      <c r="H2229">
        <v>32</v>
      </c>
      <c r="I2229" t="s">
        <v>19</v>
      </c>
      <c r="J2229" t="s">
        <v>32</v>
      </c>
      <c r="K2229" s="4">
        <v>13.99</v>
      </c>
      <c r="L2229" s="4">
        <f t="shared" si="240"/>
        <v>13.99</v>
      </c>
      <c r="M2229">
        <v>0</v>
      </c>
      <c r="N2229" t="s">
        <v>23</v>
      </c>
      <c r="O2229">
        <v>2</v>
      </c>
      <c r="P2229">
        <v>0.51</v>
      </c>
      <c r="Q2229">
        <f t="shared" si="241"/>
        <v>31</v>
      </c>
      <c r="R2229" t="s">
        <v>16</v>
      </c>
      <c r="S2229">
        <f t="shared" si="242"/>
        <v>525.44999999999993</v>
      </c>
      <c r="T2229" t="str">
        <f t="shared" si="243"/>
        <v>High</v>
      </c>
      <c r="U2229" t="str">
        <f t="shared" si="244"/>
        <v>Inactive</v>
      </c>
    </row>
    <row r="2230" spans="1:21" x14ac:dyDescent="0.25">
      <c r="A2230" t="s">
        <v>2257</v>
      </c>
      <c r="B2230">
        <v>38</v>
      </c>
      <c r="C2230" t="str">
        <f t="shared" si="238"/>
        <v>35-44</v>
      </c>
      <c r="D2230" t="s">
        <v>27</v>
      </c>
      <c r="E2230" t="s">
        <v>8</v>
      </c>
      <c r="F2230">
        <v>2.76</v>
      </c>
      <c r="G2230" t="str">
        <f t="shared" si="239"/>
        <v>Low</v>
      </c>
      <c r="H2230">
        <v>30</v>
      </c>
      <c r="I2230" t="s">
        <v>56</v>
      </c>
      <c r="J2230" t="s">
        <v>41</v>
      </c>
      <c r="K2230" s="4">
        <v>13.99</v>
      </c>
      <c r="L2230" s="4">
        <f t="shared" si="240"/>
        <v>13.99</v>
      </c>
      <c r="M2230">
        <v>1</v>
      </c>
      <c r="N2230" t="s">
        <v>5</v>
      </c>
      <c r="O2230">
        <v>4</v>
      </c>
      <c r="P2230">
        <v>0.09</v>
      </c>
      <c r="Q2230">
        <f t="shared" si="241"/>
        <v>5</v>
      </c>
      <c r="R2230" t="s">
        <v>16</v>
      </c>
      <c r="S2230">
        <f t="shared" si="242"/>
        <v>13.799999999999999</v>
      </c>
      <c r="T2230" t="str">
        <f t="shared" si="243"/>
        <v>Low</v>
      </c>
      <c r="U2230" t="str">
        <f t="shared" si="244"/>
        <v>Inactive</v>
      </c>
    </row>
    <row r="2231" spans="1:21" x14ac:dyDescent="0.25">
      <c r="A2231" t="s">
        <v>2258</v>
      </c>
      <c r="B2231">
        <v>36</v>
      </c>
      <c r="C2231" t="str">
        <f t="shared" si="238"/>
        <v>35-44</v>
      </c>
      <c r="D2231" t="s">
        <v>1</v>
      </c>
      <c r="E2231" t="s">
        <v>18</v>
      </c>
      <c r="F2231">
        <v>13.25</v>
      </c>
      <c r="G2231" t="str">
        <f t="shared" si="239"/>
        <v>Low</v>
      </c>
      <c r="H2231">
        <v>19</v>
      </c>
      <c r="I2231" t="s">
        <v>56</v>
      </c>
      <c r="J2231" t="s">
        <v>43</v>
      </c>
      <c r="K2231" s="4">
        <v>17.989999999999998</v>
      </c>
      <c r="L2231" s="4">
        <f t="shared" si="240"/>
        <v>17.989999999999998</v>
      </c>
      <c r="M2231">
        <v>0</v>
      </c>
      <c r="N2231" t="s">
        <v>5</v>
      </c>
      <c r="O2231">
        <v>1</v>
      </c>
      <c r="P2231">
        <v>0.66</v>
      </c>
      <c r="Q2231">
        <f t="shared" si="241"/>
        <v>40</v>
      </c>
      <c r="R2231" t="s">
        <v>25</v>
      </c>
      <c r="S2231">
        <f t="shared" si="242"/>
        <v>530</v>
      </c>
      <c r="T2231" t="str">
        <f t="shared" si="243"/>
        <v>High</v>
      </c>
      <c r="U2231" t="str">
        <f t="shared" si="244"/>
        <v>Risk</v>
      </c>
    </row>
    <row r="2232" spans="1:21" x14ac:dyDescent="0.25">
      <c r="A2232" t="s">
        <v>2259</v>
      </c>
      <c r="B2232">
        <v>41</v>
      </c>
      <c r="C2232" t="str">
        <f t="shared" si="238"/>
        <v>35-44</v>
      </c>
      <c r="D2232" t="s">
        <v>27</v>
      </c>
      <c r="E2232" t="s">
        <v>8</v>
      </c>
      <c r="F2232">
        <v>14.82</v>
      </c>
      <c r="G2232" t="str">
        <f t="shared" si="239"/>
        <v>Low</v>
      </c>
      <c r="H2232">
        <v>33</v>
      </c>
      <c r="I2232" t="s">
        <v>9</v>
      </c>
      <c r="J2232" t="s">
        <v>32</v>
      </c>
      <c r="K2232" s="4">
        <v>13.99</v>
      </c>
      <c r="L2232" s="4">
        <f t="shared" si="240"/>
        <v>13.99</v>
      </c>
      <c r="M2232">
        <v>1</v>
      </c>
      <c r="N2232" t="s">
        <v>23</v>
      </c>
      <c r="O2232">
        <v>2</v>
      </c>
      <c r="P2232">
        <v>0.44</v>
      </c>
      <c r="Q2232">
        <f t="shared" si="241"/>
        <v>26</v>
      </c>
      <c r="R2232" t="s">
        <v>25</v>
      </c>
      <c r="S2232">
        <f t="shared" si="242"/>
        <v>385.32</v>
      </c>
      <c r="T2232" t="str">
        <f t="shared" si="243"/>
        <v>High</v>
      </c>
      <c r="U2232" t="str">
        <f t="shared" si="244"/>
        <v>Inactive</v>
      </c>
    </row>
    <row r="2233" spans="1:21" x14ac:dyDescent="0.25">
      <c r="A2233" t="s">
        <v>2260</v>
      </c>
      <c r="B2233">
        <v>39</v>
      </c>
      <c r="C2233" t="str">
        <f t="shared" si="238"/>
        <v>35-44</v>
      </c>
      <c r="D2233" t="s">
        <v>1</v>
      </c>
      <c r="E2233" t="s">
        <v>2</v>
      </c>
      <c r="F2233">
        <v>2.52</v>
      </c>
      <c r="G2233" t="str">
        <f t="shared" si="239"/>
        <v>Low</v>
      </c>
      <c r="H2233">
        <v>52</v>
      </c>
      <c r="I2233" t="s">
        <v>19</v>
      </c>
      <c r="J2233" t="s">
        <v>41</v>
      </c>
      <c r="K2233" s="4">
        <v>8.99</v>
      </c>
      <c r="L2233" s="4">
        <f t="shared" si="240"/>
        <v>8.99</v>
      </c>
      <c r="M2233">
        <v>1</v>
      </c>
      <c r="N2233" t="s">
        <v>29</v>
      </c>
      <c r="O2233">
        <v>2</v>
      </c>
      <c r="P2233">
        <v>0.05</v>
      </c>
      <c r="Q2233">
        <f t="shared" si="241"/>
        <v>3</v>
      </c>
      <c r="R2233" t="s">
        <v>25</v>
      </c>
      <c r="S2233">
        <f t="shared" si="242"/>
        <v>7.5600000000000005</v>
      </c>
      <c r="T2233" t="str">
        <f t="shared" si="243"/>
        <v>Low</v>
      </c>
      <c r="U2233" t="str">
        <f t="shared" si="244"/>
        <v>Inactive</v>
      </c>
    </row>
    <row r="2234" spans="1:21" x14ac:dyDescent="0.25">
      <c r="A2234" t="s">
        <v>2261</v>
      </c>
      <c r="B2234">
        <v>31</v>
      </c>
      <c r="C2234" t="str">
        <f t="shared" si="238"/>
        <v>25-34</v>
      </c>
      <c r="D2234" t="s">
        <v>27</v>
      </c>
      <c r="E2234" t="s">
        <v>2</v>
      </c>
      <c r="F2234">
        <v>9.7100000000000009</v>
      </c>
      <c r="G2234" t="str">
        <f t="shared" si="239"/>
        <v>Low</v>
      </c>
      <c r="H2234">
        <v>16</v>
      </c>
      <c r="I2234" t="s">
        <v>56</v>
      </c>
      <c r="J2234" t="s">
        <v>4</v>
      </c>
      <c r="K2234" s="4">
        <v>8.99</v>
      </c>
      <c r="L2234" s="4">
        <f t="shared" si="240"/>
        <v>8.99</v>
      </c>
      <c r="M2234">
        <v>0</v>
      </c>
      <c r="N2234" t="s">
        <v>15</v>
      </c>
      <c r="O2234">
        <v>3</v>
      </c>
      <c r="P2234">
        <v>0.56999999999999995</v>
      </c>
      <c r="Q2234">
        <f t="shared" si="241"/>
        <v>34</v>
      </c>
      <c r="R2234" t="s">
        <v>11</v>
      </c>
      <c r="S2234">
        <f t="shared" si="242"/>
        <v>330.14000000000004</v>
      </c>
      <c r="T2234" t="str">
        <f t="shared" si="243"/>
        <v>High</v>
      </c>
      <c r="U2234" t="str">
        <f t="shared" si="244"/>
        <v>Risk</v>
      </c>
    </row>
    <row r="2235" spans="1:21" x14ac:dyDescent="0.25">
      <c r="A2235" t="s">
        <v>2262</v>
      </c>
      <c r="B2235">
        <v>29</v>
      </c>
      <c r="C2235" t="str">
        <f t="shared" si="238"/>
        <v>25-34</v>
      </c>
      <c r="D2235" t="s">
        <v>13</v>
      </c>
      <c r="E2235" t="s">
        <v>18</v>
      </c>
      <c r="F2235">
        <v>5.29</v>
      </c>
      <c r="G2235" t="str">
        <f t="shared" si="239"/>
        <v>Low</v>
      </c>
      <c r="H2235">
        <v>8</v>
      </c>
      <c r="I2235" t="s">
        <v>19</v>
      </c>
      <c r="J2235" t="s">
        <v>43</v>
      </c>
      <c r="K2235" s="4">
        <v>17.989999999999998</v>
      </c>
      <c r="L2235" s="4">
        <f t="shared" si="240"/>
        <v>17.989999999999998</v>
      </c>
      <c r="M2235">
        <v>0</v>
      </c>
      <c r="N2235" t="s">
        <v>23</v>
      </c>
      <c r="O2235">
        <v>3</v>
      </c>
      <c r="P2235">
        <v>0.59</v>
      </c>
      <c r="Q2235">
        <f t="shared" si="241"/>
        <v>35</v>
      </c>
      <c r="R2235" t="s">
        <v>20</v>
      </c>
      <c r="S2235">
        <f t="shared" si="242"/>
        <v>185.15</v>
      </c>
      <c r="T2235" t="str">
        <f t="shared" si="243"/>
        <v>High</v>
      </c>
      <c r="U2235" t="str">
        <f t="shared" si="244"/>
        <v>Risk</v>
      </c>
    </row>
    <row r="2236" spans="1:21" x14ac:dyDescent="0.25">
      <c r="A2236" t="s">
        <v>2263</v>
      </c>
      <c r="B2236">
        <v>33</v>
      </c>
      <c r="C2236" t="str">
        <f t="shared" si="238"/>
        <v>25-34</v>
      </c>
      <c r="D2236" t="s">
        <v>13</v>
      </c>
      <c r="E2236" t="s">
        <v>2</v>
      </c>
      <c r="F2236">
        <v>9.81</v>
      </c>
      <c r="G2236" t="str">
        <f t="shared" si="239"/>
        <v>Low</v>
      </c>
      <c r="H2236">
        <v>39</v>
      </c>
      <c r="I2236" t="s">
        <v>56</v>
      </c>
      <c r="J2236" t="s">
        <v>43</v>
      </c>
      <c r="K2236" s="4">
        <v>8.99</v>
      </c>
      <c r="L2236" s="4">
        <f t="shared" si="240"/>
        <v>8.99</v>
      </c>
      <c r="M2236">
        <v>1</v>
      </c>
      <c r="N2236" t="s">
        <v>5</v>
      </c>
      <c r="O2236">
        <v>3</v>
      </c>
      <c r="P2236">
        <v>0.25</v>
      </c>
      <c r="Q2236">
        <f t="shared" si="241"/>
        <v>15</v>
      </c>
      <c r="R2236" t="s">
        <v>11</v>
      </c>
      <c r="S2236">
        <f t="shared" si="242"/>
        <v>147.15</v>
      </c>
      <c r="T2236" t="str">
        <f t="shared" si="243"/>
        <v>Medium</v>
      </c>
      <c r="U2236" t="str">
        <f t="shared" si="244"/>
        <v>Inactive</v>
      </c>
    </row>
    <row r="2237" spans="1:21" x14ac:dyDescent="0.25">
      <c r="A2237" t="s">
        <v>2264</v>
      </c>
      <c r="B2237">
        <v>30</v>
      </c>
      <c r="C2237" t="str">
        <f t="shared" si="238"/>
        <v>25-34</v>
      </c>
      <c r="D2237" t="s">
        <v>1</v>
      </c>
      <c r="E2237" t="s">
        <v>8</v>
      </c>
      <c r="F2237">
        <v>5.21</v>
      </c>
      <c r="G2237" t="str">
        <f t="shared" si="239"/>
        <v>Low</v>
      </c>
      <c r="H2237">
        <v>11</v>
      </c>
      <c r="I2237" t="s">
        <v>19</v>
      </c>
      <c r="J2237" t="s">
        <v>43</v>
      </c>
      <c r="K2237" s="4">
        <v>13.99</v>
      </c>
      <c r="L2237" s="4">
        <f t="shared" si="240"/>
        <v>13.99</v>
      </c>
      <c r="M2237">
        <v>0</v>
      </c>
      <c r="N2237" t="s">
        <v>29</v>
      </c>
      <c r="O2237">
        <v>3</v>
      </c>
      <c r="P2237">
        <v>0.43</v>
      </c>
      <c r="Q2237">
        <f t="shared" si="241"/>
        <v>26</v>
      </c>
      <c r="R2237" t="s">
        <v>25</v>
      </c>
      <c r="S2237">
        <f t="shared" si="242"/>
        <v>135.46</v>
      </c>
      <c r="T2237" t="str">
        <f t="shared" si="243"/>
        <v>Medium</v>
      </c>
      <c r="U2237" t="str">
        <f t="shared" si="244"/>
        <v>Risk</v>
      </c>
    </row>
    <row r="2238" spans="1:21" x14ac:dyDescent="0.25">
      <c r="A2238" t="s">
        <v>2265</v>
      </c>
      <c r="B2238">
        <v>51</v>
      </c>
      <c r="C2238" t="str">
        <f t="shared" si="238"/>
        <v>45-54</v>
      </c>
      <c r="D2238" t="s">
        <v>1</v>
      </c>
      <c r="E2238" t="s">
        <v>2</v>
      </c>
      <c r="F2238">
        <v>6.7</v>
      </c>
      <c r="G2238" t="str">
        <f t="shared" si="239"/>
        <v>Low</v>
      </c>
      <c r="H2238">
        <v>58</v>
      </c>
      <c r="I2238" t="s">
        <v>19</v>
      </c>
      <c r="J2238" t="s">
        <v>43</v>
      </c>
      <c r="K2238" s="4">
        <v>8.99</v>
      </c>
      <c r="L2238" s="4">
        <f t="shared" si="240"/>
        <v>8.99</v>
      </c>
      <c r="M2238">
        <v>1</v>
      </c>
      <c r="N2238" t="s">
        <v>5</v>
      </c>
      <c r="O2238">
        <v>4</v>
      </c>
      <c r="P2238">
        <v>0.11</v>
      </c>
      <c r="Q2238">
        <f t="shared" si="241"/>
        <v>7</v>
      </c>
      <c r="R2238" t="s">
        <v>20</v>
      </c>
      <c r="S2238">
        <f t="shared" si="242"/>
        <v>46.9</v>
      </c>
      <c r="T2238" t="str">
        <f t="shared" si="243"/>
        <v>Low</v>
      </c>
      <c r="U2238" t="str">
        <f t="shared" si="244"/>
        <v>Inactive</v>
      </c>
    </row>
    <row r="2239" spans="1:21" x14ac:dyDescent="0.25">
      <c r="A2239" t="s">
        <v>2266</v>
      </c>
      <c r="B2239">
        <v>40</v>
      </c>
      <c r="C2239" t="str">
        <f t="shared" si="238"/>
        <v>35-44</v>
      </c>
      <c r="D2239" t="s">
        <v>13</v>
      </c>
      <c r="E2239" t="s">
        <v>8</v>
      </c>
      <c r="F2239">
        <v>7.88</v>
      </c>
      <c r="G2239" t="str">
        <f t="shared" si="239"/>
        <v>Low</v>
      </c>
      <c r="H2239">
        <v>9</v>
      </c>
      <c r="I2239" t="s">
        <v>19</v>
      </c>
      <c r="J2239" t="s">
        <v>10</v>
      </c>
      <c r="K2239" s="4">
        <v>13.99</v>
      </c>
      <c r="L2239" s="4">
        <f t="shared" si="240"/>
        <v>13.99</v>
      </c>
      <c r="M2239">
        <v>0</v>
      </c>
      <c r="N2239" t="s">
        <v>15</v>
      </c>
      <c r="O2239">
        <v>2</v>
      </c>
      <c r="P2239">
        <v>0.79</v>
      </c>
      <c r="Q2239">
        <f t="shared" si="241"/>
        <v>47</v>
      </c>
      <c r="R2239" t="s">
        <v>11</v>
      </c>
      <c r="S2239">
        <f t="shared" si="242"/>
        <v>370.36</v>
      </c>
      <c r="T2239" t="str">
        <f t="shared" si="243"/>
        <v>High</v>
      </c>
      <c r="U2239" t="str">
        <f t="shared" si="244"/>
        <v>Risk</v>
      </c>
    </row>
    <row r="2240" spans="1:21" x14ac:dyDescent="0.25">
      <c r="A2240" t="s">
        <v>2267</v>
      </c>
      <c r="B2240">
        <v>36</v>
      </c>
      <c r="C2240" t="str">
        <f t="shared" si="238"/>
        <v>35-44</v>
      </c>
      <c r="D2240" t="s">
        <v>1</v>
      </c>
      <c r="E2240" t="s">
        <v>18</v>
      </c>
      <c r="F2240">
        <v>41.02</v>
      </c>
      <c r="G2240" t="str">
        <f t="shared" si="239"/>
        <v>Medium</v>
      </c>
      <c r="H2240">
        <v>47</v>
      </c>
      <c r="I2240" t="s">
        <v>9</v>
      </c>
      <c r="J2240" t="s">
        <v>4</v>
      </c>
      <c r="K2240" s="4">
        <v>17.989999999999998</v>
      </c>
      <c r="L2240" s="4">
        <f t="shared" si="240"/>
        <v>17.989999999999998</v>
      </c>
      <c r="M2240">
        <v>0</v>
      </c>
      <c r="N2240" t="s">
        <v>23</v>
      </c>
      <c r="O2240">
        <v>3</v>
      </c>
      <c r="P2240">
        <v>0.85</v>
      </c>
      <c r="Q2240">
        <f t="shared" si="241"/>
        <v>51</v>
      </c>
      <c r="R2240" t="s">
        <v>16</v>
      </c>
      <c r="S2240">
        <f t="shared" si="242"/>
        <v>2092.02</v>
      </c>
      <c r="T2240" t="str">
        <f t="shared" si="243"/>
        <v>High</v>
      </c>
      <c r="U2240" t="str">
        <f t="shared" si="244"/>
        <v>Inactive</v>
      </c>
    </row>
    <row r="2241" spans="1:21" x14ac:dyDescent="0.25">
      <c r="A2241" t="s">
        <v>2268</v>
      </c>
      <c r="B2241">
        <v>65</v>
      </c>
      <c r="C2241" t="str">
        <f t="shared" si="238"/>
        <v>55+</v>
      </c>
      <c r="D2241" t="s">
        <v>27</v>
      </c>
      <c r="E2241" t="s">
        <v>2</v>
      </c>
      <c r="F2241">
        <v>46.29</v>
      </c>
      <c r="G2241" t="str">
        <f t="shared" si="239"/>
        <v>Medium</v>
      </c>
      <c r="H2241">
        <v>39</v>
      </c>
      <c r="I2241" t="s">
        <v>56</v>
      </c>
      <c r="J2241" t="s">
        <v>43</v>
      </c>
      <c r="K2241" s="4">
        <v>8.99</v>
      </c>
      <c r="L2241" s="4">
        <f t="shared" si="240"/>
        <v>8.99</v>
      </c>
      <c r="M2241">
        <v>0</v>
      </c>
      <c r="N2241" t="s">
        <v>29</v>
      </c>
      <c r="O2241">
        <v>5</v>
      </c>
      <c r="P2241">
        <v>1.1599999999999999</v>
      </c>
      <c r="Q2241">
        <f t="shared" si="241"/>
        <v>70</v>
      </c>
      <c r="R2241" t="s">
        <v>16</v>
      </c>
      <c r="S2241">
        <f t="shared" si="242"/>
        <v>3240.2999999999997</v>
      </c>
      <c r="T2241" t="str">
        <f t="shared" si="243"/>
        <v>High</v>
      </c>
      <c r="U2241" t="str">
        <f t="shared" si="244"/>
        <v>Inactive</v>
      </c>
    </row>
    <row r="2242" spans="1:21" x14ac:dyDescent="0.25">
      <c r="A2242" t="s">
        <v>2269</v>
      </c>
      <c r="B2242">
        <v>58</v>
      </c>
      <c r="C2242" t="str">
        <f t="shared" si="238"/>
        <v>55+</v>
      </c>
      <c r="D2242" t="s">
        <v>13</v>
      </c>
      <c r="E2242" t="s">
        <v>18</v>
      </c>
      <c r="F2242">
        <v>59.99</v>
      </c>
      <c r="G2242" t="str">
        <f t="shared" si="239"/>
        <v>High</v>
      </c>
      <c r="H2242">
        <v>11</v>
      </c>
      <c r="I2242" t="s">
        <v>56</v>
      </c>
      <c r="J2242" t="s">
        <v>41</v>
      </c>
      <c r="K2242" s="4">
        <v>17.989999999999998</v>
      </c>
      <c r="L2242" s="4">
        <f t="shared" si="240"/>
        <v>17.989999999999998</v>
      </c>
      <c r="M2242">
        <v>0</v>
      </c>
      <c r="N2242" t="s">
        <v>47</v>
      </c>
      <c r="O2242">
        <v>2</v>
      </c>
      <c r="P2242">
        <v>5</v>
      </c>
      <c r="Q2242">
        <f t="shared" si="241"/>
        <v>300</v>
      </c>
      <c r="R2242" t="s">
        <v>33</v>
      </c>
      <c r="S2242">
        <f t="shared" si="242"/>
        <v>17997</v>
      </c>
      <c r="T2242" t="str">
        <f t="shared" si="243"/>
        <v>High</v>
      </c>
      <c r="U2242" t="str">
        <f t="shared" si="244"/>
        <v>Risk</v>
      </c>
    </row>
    <row r="2243" spans="1:21" x14ac:dyDescent="0.25">
      <c r="A2243" t="s">
        <v>2270</v>
      </c>
      <c r="B2243">
        <v>43</v>
      </c>
      <c r="C2243" t="str">
        <f t="shared" ref="C2243:C2306" si="245">IF(B2243&lt;=25, "18-24", IF(B2243&lt;=35, "25-34", IF(B2243&lt;=45,"35-44", IF(B2243&lt;=55,"45-54", "55+"))))</f>
        <v>35-44</v>
      </c>
      <c r="D2243" t="s">
        <v>27</v>
      </c>
      <c r="E2243" t="s">
        <v>2</v>
      </c>
      <c r="F2243">
        <v>1.18</v>
      </c>
      <c r="G2243" t="str">
        <f t="shared" ref="G2243:G2306" si="246">IF(F2243&lt;=20,"Low",IF(F2243&lt;=50, "Medium","High"))</f>
        <v>Low</v>
      </c>
      <c r="H2243">
        <v>31</v>
      </c>
      <c r="I2243" t="s">
        <v>14</v>
      </c>
      <c r="J2243" t="s">
        <v>41</v>
      </c>
      <c r="K2243" s="4">
        <v>8.99</v>
      </c>
      <c r="L2243" s="4">
        <f t="shared" ref="L2243:L2306" si="247">K2243</f>
        <v>8.99</v>
      </c>
      <c r="M2243">
        <v>1</v>
      </c>
      <c r="N2243" t="s">
        <v>23</v>
      </c>
      <c r="O2243">
        <v>1</v>
      </c>
      <c r="P2243">
        <v>0.04</v>
      </c>
      <c r="Q2243">
        <f t="shared" ref="Q2243:Q2306" si="248">ROUND(P2243*60, 0)</f>
        <v>2</v>
      </c>
      <c r="R2243" t="s">
        <v>6</v>
      </c>
      <c r="S2243">
        <f t="shared" ref="S2243:S2306" si="249">F2243*Q2243</f>
        <v>2.36</v>
      </c>
      <c r="T2243" t="str">
        <f t="shared" ref="T2243:T2306" si="250">IF(S2243&lt;=50,"Low",IF(S2243&lt;=150,"Medium", "High"))</f>
        <v>Low</v>
      </c>
      <c r="U2243" t="str">
        <f t="shared" ref="U2243:U2306" si="251">IF(H2243&lt;=7,"Active", IF(H2243&lt;=21,"Risk", "Inactive"))</f>
        <v>Inactive</v>
      </c>
    </row>
    <row r="2244" spans="1:21" x14ac:dyDescent="0.25">
      <c r="A2244" t="s">
        <v>2271</v>
      </c>
      <c r="B2244">
        <v>70</v>
      </c>
      <c r="C2244" t="str">
        <f t="shared" si="245"/>
        <v>55+</v>
      </c>
      <c r="D2244" t="s">
        <v>1</v>
      </c>
      <c r="E2244" t="s">
        <v>2</v>
      </c>
      <c r="F2244">
        <v>8.26</v>
      </c>
      <c r="G2244" t="str">
        <f t="shared" si="246"/>
        <v>Low</v>
      </c>
      <c r="H2244">
        <v>2</v>
      </c>
      <c r="I2244" t="s">
        <v>14</v>
      </c>
      <c r="J2244" t="s">
        <v>4</v>
      </c>
      <c r="K2244" s="4">
        <v>8.99</v>
      </c>
      <c r="L2244" s="4">
        <f t="shared" si="247"/>
        <v>8.99</v>
      </c>
      <c r="M2244">
        <v>0</v>
      </c>
      <c r="N2244" t="s">
        <v>23</v>
      </c>
      <c r="O2244">
        <v>4</v>
      </c>
      <c r="P2244">
        <v>2.75</v>
      </c>
      <c r="Q2244">
        <f t="shared" si="248"/>
        <v>165</v>
      </c>
      <c r="R2244" t="s">
        <v>33</v>
      </c>
      <c r="S2244">
        <f t="shared" si="249"/>
        <v>1362.8999999999999</v>
      </c>
      <c r="T2244" t="str">
        <f t="shared" si="250"/>
        <v>High</v>
      </c>
      <c r="U2244" t="str">
        <f t="shared" si="251"/>
        <v>Active</v>
      </c>
    </row>
    <row r="2245" spans="1:21" x14ac:dyDescent="0.25">
      <c r="A2245" t="s">
        <v>2272</v>
      </c>
      <c r="B2245">
        <v>49</v>
      </c>
      <c r="C2245" t="str">
        <f t="shared" si="245"/>
        <v>45-54</v>
      </c>
      <c r="D2245" t="s">
        <v>27</v>
      </c>
      <c r="E2245" t="s">
        <v>8</v>
      </c>
      <c r="F2245">
        <v>20.37</v>
      </c>
      <c r="G2245" t="str">
        <f t="shared" si="246"/>
        <v>Medium</v>
      </c>
      <c r="H2245">
        <v>30</v>
      </c>
      <c r="I2245" t="s">
        <v>9</v>
      </c>
      <c r="J2245" t="s">
        <v>10</v>
      </c>
      <c r="K2245" s="4">
        <v>13.99</v>
      </c>
      <c r="L2245" s="4">
        <f t="shared" si="247"/>
        <v>13.99</v>
      </c>
      <c r="M2245">
        <v>0</v>
      </c>
      <c r="N2245" t="s">
        <v>15</v>
      </c>
      <c r="O2245">
        <v>1</v>
      </c>
      <c r="P2245">
        <v>0.66</v>
      </c>
      <c r="Q2245">
        <f t="shared" si="248"/>
        <v>40</v>
      </c>
      <c r="R2245" t="s">
        <v>16</v>
      </c>
      <c r="S2245">
        <f t="shared" si="249"/>
        <v>814.80000000000007</v>
      </c>
      <c r="T2245" t="str">
        <f t="shared" si="250"/>
        <v>High</v>
      </c>
      <c r="U2245" t="str">
        <f t="shared" si="251"/>
        <v>Inactive</v>
      </c>
    </row>
    <row r="2246" spans="1:21" x14ac:dyDescent="0.25">
      <c r="A2246" t="s">
        <v>2273</v>
      </c>
      <c r="B2246">
        <v>30</v>
      </c>
      <c r="C2246" t="str">
        <f t="shared" si="245"/>
        <v>25-34</v>
      </c>
      <c r="D2246" t="s">
        <v>1</v>
      </c>
      <c r="E2246" t="s">
        <v>8</v>
      </c>
      <c r="F2246">
        <v>3.36</v>
      </c>
      <c r="G2246" t="str">
        <f t="shared" si="246"/>
        <v>Low</v>
      </c>
      <c r="H2246">
        <v>2</v>
      </c>
      <c r="I2246" t="s">
        <v>19</v>
      </c>
      <c r="J2246" t="s">
        <v>32</v>
      </c>
      <c r="K2246" s="4">
        <v>13.99</v>
      </c>
      <c r="L2246" s="4">
        <f t="shared" si="247"/>
        <v>13.99</v>
      </c>
      <c r="M2246">
        <v>0</v>
      </c>
      <c r="N2246" t="s">
        <v>15</v>
      </c>
      <c r="O2246">
        <v>2</v>
      </c>
      <c r="P2246">
        <v>1.1200000000000001</v>
      </c>
      <c r="Q2246">
        <f t="shared" si="248"/>
        <v>67</v>
      </c>
      <c r="R2246" t="s">
        <v>11</v>
      </c>
      <c r="S2246">
        <f t="shared" si="249"/>
        <v>225.12</v>
      </c>
      <c r="T2246" t="str">
        <f t="shared" si="250"/>
        <v>High</v>
      </c>
      <c r="U2246" t="str">
        <f t="shared" si="251"/>
        <v>Active</v>
      </c>
    </row>
    <row r="2247" spans="1:21" x14ac:dyDescent="0.25">
      <c r="A2247" t="s">
        <v>2274</v>
      </c>
      <c r="B2247">
        <v>43</v>
      </c>
      <c r="C2247" t="str">
        <f t="shared" si="245"/>
        <v>35-44</v>
      </c>
      <c r="D2247" t="s">
        <v>27</v>
      </c>
      <c r="E2247" t="s">
        <v>2</v>
      </c>
      <c r="F2247">
        <v>17.66</v>
      </c>
      <c r="G2247" t="str">
        <f t="shared" si="246"/>
        <v>Low</v>
      </c>
      <c r="H2247">
        <v>7</v>
      </c>
      <c r="I2247" t="s">
        <v>14</v>
      </c>
      <c r="J2247" t="s">
        <v>32</v>
      </c>
      <c r="K2247" s="4">
        <v>8.99</v>
      </c>
      <c r="L2247" s="4">
        <f t="shared" si="247"/>
        <v>8.99</v>
      </c>
      <c r="M2247">
        <v>0</v>
      </c>
      <c r="N2247" t="s">
        <v>15</v>
      </c>
      <c r="O2247">
        <v>1</v>
      </c>
      <c r="P2247">
        <v>2.21</v>
      </c>
      <c r="Q2247">
        <f t="shared" si="248"/>
        <v>133</v>
      </c>
      <c r="R2247" t="s">
        <v>20</v>
      </c>
      <c r="S2247">
        <f t="shared" si="249"/>
        <v>2348.7800000000002</v>
      </c>
      <c r="T2247" t="str">
        <f t="shared" si="250"/>
        <v>High</v>
      </c>
      <c r="U2247" t="str">
        <f t="shared" si="251"/>
        <v>Active</v>
      </c>
    </row>
    <row r="2248" spans="1:21" x14ac:dyDescent="0.25">
      <c r="A2248" t="s">
        <v>2275</v>
      </c>
      <c r="B2248">
        <v>47</v>
      </c>
      <c r="C2248" t="str">
        <f t="shared" si="245"/>
        <v>45-54</v>
      </c>
      <c r="D2248" t="s">
        <v>27</v>
      </c>
      <c r="E2248" t="s">
        <v>2</v>
      </c>
      <c r="F2248">
        <v>0.83</v>
      </c>
      <c r="G2248" t="str">
        <f t="shared" si="246"/>
        <v>Low</v>
      </c>
      <c r="H2248">
        <v>42</v>
      </c>
      <c r="I2248" t="s">
        <v>56</v>
      </c>
      <c r="J2248" t="s">
        <v>4</v>
      </c>
      <c r="K2248" s="4">
        <v>8.99</v>
      </c>
      <c r="L2248" s="4">
        <f t="shared" si="247"/>
        <v>8.99</v>
      </c>
      <c r="M2248">
        <v>1</v>
      </c>
      <c r="N2248" t="s">
        <v>47</v>
      </c>
      <c r="O2248">
        <v>2</v>
      </c>
      <c r="P2248">
        <v>0.02</v>
      </c>
      <c r="Q2248">
        <f t="shared" si="248"/>
        <v>1</v>
      </c>
      <c r="R2248" t="s">
        <v>20</v>
      </c>
      <c r="S2248">
        <f t="shared" si="249"/>
        <v>0.83</v>
      </c>
      <c r="T2248" t="str">
        <f t="shared" si="250"/>
        <v>Low</v>
      </c>
      <c r="U2248" t="str">
        <f t="shared" si="251"/>
        <v>Inactive</v>
      </c>
    </row>
    <row r="2249" spans="1:21" x14ac:dyDescent="0.25">
      <c r="A2249" t="s">
        <v>2276</v>
      </c>
      <c r="B2249">
        <v>47</v>
      </c>
      <c r="C2249" t="str">
        <f t="shared" si="245"/>
        <v>45-54</v>
      </c>
      <c r="D2249" t="s">
        <v>27</v>
      </c>
      <c r="E2249" t="s">
        <v>18</v>
      </c>
      <c r="F2249">
        <v>25.17</v>
      </c>
      <c r="G2249" t="str">
        <f t="shared" si="246"/>
        <v>Medium</v>
      </c>
      <c r="H2249">
        <v>1</v>
      </c>
      <c r="I2249" t="s">
        <v>3</v>
      </c>
      <c r="J2249" t="s">
        <v>41</v>
      </c>
      <c r="K2249" s="4">
        <v>17.989999999999998</v>
      </c>
      <c r="L2249" s="4">
        <f t="shared" si="247"/>
        <v>17.989999999999998</v>
      </c>
      <c r="M2249">
        <v>0</v>
      </c>
      <c r="N2249" t="s">
        <v>15</v>
      </c>
      <c r="O2249">
        <v>5</v>
      </c>
      <c r="P2249">
        <v>12.59</v>
      </c>
      <c r="Q2249">
        <f t="shared" si="248"/>
        <v>755</v>
      </c>
      <c r="R2249" t="s">
        <v>11</v>
      </c>
      <c r="S2249">
        <f t="shared" si="249"/>
        <v>19003.350000000002</v>
      </c>
      <c r="T2249" t="str">
        <f t="shared" si="250"/>
        <v>High</v>
      </c>
      <c r="U2249" t="str">
        <f t="shared" si="251"/>
        <v>Active</v>
      </c>
    </row>
    <row r="2250" spans="1:21" x14ac:dyDescent="0.25">
      <c r="A2250" t="s">
        <v>2277</v>
      </c>
      <c r="B2250">
        <v>51</v>
      </c>
      <c r="C2250" t="str">
        <f t="shared" si="245"/>
        <v>45-54</v>
      </c>
      <c r="D2250" t="s">
        <v>13</v>
      </c>
      <c r="E2250" t="s">
        <v>8</v>
      </c>
      <c r="F2250">
        <v>6.79</v>
      </c>
      <c r="G2250" t="str">
        <f t="shared" si="246"/>
        <v>Low</v>
      </c>
      <c r="H2250">
        <v>3</v>
      </c>
      <c r="I2250" t="s">
        <v>14</v>
      </c>
      <c r="J2250" t="s">
        <v>43</v>
      </c>
      <c r="K2250" s="4">
        <v>13.99</v>
      </c>
      <c r="L2250" s="4">
        <f t="shared" si="247"/>
        <v>13.99</v>
      </c>
      <c r="M2250">
        <v>0</v>
      </c>
      <c r="N2250" t="s">
        <v>5</v>
      </c>
      <c r="O2250">
        <v>4</v>
      </c>
      <c r="P2250">
        <v>1.7</v>
      </c>
      <c r="Q2250">
        <f t="shared" si="248"/>
        <v>102</v>
      </c>
      <c r="R2250" t="s">
        <v>6</v>
      </c>
      <c r="S2250">
        <f t="shared" si="249"/>
        <v>692.58</v>
      </c>
      <c r="T2250" t="str">
        <f t="shared" si="250"/>
        <v>High</v>
      </c>
      <c r="U2250" t="str">
        <f t="shared" si="251"/>
        <v>Active</v>
      </c>
    </row>
    <row r="2251" spans="1:21" x14ac:dyDescent="0.25">
      <c r="A2251" t="s">
        <v>2278</v>
      </c>
      <c r="B2251">
        <v>38</v>
      </c>
      <c r="C2251" t="str">
        <f t="shared" si="245"/>
        <v>35-44</v>
      </c>
      <c r="D2251" t="s">
        <v>27</v>
      </c>
      <c r="E2251" t="s">
        <v>18</v>
      </c>
      <c r="F2251">
        <v>11.56</v>
      </c>
      <c r="G2251" t="str">
        <f t="shared" si="246"/>
        <v>Low</v>
      </c>
      <c r="H2251">
        <v>38</v>
      </c>
      <c r="I2251" t="s">
        <v>56</v>
      </c>
      <c r="J2251" t="s">
        <v>10</v>
      </c>
      <c r="K2251" s="4">
        <v>17.989999999999998</v>
      </c>
      <c r="L2251" s="4">
        <f t="shared" si="247"/>
        <v>17.989999999999998</v>
      </c>
      <c r="M2251">
        <v>1</v>
      </c>
      <c r="N2251" t="s">
        <v>5</v>
      </c>
      <c r="O2251">
        <v>4</v>
      </c>
      <c r="P2251">
        <v>0.3</v>
      </c>
      <c r="Q2251">
        <f t="shared" si="248"/>
        <v>18</v>
      </c>
      <c r="R2251" t="s">
        <v>25</v>
      </c>
      <c r="S2251">
        <f t="shared" si="249"/>
        <v>208.08</v>
      </c>
      <c r="T2251" t="str">
        <f t="shared" si="250"/>
        <v>High</v>
      </c>
      <c r="U2251" t="str">
        <f t="shared" si="251"/>
        <v>Inactive</v>
      </c>
    </row>
    <row r="2252" spans="1:21" x14ac:dyDescent="0.25">
      <c r="A2252" t="s">
        <v>2279</v>
      </c>
      <c r="B2252">
        <v>48</v>
      </c>
      <c r="C2252" t="str">
        <f t="shared" si="245"/>
        <v>45-54</v>
      </c>
      <c r="D2252" t="s">
        <v>1</v>
      </c>
      <c r="E2252" t="s">
        <v>2</v>
      </c>
      <c r="F2252">
        <v>60.85</v>
      </c>
      <c r="G2252" t="str">
        <f t="shared" si="246"/>
        <v>High</v>
      </c>
      <c r="H2252">
        <v>10</v>
      </c>
      <c r="I2252" t="s">
        <v>3</v>
      </c>
      <c r="J2252" t="s">
        <v>41</v>
      </c>
      <c r="K2252" s="4">
        <v>8.99</v>
      </c>
      <c r="L2252" s="4">
        <f t="shared" si="247"/>
        <v>8.99</v>
      </c>
      <c r="M2252">
        <v>0</v>
      </c>
      <c r="N2252" t="s">
        <v>23</v>
      </c>
      <c r="O2252">
        <v>5</v>
      </c>
      <c r="P2252">
        <v>5.53</v>
      </c>
      <c r="Q2252">
        <f t="shared" si="248"/>
        <v>332</v>
      </c>
      <c r="R2252" t="s">
        <v>20</v>
      </c>
      <c r="S2252">
        <f t="shared" si="249"/>
        <v>20202.2</v>
      </c>
      <c r="T2252" t="str">
        <f t="shared" si="250"/>
        <v>High</v>
      </c>
      <c r="U2252" t="str">
        <f t="shared" si="251"/>
        <v>Risk</v>
      </c>
    </row>
    <row r="2253" spans="1:21" x14ac:dyDescent="0.25">
      <c r="A2253" t="s">
        <v>2280</v>
      </c>
      <c r="B2253">
        <v>28</v>
      </c>
      <c r="C2253" t="str">
        <f t="shared" si="245"/>
        <v>25-34</v>
      </c>
      <c r="D2253" t="s">
        <v>27</v>
      </c>
      <c r="E2253" t="s">
        <v>8</v>
      </c>
      <c r="F2253">
        <v>5.29</v>
      </c>
      <c r="G2253" t="str">
        <f t="shared" si="246"/>
        <v>Low</v>
      </c>
      <c r="H2253">
        <v>18</v>
      </c>
      <c r="I2253" t="s">
        <v>9</v>
      </c>
      <c r="J2253" t="s">
        <v>41</v>
      </c>
      <c r="K2253" s="4">
        <v>13.99</v>
      </c>
      <c r="L2253" s="4">
        <f t="shared" si="247"/>
        <v>13.99</v>
      </c>
      <c r="M2253">
        <v>0</v>
      </c>
      <c r="N2253" t="s">
        <v>23</v>
      </c>
      <c r="O2253">
        <v>1</v>
      </c>
      <c r="P2253">
        <v>0.28000000000000003</v>
      </c>
      <c r="Q2253">
        <f t="shared" si="248"/>
        <v>17</v>
      </c>
      <c r="R2253" t="s">
        <v>20</v>
      </c>
      <c r="S2253">
        <f t="shared" si="249"/>
        <v>89.93</v>
      </c>
      <c r="T2253" t="str">
        <f t="shared" si="250"/>
        <v>Medium</v>
      </c>
      <c r="U2253" t="str">
        <f t="shared" si="251"/>
        <v>Risk</v>
      </c>
    </row>
    <row r="2254" spans="1:21" x14ac:dyDescent="0.25">
      <c r="A2254" t="s">
        <v>2281</v>
      </c>
      <c r="B2254">
        <v>32</v>
      </c>
      <c r="C2254" t="str">
        <f t="shared" si="245"/>
        <v>25-34</v>
      </c>
      <c r="D2254" t="s">
        <v>13</v>
      </c>
      <c r="E2254" t="s">
        <v>8</v>
      </c>
      <c r="F2254">
        <v>1.7</v>
      </c>
      <c r="G2254" t="str">
        <f t="shared" si="246"/>
        <v>Low</v>
      </c>
      <c r="H2254">
        <v>45</v>
      </c>
      <c r="I2254" t="s">
        <v>3</v>
      </c>
      <c r="J2254" t="s">
        <v>10</v>
      </c>
      <c r="K2254" s="4">
        <v>13.99</v>
      </c>
      <c r="L2254" s="4">
        <f t="shared" si="247"/>
        <v>13.99</v>
      </c>
      <c r="M2254">
        <v>1</v>
      </c>
      <c r="N2254" t="s">
        <v>5</v>
      </c>
      <c r="O2254">
        <v>5</v>
      </c>
      <c r="P2254">
        <v>0.04</v>
      </c>
      <c r="Q2254">
        <f t="shared" si="248"/>
        <v>2</v>
      </c>
      <c r="R2254" t="s">
        <v>33</v>
      </c>
      <c r="S2254">
        <f t="shared" si="249"/>
        <v>3.4</v>
      </c>
      <c r="T2254" t="str">
        <f t="shared" si="250"/>
        <v>Low</v>
      </c>
      <c r="U2254" t="str">
        <f t="shared" si="251"/>
        <v>Inactive</v>
      </c>
    </row>
    <row r="2255" spans="1:21" x14ac:dyDescent="0.25">
      <c r="A2255" t="s">
        <v>2282</v>
      </c>
      <c r="B2255">
        <v>57</v>
      </c>
      <c r="C2255" t="str">
        <f t="shared" si="245"/>
        <v>55+</v>
      </c>
      <c r="D2255" t="s">
        <v>1</v>
      </c>
      <c r="E2255" t="s">
        <v>18</v>
      </c>
      <c r="F2255">
        <v>27.17</v>
      </c>
      <c r="G2255" t="str">
        <f t="shared" si="246"/>
        <v>Medium</v>
      </c>
      <c r="H2255">
        <v>41</v>
      </c>
      <c r="I2255" t="s">
        <v>35</v>
      </c>
      <c r="J2255" t="s">
        <v>4</v>
      </c>
      <c r="K2255" s="4">
        <v>17.989999999999998</v>
      </c>
      <c r="L2255" s="4">
        <f t="shared" si="247"/>
        <v>17.989999999999998</v>
      </c>
      <c r="M2255">
        <v>0</v>
      </c>
      <c r="N2255" t="s">
        <v>29</v>
      </c>
      <c r="O2255">
        <v>4</v>
      </c>
      <c r="P2255">
        <v>0.65</v>
      </c>
      <c r="Q2255">
        <f t="shared" si="248"/>
        <v>39</v>
      </c>
      <c r="R2255" t="s">
        <v>11</v>
      </c>
      <c r="S2255">
        <f t="shared" si="249"/>
        <v>1059.6300000000001</v>
      </c>
      <c r="T2255" t="str">
        <f t="shared" si="250"/>
        <v>High</v>
      </c>
      <c r="U2255" t="str">
        <f t="shared" si="251"/>
        <v>Inactive</v>
      </c>
    </row>
    <row r="2256" spans="1:21" x14ac:dyDescent="0.25">
      <c r="A2256" t="s">
        <v>2283</v>
      </c>
      <c r="B2256">
        <v>44</v>
      </c>
      <c r="C2256" t="str">
        <f t="shared" si="245"/>
        <v>35-44</v>
      </c>
      <c r="D2256" t="s">
        <v>27</v>
      </c>
      <c r="E2256" t="s">
        <v>8</v>
      </c>
      <c r="F2256">
        <v>8.0299999999999994</v>
      </c>
      <c r="G2256" t="str">
        <f t="shared" si="246"/>
        <v>Low</v>
      </c>
      <c r="H2256">
        <v>57</v>
      </c>
      <c r="I2256" t="s">
        <v>35</v>
      </c>
      <c r="J2256" t="s">
        <v>4</v>
      </c>
      <c r="K2256" s="4">
        <v>13.99</v>
      </c>
      <c r="L2256" s="4">
        <f t="shared" si="247"/>
        <v>13.99</v>
      </c>
      <c r="M2256">
        <v>1</v>
      </c>
      <c r="N2256" t="s">
        <v>15</v>
      </c>
      <c r="O2256">
        <v>5</v>
      </c>
      <c r="P2256">
        <v>0.14000000000000001</v>
      </c>
      <c r="Q2256">
        <f t="shared" si="248"/>
        <v>8</v>
      </c>
      <c r="R2256" t="s">
        <v>20</v>
      </c>
      <c r="S2256">
        <f t="shared" si="249"/>
        <v>64.239999999999995</v>
      </c>
      <c r="T2256" t="str">
        <f t="shared" si="250"/>
        <v>Medium</v>
      </c>
      <c r="U2256" t="str">
        <f t="shared" si="251"/>
        <v>Inactive</v>
      </c>
    </row>
    <row r="2257" spans="1:21" x14ac:dyDescent="0.25">
      <c r="A2257" t="s">
        <v>2284</v>
      </c>
      <c r="B2257">
        <v>18</v>
      </c>
      <c r="C2257" t="str">
        <f t="shared" si="245"/>
        <v>18-24</v>
      </c>
      <c r="D2257" t="s">
        <v>1</v>
      </c>
      <c r="E2257" t="s">
        <v>8</v>
      </c>
      <c r="F2257">
        <v>5.41</v>
      </c>
      <c r="G2257" t="str">
        <f t="shared" si="246"/>
        <v>Low</v>
      </c>
      <c r="H2257">
        <v>20</v>
      </c>
      <c r="I2257" t="s">
        <v>3</v>
      </c>
      <c r="J2257" t="s">
        <v>43</v>
      </c>
      <c r="K2257" s="4">
        <v>13.99</v>
      </c>
      <c r="L2257" s="4">
        <f t="shared" si="247"/>
        <v>13.99</v>
      </c>
      <c r="M2257">
        <v>0</v>
      </c>
      <c r="N2257" t="s">
        <v>15</v>
      </c>
      <c r="O2257">
        <v>3</v>
      </c>
      <c r="P2257">
        <v>0.26</v>
      </c>
      <c r="Q2257">
        <f t="shared" si="248"/>
        <v>16</v>
      </c>
      <c r="R2257" t="s">
        <v>6</v>
      </c>
      <c r="S2257">
        <f t="shared" si="249"/>
        <v>86.56</v>
      </c>
      <c r="T2257" t="str">
        <f t="shared" si="250"/>
        <v>Medium</v>
      </c>
      <c r="U2257" t="str">
        <f t="shared" si="251"/>
        <v>Risk</v>
      </c>
    </row>
    <row r="2258" spans="1:21" x14ac:dyDescent="0.25">
      <c r="A2258" t="s">
        <v>2285</v>
      </c>
      <c r="B2258">
        <v>18</v>
      </c>
      <c r="C2258" t="str">
        <f t="shared" si="245"/>
        <v>18-24</v>
      </c>
      <c r="D2258" t="s">
        <v>27</v>
      </c>
      <c r="E2258" t="s">
        <v>2</v>
      </c>
      <c r="F2258">
        <v>10.17</v>
      </c>
      <c r="G2258" t="str">
        <f t="shared" si="246"/>
        <v>Low</v>
      </c>
      <c r="H2258">
        <v>46</v>
      </c>
      <c r="I2258" t="s">
        <v>9</v>
      </c>
      <c r="J2258" t="s">
        <v>10</v>
      </c>
      <c r="K2258" s="4">
        <v>8.99</v>
      </c>
      <c r="L2258" s="4">
        <f t="shared" si="247"/>
        <v>8.99</v>
      </c>
      <c r="M2258">
        <v>1</v>
      </c>
      <c r="N2258" t="s">
        <v>23</v>
      </c>
      <c r="O2258">
        <v>1</v>
      </c>
      <c r="P2258">
        <v>0.22</v>
      </c>
      <c r="Q2258">
        <f t="shared" si="248"/>
        <v>13</v>
      </c>
      <c r="R2258" t="s">
        <v>16</v>
      </c>
      <c r="S2258">
        <f t="shared" si="249"/>
        <v>132.21</v>
      </c>
      <c r="T2258" t="str">
        <f t="shared" si="250"/>
        <v>Medium</v>
      </c>
      <c r="U2258" t="str">
        <f t="shared" si="251"/>
        <v>Inactive</v>
      </c>
    </row>
    <row r="2259" spans="1:21" x14ac:dyDescent="0.25">
      <c r="A2259" t="s">
        <v>2286</v>
      </c>
      <c r="B2259">
        <v>21</v>
      </c>
      <c r="C2259" t="str">
        <f t="shared" si="245"/>
        <v>18-24</v>
      </c>
      <c r="D2259" t="s">
        <v>13</v>
      </c>
      <c r="E2259" t="s">
        <v>8</v>
      </c>
      <c r="F2259">
        <v>16.739999999999998</v>
      </c>
      <c r="G2259" t="str">
        <f t="shared" si="246"/>
        <v>Low</v>
      </c>
      <c r="H2259">
        <v>39</v>
      </c>
      <c r="I2259" t="s">
        <v>19</v>
      </c>
      <c r="J2259" t="s">
        <v>32</v>
      </c>
      <c r="K2259" s="4">
        <v>13.99</v>
      </c>
      <c r="L2259" s="4">
        <f t="shared" si="247"/>
        <v>13.99</v>
      </c>
      <c r="M2259">
        <v>1</v>
      </c>
      <c r="N2259" t="s">
        <v>5</v>
      </c>
      <c r="O2259">
        <v>3</v>
      </c>
      <c r="P2259">
        <v>0.42</v>
      </c>
      <c r="Q2259">
        <f t="shared" si="248"/>
        <v>25</v>
      </c>
      <c r="R2259" t="s">
        <v>6</v>
      </c>
      <c r="S2259">
        <f t="shared" si="249"/>
        <v>418.49999999999994</v>
      </c>
      <c r="T2259" t="str">
        <f t="shared" si="250"/>
        <v>High</v>
      </c>
      <c r="U2259" t="str">
        <f t="shared" si="251"/>
        <v>Inactive</v>
      </c>
    </row>
    <row r="2260" spans="1:21" x14ac:dyDescent="0.25">
      <c r="A2260" t="s">
        <v>2287</v>
      </c>
      <c r="B2260">
        <v>29</v>
      </c>
      <c r="C2260" t="str">
        <f t="shared" si="245"/>
        <v>25-34</v>
      </c>
      <c r="D2260" t="s">
        <v>13</v>
      </c>
      <c r="E2260" t="s">
        <v>18</v>
      </c>
      <c r="F2260">
        <v>1.38</v>
      </c>
      <c r="G2260" t="str">
        <f t="shared" si="246"/>
        <v>Low</v>
      </c>
      <c r="H2260">
        <v>4</v>
      </c>
      <c r="I2260" t="s">
        <v>9</v>
      </c>
      <c r="J2260" t="s">
        <v>32</v>
      </c>
      <c r="K2260" s="4">
        <v>17.989999999999998</v>
      </c>
      <c r="L2260" s="4">
        <f t="shared" si="247"/>
        <v>17.989999999999998</v>
      </c>
      <c r="M2260">
        <v>1</v>
      </c>
      <c r="N2260" t="s">
        <v>5</v>
      </c>
      <c r="O2260">
        <v>3</v>
      </c>
      <c r="P2260">
        <v>0.28000000000000003</v>
      </c>
      <c r="Q2260">
        <f t="shared" si="248"/>
        <v>17</v>
      </c>
      <c r="R2260" t="s">
        <v>11</v>
      </c>
      <c r="S2260">
        <f t="shared" si="249"/>
        <v>23.459999999999997</v>
      </c>
      <c r="T2260" t="str">
        <f t="shared" si="250"/>
        <v>Low</v>
      </c>
      <c r="U2260" t="str">
        <f t="shared" si="251"/>
        <v>Active</v>
      </c>
    </row>
    <row r="2261" spans="1:21" x14ac:dyDescent="0.25">
      <c r="A2261" t="s">
        <v>2288</v>
      </c>
      <c r="B2261">
        <v>63</v>
      </c>
      <c r="C2261" t="str">
        <f t="shared" si="245"/>
        <v>55+</v>
      </c>
      <c r="D2261" t="s">
        <v>13</v>
      </c>
      <c r="E2261" t="s">
        <v>18</v>
      </c>
      <c r="F2261">
        <v>21.06</v>
      </c>
      <c r="G2261" t="str">
        <f t="shared" si="246"/>
        <v>Medium</v>
      </c>
      <c r="H2261">
        <v>17</v>
      </c>
      <c r="I2261" t="s">
        <v>3</v>
      </c>
      <c r="J2261" t="s">
        <v>41</v>
      </c>
      <c r="K2261" s="4">
        <v>17.989999999999998</v>
      </c>
      <c r="L2261" s="4">
        <f t="shared" si="247"/>
        <v>17.989999999999998</v>
      </c>
      <c r="M2261">
        <v>0</v>
      </c>
      <c r="N2261" t="s">
        <v>15</v>
      </c>
      <c r="O2261">
        <v>1</v>
      </c>
      <c r="P2261">
        <v>1.17</v>
      </c>
      <c r="Q2261">
        <f t="shared" si="248"/>
        <v>70</v>
      </c>
      <c r="R2261" t="s">
        <v>33</v>
      </c>
      <c r="S2261">
        <f t="shared" si="249"/>
        <v>1474.1999999999998</v>
      </c>
      <c r="T2261" t="str">
        <f t="shared" si="250"/>
        <v>High</v>
      </c>
      <c r="U2261" t="str">
        <f t="shared" si="251"/>
        <v>Risk</v>
      </c>
    </row>
    <row r="2262" spans="1:21" x14ac:dyDescent="0.25">
      <c r="A2262" t="s">
        <v>2289</v>
      </c>
      <c r="B2262">
        <v>64</v>
      </c>
      <c r="C2262" t="str">
        <f t="shared" si="245"/>
        <v>55+</v>
      </c>
      <c r="D2262" t="s">
        <v>13</v>
      </c>
      <c r="E2262" t="s">
        <v>2</v>
      </c>
      <c r="F2262">
        <v>11.77</v>
      </c>
      <c r="G2262" t="str">
        <f t="shared" si="246"/>
        <v>Low</v>
      </c>
      <c r="H2262">
        <v>9</v>
      </c>
      <c r="I2262" t="s">
        <v>3</v>
      </c>
      <c r="J2262" t="s">
        <v>10</v>
      </c>
      <c r="K2262" s="4">
        <v>8.99</v>
      </c>
      <c r="L2262" s="4">
        <f t="shared" si="247"/>
        <v>8.99</v>
      </c>
      <c r="M2262">
        <v>0</v>
      </c>
      <c r="N2262" t="s">
        <v>15</v>
      </c>
      <c r="O2262">
        <v>2</v>
      </c>
      <c r="P2262">
        <v>1.18</v>
      </c>
      <c r="Q2262">
        <f t="shared" si="248"/>
        <v>71</v>
      </c>
      <c r="R2262" t="s">
        <v>6</v>
      </c>
      <c r="S2262">
        <f t="shared" si="249"/>
        <v>835.67</v>
      </c>
      <c r="T2262" t="str">
        <f t="shared" si="250"/>
        <v>High</v>
      </c>
      <c r="U2262" t="str">
        <f t="shared" si="251"/>
        <v>Risk</v>
      </c>
    </row>
    <row r="2263" spans="1:21" x14ac:dyDescent="0.25">
      <c r="A2263" t="s">
        <v>2290</v>
      </c>
      <c r="B2263">
        <v>21</v>
      </c>
      <c r="C2263" t="str">
        <f t="shared" si="245"/>
        <v>18-24</v>
      </c>
      <c r="D2263" t="s">
        <v>13</v>
      </c>
      <c r="E2263" t="s">
        <v>18</v>
      </c>
      <c r="F2263">
        <v>20.56</v>
      </c>
      <c r="G2263" t="str">
        <f t="shared" si="246"/>
        <v>Medium</v>
      </c>
      <c r="H2263">
        <v>0</v>
      </c>
      <c r="I2263" t="s">
        <v>3</v>
      </c>
      <c r="J2263" t="s">
        <v>32</v>
      </c>
      <c r="K2263" s="4">
        <v>17.989999999999998</v>
      </c>
      <c r="L2263" s="4">
        <f t="shared" si="247"/>
        <v>17.989999999999998</v>
      </c>
      <c r="M2263">
        <v>0</v>
      </c>
      <c r="N2263" t="s">
        <v>15</v>
      </c>
      <c r="O2263">
        <v>5</v>
      </c>
      <c r="P2263">
        <v>20.56</v>
      </c>
      <c r="Q2263">
        <f t="shared" si="248"/>
        <v>1234</v>
      </c>
      <c r="R2263" t="s">
        <v>38</v>
      </c>
      <c r="S2263">
        <f t="shared" si="249"/>
        <v>25371.039999999997</v>
      </c>
      <c r="T2263" t="str">
        <f t="shared" si="250"/>
        <v>High</v>
      </c>
      <c r="U2263" t="str">
        <f t="shared" si="251"/>
        <v>Active</v>
      </c>
    </row>
    <row r="2264" spans="1:21" x14ac:dyDescent="0.25">
      <c r="A2264" t="s">
        <v>2291</v>
      </c>
      <c r="B2264">
        <v>50</v>
      </c>
      <c r="C2264" t="str">
        <f t="shared" si="245"/>
        <v>45-54</v>
      </c>
      <c r="D2264" t="s">
        <v>1</v>
      </c>
      <c r="E2264" t="s">
        <v>2</v>
      </c>
      <c r="F2264">
        <v>6.36</v>
      </c>
      <c r="G2264" t="str">
        <f t="shared" si="246"/>
        <v>Low</v>
      </c>
      <c r="H2264">
        <v>57</v>
      </c>
      <c r="I2264" t="s">
        <v>9</v>
      </c>
      <c r="J2264" t="s">
        <v>10</v>
      </c>
      <c r="K2264" s="4">
        <v>8.99</v>
      </c>
      <c r="L2264" s="4">
        <f t="shared" si="247"/>
        <v>8.99</v>
      </c>
      <c r="M2264">
        <v>1</v>
      </c>
      <c r="N2264" t="s">
        <v>23</v>
      </c>
      <c r="O2264">
        <v>5</v>
      </c>
      <c r="P2264">
        <v>0.11</v>
      </c>
      <c r="Q2264">
        <f t="shared" si="248"/>
        <v>7</v>
      </c>
      <c r="R2264" t="s">
        <v>38</v>
      </c>
      <c r="S2264">
        <f t="shared" si="249"/>
        <v>44.52</v>
      </c>
      <c r="T2264" t="str">
        <f t="shared" si="250"/>
        <v>Low</v>
      </c>
      <c r="U2264" t="str">
        <f t="shared" si="251"/>
        <v>Inactive</v>
      </c>
    </row>
    <row r="2265" spans="1:21" x14ac:dyDescent="0.25">
      <c r="A2265" t="s">
        <v>2292</v>
      </c>
      <c r="B2265">
        <v>23</v>
      </c>
      <c r="C2265" t="str">
        <f t="shared" si="245"/>
        <v>18-24</v>
      </c>
      <c r="D2265" t="s">
        <v>13</v>
      </c>
      <c r="E2265" t="s">
        <v>8</v>
      </c>
      <c r="F2265">
        <v>12.14</v>
      </c>
      <c r="G2265" t="str">
        <f t="shared" si="246"/>
        <v>Low</v>
      </c>
      <c r="H2265">
        <v>9</v>
      </c>
      <c r="I2265" t="s">
        <v>56</v>
      </c>
      <c r="J2265" t="s">
        <v>4</v>
      </c>
      <c r="K2265" s="4">
        <v>13.99</v>
      </c>
      <c r="L2265" s="4">
        <f t="shared" si="247"/>
        <v>13.99</v>
      </c>
      <c r="M2265">
        <v>0</v>
      </c>
      <c r="N2265" t="s">
        <v>15</v>
      </c>
      <c r="O2265">
        <v>3</v>
      </c>
      <c r="P2265">
        <v>1.21</v>
      </c>
      <c r="Q2265">
        <f t="shared" si="248"/>
        <v>73</v>
      </c>
      <c r="R2265" t="s">
        <v>25</v>
      </c>
      <c r="S2265">
        <f t="shared" si="249"/>
        <v>886.22</v>
      </c>
      <c r="T2265" t="str">
        <f t="shared" si="250"/>
        <v>High</v>
      </c>
      <c r="U2265" t="str">
        <f t="shared" si="251"/>
        <v>Risk</v>
      </c>
    </row>
    <row r="2266" spans="1:21" x14ac:dyDescent="0.25">
      <c r="A2266" s="1" t="s">
        <v>2293</v>
      </c>
      <c r="B2266">
        <v>65</v>
      </c>
      <c r="C2266" t="str">
        <f t="shared" si="245"/>
        <v>55+</v>
      </c>
      <c r="D2266" t="s">
        <v>13</v>
      </c>
      <c r="E2266" t="s">
        <v>8</v>
      </c>
      <c r="F2266">
        <v>15.97</v>
      </c>
      <c r="G2266" t="str">
        <f t="shared" si="246"/>
        <v>Low</v>
      </c>
      <c r="H2266">
        <v>2</v>
      </c>
      <c r="I2266" t="s">
        <v>3</v>
      </c>
      <c r="J2266" t="s">
        <v>4</v>
      </c>
      <c r="K2266" s="4">
        <v>13.99</v>
      </c>
      <c r="L2266" s="4">
        <f t="shared" si="247"/>
        <v>13.99</v>
      </c>
      <c r="M2266">
        <v>0</v>
      </c>
      <c r="N2266" t="s">
        <v>15</v>
      </c>
      <c r="O2266">
        <v>1</v>
      </c>
      <c r="P2266">
        <v>5.32</v>
      </c>
      <c r="Q2266">
        <f t="shared" si="248"/>
        <v>319</v>
      </c>
      <c r="R2266" t="s">
        <v>16</v>
      </c>
      <c r="S2266">
        <f t="shared" si="249"/>
        <v>5094.43</v>
      </c>
      <c r="T2266" t="str">
        <f t="shared" si="250"/>
        <v>High</v>
      </c>
      <c r="U2266" t="str">
        <f t="shared" si="251"/>
        <v>Active</v>
      </c>
    </row>
    <row r="2267" spans="1:21" x14ac:dyDescent="0.25">
      <c r="A2267" t="s">
        <v>2294</v>
      </c>
      <c r="B2267">
        <v>49</v>
      </c>
      <c r="C2267" t="str">
        <f t="shared" si="245"/>
        <v>45-54</v>
      </c>
      <c r="D2267" t="s">
        <v>27</v>
      </c>
      <c r="E2267" t="s">
        <v>8</v>
      </c>
      <c r="F2267">
        <v>3.75</v>
      </c>
      <c r="G2267" t="str">
        <f t="shared" si="246"/>
        <v>Low</v>
      </c>
      <c r="H2267">
        <v>0</v>
      </c>
      <c r="I2267" t="s">
        <v>56</v>
      </c>
      <c r="J2267" t="s">
        <v>43</v>
      </c>
      <c r="K2267" s="4">
        <v>13.99</v>
      </c>
      <c r="L2267" s="4">
        <f t="shared" si="247"/>
        <v>13.99</v>
      </c>
      <c r="M2267">
        <v>0</v>
      </c>
      <c r="N2267" t="s">
        <v>47</v>
      </c>
      <c r="O2267">
        <v>4</v>
      </c>
      <c r="P2267">
        <v>3.75</v>
      </c>
      <c r="Q2267">
        <f t="shared" si="248"/>
        <v>225</v>
      </c>
      <c r="R2267" t="s">
        <v>20</v>
      </c>
      <c r="S2267">
        <f t="shared" si="249"/>
        <v>843.75</v>
      </c>
      <c r="T2267" t="str">
        <f t="shared" si="250"/>
        <v>High</v>
      </c>
      <c r="U2267" t="str">
        <f t="shared" si="251"/>
        <v>Active</v>
      </c>
    </row>
    <row r="2268" spans="1:21" x14ac:dyDescent="0.25">
      <c r="A2268" t="s">
        <v>2295</v>
      </c>
      <c r="B2268">
        <v>29</v>
      </c>
      <c r="C2268" t="str">
        <f t="shared" si="245"/>
        <v>25-34</v>
      </c>
      <c r="D2268" t="s">
        <v>13</v>
      </c>
      <c r="E2268" t="s">
        <v>8</v>
      </c>
      <c r="F2268">
        <v>0.24</v>
      </c>
      <c r="G2268" t="str">
        <f t="shared" si="246"/>
        <v>Low</v>
      </c>
      <c r="H2268">
        <v>23</v>
      </c>
      <c r="I2268" t="s">
        <v>19</v>
      </c>
      <c r="J2268" t="s">
        <v>4</v>
      </c>
      <c r="K2268" s="4">
        <v>13.99</v>
      </c>
      <c r="L2268" s="4">
        <f t="shared" si="247"/>
        <v>13.99</v>
      </c>
      <c r="M2268">
        <v>1</v>
      </c>
      <c r="N2268" t="s">
        <v>47</v>
      </c>
      <c r="O2268">
        <v>2</v>
      </c>
      <c r="P2268">
        <v>0.01</v>
      </c>
      <c r="Q2268">
        <f t="shared" si="248"/>
        <v>1</v>
      </c>
      <c r="R2268" t="s">
        <v>38</v>
      </c>
      <c r="S2268">
        <f t="shared" si="249"/>
        <v>0.24</v>
      </c>
      <c r="T2268" t="str">
        <f t="shared" si="250"/>
        <v>Low</v>
      </c>
      <c r="U2268" t="str">
        <f t="shared" si="251"/>
        <v>Inactive</v>
      </c>
    </row>
    <row r="2269" spans="1:21" x14ac:dyDescent="0.25">
      <c r="A2269" t="s">
        <v>2296</v>
      </c>
      <c r="B2269">
        <v>55</v>
      </c>
      <c r="C2269" t="str">
        <f t="shared" si="245"/>
        <v>45-54</v>
      </c>
      <c r="D2269" t="s">
        <v>13</v>
      </c>
      <c r="E2269" t="s">
        <v>2</v>
      </c>
      <c r="F2269">
        <v>18.98</v>
      </c>
      <c r="G2269" t="str">
        <f t="shared" si="246"/>
        <v>Low</v>
      </c>
      <c r="H2269">
        <v>34</v>
      </c>
      <c r="I2269" t="s">
        <v>35</v>
      </c>
      <c r="J2269" t="s">
        <v>41</v>
      </c>
      <c r="K2269" s="4">
        <v>8.99</v>
      </c>
      <c r="L2269" s="4">
        <f t="shared" si="247"/>
        <v>8.99</v>
      </c>
      <c r="M2269">
        <v>0</v>
      </c>
      <c r="N2269" t="s">
        <v>29</v>
      </c>
      <c r="O2269">
        <v>5</v>
      </c>
      <c r="P2269">
        <v>0.54</v>
      </c>
      <c r="Q2269">
        <f t="shared" si="248"/>
        <v>32</v>
      </c>
      <c r="R2269" t="s">
        <v>38</v>
      </c>
      <c r="S2269">
        <f t="shared" si="249"/>
        <v>607.36</v>
      </c>
      <c r="T2269" t="str">
        <f t="shared" si="250"/>
        <v>High</v>
      </c>
      <c r="U2269" t="str">
        <f t="shared" si="251"/>
        <v>Inactive</v>
      </c>
    </row>
    <row r="2270" spans="1:21" x14ac:dyDescent="0.25">
      <c r="A2270" t="s">
        <v>2297</v>
      </c>
      <c r="B2270">
        <v>63</v>
      </c>
      <c r="C2270" t="str">
        <f t="shared" si="245"/>
        <v>55+</v>
      </c>
      <c r="D2270" t="s">
        <v>27</v>
      </c>
      <c r="E2270" t="s">
        <v>18</v>
      </c>
      <c r="F2270">
        <v>2.96</v>
      </c>
      <c r="G2270" t="str">
        <f t="shared" si="246"/>
        <v>Low</v>
      </c>
      <c r="H2270">
        <v>25</v>
      </c>
      <c r="I2270" t="s">
        <v>56</v>
      </c>
      <c r="J2270" t="s">
        <v>41</v>
      </c>
      <c r="K2270" s="4">
        <v>17.989999999999998</v>
      </c>
      <c r="L2270" s="4">
        <f t="shared" si="247"/>
        <v>17.989999999999998</v>
      </c>
      <c r="M2270">
        <v>0</v>
      </c>
      <c r="N2270" t="s">
        <v>23</v>
      </c>
      <c r="O2270">
        <v>4</v>
      </c>
      <c r="P2270">
        <v>0.11</v>
      </c>
      <c r="Q2270">
        <f t="shared" si="248"/>
        <v>7</v>
      </c>
      <c r="R2270" t="s">
        <v>6</v>
      </c>
      <c r="S2270">
        <f t="shared" si="249"/>
        <v>20.72</v>
      </c>
      <c r="T2270" t="str">
        <f t="shared" si="250"/>
        <v>Low</v>
      </c>
      <c r="U2270" t="str">
        <f t="shared" si="251"/>
        <v>Inactive</v>
      </c>
    </row>
    <row r="2271" spans="1:21" x14ac:dyDescent="0.25">
      <c r="A2271" t="s">
        <v>2298</v>
      </c>
      <c r="B2271">
        <v>66</v>
      </c>
      <c r="C2271" t="str">
        <f t="shared" si="245"/>
        <v>55+</v>
      </c>
      <c r="D2271" t="s">
        <v>1</v>
      </c>
      <c r="E2271" t="s">
        <v>18</v>
      </c>
      <c r="F2271">
        <v>1.4</v>
      </c>
      <c r="G2271" t="str">
        <f t="shared" si="246"/>
        <v>Low</v>
      </c>
      <c r="H2271">
        <v>23</v>
      </c>
      <c r="I2271" t="s">
        <v>14</v>
      </c>
      <c r="J2271" t="s">
        <v>32</v>
      </c>
      <c r="K2271" s="4">
        <v>17.989999999999998</v>
      </c>
      <c r="L2271" s="4">
        <f t="shared" si="247"/>
        <v>17.989999999999998</v>
      </c>
      <c r="M2271">
        <v>1</v>
      </c>
      <c r="N2271" t="s">
        <v>5</v>
      </c>
      <c r="O2271">
        <v>2</v>
      </c>
      <c r="P2271">
        <v>0.06</v>
      </c>
      <c r="Q2271">
        <f t="shared" si="248"/>
        <v>4</v>
      </c>
      <c r="R2271" t="s">
        <v>38</v>
      </c>
      <c r="S2271">
        <f t="shared" si="249"/>
        <v>5.6</v>
      </c>
      <c r="T2271" t="str">
        <f t="shared" si="250"/>
        <v>Low</v>
      </c>
      <c r="U2271" t="str">
        <f t="shared" si="251"/>
        <v>Inactive</v>
      </c>
    </row>
    <row r="2272" spans="1:21" x14ac:dyDescent="0.25">
      <c r="A2272" t="s">
        <v>2299</v>
      </c>
      <c r="B2272">
        <v>24</v>
      </c>
      <c r="C2272" t="str">
        <f t="shared" si="245"/>
        <v>18-24</v>
      </c>
      <c r="D2272" t="s">
        <v>1</v>
      </c>
      <c r="E2272" t="s">
        <v>2</v>
      </c>
      <c r="F2272">
        <v>3.05</v>
      </c>
      <c r="G2272" t="str">
        <f t="shared" si="246"/>
        <v>Low</v>
      </c>
      <c r="H2272">
        <v>54</v>
      </c>
      <c r="I2272" t="s">
        <v>19</v>
      </c>
      <c r="J2272" t="s">
        <v>41</v>
      </c>
      <c r="K2272" s="4">
        <v>8.99</v>
      </c>
      <c r="L2272" s="4">
        <f t="shared" si="247"/>
        <v>8.99</v>
      </c>
      <c r="M2272">
        <v>1</v>
      </c>
      <c r="N2272" t="s">
        <v>5</v>
      </c>
      <c r="O2272">
        <v>3</v>
      </c>
      <c r="P2272">
        <v>0.06</v>
      </c>
      <c r="Q2272">
        <f t="shared" si="248"/>
        <v>4</v>
      </c>
      <c r="R2272" t="s">
        <v>16</v>
      </c>
      <c r="S2272">
        <f t="shared" si="249"/>
        <v>12.2</v>
      </c>
      <c r="T2272" t="str">
        <f t="shared" si="250"/>
        <v>Low</v>
      </c>
      <c r="U2272" t="str">
        <f t="shared" si="251"/>
        <v>Inactive</v>
      </c>
    </row>
    <row r="2273" spans="1:21" x14ac:dyDescent="0.25">
      <c r="A2273" t="s">
        <v>2300</v>
      </c>
      <c r="B2273">
        <v>22</v>
      </c>
      <c r="C2273" t="str">
        <f t="shared" si="245"/>
        <v>18-24</v>
      </c>
      <c r="D2273" t="s">
        <v>27</v>
      </c>
      <c r="E2273" t="s">
        <v>2</v>
      </c>
      <c r="F2273">
        <v>5.15</v>
      </c>
      <c r="G2273" t="str">
        <f t="shared" si="246"/>
        <v>Low</v>
      </c>
      <c r="H2273">
        <v>25</v>
      </c>
      <c r="I2273" t="s">
        <v>3</v>
      </c>
      <c r="J2273" t="s">
        <v>32</v>
      </c>
      <c r="K2273" s="4">
        <v>8.99</v>
      </c>
      <c r="L2273" s="4">
        <f t="shared" si="247"/>
        <v>8.99</v>
      </c>
      <c r="M2273">
        <v>0</v>
      </c>
      <c r="N2273" t="s">
        <v>15</v>
      </c>
      <c r="O2273">
        <v>4</v>
      </c>
      <c r="P2273">
        <v>0.2</v>
      </c>
      <c r="Q2273">
        <f t="shared" si="248"/>
        <v>12</v>
      </c>
      <c r="R2273" t="s">
        <v>38</v>
      </c>
      <c r="S2273">
        <f t="shared" si="249"/>
        <v>61.800000000000004</v>
      </c>
      <c r="T2273" t="str">
        <f t="shared" si="250"/>
        <v>Medium</v>
      </c>
      <c r="U2273" t="str">
        <f t="shared" si="251"/>
        <v>Inactive</v>
      </c>
    </row>
    <row r="2274" spans="1:21" x14ac:dyDescent="0.25">
      <c r="A2274" t="s">
        <v>2301</v>
      </c>
      <c r="B2274">
        <v>34</v>
      </c>
      <c r="C2274" t="str">
        <f t="shared" si="245"/>
        <v>25-34</v>
      </c>
      <c r="D2274" t="s">
        <v>27</v>
      </c>
      <c r="E2274" t="s">
        <v>18</v>
      </c>
      <c r="F2274">
        <v>26.14</v>
      </c>
      <c r="G2274" t="str">
        <f t="shared" si="246"/>
        <v>Medium</v>
      </c>
      <c r="H2274">
        <v>15</v>
      </c>
      <c r="I2274" t="s">
        <v>19</v>
      </c>
      <c r="J2274" t="s">
        <v>10</v>
      </c>
      <c r="K2274" s="4">
        <v>17.989999999999998</v>
      </c>
      <c r="L2274" s="4">
        <f t="shared" si="247"/>
        <v>17.989999999999998</v>
      </c>
      <c r="M2274">
        <v>0</v>
      </c>
      <c r="N2274" t="s">
        <v>23</v>
      </c>
      <c r="O2274">
        <v>3</v>
      </c>
      <c r="P2274">
        <v>1.63</v>
      </c>
      <c r="Q2274">
        <f t="shared" si="248"/>
        <v>98</v>
      </c>
      <c r="R2274" t="s">
        <v>25</v>
      </c>
      <c r="S2274">
        <f t="shared" si="249"/>
        <v>2561.7200000000003</v>
      </c>
      <c r="T2274" t="str">
        <f t="shared" si="250"/>
        <v>High</v>
      </c>
      <c r="U2274" t="str">
        <f t="shared" si="251"/>
        <v>Risk</v>
      </c>
    </row>
    <row r="2275" spans="1:21" x14ac:dyDescent="0.25">
      <c r="A2275" t="s">
        <v>2302</v>
      </c>
      <c r="B2275">
        <v>64</v>
      </c>
      <c r="C2275" t="str">
        <f t="shared" si="245"/>
        <v>55+</v>
      </c>
      <c r="D2275" t="s">
        <v>1</v>
      </c>
      <c r="E2275" t="s">
        <v>18</v>
      </c>
      <c r="F2275">
        <v>8.4600000000000009</v>
      </c>
      <c r="G2275" t="str">
        <f t="shared" si="246"/>
        <v>Low</v>
      </c>
      <c r="H2275">
        <v>20</v>
      </c>
      <c r="I2275" t="s">
        <v>14</v>
      </c>
      <c r="J2275" t="s">
        <v>32</v>
      </c>
      <c r="K2275" s="4">
        <v>17.989999999999998</v>
      </c>
      <c r="L2275" s="4">
        <f t="shared" si="247"/>
        <v>17.989999999999998</v>
      </c>
      <c r="M2275">
        <v>0</v>
      </c>
      <c r="N2275" t="s">
        <v>23</v>
      </c>
      <c r="O2275">
        <v>4</v>
      </c>
      <c r="P2275">
        <v>0.4</v>
      </c>
      <c r="Q2275">
        <f t="shared" si="248"/>
        <v>24</v>
      </c>
      <c r="R2275" t="s">
        <v>25</v>
      </c>
      <c r="S2275">
        <f t="shared" si="249"/>
        <v>203.04000000000002</v>
      </c>
      <c r="T2275" t="str">
        <f t="shared" si="250"/>
        <v>High</v>
      </c>
      <c r="U2275" t="str">
        <f t="shared" si="251"/>
        <v>Risk</v>
      </c>
    </row>
    <row r="2276" spans="1:21" x14ac:dyDescent="0.25">
      <c r="A2276" t="s">
        <v>2303</v>
      </c>
      <c r="B2276">
        <v>67</v>
      </c>
      <c r="C2276" t="str">
        <f t="shared" si="245"/>
        <v>55+</v>
      </c>
      <c r="D2276" t="s">
        <v>13</v>
      </c>
      <c r="E2276" t="s">
        <v>2</v>
      </c>
      <c r="F2276">
        <v>3.68</v>
      </c>
      <c r="G2276" t="str">
        <f t="shared" si="246"/>
        <v>Low</v>
      </c>
      <c r="H2276">
        <v>34</v>
      </c>
      <c r="I2276" t="s">
        <v>56</v>
      </c>
      <c r="J2276" t="s">
        <v>43</v>
      </c>
      <c r="K2276" s="4">
        <v>8.99</v>
      </c>
      <c r="L2276" s="4">
        <f t="shared" si="247"/>
        <v>8.99</v>
      </c>
      <c r="M2276">
        <v>1</v>
      </c>
      <c r="N2276" t="s">
        <v>29</v>
      </c>
      <c r="O2276">
        <v>1</v>
      </c>
      <c r="P2276">
        <v>0.11</v>
      </c>
      <c r="Q2276">
        <f t="shared" si="248"/>
        <v>7</v>
      </c>
      <c r="R2276" t="s">
        <v>11</v>
      </c>
      <c r="S2276">
        <f t="shared" si="249"/>
        <v>25.76</v>
      </c>
      <c r="T2276" t="str">
        <f t="shared" si="250"/>
        <v>Low</v>
      </c>
      <c r="U2276" t="str">
        <f t="shared" si="251"/>
        <v>Inactive</v>
      </c>
    </row>
    <row r="2277" spans="1:21" x14ac:dyDescent="0.25">
      <c r="A2277" t="s">
        <v>2304</v>
      </c>
      <c r="B2277">
        <v>38</v>
      </c>
      <c r="C2277" t="str">
        <f t="shared" si="245"/>
        <v>35-44</v>
      </c>
      <c r="D2277" t="s">
        <v>27</v>
      </c>
      <c r="E2277" t="s">
        <v>8</v>
      </c>
      <c r="F2277">
        <v>6.77</v>
      </c>
      <c r="G2277" t="str">
        <f t="shared" si="246"/>
        <v>Low</v>
      </c>
      <c r="H2277">
        <v>49</v>
      </c>
      <c r="I2277" t="s">
        <v>9</v>
      </c>
      <c r="J2277" t="s">
        <v>10</v>
      </c>
      <c r="K2277" s="4">
        <v>13.99</v>
      </c>
      <c r="L2277" s="4">
        <f t="shared" si="247"/>
        <v>13.99</v>
      </c>
      <c r="M2277">
        <v>1</v>
      </c>
      <c r="N2277" t="s">
        <v>5</v>
      </c>
      <c r="O2277">
        <v>3</v>
      </c>
      <c r="P2277">
        <v>0.14000000000000001</v>
      </c>
      <c r="Q2277">
        <f t="shared" si="248"/>
        <v>8</v>
      </c>
      <c r="R2277" t="s">
        <v>25</v>
      </c>
      <c r="S2277">
        <f t="shared" si="249"/>
        <v>54.16</v>
      </c>
      <c r="T2277" t="str">
        <f t="shared" si="250"/>
        <v>Medium</v>
      </c>
      <c r="U2277" t="str">
        <f t="shared" si="251"/>
        <v>Inactive</v>
      </c>
    </row>
    <row r="2278" spans="1:21" x14ac:dyDescent="0.25">
      <c r="A2278" t="s">
        <v>2305</v>
      </c>
      <c r="B2278">
        <v>57</v>
      </c>
      <c r="C2278" t="str">
        <f t="shared" si="245"/>
        <v>55+</v>
      </c>
      <c r="D2278" t="s">
        <v>13</v>
      </c>
      <c r="E2278" t="s">
        <v>2</v>
      </c>
      <c r="F2278">
        <v>1.24</v>
      </c>
      <c r="G2278" t="str">
        <f t="shared" si="246"/>
        <v>Low</v>
      </c>
      <c r="H2278">
        <v>52</v>
      </c>
      <c r="I2278" t="s">
        <v>9</v>
      </c>
      <c r="J2278" t="s">
        <v>41</v>
      </c>
      <c r="K2278" s="4">
        <v>8.99</v>
      </c>
      <c r="L2278" s="4">
        <f t="shared" si="247"/>
        <v>8.99</v>
      </c>
      <c r="M2278">
        <v>1</v>
      </c>
      <c r="N2278" t="s">
        <v>47</v>
      </c>
      <c r="O2278">
        <v>4</v>
      </c>
      <c r="P2278">
        <v>0.02</v>
      </c>
      <c r="Q2278">
        <f t="shared" si="248"/>
        <v>1</v>
      </c>
      <c r="R2278" t="s">
        <v>11</v>
      </c>
      <c r="S2278">
        <f t="shared" si="249"/>
        <v>1.24</v>
      </c>
      <c r="T2278" t="str">
        <f t="shared" si="250"/>
        <v>Low</v>
      </c>
      <c r="U2278" t="str">
        <f t="shared" si="251"/>
        <v>Inactive</v>
      </c>
    </row>
    <row r="2279" spans="1:21" x14ac:dyDescent="0.25">
      <c r="A2279" t="s">
        <v>2306</v>
      </c>
      <c r="B2279">
        <v>31</v>
      </c>
      <c r="C2279" t="str">
        <f t="shared" si="245"/>
        <v>25-34</v>
      </c>
      <c r="D2279" t="s">
        <v>27</v>
      </c>
      <c r="E2279" t="s">
        <v>2</v>
      </c>
      <c r="F2279">
        <v>1.04</v>
      </c>
      <c r="G2279" t="str">
        <f t="shared" si="246"/>
        <v>Low</v>
      </c>
      <c r="H2279">
        <v>46</v>
      </c>
      <c r="I2279" t="s">
        <v>35</v>
      </c>
      <c r="J2279" t="s">
        <v>4</v>
      </c>
      <c r="K2279" s="4">
        <v>8.99</v>
      </c>
      <c r="L2279" s="4">
        <f t="shared" si="247"/>
        <v>8.99</v>
      </c>
      <c r="M2279">
        <v>1</v>
      </c>
      <c r="N2279" t="s">
        <v>29</v>
      </c>
      <c r="O2279">
        <v>1</v>
      </c>
      <c r="P2279">
        <v>0.02</v>
      </c>
      <c r="Q2279">
        <f t="shared" si="248"/>
        <v>1</v>
      </c>
      <c r="R2279" t="s">
        <v>25</v>
      </c>
      <c r="S2279">
        <f t="shared" si="249"/>
        <v>1.04</v>
      </c>
      <c r="T2279" t="str">
        <f t="shared" si="250"/>
        <v>Low</v>
      </c>
      <c r="U2279" t="str">
        <f t="shared" si="251"/>
        <v>Inactive</v>
      </c>
    </row>
    <row r="2280" spans="1:21" x14ac:dyDescent="0.25">
      <c r="A2280" t="s">
        <v>2307</v>
      </c>
      <c r="B2280">
        <v>43</v>
      </c>
      <c r="C2280" t="str">
        <f t="shared" si="245"/>
        <v>35-44</v>
      </c>
      <c r="D2280" t="s">
        <v>27</v>
      </c>
      <c r="E2280" t="s">
        <v>2</v>
      </c>
      <c r="F2280">
        <v>1.63</v>
      </c>
      <c r="G2280" t="str">
        <f t="shared" si="246"/>
        <v>Low</v>
      </c>
      <c r="H2280">
        <v>0</v>
      </c>
      <c r="I2280" t="s">
        <v>19</v>
      </c>
      <c r="J2280" t="s">
        <v>10</v>
      </c>
      <c r="K2280" s="4">
        <v>8.99</v>
      </c>
      <c r="L2280" s="4">
        <f t="shared" si="247"/>
        <v>8.99</v>
      </c>
      <c r="M2280">
        <v>0</v>
      </c>
      <c r="N2280" t="s">
        <v>47</v>
      </c>
      <c r="O2280">
        <v>3</v>
      </c>
      <c r="P2280">
        <v>1.63</v>
      </c>
      <c r="Q2280">
        <f t="shared" si="248"/>
        <v>98</v>
      </c>
      <c r="R2280" t="s">
        <v>38</v>
      </c>
      <c r="S2280">
        <f t="shared" si="249"/>
        <v>159.73999999999998</v>
      </c>
      <c r="T2280" t="str">
        <f t="shared" si="250"/>
        <v>High</v>
      </c>
      <c r="U2280" t="str">
        <f t="shared" si="251"/>
        <v>Active</v>
      </c>
    </row>
    <row r="2281" spans="1:21" x14ac:dyDescent="0.25">
      <c r="A2281" t="s">
        <v>2308</v>
      </c>
      <c r="B2281">
        <v>69</v>
      </c>
      <c r="C2281" t="str">
        <f t="shared" si="245"/>
        <v>55+</v>
      </c>
      <c r="D2281" t="s">
        <v>1</v>
      </c>
      <c r="E2281" t="s">
        <v>18</v>
      </c>
      <c r="F2281">
        <v>3.66</v>
      </c>
      <c r="G2281" t="str">
        <f t="shared" si="246"/>
        <v>Low</v>
      </c>
      <c r="H2281">
        <v>53</v>
      </c>
      <c r="I2281" t="s">
        <v>19</v>
      </c>
      <c r="J2281" t="s">
        <v>4</v>
      </c>
      <c r="K2281" s="4">
        <v>17.989999999999998</v>
      </c>
      <c r="L2281" s="4">
        <f t="shared" si="247"/>
        <v>17.989999999999998</v>
      </c>
      <c r="M2281">
        <v>1</v>
      </c>
      <c r="N2281" t="s">
        <v>15</v>
      </c>
      <c r="O2281">
        <v>4</v>
      </c>
      <c r="P2281">
        <v>7.0000000000000007E-2</v>
      </c>
      <c r="Q2281">
        <f t="shared" si="248"/>
        <v>4</v>
      </c>
      <c r="R2281" t="s">
        <v>11</v>
      </c>
      <c r="S2281">
        <f t="shared" si="249"/>
        <v>14.64</v>
      </c>
      <c r="T2281" t="str">
        <f t="shared" si="250"/>
        <v>Low</v>
      </c>
      <c r="U2281" t="str">
        <f t="shared" si="251"/>
        <v>Inactive</v>
      </c>
    </row>
    <row r="2282" spans="1:21" x14ac:dyDescent="0.25">
      <c r="A2282" t="s">
        <v>2309</v>
      </c>
      <c r="B2282">
        <v>55</v>
      </c>
      <c r="C2282" t="str">
        <f t="shared" si="245"/>
        <v>45-54</v>
      </c>
      <c r="D2282" t="s">
        <v>27</v>
      </c>
      <c r="E2282" t="s">
        <v>2</v>
      </c>
      <c r="F2282">
        <v>9.2799999999999994</v>
      </c>
      <c r="G2282" t="str">
        <f t="shared" si="246"/>
        <v>Low</v>
      </c>
      <c r="H2282">
        <v>42</v>
      </c>
      <c r="I2282" t="s">
        <v>14</v>
      </c>
      <c r="J2282" t="s">
        <v>32</v>
      </c>
      <c r="K2282" s="4">
        <v>8.99</v>
      </c>
      <c r="L2282" s="4">
        <f t="shared" si="247"/>
        <v>8.99</v>
      </c>
      <c r="M2282">
        <v>1</v>
      </c>
      <c r="N2282" t="s">
        <v>29</v>
      </c>
      <c r="O2282">
        <v>2</v>
      </c>
      <c r="P2282">
        <v>0.22</v>
      </c>
      <c r="Q2282">
        <f t="shared" si="248"/>
        <v>13</v>
      </c>
      <c r="R2282" t="s">
        <v>20</v>
      </c>
      <c r="S2282">
        <f t="shared" si="249"/>
        <v>120.63999999999999</v>
      </c>
      <c r="T2282" t="str">
        <f t="shared" si="250"/>
        <v>Medium</v>
      </c>
      <c r="U2282" t="str">
        <f t="shared" si="251"/>
        <v>Inactive</v>
      </c>
    </row>
    <row r="2283" spans="1:21" x14ac:dyDescent="0.25">
      <c r="A2283" t="s">
        <v>2310</v>
      </c>
      <c r="B2283">
        <v>43</v>
      </c>
      <c r="C2283" t="str">
        <f t="shared" si="245"/>
        <v>35-44</v>
      </c>
      <c r="D2283" t="s">
        <v>1</v>
      </c>
      <c r="E2283" t="s">
        <v>8</v>
      </c>
      <c r="F2283">
        <v>77.569999999999993</v>
      </c>
      <c r="G2283" t="str">
        <f t="shared" si="246"/>
        <v>High</v>
      </c>
      <c r="H2283">
        <v>6</v>
      </c>
      <c r="I2283" t="s">
        <v>35</v>
      </c>
      <c r="J2283" t="s">
        <v>10</v>
      </c>
      <c r="K2283" s="4">
        <v>13.99</v>
      </c>
      <c r="L2283" s="4">
        <f t="shared" si="247"/>
        <v>13.99</v>
      </c>
      <c r="M2283">
        <v>0</v>
      </c>
      <c r="N2283" t="s">
        <v>47</v>
      </c>
      <c r="O2283">
        <v>4</v>
      </c>
      <c r="P2283">
        <v>11.08</v>
      </c>
      <c r="Q2283">
        <f t="shared" si="248"/>
        <v>665</v>
      </c>
      <c r="R2283" t="s">
        <v>33</v>
      </c>
      <c r="S2283">
        <f t="shared" si="249"/>
        <v>51584.049999999996</v>
      </c>
      <c r="T2283" t="str">
        <f t="shared" si="250"/>
        <v>High</v>
      </c>
      <c r="U2283" t="str">
        <f t="shared" si="251"/>
        <v>Active</v>
      </c>
    </row>
    <row r="2284" spans="1:21" x14ac:dyDescent="0.25">
      <c r="A2284" t="s">
        <v>2311</v>
      </c>
      <c r="B2284">
        <v>46</v>
      </c>
      <c r="C2284" t="str">
        <f t="shared" si="245"/>
        <v>45-54</v>
      </c>
      <c r="D2284" t="s">
        <v>13</v>
      </c>
      <c r="E2284" t="s">
        <v>18</v>
      </c>
      <c r="F2284">
        <v>3.16</v>
      </c>
      <c r="G2284" t="str">
        <f t="shared" si="246"/>
        <v>Low</v>
      </c>
      <c r="H2284">
        <v>5</v>
      </c>
      <c r="I2284" t="s">
        <v>14</v>
      </c>
      <c r="J2284" t="s">
        <v>4</v>
      </c>
      <c r="K2284" s="4">
        <v>17.989999999999998</v>
      </c>
      <c r="L2284" s="4">
        <f t="shared" si="247"/>
        <v>17.989999999999998</v>
      </c>
      <c r="M2284">
        <v>0</v>
      </c>
      <c r="N2284" t="s">
        <v>23</v>
      </c>
      <c r="O2284">
        <v>5</v>
      </c>
      <c r="P2284">
        <v>0.53</v>
      </c>
      <c r="Q2284">
        <f t="shared" si="248"/>
        <v>32</v>
      </c>
      <c r="R2284" t="s">
        <v>6</v>
      </c>
      <c r="S2284">
        <f t="shared" si="249"/>
        <v>101.12</v>
      </c>
      <c r="T2284" t="str">
        <f t="shared" si="250"/>
        <v>Medium</v>
      </c>
      <c r="U2284" t="str">
        <f t="shared" si="251"/>
        <v>Active</v>
      </c>
    </row>
    <row r="2285" spans="1:21" x14ac:dyDescent="0.25">
      <c r="A2285" t="s">
        <v>2312</v>
      </c>
      <c r="B2285">
        <v>60</v>
      </c>
      <c r="C2285" t="str">
        <f t="shared" si="245"/>
        <v>55+</v>
      </c>
      <c r="D2285" t="s">
        <v>13</v>
      </c>
      <c r="E2285" t="s">
        <v>18</v>
      </c>
      <c r="F2285">
        <v>9.31</v>
      </c>
      <c r="G2285" t="str">
        <f t="shared" si="246"/>
        <v>Low</v>
      </c>
      <c r="H2285">
        <v>2</v>
      </c>
      <c r="I2285" t="s">
        <v>9</v>
      </c>
      <c r="J2285" t="s">
        <v>41</v>
      </c>
      <c r="K2285" s="4">
        <v>17.989999999999998</v>
      </c>
      <c r="L2285" s="4">
        <f t="shared" si="247"/>
        <v>17.989999999999998</v>
      </c>
      <c r="M2285">
        <v>0</v>
      </c>
      <c r="N2285" t="s">
        <v>29</v>
      </c>
      <c r="O2285">
        <v>5</v>
      </c>
      <c r="P2285">
        <v>3.1</v>
      </c>
      <c r="Q2285">
        <f t="shared" si="248"/>
        <v>186</v>
      </c>
      <c r="R2285" t="s">
        <v>20</v>
      </c>
      <c r="S2285">
        <f t="shared" si="249"/>
        <v>1731.66</v>
      </c>
      <c r="T2285" t="str">
        <f t="shared" si="250"/>
        <v>High</v>
      </c>
      <c r="U2285" t="str">
        <f t="shared" si="251"/>
        <v>Active</v>
      </c>
    </row>
    <row r="2286" spans="1:21" x14ac:dyDescent="0.25">
      <c r="A2286" t="s">
        <v>2313</v>
      </c>
      <c r="B2286">
        <v>32</v>
      </c>
      <c r="C2286" t="str">
        <f t="shared" si="245"/>
        <v>25-34</v>
      </c>
      <c r="D2286" t="s">
        <v>27</v>
      </c>
      <c r="E2286" t="s">
        <v>18</v>
      </c>
      <c r="F2286">
        <v>24.08</v>
      </c>
      <c r="G2286" t="str">
        <f t="shared" si="246"/>
        <v>Medium</v>
      </c>
      <c r="H2286">
        <v>37</v>
      </c>
      <c r="I2286" t="s">
        <v>19</v>
      </c>
      <c r="J2286" t="s">
        <v>43</v>
      </c>
      <c r="K2286" s="4">
        <v>17.989999999999998</v>
      </c>
      <c r="L2286" s="4">
        <f t="shared" si="247"/>
        <v>17.989999999999998</v>
      </c>
      <c r="M2286">
        <v>0</v>
      </c>
      <c r="N2286" t="s">
        <v>23</v>
      </c>
      <c r="O2286">
        <v>3</v>
      </c>
      <c r="P2286">
        <v>0.63</v>
      </c>
      <c r="Q2286">
        <f t="shared" si="248"/>
        <v>38</v>
      </c>
      <c r="R2286" t="s">
        <v>6</v>
      </c>
      <c r="S2286">
        <f t="shared" si="249"/>
        <v>915.04</v>
      </c>
      <c r="T2286" t="str">
        <f t="shared" si="250"/>
        <v>High</v>
      </c>
      <c r="U2286" t="str">
        <f t="shared" si="251"/>
        <v>Inactive</v>
      </c>
    </row>
    <row r="2287" spans="1:21" x14ac:dyDescent="0.25">
      <c r="A2287" t="s">
        <v>2314</v>
      </c>
      <c r="B2287">
        <v>42</v>
      </c>
      <c r="C2287" t="str">
        <f t="shared" si="245"/>
        <v>35-44</v>
      </c>
      <c r="D2287" t="s">
        <v>1</v>
      </c>
      <c r="E2287" t="s">
        <v>2</v>
      </c>
      <c r="F2287">
        <v>12.95</v>
      </c>
      <c r="G2287" t="str">
        <f t="shared" si="246"/>
        <v>Low</v>
      </c>
      <c r="H2287">
        <v>41</v>
      </c>
      <c r="I2287" t="s">
        <v>19</v>
      </c>
      <c r="J2287" t="s">
        <v>41</v>
      </c>
      <c r="K2287" s="4">
        <v>8.99</v>
      </c>
      <c r="L2287" s="4">
        <f t="shared" si="247"/>
        <v>8.99</v>
      </c>
      <c r="M2287">
        <v>1</v>
      </c>
      <c r="N2287" t="s">
        <v>5</v>
      </c>
      <c r="O2287">
        <v>1</v>
      </c>
      <c r="P2287">
        <v>0.31</v>
      </c>
      <c r="Q2287">
        <f t="shared" si="248"/>
        <v>19</v>
      </c>
      <c r="R2287" t="s">
        <v>33</v>
      </c>
      <c r="S2287">
        <f t="shared" si="249"/>
        <v>246.04999999999998</v>
      </c>
      <c r="T2287" t="str">
        <f t="shared" si="250"/>
        <v>High</v>
      </c>
      <c r="U2287" t="str">
        <f t="shared" si="251"/>
        <v>Inactive</v>
      </c>
    </row>
    <row r="2288" spans="1:21" x14ac:dyDescent="0.25">
      <c r="A2288" t="s">
        <v>2315</v>
      </c>
      <c r="B2288">
        <v>32</v>
      </c>
      <c r="C2288" t="str">
        <f t="shared" si="245"/>
        <v>25-34</v>
      </c>
      <c r="D2288" t="s">
        <v>13</v>
      </c>
      <c r="E2288" t="s">
        <v>8</v>
      </c>
      <c r="F2288">
        <v>9.8000000000000007</v>
      </c>
      <c r="G2288" t="str">
        <f t="shared" si="246"/>
        <v>Low</v>
      </c>
      <c r="H2288">
        <v>5</v>
      </c>
      <c r="I2288" t="s">
        <v>56</v>
      </c>
      <c r="J2288" t="s">
        <v>43</v>
      </c>
      <c r="K2288" s="4">
        <v>13.99</v>
      </c>
      <c r="L2288" s="4">
        <f t="shared" si="247"/>
        <v>13.99</v>
      </c>
      <c r="M2288">
        <v>0</v>
      </c>
      <c r="N2288" t="s">
        <v>47</v>
      </c>
      <c r="O2288">
        <v>3</v>
      </c>
      <c r="P2288">
        <v>1.63</v>
      </c>
      <c r="Q2288">
        <f t="shared" si="248"/>
        <v>98</v>
      </c>
      <c r="R2288" t="s">
        <v>16</v>
      </c>
      <c r="S2288">
        <f t="shared" si="249"/>
        <v>960.40000000000009</v>
      </c>
      <c r="T2288" t="str">
        <f t="shared" si="250"/>
        <v>High</v>
      </c>
      <c r="U2288" t="str">
        <f t="shared" si="251"/>
        <v>Active</v>
      </c>
    </row>
    <row r="2289" spans="1:21" x14ac:dyDescent="0.25">
      <c r="A2289" t="s">
        <v>2316</v>
      </c>
      <c r="B2289">
        <v>35</v>
      </c>
      <c r="C2289" t="str">
        <f t="shared" si="245"/>
        <v>25-34</v>
      </c>
      <c r="D2289" t="s">
        <v>27</v>
      </c>
      <c r="E2289" t="s">
        <v>8</v>
      </c>
      <c r="F2289">
        <v>23.05</v>
      </c>
      <c r="G2289" t="str">
        <f t="shared" si="246"/>
        <v>Medium</v>
      </c>
      <c r="H2289">
        <v>14</v>
      </c>
      <c r="I2289" t="s">
        <v>3</v>
      </c>
      <c r="J2289" t="s">
        <v>32</v>
      </c>
      <c r="K2289" s="4">
        <v>13.99</v>
      </c>
      <c r="L2289" s="4">
        <f t="shared" si="247"/>
        <v>13.99</v>
      </c>
      <c r="M2289">
        <v>0</v>
      </c>
      <c r="N2289" t="s">
        <v>23</v>
      </c>
      <c r="O2289">
        <v>4</v>
      </c>
      <c r="P2289">
        <v>1.54</v>
      </c>
      <c r="Q2289">
        <f t="shared" si="248"/>
        <v>92</v>
      </c>
      <c r="R2289" t="s">
        <v>38</v>
      </c>
      <c r="S2289">
        <f t="shared" si="249"/>
        <v>2120.6</v>
      </c>
      <c r="T2289" t="str">
        <f t="shared" si="250"/>
        <v>High</v>
      </c>
      <c r="U2289" t="str">
        <f t="shared" si="251"/>
        <v>Risk</v>
      </c>
    </row>
    <row r="2290" spans="1:21" x14ac:dyDescent="0.25">
      <c r="A2290" t="s">
        <v>2317</v>
      </c>
      <c r="B2290">
        <v>60</v>
      </c>
      <c r="C2290" t="str">
        <f t="shared" si="245"/>
        <v>55+</v>
      </c>
      <c r="D2290" t="s">
        <v>1</v>
      </c>
      <c r="E2290" t="s">
        <v>2</v>
      </c>
      <c r="F2290">
        <v>12.11</v>
      </c>
      <c r="G2290" t="str">
        <f t="shared" si="246"/>
        <v>Low</v>
      </c>
      <c r="H2290">
        <v>33</v>
      </c>
      <c r="I2290" t="s">
        <v>19</v>
      </c>
      <c r="J2290" t="s">
        <v>41</v>
      </c>
      <c r="K2290" s="4">
        <v>8.99</v>
      </c>
      <c r="L2290" s="4">
        <f t="shared" si="247"/>
        <v>8.99</v>
      </c>
      <c r="M2290">
        <v>1</v>
      </c>
      <c r="N2290" t="s">
        <v>15</v>
      </c>
      <c r="O2290">
        <v>4</v>
      </c>
      <c r="P2290">
        <v>0.36</v>
      </c>
      <c r="Q2290">
        <f t="shared" si="248"/>
        <v>22</v>
      </c>
      <c r="R2290" t="s">
        <v>33</v>
      </c>
      <c r="S2290">
        <f t="shared" si="249"/>
        <v>266.41999999999996</v>
      </c>
      <c r="T2290" t="str">
        <f t="shared" si="250"/>
        <v>High</v>
      </c>
      <c r="U2290" t="str">
        <f t="shared" si="251"/>
        <v>Inactive</v>
      </c>
    </row>
    <row r="2291" spans="1:21" x14ac:dyDescent="0.25">
      <c r="A2291" t="s">
        <v>2318</v>
      </c>
      <c r="B2291">
        <v>68</v>
      </c>
      <c r="C2291" t="str">
        <f t="shared" si="245"/>
        <v>55+</v>
      </c>
      <c r="D2291" t="s">
        <v>13</v>
      </c>
      <c r="E2291" t="s">
        <v>8</v>
      </c>
      <c r="F2291">
        <v>2.58</v>
      </c>
      <c r="G2291" t="str">
        <f t="shared" si="246"/>
        <v>Low</v>
      </c>
      <c r="H2291">
        <v>37</v>
      </c>
      <c r="I2291" t="s">
        <v>35</v>
      </c>
      <c r="J2291" t="s">
        <v>43</v>
      </c>
      <c r="K2291" s="4">
        <v>13.99</v>
      </c>
      <c r="L2291" s="4">
        <f t="shared" si="247"/>
        <v>13.99</v>
      </c>
      <c r="M2291">
        <v>1</v>
      </c>
      <c r="N2291" t="s">
        <v>23</v>
      </c>
      <c r="O2291">
        <v>3</v>
      </c>
      <c r="P2291">
        <v>7.0000000000000007E-2</v>
      </c>
      <c r="Q2291">
        <f t="shared" si="248"/>
        <v>4</v>
      </c>
      <c r="R2291" t="s">
        <v>11</v>
      </c>
      <c r="S2291">
        <f t="shared" si="249"/>
        <v>10.32</v>
      </c>
      <c r="T2291" t="str">
        <f t="shared" si="250"/>
        <v>Low</v>
      </c>
      <c r="U2291" t="str">
        <f t="shared" si="251"/>
        <v>Inactive</v>
      </c>
    </row>
    <row r="2292" spans="1:21" x14ac:dyDescent="0.25">
      <c r="A2292" t="s">
        <v>2319</v>
      </c>
      <c r="B2292">
        <v>43</v>
      </c>
      <c r="C2292" t="str">
        <f t="shared" si="245"/>
        <v>35-44</v>
      </c>
      <c r="D2292" t="s">
        <v>27</v>
      </c>
      <c r="E2292" t="s">
        <v>8</v>
      </c>
      <c r="F2292">
        <v>16.48</v>
      </c>
      <c r="G2292" t="str">
        <f t="shared" si="246"/>
        <v>Low</v>
      </c>
      <c r="H2292">
        <v>17</v>
      </c>
      <c r="I2292" t="s">
        <v>56</v>
      </c>
      <c r="J2292" t="s">
        <v>43</v>
      </c>
      <c r="K2292" s="4">
        <v>13.99</v>
      </c>
      <c r="L2292" s="4">
        <f t="shared" si="247"/>
        <v>13.99</v>
      </c>
      <c r="M2292">
        <v>0</v>
      </c>
      <c r="N2292" t="s">
        <v>5</v>
      </c>
      <c r="O2292">
        <v>3</v>
      </c>
      <c r="P2292">
        <v>0.92</v>
      </c>
      <c r="Q2292">
        <f t="shared" si="248"/>
        <v>55</v>
      </c>
      <c r="R2292" t="s">
        <v>33</v>
      </c>
      <c r="S2292">
        <f t="shared" si="249"/>
        <v>906.4</v>
      </c>
      <c r="T2292" t="str">
        <f t="shared" si="250"/>
        <v>High</v>
      </c>
      <c r="U2292" t="str">
        <f t="shared" si="251"/>
        <v>Risk</v>
      </c>
    </row>
    <row r="2293" spans="1:21" x14ac:dyDescent="0.25">
      <c r="A2293" t="s">
        <v>2320</v>
      </c>
      <c r="B2293">
        <v>64</v>
      </c>
      <c r="C2293" t="str">
        <f t="shared" si="245"/>
        <v>55+</v>
      </c>
      <c r="D2293" t="s">
        <v>27</v>
      </c>
      <c r="E2293" t="s">
        <v>8</v>
      </c>
      <c r="F2293">
        <v>10.46</v>
      </c>
      <c r="G2293" t="str">
        <f t="shared" si="246"/>
        <v>Low</v>
      </c>
      <c r="H2293">
        <v>51</v>
      </c>
      <c r="I2293" t="s">
        <v>35</v>
      </c>
      <c r="J2293" t="s">
        <v>32</v>
      </c>
      <c r="K2293" s="4">
        <v>13.99</v>
      </c>
      <c r="L2293" s="4">
        <f t="shared" si="247"/>
        <v>13.99</v>
      </c>
      <c r="M2293">
        <v>1</v>
      </c>
      <c r="N2293" t="s">
        <v>47</v>
      </c>
      <c r="O2293">
        <v>2</v>
      </c>
      <c r="P2293">
        <v>0.2</v>
      </c>
      <c r="Q2293">
        <f t="shared" si="248"/>
        <v>12</v>
      </c>
      <c r="R2293" t="s">
        <v>33</v>
      </c>
      <c r="S2293">
        <f t="shared" si="249"/>
        <v>125.52000000000001</v>
      </c>
      <c r="T2293" t="str">
        <f t="shared" si="250"/>
        <v>Medium</v>
      </c>
      <c r="U2293" t="str">
        <f t="shared" si="251"/>
        <v>Inactive</v>
      </c>
    </row>
    <row r="2294" spans="1:21" x14ac:dyDescent="0.25">
      <c r="A2294" t="s">
        <v>2321</v>
      </c>
      <c r="B2294">
        <v>56</v>
      </c>
      <c r="C2294" t="str">
        <f t="shared" si="245"/>
        <v>55+</v>
      </c>
      <c r="D2294" t="s">
        <v>13</v>
      </c>
      <c r="E2294" t="s">
        <v>2</v>
      </c>
      <c r="F2294">
        <v>2.15</v>
      </c>
      <c r="G2294" t="str">
        <f t="shared" si="246"/>
        <v>Low</v>
      </c>
      <c r="H2294">
        <v>12</v>
      </c>
      <c r="I2294" t="s">
        <v>35</v>
      </c>
      <c r="J2294" t="s">
        <v>32</v>
      </c>
      <c r="K2294" s="4">
        <v>8.99</v>
      </c>
      <c r="L2294" s="4">
        <f t="shared" si="247"/>
        <v>8.99</v>
      </c>
      <c r="M2294">
        <v>1</v>
      </c>
      <c r="N2294" t="s">
        <v>29</v>
      </c>
      <c r="O2294">
        <v>5</v>
      </c>
      <c r="P2294">
        <v>0.17</v>
      </c>
      <c r="Q2294">
        <f t="shared" si="248"/>
        <v>10</v>
      </c>
      <c r="R2294" t="s">
        <v>16</v>
      </c>
      <c r="S2294">
        <f t="shared" si="249"/>
        <v>21.5</v>
      </c>
      <c r="T2294" t="str">
        <f t="shared" si="250"/>
        <v>Low</v>
      </c>
      <c r="U2294" t="str">
        <f t="shared" si="251"/>
        <v>Risk</v>
      </c>
    </row>
    <row r="2295" spans="1:21" x14ac:dyDescent="0.25">
      <c r="A2295" t="s">
        <v>2322</v>
      </c>
      <c r="B2295">
        <v>56</v>
      </c>
      <c r="C2295" t="str">
        <f t="shared" si="245"/>
        <v>55+</v>
      </c>
      <c r="D2295" t="s">
        <v>1</v>
      </c>
      <c r="E2295" t="s">
        <v>18</v>
      </c>
      <c r="F2295">
        <v>19.25</v>
      </c>
      <c r="G2295" t="str">
        <f t="shared" si="246"/>
        <v>Low</v>
      </c>
      <c r="H2295">
        <v>28</v>
      </c>
      <c r="I2295" t="s">
        <v>56</v>
      </c>
      <c r="J2295" t="s">
        <v>32</v>
      </c>
      <c r="K2295" s="4">
        <v>17.989999999999998</v>
      </c>
      <c r="L2295" s="4">
        <f t="shared" si="247"/>
        <v>17.989999999999998</v>
      </c>
      <c r="M2295">
        <v>0</v>
      </c>
      <c r="N2295" t="s">
        <v>47</v>
      </c>
      <c r="O2295">
        <v>5</v>
      </c>
      <c r="P2295">
        <v>0.66</v>
      </c>
      <c r="Q2295">
        <f t="shared" si="248"/>
        <v>40</v>
      </c>
      <c r="R2295" t="s">
        <v>6</v>
      </c>
      <c r="S2295">
        <f t="shared" si="249"/>
        <v>770</v>
      </c>
      <c r="T2295" t="str">
        <f t="shared" si="250"/>
        <v>High</v>
      </c>
      <c r="U2295" t="str">
        <f t="shared" si="251"/>
        <v>Inactive</v>
      </c>
    </row>
    <row r="2296" spans="1:21" x14ac:dyDescent="0.25">
      <c r="A2296" t="s">
        <v>2323</v>
      </c>
      <c r="B2296">
        <v>57</v>
      </c>
      <c r="C2296" t="str">
        <f t="shared" si="245"/>
        <v>55+</v>
      </c>
      <c r="D2296" t="s">
        <v>1</v>
      </c>
      <c r="E2296" t="s">
        <v>18</v>
      </c>
      <c r="F2296">
        <v>8.6199999999999992</v>
      </c>
      <c r="G2296" t="str">
        <f t="shared" si="246"/>
        <v>Low</v>
      </c>
      <c r="H2296">
        <v>40</v>
      </c>
      <c r="I2296" t="s">
        <v>3</v>
      </c>
      <c r="J2296" t="s">
        <v>41</v>
      </c>
      <c r="K2296" s="4">
        <v>17.989999999999998</v>
      </c>
      <c r="L2296" s="4">
        <f t="shared" si="247"/>
        <v>17.989999999999998</v>
      </c>
      <c r="M2296">
        <v>1</v>
      </c>
      <c r="N2296" t="s">
        <v>29</v>
      </c>
      <c r="O2296">
        <v>2</v>
      </c>
      <c r="P2296">
        <v>0.21</v>
      </c>
      <c r="Q2296">
        <f t="shared" si="248"/>
        <v>13</v>
      </c>
      <c r="R2296" t="s">
        <v>25</v>
      </c>
      <c r="S2296">
        <f t="shared" si="249"/>
        <v>112.05999999999999</v>
      </c>
      <c r="T2296" t="str">
        <f t="shared" si="250"/>
        <v>Medium</v>
      </c>
      <c r="U2296" t="str">
        <f t="shared" si="251"/>
        <v>Inactive</v>
      </c>
    </row>
    <row r="2297" spans="1:21" x14ac:dyDescent="0.25">
      <c r="A2297" t="s">
        <v>2324</v>
      </c>
      <c r="B2297">
        <v>38</v>
      </c>
      <c r="C2297" t="str">
        <f t="shared" si="245"/>
        <v>35-44</v>
      </c>
      <c r="D2297" t="s">
        <v>1</v>
      </c>
      <c r="E2297" t="s">
        <v>8</v>
      </c>
      <c r="F2297">
        <v>10.23</v>
      </c>
      <c r="G2297" t="str">
        <f t="shared" si="246"/>
        <v>Low</v>
      </c>
      <c r="H2297">
        <v>18</v>
      </c>
      <c r="I2297" t="s">
        <v>3</v>
      </c>
      <c r="J2297" t="s">
        <v>4</v>
      </c>
      <c r="K2297" s="4">
        <v>13.99</v>
      </c>
      <c r="L2297" s="4">
        <f t="shared" si="247"/>
        <v>13.99</v>
      </c>
      <c r="M2297">
        <v>0</v>
      </c>
      <c r="N2297" t="s">
        <v>29</v>
      </c>
      <c r="O2297">
        <v>5</v>
      </c>
      <c r="P2297">
        <v>0.54</v>
      </c>
      <c r="Q2297">
        <f t="shared" si="248"/>
        <v>32</v>
      </c>
      <c r="R2297" t="s">
        <v>38</v>
      </c>
      <c r="S2297">
        <f t="shared" si="249"/>
        <v>327.36</v>
      </c>
      <c r="T2297" t="str">
        <f t="shared" si="250"/>
        <v>High</v>
      </c>
      <c r="U2297" t="str">
        <f t="shared" si="251"/>
        <v>Risk</v>
      </c>
    </row>
    <row r="2298" spans="1:21" x14ac:dyDescent="0.25">
      <c r="A2298" t="s">
        <v>2325</v>
      </c>
      <c r="B2298">
        <v>35</v>
      </c>
      <c r="C2298" t="str">
        <f t="shared" si="245"/>
        <v>25-34</v>
      </c>
      <c r="D2298" t="s">
        <v>1</v>
      </c>
      <c r="E2298" t="s">
        <v>18</v>
      </c>
      <c r="F2298">
        <v>21.23</v>
      </c>
      <c r="G2298" t="str">
        <f t="shared" si="246"/>
        <v>Medium</v>
      </c>
      <c r="H2298">
        <v>9</v>
      </c>
      <c r="I2298" t="s">
        <v>14</v>
      </c>
      <c r="J2298" t="s">
        <v>4</v>
      </c>
      <c r="K2298" s="4">
        <v>17.989999999999998</v>
      </c>
      <c r="L2298" s="4">
        <f t="shared" si="247"/>
        <v>17.989999999999998</v>
      </c>
      <c r="M2298">
        <v>0</v>
      </c>
      <c r="N2298" t="s">
        <v>29</v>
      </c>
      <c r="O2298">
        <v>5</v>
      </c>
      <c r="P2298">
        <v>2.12</v>
      </c>
      <c r="Q2298">
        <f t="shared" si="248"/>
        <v>127</v>
      </c>
      <c r="R2298" t="s">
        <v>20</v>
      </c>
      <c r="S2298">
        <f t="shared" si="249"/>
        <v>2696.21</v>
      </c>
      <c r="T2298" t="str">
        <f t="shared" si="250"/>
        <v>High</v>
      </c>
      <c r="U2298" t="str">
        <f t="shared" si="251"/>
        <v>Risk</v>
      </c>
    </row>
    <row r="2299" spans="1:21" x14ac:dyDescent="0.25">
      <c r="A2299" t="s">
        <v>2326</v>
      </c>
      <c r="B2299">
        <v>35</v>
      </c>
      <c r="C2299" t="str">
        <f t="shared" si="245"/>
        <v>25-34</v>
      </c>
      <c r="D2299" t="s">
        <v>27</v>
      </c>
      <c r="E2299" t="s">
        <v>2</v>
      </c>
      <c r="F2299">
        <v>16.649999999999999</v>
      </c>
      <c r="G2299" t="str">
        <f t="shared" si="246"/>
        <v>Low</v>
      </c>
      <c r="H2299">
        <v>46</v>
      </c>
      <c r="I2299" t="s">
        <v>14</v>
      </c>
      <c r="J2299" t="s">
        <v>4</v>
      </c>
      <c r="K2299" s="4">
        <v>8.99</v>
      </c>
      <c r="L2299" s="4">
        <f t="shared" si="247"/>
        <v>8.99</v>
      </c>
      <c r="M2299">
        <v>1</v>
      </c>
      <c r="N2299" t="s">
        <v>15</v>
      </c>
      <c r="O2299">
        <v>3</v>
      </c>
      <c r="P2299">
        <v>0.35</v>
      </c>
      <c r="Q2299">
        <f t="shared" si="248"/>
        <v>21</v>
      </c>
      <c r="R2299" t="s">
        <v>25</v>
      </c>
      <c r="S2299">
        <f t="shared" si="249"/>
        <v>349.65</v>
      </c>
      <c r="T2299" t="str">
        <f t="shared" si="250"/>
        <v>High</v>
      </c>
      <c r="U2299" t="str">
        <f t="shared" si="251"/>
        <v>Inactive</v>
      </c>
    </row>
    <row r="2300" spans="1:21" x14ac:dyDescent="0.25">
      <c r="A2300" t="s">
        <v>2327</v>
      </c>
      <c r="B2300">
        <v>58</v>
      </c>
      <c r="C2300" t="str">
        <f t="shared" si="245"/>
        <v>55+</v>
      </c>
      <c r="D2300" t="s">
        <v>1</v>
      </c>
      <c r="E2300" t="s">
        <v>8</v>
      </c>
      <c r="F2300">
        <v>6.62</v>
      </c>
      <c r="G2300" t="str">
        <f t="shared" si="246"/>
        <v>Low</v>
      </c>
      <c r="H2300">
        <v>25</v>
      </c>
      <c r="I2300" t="s">
        <v>3</v>
      </c>
      <c r="J2300" t="s">
        <v>4</v>
      </c>
      <c r="K2300" s="4">
        <v>13.99</v>
      </c>
      <c r="L2300" s="4">
        <f t="shared" si="247"/>
        <v>13.99</v>
      </c>
      <c r="M2300">
        <v>0</v>
      </c>
      <c r="N2300" t="s">
        <v>23</v>
      </c>
      <c r="O2300">
        <v>2</v>
      </c>
      <c r="P2300">
        <v>0.25</v>
      </c>
      <c r="Q2300">
        <f t="shared" si="248"/>
        <v>15</v>
      </c>
      <c r="R2300" t="s">
        <v>16</v>
      </c>
      <c r="S2300">
        <f t="shared" si="249"/>
        <v>99.3</v>
      </c>
      <c r="T2300" t="str">
        <f t="shared" si="250"/>
        <v>Medium</v>
      </c>
      <c r="U2300" t="str">
        <f t="shared" si="251"/>
        <v>Inactive</v>
      </c>
    </row>
    <row r="2301" spans="1:21" x14ac:dyDescent="0.25">
      <c r="A2301" t="s">
        <v>2328</v>
      </c>
      <c r="B2301">
        <v>38</v>
      </c>
      <c r="C2301" t="str">
        <f t="shared" si="245"/>
        <v>35-44</v>
      </c>
      <c r="D2301" t="s">
        <v>27</v>
      </c>
      <c r="E2301" t="s">
        <v>2</v>
      </c>
      <c r="F2301">
        <v>6.67</v>
      </c>
      <c r="G2301" t="str">
        <f t="shared" si="246"/>
        <v>Low</v>
      </c>
      <c r="H2301">
        <v>39</v>
      </c>
      <c r="I2301" t="s">
        <v>56</v>
      </c>
      <c r="J2301" t="s">
        <v>32</v>
      </c>
      <c r="K2301" s="4">
        <v>8.99</v>
      </c>
      <c r="L2301" s="4">
        <f t="shared" si="247"/>
        <v>8.99</v>
      </c>
      <c r="M2301">
        <v>1</v>
      </c>
      <c r="N2301" t="s">
        <v>5</v>
      </c>
      <c r="O2301">
        <v>3</v>
      </c>
      <c r="P2301">
        <v>0.17</v>
      </c>
      <c r="Q2301">
        <f t="shared" si="248"/>
        <v>10</v>
      </c>
      <c r="R2301" t="s">
        <v>16</v>
      </c>
      <c r="S2301">
        <f t="shared" si="249"/>
        <v>66.7</v>
      </c>
      <c r="T2301" t="str">
        <f t="shared" si="250"/>
        <v>Medium</v>
      </c>
      <c r="U2301" t="str">
        <f t="shared" si="251"/>
        <v>Inactive</v>
      </c>
    </row>
    <row r="2302" spans="1:21" x14ac:dyDescent="0.25">
      <c r="A2302" t="s">
        <v>2329</v>
      </c>
      <c r="B2302">
        <v>69</v>
      </c>
      <c r="C2302" t="str">
        <f t="shared" si="245"/>
        <v>55+</v>
      </c>
      <c r="D2302" t="s">
        <v>27</v>
      </c>
      <c r="E2302" t="s">
        <v>8</v>
      </c>
      <c r="F2302">
        <v>4.8600000000000003</v>
      </c>
      <c r="G2302" t="str">
        <f t="shared" si="246"/>
        <v>Low</v>
      </c>
      <c r="H2302">
        <v>27</v>
      </c>
      <c r="I2302" t="s">
        <v>56</v>
      </c>
      <c r="J2302" t="s">
        <v>41</v>
      </c>
      <c r="K2302" s="4">
        <v>13.99</v>
      </c>
      <c r="L2302" s="4">
        <f t="shared" si="247"/>
        <v>13.99</v>
      </c>
      <c r="M2302">
        <v>1</v>
      </c>
      <c r="N2302" t="s">
        <v>5</v>
      </c>
      <c r="O2302">
        <v>3</v>
      </c>
      <c r="P2302">
        <v>0.17</v>
      </c>
      <c r="Q2302">
        <f t="shared" si="248"/>
        <v>10</v>
      </c>
      <c r="R2302" t="s">
        <v>20</v>
      </c>
      <c r="S2302">
        <f t="shared" si="249"/>
        <v>48.6</v>
      </c>
      <c r="T2302" t="str">
        <f t="shared" si="250"/>
        <v>Low</v>
      </c>
      <c r="U2302" t="str">
        <f t="shared" si="251"/>
        <v>Inactive</v>
      </c>
    </row>
    <row r="2303" spans="1:21" x14ac:dyDescent="0.25">
      <c r="A2303" t="s">
        <v>2330</v>
      </c>
      <c r="B2303">
        <v>47</v>
      </c>
      <c r="C2303" t="str">
        <f t="shared" si="245"/>
        <v>45-54</v>
      </c>
      <c r="D2303" t="s">
        <v>27</v>
      </c>
      <c r="E2303" t="s">
        <v>2</v>
      </c>
      <c r="F2303">
        <v>19.260000000000002</v>
      </c>
      <c r="G2303" t="str">
        <f t="shared" si="246"/>
        <v>Low</v>
      </c>
      <c r="H2303">
        <v>57</v>
      </c>
      <c r="I2303" t="s">
        <v>9</v>
      </c>
      <c r="J2303" t="s">
        <v>4</v>
      </c>
      <c r="K2303" s="4">
        <v>8.99</v>
      </c>
      <c r="L2303" s="4">
        <f t="shared" si="247"/>
        <v>8.99</v>
      </c>
      <c r="M2303">
        <v>1</v>
      </c>
      <c r="N2303" t="s">
        <v>29</v>
      </c>
      <c r="O2303">
        <v>2</v>
      </c>
      <c r="P2303">
        <v>0.33</v>
      </c>
      <c r="Q2303">
        <f t="shared" si="248"/>
        <v>20</v>
      </c>
      <c r="R2303" t="s">
        <v>6</v>
      </c>
      <c r="S2303">
        <f t="shared" si="249"/>
        <v>385.20000000000005</v>
      </c>
      <c r="T2303" t="str">
        <f t="shared" si="250"/>
        <v>High</v>
      </c>
      <c r="U2303" t="str">
        <f t="shared" si="251"/>
        <v>Inactive</v>
      </c>
    </row>
    <row r="2304" spans="1:21" x14ac:dyDescent="0.25">
      <c r="A2304" t="s">
        <v>2331</v>
      </c>
      <c r="B2304">
        <v>49</v>
      </c>
      <c r="C2304" t="str">
        <f t="shared" si="245"/>
        <v>45-54</v>
      </c>
      <c r="D2304" t="s">
        <v>27</v>
      </c>
      <c r="E2304" t="s">
        <v>18</v>
      </c>
      <c r="F2304">
        <v>7.9</v>
      </c>
      <c r="G2304" t="str">
        <f t="shared" si="246"/>
        <v>Low</v>
      </c>
      <c r="H2304">
        <v>20</v>
      </c>
      <c r="I2304" t="s">
        <v>9</v>
      </c>
      <c r="J2304" t="s">
        <v>10</v>
      </c>
      <c r="K2304" s="4">
        <v>17.989999999999998</v>
      </c>
      <c r="L2304" s="4">
        <f t="shared" si="247"/>
        <v>17.989999999999998</v>
      </c>
      <c r="M2304">
        <v>0</v>
      </c>
      <c r="N2304" t="s">
        <v>15</v>
      </c>
      <c r="O2304">
        <v>2</v>
      </c>
      <c r="P2304">
        <v>0.38</v>
      </c>
      <c r="Q2304">
        <f t="shared" si="248"/>
        <v>23</v>
      </c>
      <c r="R2304" t="s">
        <v>20</v>
      </c>
      <c r="S2304">
        <f t="shared" si="249"/>
        <v>181.70000000000002</v>
      </c>
      <c r="T2304" t="str">
        <f t="shared" si="250"/>
        <v>High</v>
      </c>
      <c r="U2304" t="str">
        <f t="shared" si="251"/>
        <v>Risk</v>
      </c>
    </row>
    <row r="2305" spans="1:21" x14ac:dyDescent="0.25">
      <c r="A2305" t="s">
        <v>2332</v>
      </c>
      <c r="B2305">
        <v>26</v>
      </c>
      <c r="C2305" t="str">
        <f t="shared" si="245"/>
        <v>25-34</v>
      </c>
      <c r="D2305" t="s">
        <v>13</v>
      </c>
      <c r="E2305" t="s">
        <v>8</v>
      </c>
      <c r="F2305">
        <v>8.8800000000000008</v>
      </c>
      <c r="G2305" t="str">
        <f t="shared" si="246"/>
        <v>Low</v>
      </c>
      <c r="H2305">
        <v>42</v>
      </c>
      <c r="I2305" t="s">
        <v>3</v>
      </c>
      <c r="J2305" t="s">
        <v>41</v>
      </c>
      <c r="K2305" s="4">
        <v>13.99</v>
      </c>
      <c r="L2305" s="4">
        <f t="shared" si="247"/>
        <v>13.99</v>
      </c>
      <c r="M2305">
        <v>1</v>
      </c>
      <c r="N2305" t="s">
        <v>23</v>
      </c>
      <c r="O2305">
        <v>1</v>
      </c>
      <c r="P2305">
        <v>0.21</v>
      </c>
      <c r="Q2305">
        <f t="shared" si="248"/>
        <v>13</v>
      </c>
      <c r="R2305" t="s">
        <v>38</v>
      </c>
      <c r="S2305">
        <f t="shared" si="249"/>
        <v>115.44000000000001</v>
      </c>
      <c r="T2305" t="str">
        <f t="shared" si="250"/>
        <v>Medium</v>
      </c>
      <c r="U2305" t="str">
        <f t="shared" si="251"/>
        <v>Inactive</v>
      </c>
    </row>
    <row r="2306" spans="1:21" x14ac:dyDescent="0.25">
      <c r="A2306" t="s">
        <v>2333</v>
      </c>
      <c r="B2306">
        <v>28</v>
      </c>
      <c r="C2306" t="str">
        <f t="shared" si="245"/>
        <v>25-34</v>
      </c>
      <c r="D2306" t="s">
        <v>13</v>
      </c>
      <c r="E2306" t="s">
        <v>18</v>
      </c>
      <c r="F2306">
        <v>25.32</v>
      </c>
      <c r="G2306" t="str">
        <f t="shared" si="246"/>
        <v>Medium</v>
      </c>
      <c r="H2306">
        <v>6</v>
      </c>
      <c r="I2306" t="s">
        <v>35</v>
      </c>
      <c r="J2306" t="s">
        <v>32</v>
      </c>
      <c r="K2306" s="4">
        <v>17.989999999999998</v>
      </c>
      <c r="L2306" s="4">
        <f t="shared" si="247"/>
        <v>17.989999999999998</v>
      </c>
      <c r="M2306">
        <v>0</v>
      </c>
      <c r="N2306" t="s">
        <v>5</v>
      </c>
      <c r="O2306">
        <v>1</v>
      </c>
      <c r="P2306">
        <v>3.62</v>
      </c>
      <c r="Q2306">
        <f t="shared" si="248"/>
        <v>217</v>
      </c>
      <c r="R2306" t="s">
        <v>6</v>
      </c>
      <c r="S2306">
        <f t="shared" si="249"/>
        <v>5494.4400000000005</v>
      </c>
      <c r="T2306" t="str">
        <f t="shared" si="250"/>
        <v>High</v>
      </c>
      <c r="U2306" t="str">
        <f t="shared" si="251"/>
        <v>Active</v>
      </c>
    </row>
    <row r="2307" spans="1:21" x14ac:dyDescent="0.25">
      <c r="A2307" t="s">
        <v>2334</v>
      </c>
      <c r="B2307">
        <v>36</v>
      </c>
      <c r="C2307" t="str">
        <f t="shared" ref="C2307:C2370" si="252">IF(B2307&lt;=25, "18-24", IF(B2307&lt;=35, "25-34", IF(B2307&lt;=45,"35-44", IF(B2307&lt;=55,"45-54", "55+"))))</f>
        <v>35-44</v>
      </c>
      <c r="D2307" t="s">
        <v>13</v>
      </c>
      <c r="E2307" t="s">
        <v>8</v>
      </c>
      <c r="F2307">
        <v>12.08</v>
      </c>
      <c r="G2307" t="str">
        <f t="shared" ref="G2307:G2370" si="253">IF(F2307&lt;=20,"Low",IF(F2307&lt;=50, "Medium","High"))</f>
        <v>Low</v>
      </c>
      <c r="H2307">
        <v>60</v>
      </c>
      <c r="I2307" t="s">
        <v>9</v>
      </c>
      <c r="J2307" t="s">
        <v>10</v>
      </c>
      <c r="K2307" s="4">
        <v>13.99</v>
      </c>
      <c r="L2307" s="4">
        <f t="shared" ref="L2307:L2370" si="254">K2307</f>
        <v>13.99</v>
      </c>
      <c r="M2307">
        <v>1</v>
      </c>
      <c r="N2307" t="s">
        <v>29</v>
      </c>
      <c r="O2307">
        <v>2</v>
      </c>
      <c r="P2307">
        <v>0.2</v>
      </c>
      <c r="Q2307">
        <f t="shared" ref="Q2307:Q2370" si="255">ROUND(P2307*60, 0)</f>
        <v>12</v>
      </c>
      <c r="R2307" t="s">
        <v>33</v>
      </c>
      <c r="S2307">
        <f t="shared" ref="S2307:S2370" si="256">F2307*Q2307</f>
        <v>144.96</v>
      </c>
      <c r="T2307" t="str">
        <f t="shared" ref="T2307:T2370" si="257">IF(S2307&lt;=50,"Low",IF(S2307&lt;=150,"Medium", "High"))</f>
        <v>Medium</v>
      </c>
      <c r="U2307" t="str">
        <f t="shared" ref="U2307:U2370" si="258">IF(H2307&lt;=7,"Active", IF(H2307&lt;=21,"Risk", "Inactive"))</f>
        <v>Inactive</v>
      </c>
    </row>
    <row r="2308" spans="1:21" x14ac:dyDescent="0.25">
      <c r="A2308" t="s">
        <v>2335</v>
      </c>
      <c r="B2308">
        <v>28</v>
      </c>
      <c r="C2308" t="str">
        <f t="shared" si="252"/>
        <v>25-34</v>
      </c>
      <c r="D2308" t="s">
        <v>27</v>
      </c>
      <c r="E2308" t="s">
        <v>18</v>
      </c>
      <c r="F2308">
        <v>2.0099999999999998</v>
      </c>
      <c r="G2308" t="str">
        <f t="shared" si="253"/>
        <v>Low</v>
      </c>
      <c r="H2308">
        <v>35</v>
      </c>
      <c r="I2308" t="s">
        <v>9</v>
      </c>
      <c r="J2308" t="s">
        <v>43</v>
      </c>
      <c r="K2308" s="4">
        <v>17.989999999999998</v>
      </c>
      <c r="L2308" s="4">
        <f t="shared" si="254"/>
        <v>17.989999999999998</v>
      </c>
      <c r="M2308">
        <v>1</v>
      </c>
      <c r="N2308" t="s">
        <v>5</v>
      </c>
      <c r="O2308">
        <v>2</v>
      </c>
      <c r="P2308">
        <v>0.06</v>
      </c>
      <c r="Q2308">
        <f t="shared" si="255"/>
        <v>4</v>
      </c>
      <c r="R2308" t="s">
        <v>38</v>
      </c>
      <c r="S2308">
        <f t="shared" si="256"/>
        <v>8.0399999999999991</v>
      </c>
      <c r="T2308" t="str">
        <f t="shared" si="257"/>
        <v>Low</v>
      </c>
      <c r="U2308" t="str">
        <f t="shared" si="258"/>
        <v>Inactive</v>
      </c>
    </row>
    <row r="2309" spans="1:21" x14ac:dyDescent="0.25">
      <c r="A2309" t="s">
        <v>2336</v>
      </c>
      <c r="B2309">
        <v>24</v>
      </c>
      <c r="C2309" t="str">
        <f t="shared" si="252"/>
        <v>18-24</v>
      </c>
      <c r="D2309" t="s">
        <v>27</v>
      </c>
      <c r="E2309" t="s">
        <v>18</v>
      </c>
      <c r="F2309">
        <v>9.24</v>
      </c>
      <c r="G2309" t="str">
        <f t="shared" si="253"/>
        <v>Low</v>
      </c>
      <c r="H2309">
        <v>23</v>
      </c>
      <c r="I2309" t="s">
        <v>19</v>
      </c>
      <c r="J2309" t="s">
        <v>41</v>
      </c>
      <c r="K2309" s="4">
        <v>17.989999999999998</v>
      </c>
      <c r="L2309" s="4">
        <f t="shared" si="254"/>
        <v>17.989999999999998</v>
      </c>
      <c r="M2309">
        <v>0</v>
      </c>
      <c r="N2309" t="s">
        <v>23</v>
      </c>
      <c r="O2309">
        <v>3</v>
      </c>
      <c r="P2309">
        <v>0.39</v>
      </c>
      <c r="Q2309">
        <f t="shared" si="255"/>
        <v>23</v>
      </c>
      <c r="R2309" t="s">
        <v>38</v>
      </c>
      <c r="S2309">
        <f t="shared" si="256"/>
        <v>212.52</v>
      </c>
      <c r="T2309" t="str">
        <f t="shared" si="257"/>
        <v>High</v>
      </c>
      <c r="U2309" t="str">
        <f t="shared" si="258"/>
        <v>Inactive</v>
      </c>
    </row>
    <row r="2310" spans="1:21" x14ac:dyDescent="0.25">
      <c r="A2310" t="s">
        <v>2337</v>
      </c>
      <c r="B2310">
        <v>59</v>
      </c>
      <c r="C2310" t="str">
        <f t="shared" si="252"/>
        <v>55+</v>
      </c>
      <c r="D2310" t="s">
        <v>1</v>
      </c>
      <c r="E2310" t="s">
        <v>18</v>
      </c>
      <c r="F2310">
        <v>18.05</v>
      </c>
      <c r="G2310" t="str">
        <f t="shared" si="253"/>
        <v>Low</v>
      </c>
      <c r="H2310">
        <v>19</v>
      </c>
      <c r="I2310" t="s">
        <v>14</v>
      </c>
      <c r="J2310" t="s">
        <v>4</v>
      </c>
      <c r="K2310" s="4">
        <v>17.989999999999998</v>
      </c>
      <c r="L2310" s="4">
        <f t="shared" si="254"/>
        <v>17.989999999999998</v>
      </c>
      <c r="M2310">
        <v>0</v>
      </c>
      <c r="N2310" t="s">
        <v>29</v>
      </c>
      <c r="O2310">
        <v>3</v>
      </c>
      <c r="P2310">
        <v>0.9</v>
      </c>
      <c r="Q2310">
        <f t="shared" si="255"/>
        <v>54</v>
      </c>
      <c r="R2310" t="s">
        <v>38</v>
      </c>
      <c r="S2310">
        <f t="shared" si="256"/>
        <v>974.7</v>
      </c>
      <c r="T2310" t="str">
        <f t="shared" si="257"/>
        <v>High</v>
      </c>
      <c r="U2310" t="str">
        <f t="shared" si="258"/>
        <v>Risk</v>
      </c>
    </row>
    <row r="2311" spans="1:21" x14ac:dyDescent="0.25">
      <c r="A2311" t="s">
        <v>2338</v>
      </c>
      <c r="B2311">
        <v>69</v>
      </c>
      <c r="C2311" t="str">
        <f t="shared" si="252"/>
        <v>55+</v>
      </c>
      <c r="D2311" t="s">
        <v>1</v>
      </c>
      <c r="E2311" t="s">
        <v>2</v>
      </c>
      <c r="F2311">
        <v>3.12</v>
      </c>
      <c r="G2311" t="str">
        <f t="shared" si="253"/>
        <v>Low</v>
      </c>
      <c r="H2311">
        <v>47</v>
      </c>
      <c r="I2311" t="s">
        <v>35</v>
      </c>
      <c r="J2311" t="s">
        <v>10</v>
      </c>
      <c r="K2311" s="4">
        <v>8.99</v>
      </c>
      <c r="L2311" s="4">
        <f t="shared" si="254"/>
        <v>8.99</v>
      </c>
      <c r="M2311">
        <v>1</v>
      </c>
      <c r="N2311" t="s">
        <v>15</v>
      </c>
      <c r="O2311">
        <v>3</v>
      </c>
      <c r="P2311">
        <v>7.0000000000000007E-2</v>
      </c>
      <c r="Q2311">
        <f t="shared" si="255"/>
        <v>4</v>
      </c>
      <c r="R2311" t="s">
        <v>38</v>
      </c>
      <c r="S2311">
        <f t="shared" si="256"/>
        <v>12.48</v>
      </c>
      <c r="T2311" t="str">
        <f t="shared" si="257"/>
        <v>Low</v>
      </c>
      <c r="U2311" t="str">
        <f t="shared" si="258"/>
        <v>Inactive</v>
      </c>
    </row>
    <row r="2312" spans="1:21" x14ac:dyDescent="0.25">
      <c r="A2312" t="s">
        <v>2339</v>
      </c>
      <c r="B2312">
        <v>46</v>
      </c>
      <c r="C2312" t="str">
        <f t="shared" si="252"/>
        <v>45-54</v>
      </c>
      <c r="D2312" t="s">
        <v>27</v>
      </c>
      <c r="E2312" t="s">
        <v>18</v>
      </c>
      <c r="F2312">
        <v>26.01</v>
      </c>
      <c r="G2312" t="str">
        <f t="shared" si="253"/>
        <v>Medium</v>
      </c>
      <c r="H2312">
        <v>3</v>
      </c>
      <c r="I2312" t="s">
        <v>14</v>
      </c>
      <c r="J2312" t="s">
        <v>10</v>
      </c>
      <c r="K2312" s="4">
        <v>17.989999999999998</v>
      </c>
      <c r="L2312" s="4">
        <f t="shared" si="254"/>
        <v>17.989999999999998</v>
      </c>
      <c r="M2312">
        <v>0</v>
      </c>
      <c r="N2312" t="s">
        <v>23</v>
      </c>
      <c r="O2312">
        <v>3</v>
      </c>
      <c r="P2312">
        <v>6.5</v>
      </c>
      <c r="Q2312">
        <f t="shared" si="255"/>
        <v>390</v>
      </c>
      <c r="R2312" t="s">
        <v>20</v>
      </c>
      <c r="S2312">
        <f t="shared" si="256"/>
        <v>10143.900000000001</v>
      </c>
      <c r="T2312" t="str">
        <f t="shared" si="257"/>
        <v>High</v>
      </c>
      <c r="U2312" t="str">
        <f t="shared" si="258"/>
        <v>Active</v>
      </c>
    </row>
    <row r="2313" spans="1:21" x14ac:dyDescent="0.25">
      <c r="A2313" t="s">
        <v>2340</v>
      </c>
      <c r="B2313">
        <v>62</v>
      </c>
      <c r="C2313" t="str">
        <f t="shared" si="252"/>
        <v>55+</v>
      </c>
      <c r="D2313" t="s">
        <v>1</v>
      </c>
      <c r="E2313" t="s">
        <v>8</v>
      </c>
      <c r="F2313">
        <v>36.03</v>
      </c>
      <c r="G2313" t="str">
        <f t="shared" si="253"/>
        <v>Medium</v>
      </c>
      <c r="H2313">
        <v>46</v>
      </c>
      <c r="I2313" t="s">
        <v>56</v>
      </c>
      <c r="J2313" t="s">
        <v>10</v>
      </c>
      <c r="K2313" s="4">
        <v>13.99</v>
      </c>
      <c r="L2313" s="4">
        <f t="shared" si="254"/>
        <v>13.99</v>
      </c>
      <c r="M2313">
        <v>0</v>
      </c>
      <c r="N2313" t="s">
        <v>5</v>
      </c>
      <c r="O2313">
        <v>2</v>
      </c>
      <c r="P2313">
        <v>0.77</v>
      </c>
      <c r="Q2313">
        <f t="shared" si="255"/>
        <v>46</v>
      </c>
      <c r="R2313" t="s">
        <v>38</v>
      </c>
      <c r="S2313">
        <f t="shared" si="256"/>
        <v>1657.38</v>
      </c>
      <c r="T2313" t="str">
        <f t="shared" si="257"/>
        <v>High</v>
      </c>
      <c r="U2313" t="str">
        <f t="shared" si="258"/>
        <v>Inactive</v>
      </c>
    </row>
    <row r="2314" spans="1:21" x14ac:dyDescent="0.25">
      <c r="A2314" t="s">
        <v>2341</v>
      </c>
      <c r="B2314">
        <v>60</v>
      </c>
      <c r="C2314" t="str">
        <f t="shared" si="252"/>
        <v>55+</v>
      </c>
      <c r="D2314" t="s">
        <v>13</v>
      </c>
      <c r="E2314" t="s">
        <v>8</v>
      </c>
      <c r="F2314">
        <v>1.85</v>
      </c>
      <c r="G2314" t="str">
        <f t="shared" si="253"/>
        <v>Low</v>
      </c>
      <c r="H2314">
        <v>28</v>
      </c>
      <c r="I2314" t="s">
        <v>3</v>
      </c>
      <c r="J2314" t="s">
        <v>10</v>
      </c>
      <c r="K2314" s="4">
        <v>13.99</v>
      </c>
      <c r="L2314" s="4">
        <f t="shared" si="254"/>
        <v>13.99</v>
      </c>
      <c r="M2314">
        <v>1</v>
      </c>
      <c r="N2314" t="s">
        <v>29</v>
      </c>
      <c r="O2314">
        <v>3</v>
      </c>
      <c r="P2314">
        <v>0.06</v>
      </c>
      <c r="Q2314">
        <f t="shared" si="255"/>
        <v>4</v>
      </c>
      <c r="R2314" t="s">
        <v>33</v>
      </c>
      <c r="S2314">
        <f t="shared" si="256"/>
        <v>7.4</v>
      </c>
      <c r="T2314" t="str">
        <f t="shared" si="257"/>
        <v>Low</v>
      </c>
      <c r="U2314" t="str">
        <f t="shared" si="258"/>
        <v>Inactive</v>
      </c>
    </row>
    <row r="2315" spans="1:21" x14ac:dyDescent="0.25">
      <c r="A2315" t="s">
        <v>2342</v>
      </c>
      <c r="B2315">
        <v>33</v>
      </c>
      <c r="C2315" t="str">
        <f t="shared" si="252"/>
        <v>25-34</v>
      </c>
      <c r="D2315" t="s">
        <v>13</v>
      </c>
      <c r="E2315" t="s">
        <v>8</v>
      </c>
      <c r="F2315">
        <v>1.32</v>
      </c>
      <c r="G2315" t="str">
        <f t="shared" si="253"/>
        <v>Low</v>
      </c>
      <c r="H2315">
        <v>36</v>
      </c>
      <c r="I2315" t="s">
        <v>35</v>
      </c>
      <c r="J2315" t="s">
        <v>32</v>
      </c>
      <c r="K2315" s="4">
        <v>13.99</v>
      </c>
      <c r="L2315" s="4">
        <f t="shared" si="254"/>
        <v>13.99</v>
      </c>
      <c r="M2315">
        <v>1</v>
      </c>
      <c r="N2315" t="s">
        <v>15</v>
      </c>
      <c r="O2315">
        <v>1</v>
      </c>
      <c r="P2315">
        <v>0.04</v>
      </c>
      <c r="Q2315">
        <f t="shared" si="255"/>
        <v>2</v>
      </c>
      <c r="R2315" t="s">
        <v>16</v>
      </c>
      <c r="S2315">
        <f t="shared" si="256"/>
        <v>2.64</v>
      </c>
      <c r="T2315" t="str">
        <f t="shared" si="257"/>
        <v>Low</v>
      </c>
      <c r="U2315" t="str">
        <f t="shared" si="258"/>
        <v>Inactive</v>
      </c>
    </row>
    <row r="2316" spans="1:21" x14ac:dyDescent="0.25">
      <c r="A2316" t="s">
        <v>2343</v>
      </c>
      <c r="B2316">
        <v>51</v>
      </c>
      <c r="C2316" t="str">
        <f t="shared" si="252"/>
        <v>45-54</v>
      </c>
      <c r="D2316" t="s">
        <v>13</v>
      </c>
      <c r="E2316" t="s">
        <v>18</v>
      </c>
      <c r="F2316">
        <v>16.96</v>
      </c>
      <c r="G2316" t="str">
        <f t="shared" si="253"/>
        <v>Low</v>
      </c>
      <c r="H2316">
        <v>15</v>
      </c>
      <c r="I2316" t="s">
        <v>19</v>
      </c>
      <c r="J2316" t="s">
        <v>32</v>
      </c>
      <c r="K2316" s="4">
        <v>17.989999999999998</v>
      </c>
      <c r="L2316" s="4">
        <f t="shared" si="254"/>
        <v>17.989999999999998</v>
      </c>
      <c r="M2316">
        <v>0</v>
      </c>
      <c r="N2316" t="s">
        <v>47</v>
      </c>
      <c r="O2316">
        <v>5</v>
      </c>
      <c r="P2316">
        <v>1.06</v>
      </c>
      <c r="Q2316">
        <f t="shared" si="255"/>
        <v>64</v>
      </c>
      <c r="R2316" t="s">
        <v>11</v>
      </c>
      <c r="S2316">
        <f t="shared" si="256"/>
        <v>1085.44</v>
      </c>
      <c r="T2316" t="str">
        <f t="shared" si="257"/>
        <v>High</v>
      </c>
      <c r="U2316" t="str">
        <f t="shared" si="258"/>
        <v>Risk</v>
      </c>
    </row>
    <row r="2317" spans="1:21" x14ac:dyDescent="0.25">
      <c r="A2317" t="s">
        <v>2344</v>
      </c>
      <c r="B2317">
        <v>32</v>
      </c>
      <c r="C2317" t="str">
        <f t="shared" si="252"/>
        <v>25-34</v>
      </c>
      <c r="D2317" t="s">
        <v>13</v>
      </c>
      <c r="E2317" t="s">
        <v>2</v>
      </c>
      <c r="F2317">
        <v>0.54</v>
      </c>
      <c r="G2317" t="str">
        <f t="shared" si="253"/>
        <v>Low</v>
      </c>
      <c r="H2317">
        <v>5</v>
      </c>
      <c r="I2317" t="s">
        <v>19</v>
      </c>
      <c r="J2317" t="s">
        <v>32</v>
      </c>
      <c r="K2317" s="4">
        <v>8.99</v>
      </c>
      <c r="L2317" s="4">
        <f t="shared" si="254"/>
        <v>8.99</v>
      </c>
      <c r="M2317">
        <v>1</v>
      </c>
      <c r="N2317" t="s">
        <v>29</v>
      </c>
      <c r="O2317">
        <v>2</v>
      </c>
      <c r="P2317">
        <v>0.09</v>
      </c>
      <c r="Q2317">
        <f t="shared" si="255"/>
        <v>5</v>
      </c>
      <c r="R2317" t="s">
        <v>16</v>
      </c>
      <c r="S2317">
        <f t="shared" si="256"/>
        <v>2.7</v>
      </c>
      <c r="T2317" t="str">
        <f t="shared" si="257"/>
        <v>Low</v>
      </c>
      <c r="U2317" t="str">
        <f t="shared" si="258"/>
        <v>Active</v>
      </c>
    </row>
    <row r="2318" spans="1:21" x14ac:dyDescent="0.25">
      <c r="A2318" t="s">
        <v>2345</v>
      </c>
      <c r="B2318">
        <v>40</v>
      </c>
      <c r="C2318" t="str">
        <f t="shared" si="252"/>
        <v>35-44</v>
      </c>
      <c r="D2318" t="s">
        <v>1</v>
      </c>
      <c r="E2318" t="s">
        <v>8</v>
      </c>
      <c r="F2318">
        <v>11.56</v>
      </c>
      <c r="G2318" t="str">
        <f t="shared" si="253"/>
        <v>Low</v>
      </c>
      <c r="H2318">
        <v>48</v>
      </c>
      <c r="I2318" t="s">
        <v>14</v>
      </c>
      <c r="J2318" t="s">
        <v>43</v>
      </c>
      <c r="K2318" s="4">
        <v>13.99</v>
      </c>
      <c r="L2318" s="4">
        <f t="shared" si="254"/>
        <v>13.99</v>
      </c>
      <c r="M2318">
        <v>1</v>
      </c>
      <c r="N2318" t="s">
        <v>5</v>
      </c>
      <c r="O2318">
        <v>5</v>
      </c>
      <c r="P2318">
        <v>0.24</v>
      </c>
      <c r="Q2318">
        <f t="shared" si="255"/>
        <v>14</v>
      </c>
      <c r="R2318" t="s">
        <v>38</v>
      </c>
      <c r="S2318">
        <f t="shared" si="256"/>
        <v>161.84</v>
      </c>
      <c r="T2318" t="str">
        <f t="shared" si="257"/>
        <v>High</v>
      </c>
      <c r="U2318" t="str">
        <f t="shared" si="258"/>
        <v>Inactive</v>
      </c>
    </row>
    <row r="2319" spans="1:21" x14ac:dyDescent="0.25">
      <c r="A2319" t="s">
        <v>2346</v>
      </c>
      <c r="B2319">
        <v>62</v>
      </c>
      <c r="C2319" t="str">
        <f t="shared" si="252"/>
        <v>55+</v>
      </c>
      <c r="D2319" t="s">
        <v>1</v>
      </c>
      <c r="E2319" t="s">
        <v>18</v>
      </c>
      <c r="F2319">
        <v>9.58</v>
      </c>
      <c r="G2319" t="str">
        <f t="shared" si="253"/>
        <v>Low</v>
      </c>
      <c r="H2319">
        <v>25</v>
      </c>
      <c r="I2319" t="s">
        <v>14</v>
      </c>
      <c r="J2319" t="s">
        <v>43</v>
      </c>
      <c r="K2319" s="4">
        <v>17.989999999999998</v>
      </c>
      <c r="L2319" s="4">
        <f t="shared" si="254"/>
        <v>17.989999999999998</v>
      </c>
      <c r="M2319">
        <v>0</v>
      </c>
      <c r="N2319" t="s">
        <v>47</v>
      </c>
      <c r="O2319">
        <v>2</v>
      </c>
      <c r="P2319">
        <v>0.37</v>
      </c>
      <c r="Q2319">
        <f t="shared" si="255"/>
        <v>22</v>
      </c>
      <c r="R2319" t="s">
        <v>33</v>
      </c>
      <c r="S2319">
        <f t="shared" si="256"/>
        <v>210.76</v>
      </c>
      <c r="T2319" t="str">
        <f t="shared" si="257"/>
        <v>High</v>
      </c>
      <c r="U2319" t="str">
        <f t="shared" si="258"/>
        <v>Inactive</v>
      </c>
    </row>
    <row r="2320" spans="1:21" x14ac:dyDescent="0.25">
      <c r="A2320" t="s">
        <v>2347</v>
      </c>
      <c r="B2320">
        <v>56</v>
      </c>
      <c r="C2320" t="str">
        <f t="shared" si="252"/>
        <v>55+</v>
      </c>
      <c r="D2320" t="s">
        <v>27</v>
      </c>
      <c r="E2320" t="s">
        <v>18</v>
      </c>
      <c r="F2320">
        <v>6.24</v>
      </c>
      <c r="G2320" t="str">
        <f t="shared" si="253"/>
        <v>Low</v>
      </c>
      <c r="H2320">
        <v>2</v>
      </c>
      <c r="I2320" t="s">
        <v>19</v>
      </c>
      <c r="J2320" t="s">
        <v>43</v>
      </c>
      <c r="K2320" s="4">
        <v>17.989999999999998</v>
      </c>
      <c r="L2320" s="4">
        <f t="shared" si="254"/>
        <v>17.989999999999998</v>
      </c>
      <c r="M2320">
        <v>0</v>
      </c>
      <c r="N2320" t="s">
        <v>15</v>
      </c>
      <c r="O2320">
        <v>4</v>
      </c>
      <c r="P2320">
        <v>2.08</v>
      </c>
      <c r="Q2320">
        <f t="shared" si="255"/>
        <v>125</v>
      </c>
      <c r="R2320" t="s">
        <v>11</v>
      </c>
      <c r="S2320">
        <f t="shared" si="256"/>
        <v>780</v>
      </c>
      <c r="T2320" t="str">
        <f t="shared" si="257"/>
        <v>High</v>
      </c>
      <c r="U2320" t="str">
        <f t="shared" si="258"/>
        <v>Active</v>
      </c>
    </row>
    <row r="2321" spans="1:21" x14ac:dyDescent="0.25">
      <c r="A2321" t="s">
        <v>2348</v>
      </c>
      <c r="B2321">
        <v>22</v>
      </c>
      <c r="C2321" t="str">
        <f t="shared" si="252"/>
        <v>18-24</v>
      </c>
      <c r="D2321" t="s">
        <v>27</v>
      </c>
      <c r="E2321" t="s">
        <v>18</v>
      </c>
      <c r="F2321">
        <v>12.87</v>
      </c>
      <c r="G2321" t="str">
        <f t="shared" si="253"/>
        <v>Low</v>
      </c>
      <c r="H2321">
        <v>59</v>
      </c>
      <c r="I2321" t="s">
        <v>9</v>
      </c>
      <c r="J2321" t="s">
        <v>43</v>
      </c>
      <c r="K2321" s="4">
        <v>17.989999999999998</v>
      </c>
      <c r="L2321" s="4">
        <f t="shared" si="254"/>
        <v>17.989999999999998</v>
      </c>
      <c r="M2321">
        <v>1</v>
      </c>
      <c r="N2321" t="s">
        <v>5</v>
      </c>
      <c r="O2321">
        <v>4</v>
      </c>
      <c r="P2321">
        <v>0.21</v>
      </c>
      <c r="Q2321">
        <f t="shared" si="255"/>
        <v>13</v>
      </c>
      <c r="R2321" t="s">
        <v>25</v>
      </c>
      <c r="S2321">
        <f t="shared" si="256"/>
        <v>167.31</v>
      </c>
      <c r="T2321" t="str">
        <f t="shared" si="257"/>
        <v>High</v>
      </c>
      <c r="U2321" t="str">
        <f t="shared" si="258"/>
        <v>Inactive</v>
      </c>
    </row>
    <row r="2322" spans="1:21" x14ac:dyDescent="0.25">
      <c r="A2322" t="s">
        <v>2349</v>
      </c>
      <c r="B2322">
        <v>31</v>
      </c>
      <c r="C2322" t="str">
        <f t="shared" si="252"/>
        <v>25-34</v>
      </c>
      <c r="D2322" t="s">
        <v>27</v>
      </c>
      <c r="E2322" t="s">
        <v>8</v>
      </c>
      <c r="F2322">
        <v>11.93</v>
      </c>
      <c r="G2322" t="str">
        <f t="shared" si="253"/>
        <v>Low</v>
      </c>
      <c r="H2322">
        <v>15</v>
      </c>
      <c r="I2322" t="s">
        <v>3</v>
      </c>
      <c r="J2322" t="s">
        <v>43</v>
      </c>
      <c r="K2322" s="4">
        <v>13.99</v>
      </c>
      <c r="L2322" s="4">
        <f t="shared" si="254"/>
        <v>13.99</v>
      </c>
      <c r="M2322">
        <v>0</v>
      </c>
      <c r="N2322" t="s">
        <v>5</v>
      </c>
      <c r="O2322">
        <v>4</v>
      </c>
      <c r="P2322">
        <v>0.75</v>
      </c>
      <c r="Q2322">
        <f t="shared" si="255"/>
        <v>45</v>
      </c>
      <c r="R2322" t="s">
        <v>20</v>
      </c>
      <c r="S2322">
        <f t="shared" si="256"/>
        <v>536.85</v>
      </c>
      <c r="T2322" t="str">
        <f t="shared" si="257"/>
        <v>High</v>
      </c>
      <c r="U2322" t="str">
        <f t="shared" si="258"/>
        <v>Risk</v>
      </c>
    </row>
    <row r="2323" spans="1:21" x14ac:dyDescent="0.25">
      <c r="A2323" t="s">
        <v>2350</v>
      </c>
      <c r="B2323">
        <v>60</v>
      </c>
      <c r="C2323" t="str">
        <f t="shared" si="252"/>
        <v>55+</v>
      </c>
      <c r="D2323" t="s">
        <v>27</v>
      </c>
      <c r="E2323" t="s">
        <v>18</v>
      </c>
      <c r="F2323">
        <v>7.25</v>
      </c>
      <c r="G2323" t="str">
        <f t="shared" si="253"/>
        <v>Low</v>
      </c>
      <c r="H2323">
        <v>35</v>
      </c>
      <c r="I2323" t="s">
        <v>14</v>
      </c>
      <c r="J2323" t="s">
        <v>4</v>
      </c>
      <c r="K2323" s="4">
        <v>17.989999999999998</v>
      </c>
      <c r="L2323" s="4">
        <f t="shared" si="254"/>
        <v>17.989999999999998</v>
      </c>
      <c r="M2323">
        <v>0</v>
      </c>
      <c r="N2323" t="s">
        <v>23</v>
      </c>
      <c r="O2323">
        <v>5</v>
      </c>
      <c r="P2323">
        <v>0.2</v>
      </c>
      <c r="Q2323">
        <f t="shared" si="255"/>
        <v>12</v>
      </c>
      <c r="R2323" t="s">
        <v>11</v>
      </c>
      <c r="S2323">
        <f t="shared" si="256"/>
        <v>87</v>
      </c>
      <c r="T2323" t="str">
        <f t="shared" si="257"/>
        <v>Medium</v>
      </c>
      <c r="U2323" t="str">
        <f t="shared" si="258"/>
        <v>Inactive</v>
      </c>
    </row>
    <row r="2324" spans="1:21" x14ac:dyDescent="0.25">
      <c r="A2324" t="s">
        <v>2351</v>
      </c>
      <c r="B2324">
        <v>64</v>
      </c>
      <c r="C2324" t="str">
        <f t="shared" si="252"/>
        <v>55+</v>
      </c>
      <c r="D2324" t="s">
        <v>27</v>
      </c>
      <c r="E2324" t="s">
        <v>2</v>
      </c>
      <c r="F2324">
        <v>6.68</v>
      </c>
      <c r="G2324" t="str">
        <f t="shared" si="253"/>
        <v>Low</v>
      </c>
      <c r="H2324">
        <v>24</v>
      </c>
      <c r="I2324" t="s">
        <v>14</v>
      </c>
      <c r="J2324" t="s">
        <v>32</v>
      </c>
      <c r="K2324" s="4">
        <v>8.99</v>
      </c>
      <c r="L2324" s="4">
        <f t="shared" si="254"/>
        <v>8.99</v>
      </c>
      <c r="M2324">
        <v>1</v>
      </c>
      <c r="N2324" t="s">
        <v>15</v>
      </c>
      <c r="O2324">
        <v>2</v>
      </c>
      <c r="P2324">
        <v>0.27</v>
      </c>
      <c r="Q2324">
        <f t="shared" si="255"/>
        <v>16</v>
      </c>
      <c r="R2324" t="s">
        <v>20</v>
      </c>
      <c r="S2324">
        <f t="shared" si="256"/>
        <v>106.88</v>
      </c>
      <c r="T2324" t="str">
        <f t="shared" si="257"/>
        <v>Medium</v>
      </c>
      <c r="U2324" t="str">
        <f t="shared" si="258"/>
        <v>Inactive</v>
      </c>
    </row>
    <row r="2325" spans="1:21" x14ac:dyDescent="0.25">
      <c r="A2325" t="s">
        <v>2352</v>
      </c>
      <c r="B2325">
        <v>53</v>
      </c>
      <c r="C2325" t="str">
        <f t="shared" si="252"/>
        <v>45-54</v>
      </c>
      <c r="D2325" t="s">
        <v>27</v>
      </c>
      <c r="E2325" t="s">
        <v>2</v>
      </c>
      <c r="F2325">
        <v>6.64</v>
      </c>
      <c r="G2325" t="str">
        <f t="shared" si="253"/>
        <v>Low</v>
      </c>
      <c r="H2325">
        <v>37</v>
      </c>
      <c r="I2325" t="s">
        <v>3</v>
      </c>
      <c r="J2325" t="s">
        <v>41</v>
      </c>
      <c r="K2325" s="4">
        <v>8.99</v>
      </c>
      <c r="L2325" s="4">
        <f t="shared" si="254"/>
        <v>8.99</v>
      </c>
      <c r="M2325">
        <v>1</v>
      </c>
      <c r="N2325" t="s">
        <v>47</v>
      </c>
      <c r="O2325">
        <v>5</v>
      </c>
      <c r="P2325">
        <v>0.17</v>
      </c>
      <c r="Q2325">
        <f t="shared" si="255"/>
        <v>10</v>
      </c>
      <c r="R2325" t="s">
        <v>38</v>
      </c>
      <c r="S2325">
        <f t="shared" si="256"/>
        <v>66.399999999999991</v>
      </c>
      <c r="T2325" t="str">
        <f t="shared" si="257"/>
        <v>Medium</v>
      </c>
      <c r="U2325" t="str">
        <f t="shared" si="258"/>
        <v>Inactive</v>
      </c>
    </row>
    <row r="2326" spans="1:21" x14ac:dyDescent="0.25">
      <c r="A2326" t="s">
        <v>2353</v>
      </c>
      <c r="B2326">
        <v>21</v>
      </c>
      <c r="C2326" t="str">
        <f t="shared" si="252"/>
        <v>18-24</v>
      </c>
      <c r="D2326" t="s">
        <v>13</v>
      </c>
      <c r="E2326" t="s">
        <v>8</v>
      </c>
      <c r="F2326">
        <v>8.6</v>
      </c>
      <c r="G2326" t="str">
        <f t="shared" si="253"/>
        <v>Low</v>
      </c>
      <c r="H2326">
        <v>46</v>
      </c>
      <c r="I2326" t="s">
        <v>9</v>
      </c>
      <c r="J2326" t="s">
        <v>10</v>
      </c>
      <c r="K2326" s="4">
        <v>13.99</v>
      </c>
      <c r="L2326" s="4">
        <f t="shared" si="254"/>
        <v>13.99</v>
      </c>
      <c r="M2326">
        <v>0</v>
      </c>
      <c r="N2326" t="s">
        <v>29</v>
      </c>
      <c r="O2326">
        <v>4</v>
      </c>
      <c r="P2326">
        <v>0.18</v>
      </c>
      <c r="Q2326">
        <f t="shared" si="255"/>
        <v>11</v>
      </c>
      <c r="R2326" t="s">
        <v>6</v>
      </c>
      <c r="S2326">
        <f t="shared" si="256"/>
        <v>94.6</v>
      </c>
      <c r="T2326" t="str">
        <f t="shared" si="257"/>
        <v>Medium</v>
      </c>
      <c r="U2326" t="str">
        <f t="shared" si="258"/>
        <v>Inactive</v>
      </c>
    </row>
    <row r="2327" spans="1:21" x14ac:dyDescent="0.25">
      <c r="A2327" t="s">
        <v>2354</v>
      </c>
      <c r="B2327">
        <v>45</v>
      </c>
      <c r="C2327" t="str">
        <f t="shared" si="252"/>
        <v>35-44</v>
      </c>
      <c r="D2327" t="s">
        <v>1</v>
      </c>
      <c r="E2327" t="s">
        <v>8</v>
      </c>
      <c r="F2327">
        <v>25.59</v>
      </c>
      <c r="G2327" t="str">
        <f t="shared" si="253"/>
        <v>Medium</v>
      </c>
      <c r="H2327">
        <v>22</v>
      </c>
      <c r="I2327" t="s">
        <v>9</v>
      </c>
      <c r="J2327" t="s">
        <v>4</v>
      </c>
      <c r="K2327" s="4">
        <v>13.99</v>
      </c>
      <c r="L2327" s="4">
        <f t="shared" si="254"/>
        <v>13.99</v>
      </c>
      <c r="M2327">
        <v>0</v>
      </c>
      <c r="N2327" t="s">
        <v>47</v>
      </c>
      <c r="O2327">
        <v>2</v>
      </c>
      <c r="P2327">
        <v>1.1100000000000001</v>
      </c>
      <c r="Q2327">
        <f t="shared" si="255"/>
        <v>67</v>
      </c>
      <c r="R2327" t="s">
        <v>11</v>
      </c>
      <c r="S2327">
        <f t="shared" si="256"/>
        <v>1714.53</v>
      </c>
      <c r="T2327" t="str">
        <f t="shared" si="257"/>
        <v>High</v>
      </c>
      <c r="U2327" t="str">
        <f t="shared" si="258"/>
        <v>Inactive</v>
      </c>
    </row>
    <row r="2328" spans="1:21" x14ac:dyDescent="0.25">
      <c r="A2328" t="s">
        <v>2355</v>
      </c>
      <c r="B2328">
        <v>37</v>
      </c>
      <c r="C2328" t="str">
        <f t="shared" si="252"/>
        <v>35-44</v>
      </c>
      <c r="D2328" t="s">
        <v>27</v>
      </c>
      <c r="E2328" t="s">
        <v>2</v>
      </c>
      <c r="F2328">
        <v>11.52</v>
      </c>
      <c r="G2328" t="str">
        <f t="shared" si="253"/>
        <v>Low</v>
      </c>
      <c r="H2328">
        <v>38</v>
      </c>
      <c r="I2328" t="s">
        <v>19</v>
      </c>
      <c r="J2328" t="s">
        <v>4</v>
      </c>
      <c r="K2328" s="4">
        <v>8.99</v>
      </c>
      <c r="L2328" s="4">
        <f t="shared" si="254"/>
        <v>8.99</v>
      </c>
      <c r="M2328">
        <v>1</v>
      </c>
      <c r="N2328" t="s">
        <v>29</v>
      </c>
      <c r="O2328">
        <v>4</v>
      </c>
      <c r="P2328">
        <v>0.3</v>
      </c>
      <c r="Q2328">
        <f t="shared" si="255"/>
        <v>18</v>
      </c>
      <c r="R2328" t="s">
        <v>6</v>
      </c>
      <c r="S2328">
        <f t="shared" si="256"/>
        <v>207.35999999999999</v>
      </c>
      <c r="T2328" t="str">
        <f t="shared" si="257"/>
        <v>High</v>
      </c>
      <c r="U2328" t="str">
        <f t="shared" si="258"/>
        <v>Inactive</v>
      </c>
    </row>
    <row r="2329" spans="1:21" x14ac:dyDescent="0.25">
      <c r="A2329" t="s">
        <v>2356</v>
      </c>
      <c r="B2329">
        <v>18</v>
      </c>
      <c r="C2329" t="str">
        <f t="shared" si="252"/>
        <v>18-24</v>
      </c>
      <c r="D2329" t="s">
        <v>13</v>
      </c>
      <c r="E2329" t="s">
        <v>2</v>
      </c>
      <c r="F2329">
        <v>47.29</v>
      </c>
      <c r="G2329" t="str">
        <f t="shared" si="253"/>
        <v>Medium</v>
      </c>
      <c r="H2329">
        <v>23</v>
      </c>
      <c r="I2329" t="s">
        <v>14</v>
      </c>
      <c r="J2329" t="s">
        <v>4</v>
      </c>
      <c r="K2329" s="4">
        <v>8.99</v>
      </c>
      <c r="L2329" s="4">
        <f t="shared" si="254"/>
        <v>8.99</v>
      </c>
      <c r="M2329">
        <v>0</v>
      </c>
      <c r="N2329" t="s">
        <v>29</v>
      </c>
      <c r="O2329">
        <v>3</v>
      </c>
      <c r="P2329">
        <v>1.97</v>
      </c>
      <c r="Q2329">
        <f t="shared" si="255"/>
        <v>118</v>
      </c>
      <c r="R2329" t="s">
        <v>25</v>
      </c>
      <c r="S2329">
        <f t="shared" si="256"/>
        <v>5580.22</v>
      </c>
      <c r="T2329" t="str">
        <f t="shared" si="257"/>
        <v>High</v>
      </c>
      <c r="U2329" t="str">
        <f t="shared" si="258"/>
        <v>Inactive</v>
      </c>
    </row>
    <row r="2330" spans="1:21" x14ac:dyDescent="0.25">
      <c r="A2330" t="s">
        <v>2357</v>
      </c>
      <c r="B2330">
        <v>28</v>
      </c>
      <c r="C2330" t="str">
        <f t="shared" si="252"/>
        <v>25-34</v>
      </c>
      <c r="D2330" t="s">
        <v>13</v>
      </c>
      <c r="E2330" t="s">
        <v>2</v>
      </c>
      <c r="F2330">
        <v>2.66</v>
      </c>
      <c r="G2330" t="str">
        <f t="shared" si="253"/>
        <v>Low</v>
      </c>
      <c r="H2330">
        <v>55</v>
      </c>
      <c r="I2330" t="s">
        <v>3</v>
      </c>
      <c r="J2330" t="s">
        <v>32</v>
      </c>
      <c r="K2330" s="4">
        <v>8.99</v>
      </c>
      <c r="L2330" s="4">
        <f t="shared" si="254"/>
        <v>8.99</v>
      </c>
      <c r="M2330">
        <v>1</v>
      </c>
      <c r="N2330" t="s">
        <v>15</v>
      </c>
      <c r="O2330">
        <v>5</v>
      </c>
      <c r="P2330">
        <v>0.05</v>
      </c>
      <c r="Q2330">
        <f t="shared" si="255"/>
        <v>3</v>
      </c>
      <c r="R2330" t="s">
        <v>6</v>
      </c>
      <c r="S2330">
        <f t="shared" si="256"/>
        <v>7.98</v>
      </c>
      <c r="T2330" t="str">
        <f t="shared" si="257"/>
        <v>Low</v>
      </c>
      <c r="U2330" t="str">
        <f t="shared" si="258"/>
        <v>Inactive</v>
      </c>
    </row>
    <row r="2331" spans="1:21" x14ac:dyDescent="0.25">
      <c r="A2331" t="s">
        <v>2358</v>
      </c>
      <c r="B2331">
        <v>38</v>
      </c>
      <c r="C2331" t="str">
        <f t="shared" si="252"/>
        <v>35-44</v>
      </c>
      <c r="D2331" t="s">
        <v>1</v>
      </c>
      <c r="E2331" t="s">
        <v>2</v>
      </c>
      <c r="F2331">
        <v>8.81</v>
      </c>
      <c r="G2331" t="str">
        <f t="shared" si="253"/>
        <v>Low</v>
      </c>
      <c r="H2331">
        <v>1</v>
      </c>
      <c r="I2331" t="s">
        <v>56</v>
      </c>
      <c r="J2331" t="s">
        <v>41</v>
      </c>
      <c r="K2331" s="4">
        <v>8.99</v>
      </c>
      <c r="L2331" s="4">
        <f t="shared" si="254"/>
        <v>8.99</v>
      </c>
      <c r="M2331">
        <v>0</v>
      </c>
      <c r="N2331" t="s">
        <v>5</v>
      </c>
      <c r="O2331">
        <v>4</v>
      </c>
      <c r="P2331">
        <v>4.41</v>
      </c>
      <c r="Q2331">
        <f t="shared" si="255"/>
        <v>265</v>
      </c>
      <c r="R2331" t="s">
        <v>6</v>
      </c>
      <c r="S2331">
        <f t="shared" si="256"/>
        <v>2334.65</v>
      </c>
      <c r="T2331" t="str">
        <f t="shared" si="257"/>
        <v>High</v>
      </c>
      <c r="U2331" t="str">
        <f t="shared" si="258"/>
        <v>Active</v>
      </c>
    </row>
    <row r="2332" spans="1:21" x14ac:dyDescent="0.25">
      <c r="A2332" t="s">
        <v>2359</v>
      </c>
      <c r="B2332">
        <v>54</v>
      </c>
      <c r="C2332" t="str">
        <f t="shared" si="252"/>
        <v>45-54</v>
      </c>
      <c r="D2332" t="s">
        <v>1</v>
      </c>
      <c r="E2332" t="s">
        <v>2</v>
      </c>
      <c r="F2332">
        <v>1.07</v>
      </c>
      <c r="G2332" t="str">
        <f t="shared" si="253"/>
        <v>Low</v>
      </c>
      <c r="H2332">
        <v>59</v>
      </c>
      <c r="I2332" t="s">
        <v>9</v>
      </c>
      <c r="J2332" t="s">
        <v>4</v>
      </c>
      <c r="K2332" s="4">
        <v>8.99</v>
      </c>
      <c r="L2332" s="4">
        <f t="shared" si="254"/>
        <v>8.99</v>
      </c>
      <c r="M2332">
        <v>1</v>
      </c>
      <c r="N2332" t="s">
        <v>47</v>
      </c>
      <c r="O2332">
        <v>1</v>
      </c>
      <c r="P2332">
        <v>0.02</v>
      </c>
      <c r="Q2332">
        <f t="shared" si="255"/>
        <v>1</v>
      </c>
      <c r="R2332" t="s">
        <v>38</v>
      </c>
      <c r="S2332">
        <f t="shared" si="256"/>
        <v>1.07</v>
      </c>
      <c r="T2332" t="str">
        <f t="shared" si="257"/>
        <v>Low</v>
      </c>
      <c r="U2332" t="str">
        <f t="shared" si="258"/>
        <v>Inactive</v>
      </c>
    </row>
    <row r="2333" spans="1:21" x14ac:dyDescent="0.25">
      <c r="A2333" t="s">
        <v>2360</v>
      </c>
      <c r="B2333">
        <v>36</v>
      </c>
      <c r="C2333" t="str">
        <f t="shared" si="252"/>
        <v>35-44</v>
      </c>
      <c r="D2333" t="s">
        <v>27</v>
      </c>
      <c r="E2333" t="s">
        <v>8</v>
      </c>
      <c r="F2333">
        <v>48.01</v>
      </c>
      <c r="G2333" t="str">
        <f t="shared" si="253"/>
        <v>Medium</v>
      </c>
      <c r="H2333">
        <v>29</v>
      </c>
      <c r="I2333" t="s">
        <v>3</v>
      </c>
      <c r="J2333" t="s">
        <v>43</v>
      </c>
      <c r="K2333" s="4">
        <v>13.99</v>
      </c>
      <c r="L2333" s="4">
        <f t="shared" si="254"/>
        <v>13.99</v>
      </c>
      <c r="M2333">
        <v>0</v>
      </c>
      <c r="N2333" t="s">
        <v>15</v>
      </c>
      <c r="O2333">
        <v>5</v>
      </c>
      <c r="P2333">
        <v>1.6</v>
      </c>
      <c r="Q2333">
        <f t="shared" si="255"/>
        <v>96</v>
      </c>
      <c r="R2333" t="s">
        <v>11</v>
      </c>
      <c r="S2333">
        <f t="shared" si="256"/>
        <v>4608.96</v>
      </c>
      <c r="T2333" t="str">
        <f t="shared" si="257"/>
        <v>High</v>
      </c>
      <c r="U2333" t="str">
        <f t="shared" si="258"/>
        <v>Inactive</v>
      </c>
    </row>
    <row r="2334" spans="1:21" x14ac:dyDescent="0.25">
      <c r="A2334" t="s">
        <v>2361</v>
      </c>
      <c r="B2334">
        <v>61</v>
      </c>
      <c r="C2334" t="str">
        <f t="shared" si="252"/>
        <v>55+</v>
      </c>
      <c r="D2334" t="s">
        <v>27</v>
      </c>
      <c r="E2334" t="s">
        <v>8</v>
      </c>
      <c r="F2334">
        <v>26.05</v>
      </c>
      <c r="G2334" t="str">
        <f t="shared" si="253"/>
        <v>Medium</v>
      </c>
      <c r="H2334">
        <v>21</v>
      </c>
      <c r="I2334" t="s">
        <v>56</v>
      </c>
      <c r="J2334" t="s">
        <v>43</v>
      </c>
      <c r="K2334" s="4">
        <v>13.99</v>
      </c>
      <c r="L2334" s="4">
        <f t="shared" si="254"/>
        <v>13.99</v>
      </c>
      <c r="M2334">
        <v>0</v>
      </c>
      <c r="N2334" t="s">
        <v>23</v>
      </c>
      <c r="O2334">
        <v>1</v>
      </c>
      <c r="P2334">
        <v>1.18</v>
      </c>
      <c r="Q2334">
        <f t="shared" si="255"/>
        <v>71</v>
      </c>
      <c r="R2334" t="s">
        <v>38</v>
      </c>
      <c r="S2334">
        <f t="shared" si="256"/>
        <v>1849.55</v>
      </c>
      <c r="T2334" t="str">
        <f t="shared" si="257"/>
        <v>High</v>
      </c>
      <c r="U2334" t="str">
        <f t="shared" si="258"/>
        <v>Risk</v>
      </c>
    </row>
    <row r="2335" spans="1:21" x14ac:dyDescent="0.25">
      <c r="A2335" t="s">
        <v>2362</v>
      </c>
      <c r="B2335">
        <v>65</v>
      </c>
      <c r="C2335" t="str">
        <f t="shared" si="252"/>
        <v>55+</v>
      </c>
      <c r="D2335" t="s">
        <v>1</v>
      </c>
      <c r="E2335" t="s">
        <v>18</v>
      </c>
      <c r="F2335">
        <v>16.68</v>
      </c>
      <c r="G2335" t="str">
        <f t="shared" si="253"/>
        <v>Low</v>
      </c>
      <c r="H2335">
        <v>9</v>
      </c>
      <c r="I2335" t="s">
        <v>14</v>
      </c>
      <c r="J2335" t="s">
        <v>10</v>
      </c>
      <c r="K2335" s="4">
        <v>17.989999999999998</v>
      </c>
      <c r="L2335" s="4">
        <f t="shared" si="254"/>
        <v>17.989999999999998</v>
      </c>
      <c r="M2335">
        <v>0</v>
      </c>
      <c r="N2335" t="s">
        <v>23</v>
      </c>
      <c r="O2335">
        <v>2</v>
      </c>
      <c r="P2335">
        <v>1.67</v>
      </c>
      <c r="Q2335">
        <f t="shared" si="255"/>
        <v>100</v>
      </c>
      <c r="R2335" t="s">
        <v>25</v>
      </c>
      <c r="S2335">
        <f t="shared" si="256"/>
        <v>1668</v>
      </c>
      <c r="T2335" t="str">
        <f t="shared" si="257"/>
        <v>High</v>
      </c>
      <c r="U2335" t="str">
        <f t="shared" si="258"/>
        <v>Risk</v>
      </c>
    </row>
    <row r="2336" spans="1:21" x14ac:dyDescent="0.25">
      <c r="A2336" t="s">
        <v>2363</v>
      </c>
      <c r="B2336">
        <v>25</v>
      </c>
      <c r="C2336" t="str">
        <f t="shared" si="252"/>
        <v>18-24</v>
      </c>
      <c r="D2336" t="s">
        <v>13</v>
      </c>
      <c r="E2336" t="s">
        <v>8</v>
      </c>
      <c r="F2336">
        <v>9.64</v>
      </c>
      <c r="G2336" t="str">
        <f t="shared" si="253"/>
        <v>Low</v>
      </c>
      <c r="H2336">
        <v>54</v>
      </c>
      <c r="I2336" t="s">
        <v>19</v>
      </c>
      <c r="J2336" t="s">
        <v>4</v>
      </c>
      <c r="K2336" s="4">
        <v>13.99</v>
      </c>
      <c r="L2336" s="4">
        <f t="shared" si="254"/>
        <v>13.99</v>
      </c>
      <c r="M2336">
        <v>1</v>
      </c>
      <c r="N2336" t="s">
        <v>47</v>
      </c>
      <c r="O2336">
        <v>3</v>
      </c>
      <c r="P2336">
        <v>0.18</v>
      </c>
      <c r="Q2336">
        <f t="shared" si="255"/>
        <v>11</v>
      </c>
      <c r="R2336" t="s">
        <v>16</v>
      </c>
      <c r="S2336">
        <f t="shared" si="256"/>
        <v>106.04</v>
      </c>
      <c r="T2336" t="str">
        <f t="shared" si="257"/>
        <v>Medium</v>
      </c>
      <c r="U2336" t="str">
        <f t="shared" si="258"/>
        <v>Inactive</v>
      </c>
    </row>
    <row r="2337" spans="1:21" x14ac:dyDescent="0.25">
      <c r="A2337" t="s">
        <v>2364</v>
      </c>
      <c r="B2337">
        <v>37</v>
      </c>
      <c r="C2337" t="str">
        <f t="shared" si="252"/>
        <v>35-44</v>
      </c>
      <c r="D2337" t="s">
        <v>27</v>
      </c>
      <c r="E2337" t="s">
        <v>2</v>
      </c>
      <c r="F2337">
        <v>18.78</v>
      </c>
      <c r="G2337" t="str">
        <f t="shared" si="253"/>
        <v>Low</v>
      </c>
      <c r="H2337">
        <v>33</v>
      </c>
      <c r="I2337" t="s">
        <v>56</v>
      </c>
      <c r="J2337" t="s">
        <v>43</v>
      </c>
      <c r="K2337" s="4">
        <v>8.99</v>
      </c>
      <c r="L2337" s="4">
        <f t="shared" si="254"/>
        <v>8.99</v>
      </c>
      <c r="M2337">
        <v>1</v>
      </c>
      <c r="N2337" t="s">
        <v>23</v>
      </c>
      <c r="O2337">
        <v>3</v>
      </c>
      <c r="P2337">
        <v>0.55000000000000004</v>
      </c>
      <c r="Q2337">
        <f t="shared" si="255"/>
        <v>33</v>
      </c>
      <c r="R2337" t="s">
        <v>20</v>
      </c>
      <c r="S2337">
        <f t="shared" si="256"/>
        <v>619.74</v>
      </c>
      <c r="T2337" t="str">
        <f t="shared" si="257"/>
        <v>High</v>
      </c>
      <c r="U2337" t="str">
        <f t="shared" si="258"/>
        <v>Inactive</v>
      </c>
    </row>
    <row r="2338" spans="1:21" x14ac:dyDescent="0.25">
      <c r="A2338" t="s">
        <v>2365</v>
      </c>
      <c r="B2338">
        <v>59</v>
      </c>
      <c r="C2338" t="str">
        <f t="shared" si="252"/>
        <v>55+</v>
      </c>
      <c r="D2338" t="s">
        <v>27</v>
      </c>
      <c r="E2338" t="s">
        <v>18</v>
      </c>
      <c r="F2338">
        <v>4.9000000000000004</v>
      </c>
      <c r="G2338" t="str">
        <f t="shared" si="253"/>
        <v>Low</v>
      </c>
      <c r="H2338">
        <v>56</v>
      </c>
      <c r="I2338" t="s">
        <v>19</v>
      </c>
      <c r="J2338" t="s">
        <v>32</v>
      </c>
      <c r="K2338" s="4">
        <v>17.989999999999998</v>
      </c>
      <c r="L2338" s="4">
        <f t="shared" si="254"/>
        <v>17.989999999999998</v>
      </c>
      <c r="M2338">
        <v>1</v>
      </c>
      <c r="N2338" t="s">
        <v>15</v>
      </c>
      <c r="O2338">
        <v>4</v>
      </c>
      <c r="P2338">
        <v>0.09</v>
      </c>
      <c r="Q2338">
        <f t="shared" si="255"/>
        <v>5</v>
      </c>
      <c r="R2338" t="s">
        <v>38</v>
      </c>
      <c r="S2338">
        <f t="shared" si="256"/>
        <v>24.5</v>
      </c>
      <c r="T2338" t="str">
        <f t="shared" si="257"/>
        <v>Low</v>
      </c>
      <c r="U2338" t="str">
        <f t="shared" si="258"/>
        <v>Inactive</v>
      </c>
    </row>
    <row r="2339" spans="1:21" x14ac:dyDescent="0.25">
      <c r="A2339" t="s">
        <v>2366</v>
      </c>
      <c r="B2339">
        <v>64</v>
      </c>
      <c r="C2339" t="str">
        <f t="shared" si="252"/>
        <v>55+</v>
      </c>
      <c r="D2339" t="s">
        <v>13</v>
      </c>
      <c r="E2339" t="s">
        <v>2</v>
      </c>
      <c r="F2339">
        <v>3.98</v>
      </c>
      <c r="G2339" t="str">
        <f t="shared" si="253"/>
        <v>Low</v>
      </c>
      <c r="H2339">
        <v>58</v>
      </c>
      <c r="I2339" t="s">
        <v>19</v>
      </c>
      <c r="J2339" t="s">
        <v>32</v>
      </c>
      <c r="K2339" s="4">
        <v>8.99</v>
      </c>
      <c r="L2339" s="4">
        <f t="shared" si="254"/>
        <v>8.99</v>
      </c>
      <c r="M2339">
        <v>1</v>
      </c>
      <c r="N2339" t="s">
        <v>29</v>
      </c>
      <c r="O2339">
        <v>5</v>
      </c>
      <c r="P2339">
        <v>7.0000000000000007E-2</v>
      </c>
      <c r="Q2339">
        <f t="shared" si="255"/>
        <v>4</v>
      </c>
      <c r="R2339" t="s">
        <v>11</v>
      </c>
      <c r="S2339">
        <f t="shared" si="256"/>
        <v>15.92</v>
      </c>
      <c r="T2339" t="str">
        <f t="shared" si="257"/>
        <v>Low</v>
      </c>
      <c r="U2339" t="str">
        <f t="shared" si="258"/>
        <v>Inactive</v>
      </c>
    </row>
    <row r="2340" spans="1:21" x14ac:dyDescent="0.25">
      <c r="A2340" t="s">
        <v>2367</v>
      </c>
      <c r="B2340">
        <v>44</v>
      </c>
      <c r="C2340" t="str">
        <f t="shared" si="252"/>
        <v>35-44</v>
      </c>
      <c r="D2340" t="s">
        <v>27</v>
      </c>
      <c r="E2340" t="s">
        <v>2</v>
      </c>
      <c r="F2340">
        <v>8.02</v>
      </c>
      <c r="G2340" t="str">
        <f t="shared" si="253"/>
        <v>Low</v>
      </c>
      <c r="H2340">
        <v>9</v>
      </c>
      <c r="I2340" t="s">
        <v>56</v>
      </c>
      <c r="J2340" t="s">
        <v>4</v>
      </c>
      <c r="K2340" s="4">
        <v>8.99</v>
      </c>
      <c r="L2340" s="4">
        <f t="shared" si="254"/>
        <v>8.99</v>
      </c>
      <c r="M2340">
        <v>0</v>
      </c>
      <c r="N2340" t="s">
        <v>15</v>
      </c>
      <c r="O2340">
        <v>4</v>
      </c>
      <c r="P2340">
        <v>0.8</v>
      </c>
      <c r="Q2340">
        <f t="shared" si="255"/>
        <v>48</v>
      </c>
      <c r="R2340" t="s">
        <v>33</v>
      </c>
      <c r="S2340">
        <f t="shared" si="256"/>
        <v>384.96</v>
      </c>
      <c r="T2340" t="str">
        <f t="shared" si="257"/>
        <v>High</v>
      </c>
      <c r="U2340" t="str">
        <f t="shared" si="258"/>
        <v>Risk</v>
      </c>
    </row>
    <row r="2341" spans="1:21" x14ac:dyDescent="0.25">
      <c r="A2341" t="s">
        <v>2368</v>
      </c>
      <c r="B2341">
        <v>21</v>
      </c>
      <c r="C2341" t="str">
        <f t="shared" si="252"/>
        <v>18-24</v>
      </c>
      <c r="D2341" t="s">
        <v>27</v>
      </c>
      <c r="E2341" t="s">
        <v>18</v>
      </c>
      <c r="F2341">
        <v>1.83</v>
      </c>
      <c r="G2341" t="str">
        <f t="shared" si="253"/>
        <v>Low</v>
      </c>
      <c r="H2341">
        <v>21</v>
      </c>
      <c r="I2341" t="s">
        <v>56</v>
      </c>
      <c r="J2341" t="s">
        <v>4</v>
      </c>
      <c r="K2341" s="4">
        <v>17.989999999999998</v>
      </c>
      <c r="L2341" s="4">
        <f t="shared" si="254"/>
        <v>17.989999999999998</v>
      </c>
      <c r="M2341">
        <v>1</v>
      </c>
      <c r="N2341" t="s">
        <v>5</v>
      </c>
      <c r="O2341">
        <v>1</v>
      </c>
      <c r="P2341">
        <v>0.08</v>
      </c>
      <c r="Q2341">
        <f t="shared" si="255"/>
        <v>5</v>
      </c>
      <c r="R2341" t="s">
        <v>33</v>
      </c>
      <c r="S2341">
        <f t="shared" si="256"/>
        <v>9.15</v>
      </c>
      <c r="T2341" t="str">
        <f t="shared" si="257"/>
        <v>Low</v>
      </c>
      <c r="U2341" t="str">
        <f t="shared" si="258"/>
        <v>Risk</v>
      </c>
    </row>
    <row r="2342" spans="1:21" x14ac:dyDescent="0.25">
      <c r="A2342" t="s">
        <v>2369</v>
      </c>
      <c r="B2342">
        <v>31</v>
      </c>
      <c r="C2342" t="str">
        <f t="shared" si="252"/>
        <v>25-34</v>
      </c>
      <c r="D2342" t="s">
        <v>1</v>
      </c>
      <c r="E2342" t="s">
        <v>8</v>
      </c>
      <c r="F2342">
        <v>3.9</v>
      </c>
      <c r="G2342" t="str">
        <f t="shared" si="253"/>
        <v>Low</v>
      </c>
      <c r="H2342">
        <v>33</v>
      </c>
      <c r="I2342" t="s">
        <v>19</v>
      </c>
      <c r="J2342" t="s">
        <v>32</v>
      </c>
      <c r="K2342" s="4">
        <v>13.99</v>
      </c>
      <c r="L2342" s="4">
        <f t="shared" si="254"/>
        <v>13.99</v>
      </c>
      <c r="M2342">
        <v>1</v>
      </c>
      <c r="N2342" t="s">
        <v>23</v>
      </c>
      <c r="O2342">
        <v>3</v>
      </c>
      <c r="P2342">
        <v>0.11</v>
      </c>
      <c r="Q2342">
        <f t="shared" si="255"/>
        <v>7</v>
      </c>
      <c r="R2342" t="s">
        <v>6</v>
      </c>
      <c r="S2342">
        <f t="shared" si="256"/>
        <v>27.3</v>
      </c>
      <c r="T2342" t="str">
        <f t="shared" si="257"/>
        <v>Low</v>
      </c>
      <c r="U2342" t="str">
        <f t="shared" si="258"/>
        <v>Inactive</v>
      </c>
    </row>
    <row r="2343" spans="1:21" x14ac:dyDescent="0.25">
      <c r="A2343" t="s">
        <v>2370</v>
      </c>
      <c r="B2343">
        <v>46</v>
      </c>
      <c r="C2343" t="str">
        <f t="shared" si="252"/>
        <v>45-54</v>
      </c>
      <c r="D2343" t="s">
        <v>1</v>
      </c>
      <c r="E2343" t="s">
        <v>2</v>
      </c>
      <c r="F2343">
        <v>7.63</v>
      </c>
      <c r="G2343" t="str">
        <f t="shared" si="253"/>
        <v>Low</v>
      </c>
      <c r="H2343">
        <v>31</v>
      </c>
      <c r="I2343" t="s">
        <v>14</v>
      </c>
      <c r="J2343" t="s">
        <v>43</v>
      </c>
      <c r="K2343" s="4">
        <v>8.99</v>
      </c>
      <c r="L2343" s="4">
        <f t="shared" si="254"/>
        <v>8.99</v>
      </c>
      <c r="M2343">
        <v>1</v>
      </c>
      <c r="N2343" t="s">
        <v>5</v>
      </c>
      <c r="O2343">
        <v>5</v>
      </c>
      <c r="P2343">
        <v>0.24</v>
      </c>
      <c r="Q2343">
        <f t="shared" si="255"/>
        <v>14</v>
      </c>
      <c r="R2343" t="s">
        <v>25</v>
      </c>
      <c r="S2343">
        <f t="shared" si="256"/>
        <v>106.82</v>
      </c>
      <c r="T2343" t="str">
        <f t="shared" si="257"/>
        <v>Medium</v>
      </c>
      <c r="U2343" t="str">
        <f t="shared" si="258"/>
        <v>Inactive</v>
      </c>
    </row>
    <row r="2344" spans="1:21" x14ac:dyDescent="0.25">
      <c r="A2344" t="s">
        <v>2371</v>
      </c>
      <c r="B2344">
        <v>32</v>
      </c>
      <c r="C2344" t="str">
        <f t="shared" si="252"/>
        <v>25-34</v>
      </c>
      <c r="D2344" t="s">
        <v>27</v>
      </c>
      <c r="E2344" t="s">
        <v>18</v>
      </c>
      <c r="F2344">
        <v>2.38</v>
      </c>
      <c r="G2344" t="str">
        <f t="shared" si="253"/>
        <v>Low</v>
      </c>
      <c r="H2344">
        <v>3</v>
      </c>
      <c r="I2344" t="s">
        <v>14</v>
      </c>
      <c r="J2344" t="s">
        <v>10</v>
      </c>
      <c r="K2344" s="4">
        <v>17.989999999999998</v>
      </c>
      <c r="L2344" s="4">
        <f t="shared" si="254"/>
        <v>17.989999999999998</v>
      </c>
      <c r="M2344">
        <v>0</v>
      </c>
      <c r="N2344" t="s">
        <v>5</v>
      </c>
      <c r="O2344">
        <v>4</v>
      </c>
      <c r="P2344">
        <v>0.59</v>
      </c>
      <c r="Q2344">
        <f t="shared" si="255"/>
        <v>35</v>
      </c>
      <c r="R2344" t="s">
        <v>16</v>
      </c>
      <c r="S2344">
        <f t="shared" si="256"/>
        <v>83.3</v>
      </c>
      <c r="T2344" t="str">
        <f t="shared" si="257"/>
        <v>Medium</v>
      </c>
      <c r="U2344" t="str">
        <f t="shared" si="258"/>
        <v>Active</v>
      </c>
    </row>
    <row r="2345" spans="1:21" x14ac:dyDescent="0.25">
      <c r="A2345" t="s">
        <v>2372</v>
      </c>
      <c r="B2345">
        <v>20</v>
      </c>
      <c r="C2345" t="str">
        <f t="shared" si="252"/>
        <v>18-24</v>
      </c>
      <c r="D2345" t="s">
        <v>13</v>
      </c>
      <c r="E2345" t="s">
        <v>2</v>
      </c>
      <c r="F2345">
        <v>1.27</v>
      </c>
      <c r="G2345" t="str">
        <f t="shared" si="253"/>
        <v>Low</v>
      </c>
      <c r="H2345">
        <v>46</v>
      </c>
      <c r="I2345" t="s">
        <v>14</v>
      </c>
      <c r="J2345" t="s">
        <v>41</v>
      </c>
      <c r="K2345" s="4">
        <v>8.99</v>
      </c>
      <c r="L2345" s="4">
        <f t="shared" si="254"/>
        <v>8.99</v>
      </c>
      <c r="M2345">
        <v>1</v>
      </c>
      <c r="N2345" t="s">
        <v>29</v>
      </c>
      <c r="O2345">
        <v>1</v>
      </c>
      <c r="P2345">
        <v>0.03</v>
      </c>
      <c r="Q2345">
        <f t="shared" si="255"/>
        <v>2</v>
      </c>
      <c r="R2345" t="s">
        <v>20</v>
      </c>
      <c r="S2345">
        <f t="shared" si="256"/>
        <v>2.54</v>
      </c>
      <c r="T2345" t="str">
        <f t="shared" si="257"/>
        <v>Low</v>
      </c>
      <c r="U2345" t="str">
        <f t="shared" si="258"/>
        <v>Inactive</v>
      </c>
    </row>
    <row r="2346" spans="1:21" x14ac:dyDescent="0.25">
      <c r="A2346" t="s">
        <v>2373</v>
      </c>
      <c r="B2346">
        <v>49</v>
      </c>
      <c r="C2346" t="str">
        <f t="shared" si="252"/>
        <v>45-54</v>
      </c>
      <c r="D2346" t="s">
        <v>27</v>
      </c>
      <c r="E2346" t="s">
        <v>2</v>
      </c>
      <c r="F2346">
        <v>5.3</v>
      </c>
      <c r="G2346" t="str">
        <f t="shared" si="253"/>
        <v>Low</v>
      </c>
      <c r="H2346">
        <v>44</v>
      </c>
      <c r="I2346" t="s">
        <v>19</v>
      </c>
      <c r="J2346" t="s">
        <v>4</v>
      </c>
      <c r="K2346" s="4">
        <v>8.99</v>
      </c>
      <c r="L2346" s="4">
        <f t="shared" si="254"/>
        <v>8.99</v>
      </c>
      <c r="M2346">
        <v>1</v>
      </c>
      <c r="N2346" t="s">
        <v>47</v>
      </c>
      <c r="O2346">
        <v>3</v>
      </c>
      <c r="P2346">
        <v>0.12</v>
      </c>
      <c r="Q2346">
        <f t="shared" si="255"/>
        <v>7</v>
      </c>
      <c r="R2346" t="s">
        <v>33</v>
      </c>
      <c r="S2346">
        <f t="shared" si="256"/>
        <v>37.1</v>
      </c>
      <c r="T2346" t="str">
        <f t="shared" si="257"/>
        <v>Low</v>
      </c>
      <c r="U2346" t="str">
        <f t="shared" si="258"/>
        <v>Inactive</v>
      </c>
    </row>
    <row r="2347" spans="1:21" x14ac:dyDescent="0.25">
      <c r="A2347" t="s">
        <v>2374</v>
      </c>
      <c r="B2347">
        <v>18</v>
      </c>
      <c r="C2347" t="str">
        <f t="shared" si="252"/>
        <v>18-24</v>
      </c>
      <c r="D2347" t="s">
        <v>27</v>
      </c>
      <c r="E2347" t="s">
        <v>2</v>
      </c>
      <c r="F2347">
        <v>3.11</v>
      </c>
      <c r="G2347" t="str">
        <f t="shared" si="253"/>
        <v>Low</v>
      </c>
      <c r="H2347">
        <v>48</v>
      </c>
      <c r="I2347" t="s">
        <v>9</v>
      </c>
      <c r="J2347" t="s">
        <v>4</v>
      </c>
      <c r="K2347" s="4">
        <v>8.99</v>
      </c>
      <c r="L2347" s="4">
        <f t="shared" si="254"/>
        <v>8.99</v>
      </c>
      <c r="M2347">
        <v>1</v>
      </c>
      <c r="N2347" t="s">
        <v>47</v>
      </c>
      <c r="O2347">
        <v>2</v>
      </c>
      <c r="P2347">
        <v>0.06</v>
      </c>
      <c r="Q2347">
        <f t="shared" si="255"/>
        <v>4</v>
      </c>
      <c r="R2347" t="s">
        <v>11</v>
      </c>
      <c r="S2347">
        <f t="shared" si="256"/>
        <v>12.44</v>
      </c>
      <c r="T2347" t="str">
        <f t="shared" si="257"/>
        <v>Low</v>
      </c>
      <c r="U2347" t="str">
        <f t="shared" si="258"/>
        <v>Inactive</v>
      </c>
    </row>
    <row r="2348" spans="1:21" x14ac:dyDescent="0.25">
      <c r="A2348" t="s">
        <v>2375</v>
      </c>
      <c r="B2348">
        <v>65</v>
      </c>
      <c r="C2348" t="str">
        <f t="shared" si="252"/>
        <v>55+</v>
      </c>
      <c r="D2348" t="s">
        <v>27</v>
      </c>
      <c r="E2348" t="s">
        <v>18</v>
      </c>
      <c r="F2348">
        <v>23.31</v>
      </c>
      <c r="G2348" t="str">
        <f t="shared" si="253"/>
        <v>Medium</v>
      </c>
      <c r="H2348">
        <v>25</v>
      </c>
      <c r="I2348" t="s">
        <v>35</v>
      </c>
      <c r="J2348" t="s">
        <v>43</v>
      </c>
      <c r="K2348" s="4">
        <v>17.989999999999998</v>
      </c>
      <c r="L2348" s="4">
        <f t="shared" si="254"/>
        <v>17.989999999999998</v>
      </c>
      <c r="M2348">
        <v>0</v>
      </c>
      <c r="N2348" t="s">
        <v>23</v>
      </c>
      <c r="O2348">
        <v>2</v>
      </c>
      <c r="P2348">
        <v>0.9</v>
      </c>
      <c r="Q2348">
        <f t="shared" si="255"/>
        <v>54</v>
      </c>
      <c r="R2348" t="s">
        <v>6</v>
      </c>
      <c r="S2348">
        <f t="shared" si="256"/>
        <v>1258.74</v>
      </c>
      <c r="T2348" t="str">
        <f t="shared" si="257"/>
        <v>High</v>
      </c>
      <c r="U2348" t="str">
        <f t="shared" si="258"/>
        <v>Inactive</v>
      </c>
    </row>
    <row r="2349" spans="1:21" x14ac:dyDescent="0.25">
      <c r="A2349" t="s">
        <v>2376</v>
      </c>
      <c r="B2349">
        <v>28</v>
      </c>
      <c r="C2349" t="str">
        <f t="shared" si="252"/>
        <v>25-34</v>
      </c>
      <c r="D2349" t="s">
        <v>13</v>
      </c>
      <c r="E2349" t="s">
        <v>8</v>
      </c>
      <c r="F2349">
        <v>0.61</v>
      </c>
      <c r="G2349" t="str">
        <f t="shared" si="253"/>
        <v>Low</v>
      </c>
      <c r="H2349">
        <v>59</v>
      </c>
      <c r="I2349" t="s">
        <v>3</v>
      </c>
      <c r="J2349" t="s">
        <v>32</v>
      </c>
      <c r="K2349" s="4">
        <v>13.99</v>
      </c>
      <c r="L2349" s="4">
        <f t="shared" si="254"/>
        <v>13.99</v>
      </c>
      <c r="M2349">
        <v>1</v>
      </c>
      <c r="N2349" t="s">
        <v>5</v>
      </c>
      <c r="O2349">
        <v>5</v>
      </c>
      <c r="P2349">
        <v>0.01</v>
      </c>
      <c r="Q2349">
        <f t="shared" si="255"/>
        <v>1</v>
      </c>
      <c r="R2349" t="s">
        <v>25</v>
      </c>
      <c r="S2349">
        <f t="shared" si="256"/>
        <v>0.61</v>
      </c>
      <c r="T2349" t="str">
        <f t="shared" si="257"/>
        <v>Low</v>
      </c>
      <c r="U2349" t="str">
        <f t="shared" si="258"/>
        <v>Inactive</v>
      </c>
    </row>
    <row r="2350" spans="1:21" x14ac:dyDescent="0.25">
      <c r="A2350" t="s">
        <v>2377</v>
      </c>
      <c r="B2350">
        <v>62</v>
      </c>
      <c r="C2350" t="str">
        <f t="shared" si="252"/>
        <v>55+</v>
      </c>
      <c r="D2350" t="s">
        <v>27</v>
      </c>
      <c r="E2350" t="s">
        <v>18</v>
      </c>
      <c r="F2350">
        <v>0.99</v>
      </c>
      <c r="G2350" t="str">
        <f t="shared" si="253"/>
        <v>Low</v>
      </c>
      <c r="H2350">
        <v>43</v>
      </c>
      <c r="I2350" t="s">
        <v>14</v>
      </c>
      <c r="J2350" t="s">
        <v>10</v>
      </c>
      <c r="K2350" s="4">
        <v>17.989999999999998</v>
      </c>
      <c r="L2350" s="4">
        <f t="shared" si="254"/>
        <v>17.989999999999998</v>
      </c>
      <c r="M2350">
        <v>1</v>
      </c>
      <c r="N2350" t="s">
        <v>23</v>
      </c>
      <c r="O2350">
        <v>5</v>
      </c>
      <c r="P2350">
        <v>0.02</v>
      </c>
      <c r="Q2350">
        <f t="shared" si="255"/>
        <v>1</v>
      </c>
      <c r="R2350" t="s">
        <v>38</v>
      </c>
      <c r="S2350">
        <f t="shared" si="256"/>
        <v>0.99</v>
      </c>
      <c r="T2350" t="str">
        <f t="shared" si="257"/>
        <v>Low</v>
      </c>
      <c r="U2350" t="str">
        <f t="shared" si="258"/>
        <v>Inactive</v>
      </c>
    </row>
    <row r="2351" spans="1:21" x14ac:dyDescent="0.25">
      <c r="A2351" t="s">
        <v>2378</v>
      </c>
      <c r="B2351">
        <v>22</v>
      </c>
      <c r="C2351" t="str">
        <f t="shared" si="252"/>
        <v>18-24</v>
      </c>
      <c r="D2351" t="s">
        <v>27</v>
      </c>
      <c r="E2351" t="s">
        <v>8</v>
      </c>
      <c r="F2351">
        <v>10.96</v>
      </c>
      <c r="G2351" t="str">
        <f t="shared" si="253"/>
        <v>Low</v>
      </c>
      <c r="H2351">
        <v>50</v>
      </c>
      <c r="I2351" t="s">
        <v>14</v>
      </c>
      <c r="J2351" t="s">
        <v>32</v>
      </c>
      <c r="K2351" s="4">
        <v>13.99</v>
      </c>
      <c r="L2351" s="4">
        <f t="shared" si="254"/>
        <v>13.99</v>
      </c>
      <c r="M2351">
        <v>1</v>
      </c>
      <c r="N2351" t="s">
        <v>15</v>
      </c>
      <c r="O2351">
        <v>4</v>
      </c>
      <c r="P2351">
        <v>0.21</v>
      </c>
      <c r="Q2351">
        <f t="shared" si="255"/>
        <v>13</v>
      </c>
      <c r="R2351" t="s">
        <v>16</v>
      </c>
      <c r="S2351">
        <f t="shared" si="256"/>
        <v>142.48000000000002</v>
      </c>
      <c r="T2351" t="str">
        <f t="shared" si="257"/>
        <v>Medium</v>
      </c>
      <c r="U2351" t="str">
        <f t="shared" si="258"/>
        <v>Inactive</v>
      </c>
    </row>
    <row r="2352" spans="1:21" x14ac:dyDescent="0.25">
      <c r="A2352" t="s">
        <v>2379</v>
      </c>
      <c r="B2352">
        <v>29</v>
      </c>
      <c r="C2352" t="str">
        <f t="shared" si="252"/>
        <v>25-34</v>
      </c>
      <c r="D2352" t="s">
        <v>1</v>
      </c>
      <c r="E2352" t="s">
        <v>18</v>
      </c>
      <c r="F2352">
        <v>16.95</v>
      </c>
      <c r="G2352" t="str">
        <f t="shared" si="253"/>
        <v>Low</v>
      </c>
      <c r="H2352">
        <v>53</v>
      </c>
      <c r="I2352" t="s">
        <v>3</v>
      </c>
      <c r="J2352" t="s">
        <v>10</v>
      </c>
      <c r="K2352" s="4">
        <v>17.989999999999998</v>
      </c>
      <c r="L2352" s="4">
        <f t="shared" si="254"/>
        <v>17.989999999999998</v>
      </c>
      <c r="M2352">
        <v>1</v>
      </c>
      <c r="N2352" t="s">
        <v>29</v>
      </c>
      <c r="O2352">
        <v>3</v>
      </c>
      <c r="P2352">
        <v>0.31</v>
      </c>
      <c r="Q2352">
        <f t="shared" si="255"/>
        <v>19</v>
      </c>
      <c r="R2352" t="s">
        <v>25</v>
      </c>
      <c r="S2352">
        <f t="shared" si="256"/>
        <v>322.05</v>
      </c>
      <c r="T2352" t="str">
        <f t="shared" si="257"/>
        <v>High</v>
      </c>
      <c r="U2352" t="str">
        <f t="shared" si="258"/>
        <v>Inactive</v>
      </c>
    </row>
    <row r="2353" spans="1:21" x14ac:dyDescent="0.25">
      <c r="A2353" t="s">
        <v>2380</v>
      </c>
      <c r="B2353">
        <v>37</v>
      </c>
      <c r="C2353" t="str">
        <f t="shared" si="252"/>
        <v>35-44</v>
      </c>
      <c r="D2353" t="s">
        <v>13</v>
      </c>
      <c r="E2353" t="s">
        <v>8</v>
      </c>
      <c r="F2353">
        <v>5.31</v>
      </c>
      <c r="G2353" t="str">
        <f t="shared" si="253"/>
        <v>Low</v>
      </c>
      <c r="H2353">
        <v>38</v>
      </c>
      <c r="I2353" t="s">
        <v>14</v>
      </c>
      <c r="J2353" t="s">
        <v>4</v>
      </c>
      <c r="K2353" s="4">
        <v>13.99</v>
      </c>
      <c r="L2353" s="4">
        <f t="shared" si="254"/>
        <v>13.99</v>
      </c>
      <c r="M2353">
        <v>0</v>
      </c>
      <c r="N2353" t="s">
        <v>29</v>
      </c>
      <c r="O2353">
        <v>5</v>
      </c>
      <c r="P2353">
        <v>0.14000000000000001</v>
      </c>
      <c r="Q2353">
        <f t="shared" si="255"/>
        <v>8</v>
      </c>
      <c r="R2353" t="s">
        <v>11</v>
      </c>
      <c r="S2353">
        <f t="shared" si="256"/>
        <v>42.48</v>
      </c>
      <c r="T2353" t="str">
        <f t="shared" si="257"/>
        <v>Low</v>
      </c>
      <c r="U2353" t="str">
        <f t="shared" si="258"/>
        <v>Inactive</v>
      </c>
    </row>
    <row r="2354" spans="1:21" x14ac:dyDescent="0.25">
      <c r="A2354" t="s">
        <v>2381</v>
      </c>
      <c r="B2354">
        <v>34</v>
      </c>
      <c r="C2354" t="str">
        <f t="shared" si="252"/>
        <v>25-34</v>
      </c>
      <c r="D2354" t="s">
        <v>1</v>
      </c>
      <c r="E2354" t="s">
        <v>8</v>
      </c>
      <c r="F2354">
        <v>8.59</v>
      </c>
      <c r="G2354" t="str">
        <f t="shared" si="253"/>
        <v>Low</v>
      </c>
      <c r="H2354">
        <v>20</v>
      </c>
      <c r="I2354" t="s">
        <v>9</v>
      </c>
      <c r="J2354" t="s">
        <v>4</v>
      </c>
      <c r="K2354" s="4">
        <v>13.99</v>
      </c>
      <c r="L2354" s="4">
        <f t="shared" si="254"/>
        <v>13.99</v>
      </c>
      <c r="M2354">
        <v>0</v>
      </c>
      <c r="N2354" t="s">
        <v>5</v>
      </c>
      <c r="O2354">
        <v>1</v>
      </c>
      <c r="P2354">
        <v>0.41</v>
      </c>
      <c r="Q2354">
        <f t="shared" si="255"/>
        <v>25</v>
      </c>
      <c r="R2354" t="s">
        <v>25</v>
      </c>
      <c r="S2354">
        <f t="shared" si="256"/>
        <v>214.75</v>
      </c>
      <c r="T2354" t="str">
        <f t="shared" si="257"/>
        <v>High</v>
      </c>
      <c r="U2354" t="str">
        <f t="shared" si="258"/>
        <v>Risk</v>
      </c>
    </row>
    <row r="2355" spans="1:21" x14ac:dyDescent="0.25">
      <c r="A2355" t="s">
        <v>2382</v>
      </c>
      <c r="B2355">
        <v>60</v>
      </c>
      <c r="C2355" t="str">
        <f t="shared" si="252"/>
        <v>55+</v>
      </c>
      <c r="D2355" t="s">
        <v>1</v>
      </c>
      <c r="E2355" t="s">
        <v>2</v>
      </c>
      <c r="F2355">
        <v>36.07</v>
      </c>
      <c r="G2355" t="str">
        <f t="shared" si="253"/>
        <v>Medium</v>
      </c>
      <c r="H2355">
        <v>38</v>
      </c>
      <c r="I2355" t="s">
        <v>19</v>
      </c>
      <c r="J2355" t="s">
        <v>4</v>
      </c>
      <c r="K2355" s="4">
        <v>8.99</v>
      </c>
      <c r="L2355" s="4">
        <f t="shared" si="254"/>
        <v>8.99</v>
      </c>
      <c r="M2355">
        <v>0</v>
      </c>
      <c r="N2355" t="s">
        <v>23</v>
      </c>
      <c r="O2355">
        <v>5</v>
      </c>
      <c r="P2355">
        <v>0.92</v>
      </c>
      <c r="Q2355">
        <f t="shared" si="255"/>
        <v>55</v>
      </c>
      <c r="R2355" t="s">
        <v>25</v>
      </c>
      <c r="S2355">
        <f t="shared" si="256"/>
        <v>1983.85</v>
      </c>
      <c r="T2355" t="str">
        <f t="shared" si="257"/>
        <v>High</v>
      </c>
      <c r="U2355" t="str">
        <f t="shared" si="258"/>
        <v>Inactive</v>
      </c>
    </row>
    <row r="2356" spans="1:21" x14ac:dyDescent="0.25">
      <c r="A2356" t="s">
        <v>2383</v>
      </c>
      <c r="B2356">
        <v>57</v>
      </c>
      <c r="C2356" t="str">
        <f t="shared" si="252"/>
        <v>55+</v>
      </c>
      <c r="D2356" t="s">
        <v>13</v>
      </c>
      <c r="E2356" t="s">
        <v>2</v>
      </c>
      <c r="F2356">
        <v>2.86</v>
      </c>
      <c r="G2356" t="str">
        <f t="shared" si="253"/>
        <v>Low</v>
      </c>
      <c r="H2356">
        <v>49</v>
      </c>
      <c r="I2356" t="s">
        <v>9</v>
      </c>
      <c r="J2356" t="s">
        <v>41</v>
      </c>
      <c r="K2356" s="4">
        <v>8.99</v>
      </c>
      <c r="L2356" s="4">
        <f t="shared" si="254"/>
        <v>8.99</v>
      </c>
      <c r="M2356">
        <v>1</v>
      </c>
      <c r="N2356" t="s">
        <v>23</v>
      </c>
      <c r="O2356">
        <v>2</v>
      </c>
      <c r="P2356">
        <v>0.06</v>
      </c>
      <c r="Q2356">
        <f t="shared" si="255"/>
        <v>4</v>
      </c>
      <c r="R2356" t="s">
        <v>38</v>
      </c>
      <c r="S2356">
        <f t="shared" si="256"/>
        <v>11.44</v>
      </c>
      <c r="T2356" t="str">
        <f t="shared" si="257"/>
        <v>Low</v>
      </c>
      <c r="U2356" t="str">
        <f t="shared" si="258"/>
        <v>Inactive</v>
      </c>
    </row>
    <row r="2357" spans="1:21" x14ac:dyDescent="0.25">
      <c r="A2357" t="s">
        <v>2384</v>
      </c>
      <c r="B2357">
        <v>33</v>
      </c>
      <c r="C2357" t="str">
        <f t="shared" si="252"/>
        <v>25-34</v>
      </c>
      <c r="D2357" t="s">
        <v>1</v>
      </c>
      <c r="E2357" t="s">
        <v>2</v>
      </c>
      <c r="F2357">
        <v>24.94</v>
      </c>
      <c r="G2357" t="str">
        <f t="shared" si="253"/>
        <v>Medium</v>
      </c>
      <c r="H2357">
        <v>16</v>
      </c>
      <c r="I2357" t="s">
        <v>35</v>
      </c>
      <c r="J2357" t="s">
        <v>10</v>
      </c>
      <c r="K2357" s="4">
        <v>8.99</v>
      </c>
      <c r="L2357" s="4">
        <f t="shared" si="254"/>
        <v>8.99</v>
      </c>
      <c r="M2357">
        <v>0</v>
      </c>
      <c r="N2357" t="s">
        <v>47</v>
      </c>
      <c r="O2357">
        <v>1</v>
      </c>
      <c r="P2357">
        <v>1.47</v>
      </c>
      <c r="Q2357">
        <f t="shared" si="255"/>
        <v>88</v>
      </c>
      <c r="R2357" t="s">
        <v>16</v>
      </c>
      <c r="S2357">
        <f t="shared" si="256"/>
        <v>2194.7200000000003</v>
      </c>
      <c r="T2357" t="str">
        <f t="shared" si="257"/>
        <v>High</v>
      </c>
      <c r="U2357" t="str">
        <f t="shared" si="258"/>
        <v>Risk</v>
      </c>
    </row>
    <row r="2358" spans="1:21" x14ac:dyDescent="0.25">
      <c r="A2358" t="s">
        <v>2385</v>
      </c>
      <c r="B2358">
        <v>26</v>
      </c>
      <c r="C2358" t="str">
        <f t="shared" si="252"/>
        <v>25-34</v>
      </c>
      <c r="D2358" t="s">
        <v>27</v>
      </c>
      <c r="E2358" t="s">
        <v>8</v>
      </c>
      <c r="F2358">
        <v>26.4</v>
      </c>
      <c r="G2358" t="str">
        <f t="shared" si="253"/>
        <v>Medium</v>
      </c>
      <c r="H2358">
        <v>22</v>
      </c>
      <c r="I2358" t="s">
        <v>56</v>
      </c>
      <c r="J2358" t="s">
        <v>4</v>
      </c>
      <c r="K2358" s="4">
        <v>13.99</v>
      </c>
      <c r="L2358" s="4">
        <f t="shared" si="254"/>
        <v>13.99</v>
      </c>
      <c r="M2358">
        <v>0</v>
      </c>
      <c r="N2358" t="s">
        <v>47</v>
      </c>
      <c r="O2358">
        <v>1</v>
      </c>
      <c r="P2358">
        <v>1.1499999999999999</v>
      </c>
      <c r="Q2358">
        <f t="shared" si="255"/>
        <v>69</v>
      </c>
      <c r="R2358" t="s">
        <v>25</v>
      </c>
      <c r="S2358">
        <f t="shared" si="256"/>
        <v>1821.6</v>
      </c>
      <c r="T2358" t="str">
        <f t="shared" si="257"/>
        <v>High</v>
      </c>
      <c r="U2358" t="str">
        <f t="shared" si="258"/>
        <v>Inactive</v>
      </c>
    </row>
    <row r="2359" spans="1:21" x14ac:dyDescent="0.25">
      <c r="A2359" t="s">
        <v>2386</v>
      </c>
      <c r="B2359">
        <v>28</v>
      </c>
      <c r="C2359" t="str">
        <f t="shared" si="252"/>
        <v>25-34</v>
      </c>
      <c r="D2359" t="s">
        <v>1</v>
      </c>
      <c r="E2359" t="s">
        <v>8</v>
      </c>
      <c r="F2359">
        <v>14.45</v>
      </c>
      <c r="G2359" t="str">
        <f t="shared" si="253"/>
        <v>Low</v>
      </c>
      <c r="H2359">
        <v>4</v>
      </c>
      <c r="I2359" t="s">
        <v>9</v>
      </c>
      <c r="J2359" t="s">
        <v>32</v>
      </c>
      <c r="K2359" s="4">
        <v>13.99</v>
      </c>
      <c r="L2359" s="4">
        <f t="shared" si="254"/>
        <v>13.99</v>
      </c>
      <c r="M2359">
        <v>0</v>
      </c>
      <c r="N2359" t="s">
        <v>47</v>
      </c>
      <c r="O2359">
        <v>5</v>
      </c>
      <c r="P2359">
        <v>2.89</v>
      </c>
      <c r="Q2359">
        <f t="shared" si="255"/>
        <v>173</v>
      </c>
      <c r="R2359" t="s">
        <v>20</v>
      </c>
      <c r="S2359">
        <f t="shared" si="256"/>
        <v>2499.85</v>
      </c>
      <c r="T2359" t="str">
        <f t="shared" si="257"/>
        <v>High</v>
      </c>
      <c r="U2359" t="str">
        <f t="shared" si="258"/>
        <v>Active</v>
      </c>
    </row>
    <row r="2360" spans="1:21" x14ac:dyDescent="0.25">
      <c r="A2360" t="s">
        <v>2387</v>
      </c>
      <c r="B2360">
        <v>53</v>
      </c>
      <c r="C2360" t="str">
        <f t="shared" si="252"/>
        <v>45-54</v>
      </c>
      <c r="D2360" t="s">
        <v>1</v>
      </c>
      <c r="E2360" t="s">
        <v>18</v>
      </c>
      <c r="F2360">
        <v>4.49</v>
      </c>
      <c r="G2360" t="str">
        <f t="shared" si="253"/>
        <v>Low</v>
      </c>
      <c r="H2360">
        <v>10</v>
      </c>
      <c r="I2360" t="s">
        <v>35</v>
      </c>
      <c r="J2360" t="s">
        <v>43</v>
      </c>
      <c r="K2360" s="4">
        <v>17.989999999999998</v>
      </c>
      <c r="L2360" s="4">
        <f t="shared" si="254"/>
        <v>17.989999999999998</v>
      </c>
      <c r="M2360">
        <v>1</v>
      </c>
      <c r="N2360" t="s">
        <v>23</v>
      </c>
      <c r="O2360">
        <v>1</v>
      </c>
      <c r="P2360">
        <v>0.41</v>
      </c>
      <c r="Q2360">
        <f t="shared" si="255"/>
        <v>25</v>
      </c>
      <c r="R2360" t="s">
        <v>6</v>
      </c>
      <c r="S2360">
        <f t="shared" si="256"/>
        <v>112.25</v>
      </c>
      <c r="T2360" t="str">
        <f t="shared" si="257"/>
        <v>Medium</v>
      </c>
      <c r="U2360" t="str">
        <f t="shared" si="258"/>
        <v>Risk</v>
      </c>
    </row>
    <row r="2361" spans="1:21" x14ac:dyDescent="0.25">
      <c r="A2361" t="s">
        <v>2388</v>
      </c>
      <c r="B2361">
        <v>45</v>
      </c>
      <c r="C2361" t="str">
        <f t="shared" si="252"/>
        <v>35-44</v>
      </c>
      <c r="D2361" t="s">
        <v>27</v>
      </c>
      <c r="E2361" t="s">
        <v>2</v>
      </c>
      <c r="F2361">
        <v>4.22</v>
      </c>
      <c r="G2361" t="str">
        <f t="shared" si="253"/>
        <v>Low</v>
      </c>
      <c r="H2361">
        <v>18</v>
      </c>
      <c r="I2361" t="s">
        <v>3</v>
      </c>
      <c r="J2361" t="s">
        <v>41</v>
      </c>
      <c r="K2361" s="4">
        <v>8.99</v>
      </c>
      <c r="L2361" s="4">
        <f t="shared" si="254"/>
        <v>8.99</v>
      </c>
      <c r="M2361">
        <v>1</v>
      </c>
      <c r="N2361" t="s">
        <v>15</v>
      </c>
      <c r="O2361">
        <v>3</v>
      </c>
      <c r="P2361">
        <v>0.22</v>
      </c>
      <c r="Q2361">
        <f t="shared" si="255"/>
        <v>13</v>
      </c>
      <c r="R2361" t="s">
        <v>11</v>
      </c>
      <c r="S2361">
        <f t="shared" si="256"/>
        <v>54.86</v>
      </c>
      <c r="T2361" t="str">
        <f t="shared" si="257"/>
        <v>Medium</v>
      </c>
      <c r="U2361" t="str">
        <f t="shared" si="258"/>
        <v>Risk</v>
      </c>
    </row>
    <row r="2362" spans="1:21" x14ac:dyDescent="0.25">
      <c r="A2362" t="s">
        <v>2389</v>
      </c>
      <c r="B2362">
        <v>62</v>
      </c>
      <c r="C2362" t="str">
        <f t="shared" si="252"/>
        <v>55+</v>
      </c>
      <c r="D2362" t="s">
        <v>1</v>
      </c>
      <c r="E2362" t="s">
        <v>2</v>
      </c>
      <c r="F2362">
        <v>16.62</v>
      </c>
      <c r="G2362" t="str">
        <f t="shared" si="253"/>
        <v>Low</v>
      </c>
      <c r="H2362">
        <v>21</v>
      </c>
      <c r="I2362" t="s">
        <v>35</v>
      </c>
      <c r="J2362" t="s">
        <v>41</v>
      </c>
      <c r="K2362" s="4">
        <v>8.99</v>
      </c>
      <c r="L2362" s="4">
        <f t="shared" si="254"/>
        <v>8.99</v>
      </c>
      <c r="M2362">
        <v>0</v>
      </c>
      <c r="N2362" t="s">
        <v>5</v>
      </c>
      <c r="O2362">
        <v>3</v>
      </c>
      <c r="P2362">
        <v>0.76</v>
      </c>
      <c r="Q2362">
        <f t="shared" si="255"/>
        <v>46</v>
      </c>
      <c r="R2362" t="s">
        <v>6</v>
      </c>
      <c r="S2362">
        <f t="shared" si="256"/>
        <v>764.5200000000001</v>
      </c>
      <c r="T2362" t="str">
        <f t="shared" si="257"/>
        <v>High</v>
      </c>
      <c r="U2362" t="str">
        <f t="shared" si="258"/>
        <v>Risk</v>
      </c>
    </row>
    <row r="2363" spans="1:21" x14ac:dyDescent="0.25">
      <c r="A2363" t="s">
        <v>2390</v>
      </c>
      <c r="B2363">
        <v>28</v>
      </c>
      <c r="C2363" t="str">
        <f t="shared" si="252"/>
        <v>25-34</v>
      </c>
      <c r="D2363" t="s">
        <v>1</v>
      </c>
      <c r="E2363" t="s">
        <v>8</v>
      </c>
      <c r="F2363">
        <v>1.07</v>
      </c>
      <c r="G2363" t="str">
        <f t="shared" si="253"/>
        <v>Low</v>
      </c>
      <c r="H2363">
        <v>9</v>
      </c>
      <c r="I2363" t="s">
        <v>3</v>
      </c>
      <c r="J2363" t="s">
        <v>10</v>
      </c>
      <c r="K2363" s="4">
        <v>13.99</v>
      </c>
      <c r="L2363" s="4">
        <f t="shared" si="254"/>
        <v>13.99</v>
      </c>
      <c r="M2363">
        <v>1</v>
      </c>
      <c r="N2363" t="s">
        <v>29</v>
      </c>
      <c r="O2363">
        <v>1</v>
      </c>
      <c r="P2363">
        <v>0.11</v>
      </c>
      <c r="Q2363">
        <f t="shared" si="255"/>
        <v>7</v>
      </c>
      <c r="R2363" t="s">
        <v>33</v>
      </c>
      <c r="S2363">
        <f t="shared" si="256"/>
        <v>7.49</v>
      </c>
      <c r="T2363" t="str">
        <f t="shared" si="257"/>
        <v>Low</v>
      </c>
      <c r="U2363" t="str">
        <f t="shared" si="258"/>
        <v>Risk</v>
      </c>
    </row>
    <row r="2364" spans="1:21" x14ac:dyDescent="0.25">
      <c r="A2364" t="s">
        <v>2391</v>
      </c>
      <c r="B2364">
        <v>53</v>
      </c>
      <c r="C2364" t="str">
        <f t="shared" si="252"/>
        <v>45-54</v>
      </c>
      <c r="D2364" t="s">
        <v>1</v>
      </c>
      <c r="E2364" t="s">
        <v>18</v>
      </c>
      <c r="F2364">
        <v>27.73</v>
      </c>
      <c r="G2364" t="str">
        <f t="shared" si="253"/>
        <v>Medium</v>
      </c>
      <c r="H2364">
        <v>32</v>
      </c>
      <c r="I2364" t="s">
        <v>3</v>
      </c>
      <c r="J2364" t="s">
        <v>41</v>
      </c>
      <c r="K2364" s="4">
        <v>17.989999999999998</v>
      </c>
      <c r="L2364" s="4">
        <f t="shared" si="254"/>
        <v>17.989999999999998</v>
      </c>
      <c r="M2364">
        <v>0</v>
      </c>
      <c r="N2364" t="s">
        <v>23</v>
      </c>
      <c r="O2364">
        <v>4</v>
      </c>
      <c r="P2364">
        <v>0.84</v>
      </c>
      <c r="Q2364">
        <f t="shared" si="255"/>
        <v>50</v>
      </c>
      <c r="R2364" t="s">
        <v>33</v>
      </c>
      <c r="S2364">
        <f t="shared" si="256"/>
        <v>1386.5</v>
      </c>
      <c r="T2364" t="str">
        <f t="shared" si="257"/>
        <v>High</v>
      </c>
      <c r="U2364" t="str">
        <f t="shared" si="258"/>
        <v>Inactive</v>
      </c>
    </row>
    <row r="2365" spans="1:21" x14ac:dyDescent="0.25">
      <c r="A2365" t="s">
        <v>2392</v>
      </c>
      <c r="B2365">
        <v>20</v>
      </c>
      <c r="C2365" t="str">
        <f t="shared" si="252"/>
        <v>18-24</v>
      </c>
      <c r="D2365" t="s">
        <v>27</v>
      </c>
      <c r="E2365" t="s">
        <v>2</v>
      </c>
      <c r="F2365">
        <v>1.4</v>
      </c>
      <c r="G2365" t="str">
        <f t="shared" si="253"/>
        <v>Low</v>
      </c>
      <c r="H2365">
        <v>51</v>
      </c>
      <c r="I2365" t="s">
        <v>35</v>
      </c>
      <c r="J2365" t="s">
        <v>4</v>
      </c>
      <c r="K2365" s="4">
        <v>8.99</v>
      </c>
      <c r="L2365" s="4">
        <f t="shared" si="254"/>
        <v>8.99</v>
      </c>
      <c r="M2365">
        <v>1</v>
      </c>
      <c r="N2365" t="s">
        <v>5</v>
      </c>
      <c r="O2365">
        <v>4</v>
      </c>
      <c r="P2365">
        <v>0.03</v>
      </c>
      <c r="Q2365">
        <f t="shared" si="255"/>
        <v>2</v>
      </c>
      <c r="R2365" t="s">
        <v>33</v>
      </c>
      <c r="S2365">
        <f t="shared" si="256"/>
        <v>2.8</v>
      </c>
      <c r="T2365" t="str">
        <f t="shared" si="257"/>
        <v>Low</v>
      </c>
      <c r="U2365" t="str">
        <f t="shared" si="258"/>
        <v>Inactive</v>
      </c>
    </row>
    <row r="2366" spans="1:21" x14ac:dyDescent="0.25">
      <c r="A2366" t="s">
        <v>2393</v>
      </c>
      <c r="B2366">
        <v>59</v>
      </c>
      <c r="C2366" t="str">
        <f t="shared" si="252"/>
        <v>55+</v>
      </c>
      <c r="D2366" t="s">
        <v>27</v>
      </c>
      <c r="E2366" t="s">
        <v>8</v>
      </c>
      <c r="F2366">
        <v>10.64</v>
      </c>
      <c r="G2366" t="str">
        <f t="shared" si="253"/>
        <v>Low</v>
      </c>
      <c r="H2366">
        <v>36</v>
      </c>
      <c r="I2366" t="s">
        <v>19</v>
      </c>
      <c r="J2366" t="s">
        <v>41</v>
      </c>
      <c r="K2366" s="4">
        <v>13.99</v>
      </c>
      <c r="L2366" s="4">
        <f t="shared" si="254"/>
        <v>13.99</v>
      </c>
      <c r="M2366">
        <v>1</v>
      </c>
      <c r="N2366" t="s">
        <v>5</v>
      </c>
      <c r="O2366">
        <v>2</v>
      </c>
      <c r="P2366">
        <v>0.28999999999999998</v>
      </c>
      <c r="Q2366">
        <f t="shared" si="255"/>
        <v>17</v>
      </c>
      <c r="R2366" t="s">
        <v>16</v>
      </c>
      <c r="S2366">
        <f t="shared" si="256"/>
        <v>180.88</v>
      </c>
      <c r="T2366" t="str">
        <f t="shared" si="257"/>
        <v>High</v>
      </c>
      <c r="U2366" t="str">
        <f t="shared" si="258"/>
        <v>Inactive</v>
      </c>
    </row>
    <row r="2367" spans="1:21" x14ac:dyDescent="0.25">
      <c r="A2367" t="s">
        <v>2394</v>
      </c>
      <c r="B2367">
        <v>66</v>
      </c>
      <c r="C2367" t="str">
        <f t="shared" si="252"/>
        <v>55+</v>
      </c>
      <c r="D2367" t="s">
        <v>27</v>
      </c>
      <c r="E2367" t="s">
        <v>2</v>
      </c>
      <c r="F2367">
        <v>8.01</v>
      </c>
      <c r="G2367" t="str">
        <f t="shared" si="253"/>
        <v>Low</v>
      </c>
      <c r="H2367">
        <v>53</v>
      </c>
      <c r="I2367" t="s">
        <v>9</v>
      </c>
      <c r="J2367" t="s">
        <v>43</v>
      </c>
      <c r="K2367" s="4">
        <v>8.99</v>
      </c>
      <c r="L2367" s="4">
        <f t="shared" si="254"/>
        <v>8.99</v>
      </c>
      <c r="M2367">
        <v>1</v>
      </c>
      <c r="N2367" t="s">
        <v>47</v>
      </c>
      <c r="O2367">
        <v>1</v>
      </c>
      <c r="P2367">
        <v>0.15</v>
      </c>
      <c r="Q2367">
        <f t="shared" si="255"/>
        <v>9</v>
      </c>
      <c r="R2367" t="s">
        <v>33</v>
      </c>
      <c r="S2367">
        <f t="shared" si="256"/>
        <v>72.09</v>
      </c>
      <c r="T2367" t="str">
        <f t="shared" si="257"/>
        <v>Medium</v>
      </c>
      <c r="U2367" t="str">
        <f t="shared" si="258"/>
        <v>Inactive</v>
      </c>
    </row>
    <row r="2368" spans="1:21" x14ac:dyDescent="0.25">
      <c r="A2368" t="s">
        <v>2395</v>
      </c>
      <c r="B2368">
        <v>41</v>
      </c>
      <c r="C2368" t="str">
        <f t="shared" si="252"/>
        <v>35-44</v>
      </c>
      <c r="D2368" t="s">
        <v>27</v>
      </c>
      <c r="E2368" t="s">
        <v>2</v>
      </c>
      <c r="F2368">
        <v>7.04</v>
      </c>
      <c r="G2368" t="str">
        <f t="shared" si="253"/>
        <v>Low</v>
      </c>
      <c r="H2368">
        <v>30</v>
      </c>
      <c r="I2368" t="s">
        <v>35</v>
      </c>
      <c r="J2368" t="s">
        <v>43</v>
      </c>
      <c r="K2368" s="4">
        <v>8.99</v>
      </c>
      <c r="L2368" s="4">
        <f t="shared" si="254"/>
        <v>8.99</v>
      </c>
      <c r="M2368">
        <v>0</v>
      </c>
      <c r="N2368" t="s">
        <v>23</v>
      </c>
      <c r="O2368">
        <v>5</v>
      </c>
      <c r="P2368">
        <v>0.23</v>
      </c>
      <c r="Q2368">
        <f t="shared" si="255"/>
        <v>14</v>
      </c>
      <c r="R2368" t="s">
        <v>11</v>
      </c>
      <c r="S2368">
        <f t="shared" si="256"/>
        <v>98.56</v>
      </c>
      <c r="T2368" t="str">
        <f t="shared" si="257"/>
        <v>Medium</v>
      </c>
      <c r="U2368" t="str">
        <f t="shared" si="258"/>
        <v>Inactive</v>
      </c>
    </row>
    <row r="2369" spans="1:21" x14ac:dyDescent="0.25">
      <c r="A2369" t="s">
        <v>2396</v>
      </c>
      <c r="B2369">
        <v>51</v>
      </c>
      <c r="C2369" t="str">
        <f t="shared" si="252"/>
        <v>45-54</v>
      </c>
      <c r="D2369" t="s">
        <v>27</v>
      </c>
      <c r="E2369" t="s">
        <v>2</v>
      </c>
      <c r="F2369">
        <v>7.54</v>
      </c>
      <c r="G2369" t="str">
        <f t="shared" si="253"/>
        <v>Low</v>
      </c>
      <c r="H2369">
        <v>5</v>
      </c>
      <c r="I2369" t="s">
        <v>9</v>
      </c>
      <c r="J2369" t="s">
        <v>41</v>
      </c>
      <c r="K2369" s="4">
        <v>8.99</v>
      </c>
      <c r="L2369" s="4">
        <f t="shared" si="254"/>
        <v>8.99</v>
      </c>
      <c r="M2369">
        <v>0</v>
      </c>
      <c r="N2369" t="s">
        <v>23</v>
      </c>
      <c r="O2369">
        <v>4</v>
      </c>
      <c r="P2369">
        <v>1.26</v>
      </c>
      <c r="Q2369">
        <f t="shared" si="255"/>
        <v>76</v>
      </c>
      <c r="R2369" t="s">
        <v>6</v>
      </c>
      <c r="S2369">
        <f t="shared" si="256"/>
        <v>573.04</v>
      </c>
      <c r="T2369" t="str">
        <f t="shared" si="257"/>
        <v>High</v>
      </c>
      <c r="U2369" t="str">
        <f t="shared" si="258"/>
        <v>Active</v>
      </c>
    </row>
    <row r="2370" spans="1:21" x14ac:dyDescent="0.25">
      <c r="A2370" t="s">
        <v>2397</v>
      </c>
      <c r="B2370">
        <v>29</v>
      </c>
      <c r="C2370" t="str">
        <f t="shared" si="252"/>
        <v>25-34</v>
      </c>
      <c r="D2370" t="s">
        <v>13</v>
      </c>
      <c r="E2370" t="s">
        <v>8</v>
      </c>
      <c r="F2370">
        <v>17.260000000000002</v>
      </c>
      <c r="G2370" t="str">
        <f t="shared" si="253"/>
        <v>Low</v>
      </c>
      <c r="H2370">
        <v>17</v>
      </c>
      <c r="I2370" t="s">
        <v>19</v>
      </c>
      <c r="J2370" t="s">
        <v>43</v>
      </c>
      <c r="K2370" s="4">
        <v>13.99</v>
      </c>
      <c r="L2370" s="4">
        <f t="shared" si="254"/>
        <v>13.99</v>
      </c>
      <c r="M2370">
        <v>0</v>
      </c>
      <c r="N2370" t="s">
        <v>5</v>
      </c>
      <c r="O2370">
        <v>2</v>
      </c>
      <c r="P2370">
        <v>0.96</v>
      </c>
      <c r="Q2370">
        <f t="shared" si="255"/>
        <v>58</v>
      </c>
      <c r="R2370" t="s">
        <v>16</v>
      </c>
      <c r="S2370">
        <f t="shared" si="256"/>
        <v>1001.08</v>
      </c>
      <c r="T2370" t="str">
        <f t="shared" si="257"/>
        <v>High</v>
      </c>
      <c r="U2370" t="str">
        <f t="shared" si="258"/>
        <v>Risk</v>
      </c>
    </row>
    <row r="2371" spans="1:21" x14ac:dyDescent="0.25">
      <c r="A2371" t="s">
        <v>2398</v>
      </c>
      <c r="B2371">
        <v>58</v>
      </c>
      <c r="C2371" t="str">
        <f t="shared" ref="C2371:C2434" si="259">IF(B2371&lt;=25, "18-24", IF(B2371&lt;=35, "25-34", IF(B2371&lt;=45,"35-44", IF(B2371&lt;=55,"45-54", "55+"))))</f>
        <v>55+</v>
      </c>
      <c r="D2371" t="s">
        <v>1</v>
      </c>
      <c r="E2371" t="s">
        <v>18</v>
      </c>
      <c r="F2371">
        <v>14.44</v>
      </c>
      <c r="G2371" t="str">
        <f t="shared" ref="G2371:G2434" si="260">IF(F2371&lt;=20,"Low",IF(F2371&lt;=50, "Medium","High"))</f>
        <v>Low</v>
      </c>
      <c r="H2371">
        <v>43</v>
      </c>
      <c r="I2371" t="s">
        <v>56</v>
      </c>
      <c r="J2371" t="s">
        <v>43</v>
      </c>
      <c r="K2371" s="4">
        <v>17.989999999999998</v>
      </c>
      <c r="L2371" s="4">
        <f t="shared" ref="L2371:L2434" si="261">K2371</f>
        <v>17.989999999999998</v>
      </c>
      <c r="M2371">
        <v>1</v>
      </c>
      <c r="N2371" t="s">
        <v>5</v>
      </c>
      <c r="O2371">
        <v>3</v>
      </c>
      <c r="P2371">
        <v>0.33</v>
      </c>
      <c r="Q2371">
        <f t="shared" ref="Q2371:Q2434" si="262">ROUND(P2371*60, 0)</f>
        <v>20</v>
      </c>
      <c r="R2371" t="s">
        <v>20</v>
      </c>
      <c r="S2371">
        <f t="shared" ref="S2371:S2434" si="263">F2371*Q2371</f>
        <v>288.8</v>
      </c>
      <c r="T2371" t="str">
        <f t="shared" ref="T2371:T2434" si="264">IF(S2371&lt;=50,"Low",IF(S2371&lt;=150,"Medium", "High"))</f>
        <v>High</v>
      </c>
      <c r="U2371" t="str">
        <f t="shared" ref="U2371:U2434" si="265">IF(H2371&lt;=7,"Active", IF(H2371&lt;=21,"Risk", "Inactive"))</f>
        <v>Inactive</v>
      </c>
    </row>
    <row r="2372" spans="1:21" x14ac:dyDescent="0.25">
      <c r="A2372" t="s">
        <v>2399</v>
      </c>
      <c r="B2372">
        <v>28</v>
      </c>
      <c r="C2372" t="str">
        <f t="shared" si="259"/>
        <v>25-34</v>
      </c>
      <c r="D2372" t="s">
        <v>1</v>
      </c>
      <c r="E2372" t="s">
        <v>8</v>
      </c>
      <c r="F2372">
        <v>6.97</v>
      </c>
      <c r="G2372" t="str">
        <f t="shared" si="260"/>
        <v>Low</v>
      </c>
      <c r="H2372">
        <v>9</v>
      </c>
      <c r="I2372" t="s">
        <v>3</v>
      </c>
      <c r="J2372" t="s">
        <v>41</v>
      </c>
      <c r="K2372" s="4">
        <v>13.99</v>
      </c>
      <c r="L2372" s="4">
        <f t="shared" si="261"/>
        <v>13.99</v>
      </c>
      <c r="M2372">
        <v>0</v>
      </c>
      <c r="N2372" t="s">
        <v>23</v>
      </c>
      <c r="O2372">
        <v>4</v>
      </c>
      <c r="P2372">
        <v>0.7</v>
      </c>
      <c r="Q2372">
        <f t="shared" si="262"/>
        <v>42</v>
      </c>
      <c r="R2372" t="s">
        <v>20</v>
      </c>
      <c r="S2372">
        <f t="shared" si="263"/>
        <v>292.74</v>
      </c>
      <c r="T2372" t="str">
        <f t="shared" si="264"/>
        <v>High</v>
      </c>
      <c r="U2372" t="str">
        <f t="shared" si="265"/>
        <v>Risk</v>
      </c>
    </row>
    <row r="2373" spans="1:21" x14ac:dyDescent="0.25">
      <c r="A2373" t="s">
        <v>2400</v>
      </c>
      <c r="B2373">
        <v>29</v>
      </c>
      <c r="C2373" t="str">
        <f t="shared" si="259"/>
        <v>25-34</v>
      </c>
      <c r="D2373" t="s">
        <v>13</v>
      </c>
      <c r="E2373" t="s">
        <v>18</v>
      </c>
      <c r="F2373">
        <v>14.87</v>
      </c>
      <c r="G2373" t="str">
        <f t="shared" si="260"/>
        <v>Low</v>
      </c>
      <c r="H2373">
        <v>12</v>
      </c>
      <c r="I2373" t="s">
        <v>56</v>
      </c>
      <c r="J2373" t="s">
        <v>32</v>
      </c>
      <c r="K2373" s="4">
        <v>17.989999999999998</v>
      </c>
      <c r="L2373" s="4">
        <f t="shared" si="261"/>
        <v>17.989999999999998</v>
      </c>
      <c r="M2373">
        <v>0</v>
      </c>
      <c r="N2373" t="s">
        <v>47</v>
      </c>
      <c r="O2373">
        <v>4</v>
      </c>
      <c r="P2373">
        <v>1.1399999999999999</v>
      </c>
      <c r="Q2373">
        <f t="shared" si="262"/>
        <v>68</v>
      </c>
      <c r="R2373" t="s">
        <v>6</v>
      </c>
      <c r="S2373">
        <f t="shared" si="263"/>
        <v>1011.16</v>
      </c>
      <c r="T2373" t="str">
        <f t="shared" si="264"/>
        <v>High</v>
      </c>
      <c r="U2373" t="str">
        <f t="shared" si="265"/>
        <v>Risk</v>
      </c>
    </row>
    <row r="2374" spans="1:21" x14ac:dyDescent="0.25">
      <c r="A2374" t="s">
        <v>2401</v>
      </c>
      <c r="B2374">
        <v>62</v>
      </c>
      <c r="C2374" t="str">
        <f t="shared" si="259"/>
        <v>55+</v>
      </c>
      <c r="D2374" t="s">
        <v>1</v>
      </c>
      <c r="E2374" t="s">
        <v>8</v>
      </c>
      <c r="F2374">
        <v>4.16</v>
      </c>
      <c r="G2374" t="str">
        <f t="shared" si="260"/>
        <v>Low</v>
      </c>
      <c r="H2374">
        <v>29</v>
      </c>
      <c r="I2374" t="s">
        <v>9</v>
      </c>
      <c r="J2374" t="s">
        <v>41</v>
      </c>
      <c r="K2374" s="4">
        <v>13.99</v>
      </c>
      <c r="L2374" s="4">
        <f t="shared" si="261"/>
        <v>13.99</v>
      </c>
      <c r="M2374">
        <v>1</v>
      </c>
      <c r="N2374" t="s">
        <v>29</v>
      </c>
      <c r="O2374">
        <v>3</v>
      </c>
      <c r="P2374">
        <v>0.14000000000000001</v>
      </c>
      <c r="Q2374">
        <f t="shared" si="262"/>
        <v>8</v>
      </c>
      <c r="R2374" t="s">
        <v>11</v>
      </c>
      <c r="S2374">
        <f t="shared" si="263"/>
        <v>33.28</v>
      </c>
      <c r="T2374" t="str">
        <f t="shared" si="264"/>
        <v>Low</v>
      </c>
      <c r="U2374" t="str">
        <f t="shared" si="265"/>
        <v>Inactive</v>
      </c>
    </row>
    <row r="2375" spans="1:21" x14ac:dyDescent="0.25">
      <c r="A2375" t="s">
        <v>2402</v>
      </c>
      <c r="B2375">
        <v>62</v>
      </c>
      <c r="C2375" t="str">
        <f t="shared" si="259"/>
        <v>55+</v>
      </c>
      <c r="D2375" t="s">
        <v>1</v>
      </c>
      <c r="E2375" t="s">
        <v>2</v>
      </c>
      <c r="F2375">
        <v>21.86</v>
      </c>
      <c r="G2375" t="str">
        <f t="shared" si="260"/>
        <v>Medium</v>
      </c>
      <c r="H2375">
        <v>22</v>
      </c>
      <c r="I2375" t="s">
        <v>19</v>
      </c>
      <c r="J2375" t="s">
        <v>4</v>
      </c>
      <c r="K2375" s="4">
        <v>8.99</v>
      </c>
      <c r="L2375" s="4">
        <f t="shared" si="261"/>
        <v>8.99</v>
      </c>
      <c r="M2375">
        <v>0</v>
      </c>
      <c r="N2375" t="s">
        <v>15</v>
      </c>
      <c r="O2375">
        <v>5</v>
      </c>
      <c r="P2375">
        <v>0.95</v>
      </c>
      <c r="Q2375">
        <f t="shared" si="262"/>
        <v>57</v>
      </c>
      <c r="R2375" t="s">
        <v>11</v>
      </c>
      <c r="S2375">
        <f t="shared" si="263"/>
        <v>1246.02</v>
      </c>
      <c r="T2375" t="str">
        <f t="shared" si="264"/>
        <v>High</v>
      </c>
      <c r="U2375" t="str">
        <f t="shared" si="265"/>
        <v>Inactive</v>
      </c>
    </row>
    <row r="2376" spans="1:21" x14ac:dyDescent="0.25">
      <c r="A2376" t="s">
        <v>2403</v>
      </c>
      <c r="B2376">
        <v>58</v>
      </c>
      <c r="C2376" t="str">
        <f t="shared" si="259"/>
        <v>55+</v>
      </c>
      <c r="D2376" t="s">
        <v>13</v>
      </c>
      <c r="E2376" t="s">
        <v>2</v>
      </c>
      <c r="F2376">
        <v>8.4</v>
      </c>
      <c r="G2376" t="str">
        <f t="shared" si="260"/>
        <v>Low</v>
      </c>
      <c r="H2376">
        <v>44</v>
      </c>
      <c r="I2376" t="s">
        <v>3</v>
      </c>
      <c r="J2376" t="s">
        <v>32</v>
      </c>
      <c r="K2376" s="4">
        <v>8.99</v>
      </c>
      <c r="L2376" s="4">
        <f t="shared" si="261"/>
        <v>8.99</v>
      </c>
      <c r="M2376">
        <v>1</v>
      </c>
      <c r="N2376" t="s">
        <v>5</v>
      </c>
      <c r="O2376">
        <v>2</v>
      </c>
      <c r="P2376">
        <v>0.19</v>
      </c>
      <c r="Q2376">
        <f t="shared" si="262"/>
        <v>11</v>
      </c>
      <c r="R2376" t="s">
        <v>38</v>
      </c>
      <c r="S2376">
        <f t="shared" si="263"/>
        <v>92.4</v>
      </c>
      <c r="T2376" t="str">
        <f t="shared" si="264"/>
        <v>Medium</v>
      </c>
      <c r="U2376" t="str">
        <f t="shared" si="265"/>
        <v>Inactive</v>
      </c>
    </row>
    <row r="2377" spans="1:21" x14ac:dyDescent="0.25">
      <c r="A2377" t="s">
        <v>2404</v>
      </c>
      <c r="B2377">
        <v>21</v>
      </c>
      <c r="C2377" t="str">
        <f t="shared" si="259"/>
        <v>18-24</v>
      </c>
      <c r="D2377" t="s">
        <v>13</v>
      </c>
      <c r="E2377" t="s">
        <v>8</v>
      </c>
      <c r="F2377">
        <v>25.32</v>
      </c>
      <c r="G2377" t="str">
        <f t="shared" si="260"/>
        <v>Medium</v>
      </c>
      <c r="H2377">
        <v>60</v>
      </c>
      <c r="I2377" t="s">
        <v>9</v>
      </c>
      <c r="J2377" t="s">
        <v>10</v>
      </c>
      <c r="K2377" s="4">
        <v>13.99</v>
      </c>
      <c r="L2377" s="4">
        <f t="shared" si="261"/>
        <v>13.99</v>
      </c>
      <c r="M2377">
        <v>0</v>
      </c>
      <c r="N2377" t="s">
        <v>15</v>
      </c>
      <c r="O2377">
        <v>4</v>
      </c>
      <c r="P2377">
        <v>0.42</v>
      </c>
      <c r="Q2377">
        <f t="shared" si="262"/>
        <v>25</v>
      </c>
      <c r="R2377" t="s">
        <v>33</v>
      </c>
      <c r="S2377">
        <f t="shared" si="263"/>
        <v>633</v>
      </c>
      <c r="T2377" t="str">
        <f t="shared" si="264"/>
        <v>High</v>
      </c>
      <c r="U2377" t="str">
        <f t="shared" si="265"/>
        <v>Inactive</v>
      </c>
    </row>
    <row r="2378" spans="1:21" x14ac:dyDescent="0.25">
      <c r="A2378" s="1" t="s">
        <v>2405</v>
      </c>
      <c r="B2378">
        <v>38</v>
      </c>
      <c r="C2378" t="str">
        <f t="shared" si="259"/>
        <v>35-44</v>
      </c>
      <c r="D2378" t="s">
        <v>27</v>
      </c>
      <c r="E2378" t="s">
        <v>2</v>
      </c>
      <c r="F2378">
        <v>22.74</v>
      </c>
      <c r="G2378" t="str">
        <f t="shared" si="260"/>
        <v>Medium</v>
      </c>
      <c r="H2378">
        <v>60</v>
      </c>
      <c r="I2378" t="s">
        <v>14</v>
      </c>
      <c r="J2378" t="s">
        <v>41</v>
      </c>
      <c r="K2378" s="4">
        <v>8.99</v>
      </c>
      <c r="L2378" s="4">
        <f t="shared" si="261"/>
        <v>8.99</v>
      </c>
      <c r="M2378">
        <v>1</v>
      </c>
      <c r="N2378" t="s">
        <v>5</v>
      </c>
      <c r="O2378">
        <v>3</v>
      </c>
      <c r="P2378">
        <v>0.37</v>
      </c>
      <c r="Q2378">
        <f t="shared" si="262"/>
        <v>22</v>
      </c>
      <c r="R2378" t="s">
        <v>38</v>
      </c>
      <c r="S2378">
        <f t="shared" si="263"/>
        <v>500.28</v>
      </c>
      <c r="T2378" t="str">
        <f t="shared" si="264"/>
        <v>High</v>
      </c>
      <c r="U2378" t="str">
        <f t="shared" si="265"/>
        <v>Inactive</v>
      </c>
    </row>
    <row r="2379" spans="1:21" x14ac:dyDescent="0.25">
      <c r="A2379" t="s">
        <v>2406</v>
      </c>
      <c r="B2379">
        <v>19</v>
      </c>
      <c r="C2379" t="str">
        <f t="shared" si="259"/>
        <v>18-24</v>
      </c>
      <c r="D2379" t="s">
        <v>13</v>
      </c>
      <c r="E2379" t="s">
        <v>8</v>
      </c>
      <c r="F2379">
        <v>16.260000000000002</v>
      </c>
      <c r="G2379" t="str">
        <f t="shared" si="260"/>
        <v>Low</v>
      </c>
      <c r="H2379">
        <v>17</v>
      </c>
      <c r="I2379" t="s">
        <v>9</v>
      </c>
      <c r="J2379" t="s">
        <v>43</v>
      </c>
      <c r="K2379" s="4">
        <v>13.99</v>
      </c>
      <c r="L2379" s="4">
        <f t="shared" si="261"/>
        <v>13.99</v>
      </c>
      <c r="M2379">
        <v>0</v>
      </c>
      <c r="N2379" t="s">
        <v>47</v>
      </c>
      <c r="O2379">
        <v>1</v>
      </c>
      <c r="P2379">
        <v>0.9</v>
      </c>
      <c r="Q2379">
        <f t="shared" si="262"/>
        <v>54</v>
      </c>
      <c r="R2379" t="s">
        <v>16</v>
      </c>
      <c r="S2379">
        <f t="shared" si="263"/>
        <v>878.04000000000008</v>
      </c>
      <c r="T2379" t="str">
        <f t="shared" si="264"/>
        <v>High</v>
      </c>
      <c r="U2379" t="str">
        <f t="shared" si="265"/>
        <v>Risk</v>
      </c>
    </row>
    <row r="2380" spans="1:21" x14ac:dyDescent="0.25">
      <c r="A2380" t="s">
        <v>2407</v>
      </c>
      <c r="B2380">
        <v>46</v>
      </c>
      <c r="C2380" t="str">
        <f t="shared" si="259"/>
        <v>45-54</v>
      </c>
      <c r="D2380" t="s">
        <v>1</v>
      </c>
      <c r="E2380" t="s">
        <v>2</v>
      </c>
      <c r="F2380">
        <v>13.83</v>
      </c>
      <c r="G2380" t="str">
        <f t="shared" si="260"/>
        <v>Low</v>
      </c>
      <c r="H2380">
        <v>44</v>
      </c>
      <c r="I2380" t="s">
        <v>56</v>
      </c>
      <c r="J2380" t="s">
        <v>10</v>
      </c>
      <c r="K2380" s="4">
        <v>8.99</v>
      </c>
      <c r="L2380" s="4">
        <f t="shared" si="261"/>
        <v>8.99</v>
      </c>
      <c r="M2380">
        <v>1</v>
      </c>
      <c r="N2380" t="s">
        <v>23</v>
      </c>
      <c r="O2380">
        <v>4</v>
      </c>
      <c r="P2380">
        <v>0.31</v>
      </c>
      <c r="Q2380">
        <f t="shared" si="262"/>
        <v>19</v>
      </c>
      <c r="R2380" t="s">
        <v>6</v>
      </c>
      <c r="S2380">
        <f t="shared" si="263"/>
        <v>262.77</v>
      </c>
      <c r="T2380" t="str">
        <f t="shared" si="264"/>
        <v>High</v>
      </c>
      <c r="U2380" t="str">
        <f t="shared" si="265"/>
        <v>Inactive</v>
      </c>
    </row>
    <row r="2381" spans="1:21" x14ac:dyDescent="0.25">
      <c r="A2381" t="s">
        <v>2408</v>
      </c>
      <c r="B2381">
        <v>38</v>
      </c>
      <c r="C2381" t="str">
        <f t="shared" si="259"/>
        <v>35-44</v>
      </c>
      <c r="D2381" t="s">
        <v>13</v>
      </c>
      <c r="E2381" t="s">
        <v>8</v>
      </c>
      <c r="F2381">
        <v>0.9</v>
      </c>
      <c r="G2381" t="str">
        <f t="shared" si="260"/>
        <v>Low</v>
      </c>
      <c r="H2381">
        <v>35</v>
      </c>
      <c r="I2381" t="s">
        <v>56</v>
      </c>
      <c r="J2381" t="s">
        <v>41</v>
      </c>
      <c r="K2381" s="4">
        <v>13.99</v>
      </c>
      <c r="L2381" s="4">
        <f t="shared" si="261"/>
        <v>13.99</v>
      </c>
      <c r="M2381">
        <v>1</v>
      </c>
      <c r="N2381" t="s">
        <v>29</v>
      </c>
      <c r="O2381">
        <v>2</v>
      </c>
      <c r="P2381">
        <v>0.03</v>
      </c>
      <c r="Q2381">
        <f t="shared" si="262"/>
        <v>2</v>
      </c>
      <c r="R2381" t="s">
        <v>11</v>
      </c>
      <c r="S2381">
        <f t="shared" si="263"/>
        <v>1.8</v>
      </c>
      <c r="T2381" t="str">
        <f t="shared" si="264"/>
        <v>Low</v>
      </c>
      <c r="U2381" t="str">
        <f t="shared" si="265"/>
        <v>Inactive</v>
      </c>
    </row>
    <row r="2382" spans="1:21" x14ac:dyDescent="0.25">
      <c r="A2382" t="s">
        <v>2409</v>
      </c>
      <c r="B2382">
        <v>36</v>
      </c>
      <c r="C2382" t="str">
        <f t="shared" si="259"/>
        <v>35-44</v>
      </c>
      <c r="D2382" t="s">
        <v>27</v>
      </c>
      <c r="E2382" t="s">
        <v>8</v>
      </c>
      <c r="F2382">
        <v>37.54</v>
      </c>
      <c r="G2382" t="str">
        <f t="shared" si="260"/>
        <v>Medium</v>
      </c>
      <c r="H2382">
        <v>54</v>
      </c>
      <c r="I2382" t="s">
        <v>9</v>
      </c>
      <c r="J2382" t="s">
        <v>4</v>
      </c>
      <c r="K2382" s="4">
        <v>13.99</v>
      </c>
      <c r="L2382" s="4">
        <f t="shared" si="261"/>
        <v>13.99</v>
      </c>
      <c r="M2382">
        <v>0</v>
      </c>
      <c r="N2382" t="s">
        <v>29</v>
      </c>
      <c r="O2382">
        <v>2</v>
      </c>
      <c r="P2382">
        <v>0.68</v>
      </c>
      <c r="Q2382">
        <f t="shared" si="262"/>
        <v>41</v>
      </c>
      <c r="R2382" t="s">
        <v>25</v>
      </c>
      <c r="S2382">
        <f t="shared" si="263"/>
        <v>1539.1399999999999</v>
      </c>
      <c r="T2382" t="str">
        <f t="shared" si="264"/>
        <v>High</v>
      </c>
      <c r="U2382" t="str">
        <f t="shared" si="265"/>
        <v>Inactive</v>
      </c>
    </row>
    <row r="2383" spans="1:21" x14ac:dyDescent="0.25">
      <c r="A2383" t="s">
        <v>2410</v>
      </c>
      <c r="B2383">
        <v>42</v>
      </c>
      <c r="C2383" t="str">
        <f t="shared" si="259"/>
        <v>35-44</v>
      </c>
      <c r="D2383" t="s">
        <v>27</v>
      </c>
      <c r="E2383" t="s">
        <v>8</v>
      </c>
      <c r="F2383">
        <v>1.64</v>
      </c>
      <c r="G2383" t="str">
        <f t="shared" si="260"/>
        <v>Low</v>
      </c>
      <c r="H2383">
        <v>17</v>
      </c>
      <c r="I2383" t="s">
        <v>19</v>
      </c>
      <c r="J2383" t="s">
        <v>41</v>
      </c>
      <c r="K2383" s="4">
        <v>13.99</v>
      </c>
      <c r="L2383" s="4">
        <f t="shared" si="261"/>
        <v>13.99</v>
      </c>
      <c r="M2383">
        <v>0</v>
      </c>
      <c r="N2383" t="s">
        <v>23</v>
      </c>
      <c r="O2383">
        <v>5</v>
      </c>
      <c r="P2383">
        <v>0.09</v>
      </c>
      <c r="Q2383">
        <f t="shared" si="262"/>
        <v>5</v>
      </c>
      <c r="R2383" t="s">
        <v>33</v>
      </c>
      <c r="S2383">
        <f t="shared" si="263"/>
        <v>8.1999999999999993</v>
      </c>
      <c r="T2383" t="str">
        <f t="shared" si="264"/>
        <v>Low</v>
      </c>
      <c r="U2383" t="str">
        <f t="shared" si="265"/>
        <v>Risk</v>
      </c>
    </row>
    <row r="2384" spans="1:21" x14ac:dyDescent="0.25">
      <c r="A2384" t="s">
        <v>2411</v>
      </c>
      <c r="B2384">
        <v>43</v>
      </c>
      <c r="C2384" t="str">
        <f t="shared" si="259"/>
        <v>35-44</v>
      </c>
      <c r="D2384" t="s">
        <v>27</v>
      </c>
      <c r="E2384" t="s">
        <v>8</v>
      </c>
      <c r="F2384">
        <v>5.61</v>
      </c>
      <c r="G2384" t="str">
        <f t="shared" si="260"/>
        <v>Low</v>
      </c>
      <c r="H2384">
        <v>41</v>
      </c>
      <c r="I2384" t="s">
        <v>9</v>
      </c>
      <c r="J2384" t="s">
        <v>43</v>
      </c>
      <c r="K2384" s="4">
        <v>13.99</v>
      </c>
      <c r="L2384" s="4">
        <f t="shared" si="261"/>
        <v>13.99</v>
      </c>
      <c r="M2384">
        <v>1</v>
      </c>
      <c r="N2384" t="s">
        <v>29</v>
      </c>
      <c r="O2384">
        <v>1</v>
      </c>
      <c r="P2384">
        <v>0.13</v>
      </c>
      <c r="Q2384">
        <f t="shared" si="262"/>
        <v>8</v>
      </c>
      <c r="R2384" t="s">
        <v>20</v>
      </c>
      <c r="S2384">
        <f t="shared" si="263"/>
        <v>44.88</v>
      </c>
      <c r="T2384" t="str">
        <f t="shared" si="264"/>
        <v>Low</v>
      </c>
      <c r="U2384" t="str">
        <f t="shared" si="265"/>
        <v>Inactive</v>
      </c>
    </row>
    <row r="2385" spans="1:21" x14ac:dyDescent="0.25">
      <c r="A2385" t="s">
        <v>2412</v>
      </c>
      <c r="B2385">
        <v>60</v>
      </c>
      <c r="C2385" t="str">
        <f t="shared" si="259"/>
        <v>55+</v>
      </c>
      <c r="D2385" t="s">
        <v>1</v>
      </c>
      <c r="E2385" t="s">
        <v>18</v>
      </c>
      <c r="F2385">
        <v>7.61</v>
      </c>
      <c r="G2385" t="str">
        <f t="shared" si="260"/>
        <v>Low</v>
      </c>
      <c r="H2385">
        <v>20</v>
      </c>
      <c r="I2385" t="s">
        <v>9</v>
      </c>
      <c r="J2385" t="s">
        <v>32</v>
      </c>
      <c r="K2385" s="4">
        <v>17.989999999999998</v>
      </c>
      <c r="L2385" s="4">
        <f t="shared" si="261"/>
        <v>17.989999999999998</v>
      </c>
      <c r="M2385">
        <v>0</v>
      </c>
      <c r="N2385" t="s">
        <v>29</v>
      </c>
      <c r="O2385">
        <v>1</v>
      </c>
      <c r="P2385">
        <v>0.36</v>
      </c>
      <c r="Q2385">
        <f t="shared" si="262"/>
        <v>22</v>
      </c>
      <c r="R2385" t="s">
        <v>6</v>
      </c>
      <c r="S2385">
        <f t="shared" si="263"/>
        <v>167.42000000000002</v>
      </c>
      <c r="T2385" t="str">
        <f t="shared" si="264"/>
        <v>High</v>
      </c>
      <c r="U2385" t="str">
        <f t="shared" si="265"/>
        <v>Risk</v>
      </c>
    </row>
    <row r="2386" spans="1:21" x14ac:dyDescent="0.25">
      <c r="A2386" t="s">
        <v>2413</v>
      </c>
      <c r="B2386">
        <v>55</v>
      </c>
      <c r="C2386" t="str">
        <f t="shared" si="259"/>
        <v>45-54</v>
      </c>
      <c r="D2386" t="s">
        <v>13</v>
      </c>
      <c r="E2386" t="s">
        <v>8</v>
      </c>
      <c r="F2386">
        <v>14.71</v>
      </c>
      <c r="G2386" t="str">
        <f t="shared" si="260"/>
        <v>Low</v>
      </c>
      <c r="H2386">
        <v>20</v>
      </c>
      <c r="I2386" t="s">
        <v>35</v>
      </c>
      <c r="J2386" t="s">
        <v>41</v>
      </c>
      <c r="K2386" s="4">
        <v>13.99</v>
      </c>
      <c r="L2386" s="4">
        <f t="shared" si="261"/>
        <v>13.99</v>
      </c>
      <c r="M2386">
        <v>0</v>
      </c>
      <c r="N2386" t="s">
        <v>47</v>
      </c>
      <c r="O2386">
        <v>2</v>
      </c>
      <c r="P2386">
        <v>0.7</v>
      </c>
      <c r="Q2386">
        <f t="shared" si="262"/>
        <v>42</v>
      </c>
      <c r="R2386" t="s">
        <v>20</v>
      </c>
      <c r="S2386">
        <f t="shared" si="263"/>
        <v>617.82000000000005</v>
      </c>
      <c r="T2386" t="str">
        <f t="shared" si="264"/>
        <v>High</v>
      </c>
      <c r="U2386" t="str">
        <f t="shared" si="265"/>
        <v>Risk</v>
      </c>
    </row>
    <row r="2387" spans="1:21" x14ac:dyDescent="0.25">
      <c r="A2387" t="s">
        <v>2414</v>
      </c>
      <c r="B2387">
        <v>41</v>
      </c>
      <c r="C2387" t="str">
        <f t="shared" si="259"/>
        <v>35-44</v>
      </c>
      <c r="D2387" t="s">
        <v>13</v>
      </c>
      <c r="E2387" t="s">
        <v>2</v>
      </c>
      <c r="F2387">
        <v>27.09</v>
      </c>
      <c r="G2387" t="str">
        <f t="shared" si="260"/>
        <v>Medium</v>
      </c>
      <c r="H2387">
        <v>7</v>
      </c>
      <c r="I2387" t="s">
        <v>35</v>
      </c>
      <c r="J2387" t="s">
        <v>4</v>
      </c>
      <c r="K2387" s="4">
        <v>8.99</v>
      </c>
      <c r="L2387" s="4">
        <f t="shared" si="261"/>
        <v>8.99</v>
      </c>
      <c r="M2387">
        <v>0</v>
      </c>
      <c r="N2387" t="s">
        <v>47</v>
      </c>
      <c r="O2387">
        <v>5</v>
      </c>
      <c r="P2387">
        <v>3.39</v>
      </c>
      <c r="Q2387">
        <f t="shared" si="262"/>
        <v>203</v>
      </c>
      <c r="R2387" t="s">
        <v>6</v>
      </c>
      <c r="S2387">
        <f t="shared" si="263"/>
        <v>5499.2699999999995</v>
      </c>
      <c r="T2387" t="str">
        <f t="shared" si="264"/>
        <v>High</v>
      </c>
      <c r="U2387" t="str">
        <f t="shared" si="265"/>
        <v>Active</v>
      </c>
    </row>
    <row r="2388" spans="1:21" x14ac:dyDescent="0.25">
      <c r="A2388" t="s">
        <v>2415</v>
      </c>
      <c r="B2388">
        <v>51</v>
      </c>
      <c r="C2388" t="str">
        <f t="shared" si="259"/>
        <v>45-54</v>
      </c>
      <c r="D2388" t="s">
        <v>27</v>
      </c>
      <c r="E2388" t="s">
        <v>18</v>
      </c>
      <c r="F2388">
        <v>7.92</v>
      </c>
      <c r="G2388" t="str">
        <f t="shared" si="260"/>
        <v>Low</v>
      </c>
      <c r="H2388">
        <v>16</v>
      </c>
      <c r="I2388" t="s">
        <v>3</v>
      </c>
      <c r="J2388" t="s">
        <v>10</v>
      </c>
      <c r="K2388" s="4">
        <v>17.989999999999998</v>
      </c>
      <c r="L2388" s="4">
        <f t="shared" si="261"/>
        <v>17.989999999999998</v>
      </c>
      <c r="M2388">
        <v>0</v>
      </c>
      <c r="N2388" t="s">
        <v>23</v>
      </c>
      <c r="O2388">
        <v>2</v>
      </c>
      <c r="P2388">
        <v>0.47</v>
      </c>
      <c r="Q2388">
        <f t="shared" si="262"/>
        <v>28</v>
      </c>
      <c r="R2388" t="s">
        <v>38</v>
      </c>
      <c r="S2388">
        <f t="shared" si="263"/>
        <v>221.76</v>
      </c>
      <c r="T2388" t="str">
        <f t="shared" si="264"/>
        <v>High</v>
      </c>
      <c r="U2388" t="str">
        <f t="shared" si="265"/>
        <v>Risk</v>
      </c>
    </row>
    <row r="2389" spans="1:21" x14ac:dyDescent="0.25">
      <c r="A2389" t="s">
        <v>2416</v>
      </c>
      <c r="B2389">
        <v>32</v>
      </c>
      <c r="C2389" t="str">
        <f t="shared" si="259"/>
        <v>25-34</v>
      </c>
      <c r="D2389" t="s">
        <v>1</v>
      </c>
      <c r="E2389" t="s">
        <v>2</v>
      </c>
      <c r="F2389">
        <v>12.06</v>
      </c>
      <c r="G2389" t="str">
        <f t="shared" si="260"/>
        <v>Low</v>
      </c>
      <c r="H2389">
        <v>26</v>
      </c>
      <c r="I2389" t="s">
        <v>14</v>
      </c>
      <c r="J2389" t="s">
        <v>32</v>
      </c>
      <c r="K2389" s="4">
        <v>8.99</v>
      </c>
      <c r="L2389" s="4">
        <f t="shared" si="261"/>
        <v>8.99</v>
      </c>
      <c r="M2389">
        <v>0</v>
      </c>
      <c r="N2389" t="s">
        <v>29</v>
      </c>
      <c r="O2389">
        <v>3</v>
      </c>
      <c r="P2389">
        <v>0.45</v>
      </c>
      <c r="Q2389">
        <f t="shared" si="262"/>
        <v>27</v>
      </c>
      <c r="R2389" t="s">
        <v>16</v>
      </c>
      <c r="S2389">
        <f t="shared" si="263"/>
        <v>325.62</v>
      </c>
      <c r="T2389" t="str">
        <f t="shared" si="264"/>
        <v>High</v>
      </c>
      <c r="U2389" t="str">
        <f t="shared" si="265"/>
        <v>Inactive</v>
      </c>
    </row>
    <row r="2390" spans="1:21" x14ac:dyDescent="0.25">
      <c r="A2390" t="s">
        <v>2417</v>
      </c>
      <c r="B2390">
        <v>35</v>
      </c>
      <c r="C2390" t="str">
        <f t="shared" si="259"/>
        <v>25-34</v>
      </c>
      <c r="D2390" t="s">
        <v>13</v>
      </c>
      <c r="E2390" t="s">
        <v>2</v>
      </c>
      <c r="F2390">
        <v>2.2200000000000002</v>
      </c>
      <c r="G2390" t="str">
        <f t="shared" si="260"/>
        <v>Low</v>
      </c>
      <c r="H2390">
        <v>4</v>
      </c>
      <c r="I2390" t="s">
        <v>3</v>
      </c>
      <c r="J2390" t="s">
        <v>41</v>
      </c>
      <c r="K2390" s="4">
        <v>8.99</v>
      </c>
      <c r="L2390" s="4">
        <f t="shared" si="261"/>
        <v>8.99</v>
      </c>
      <c r="M2390">
        <v>1</v>
      </c>
      <c r="N2390" t="s">
        <v>29</v>
      </c>
      <c r="O2390">
        <v>2</v>
      </c>
      <c r="P2390">
        <v>0.44</v>
      </c>
      <c r="Q2390">
        <f t="shared" si="262"/>
        <v>26</v>
      </c>
      <c r="R2390" t="s">
        <v>33</v>
      </c>
      <c r="S2390">
        <f t="shared" si="263"/>
        <v>57.720000000000006</v>
      </c>
      <c r="T2390" t="str">
        <f t="shared" si="264"/>
        <v>Medium</v>
      </c>
      <c r="U2390" t="str">
        <f t="shared" si="265"/>
        <v>Active</v>
      </c>
    </row>
    <row r="2391" spans="1:21" x14ac:dyDescent="0.25">
      <c r="A2391" t="s">
        <v>2418</v>
      </c>
      <c r="B2391">
        <v>63</v>
      </c>
      <c r="C2391" t="str">
        <f t="shared" si="259"/>
        <v>55+</v>
      </c>
      <c r="D2391" t="s">
        <v>27</v>
      </c>
      <c r="E2391" t="s">
        <v>18</v>
      </c>
      <c r="F2391">
        <v>20.68</v>
      </c>
      <c r="G2391" t="str">
        <f t="shared" si="260"/>
        <v>Medium</v>
      </c>
      <c r="H2391">
        <v>26</v>
      </c>
      <c r="I2391" t="s">
        <v>14</v>
      </c>
      <c r="J2391" t="s">
        <v>43</v>
      </c>
      <c r="K2391" s="4">
        <v>17.989999999999998</v>
      </c>
      <c r="L2391" s="4">
        <f t="shared" si="261"/>
        <v>17.989999999999998</v>
      </c>
      <c r="M2391">
        <v>0</v>
      </c>
      <c r="N2391" t="s">
        <v>15</v>
      </c>
      <c r="O2391">
        <v>5</v>
      </c>
      <c r="P2391">
        <v>0.77</v>
      </c>
      <c r="Q2391">
        <f t="shared" si="262"/>
        <v>46</v>
      </c>
      <c r="R2391" t="s">
        <v>20</v>
      </c>
      <c r="S2391">
        <f t="shared" si="263"/>
        <v>951.28</v>
      </c>
      <c r="T2391" t="str">
        <f t="shared" si="264"/>
        <v>High</v>
      </c>
      <c r="U2391" t="str">
        <f t="shared" si="265"/>
        <v>Inactive</v>
      </c>
    </row>
    <row r="2392" spans="1:21" x14ac:dyDescent="0.25">
      <c r="A2392" t="s">
        <v>2419</v>
      </c>
      <c r="B2392">
        <v>39</v>
      </c>
      <c r="C2392" t="str">
        <f t="shared" si="259"/>
        <v>35-44</v>
      </c>
      <c r="D2392" t="s">
        <v>1</v>
      </c>
      <c r="E2392" t="s">
        <v>18</v>
      </c>
      <c r="F2392">
        <v>4</v>
      </c>
      <c r="G2392" t="str">
        <f t="shared" si="260"/>
        <v>Low</v>
      </c>
      <c r="H2392">
        <v>32</v>
      </c>
      <c r="I2392" t="s">
        <v>35</v>
      </c>
      <c r="J2392" t="s">
        <v>10</v>
      </c>
      <c r="K2392" s="4">
        <v>17.989999999999998</v>
      </c>
      <c r="L2392" s="4">
        <f t="shared" si="261"/>
        <v>17.989999999999998</v>
      </c>
      <c r="M2392">
        <v>1</v>
      </c>
      <c r="N2392" t="s">
        <v>23</v>
      </c>
      <c r="O2392">
        <v>2</v>
      </c>
      <c r="P2392">
        <v>0.12</v>
      </c>
      <c r="Q2392">
        <f t="shared" si="262"/>
        <v>7</v>
      </c>
      <c r="R2392" t="s">
        <v>20</v>
      </c>
      <c r="S2392">
        <f t="shared" si="263"/>
        <v>28</v>
      </c>
      <c r="T2392" t="str">
        <f t="shared" si="264"/>
        <v>Low</v>
      </c>
      <c r="U2392" t="str">
        <f t="shared" si="265"/>
        <v>Inactive</v>
      </c>
    </row>
    <row r="2393" spans="1:21" x14ac:dyDescent="0.25">
      <c r="A2393" t="s">
        <v>2420</v>
      </c>
      <c r="B2393">
        <v>19</v>
      </c>
      <c r="C2393" t="str">
        <f t="shared" si="259"/>
        <v>18-24</v>
      </c>
      <c r="D2393" t="s">
        <v>27</v>
      </c>
      <c r="E2393" t="s">
        <v>2</v>
      </c>
      <c r="F2393">
        <v>2.79</v>
      </c>
      <c r="G2393" t="str">
        <f t="shared" si="260"/>
        <v>Low</v>
      </c>
      <c r="H2393">
        <v>33</v>
      </c>
      <c r="I2393" t="s">
        <v>19</v>
      </c>
      <c r="J2393" t="s">
        <v>43</v>
      </c>
      <c r="K2393" s="4">
        <v>8.99</v>
      </c>
      <c r="L2393" s="4">
        <f t="shared" si="261"/>
        <v>8.99</v>
      </c>
      <c r="M2393">
        <v>1</v>
      </c>
      <c r="N2393" t="s">
        <v>29</v>
      </c>
      <c r="O2393">
        <v>4</v>
      </c>
      <c r="P2393">
        <v>0.08</v>
      </c>
      <c r="Q2393">
        <f t="shared" si="262"/>
        <v>5</v>
      </c>
      <c r="R2393" t="s">
        <v>11</v>
      </c>
      <c r="S2393">
        <f t="shared" si="263"/>
        <v>13.95</v>
      </c>
      <c r="T2393" t="str">
        <f t="shared" si="264"/>
        <v>Low</v>
      </c>
      <c r="U2393" t="str">
        <f t="shared" si="265"/>
        <v>Inactive</v>
      </c>
    </row>
    <row r="2394" spans="1:21" x14ac:dyDescent="0.25">
      <c r="A2394" t="s">
        <v>2421</v>
      </c>
      <c r="B2394">
        <v>33</v>
      </c>
      <c r="C2394" t="str">
        <f t="shared" si="259"/>
        <v>25-34</v>
      </c>
      <c r="D2394" t="s">
        <v>13</v>
      </c>
      <c r="E2394" t="s">
        <v>2</v>
      </c>
      <c r="F2394">
        <v>9.64</v>
      </c>
      <c r="G2394" t="str">
        <f t="shared" si="260"/>
        <v>Low</v>
      </c>
      <c r="H2394">
        <v>30</v>
      </c>
      <c r="I2394" t="s">
        <v>14</v>
      </c>
      <c r="J2394" t="s">
        <v>10</v>
      </c>
      <c r="K2394" s="4">
        <v>8.99</v>
      </c>
      <c r="L2394" s="4">
        <f t="shared" si="261"/>
        <v>8.99</v>
      </c>
      <c r="M2394">
        <v>0</v>
      </c>
      <c r="N2394" t="s">
        <v>15</v>
      </c>
      <c r="O2394">
        <v>5</v>
      </c>
      <c r="P2394">
        <v>0.31</v>
      </c>
      <c r="Q2394">
        <f t="shared" si="262"/>
        <v>19</v>
      </c>
      <c r="R2394" t="s">
        <v>38</v>
      </c>
      <c r="S2394">
        <f t="shared" si="263"/>
        <v>183.16000000000003</v>
      </c>
      <c r="T2394" t="str">
        <f t="shared" si="264"/>
        <v>High</v>
      </c>
      <c r="U2394" t="str">
        <f t="shared" si="265"/>
        <v>Inactive</v>
      </c>
    </row>
    <row r="2395" spans="1:21" x14ac:dyDescent="0.25">
      <c r="A2395" t="s">
        <v>2422</v>
      </c>
      <c r="B2395">
        <v>63</v>
      </c>
      <c r="C2395" t="str">
        <f t="shared" si="259"/>
        <v>55+</v>
      </c>
      <c r="D2395" t="s">
        <v>27</v>
      </c>
      <c r="E2395" t="s">
        <v>2</v>
      </c>
      <c r="F2395">
        <v>39.549999999999997</v>
      </c>
      <c r="G2395" t="str">
        <f t="shared" si="260"/>
        <v>Medium</v>
      </c>
      <c r="H2395">
        <v>42</v>
      </c>
      <c r="I2395" t="s">
        <v>56</v>
      </c>
      <c r="J2395" t="s">
        <v>43</v>
      </c>
      <c r="K2395" s="4">
        <v>8.99</v>
      </c>
      <c r="L2395" s="4">
        <f t="shared" si="261"/>
        <v>8.99</v>
      </c>
      <c r="M2395">
        <v>1</v>
      </c>
      <c r="N2395" t="s">
        <v>5</v>
      </c>
      <c r="O2395">
        <v>1</v>
      </c>
      <c r="P2395">
        <v>0.92</v>
      </c>
      <c r="Q2395">
        <f t="shared" si="262"/>
        <v>55</v>
      </c>
      <c r="R2395" t="s">
        <v>11</v>
      </c>
      <c r="S2395">
        <f t="shared" si="263"/>
        <v>2175.25</v>
      </c>
      <c r="T2395" t="str">
        <f t="shared" si="264"/>
        <v>High</v>
      </c>
      <c r="U2395" t="str">
        <f t="shared" si="265"/>
        <v>Inactive</v>
      </c>
    </row>
    <row r="2396" spans="1:21" x14ac:dyDescent="0.25">
      <c r="A2396" t="s">
        <v>2423</v>
      </c>
      <c r="B2396">
        <v>18</v>
      </c>
      <c r="C2396" t="str">
        <f t="shared" si="259"/>
        <v>18-24</v>
      </c>
      <c r="D2396" t="s">
        <v>1</v>
      </c>
      <c r="E2396" t="s">
        <v>2</v>
      </c>
      <c r="F2396">
        <v>2.13</v>
      </c>
      <c r="G2396" t="str">
        <f t="shared" si="260"/>
        <v>Low</v>
      </c>
      <c r="H2396">
        <v>20</v>
      </c>
      <c r="I2396" t="s">
        <v>19</v>
      </c>
      <c r="J2396" t="s">
        <v>32</v>
      </c>
      <c r="K2396" s="4">
        <v>8.99</v>
      </c>
      <c r="L2396" s="4">
        <f t="shared" si="261"/>
        <v>8.99</v>
      </c>
      <c r="M2396">
        <v>1</v>
      </c>
      <c r="N2396" t="s">
        <v>47</v>
      </c>
      <c r="O2396">
        <v>1</v>
      </c>
      <c r="P2396">
        <v>0.1</v>
      </c>
      <c r="Q2396">
        <f t="shared" si="262"/>
        <v>6</v>
      </c>
      <c r="R2396" t="s">
        <v>11</v>
      </c>
      <c r="S2396">
        <f t="shared" si="263"/>
        <v>12.78</v>
      </c>
      <c r="T2396" t="str">
        <f t="shared" si="264"/>
        <v>Low</v>
      </c>
      <c r="U2396" t="str">
        <f t="shared" si="265"/>
        <v>Risk</v>
      </c>
    </row>
    <row r="2397" spans="1:21" x14ac:dyDescent="0.25">
      <c r="A2397" t="s">
        <v>2424</v>
      </c>
      <c r="B2397">
        <v>22</v>
      </c>
      <c r="C2397" t="str">
        <f t="shared" si="259"/>
        <v>18-24</v>
      </c>
      <c r="D2397" t="s">
        <v>1</v>
      </c>
      <c r="E2397" t="s">
        <v>18</v>
      </c>
      <c r="F2397">
        <v>32.64</v>
      </c>
      <c r="G2397" t="str">
        <f t="shared" si="260"/>
        <v>Medium</v>
      </c>
      <c r="H2397">
        <v>30</v>
      </c>
      <c r="I2397" t="s">
        <v>19</v>
      </c>
      <c r="J2397" t="s">
        <v>10</v>
      </c>
      <c r="K2397" s="4">
        <v>17.989999999999998</v>
      </c>
      <c r="L2397" s="4">
        <f t="shared" si="261"/>
        <v>17.989999999999998</v>
      </c>
      <c r="M2397">
        <v>0</v>
      </c>
      <c r="N2397" t="s">
        <v>47</v>
      </c>
      <c r="O2397">
        <v>5</v>
      </c>
      <c r="P2397">
        <v>1.05</v>
      </c>
      <c r="Q2397">
        <f t="shared" si="262"/>
        <v>63</v>
      </c>
      <c r="R2397" t="s">
        <v>11</v>
      </c>
      <c r="S2397">
        <f t="shared" si="263"/>
        <v>2056.3200000000002</v>
      </c>
      <c r="T2397" t="str">
        <f t="shared" si="264"/>
        <v>High</v>
      </c>
      <c r="U2397" t="str">
        <f t="shared" si="265"/>
        <v>Inactive</v>
      </c>
    </row>
    <row r="2398" spans="1:21" x14ac:dyDescent="0.25">
      <c r="A2398" t="s">
        <v>2425</v>
      </c>
      <c r="B2398">
        <v>42</v>
      </c>
      <c r="C2398" t="str">
        <f t="shared" si="259"/>
        <v>35-44</v>
      </c>
      <c r="D2398" t="s">
        <v>1</v>
      </c>
      <c r="E2398" t="s">
        <v>2</v>
      </c>
      <c r="F2398">
        <v>20.52</v>
      </c>
      <c r="G2398" t="str">
        <f t="shared" si="260"/>
        <v>Medium</v>
      </c>
      <c r="H2398">
        <v>5</v>
      </c>
      <c r="I2398" t="s">
        <v>9</v>
      </c>
      <c r="J2398" t="s">
        <v>43</v>
      </c>
      <c r="K2398" s="4">
        <v>8.99</v>
      </c>
      <c r="L2398" s="4">
        <f t="shared" si="261"/>
        <v>8.99</v>
      </c>
      <c r="M2398">
        <v>0</v>
      </c>
      <c r="N2398" t="s">
        <v>23</v>
      </c>
      <c r="O2398">
        <v>2</v>
      </c>
      <c r="P2398">
        <v>3.42</v>
      </c>
      <c r="Q2398">
        <f t="shared" si="262"/>
        <v>205</v>
      </c>
      <c r="R2398" t="s">
        <v>25</v>
      </c>
      <c r="S2398">
        <f t="shared" si="263"/>
        <v>4206.6000000000004</v>
      </c>
      <c r="T2398" t="str">
        <f t="shared" si="264"/>
        <v>High</v>
      </c>
      <c r="U2398" t="str">
        <f t="shared" si="265"/>
        <v>Active</v>
      </c>
    </row>
    <row r="2399" spans="1:21" x14ac:dyDescent="0.25">
      <c r="A2399" t="s">
        <v>2426</v>
      </c>
      <c r="B2399">
        <v>42</v>
      </c>
      <c r="C2399" t="str">
        <f t="shared" si="259"/>
        <v>35-44</v>
      </c>
      <c r="D2399" t="s">
        <v>27</v>
      </c>
      <c r="E2399" t="s">
        <v>18</v>
      </c>
      <c r="F2399">
        <v>3.49</v>
      </c>
      <c r="G2399" t="str">
        <f t="shared" si="260"/>
        <v>Low</v>
      </c>
      <c r="H2399">
        <v>55</v>
      </c>
      <c r="I2399" t="s">
        <v>19</v>
      </c>
      <c r="J2399" t="s">
        <v>43</v>
      </c>
      <c r="K2399" s="4">
        <v>17.989999999999998</v>
      </c>
      <c r="L2399" s="4">
        <f t="shared" si="261"/>
        <v>17.989999999999998</v>
      </c>
      <c r="M2399">
        <v>1</v>
      </c>
      <c r="N2399" t="s">
        <v>5</v>
      </c>
      <c r="O2399">
        <v>4</v>
      </c>
      <c r="P2399">
        <v>0.06</v>
      </c>
      <c r="Q2399">
        <f t="shared" si="262"/>
        <v>4</v>
      </c>
      <c r="R2399" t="s">
        <v>20</v>
      </c>
      <c r="S2399">
        <f t="shared" si="263"/>
        <v>13.96</v>
      </c>
      <c r="T2399" t="str">
        <f t="shared" si="264"/>
        <v>Low</v>
      </c>
      <c r="U2399" t="str">
        <f t="shared" si="265"/>
        <v>Inactive</v>
      </c>
    </row>
    <row r="2400" spans="1:21" x14ac:dyDescent="0.25">
      <c r="A2400" t="s">
        <v>2427</v>
      </c>
      <c r="B2400">
        <v>24</v>
      </c>
      <c r="C2400" t="str">
        <f t="shared" si="259"/>
        <v>18-24</v>
      </c>
      <c r="D2400" t="s">
        <v>13</v>
      </c>
      <c r="E2400" t="s">
        <v>2</v>
      </c>
      <c r="F2400">
        <v>14.8</v>
      </c>
      <c r="G2400" t="str">
        <f t="shared" si="260"/>
        <v>Low</v>
      </c>
      <c r="H2400">
        <v>28</v>
      </c>
      <c r="I2400" t="s">
        <v>56</v>
      </c>
      <c r="J2400" t="s">
        <v>32</v>
      </c>
      <c r="K2400" s="4">
        <v>8.99</v>
      </c>
      <c r="L2400" s="4">
        <f t="shared" si="261"/>
        <v>8.99</v>
      </c>
      <c r="M2400">
        <v>0</v>
      </c>
      <c r="N2400" t="s">
        <v>23</v>
      </c>
      <c r="O2400">
        <v>5</v>
      </c>
      <c r="P2400">
        <v>0.51</v>
      </c>
      <c r="Q2400">
        <f t="shared" si="262"/>
        <v>31</v>
      </c>
      <c r="R2400" t="s">
        <v>16</v>
      </c>
      <c r="S2400">
        <f t="shared" si="263"/>
        <v>458.8</v>
      </c>
      <c r="T2400" t="str">
        <f t="shared" si="264"/>
        <v>High</v>
      </c>
      <c r="U2400" t="str">
        <f t="shared" si="265"/>
        <v>Inactive</v>
      </c>
    </row>
    <row r="2401" spans="1:21" x14ac:dyDescent="0.25">
      <c r="A2401" t="s">
        <v>2428</v>
      </c>
      <c r="B2401">
        <v>30</v>
      </c>
      <c r="C2401" t="str">
        <f t="shared" si="259"/>
        <v>25-34</v>
      </c>
      <c r="D2401" t="s">
        <v>13</v>
      </c>
      <c r="E2401" t="s">
        <v>2</v>
      </c>
      <c r="F2401">
        <v>4.3899999999999997</v>
      </c>
      <c r="G2401" t="str">
        <f t="shared" si="260"/>
        <v>Low</v>
      </c>
      <c r="H2401">
        <v>52</v>
      </c>
      <c r="I2401" t="s">
        <v>56</v>
      </c>
      <c r="J2401" t="s">
        <v>4</v>
      </c>
      <c r="K2401" s="4">
        <v>8.99</v>
      </c>
      <c r="L2401" s="4">
        <f t="shared" si="261"/>
        <v>8.99</v>
      </c>
      <c r="M2401">
        <v>1</v>
      </c>
      <c r="N2401" t="s">
        <v>47</v>
      </c>
      <c r="O2401">
        <v>3</v>
      </c>
      <c r="P2401">
        <v>0.08</v>
      </c>
      <c r="Q2401">
        <f t="shared" si="262"/>
        <v>5</v>
      </c>
      <c r="R2401" t="s">
        <v>16</v>
      </c>
      <c r="S2401">
        <f t="shared" si="263"/>
        <v>21.95</v>
      </c>
      <c r="T2401" t="str">
        <f t="shared" si="264"/>
        <v>Low</v>
      </c>
      <c r="U2401" t="str">
        <f t="shared" si="265"/>
        <v>Inactive</v>
      </c>
    </row>
    <row r="2402" spans="1:21" x14ac:dyDescent="0.25">
      <c r="A2402" t="s">
        <v>2429</v>
      </c>
      <c r="B2402">
        <v>22</v>
      </c>
      <c r="C2402" t="str">
        <f t="shared" si="259"/>
        <v>18-24</v>
      </c>
      <c r="D2402" t="s">
        <v>27</v>
      </c>
      <c r="E2402" t="s">
        <v>18</v>
      </c>
      <c r="F2402">
        <v>5.45</v>
      </c>
      <c r="G2402" t="str">
        <f t="shared" si="260"/>
        <v>Low</v>
      </c>
      <c r="H2402">
        <v>16</v>
      </c>
      <c r="I2402" t="s">
        <v>56</v>
      </c>
      <c r="J2402" t="s">
        <v>41</v>
      </c>
      <c r="K2402" s="4">
        <v>17.989999999999998</v>
      </c>
      <c r="L2402" s="4">
        <f t="shared" si="261"/>
        <v>17.989999999999998</v>
      </c>
      <c r="M2402">
        <v>0</v>
      </c>
      <c r="N2402" t="s">
        <v>47</v>
      </c>
      <c r="O2402">
        <v>1</v>
      </c>
      <c r="P2402">
        <v>0.32</v>
      </c>
      <c r="Q2402">
        <f t="shared" si="262"/>
        <v>19</v>
      </c>
      <c r="R2402" t="s">
        <v>25</v>
      </c>
      <c r="S2402">
        <f t="shared" si="263"/>
        <v>103.55</v>
      </c>
      <c r="T2402" t="str">
        <f t="shared" si="264"/>
        <v>Medium</v>
      </c>
      <c r="U2402" t="str">
        <f t="shared" si="265"/>
        <v>Risk</v>
      </c>
    </row>
    <row r="2403" spans="1:21" x14ac:dyDescent="0.25">
      <c r="A2403" t="s">
        <v>2430</v>
      </c>
      <c r="B2403">
        <v>54</v>
      </c>
      <c r="C2403" t="str">
        <f t="shared" si="259"/>
        <v>45-54</v>
      </c>
      <c r="D2403" t="s">
        <v>27</v>
      </c>
      <c r="E2403" t="s">
        <v>8</v>
      </c>
      <c r="F2403">
        <v>15.65</v>
      </c>
      <c r="G2403" t="str">
        <f t="shared" si="260"/>
        <v>Low</v>
      </c>
      <c r="H2403">
        <v>53</v>
      </c>
      <c r="I2403" t="s">
        <v>19</v>
      </c>
      <c r="J2403" t="s">
        <v>43</v>
      </c>
      <c r="K2403" s="4">
        <v>13.99</v>
      </c>
      <c r="L2403" s="4">
        <f t="shared" si="261"/>
        <v>13.99</v>
      </c>
      <c r="M2403">
        <v>1</v>
      </c>
      <c r="N2403" t="s">
        <v>5</v>
      </c>
      <c r="O2403">
        <v>2</v>
      </c>
      <c r="P2403">
        <v>0.28999999999999998</v>
      </c>
      <c r="Q2403">
        <f t="shared" si="262"/>
        <v>17</v>
      </c>
      <c r="R2403" t="s">
        <v>11</v>
      </c>
      <c r="S2403">
        <f t="shared" si="263"/>
        <v>266.05</v>
      </c>
      <c r="T2403" t="str">
        <f t="shared" si="264"/>
        <v>High</v>
      </c>
      <c r="U2403" t="str">
        <f t="shared" si="265"/>
        <v>Inactive</v>
      </c>
    </row>
    <row r="2404" spans="1:21" x14ac:dyDescent="0.25">
      <c r="A2404" t="s">
        <v>2431</v>
      </c>
      <c r="B2404">
        <v>68</v>
      </c>
      <c r="C2404" t="str">
        <f t="shared" si="259"/>
        <v>55+</v>
      </c>
      <c r="D2404" t="s">
        <v>1</v>
      </c>
      <c r="E2404" t="s">
        <v>8</v>
      </c>
      <c r="F2404">
        <v>5.33</v>
      </c>
      <c r="G2404" t="str">
        <f t="shared" si="260"/>
        <v>Low</v>
      </c>
      <c r="H2404">
        <v>26</v>
      </c>
      <c r="I2404" t="s">
        <v>56</v>
      </c>
      <c r="J2404" t="s">
        <v>32</v>
      </c>
      <c r="K2404" s="4">
        <v>13.99</v>
      </c>
      <c r="L2404" s="4">
        <f t="shared" si="261"/>
        <v>13.99</v>
      </c>
      <c r="M2404">
        <v>0</v>
      </c>
      <c r="N2404" t="s">
        <v>15</v>
      </c>
      <c r="O2404">
        <v>5</v>
      </c>
      <c r="P2404">
        <v>0.2</v>
      </c>
      <c r="Q2404">
        <f t="shared" si="262"/>
        <v>12</v>
      </c>
      <c r="R2404" t="s">
        <v>16</v>
      </c>
      <c r="S2404">
        <f t="shared" si="263"/>
        <v>63.96</v>
      </c>
      <c r="T2404" t="str">
        <f t="shared" si="264"/>
        <v>Medium</v>
      </c>
      <c r="U2404" t="str">
        <f t="shared" si="265"/>
        <v>Inactive</v>
      </c>
    </row>
    <row r="2405" spans="1:21" x14ac:dyDescent="0.25">
      <c r="A2405" t="s">
        <v>2432</v>
      </c>
      <c r="B2405">
        <v>51</v>
      </c>
      <c r="C2405" t="str">
        <f t="shared" si="259"/>
        <v>45-54</v>
      </c>
      <c r="D2405" t="s">
        <v>13</v>
      </c>
      <c r="E2405" t="s">
        <v>8</v>
      </c>
      <c r="F2405">
        <v>5.79</v>
      </c>
      <c r="G2405" t="str">
        <f t="shared" si="260"/>
        <v>Low</v>
      </c>
      <c r="H2405">
        <v>47</v>
      </c>
      <c r="I2405" t="s">
        <v>35</v>
      </c>
      <c r="J2405" t="s">
        <v>10</v>
      </c>
      <c r="K2405" s="4">
        <v>13.99</v>
      </c>
      <c r="L2405" s="4">
        <f t="shared" si="261"/>
        <v>13.99</v>
      </c>
      <c r="M2405">
        <v>1</v>
      </c>
      <c r="N2405" t="s">
        <v>23</v>
      </c>
      <c r="O2405">
        <v>2</v>
      </c>
      <c r="P2405">
        <v>0.12</v>
      </c>
      <c r="Q2405">
        <f t="shared" si="262"/>
        <v>7</v>
      </c>
      <c r="R2405" t="s">
        <v>38</v>
      </c>
      <c r="S2405">
        <f t="shared" si="263"/>
        <v>40.53</v>
      </c>
      <c r="T2405" t="str">
        <f t="shared" si="264"/>
        <v>Low</v>
      </c>
      <c r="U2405" t="str">
        <f t="shared" si="265"/>
        <v>Inactive</v>
      </c>
    </row>
    <row r="2406" spans="1:21" x14ac:dyDescent="0.25">
      <c r="A2406" t="s">
        <v>2433</v>
      </c>
      <c r="B2406">
        <v>68</v>
      </c>
      <c r="C2406" t="str">
        <f t="shared" si="259"/>
        <v>55+</v>
      </c>
      <c r="D2406" t="s">
        <v>13</v>
      </c>
      <c r="E2406" t="s">
        <v>8</v>
      </c>
      <c r="F2406">
        <v>14.65</v>
      </c>
      <c r="G2406" t="str">
        <f t="shared" si="260"/>
        <v>Low</v>
      </c>
      <c r="H2406">
        <v>11</v>
      </c>
      <c r="I2406" t="s">
        <v>19</v>
      </c>
      <c r="J2406" t="s">
        <v>43</v>
      </c>
      <c r="K2406" s="4">
        <v>13.99</v>
      </c>
      <c r="L2406" s="4">
        <f t="shared" si="261"/>
        <v>13.99</v>
      </c>
      <c r="M2406">
        <v>0</v>
      </c>
      <c r="N2406" t="s">
        <v>23</v>
      </c>
      <c r="O2406">
        <v>5</v>
      </c>
      <c r="P2406">
        <v>1.22</v>
      </c>
      <c r="Q2406">
        <f t="shared" si="262"/>
        <v>73</v>
      </c>
      <c r="R2406" t="s">
        <v>11</v>
      </c>
      <c r="S2406">
        <f t="shared" si="263"/>
        <v>1069.45</v>
      </c>
      <c r="T2406" t="str">
        <f t="shared" si="264"/>
        <v>High</v>
      </c>
      <c r="U2406" t="str">
        <f t="shared" si="265"/>
        <v>Risk</v>
      </c>
    </row>
    <row r="2407" spans="1:21" x14ac:dyDescent="0.25">
      <c r="A2407" t="s">
        <v>2434</v>
      </c>
      <c r="B2407">
        <v>58</v>
      </c>
      <c r="C2407" t="str">
        <f t="shared" si="259"/>
        <v>55+</v>
      </c>
      <c r="D2407" t="s">
        <v>1</v>
      </c>
      <c r="E2407" t="s">
        <v>8</v>
      </c>
      <c r="F2407">
        <v>0.37</v>
      </c>
      <c r="G2407" t="str">
        <f t="shared" si="260"/>
        <v>Low</v>
      </c>
      <c r="H2407">
        <v>60</v>
      </c>
      <c r="I2407" t="s">
        <v>9</v>
      </c>
      <c r="J2407" t="s">
        <v>43</v>
      </c>
      <c r="K2407" s="4">
        <v>13.99</v>
      </c>
      <c r="L2407" s="4">
        <f t="shared" si="261"/>
        <v>13.99</v>
      </c>
      <c r="M2407">
        <v>1</v>
      </c>
      <c r="N2407" t="s">
        <v>23</v>
      </c>
      <c r="O2407">
        <v>5</v>
      </c>
      <c r="P2407">
        <v>0.01</v>
      </c>
      <c r="Q2407">
        <f t="shared" si="262"/>
        <v>1</v>
      </c>
      <c r="R2407" t="s">
        <v>38</v>
      </c>
      <c r="S2407">
        <f t="shared" si="263"/>
        <v>0.37</v>
      </c>
      <c r="T2407" t="str">
        <f t="shared" si="264"/>
        <v>Low</v>
      </c>
      <c r="U2407" t="str">
        <f t="shared" si="265"/>
        <v>Inactive</v>
      </c>
    </row>
    <row r="2408" spans="1:21" x14ac:dyDescent="0.25">
      <c r="A2408" t="s">
        <v>2435</v>
      </c>
      <c r="B2408">
        <v>32</v>
      </c>
      <c r="C2408" t="str">
        <f t="shared" si="259"/>
        <v>25-34</v>
      </c>
      <c r="D2408" t="s">
        <v>13</v>
      </c>
      <c r="E2408" t="s">
        <v>2</v>
      </c>
      <c r="F2408">
        <v>9.14</v>
      </c>
      <c r="G2408" t="str">
        <f t="shared" si="260"/>
        <v>Low</v>
      </c>
      <c r="H2408">
        <v>51</v>
      </c>
      <c r="I2408" t="s">
        <v>56</v>
      </c>
      <c r="J2408" t="s">
        <v>10</v>
      </c>
      <c r="K2408" s="4">
        <v>8.99</v>
      </c>
      <c r="L2408" s="4">
        <f t="shared" si="261"/>
        <v>8.99</v>
      </c>
      <c r="M2408">
        <v>1</v>
      </c>
      <c r="N2408" t="s">
        <v>23</v>
      </c>
      <c r="O2408">
        <v>2</v>
      </c>
      <c r="P2408">
        <v>0.18</v>
      </c>
      <c r="Q2408">
        <f t="shared" si="262"/>
        <v>11</v>
      </c>
      <c r="R2408" t="s">
        <v>25</v>
      </c>
      <c r="S2408">
        <f t="shared" si="263"/>
        <v>100.54</v>
      </c>
      <c r="T2408" t="str">
        <f t="shared" si="264"/>
        <v>Medium</v>
      </c>
      <c r="U2408" t="str">
        <f t="shared" si="265"/>
        <v>Inactive</v>
      </c>
    </row>
    <row r="2409" spans="1:21" x14ac:dyDescent="0.25">
      <c r="A2409" t="s">
        <v>2436</v>
      </c>
      <c r="B2409">
        <v>59</v>
      </c>
      <c r="C2409" t="str">
        <f t="shared" si="259"/>
        <v>55+</v>
      </c>
      <c r="D2409" t="s">
        <v>27</v>
      </c>
      <c r="E2409" t="s">
        <v>2</v>
      </c>
      <c r="F2409">
        <v>25</v>
      </c>
      <c r="G2409" t="str">
        <f t="shared" si="260"/>
        <v>Medium</v>
      </c>
      <c r="H2409">
        <v>44</v>
      </c>
      <c r="I2409" t="s">
        <v>14</v>
      </c>
      <c r="J2409" t="s">
        <v>43</v>
      </c>
      <c r="K2409" s="4">
        <v>8.99</v>
      </c>
      <c r="L2409" s="4">
        <f t="shared" si="261"/>
        <v>8.99</v>
      </c>
      <c r="M2409">
        <v>0</v>
      </c>
      <c r="N2409" t="s">
        <v>15</v>
      </c>
      <c r="O2409">
        <v>4</v>
      </c>
      <c r="P2409">
        <v>0.56000000000000005</v>
      </c>
      <c r="Q2409">
        <f t="shared" si="262"/>
        <v>34</v>
      </c>
      <c r="R2409" t="s">
        <v>33</v>
      </c>
      <c r="S2409">
        <f t="shared" si="263"/>
        <v>850</v>
      </c>
      <c r="T2409" t="str">
        <f t="shared" si="264"/>
        <v>High</v>
      </c>
      <c r="U2409" t="str">
        <f t="shared" si="265"/>
        <v>Inactive</v>
      </c>
    </row>
    <row r="2410" spans="1:21" x14ac:dyDescent="0.25">
      <c r="A2410" t="s">
        <v>2437</v>
      </c>
      <c r="B2410">
        <v>49</v>
      </c>
      <c r="C2410" t="str">
        <f t="shared" si="259"/>
        <v>45-54</v>
      </c>
      <c r="D2410" t="s">
        <v>13</v>
      </c>
      <c r="E2410" t="s">
        <v>18</v>
      </c>
      <c r="F2410">
        <v>14.39</v>
      </c>
      <c r="G2410" t="str">
        <f t="shared" si="260"/>
        <v>Low</v>
      </c>
      <c r="H2410">
        <v>48</v>
      </c>
      <c r="I2410" t="s">
        <v>14</v>
      </c>
      <c r="J2410" t="s">
        <v>41</v>
      </c>
      <c r="K2410" s="4">
        <v>17.989999999999998</v>
      </c>
      <c r="L2410" s="4">
        <f t="shared" si="261"/>
        <v>17.989999999999998</v>
      </c>
      <c r="M2410">
        <v>1</v>
      </c>
      <c r="N2410" t="s">
        <v>5</v>
      </c>
      <c r="O2410">
        <v>1</v>
      </c>
      <c r="P2410">
        <v>0.28999999999999998</v>
      </c>
      <c r="Q2410">
        <f t="shared" si="262"/>
        <v>17</v>
      </c>
      <c r="R2410" t="s">
        <v>6</v>
      </c>
      <c r="S2410">
        <f t="shared" si="263"/>
        <v>244.63</v>
      </c>
      <c r="T2410" t="str">
        <f t="shared" si="264"/>
        <v>High</v>
      </c>
      <c r="U2410" t="str">
        <f t="shared" si="265"/>
        <v>Inactive</v>
      </c>
    </row>
    <row r="2411" spans="1:21" x14ac:dyDescent="0.25">
      <c r="A2411" t="s">
        <v>2438</v>
      </c>
      <c r="B2411">
        <v>29</v>
      </c>
      <c r="C2411" t="str">
        <f t="shared" si="259"/>
        <v>25-34</v>
      </c>
      <c r="D2411" t="s">
        <v>27</v>
      </c>
      <c r="E2411" t="s">
        <v>18</v>
      </c>
      <c r="F2411">
        <v>0.69</v>
      </c>
      <c r="G2411" t="str">
        <f t="shared" si="260"/>
        <v>Low</v>
      </c>
      <c r="H2411">
        <v>41</v>
      </c>
      <c r="I2411" t="s">
        <v>19</v>
      </c>
      <c r="J2411" t="s">
        <v>43</v>
      </c>
      <c r="K2411" s="4">
        <v>17.989999999999998</v>
      </c>
      <c r="L2411" s="4">
        <f t="shared" si="261"/>
        <v>17.989999999999998</v>
      </c>
      <c r="M2411">
        <v>1</v>
      </c>
      <c r="N2411" t="s">
        <v>23</v>
      </c>
      <c r="O2411">
        <v>5</v>
      </c>
      <c r="P2411">
        <v>0.02</v>
      </c>
      <c r="Q2411">
        <f t="shared" si="262"/>
        <v>1</v>
      </c>
      <c r="R2411" t="s">
        <v>6</v>
      </c>
      <c r="S2411">
        <f t="shared" si="263"/>
        <v>0.69</v>
      </c>
      <c r="T2411" t="str">
        <f t="shared" si="264"/>
        <v>Low</v>
      </c>
      <c r="U2411" t="str">
        <f t="shared" si="265"/>
        <v>Inactive</v>
      </c>
    </row>
    <row r="2412" spans="1:21" x14ac:dyDescent="0.25">
      <c r="A2412" t="s">
        <v>2439</v>
      </c>
      <c r="B2412">
        <v>53</v>
      </c>
      <c r="C2412" t="str">
        <f t="shared" si="259"/>
        <v>45-54</v>
      </c>
      <c r="D2412" t="s">
        <v>13</v>
      </c>
      <c r="E2412" t="s">
        <v>2</v>
      </c>
      <c r="F2412">
        <v>10.96</v>
      </c>
      <c r="G2412" t="str">
        <f t="shared" si="260"/>
        <v>Low</v>
      </c>
      <c r="H2412">
        <v>15</v>
      </c>
      <c r="I2412" t="s">
        <v>35</v>
      </c>
      <c r="J2412" t="s">
        <v>4</v>
      </c>
      <c r="K2412" s="4">
        <v>8.99</v>
      </c>
      <c r="L2412" s="4">
        <f t="shared" si="261"/>
        <v>8.99</v>
      </c>
      <c r="M2412">
        <v>0</v>
      </c>
      <c r="N2412" t="s">
        <v>29</v>
      </c>
      <c r="O2412">
        <v>2</v>
      </c>
      <c r="P2412">
        <v>0.69</v>
      </c>
      <c r="Q2412">
        <f t="shared" si="262"/>
        <v>41</v>
      </c>
      <c r="R2412" t="s">
        <v>33</v>
      </c>
      <c r="S2412">
        <f t="shared" si="263"/>
        <v>449.36</v>
      </c>
      <c r="T2412" t="str">
        <f t="shared" si="264"/>
        <v>High</v>
      </c>
      <c r="U2412" t="str">
        <f t="shared" si="265"/>
        <v>Risk</v>
      </c>
    </row>
    <row r="2413" spans="1:21" x14ac:dyDescent="0.25">
      <c r="A2413" t="s">
        <v>2440</v>
      </c>
      <c r="B2413">
        <v>56</v>
      </c>
      <c r="C2413" t="str">
        <f t="shared" si="259"/>
        <v>55+</v>
      </c>
      <c r="D2413" t="s">
        <v>27</v>
      </c>
      <c r="E2413" t="s">
        <v>2</v>
      </c>
      <c r="F2413">
        <v>14.36</v>
      </c>
      <c r="G2413" t="str">
        <f t="shared" si="260"/>
        <v>Low</v>
      </c>
      <c r="H2413">
        <v>21</v>
      </c>
      <c r="I2413" t="s">
        <v>35</v>
      </c>
      <c r="J2413" t="s">
        <v>43</v>
      </c>
      <c r="K2413" s="4">
        <v>8.99</v>
      </c>
      <c r="L2413" s="4">
        <f t="shared" si="261"/>
        <v>8.99</v>
      </c>
      <c r="M2413">
        <v>0</v>
      </c>
      <c r="N2413" t="s">
        <v>15</v>
      </c>
      <c r="O2413">
        <v>1</v>
      </c>
      <c r="P2413">
        <v>0.65</v>
      </c>
      <c r="Q2413">
        <f t="shared" si="262"/>
        <v>39</v>
      </c>
      <c r="R2413" t="s">
        <v>25</v>
      </c>
      <c r="S2413">
        <f t="shared" si="263"/>
        <v>560.04</v>
      </c>
      <c r="T2413" t="str">
        <f t="shared" si="264"/>
        <v>High</v>
      </c>
      <c r="U2413" t="str">
        <f t="shared" si="265"/>
        <v>Risk</v>
      </c>
    </row>
    <row r="2414" spans="1:21" x14ac:dyDescent="0.25">
      <c r="A2414" t="s">
        <v>2441</v>
      </c>
      <c r="B2414">
        <v>56</v>
      </c>
      <c r="C2414" t="str">
        <f t="shared" si="259"/>
        <v>55+</v>
      </c>
      <c r="D2414" t="s">
        <v>27</v>
      </c>
      <c r="E2414" t="s">
        <v>2</v>
      </c>
      <c r="F2414">
        <v>3.26</v>
      </c>
      <c r="G2414" t="str">
        <f t="shared" si="260"/>
        <v>Low</v>
      </c>
      <c r="H2414">
        <v>20</v>
      </c>
      <c r="I2414" t="s">
        <v>56</v>
      </c>
      <c r="J2414" t="s">
        <v>32</v>
      </c>
      <c r="K2414" s="4">
        <v>8.99</v>
      </c>
      <c r="L2414" s="4">
        <f t="shared" si="261"/>
        <v>8.99</v>
      </c>
      <c r="M2414">
        <v>1</v>
      </c>
      <c r="N2414" t="s">
        <v>29</v>
      </c>
      <c r="O2414">
        <v>3</v>
      </c>
      <c r="P2414">
        <v>0.16</v>
      </c>
      <c r="Q2414">
        <f t="shared" si="262"/>
        <v>10</v>
      </c>
      <c r="R2414" t="s">
        <v>33</v>
      </c>
      <c r="S2414">
        <f t="shared" si="263"/>
        <v>32.599999999999994</v>
      </c>
      <c r="T2414" t="str">
        <f t="shared" si="264"/>
        <v>Low</v>
      </c>
      <c r="U2414" t="str">
        <f t="shared" si="265"/>
        <v>Risk</v>
      </c>
    </row>
    <row r="2415" spans="1:21" x14ac:dyDescent="0.25">
      <c r="A2415" t="s">
        <v>2442</v>
      </c>
      <c r="B2415">
        <v>68</v>
      </c>
      <c r="C2415" t="str">
        <f t="shared" si="259"/>
        <v>55+</v>
      </c>
      <c r="D2415" t="s">
        <v>27</v>
      </c>
      <c r="E2415" t="s">
        <v>8</v>
      </c>
      <c r="F2415">
        <v>24.08</v>
      </c>
      <c r="G2415" t="str">
        <f t="shared" si="260"/>
        <v>Medium</v>
      </c>
      <c r="H2415">
        <v>58</v>
      </c>
      <c r="I2415" t="s">
        <v>35</v>
      </c>
      <c r="J2415" t="s">
        <v>32</v>
      </c>
      <c r="K2415" s="4">
        <v>13.99</v>
      </c>
      <c r="L2415" s="4">
        <f t="shared" si="261"/>
        <v>13.99</v>
      </c>
      <c r="M2415">
        <v>0</v>
      </c>
      <c r="N2415" t="s">
        <v>5</v>
      </c>
      <c r="O2415">
        <v>2</v>
      </c>
      <c r="P2415">
        <v>0.41</v>
      </c>
      <c r="Q2415">
        <f t="shared" si="262"/>
        <v>25</v>
      </c>
      <c r="R2415" t="s">
        <v>33</v>
      </c>
      <c r="S2415">
        <f t="shared" si="263"/>
        <v>602</v>
      </c>
      <c r="T2415" t="str">
        <f t="shared" si="264"/>
        <v>High</v>
      </c>
      <c r="U2415" t="str">
        <f t="shared" si="265"/>
        <v>Inactive</v>
      </c>
    </row>
    <row r="2416" spans="1:21" x14ac:dyDescent="0.25">
      <c r="A2416" t="s">
        <v>2443</v>
      </c>
      <c r="B2416">
        <v>62</v>
      </c>
      <c r="C2416" t="str">
        <f t="shared" si="259"/>
        <v>55+</v>
      </c>
      <c r="D2416" t="s">
        <v>1</v>
      </c>
      <c r="E2416" t="s">
        <v>18</v>
      </c>
      <c r="F2416">
        <v>7.68</v>
      </c>
      <c r="G2416" t="str">
        <f t="shared" si="260"/>
        <v>Low</v>
      </c>
      <c r="H2416">
        <v>56</v>
      </c>
      <c r="I2416" t="s">
        <v>9</v>
      </c>
      <c r="J2416" t="s">
        <v>32</v>
      </c>
      <c r="K2416" s="4">
        <v>17.989999999999998</v>
      </c>
      <c r="L2416" s="4">
        <f t="shared" si="261"/>
        <v>17.989999999999998</v>
      </c>
      <c r="M2416">
        <v>1</v>
      </c>
      <c r="N2416" t="s">
        <v>29</v>
      </c>
      <c r="O2416">
        <v>2</v>
      </c>
      <c r="P2416">
        <v>0.13</v>
      </c>
      <c r="Q2416">
        <f t="shared" si="262"/>
        <v>8</v>
      </c>
      <c r="R2416" t="s">
        <v>20</v>
      </c>
      <c r="S2416">
        <f t="shared" si="263"/>
        <v>61.44</v>
      </c>
      <c r="T2416" t="str">
        <f t="shared" si="264"/>
        <v>Medium</v>
      </c>
      <c r="U2416" t="str">
        <f t="shared" si="265"/>
        <v>Inactive</v>
      </c>
    </row>
    <row r="2417" spans="1:21" x14ac:dyDescent="0.25">
      <c r="A2417" t="s">
        <v>2444</v>
      </c>
      <c r="B2417">
        <v>26</v>
      </c>
      <c r="C2417" t="str">
        <f t="shared" si="259"/>
        <v>25-34</v>
      </c>
      <c r="D2417" t="s">
        <v>27</v>
      </c>
      <c r="E2417" t="s">
        <v>8</v>
      </c>
      <c r="F2417">
        <v>67.5</v>
      </c>
      <c r="G2417" t="str">
        <f t="shared" si="260"/>
        <v>High</v>
      </c>
      <c r="H2417">
        <v>29</v>
      </c>
      <c r="I2417" t="s">
        <v>35</v>
      </c>
      <c r="J2417" t="s">
        <v>10</v>
      </c>
      <c r="K2417" s="4">
        <v>13.99</v>
      </c>
      <c r="L2417" s="4">
        <f t="shared" si="261"/>
        <v>13.99</v>
      </c>
      <c r="M2417">
        <v>0</v>
      </c>
      <c r="N2417" t="s">
        <v>29</v>
      </c>
      <c r="O2417">
        <v>4</v>
      </c>
      <c r="P2417">
        <v>2.25</v>
      </c>
      <c r="Q2417">
        <f t="shared" si="262"/>
        <v>135</v>
      </c>
      <c r="R2417" t="s">
        <v>25</v>
      </c>
      <c r="S2417">
        <f t="shared" si="263"/>
        <v>9112.5</v>
      </c>
      <c r="T2417" t="str">
        <f t="shared" si="264"/>
        <v>High</v>
      </c>
      <c r="U2417" t="str">
        <f t="shared" si="265"/>
        <v>Inactive</v>
      </c>
    </row>
    <row r="2418" spans="1:21" x14ac:dyDescent="0.25">
      <c r="A2418" t="s">
        <v>2445</v>
      </c>
      <c r="B2418">
        <v>26</v>
      </c>
      <c r="C2418" t="str">
        <f t="shared" si="259"/>
        <v>25-34</v>
      </c>
      <c r="D2418" t="s">
        <v>1</v>
      </c>
      <c r="E2418" t="s">
        <v>8</v>
      </c>
      <c r="F2418">
        <v>4.3099999999999996</v>
      </c>
      <c r="G2418" t="str">
        <f t="shared" si="260"/>
        <v>Low</v>
      </c>
      <c r="H2418">
        <v>13</v>
      </c>
      <c r="I2418" t="s">
        <v>35</v>
      </c>
      <c r="J2418" t="s">
        <v>10</v>
      </c>
      <c r="K2418" s="4">
        <v>13.99</v>
      </c>
      <c r="L2418" s="4">
        <f t="shared" si="261"/>
        <v>13.99</v>
      </c>
      <c r="M2418">
        <v>1</v>
      </c>
      <c r="N2418" t="s">
        <v>23</v>
      </c>
      <c r="O2418">
        <v>1</v>
      </c>
      <c r="P2418">
        <v>0.31</v>
      </c>
      <c r="Q2418">
        <f t="shared" si="262"/>
        <v>19</v>
      </c>
      <c r="R2418" t="s">
        <v>33</v>
      </c>
      <c r="S2418">
        <f t="shared" si="263"/>
        <v>81.889999999999986</v>
      </c>
      <c r="T2418" t="str">
        <f t="shared" si="264"/>
        <v>Medium</v>
      </c>
      <c r="U2418" t="str">
        <f t="shared" si="265"/>
        <v>Risk</v>
      </c>
    </row>
    <row r="2419" spans="1:21" x14ac:dyDescent="0.25">
      <c r="A2419" t="s">
        <v>2446</v>
      </c>
      <c r="B2419">
        <v>40</v>
      </c>
      <c r="C2419" t="str">
        <f t="shared" si="259"/>
        <v>35-44</v>
      </c>
      <c r="D2419" t="s">
        <v>13</v>
      </c>
      <c r="E2419" t="s">
        <v>2</v>
      </c>
      <c r="F2419">
        <v>12.67</v>
      </c>
      <c r="G2419" t="str">
        <f t="shared" si="260"/>
        <v>Low</v>
      </c>
      <c r="H2419">
        <v>44</v>
      </c>
      <c r="I2419" t="s">
        <v>9</v>
      </c>
      <c r="J2419" t="s">
        <v>32</v>
      </c>
      <c r="K2419" s="4">
        <v>8.99</v>
      </c>
      <c r="L2419" s="4">
        <f t="shared" si="261"/>
        <v>8.99</v>
      </c>
      <c r="M2419">
        <v>1</v>
      </c>
      <c r="N2419" t="s">
        <v>47</v>
      </c>
      <c r="O2419">
        <v>1</v>
      </c>
      <c r="P2419">
        <v>0.28000000000000003</v>
      </c>
      <c r="Q2419">
        <f t="shared" si="262"/>
        <v>17</v>
      </c>
      <c r="R2419" t="s">
        <v>33</v>
      </c>
      <c r="S2419">
        <f t="shared" si="263"/>
        <v>215.39</v>
      </c>
      <c r="T2419" t="str">
        <f t="shared" si="264"/>
        <v>High</v>
      </c>
      <c r="U2419" t="str">
        <f t="shared" si="265"/>
        <v>Inactive</v>
      </c>
    </row>
    <row r="2420" spans="1:21" x14ac:dyDescent="0.25">
      <c r="A2420" t="s">
        <v>2447</v>
      </c>
      <c r="B2420">
        <v>52</v>
      </c>
      <c r="C2420" t="str">
        <f t="shared" si="259"/>
        <v>45-54</v>
      </c>
      <c r="D2420" t="s">
        <v>27</v>
      </c>
      <c r="E2420" t="s">
        <v>8</v>
      </c>
      <c r="F2420">
        <v>5.03</v>
      </c>
      <c r="G2420" t="str">
        <f t="shared" si="260"/>
        <v>Low</v>
      </c>
      <c r="H2420">
        <v>4</v>
      </c>
      <c r="I2420" t="s">
        <v>9</v>
      </c>
      <c r="J2420" t="s">
        <v>41</v>
      </c>
      <c r="K2420" s="4">
        <v>13.99</v>
      </c>
      <c r="L2420" s="4">
        <f t="shared" si="261"/>
        <v>13.99</v>
      </c>
      <c r="M2420">
        <v>0</v>
      </c>
      <c r="N2420" t="s">
        <v>23</v>
      </c>
      <c r="O2420">
        <v>5</v>
      </c>
      <c r="P2420">
        <v>1.01</v>
      </c>
      <c r="Q2420">
        <f t="shared" si="262"/>
        <v>61</v>
      </c>
      <c r="R2420" t="s">
        <v>11</v>
      </c>
      <c r="S2420">
        <f t="shared" si="263"/>
        <v>306.83000000000004</v>
      </c>
      <c r="T2420" t="str">
        <f t="shared" si="264"/>
        <v>High</v>
      </c>
      <c r="U2420" t="str">
        <f t="shared" si="265"/>
        <v>Active</v>
      </c>
    </row>
    <row r="2421" spans="1:21" x14ac:dyDescent="0.25">
      <c r="A2421" t="s">
        <v>2448</v>
      </c>
      <c r="B2421">
        <v>37</v>
      </c>
      <c r="C2421" t="str">
        <f t="shared" si="259"/>
        <v>35-44</v>
      </c>
      <c r="D2421" t="s">
        <v>13</v>
      </c>
      <c r="E2421" t="s">
        <v>2</v>
      </c>
      <c r="F2421">
        <v>25.43</v>
      </c>
      <c r="G2421" t="str">
        <f t="shared" si="260"/>
        <v>Medium</v>
      </c>
      <c r="H2421">
        <v>5</v>
      </c>
      <c r="I2421" t="s">
        <v>3</v>
      </c>
      <c r="J2421" t="s">
        <v>41</v>
      </c>
      <c r="K2421" s="4">
        <v>8.99</v>
      </c>
      <c r="L2421" s="4">
        <f t="shared" si="261"/>
        <v>8.99</v>
      </c>
      <c r="M2421">
        <v>0</v>
      </c>
      <c r="N2421" t="s">
        <v>5</v>
      </c>
      <c r="O2421">
        <v>4</v>
      </c>
      <c r="P2421">
        <v>4.24</v>
      </c>
      <c r="Q2421">
        <f t="shared" si="262"/>
        <v>254</v>
      </c>
      <c r="R2421" t="s">
        <v>20</v>
      </c>
      <c r="S2421">
        <f t="shared" si="263"/>
        <v>6459.22</v>
      </c>
      <c r="T2421" t="str">
        <f t="shared" si="264"/>
        <v>High</v>
      </c>
      <c r="U2421" t="str">
        <f t="shared" si="265"/>
        <v>Active</v>
      </c>
    </row>
    <row r="2422" spans="1:21" x14ac:dyDescent="0.25">
      <c r="A2422" t="s">
        <v>2449</v>
      </c>
      <c r="B2422">
        <v>24</v>
      </c>
      <c r="C2422" t="str">
        <f t="shared" si="259"/>
        <v>18-24</v>
      </c>
      <c r="D2422" t="s">
        <v>13</v>
      </c>
      <c r="E2422" t="s">
        <v>2</v>
      </c>
      <c r="F2422">
        <v>5.59</v>
      </c>
      <c r="G2422" t="str">
        <f t="shared" si="260"/>
        <v>Low</v>
      </c>
      <c r="H2422">
        <v>0</v>
      </c>
      <c r="I2422" t="s">
        <v>56</v>
      </c>
      <c r="J2422" t="s">
        <v>43</v>
      </c>
      <c r="K2422" s="4">
        <v>8.99</v>
      </c>
      <c r="L2422" s="4">
        <f t="shared" si="261"/>
        <v>8.99</v>
      </c>
      <c r="M2422">
        <v>0</v>
      </c>
      <c r="N2422" t="s">
        <v>15</v>
      </c>
      <c r="O2422">
        <v>5</v>
      </c>
      <c r="P2422">
        <v>5.59</v>
      </c>
      <c r="Q2422">
        <f t="shared" si="262"/>
        <v>335</v>
      </c>
      <c r="R2422" t="s">
        <v>38</v>
      </c>
      <c r="S2422">
        <f t="shared" si="263"/>
        <v>1872.6499999999999</v>
      </c>
      <c r="T2422" t="str">
        <f t="shared" si="264"/>
        <v>High</v>
      </c>
      <c r="U2422" t="str">
        <f t="shared" si="265"/>
        <v>Active</v>
      </c>
    </row>
    <row r="2423" spans="1:21" x14ac:dyDescent="0.25">
      <c r="A2423" t="s">
        <v>2450</v>
      </c>
      <c r="B2423">
        <v>19</v>
      </c>
      <c r="C2423" t="str">
        <f t="shared" si="259"/>
        <v>18-24</v>
      </c>
      <c r="D2423" t="s">
        <v>27</v>
      </c>
      <c r="E2423" t="s">
        <v>18</v>
      </c>
      <c r="F2423">
        <v>11.32</v>
      </c>
      <c r="G2423" t="str">
        <f t="shared" si="260"/>
        <v>Low</v>
      </c>
      <c r="H2423">
        <v>31</v>
      </c>
      <c r="I2423" t="s">
        <v>14</v>
      </c>
      <c r="J2423" t="s">
        <v>41</v>
      </c>
      <c r="K2423" s="4">
        <v>17.989999999999998</v>
      </c>
      <c r="L2423" s="4">
        <f t="shared" si="261"/>
        <v>17.989999999999998</v>
      </c>
      <c r="M2423">
        <v>0</v>
      </c>
      <c r="N2423" t="s">
        <v>23</v>
      </c>
      <c r="O2423">
        <v>4</v>
      </c>
      <c r="P2423">
        <v>0.35</v>
      </c>
      <c r="Q2423">
        <f t="shared" si="262"/>
        <v>21</v>
      </c>
      <c r="R2423" t="s">
        <v>6</v>
      </c>
      <c r="S2423">
        <f t="shared" si="263"/>
        <v>237.72</v>
      </c>
      <c r="T2423" t="str">
        <f t="shared" si="264"/>
        <v>High</v>
      </c>
      <c r="U2423" t="str">
        <f t="shared" si="265"/>
        <v>Inactive</v>
      </c>
    </row>
    <row r="2424" spans="1:21" x14ac:dyDescent="0.25">
      <c r="A2424" t="s">
        <v>2451</v>
      </c>
      <c r="B2424">
        <v>69</v>
      </c>
      <c r="C2424" t="str">
        <f t="shared" si="259"/>
        <v>55+</v>
      </c>
      <c r="D2424" t="s">
        <v>27</v>
      </c>
      <c r="E2424" t="s">
        <v>2</v>
      </c>
      <c r="F2424">
        <v>1.1299999999999999</v>
      </c>
      <c r="G2424" t="str">
        <f t="shared" si="260"/>
        <v>Low</v>
      </c>
      <c r="H2424">
        <v>24</v>
      </c>
      <c r="I2424" t="s">
        <v>3</v>
      </c>
      <c r="J2424" t="s">
        <v>43</v>
      </c>
      <c r="K2424" s="4">
        <v>8.99</v>
      </c>
      <c r="L2424" s="4">
        <f t="shared" si="261"/>
        <v>8.99</v>
      </c>
      <c r="M2424">
        <v>1</v>
      </c>
      <c r="N2424" t="s">
        <v>47</v>
      </c>
      <c r="O2424">
        <v>3</v>
      </c>
      <c r="P2424">
        <v>0.05</v>
      </c>
      <c r="Q2424">
        <f t="shared" si="262"/>
        <v>3</v>
      </c>
      <c r="R2424" t="s">
        <v>25</v>
      </c>
      <c r="S2424">
        <f t="shared" si="263"/>
        <v>3.3899999999999997</v>
      </c>
      <c r="T2424" t="str">
        <f t="shared" si="264"/>
        <v>Low</v>
      </c>
      <c r="U2424" t="str">
        <f t="shared" si="265"/>
        <v>Inactive</v>
      </c>
    </row>
    <row r="2425" spans="1:21" x14ac:dyDescent="0.25">
      <c r="A2425" t="s">
        <v>2452</v>
      </c>
      <c r="B2425">
        <v>40</v>
      </c>
      <c r="C2425" t="str">
        <f t="shared" si="259"/>
        <v>35-44</v>
      </c>
      <c r="D2425" t="s">
        <v>13</v>
      </c>
      <c r="E2425" t="s">
        <v>8</v>
      </c>
      <c r="F2425">
        <v>30.74</v>
      </c>
      <c r="G2425" t="str">
        <f t="shared" si="260"/>
        <v>Medium</v>
      </c>
      <c r="H2425">
        <v>55</v>
      </c>
      <c r="I2425" t="s">
        <v>19</v>
      </c>
      <c r="J2425" t="s">
        <v>43</v>
      </c>
      <c r="K2425" s="4">
        <v>13.99</v>
      </c>
      <c r="L2425" s="4">
        <f t="shared" si="261"/>
        <v>13.99</v>
      </c>
      <c r="M2425">
        <v>0</v>
      </c>
      <c r="N2425" t="s">
        <v>15</v>
      </c>
      <c r="O2425">
        <v>3</v>
      </c>
      <c r="P2425">
        <v>0.55000000000000004</v>
      </c>
      <c r="Q2425">
        <f t="shared" si="262"/>
        <v>33</v>
      </c>
      <c r="R2425" t="s">
        <v>16</v>
      </c>
      <c r="S2425">
        <f t="shared" si="263"/>
        <v>1014.42</v>
      </c>
      <c r="T2425" t="str">
        <f t="shared" si="264"/>
        <v>High</v>
      </c>
      <c r="U2425" t="str">
        <f t="shared" si="265"/>
        <v>Inactive</v>
      </c>
    </row>
    <row r="2426" spans="1:21" x14ac:dyDescent="0.25">
      <c r="A2426" t="s">
        <v>2453</v>
      </c>
      <c r="B2426">
        <v>39</v>
      </c>
      <c r="C2426" t="str">
        <f t="shared" si="259"/>
        <v>35-44</v>
      </c>
      <c r="D2426" t="s">
        <v>1</v>
      </c>
      <c r="E2426" t="s">
        <v>2</v>
      </c>
      <c r="F2426">
        <v>16.77</v>
      </c>
      <c r="G2426" t="str">
        <f t="shared" si="260"/>
        <v>Low</v>
      </c>
      <c r="H2426">
        <v>48</v>
      </c>
      <c r="I2426" t="s">
        <v>35</v>
      </c>
      <c r="J2426" t="s">
        <v>32</v>
      </c>
      <c r="K2426" s="4">
        <v>8.99</v>
      </c>
      <c r="L2426" s="4">
        <f t="shared" si="261"/>
        <v>8.99</v>
      </c>
      <c r="M2426">
        <v>1</v>
      </c>
      <c r="N2426" t="s">
        <v>47</v>
      </c>
      <c r="O2426">
        <v>1</v>
      </c>
      <c r="P2426">
        <v>0.34</v>
      </c>
      <c r="Q2426">
        <f t="shared" si="262"/>
        <v>20</v>
      </c>
      <c r="R2426" t="s">
        <v>25</v>
      </c>
      <c r="S2426">
        <f t="shared" si="263"/>
        <v>335.4</v>
      </c>
      <c r="T2426" t="str">
        <f t="shared" si="264"/>
        <v>High</v>
      </c>
      <c r="U2426" t="str">
        <f t="shared" si="265"/>
        <v>Inactive</v>
      </c>
    </row>
    <row r="2427" spans="1:21" x14ac:dyDescent="0.25">
      <c r="A2427" t="s">
        <v>2454</v>
      </c>
      <c r="B2427">
        <v>51</v>
      </c>
      <c r="C2427" t="str">
        <f t="shared" si="259"/>
        <v>45-54</v>
      </c>
      <c r="D2427" t="s">
        <v>1</v>
      </c>
      <c r="E2427" t="s">
        <v>2</v>
      </c>
      <c r="F2427">
        <v>51.43</v>
      </c>
      <c r="G2427" t="str">
        <f t="shared" si="260"/>
        <v>High</v>
      </c>
      <c r="H2427">
        <v>34</v>
      </c>
      <c r="I2427" t="s">
        <v>35</v>
      </c>
      <c r="J2427" t="s">
        <v>43</v>
      </c>
      <c r="K2427" s="4">
        <v>8.99</v>
      </c>
      <c r="L2427" s="4">
        <f t="shared" si="261"/>
        <v>8.99</v>
      </c>
      <c r="M2427">
        <v>0</v>
      </c>
      <c r="N2427" t="s">
        <v>5</v>
      </c>
      <c r="O2427">
        <v>5</v>
      </c>
      <c r="P2427">
        <v>1.47</v>
      </c>
      <c r="Q2427">
        <f t="shared" si="262"/>
        <v>88</v>
      </c>
      <c r="R2427" t="s">
        <v>20</v>
      </c>
      <c r="S2427">
        <f t="shared" si="263"/>
        <v>4525.84</v>
      </c>
      <c r="T2427" t="str">
        <f t="shared" si="264"/>
        <v>High</v>
      </c>
      <c r="U2427" t="str">
        <f t="shared" si="265"/>
        <v>Inactive</v>
      </c>
    </row>
    <row r="2428" spans="1:21" x14ac:dyDescent="0.25">
      <c r="A2428" t="s">
        <v>2455</v>
      </c>
      <c r="B2428">
        <v>52</v>
      </c>
      <c r="C2428" t="str">
        <f t="shared" si="259"/>
        <v>45-54</v>
      </c>
      <c r="D2428" t="s">
        <v>27</v>
      </c>
      <c r="E2428" t="s">
        <v>8</v>
      </c>
      <c r="F2428">
        <v>21.89</v>
      </c>
      <c r="G2428" t="str">
        <f t="shared" si="260"/>
        <v>Medium</v>
      </c>
      <c r="H2428">
        <v>3</v>
      </c>
      <c r="I2428" t="s">
        <v>9</v>
      </c>
      <c r="J2428" t="s">
        <v>10</v>
      </c>
      <c r="K2428" s="4">
        <v>13.99</v>
      </c>
      <c r="L2428" s="4">
        <f t="shared" si="261"/>
        <v>13.99</v>
      </c>
      <c r="M2428">
        <v>0</v>
      </c>
      <c r="N2428" t="s">
        <v>29</v>
      </c>
      <c r="O2428">
        <v>1</v>
      </c>
      <c r="P2428">
        <v>5.47</v>
      </c>
      <c r="Q2428">
        <f t="shared" si="262"/>
        <v>328</v>
      </c>
      <c r="R2428" t="s">
        <v>20</v>
      </c>
      <c r="S2428">
        <f t="shared" si="263"/>
        <v>7179.92</v>
      </c>
      <c r="T2428" t="str">
        <f t="shared" si="264"/>
        <v>High</v>
      </c>
      <c r="U2428" t="str">
        <f t="shared" si="265"/>
        <v>Active</v>
      </c>
    </row>
    <row r="2429" spans="1:21" x14ac:dyDescent="0.25">
      <c r="A2429" t="s">
        <v>2456</v>
      </c>
      <c r="B2429">
        <v>70</v>
      </c>
      <c r="C2429" t="str">
        <f t="shared" si="259"/>
        <v>55+</v>
      </c>
      <c r="D2429" t="s">
        <v>1</v>
      </c>
      <c r="E2429" t="s">
        <v>18</v>
      </c>
      <c r="F2429">
        <v>8.68</v>
      </c>
      <c r="G2429" t="str">
        <f t="shared" si="260"/>
        <v>Low</v>
      </c>
      <c r="H2429">
        <v>41</v>
      </c>
      <c r="I2429" t="s">
        <v>35</v>
      </c>
      <c r="J2429" t="s">
        <v>41</v>
      </c>
      <c r="K2429" s="4">
        <v>17.989999999999998</v>
      </c>
      <c r="L2429" s="4">
        <f t="shared" si="261"/>
        <v>17.989999999999998</v>
      </c>
      <c r="M2429">
        <v>1</v>
      </c>
      <c r="N2429" t="s">
        <v>29</v>
      </c>
      <c r="O2429">
        <v>1</v>
      </c>
      <c r="P2429">
        <v>0.21</v>
      </c>
      <c r="Q2429">
        <f t="shared" si="262"/>
        <v>13</v>
      </c>
      <c r="R2429" t="s">
        <v>20</v>
      </c>
      <c r="S2429">
        <f t="shared" si="263"/>
        <v>112.84</v>
      </c>
      <c r="T2429" t="str">
        <f t="shared" si="264"/>
        <v>Medium</v>
      </c>
      <c r="U2429" t="str">
        <f t="shared" si="265"/>
        <v>Inactive</v>
      </c>
    </row>
    <row r="2430" spans="1:21" x14ac:dyDescent="0.25">
      <c r="A2430" t="s">
        <v>2457</v>
      </c>
      <c r="B2430">
        <v>70</v>
      </c>
      <c r="C2430" t="str">
        <f t="shared" si="259"/>
        <v>55+</v>
      </c>
      <c r="D2430" t="s">
        <v>1</v>
      </c>
      <c r="E2430" t="s">
        <v>8</v>
      </c>
      <c r="F2430">
        <v>20.329999999999998</v>
      </c>
      <c r="G2430" t="str">
        <f t="shared" si="260"/>
        <v>Medium</v>
      </c>
      <c r="H2430">
        <v>42</v>
      </c>
      <c r="I2430" t="s">
        <v>9</v>
      </c>
      <c r="J2430" t="s">
        <v>10</v>
      </c>
      <c r="K2430" s="4">
        <v>13.99</v>
      </c>
      <c r="L2430" s="4">
        <f t="shared" si="261"/>
        <v>13.99</v>
      </c>
      <c r="M2430">
        <v>0</v>
      </c>
      <c r="N2430" t="s">
        <v>15</v>
      </c>
      <c r="O2430">
        <v>4</v>
      </c>
      <c r="P2430">
        <v>0.47</v>
      </c>
      <c r="Q2430">
        <f t="shared" si="262"/>
        <v>28</v>
      </c>
      <c r="R2430" t="s">
        <v>38</v>
      </c>
      <c r="S2430">
        <f t="shared" si="263"/>
        <v>569.24</v>
      </c>
      <c r="T2430" t="str">
        <f t="shared" si="264"/>
        <v>High</v>
      </c>
      <c r="U2430" t="str">
        <f t="shared" si="265"/>
        <v>Inactive</v>
      </c>
    </row>
    <row r="2431" spans="1:21" x14ac:dyDescent="0.25">
      <c r="A2431" t="s">
        <v>2458</v>
      </c>
      <c r="B2431">
        <v>68</v>
      </c>
      <c r="C2431" t="str">
        <f t="shared" si="259"/>
        <v>55+</v>
      </c>
      <c r="D2431" t="s">
        <v>27</v>
      </c>
      <c r="E2431" t="s">
        <v>18</v>
      </c>
      <c r="F2431">
        <v>19.91</v>
      </c>
      <c r="G2431" t="str">
        <f t="shared" si="260"/>
        <v>Low</v>
      </c>
      <c r="H2431">
        <v>54</v>
      </c>
      <c r="I2431" t="s">
        <v>9</v>
      </c>
      <c r="J2431" t="s">
        <v>10</v>
      </c>
      <c r="K2431" s="4">
        <v>17.989999999999998</v>
      </c>
      <c r="L2431" s="4">
        <f t="shared" si="261"/>
        <v>17.989999999999998</v>
      </c>
      <c r="M2431">
        <v>1</v>
      </c>
      <c r="N2431" t="s">
        <v>5</v>
      </c>
      <c r="O2431">
        <v>3</v>
      </c>
      <c r="P2431">
        <v>0.36</v>
      </c>
      <c r="Q2431">
        <f t="shared" si="262"/>
        <v>22</v>
      </c>
      <c r="R2431" t="s">
        <v>20</v>
      </c>
      <c r="S2431">
        <f t="shared" si="263"/>
        <v>438.02</v>
      </c>
      <c r="T2431" t="str">
        <f t="shared" si="264"/>
        <v>High</v>
      </c>
      <c r="U2431" t="str">
        <f t="shared" si="265"/>
        <v>Inactive</v>
      </c>
    </row>
    <row r="2432" spans="1:21" x14ac:dyDescent="0.25">
      <c r="A2432" t="s">
        <v>2459</v>
      </c>
      <c r="B2432">
        <v>32</v>
      </c>
      <c r="C2432" t="str">
        <f t="shared" si="259"/>
        <v>25-34</v>
      </c>
      <c r="D2432" t="s">
        <v>1</v>
      </c>
      <c r="E2432" t="s">
        <v>8</v>
      </c>
      <c r="F2432">
        <v>17.48</v>
      </c>
      <c r="G2432" t="str">
        <f t="shared" si="260"/>
        <v>Low</v>
      </c>
      <c r="H2432">
        <v>4</v>
      </c>
      <c r="I2432" t="s">
        <v>56</v>
      </c>
      <c r="J2432" t="s">
        <v>32</v>
      </c>
      <c r="K2432" s="4">
        <v>13.99</v>
      </c>
      <c r="L2432" s="4">
        <f t="shared" si="261"/>
        <v>13.99</v>
      </c>
      <c r="M2432">
        <v>0</v>
      </c>
      <c r="N2432" t="s">
        <v>15</v>
      </c>
      <c r="O2432">
        <v>4</v>
      </c>
      <c r="P2432">
        <v>3.5</v>
      </c>
      <c r="Q2432">
        <f t="shared" si="262"/>
        <v>210</v>
      </c>
      <c r="R2432" t="s">
        <v>20</v>
      </c>
      <c r="S2432">
        <f t="shared" si="263"/>
        <v>3670.8</v>
      </c>
      <c r="T2432" t="str">
        <f t="shared" si="264"/>
        <v>High</v>
      </c>
      <c r="U2432" t="str">
        <f t="shared" si="265"/>
        <v>Active</v>
      </c>
    </row>
    <row r="2433" spans="1:21" x14ac:dyDescent="0.25">
      <c r="A2433" t="s">
        <v>2460</v>
      </c>
      <c r="B2433">
        <v>43</v>
      </c>
      <c r="C2433" t="str">
        <f t="shared" si="259"/>
        <v>35-44</v>
      </c>
      <c r="D2433" t="s">
        <v>13</v>
      </c>
      <c r="E2433" t="s">
        <v>2</v>
      </c>
      <c r="F2433">
        <v>17.899999999999999</v>
      </c>
      <c r="G2433" t="str">
        <f t="shared" si="260"/>
        <v>Low</v>
      </c>
      <c r="H2433">
        <v>48</v>
      </c>
      <c r="I2433" t="s">
        <v>14</v>
      </c>
      <c r="J2433" t="s">
        <v>41</v>
      </c>
      <c r="K2433" s="4">
        <v>8.99</v>
      </c>
      <c r="L2433" s="4">
        <f t="shared" si="261"/>
        <v>8.99</v>
      </c>
      <c r="M2433">
        <v>1</v>
      </c>
      <c r="N2433" t="s">
        <v>15</v>
      </c>
      <c r="O2433">
        <v>2</v>
      </c>
      <c r="P2433">
        <v>0.37</v>
      </c>
      <c r="Q2433">
        <f t="shared" si="262"/>
        <v>22</v>
      </c>
      <c r="R2433" t="s">
        <v>38</v>
      </c>
      <c r="S2433">
        <f t="shared" si="263"/>
        <v>393.79999999999995</v>
      </c>
      <c r="T2433" t="str">
        <f t="shared" si="264"/>
        <v>High</v>
      </c>
      <c r="U2433" t="str">
        <f t="shared" si="265"/>
        <v>Inactive</v>
      </c>
    </row>
    <row r="2434" spans="1:21" x14ac:dyDescent="0.25">
      <c r="A2434" t="s">
        <v>2461</v>
      </c>
      <c r="B2434">
        <v>28</v>
      </c>
      <c r="C2434" t="str">
        <f t="shared" si="259"/>
        <v>25-34</v>
      </c>
      <c r="D2434" t="s">
        <v>1</v>
      </c>
      <c r="E2434" t="s">
        <v>8</v>
      </c>
      <c r="F2434">
        <v>50.73</v>
      </c>
      <c r="G2434" t="str">
        <f t="shared" si="260"/>
        <v>High</v>
      </c>
      <c r="H2434">
        <v>12</v>
      </c>
      <c r="I2434" t="s">
        <v>56</v>
      </c>
      <c r="J2434" t="s">
        <v>41</v>
      </c>
      <c r="K2434" s="4">
        <v>13.99</v>
      </c>
      <c r="L2434" s="4">
        <f t="shared" si="261"/>
        <v>13.99</v>
      </c>
      <c r="M2434">
        <v>0</v>
      </c>
      <c r="N2434" t="s">
        <v>47</v>
      </c>
      <c r="O2434">
        <v>4</v>
      </c>
      <c r="P2434">
        <v>3.9</v>
      </c>
      <c r="Q2434">
        <f t="shared" si="262"/>
        <v>234</v>
      </c>
      <c r="R2434" t="s">
        <v>38</v>
      </c>
      <c r="S2434">
        <f t="shared" si="263"/>
        <v>11870.82</v>
      </c>
      <c r="T2434" t="str">
        <f t="shared" si="264"/>
        <v>High</v>
      </c>
      <c r="U2434" t="str">
        <f t="shared" si="265"/>
        <v>Risk</v>
      </c>
    </row>
    <row r="2435" spans="1:21" x14ac:dyDescent="0.25">
      <c r="A2435" t="s">
        <v>2462</v>
      </c>
      <c r="B2435">
        <v>41</v>
      </c>
      <c r="C2435" t="str">
        <f t="shared" ref="C2435:C2498" si="266">IF(B2435&lt;=25, "18-24", IF(B2435&lt;=35, "25-34", IF(B2435&lt;=45,"35-44", IF(B2435&lt;=55,"45-54", "55+"))))</f>
        <v>35-44</v>
      </c>
      <c r="D2435" t="s">
        <v>27</v>
      </c>
      <c r="E2435" t="s">
        <v>18</v>
      </c>
      <c r="F2435">
        <v>60.32</v>
      </c>
      <c r="G2435" t="str">
        <f t="shared" ref="G2435:G2498" si="267">IF(F2435&lt;=20,"Low",IF(F2435&lt;=50, "Medium","High"))</f>
        <v>High</v>
      </c>
      <c r="H2435">
        <v>25</v>
      </c>
      <c r="I2435" t="s">
        <v>14</v>
      </c>
      <c r="J2435" t="s">
        <v>4</v>
      </c>
      <c r="K2435" s="4">
        <v>17.989999999999998</v>
      </c>
      <c r="L2435" s="4">
        <f t="shared" ref="L2435:L2498" si="268">K2435</f>
        <v>17.989999999999998</v>
      </c>
      <c r="M2435">
        <v>0</v>
      </c>
      <c r="N2435" t="s">
        <v>29</v>
      </c>
      <c r="O2435">
        <v>5</v>
      </c>
      <c r="P2435">
        <v>2.3199999999999998</v>
      </c>
      <c r="Q2435">
        <f t="shared" ref="Q2435:Q2498" si="269">ROUND(P2435*60, 0)</f>
        <v>139</v>
      </c>
      <c r="R2435" t="s">
        <v>33</v>
      </c>
      <c r="S2435">
        <f t="shared" ref="S2435:S2498" si="270">F2435*Q2435</f>
        <v>8384.48</v>
      </c>
      <c r="T2435" t="str">
        <f t="shared" ref="T2435:T2498" si="271">IF(S2435&lt;=50,"Low",IF(S2435&lt;=150,"Medium", "High"))</f>
        <v>High</v>
      </c>
      <c r="U2435" t="str">
        <f t="shared" ref="U2435:U2498" si="272">IF(H2435&lt;=7,"Active", IF(H2435&lt;=21,"Risk", "Inactive"))</f>
        <v>Inactive</v>
      </c>
    </row>
    <row r="2436" spans="1:21" x14ac:dyDescent="0.25">
      <c r="A2436" t="s">
        <v>2463</v>
      </c>
      <c r="B2436">
        <v>50</v>
      </c>
      <c r="C2436" t="str">
        <f t="shared" si="266"/>
        <v>45-54</v>
      </c>
      <c r="D2436" t="s">
        <v>1</v>
      </c>
      <c r="E2436" t="s">
        <v>2</v>
      </c>
      <c r="F2436">
        <v>6.53</v>
      </c>
      <c r="G2436" t="str">
        <f t="shared" si="267"/>
        <v>Low</v>
      </c>
      <c r="H2436">
        <v>19</v>
      </c>
      <c r="I2436" t="s">
        <v>9</v>
      </c>
      <c r="J2436" t="s">
        <v>10</v>
      </c>
      <c r="K2436" s="4">
        <v>8.99</v>
      </c>
      <c r="L2436" s="4">
        <f t="shared" si="268"/>
        <v>8.99</v>
      </c>
      <c r="M2436">
        <v>0</v>
      </c>
      <c r="N2436" t="s">
        <v>15</v>
      </c>
      <c r="O2436">
        <v>5</v>
      </c>
      <c r="P2436">
        <v>0.33</v>
      </c>
      <c r="Q2436">
        <f t="shared" si="269"/>
        <v>20</v>
      </c>
      <c r="R2436" t="s">
        <v>11</v>
      </c>
      <c r="S2436">
        <f t="shared" si="270"/>
        <v>130.6</v>
      </c>
      <c r="T2436" t="str">
        <f t="shared" si="271"/>
        <v>Medium</v>
      </c>
      <c r="U2436" t="str">
        <f t="shared" si="272"/>
        <v>Risk</v>
      </c>
    </row>
    <row r="2437" spans="1:21" x14ac:dyDescent="0.25">
      <c r="A2437" s="1" t="s">
        <v>2464</v>
      </c>
      <c r="B2437">
        <v>59</v>
      </c>
      <c r="C2437" t="str">
        <f t="shared" si="266"/>
        <v>55+</v>
      </c>
      <c r="D2437" t="s">
        <v>13</v>
      </c>
      <c r="E2437" t="s">
        <v>18</v>
      </c>
      <c r="F2437">
        <v>23.31</v>
      </c>
      <c r="G2437" t="str">
        <f t="shared" si="267"/>
        <v>Medium</v>
      </c>
      <c r="H2437">
        <v>50</v>
      </c>
      <c r="I2437" t="s">
        <v>35</v>
      </c>
      <c r="J2437" t="s">
        <v>4</v>
      </c>
      <c r="K2437" s="4">
        <v>17.989999999999998</v>
      </c>
      <c r="L2437" s="4">
        <f t="shared" si="268"/>
        <v>17.989999999999998</v>
      </c>
      <c r="M2437">
        <v>0</v>
      </c>
      <c r="N2437" t="s">
        <v>5</v>
      </c>
      <c r="O2437">
        <v>3</v>
      </c>
      <c r="P2437">
        <v>0.46</v>
      </c>
      <c r="Q2437">
        <f t="shared" si="269"/>
        <v>28</v>
      </c>
      <c r="R2437" t="s">
        <v>33</v>
      </c>
      <c r="S2437">
        <f t="shared" si="270"/>
        <v>652.67999999999995</v>
      </c>
      <c r="T2437" t="str">
        <f t="shared" si="271"/>
        <v>High</v>
      </c>
      <c r="U2437" t="str">
        <f t="shared" si="272"/>
        <v>Inactive</v>
      </c>
    </row>
    <row r="2438" spans="1:21" x14ac:dyDescent="0.25">
      <c r="A2438" t="s">
        <v>2465</v>
      </c>
      <c r="B2438">
        <v>51</v>
      </c>
      <c r="C2438" t="str">
        <f t="shared" si="266"/>
        <v>45-54</v>
      </c>
      <c r="D2438" t="s">
        <v>1</v>
      </c>
      <c r="E2438" t="s">
        <v>18</v>
      </c>
      <c r="F2438">
        <v>10.47</v>
      </c>
      <c r="G2438" t="str">
        <f t="shared" si="267"/>
        <v>Low</v>
      </c>
      <c r="H2438">
        <v>22</v>
      </c>
      <c r="I2438" t="s">
        <v>35</v>
      </c>
      <c r="J2438" t="s">
        <v>43</v>
      </c>
      <c r="K2438" s="4">
        <v>17.989999999999998</v>
      </c>
      <c r="L2438" s="4">
        <f t="shared" si="268"/>
        <v>17.989999999999998</v>
      </c>
      <c r="M2438">
        <v>0</v>
      </c>
      <c r="N2438" t="s">
        <v>47</v>
      </c>
      <c r="O2438">
        <v>2</v>
      </c>
      <c r="P2438">
        <v>0.46</v>
      </c>
      <c r="Q2438">
        <f t="shared" si="269"/>
        <v>28</v>
      </c>
      <c r="R2438" t="s">
        <v>20</v>
      </c>
      <c r="S2438">
        <f t="shared" si="270"/>
        <v>293.16000000000003</v>
      </c>
      <c r="T2438" t="str">
        <f t="shared" si="271"/>
        <v>High</v>
      </c>
      <c r="U2438" t="str">
        <f t="shared" si="272"/>
        <v>Inactive</v>
      </c>
    </row>
    <row r="2439" spans="1:21" x14ac:dyDescent="0.25">
      <c r="A2439" t="s">
        <v>2466</v>
      </c>
      <c r="B2439">
        <v>19</v>
      </c>
      <c r="C2439" t="str">
        <f t="shared" si="266"/>
        <v>18-24</v>
      </c>
      <c r="D2439" t="s">
        <v>27</v>
      </c>
      <c r="E2439" t="s">
        <v>18</v>
      </c>
      <c r="F2439">
        <v>5.34</v>
      </c>
      <c r="G2439" t="str">
        <f t="shared" si="267"/>
        <v>Low</v>
      </c>
      <c r="H2439">
        <v>3</v>
      </c>
      <c r="I2439" t="s">
        <v>56</v>
      </c>
      <c r="J2439" t="s">
        <v>43</v>
      </c>
      <c r="K2439" s="4">
        <v>17.989999999999998</v>
      </c>
      <c r="L2439" s="4">
        <f t="shared" si="268"/>
        <v>17.989999999999998</v>
      </c>
      <c r="M2439">
        <v>0</v>
      </c>
      <c r="N2439" t="s">
        <v>23</v>
      </c>
      <c r="O2439">
        <v>1</v>
      </c>
      <c r="P2439">
        <v>1.33</v>
      </c>
      <c r="Q2439">
        <f t="shared" si="269"/>
        <v>80</v>
      </c>
      <c r="R2439" t="s">
        <v>6</v>
      </c>
      <c r="S2439">
        <f t="shared" si="270"/>
        <v>427.2</v>
      </c>
      <c r="T2439" t="str">
        <f t="shared" si="271"/>
        <v>High</v>
      </c>
      <c r="U2439" t="str">
        <f t="shared" si="272"/>
        <v>Active</v>
      </c>
    </row>
    <row r="2440" spans="1:21" x14ac:dyDescent="0.25">
      <c r="A2440" t="s">
        <v>2467</v>
      </c>
      <c r="B2440">
        <v>25</v>
      </c>
      <c r="C2440" t="str">
        <f t="shared" si="266"/>
        <v>18-24</v>
      </c>
      <c r="D2440" t="s">
        <v>1</v>
      </c>
      <c r="E2440" t="s">
        <v>8</v>
      </c>
      <c r="F2440">
        <v>5.36</v>
      </c>
      <c r="G2440" t="str">
        <f t="shared" si="267"/>
        <v>Low</v>
      </c>
      <c r="H2440">
        <v>23</v>
      </c>
      <c r="I2440" t="s">
        <v>3</v>
      </c>
      <c r="J2440" t="s">
        <v>10</v>
      </c>
      <c r="K2440" s="4">
        <v>13.99</v>
      </c>
      <c r="L2440" s="4">
        <f t="shared" si="268"/>
        <v>13.99</v>
      </c>
      <c r="M2440">
        <v>0</v>
      </c>
      <c r="N2440" t="s">
        <v>15</v>
      </c>
      <c r="O2440">
        <v>4</v>
      </c>
      <c r="P2440">
        <v>0.22</v>
      </c>
      <c r="Q2440">
        <f t="shared" si="269"/>
        <v>13</v>
      </c>
      <c r="R2440" t="s">
        <v>33</v>
      </c>
      <c r="S2440">
        <f t="shared" si="270"/>
        <v>69.680000000000007</v>
      </c>
      <c r="T2440" t="str">
        <f t="shared" si="271"/>
        <v>Medium</v>
      </c>
      <c r="U2440" t="str">
        <f t="shared" si="272"/>
        <v>Inactive</v>
      </c>
    </row>
    <row r="2441" spans="1:21" x14ac:dyDescent="0.25">
      <c r="A2441" t="s">
        <v>2468</v>
      </c>
      <c r="B2441">
        <v>61</v>
      </c>
      <c r="C2441" t="str">
        <f t="shared" si="266"/>
        <v>55+</v>
      </c>
      <c r="D2441" t="s">
        <v>1</v>
      </c>
      <c r="E2441" t="s">
        <v>8</v>
      </c>
      <c r="F2441">
        <v>19.489999999999998</v>
      </c>
      <c r="G2441" t="str">
        <f t="shared" si="267"/>
        <v>Low</v>
      </c>
      <c r="H2441">
        <v>9</v>
      </c>
      <c r="I2441" t="s">
        <v>14</v>
      </c>
      <c r="J2441" t="s">
        <v>4</v>
      </c>
      <c r="K2441" s="4">
        <v>13.99</v>
      </c>
      <c r="L2441" s="4">
        <f t="shared" si="268"/>
        <v>13.99</v>
      </c>
      <c r="M2441">
        <v>0</v>
      </c>
      <c r="N2441" t="s">
        <v>29</v>
      </c>
      <c r="O2441">
        <v>1</v>
      </c>
      <c r="P2441">
        <v>1.95</v>
      </c>
      <c r="Q2441">
        <f t="shared" si="269"/>
        <v>117</v>
      </c>
      <c r="R2441" t="s">
        <v>16</v>
      </c>
      <c r="S2441">
        <f t="shared" si="270"/>
        <v>2280.33</v>
      </c>
      <c r="T2441" t="str">
        <f t="shared" si="271"/>
        <v>High</v>
      </c>
      <c r="U2441" t="str">
        <f t="shared" si="272"/>
        <v>Risk</v>
      </c>
    </row>
    <row r="2442" spans="1:21" x14ac:dyDescent="0.25">
      <c r="A2442" t="s">
        <v>2469</v>
      </c>
      <c r="B2442">
        <v>39</v>
      </c>
      <c r="C2442" t="str">
        <f t="shared" si="266"/>
        <v>35-44</v>
      </c>
      <c r="D2442" t="s">
        <v>1</v>
      </c>
      <c r="E2442" t="s">
        <v>8</v>
      </c>
      <c r="F2442">
        <v>14.12</v>
      </c>
      <c r="G2442" t="str">
        <f t="shared" si="267"/>
        <v>Low</v>
      </c>
      <c r="H2442">
        <v>12</v>
      </c>
      <c r="I2442" t="s">
        <v>9</v>
      </c>
      <c r="J2442" t="s">
        <v>41</v>
      </c>
      <c r="K2442" s="4">
        <v>13.99</v>
      </c>
      <c r="L2442" s="4">
        <f t="shared" si="268"/>
        <v>13.99</v>
      </c>
      <c r="M2442">
        <v>0</v>
      </c>
      <c r="N2442" t="s">
        <v>47</v>
      </c>
      <c r="O2442">
        <v>5</v>
      </c>
      <c r="P2442">
        <v>1.0900000000000001</v>
      </c>
      <c r="Q2442">
        <f t="shared" si="269"/>
        <v>65</v>
      </c>
      <c r="R2442" t="s">
        <v>38</v>
      </c>
      <c r="S2442">
        <f t="shared" si="270"/>
        <v>917.8</v>
      </c>
      <c r="T2442" t="str">
        <f t="shared" si="271"/>
        <v>High</v>
      </c>
      <c r="U2442" t="str">
        <f t="shared" si="272"/>
        <v>Risk</v>
      </c>
    </row>
    <row r="2443" spans="1:21" x14ac:dyDescent="0.25">
      <c r="A2443" t="s">
        <v>2470</v>
      </c>
      <c r="B2443">
        <v>53</v>
      </c>
      <c r="C2443" t="str">
        <f t="shared" si="266"/>
        <v>45-54</v>
      </c>
      <c r="D2443" t="s">
        <v>27</v>
      </c>
      <c r="E2443" t="s">
        <v>2</v>
      </c>
      <c r="F2443">
        <v>7.21</v>
      </c>
      <c r="G2443" t="str">
        <f t="shared" si="267"/>
        <v>Low</v>
      </c>
      <c r="H2443">
        <v>53</v>
      </c>
      <c r="I2443" t="s">
        <v>56</v>
      </c>
      <c r="J2443" t="s">
        <v>10</v>
      </c>
      <c r="K2443" s="4">
        <v>8.99</v>
      </c>
      <c r="L2443" s="4">
        <f t="shared" si="268"/>
        <v>8.99</v>
      </c>
      <c r="M2443">
        <v>1</v>
      </c>
      <c r="N2443" t="s">
        <v>47</v>
      </c>
      <c r="O2443">
        <v>3</v>
      </c>
      <c r="P2443">
        <v>0.13</v>
      </c>
      <c r="Q2443">
        <f t="shared" si="269"/>
        <v>8</v>
      </c>
      <c r="R2443" t="s">
        <v>33</v>
      </c>
      <c r="S2443">
        <f t="shared" si="270"/>
        <v>57.68</v>
      </c>
      <c r="T2443" t="str">
        <f t="shared" si="271"/>
        <v>Medium</v>
      </c>
      <c r="U2443" t="str">
        <f t="shared" si="272"/>
        <v>Inactive</v>
      </c>
    </row>
    <row r="2444" spans="1:21" x14ac:dyDescent="0.25">
      <c r="A2444" t="s">
        <v>2471</v>
      </c>
      <c r="B2444">
        <v>21</v>
      </c>
      <c r="C2444" t="str">
        <f t="shared" si="266"/>
        <v>18-24</v>
      </c>
      <c r="D2444" t="s">
        <v>27</v>
      </c>
      <c r="E2444" t="s">
        <v>2</v>
      </c>
      <c r="F2444">
        <v>24.12</v>
      </c>
      <c r="G2444" t="str">
        <f t="shared" si="267"/>
        <v>Medium</v>
      </c>
      <c r="H2444">
        <v>18</v>
      </c>
      <c r="I2444" t="s">
        <v>35</v>
      </c>
      <c r="J2444" t="s">
        <v>32</v>
      </c>
      <c r="K2444" s="4">
        <v>8.99</v>
      </c>
      <c r="L2444" s="4">
        <f t="shared" si="268"/>
        <v>8.99</v>
      </c>
      <c r="M2444">
        <v>0</v>
      </c>
      <c r="N2444" t="s">
        <v>15</v>
      </c>
      <c r="O2444">
        <v>1</v>
      </c>
      <c r="P2444">
        <v>1.27</v>
      </c>
      <c r="Q2444">
        <f t="shared" si="269"/>
        <v>76</v>
      </c>
      <c r="R2444" t="s">
        <v>6</v>
      </c>
      <c r="S2444">
        <f t="shared" si="270"/>
        <v>1833.1200000000001</v>
      </c>
      <c r="T2444" t="str">
        <f t="shared" si="271"/>
        <v>High</v>
      </c>
      <c r="U2444" t="str">
        <f t="shared" si="272"/>
        <v>Risk</v>
      </c>
    </row>
    <row r="2445" spans="1:21" x14ac:dyDescent="0.25">
      <c r="A2445" t="s">
        <v>2472</v>
      </c>
      <c r="B2445">
        <v>42</v>
      </c>
      <c r="C2445" t="str">
        <f t="shared" si="266"/>
        <v>35-44</v>
      </c>
      <c r="D2445" t="s">
        <v>1</v>
      </c>
      <c r="E2445" t="s">
        <v>18</v>
      </c>
      <c r="F2445">
        <v>13.25</v>
      </c>
      <c r="G2445" t="str">
        <f t="shared" si="267"/>
        <v>Low</v>
      </c>
      <c r="H2445">
        <v>29</v>
      </c>
      <c r="I2445" t="s">
        <v>3</v>
      </c>
      <c r="J2445" t="s">
        <v>41</v>
      </c>
      <c r="K2445" s="4">
        <v>17.989999999999998</v>
      </c>
      <c r="L2445" s="4">
        <f t="shared" si="268"/>
        <v>17.989999999999998</v>
      </c>
      <c r="M2445">
        <v>0</v>
      </c>
      <c r="N2445" t="s">
        <v>29</v>
      </c>
      <c r="O2445">
        <v>4</v>
      </c>
      <c r="P2445">
        <v>0.44</v>
      </c>
      <c r="Q2445">
        <f t="shared" si="269"/>
        <v>26</v>
      </c>
      <c r="R2445" t="s">
        <v>25</v>
      </c>
      <c r="S2445">
        <f t="shared" si="270"/>
        <v>344.5</v>
      </c>
      <c r="T2445" t="str">
        <f t="shared" si="271"/>
        <v>High</v>
      </c>
      <c r="U2445" t="str">
        <f t="shared" si="272"/>
        <v>Inactive</v>
      </c>
    </row>
    <row r="2446" spans="1:21" x14ac:dyDescent="0.25">
      <c r="A2446" t="s">
        <v>2473</v>
      </c>
      <c r="B2446">
        <v>65</v>
      </c>
      <c r="C2446" t="str">
        <f t="shared" si="266"/>
        <v>55+</v>
      </c>
      <c r="D2446" t="s">
        <v>1</v>
      </c>
      <c r="E2446" t="s">
        <v>2</v>
      </c>
      <c r="F2446">
        <v>0.39</v>
      </c>
      <c r="G2446" t="str">
        <f t="shared" si="267"/>
        <v>Low</v>
      </c>
      <c r="H2446">
        <v>3</v>
      </c>
      <c r="I2446" t="s">
        <v>19</v>
      </c>
      <c r="J2446" t="s">
        <v>41</v>
      </c>
      <c r="K2446" s="4">
        <v>8.99</v>
      </c>
      <c r="L2446" s="4">
        <f t="shared" si="268"/>
        <v>8.99</v>
      </c>
      <c r="M2446">
        <v>1</v>
      </c>
      <c r="N2446" t="s">
        <v>29</v>
      </c>
      <c r="O2446">
        <v>2</v>
      </c>
      <c r="P2446">
        <v>0.1</v>
      </c>
      <c r="Q2446">
        <f t="shared" si="269"/>
        <v>6</v>
      </c>
      <c r="R2446" t="s">
        <v>6</v>
      </c>
      <c r="S2446">
        <f t="shared" si="270"/>
        <v>2.34</v>
      </c>
      <c r="T2446" t="str">
        <f t="shared" si="271"/>
        <v>Low</v>
      </c>
      <c r="U2446" t="str">
        <f t="shared" si="272"/>
        <v>Active</v>
      </c>
    </row>
    <row r="2447" spans="1:21" x14ac:dyDescent="0.25">
      <c r="A2447" t="s">
        <v>2474</v>
      </c>
      <c r="B2447">
        <v>18</v>
      </c>
      <c r="C2447" t="str">
        <f t="shared" si="266"/>
        <v>18-24</v>
      </c>
      <c r="D2447" t="s">
        <v>27</v>
      </c>
      <c r="E2447" t="s">
        <v>2</v>
      </c>
      <c r="F2447">
        <v>32.68</v>
      </c>
      <c r="G2447" t="str">
        <f t="shared" si="267"/>
        <v>Medium</v>
      </c>
      <c r="H2447">
        <v>58</v>
      </c>
      <c r="I2447" t="s">
        <v>3</v>
      </c>
      <c r="J2447" t="s">
        <v>4</v>
      </c>
      <c r="K2447" s="4">
        <v>8.99</v>
      </c>
      <c r="L2447" s="4">
        <f t="shared" si="268"/>
        <v>8.99</v>
      </c>
      <c r="M2447">
        <v>0</v>
      </c>
      <c r="N2447" t="s">
        <v>5</v>
      </c>
      <c r="O2447">
        <v>5</v>
      </c>
      <c r="P2447">
        <v>0.55000000000000004</v>
      </c>
      <c r="Q2447">
        <f t="shared" si="269"/>
        <v>33</v>
      </c>
      <c r="R2447" t="s">
        <v>25</v>
      </c>
      <c r="S2447">
        <f t="shared" si="270"/>
        <v>1078.44</v>
      </c>
      <c r="T2447" t="str">
        <f t="shared" si="271"/>
        <v>High</v>
      </c>
      <c r="U2447" t="str">
        <f t="shared" si="272"/>
        <v>Inactive</v>
      </c>
    </row>
    <row r="2448" spans="1:21" x14ac:dyDescent="0.25">
      <c r="A2448" t="s">
        <v>2475</v>
      </c>
      <c r="B2448">
        <v>45</v>
      </c>
      <c r="C2448" t="str">
        <f t="shared" si="266"/>
        <v>35-44</v>
      </c>
      <c r="D2448" t="s">
        <v>1</v>
      </c>
      <c r="E2448" t="s">
        <v>8</v>
      </c>
      <c r="F2448">
        <v>12.64</v>
      </c>
      <c r="G2448" t="str">
        <f t="shared" si="267"/>
        <v>Low</v>
      </c>
      <c r="H2448">
        <v>33</v>
      </c>
      <c r="I2448" t="s">
        <v>56</v>
      </c>
      <c r="J2448" t="s">
        <v>41</v>
      </c>
      <c r="K2448" s="4">
        <v>13.99</v>
      </c>
      <c r="L2448" s="4">
        <f t="shared" si="268"/>
        <v>13.99</v>
      </c>
      <c r="M2448">
        <v>1</v>
      </c>
      <c r="N2448" t="s">
        <v>15</v>
      </c>
      <c r="O2448">
        <v>4</v>
      </c>
      <c r="P2448">
        <v>0.37</v>
      </c>
      <c r="Q2448">
        <f t="shared" si="269"/>
        <v>22</v>
      </c>
      <c r="R2448" t="s">
        <v>25</v>
      </c>
      <c r="S2448">
        <f t="shared" si="270"/>
        <v>278.08000000000004</v>
      </c>
      <c r="T2448" t="str">
        <f t="shared" si="271"/>
        <v>High</v>
      </c>
      <c r="U2448" t="str">
        <f t="shared" si="272"/>
        <v>Inactive</v>
      </c>
    </row>
    <row r="2449" spans="1:21" x14ac:dyDescent="0.25">
      <c r="A2449" t="s">
        <v>2476</v>
      </c>
      <c r="B2449">
        <v>19</v>
      </c>
      <c r="C2449" t="str">
        <f t="shared" si="266"/>
        <v>18-24</v>
      </c>
      <c r="D2449" t="s">
        <v>13</v>
      </c>
      <c r="E2449" t="s">
        <v>18</v>
      </c>
      <c r="F2449">
        <v>1.8</v>
      </c>
      <c r="G2449" t="str">
        <f t="shared" si="267"/>
        <v>Low</v>
      </c>
      <c r="H2449">
        <v>4</v>
      </c>
      <c r="I2449" t="s">
        <v>3</v>
      </c>
      <c r="J2449" t="s">
        <v>43</v>
      </c>
      <c r="K2449" s="4">
        <v>17.989999999999998</v>
      </c>
      <c r="L2449" s="4">
        <f t="shared" si="268"/>
        <v>17.989999999999998</v>
      </c>
      <c r="M2449">
        <v>0</v>
      </c>
      <c r="N2449" t="s">
        <v>23</v>
      </c>
      <c r="O2449">
        <v>2</v>
      </c>
      <c r="P2449">
        <v>0.36</v>
      </c>
      <c r="Q2449">
        <f t="shared" si="269"/>
        <v>22</v>
      </c>
      <c r="R2449" t="s">
        <v>38</v>
      </c>
      <c r="S2449">
        <f t="shared" si="270"/>
        <v>39.6</v>
      </c>
      <c r="T2449" t="str">
        <f t="shared" si="271"/>
        <v>Low</v>
      </c>
      <c r="U2449" t="str">
        <f t="shared" si="272"/>
        <v>Active</v>
      </c>
    </row>
    <row r="2450" spans="1:21" x14ac:dyDescent="0.25">
      <c r="A2450" t="s">
        <v>2477</v>
      </c>
      <c r="B2450">
        <v>45</v>
      </c>
      <c r="C2450" t="str">
        <f t="shared" si="266"/>
        <v>35-44</v>
      </c>
      <c r="D2450" t="s">
        <v>1</v>
      </c>
      <c r="E2450" t="s">
        <v>18</v>
      </c>
      <c r="F2450">
        <v>21.12</v>
      </c>
      <c r="G2450" t="str">
        <f t="shared" si="267"/>
        <v>Medium</v>
      </c>
      <c r="H2450">
        <v>27</v>
      </c>
      <c r="I2450" t="s">
        <v>19</v>
      </c>
      <c r="J2450" t="s">
        <v>41</v>
      </c>
      <c r="K2450" s="4">
        <v>17.989999999999998</v>
      </c>
      <c r="L2450" s="4">
        <f t="shared" si="268"/>
        <v>17.989999999999998</v>
      </c>
      <c r="M2450">
        <v>0</v>
      </c>
      <c r="N2450" t="s">
        <v>47</v>
      </c>
      <c r="O2450">
        <v>5</v>
      </c>
      <c r="P2450">
        <v>0.75</v>
      </c>
      <c r="Q2450">
        <f t="shared" si="269"/>
        <v>45</v>
      </c>
      <c r="R2450" t="s">
        <v>16</v>
      </c>
      <c r="S2450">
        <f t="shared" si="270"/>
        <v>950.40000000000009</v>
      </c>
      <c r="T2450" t="str">
        <f t="shared" si="271"/>
        <v>High</v>
      </c>
      <c r="U2450" t="str">
        <f t="shared" si="272"/>
        <v>Inactive</v>
      </c>
    </row>
    <row r="2451" spans="1:21" x14ac:dyDescent="0.25">
      <c r="A2451" t="s">
        <v>2478</v>
      </c>
      <c r="B2451">
        <v>24</v>
      </c>
      <c r="C2451" t="str">
        <f t="shared" si="266"/>
        <v>18-24</v>
      </c>
      <c r="D2451" t="s">
        <v>13</v>
      </c>
      <c r="E2451" t="s">
        <v>8</v>
      </c>
      <c r="F2451">
        <v>1.68</v>
      </c>
      <c r="G2451" t="str">
        <f t="shared" si="267"/>
        <v>Low</v>
      </c>
      <c r="H2451">
        <v>45</v>
      </c>
      <c r="I2451" t="s">
        <v>14</v>
      </c>
      <c r="J2451" t="s">
        <v>10</v>
      </c>
      <c r="K2451" s="4">
        <v>13.99</v>
      </c>
      <c r="L2451" s="4">
        <f t="shared" si="268"/>
        <v>13.99</v>
      </c>
      <c r="M2451">
        <v>1</v>
      </c>
      <c r="N2451" t="s">
        <v>47</v>
      </c>
      <c r="O2451">
        <v>3</v>
      </c>
      <c r="P2451">
        <v>0.04</v>
      </c>
      <c r="Q2451">
        <f t="shared" si="269"/>
        <v>2</v>
      </c>
      <c r="R2451" t="s">
        <v>33</v>
      </c>
      <c r="S2451">
        <f t="shared" si="270"/>
        <v>3.36</v>
      </c>
      <c r="T2451" t="str">
        <f t="shared" si="271"/>
        <v>Low</v>
      </c>
      <c r="U2451" t="str">
        <f t="shared" si="272"/>
        <v>Inactive</v>
      </c>
    </row>
    <row r="2452" spans="1:21" x14ac:dyDescent="0.25">
      <c r="A2452" t="s">
        <v>2479</v>
      </c>
      <c r="B2452">
        <v>48</v>
      </c>
      <c r="C2452" t="str">
        <f t="shared" si="266"/>
        <v>45-54</v>
      </c>
      <c r="D2452" t="s">
        <v>1</v>
      </c>
      <c r="E2452" t="s">
        <v>8</v>
      </c>
      <c r="F2452">
        <v>3.22</v>
      </c>
      <c r="G2452" t="str">
        <f t="shared" si="267"/>
        <v>Low</v>
      </c>
      <c r="H2452">
        <v>33</v>
      </c>
      <c r="I2452" t="s">
        <v>14</v>
      </c>
      <c r="J2452" t="s">
        <v>41</v>
      </c>
      <c r="K2452" s="4">
        <v>13.99</v>
      </c>
      <c r="L2452" s="4">
        <f t="shared" si="268"/>
        <v>13.99</v>
      </c>
      <c r="M2452">
        <v>1</v>
      </c>
      <c r="N2452" t="s">
        <v>29</v>
      </c>
      <c r="O2452">
        <v>1</v>
      </c>
      <c r="P2452">
        <v>0.09</v>
      </c>
      <c r="Q2452">
        <f t="shared" si="269"/>
        <v>5</v>
      </c>
      <c r="R2452" t="s">
        <v>33</v>
      </c>
      <c r="S2452">
        <f t="shared" si="270"/>
        <v>16.100000000000001</v>
      </c>
      <c r="T2452" t="str">
        <f t="shared" si="271"/>
        <v>Low</v>
      </c>
      <c r="U2452" t="str">
        <f t="shared" si="272"/>
        <v>Inactive</v>
      </c>
    </row>
    <row r="2453" spans="1:21" x14ac:dyDescent="0.25">
      <c r="A2453" t="s">
        <v>2480</v>
      </c>
      <c r="B2453">
        <v>67</v>
      </c>
      <c r="C2453" t="str">
        <f t="shared" si="266"/>
        <v>55+</v>
      </c>
      <c r="D2453" t="s">
        <v>13</v>
      </c>
      <c r="E2453" t="s">
        <v>2</v>
      </c>
      <c r="F2453">
        <v>8.0299999999999994</v>
      </c>
      <c r="G2453" t="str">
        <f t="shared" si="267"/>
        <v>Low</v>
      </c>
      <c r="H2453">
        <v>34</v>
      </c>
      <c r="I2453" t="s">
        <v>14</v>
      </c>
      <c r="J2453" t="s">
        <v>41</v>
      </c>
      <c r="K2453" s="4">
        <v>8.99</v>
      </c>
      <c r="L2453" s="4">
        <f t="shared" si="268"/>
        <v>8.99</v>
      </c>
      <c r="M2453">
        <v>1</v>
      </c>
      <c r="N2453" t="s">
        <v>15</v>
      </c>
      <c r="O2453">
        <v>1</v>
      </c>
      <c r="P2453">
        <v>0.23</v>
      </c>
      <c r="Q2453">
        <f t="shared" si="269"/>
        <v>14</v>
      </c>
      <c r="R2453" t="s">
        <v>25</v>
      </c>
      <c r="S2453">
        <f t="shared" si="270"/>
        <v>112.41999999999999</v>
      </c>
      <c r="T2453" t="str">
        <f t="shared" si="271"/>
        <v>Medium</v>
      </c>
      <c r="U2453" t="str">
        <f t="shared" si="272"/>
        <v>Inactive</v>
      </c>
    </row>
    <row r="2454" spans="1:21" x14ac:dyDescent="0.25">
      <c r="A2454" t="s">
        <v>2481</v>
      </c>
      <c r="B2454">
        <v>41</v>
      </c>
      <c r="C2454" t="str">
        <f t="shared" si="266"/>
        <v>35-44</v>
      </c>
      <c r="D2454" t="s">
        <v>13</v>
      </c>
      <c r="E2454" t="s">
        <v>2</v>
      </c>
      <c r="F2454">
        <v>7.36</v>
      </c>
      <c r="G2454" t="str">
        <f t="shared" si="267"/>
        <v>Low</v>
      </c>
      <c r="H2454">
        <v>30</v>
      </c>
      <c r="I2454" t="s">
        <v>35</v>
      </c>
      <c r="J2454" t="s">
        <v>4</v>
      </c>
      <c r="K2454" s="4">
        <v>8.99</v>
      </c>
      <c r="L2454" s="4">
        <f t="shared" si="268"/>
        <v>8.99</v>
      </c>
      <c r="M2454">
        <v>0</v>
      </c>
      <c r="N2454" t="s">
        <v>29</v>
      </c>
      <c r="O2454">
        <v>3</v>
      </c>
      <c r="P2454">
        <v>0.24</v>
      </c>
      <c r="Q2454">
        <f t="shared" si="269"/>
        <v>14</v>
      </c>
      <c r="R2454" t="s">
        <v>16</v>
      </c>
      <c r="S2454">
        <f t="shared" si="270"/>
        <v>103.04</v>
      </c>
      <c r="T2454" t="str">
        <f t="shared" si="271"/>
        <v>Medium</v>
      </c>
      <c r="U2454" t="str">
        <f t="shared" si="272"/>
        <v>Inactive</v>
      </c>
    </row>
    <row r="2455" spans="1:21" x14ac:dyDescent="0.25">
      <c r="A2455" t="s">
        <v>2482</v>
      </c>
      <c r="B2455">
        <v>35</v>
      </c>
      <c r="C2455" t="str">
        <f t="shared" si="266"/>
        <v>25-34</v>
      </c>
      <c r="D2455" t="s">
        <v>13</v>
      </c>
      <c r="E2455" t="s">
        <v>18</v>
      </c>
      <c r="F2455">
        <v>1.84</v>
      </c>
      <c r="G2455" t="str">
        <f t="shared" si="267"/>
        <v>Low</v>
      </c>
      <c r="H2455">
        <v>30</v>
      </c>
      <c r="I2455" t="s">
        <v>14</v>
      </c>
      <c r="J2455" t="s">
        <v>41</v>
      </c>
      <c r="K2455" s="4">
        <v>17.989999999999998</v>
      </c>
      <c r="L2455" s="4">
        <f t="shared" si="268"/>
        <v>17.989999999999998</v>
      </c>
      <c r="M2455">
        <v>1</v>
      </c>
      <c r="N2455" t="s">
        <v>15</v>
      </c>
      <c r="O2455">
        <v>3</v>
      </c>
      <c r="P2455">
        <v>0.06</v>
      </c>
      <c r="Q2455">
        <f t="shared" si="269"/>
        <v>4</v>
      </c>
      <c r="R2455" t="s">
        <v>20</v>
      </c>
      <c r="S2455">
        <f t="shared" si="270"/>
        <v>7.36</v>
      </c>
      <c r="T2455" t="str">
        <f t="shared" si="271"/>
        <v>Low</v>
      </c>
      <c r="U2455" t="str">
        <f t="shared" si="272"/>
        <v>Inactive</v>
      </c>
    </row>
    <row r="2456" spans="1:21" x14ac:dyDescent="0.25">
      <c r="A2456" t="s">
        <v>2483</v>
      </c>
      <c r="B2456">
        <v>50</v>
      </c>
      <c r="C2456" t="str">
        <f t="shared" si="266"/>
        <v>45-54</v>
      </c>
      <c r="D2456" t="s">
        <v>13</v>
      </c>
      <c r="E2456" t="s">
        <v>8</v>
      </c>
      <c r="F2456">
        <v>19.48</v>
      </c>
      <c r="G2456" t="str">
        <f t="shared" si="267"/>
        <v>Low</v>
      </c>
      <c r="H2456">
        <v>49</v>
      </c>
      <c r="I2456" t="s">
        <v>9</v>
      </c>
      <c r="J2456" t="s">
        <v>32</v>
      </c>
      <c r="K2456" s="4">
        <v>13.99</v>
      </c>
      <c r="L2456" s="4">
        <f t="shared" si="268"/>
        <v>13.99</v>
      </c>
      <c r="M2456">
        <v>1</v>
      </c>
      <c r="N2456" t="s">
        <v>5</v>
      </c>
      <c r="O2456">
        <v>3</v>
      </c>
      <c r="P2456">
        <v>0.39</v>
      </c>
      <c r="Q2456">
        <f t="shared" si="269"/>
        <v>23</v>
      </c>
      <c r="R2456" t="s">
        <v>33</v>
      </c>
      <c r="S2456">
        <f t="shared" si="270"/>
        <v>448.04</v>
      </c>
      <c r="T2456" t="str">
        <f t="shared" si="271"/>
        <v>High</v>
      </c>
      <c r="U2456" t="str">
        <f t="shared" si="272"/>
        <v>Inactive</v>
      </c>
    </row>
    <row r="2457" spans="1:21" x14ac:dyDescent="0.25">
      <c r="A2457" t="s">
        <v>2484</v>
      </c>
      <c r="B2457">
        <v>24</v>
      </c>
      <c r="C2457" t="str">
        <f t="shared" si="266"/>
        <v>18-24</v>
      </c>
      <c r="D2457" t="s">
        <v>27</v>
      </c>
      <c r="E2457" t="s">
        <v>18</v>
      </c>
      <c r="F2457">
        <v>33.35</v>
      </c>
      <c r="G2457" t="str">
        <f t="shared" si="267"/>
        <v>Medium</v>
      </c>
      <c r="H2457">
        <v>38</v>
      </c>
      <c r="I2457" t="s">
        <v>3</v>
      </c>
      <c r="J2457" t="s">
        <v>4</v>
      </c>
      <c r="K2457" s="4">
        <v>17.989999999999998</v>
      </c>
      <c r="L2457" s="4">
        <f t="shared" si="268"/>
        <v>17.989999999999998</v>
      </c>
      <c r="M2457">
        <v>0</v>
      </c>
      <c r="N2457" t="s">
        <v>47</v>
      </c>
      <c r="O2457">
        <v>1</v>
      </c>
      <c r="P2457">
        <v>0.86</v>
      </c>
      <c r="Q2457">
        <f t="shared" si="269"/>
        <v>52</v>
      </c>
      <c r="R2457" t="s">
        <v>38</v>
      </c>
      <c r="S2457">
        <f t="shared" si="270"/>
        <v>1734.2</v>
      </c>
      <c r="T2457" t="str">
        <f t="shared" si="271"/>
        <v>High</v>
      </c>
      <c r="U2457" t="str">
        <f t="shared" si="272"/>
        <v>Inactive</v>
      </c>
    </row>
    <row r="2458" spans="1:21" x14ac:dyDescent="0.25">
      <c r="A2458" t="s">
        <v>2485</v>
      </c>
      <c r="B2458">
        <v>30</v>
      </c>
      <c r="C2458" t="str">
        <f t="shared" si="266"/>
        <v>25-34</v>
      </c>
      <c r="D2458" t="s">
        <v>13</v>
      </c>
      <c r="E2458" t="s">
        <v>18</v>
      </c>
      <c r="F2458">
        <v>3.63</v>
      </c>
      <c r="G2458" t="str">
        <f t="shared" si="267"/>
        <v>Low</v>
      </c>
      <c r="H2458">
        <v>35</v>
      </c>
      <c r="I2458" t="s">
        <v>9</v>
      </c>
      <c r="J2458" t="s">
        <v>41</v>
      </c>
      <c r="K2458" s="4">
        <v>17.989999999999998</v>
      </c>
      <c r="L2458" s="4">
        <f t="shared" si="268"/>
        <v>17.989999999999998</v>
      </c>
      <c r="M2458">
        <v>1</v>
      </c>
      <c r="N2458" t="s">
        <v>29</v>
      </c>
      <c r="O2458">
        <v>3</v>
      </c>
      <c r="P2458">
        <v>0.1</v>
      </c>
      <c r="Q2458">
        <f t="shared" si="269"/>
        <v>6</v>
      </c>
      <c r="R2458" t="s">
        <v>16</v>
      </c>
      <c r="S2458">
        <f t="shared" si="270"/>
        <v>21.78</v>
      </c>
      <c r="T2458" t="str">
        <f t="shared" si="271"/>
        <v>Low</v>
      </c>
      <c r="U2458" t="str">
        <f t="shared" si="272"/>
        <v>Inactive</v>
      </c>
    </row>
    <row r="2459" spans="1:21" x14ac:dyDescent="0.25">
      <c r="A2459" t="s">
        <v>2486</v>
      </c>
      <c r="B2459">
        <v>44</v>
      </c>
      <c r="C2459" t="str">
        <f t="shared" si="266"/>
        <v>35-44</v>
      </c>
      <c r="D2459" t="s">
        <v>13</v>
      </c>
      <c r="E2459" t="s">
        <v>18</v>
      </c>
      <c r="F2459">
        <v>15.31</v>
      </c>
      <c r="G2459" t="str">
        <f t="shared" si="267"/>
        <v>Low</v>
      </c>
      <c r="H2459">
        <v>26</v>
      </c>
      <c r="I2459" t="s">
        <v>56</v>
      </c>
      <c r="J2459" t="s">
        <v>4</v>
      </c>
      <c r="K2459" s="4">
        <v>17.989999999999998</v>
      </c>
      <c r="L2459" s="4">
        <f t="shared" si="268"/>
        <v>17.989999999999998</v>
      </c>
      <c r="M2459">
        <v>0</v>
      </c>
      <c r="N2459" t="s">
        <v>15</v>
      </c>
      <c r="O2459">
        <v>5</v>
      </c>
      <c r="P2459">
        <v>0.56999999999999995</v>
      </c>
      <c r="Q2459">
        <f t="shared" si="269"/>
        <v>34</v>
      </c>
      <c r="R2459" t="s">
        <v>11</v>
      </c>
      <c r="S2459">
        <f t="shared" si="270"/>
        <v>520.54</v>
      </c>
      <c r="T2459" t="str">
        <f t="shared" si="271"/>
        <v>High</v>
      </c>
      <c r="U2459" t="str">
        <f t="shared" si="272"/>
        <v>Inactive</v>
      </c>
    </row>
    <row r="2460" spans="1:21" x14ac:dyDescent="0.25">
      <c r="A2460" t="s">
        <v>2487</v>
      </c>
      <c r="B2460">
        <v>61</v>
      </c>
      <c r="C2460" t="str">
        <f t="shared" si="266"/>
        <v>55+</v>
      </c>
      <c r="D2460" t="s">
        <v>13</v>
      </c>
      <c r="E2460" t="s">
        <v>2</v>
      </c>
      <c r="F2460">
        <v>14.55</v>
      </c>
      <c r="G2460" t="str">
        <f t="shared" si="267"/>
        <v>Low</v>
      </c>
      <c r="H2460">
        <v>37</v>
      </c>
      <c r="I2460" t="s">
        <v>35</v>
      </c>
      <c r="J2460" t="s">
        <v>32</v>
      </c>
      <c r="K2460" s="4">
        <v>8.99</v>
      </c>
      <c r="L2460" s="4">
        <f t="shared" si="268"/>
        <v>8.99</v>
      </c>
      <c r="M2460">
        <v>1</v>
      </c>
      <c r="N2460" t="s">
        <v>5</v>
      </c>
      <c r="O2460">
        <v>2</v>
      </c>
      <c r="P2460">
        <v>0.38</v>
      </c>
      <c r="Q2460">
        <f t="shared" si="269"/>
        <v>23</v>
      </c>
      <c r="R2460" t="s">
        <v>38</v>
      </c>
      <c r="S2460">
        <f t="shared" si="270"/>
        <v>334.65000000000003</v>
      </c>
      <c r="T2460" t="str">
        <f t="shared" si="271"/>
        <v>High</v>
      </c>
      <c r="U2460" t="str">
        <f t="shared" si="272"/>
        <v>Inactive</v>
      </c>
    </row>
    <row r="2461" spans="1:21" x14ac:dyDescent="0.25">
      <c r="A2461" t="s">
        <v>2488</v>
      </c>
      <c r="B2461">
        <v>43</v>
      </c>
      <c r="C2461" t="str">
        <f t="shared" si="266"/>
        <v>35-44</v>
      </c>
      <c r="D2461" t="s">
        <v>13</v>
      </c>
      <c r="E2461" t="s">
        <v>8</v>
      </c>
      <c r="F2461">
        <v>19.95</v>
      </c>
      <c r="G2461" t="str">
        <f t="shared" si="267"/>
        <v>Low</v>
      </c>
      <c r="H2461">
        <v>40</v>
      </c>
      <c r="I2461" t="s">
        <v>56</v>
      </c>
      <c r="J2461" t="s">
        <v>32</v>
      </c>
      <c r="K2461" s="4">
        <v>13.99</v>
      </c>
      <c r="L2461" s="4">
        <f t="shared" si="268"/>
        <v>13.99</v>
      </c>
      <c r="M2461">
        <v>1</v>
      </c>
      <c r="N2461" t="s">
        <v>29</v>
      </c>
      <c r="O2461">
        <v>1</v>
      </c>
      <c r="P2461">
        <v>0.49</v>
      </c>
      <c r="Q2461">
        <f t="shared" si="269"/>
        <v>29</v>
      </c>
      <c r="R2461" t="s">
        <v>20</v>
      </c>
      <c r="S2461">
        <f t="shared" si="270"/>
        <v>578.54999999999995</v>
      </c>
      <c r="T2461" t="str">
        <f t="shared" si="271"/>
        <v>High</v>
      </c>
      <c r="U2461" t="str">
        <f t="shared" si="272"/>
        <v>Inactive</v>
      </c>
    </row>
    <row r="2462" spans="1:21" x14ac:dyDescent="0.25">
      <c r="A2462" t="s">
        <v>2489</v>
      </c>
      <c r="B2462">
        <v>54</v>
      </c>
      <c r="C2462" t="str">
        <f t="shared" si="266"/>
        <v>45-54</v>
      </c>
      <c r="D2462" t="s">
        <v>1</v>
      </c>
      <c r="E2462" t="s">
        <v>2</v>
      </c>
      <c r="F2462">
        <v>9.92</v>
      </c>
      <c r="G2462" t="str">
        <f t="shared" si="267"/>
        <v>Low</v>
      </c>
      <c r="H2462">
        <v>27</v>
      </c>
      <c r="I2462" t="s">
        <v>14</v>
      </c>
      <c r="J2462" t="s">
        <v>32</v>
      </c>
      <c r="K2462" s="4">
        <v>8.99</v>
      </c>
      <c r="L2462" s="4">
        <f t="shared" si="268"/>
        <v>8.99</v>
      </c>
      <c r="M2462">
        <v>1</v>
      </c>
      <c r="N2462" t="s">
        <v>47</v>
      </c>
      <c r="O2462">
        <v>1</v>
      </c>
      <c r="P2462">
        <v>0.35</v>
      </c>
      <c r="Q2462">
        <f t="shared" si="269"/>
        <v>21</v>
      </c>
      <c r="R2462" t="s">
        <v>16</v>
      </c>
      <c r="S2462">
        <f t="shared" si="270"/>
        <v>208.32</v>
      </c>
      <c r="T2462" t="str">
        <f t="shared" si="271"/>
        <v>High</v>
      </c>
      <c r="U2462" t="str">
        <f t="shared" si="272"/>
        <v>Inactive</v>
      </c>
    </row>
    <row r="2463" spans="1:21" x14ac:dyDescent="0.25">
      <c r="A2463" t="s">
        <v>2490</v>
      </c>
      <c r="B2463">
        <v>39</v>
      </c>
      <c r="C2463" t="str">
        <f t="shared" si="266"/>
        <v>35-44</v>
      </c>
      <c r="D2463" t="s">
        <v>13</v>
      </c>
      <c r="E2463" t="s">
        <v>8</v>
      </c>
      <c r="F2463">
        <v>1.72</v>
      </c>
      <c r="G2463" t="str">
        <f t="shared" si="267"/>
        <v>Low</v>
      </c>
      <c r="H2463">
        <v>24</v>
      </c>
      <c r="I2463" t="s">
        <v>14</v>
      </c>
      <c r="J2463" t="s">
        <v>43</v>
      </c>
      <c r="K2463" s="4">
        <v>13.99</v>
      </c>
      <c r="L2463" s="4">
        <f t="shared" si="268"/>
        <v>13.99</v>
      </c>
      <c r="M2463">
        <v>1</v>
      </c>
      <c r="N2463" t="s">
        <v>5</v>
      </c>
      <c r="O2463">
        <v>5</v>
      </c>
      <c r="P2463">
        <v>7.0000000000000007E-2</v>
      </c>
      <c r="Q2463">
        <f t="shared" si="269"/>
        <v>4</v>
      </c>
      <c r="R2463" t="s">
        <v>16</v>
      </c>
      <c r="S2463">
        <f t="shared" si="270"/>
        <v>6.88</v>
      </c>
      <c r="T2463" t="str">
        <f t="shared" si="271"/>
        <v>Low</v>
      </c>
      <c r="U2463" t="str">
        <f t="shared" si="272"/>
        <v>Inactive</v>
      </c>
    </row>
    <row r="2464" spans="1:21" x14ac:dyDescent="0.25">
      <c r="A2464" t="s">
        <v>2491</v>
      </c>
      <c r="B2464">
        <v>43</v>
      </c>
      <c r="C2464" t="str">
        <f t="shared" si="266"/>
        <v>35-44</v>
      </c>
      <c r="D2464" t="s">
        <v>13</v>
      </c>
      <c r="E2464" t="s">
        <v>8</v>
      </c>
      <c r="F2464">
        <v>8.4499999999999993</v>
      </c>
      <c r="G2464" t="str">
        <f t="shared" si="267"/>
        <v>Low</v>
      </c>
      <c r="H2464">
        <v>20</v>
      </c>
      <c r="I2464" t="s">
        <v>3</v>
      </c>
      <c r="J2464" t="s">
        <v>32</v>
      </c>
      <c r="K2464" s="4">
        <v>13.99</v>
      </c>
      <c r="L2464" s="4">
        <f t="shared" si="268"/>
        <v>13.99</v>
      </c>
      <c r="M2464">
        <v>0</v>
      </c>
      <c r="N2464" t="s">
        <v>5</v>
      </c>
      <c r="O2464">
        <v>3</v>
      </c>
      <c r="P2464">
        <v>0.4</v>
      </c>
      <c r="Q2464">
        <f t="shared" si="269"/>
        <v>24</v>
      </c>
      <c r="R2464" t="s">
        <v>38</v>
      </c>
      <c r="S2464">
        <f t="shared" si="270"/>
        <v>202.79999999999998</v>
      </c>
      <c r="T2464" t="str">
        <f t="shared" si="271"/>
        <v>High</v>
      </c>
      <c r="U2464" t="str">
        <f t="shared" si="272"/>
        <v>Risk</v>
      </c>
    </row>
    <row r="2465" spans="1:21" x14ac:dyDescent="0.25">
      <c r="A2465" t="s">
        <v>2492</v>
      </c>
      <c r="B2465">
        <v>26</v>
      </c>
      <c r="C2465" t="str">
        <f t="shared" si="266"/>
        <v>25-34</v>
      </c>
      <c r="D2465" t="s">
        <v>1</v>
      </c>
      <c r="E2465" t="s">
        <v>8</v>
      </c>
      <c r="F2465">
        <v>13.02</v>
      </c>
      <c r="G2465" t="str">
        <f t="shared" si="267"/>
        <v>Low</v>
      </c>
      <c r="H2465">
        <v>41</v>
      </c>
      <c r="I2465" t="s">
        <v>56</v>
      </c>
      <c r="J2465" t="s">
        <v>43</v>
      </c>
      <c r="K2465" s="4">
        <v>13.99</v>
      </c>
      <c r="L2465" s="4">
        <f t="shared" si="268"/>
        <v>13.99</v>
      </c>
      <c r="M2465">
        <v>1</v>
      </c>
      <c r="N2465" t="s">
        <v>15</v>
      </c>
      <c r="O2465">
        <v>1</v>
      </c>
      <c r="P2465">
        <v>0.31</v>
      </c>
      <c r="Q2465">
        <f t="shared" si="269"/>
        <v>19</v>
      </c>
      <c r="R2465" t="s">
        <v>11</v>
      </c>
      <c r="S2465">
        <f t="shared" si="270"/>
        <v>247.38</v>
      </c>
      <c r="T2465" t="str">
        <f t="shared" si="271"/>
        <v>High</v>
      </c>
      <c r="U2465" t="str">
        <f t="shared" si="272"/>
        <v>Inactive</v>
      </c>
    </row>
    <row r="2466" spans="1:21" x14ac:dyDescent="0.25">
      <c r="A2466" t="s">
        <v>2493</v>
      </c>
      <c r="B2466">
        <v>22</v>
      </c>
      <c r="C2466" t="str">
        <f t="shared" si="266"/>
        <v>18-24</v>
      </c>
      <c r="D2466" t="s">
        <v>27</v>
      </c>
      <c r="E2466" t="s">
        <v>8</v>
      </c>
      <c r="F2466">
        <v>0.12</v>
      </c>
      <c r="G2466" t="str">
        <f t="shared" si="267"/>
        <v>Low</v>
      </c>
      <c r="H2466">
        <v>4</v>
      </c>
      <c r="I2466" t="s">
        <v>14</v>
      </c>
      <c r="J2466" t="s">
        <v>32</v>
      </c>
      <c r="K2466" s="4">
        <v>13.99</v>
      </c>
      <c r="L2466" s="4">
        <f t="shared" si="268"/>
        <v>13.99</v>
      </c>
      <c r="M2466">
        <v>0</v>
      </c>
      <c r="N2466" t="s">
        <v>29</v>
      </c>
      <c r="O2466">
        <v>5</v>
      </c>
      <c r="P2466">
        <v>0.02</v>
      </c>
      <c r="Q2466">
        <f t="shared" si="269"/>
        <v>1</v>
      </c>
      <c r="R2466" t="s">
        <v>16</v>
      </c>
      <c r="S2466">
        <f t="shared" si="270"/>
        <v>0.12</v>
      </c>
      <c r="T2466" t="str">
        <f t="shared" si="271"/>
        <v>Low</v>
      </c>
      <c r="U2466" t="str">
        <f t="shared" si="272"/>
        <v>Active</v>
      </c>
    </row>
    <row r="2467" spans="1:21" x14ac:dyDescent="0.25">
      <c r="A2467" t="s">
        <v>2494</v>
      </c>
      <c r="B2467">
        <v>32</v>
      </c>
      <c r="C2467" t="str">
        <f t="shared" si="266"/>
        <v>25-34</v>
      </c>
      <c r="D2467" t="s">
        <v>27</v>
      </c>
      <c r="E2467" t="s">
        <v>8</v>
      </c>
      <c r="F2467">
        <v>5.6</v>
      </c>
      <c r="G2467" t="str">
        <f t="shared" si="267"/>
        <v>Low</v>
      </c>
      <c r="H2467">
        <v>44</v>
      </c>
      <c r="I2467" t="s">
        <v>9</v>
      </c>
      <c r="J2467" t="s">
        <v>10</v>
      </c>
      <c r="K2467" s="4">
        <v>13.99</v>
      </c>
      <c r="L2467" s="4">
        <f t="shared" si="268"/>
        <v>13.99</v>
      </c>
      <c r="M2467">
        <v>1</v>
      </c>
      <c r="N2467" t="s">
        <v>29</v>
      </c>
      <c r="O2467">
        <v>3</v>
      </c>
      <c r="P2467">
        <v>0.12</v>
      </c>
      <c r="Q2467">
        <f t="shared" si="269"/>
        <v>7</v>
      </c>
      <c r="R2467" t="s">
        <v>20</v>
      </c>
      <c r="S2467">
        <f t="shared" si="270"/>
        <v>39.199999999999996</v>
      </c>
      <c r="T2467" t="str">
        <f t="shared" si="271"/>
        <v>Low</v>
      </c>
      <c r="U2467" t="str">
        <f t="shared" si="272"/>
        <v>Inactive</v>
      </c>
    </row>
    <row r="2468" spans="1:21" x14ac:dyDescent="0.25">
      <c r="A2468" t="s">
        <v>2495</v>
      </c>
      <c r="B2468">
        <v>28</v>
      </c>
      <c r="C2468" t="str">
        <f t="shared" si="266"/>
        <v>25-34</v>
      </c>
      <c r="D2468" t="s">
        <v>1</v>
      </c>
      <c r="E2468" t="s">
        <v>18</v>
      </c>
      <c r="F2468">
        <v>0.68</v>
      </c>
      <c r="G2468" t="str">
        <f t="shared" si="267"/>
        <v>Low</v>
      </c>
      <c r="H2468">
        <v>53</v>
      </c>
      <c r="I2468" t="s">
        <v>56</v>
      </c>
      <c r="J2468" t="s">
        <v>32</v>
      </c>
      <c r="K2468" s="4">
        <v>17.989999999999998</v>
      </c>
      <c r="L2468" s="4">
        <f t="shared" si="268"/>
        <v>17.989999999999998</v>
      </c>
      <c r="M2468">
        <v>1</v>
      </c>
      <c r="N2468" t="s">
        <v>15</v>
      </c>
      <c r="O2468">
        <v>1</v>
      </c>
      <c r="P2468">
        <v>0.01</v>
      </c>
      <c r="Q2468">
        <f t="shared" si="269"/>
        <v>1</v>
      </c>
      <c r="R2468" t="s">
        <v>33</v>
      </c>
      <c r="S2468">
        <f t="shared" si="270"/>
        <v>0.68</v>
      </c>
      <c r="T2468" t="str">
        <f t="shared" si="271"/>
        <v>Low</v>
      </c>
      <c r="U2468" t="str">
        <f t="shared" si="272"/>
        <v>Inactive</v>
      </c>
    </row>
    <row r="2469" spans="1:21" x14ac:dyDescent="0.25">
      <c r="A2469" t="s">
        <v>2496</v>
      </c>
      <c r="B2469">
        <v>50</v>
      </c>
      <c r="C2469" t="str">
        <f t="shared" si="266"/>
        <v>45-54</v>
      </c>
      <c r="D2469" t="s">
        <v>27</v>
      </c>
      <c r="E2469" t="s">
        <v>8</v>
      </c>
      <c r="F2469">
        <v>1.96</v>
      </c>
      <c r="G2469" t="str">
        <f t="shared" si="267"/>
        <v>Low</v>
      </c>
      <c r="H2469">
        <v>60</v>
      </c>
      <c r="I2469" t="s">
        <v>19</v>
      </c>
      <c r="J2469" t="s">
        <v>32</v>
      </c>
      <c r="K2469" s="4">
        <v>13.99</v>
      </c>
      <c r="L2469" s="4">
        <f t="shared" si="268"/>
        <v>13.99</v>
      </c>
      <c r="M2469">
        <v>1</v>
      </c>
      <c r="N2469" t="s">
        <v>15</v>
      </c>
      <c r="O2469">
        <v>2</v>
      </c>
      <c r="P2469">
        <v>0.03</v>
      </c>
      <c r="Q2469">
        <f t="shared" si="269"/>
        <v>2</v>
      </c>
      <c r="R2469" t="s">
        <v>20</v>
      </c>
      <c r="S2469">
        <f t="shared" si="270"/>
        <v>3.92</v>
      </c>
      <c r="T2469" t="str">
        <f t="shared" si="271"/>
        <v>Low</v>
      </c>
      <c r="U2469" t="str">
        <f t="shared" si="272"/>
        <v>Inactive</v>
      </c>
    </row>
    <row r="2470" spans="1:21" x14ac:dyDescent="0.25">
      <c r="A2470" t="s">
        <v>2497</v>
      </c>
      <c r="B2470">
        <v>25</v>
      </c>
      <c r="C2470" t="str">
        <f t="shared" si="266"/>
        <v>18-24</v>
      </c>
      <c r="D2470" t="s">
        <v>1</v>
      </c>
      <c r="E2470" t="s">
        <v>2</v>
      </c>
      <c r="F2470">
        <v>6.38</v>
      </c>
      <c r="G2470" t="str">
        <f t="shared" si="267"/>
        <v>Low</v>
      </c>
      <c r="H2470">
        <v>58</v>
      </c>
      <c r="I2470" t="s">
        <v>9</v>
      </c>
      <c r="J2470" t="s">
        <v>41</v>
      </c>
      <c r="K2470" s="4">
        <v>8.99</v>
      </c>
      <c r="L2470" s="4">
        <f t="shared" si="268"/>
        <v>8.99</v>
      </c>
      <c r="M2470">
        <v>1</v>
      </c>
      <c r="N2470" t="s">
        <v>29</v>
      </c>
      <c r="O2470">
        <v>3</v>
      </c>
      <c r="P2470">
        <v>0.11</v>
      </c>
      <c r="Q2470">
        <f t="shared" si="269"/>
        <v>7</v>
      </c>
      <c r="R2470" t="s">
        <v>38</v>
      </c>
      <c r="S2470">
        <f t="shared" si="270"/>
        <v>44.66</v>
      </c>
      <c r="T2470" t="str">
        <f t="shared" si="271"/>
        <v>Low</v>
      </c>
      <c r="U2470" t="str">
        <f t="shared" si="272"/>
        <v>Inactive</v>
      </c>
    </row>
    <row r="2471" spans="1:21" x14ac:dyDescent="0.25">
      <c r="A2471" t="s">
        <v>2498</v>
      </c>
      <c r="B2471">
        <v>46</v>
      </c>
      <c r="C2471" t="str">
        <f t="shared" si="266"/>
        <v>45-54</v>
      </c>
      <c r="D2471" t="s">
        <v>13</v>
      </c>
      <c r="E2471" t="s">
        <v>18</v>
      </c>
      <c r="F2471">
        <v>0.5</v>
      </c>
      <c r="G2471" t="str">
        <f t="shared" si="267"/>
        <v>Low</v>
      </c>
      <c r="H2471">
        <v>51</v>
      </c>
      <c r="I2471" t="s">
        <v>35</v>
      </c>
      <c r="J2471" t="s">
        <v>43</v>
      </c>
      <c r="K2471" s="4">
        <v>17.989999999999998</v>
      </c>
      <c r="L2471" s="4">
        <f t="shared" si="268"/>
        <v>17.989999999999998</v>
      </c>
      <c r="M2471">
        <v>1</v>
      </c>
      <c r="N2471" t="s">
        <v>23</v>
      </c>
      <c r="O2471">
        <v>4</v>
      </c>
      <c r="P2471">
        <v>0.01</v>
      </c>
      <c r="Q2471">
        <f t="shared" si="269"/>
        <v>1</v>
      </c>
      <c r="R2471" t="s">
        <v>33</v>
      </c>
      <c r="S2471">
        <f t="shared" si="270"/>
        <v>0.5</v>
      </c>
      <c r="T2471" t="str">
        <f t="shared" si="271"/>
        <v>Low</v>
      </c>
      <c r="U2471" t="str">
        <f t="shared" si="272"/>
        <v>Inactive</v>
      </c>
    </row>
    <row r="2472" spans="1:21" x14ac:dyDescent="0.25">
      <c r="A2472" t="s">
        <v>2499</v>
      </c>
      <c r="B2472">
        <v>69</v>
      </c>
      <c r="C2472" t="str">
        <f t="shared" si="266"/>
        <v>55+</v>
      </c>
      <c r="D2472" t="s">
        <v>1</v>
      </c>
      <c r="E2472" t="s">
        <v>18</v>
      </c>
      <c r="F2472">
        <v>15.94</v>
      </c>
      <c r="G2472" t="str">
        <f t="shared" si="267"/>
        <v>Low</v>
      </c>
      <c r="H2472">
        <v>36</v>
      </c>
      <c r="I2472" t="s">
        <v>35</v>
      </c>
      <c r="J2472" t="s">
        <v>32</v>
      </c>
      <c r="K2472" s="4">
        <v>17.989999999999998</v>
      </c>
      <c r="L2472" s="4">
        <f t="shared" si="268"/>
        <v>17.989999999999998</v>
      </c>
      <c r="M2472">
        <v>1</v>
      </c>
      <c r="N2472" t="s">
        <v>23</v>
      </c>
      <c r="O2472">
        <v>2</v>
      </c>
      <c r="P2472">
        <v>0.43</v>
      </c>
      <c r="Q2472">
        <f t="shared" si="269"/>
        <v>26</v>
      </c>
      <c r="R2472" t="s">
        <v>16</v>
      </c>
      <c r="S2472">
        <f t="shared" si="270"/>
        <v>414.44</v>
      </c>
      <c r="T2472" t="str">
        <f t="shared" si="271"/>
        <v>High</v>
      </c>
      <c r="U2472" t="str">
        <f t="shared" si="272"/>
        <v>Inactive</v>
      </c>
    </row>
    <row r="2473" spans="1:21" x14ac:dyDescent="0.25">
      <c r="A2473" t="s">
        <v>2500</v>
      </c>
      <c r="B2473">
        <v>57</v>
      </c>
      <c r="C2473" t="str">
        <f t="shared" si="266"/>
        <v>55+</v>
      </c>
      <c r="D2473" t="s">
        <v>13</v>
      </c>
      <c r="E2473" t="s">
        <v>2</v>
      </c>
      <c r="F2473">
        <v>0.71</v>
      </c>
      <c r="G2473" t="str">
        <f t="shared" si="267"/>
        <v>Low</v>
      </c>
      <c r="H2473">
        <v>42</v>
      </c>
      <c r="I2473" t="s">
        <v>56</v>
      </c>
      <c r="J2473" t="s">
        <v>4</v>
      </c>
      <c r="K2473" s="4">
        <v>8.99</v>
      </c>
      <c r="L2473" s="4">
        <f t="shared" si="268"/>
        <v>8.99</v>
      </c>
      <c r="M2473">
        <v>1</v>
      </c>
      <c r="N2473" t="s">
        <v>23</v>
      </c>
      <c r="O2473">
        <v>4</v>
      </c>
      <c r="P2473">
        <v>0.02</v>
      </c>
      <c r="Q2473">
        <f t="shared" si="269"/>
        <v>1</v>
      </c>
      <c r="R2473" t="s">
        <v>11</v>
      </c>
      <c r="S2473">
        <f t="shared" si="270"/>
        <v>0.71</v>
      </c>
      <c r="T2473" t="str">
        <f t="shared" si="271"/>
        <v>Low</v>
      </c>
      <c r="U2473" t="str">
        <f t="shared" si="272"/>
        <v>Inactive</v>
      </c>
    </row>
    <row r="2474" spans="1:21" x14ac:dyDescent="0.25">
      <c r="A2474" t="s">
        <v>2501</v>
      </c>
      <c r="B2474">
        <v>37</v>
      </c>
      <c r="C2474" t="str">
        <f t="shared" si="266"/>
        <v>35-44</v>
      </c>
      <c r="D2474" t="s">
        <v>1</v>
      </c>
      <c r="E2474" t="s">
        <v>18</v>
      </c>
      <c r="F2474">
        <v>1.32</v>
      </c>
      <c r="G2474" t="str">
        <f t="shared" si="267"/>
        <v>Low</v>
      </c>
      <c r="H2474">
        <v>47</v>
      </c>
      <c r="I2474" t="s">
        <v>56</v>
      </c>
      <c r="J2474" t="s">
        <v>41</v>
      </c>
      <c r="K2474" s="4">
        <v>17.989999999999998</v>
      </c>
      <c r="L2474" s="4">
        <f t="shared" si="268"/>
        <v>17.989999999999998</v>
      </c>
      <c r="M2474">
        <v>1</v>
      </c>
      <c r="N2474" t="s">
        <v>29</v>
      </c>
      <c r="O2474">
        <v>3</v>
      </c>
      <c r="P2474">
        <v>0.03</v>
      </c>
      <c r="Q2474">
        <f t="shared" si="269"/>
        <v>2</v>
      </c>
      <c r="R2474" t="s">
        <v>16</v>
      </c>
      <c r="S2474">
        <f t="shared" si="270"/>
        <v>2.64</v>
      </c>
      <c r="T2474" t="str">
        <f t="shared" si="271"/>
        <v>Low</v>
      </c>
      <c r="U2474" t="str">
        <f t="shared" si="272"/>
        <v>Inactive</v>
      </c>
    </row>
    <row r="2475" spans="1:21" x14ac:dyDescent="0.25">
      <c r="A2475" t="s">
        <v>2502</v>
      </c>
      <c r="B2475">
        <v>66</v>
      </c>
      <c r="C2475" t="str">
        <f t="shared" si="266"/>
        <v>55+</v>
      </c>
      <c r="D2475" t="s">
        <v>13</v>
      </c>
      <c r="E2475" t="s">
        <v>2</v>
      </c>
      <c r="F2475">
        <v>37.6</v>
      </c>
      <c r="G2475" t="str">
        <f t="shared" si="267"/>
        <v>Medium</v>
      </c>
      <c r="H2475">
        <v>35</v>
      </c>
      <c r="I2475" t="s">
        <v>35</v>
      </c>
      <c r="J2475" t="s">
        <v>10</v>
      </c>
      <c r="K2475" s="4">
        <v>8.99</v>
      </c>
      <c r="L2475" s="4">
        <f t="shared" si="268"/>
        <v>8.99</v>
      </c>
      <c r="M2475">
        <v>0</v>
      </c>
      <c r="N2475" t="s">
        <v>5</v>
      </c>
      <c r="O2475">
        <v>3</v>
      </c>
      <c r="P2475">
        <v>1.04</v>
      </c>
      <c r="Q2475">
        <f t="shared" si="269"/>
        <v>62</v>
      </c>
      <c r="R2475" t="s">
        <v>33</v>
      </c>
      <c r="S2475">
        <f t="shared" si="270"/>
        <v>2331.2000000000003</v>
      </c>
      <c r="T2475" t="str">
        <f t="shared" si="271"/>
        <v>High</v>
      </c>
      <c r="U2475" t="str">
        <f t="shared" si="272"/>
        <v>Inactive</v>
      </c>
    </row>
    <row r="2476" spans="1:21" x14ac:dyDescent="0.25">
      <c r="A2476" t="s">
        <v>2503</v>
      </c>
      <c r="B2476">
        <v>44</v>
      </c>
      <c r="C2476" t="str">
        <f t="shared" si="266"/>
        <v>35-44</v>
      </c>
      <c r="D2476" t="s">
        <v>13</v>
      </c>
      <c r="E2476" t="s">
        <v>8</v>
      </c>
      <c r="F2476">
        <v>2.69</v>
      </c>
      <c r="G2476" t="str">
        <f t="shared" si="267"/>
        <v>Low</v>
      </c>
      <c r="H2476">
        <v>12</v>
      </c>
      <c r="I2476" t="s">
        <v>3</v>
      </c>
      <c r="J2476" t="s">
        <v>10</v>
      </c>
      <c r="K2476" s="4">
        <v>13.99</v>
      </c>
      <c r="L2476" s="4">
        <f t="shared" si="268"/>
        <v>13.99</v>
      </c>
      <c r="M2476">
        <v>0</v>
      </c>
      <c r="N2476" t="s">
        <v>47</v>
      </c>
      <c r="O2476">
        <v>5</v>
      </c>
      <c r="P2476">
        <v>0.21</v>
      </c>
      <c r="Q2476">
        <f t="shared" si="269"/>
        <v>13</v>
      </c>
      <c r="R2476" t="s">
        <v>11</v>
      </c>
      <c r="S2476">
        <f t="shared" si="270"/>
        <v>34.97</v>
      </c>
      <c r="T2476" t="str">
        <f t="shared" si="271"/>
        <v>Low</v>
      </c>
      <c r="U2476" t="str">
        <f t="shared" si="272"/>
        <v>Risk</v>
      </c>
    </row>
    <row r="2477" spans="1:21" x14ac:dyDescent="0.25">
      <c r="A2477" t="s">
        <v>2504</v>
      </c>
      <c r="B2477">
        <v>66</v>
      </c>
      <c r="C2477" t="str">
        <f t="shared" si="266"/>
        <v>55+</v>
      </c>
      <c r="D2477" t="s">
        <v>27</v>
      </c>
      <c r="E2477" t="s">
        <v>2</v>
      </c>
      <c r="F2477">
        <v>5.07</v>
      </c>
      <c r="G2477" t="str">
        <f t="shared" si="267"/>
        <v>Low</v>
      </c>
      <c r="H2477">
        <v>38</v>
      </c>
      <c r="I2477" t="s">
        <v>56</v>
      </c>
      <c r="J2477" t="s">
        <v>10</v>
      </c>
      <c r="K2477" s="4">
        <v>8.99</v>
      </c>
      <c r="L2477" s="4">
        <f t="shared" si="268"/>
        <v>8.99</v>
      </c>
      <c r="M2477">
        <v>1</v>
      </c>
      <c r="N2477" t="s">
        <v>29</v>
      </c>
      <c r="O2477">
        <v>5</v>
      </c>
      <c r="P2477">
        <v>0.13</v>
      </c>
      <c r="Q2477">
        <f t="shared" si="269"/>
        <v>8</v>
      </c>
      <c r="R2477" t="s">
        <v>11</v>
      </c>
      <c r="S2477">
        <f t="shared" si="270"/>
        <v>40.56</v>
      </c>
      <c r="T2477" t="str">
        <f t="shared" si="271"/>
        <v>Low</v>
      </c>
      <c r="U2477" t="str">
        <f t="shared" si="272"/>
        <v>Inactive</v>
      </c>
    </row>
    <row r="2478" spans="1:21" x14ac:dyDescent="0.25">
      <c r="A2478" t="s">
        <v>2505</v>
      </c>
      <c r="B2478">
        <v>39</v>
      </c>
      <c r="C2478" t="str">
        <f t="shared" si="266"/>
        <v>35-44</v>
      </c>
      <c r="D2478" t="s">
        <v>13</v>
      </c>
      <c r="E2478" t="s">
        <v>18</v>
      </c>
      <c r="F2478">
        <v>15.78</v>
      </c>
      <c r="G2478" t="str">
        <f t="shared" si="267"/>
        <v>Low</v>
      </c>
      <c r="H2478">
        <v>25</v>
      </c>
      <c r="I2478" t="s">
        <v>19</v>
      </c>
      <c r="J2478" t="s">
        <v>32</v>
      </c>
      <c r="K2478" s="4">
        <v>17.989999999999998</v>
      </c>
      <c r="L2478" s="4">
        <f t="shared" si="268"/>
        <v>17.989999999999998</v>
      </c>
      <c r="M2478">
        <v>0</v>
      </c>
      <c r="N2478" t="s">
        <v>5</v>
      </c>
      <c r="O2478">
        <v>4</v>
      </c>
      <c r="P2478">
        <v>0.61</v>
      </c>
      <c r="Q2478">
        <f t="shared" si="269"/>
        <v>37</v>
      </c>
      <c r="R2478" t="s">
        <v>25</v>
      </c>
      <c r="S2478">
        <f t="shared" si="270"/>
        <v>583.86</v>
      </c>
      <c r="T2478" t="str">
        <f t="shared" si="271"/>
        <v>High</v>
      </c>
      <c r="U2478" t="str">
        <f t="shared" si="272"/>
        <v>Inactive</v>
      </c>
    </row>
    <row r="2479" spans="1:21" x14ac:dyDescent="0.25">
      <c r="A2479" t="s">
        <v>2506</v>
      </c>
      <c r="B2479">
        <v>63</v>
      </c>
      <c r="C2479" t="str">
        <f t="shared" si="266"/>
        <v>55+</v>
      </c>
      <c r="D2479" t="s">
        <v>13</v>
      </c>
      <c r="E2479" t="s">
        <v>18</v>
      </c>
      <c r="F2479">
        <v>9.84</v>
      </c>
      <c r="G2479" t="str">
        <f t="shared" si="267"/>
        <v>Low</v>
      </c>
      <c r="H2479">
        <v>46</v>
      </c>
      <c r="I2479" t="s">
        <v>35</v>
      </c>
      <c r="J2479" t="s">
        <v>10</v>
      </c>
      <c r="K2479" s="4">
        <v>17.989999999999998</v>
      </c>
      <c r="L2479" s="4">
        <f t="shared" si="268"/>
        <v>17.989999999999998</v>
      </c>
      <c r="M2479">
        <v>1</v>
      </c>
      <c r="N2479" t="s">
        <v>29</v>
      </c>
      <c r="O2479">
        <v>2</v>
      </c>
      <c r="P2479">
        <v>0.21</v>
      </c>
      <c r="Q2479">
        <f t="shared" si="269"/>
        <v>13</v>
      </c>
      <c r="R2479" t="s">
        <v>25</v>
      </c>
      <c r="S2479">
        <f t="shared" si="270"/>
        <v>127.92</v>
      </c>
      <c r="T2479" t="str">
        <f t="shared" si="271"/>
        <v>Medium</v>
      </c>
      <c r="U2479" t="str">
        <f t="shared" si="272"/>
        <v>Inactive</v>
      </c>
    </row>
    <row r="2480" spans="1:21" x14ac:dyDescent="0.25">
      <c r="A2480" t="s">
        <v>2507</v>
      </c>
      <c r="B2480">
        <v>39</v>
      </c>
      <c r="C2480" t="str">
        <f t="shared" si="266"/>
        <v>35-44</v>
      </c>
      <c r="D2480" t="s">
        <v>27</v>
      </c>
      <c r="E2480" t="s">
        <v>2</v>
      </c>
      <c r="F2480">
        <v>0.21</v>
      </c>
      <c r="G2480" t="str">
        <f t="shared" si="267"/>
        <v>Low</v>
      </c>
      <c r="H2480">
        <v>39</v>
      </c>
      <c r="I2480" t="s">
        <v>35</v>
      </c>
      <c r="J2480" t="s">
        <v>32</v>
      </c>
      <c r="K2480" s="4">
        <v>8.99</v>
      </c>
      <c r="L2480" s="4">
        <f t="shared" si="268"/>
        <v>8.99</v>
      </c>
      <c r="M2480">
        <v>1</v>
      </c>
      <c r="N2480" t="s">
        <v>29</v>
      </c>
      <c r="O2480">
        <v>3</v>
      </c>
      <c r="P2480">
        <v>0.01</v>
      </c>
      <c r="Q2480">
        <f t="shared" si="269"/>
        <v>1</v>
      </c>
      <c r="R2480" t="s">
        <v>6</v>
      </c>
      <c r="S2480">
        <f t="shared" si="270"/>
        <v>0.21</v>
      </c>
      <c r="T2480" t="str">
        <f t="shared" si="271"/>
        <v>Low</v>
      </c>
      <c r="U2480" t="str">
        <f t="shared" si="272"/>
        <v>Inactive</v>
      </c>
    </row>
    <row r="2481" spans="1:21" x14ac:dyDescent="0.25">
      <c r="A2481" t="s">
        <v>2508</v>
      </c>
      <c r="B2481">
        <v>62</v>
      </c>
      <c r="C2481" t="str">
        <f t="shared" si="266"/>
        <v>55+</v>
      </c>
      <c r="D2481" t="s">
        <v>27</v>
      </c>
      <c r="E2481" t="s">
        <v>8</v>
      </c>
      <c r="F2481">
        <v>9.15</v>
      </c>
      <c r="G2481" t="str">
        <f t="shared" si="267"/>
        <v>Low</v>
      </c>
      <c r="H2481">
        <v>55</v>
      </c>
      <c r="I2481" t="s">
        <v>56</v>
      </c>
      <c r="J2481" t="s">
        <v>43</v>
      </c>
      <c r="K2481" s="4">
        <v>13.99</v>
      </c>
      <c r="L2481" s="4">
        <f t="shared" si="268"/>
        <v>13.99</v>
      </c>
      <c r="M2481">
        <v>1</v>
      </c>
      <c r="N2481" t="s">
        <v>5</v>
      </c>
      <c r="O2481">
        <v>5</v>
      </c>
      <c r="P2481">
        <v>0.16</v>
      </c>
      <c r="Q2481">
        <f t="shared" si="269"/>
        <v>10</v>
      </c>
      <c r="R2481" t="s">
        <v>11</v>
      </c>
      <c r="S2481">
        <f t="shared" si="270"/>
        <v>91.5</v>
      </c>
      <c r="T2481" t="str">
        <f t="shared" si="271"/>
        <v>Medium</v>
      </c>
      <c r="U2481" t="str">
        <f t="shared" si="272"/>
        <v>Inactive</v>
      </c>
    </row>
    <row r="2482" spans="1:21" x14ac:dyDescent="0.25">
      <c r="A2482" t="s">
        <v>2509</v>
      </c>
      <c r="B2482">
        <v>63</v>
      </c>
      <c r="C2482" t="str">
        <f t="shared" si="266"/>
        <v>55+</v>
      </c>
      <c r="D2482" t="s">
        <v>13</v>
      </c>
      <c r="E2482" t="s">
        <v>8</v>
      </c>
      <c r="F2482">
        <v>3.86</v>
      </c>
      <c r="G2482" t="str">
        <f t="shared" si="267"/>
        <v>Low</v>
      </c>
      <c r="H2482">
        <v>14</v>
      </c>
      <c r="I2482" t="s">
        <v>9</v>
      </c>
      <c r="J2482" t="s">
        <v>10</v>
      </c>
      <c r="K2482" s="4">
        <v>13.99</v>
      </c>
      <c r="L2482" s="4">
        <f t="shared" si="268"/>
        <v>13.99</v>
      </c>
      <c r="M2482">
        <v>1</v>
      </c>
      <c r="N2482" t="s">
        <v>15</v>
      </c>
      <c r="O2482">
        <v>5</v>
      </c>
      <c r="P2482">
        <v>0.26</v>
      </c>
      <c r="Q2482">
        <f t="shared" si="269"/>
        <v>16</v>
      </c>
      <c r="R2482" t="s">
        <v>38</v>
      </c>
      <c r="S2482">
        <f t="shared" si="270"/>
        <v>61.76</v>
      </c>
      <c r="T2482" t="str">
        <f t="shared" si="271"/>
        <v>Medium</v>
      </c>
      <c r="U2482" t="str">
        <f t="shared" si="272"/>
        <v>Risk</v>
      </c>
    </row>
    <row r="2483" spans="1:21" x14ac:dyDescent="0.25">
      <c r="A2483" t="s">
        <v>2510</v>
      </c>
      <c r="B2483">
        <v>33</v>
      </c>
      <c r="C2483" t="str">
        <f t="shared" si="266"/>
        <v>25-34</v>
      </c>
      <c r="D2483" t="s">
        <v>13</v>
      </c>
      <c r="E2483" t="s">
        <v>8</v>
      </c>
      <c r="F2483">
        <v>6.82</v>
      </c>
      <c r="G2483" t="str">
        <f t="shared" si="267"/>
        <v>Low</v>
      </c>
      <c r="H2483">
        <v>17</v>
      </c>
      <c r="I2483" t="s">
        <v>3</v>
      </c>
      <c r="J2483" t="s">
        <v>43</v>
      </c>
      <c r="K2483" s="4">
        <v>13.99</v>
      </c>
      <c r="L2483" s="4">
        <f t="shared" si="268"/>
        <v>13.99</v>
      </c>
      <c r="M2483">
        <v>0</v>
      </c>
      <c r="N2483" t="s">
        <v>29</v>
      </c>
      <c r="O2483">
        <v>3</v>
      </c>
      <c r="P2483">
        <v>0.38</v>
      </c>
      <c r="Q2483">
        <f t="shared" si="269"/>
        <v>23</v>
      </c>
      <c r="R2483" t="s">
        <v>11</v>
      </c>
      <c r="S2483">
        <f t="shared" si="270"/>
        <v>156.86000000000001</v>
      </c>
      <c r="T2483" t="str">
        <f t="shared" si="271"/>
        <v>High</v>
      </c>
      <c r="U2483" t="str">
        <f t="shared" si="272"/>
        <v>Risk</v>
      </c>
    </row>
    <row r="2484" spans="1:21" x14ac:dyDescent="0.25">
      <c r="A2484" t="s">
        <v>2511</v>
      </c>
      <c r="B2484">
        <v>18</v>
      </c>
      <c r="C2484" t="str">
        <f t="shared" si="266"/>
        <v>18-24</v>
      </c>
      <c r="D2484" t="s">
        <v>13</v>
      </c>
      <c r="E2484" t="s">
        <v>18</v>
      </c>
      <c r="F2484">
        <v>11.82</v>
      </c>
      <c r="G2484" t="str">
        <f t="shared" si="267"/>
        <v>Low</v>
      </c>
      <c r="H2484">
        <v>59</v>
      </c>
      <c r="I2484" t="s">
        <v>3</v>
      </c>
      <c r="J2484" t="s">
        <v>32</v>
      </c>
      <c r="K2484" s="4">
        <v>17.989999999999998</v>
      </c>
      <c r="L2484" s="4">
        <f t="shared" si="268"/>
        <v>17.989999999999998</v>
      </c>
      <c r="M2484">
        <v>1</v>
      </c>
      <c r="N2484" t="s">
        <v>47</v>
      </c>
      <c r="O2484">
        <v>2</v>
      </c>
      <c r="P2484">
        <v>0.2</v>
      </c>
      <c r="Q2484">
        <f t="shared" si="269"/>
        <v>12</v>
      </c>
      <c r="R2484" t="s">
        <v>16</v>
      </c>
      <c r="S2484">
        <f t="shared" si="270"/>
        <v>141.84</v>
      </c>
      <c r="T2484" t="str">
        <f t="shared" si="271"/>
        <v>Medium</v>
      </c>
      <c r="U2484" t="str">
        <f t="shared" si="272"/>
        <v>Inactive</v>
      </c>
    </row>
    <row r="2485" spans="1:21" x14ac:dyDescent="0.25">
      <c r="A2485" t="s">
        <v>2512</v>
      </c>
      <c r="B2485">
        <v>68</v>
      </c>
      <c r="C2485" t="str">
        <f t="shared" si="266"/>
        <v>55+</v>
      </c>
      <c r="D2485" t="s">
        <v>13</v>
      </c>
      <c r="E2485" t="s">
        <v>8</v>
      </c>
      <c r="F2485">
        <v>6.49</v>
      </c>
      <c r="G2485" t="str">
        <f t="shared" si="267"/>
        <v>Low</v>
      </c>
      <c r="H2485">
        <v>6</v>
      </c>
      <c r="I2485" t="s">
        <v>35</v>
      </c>
      <c r="J2485" t="s">
        <v>41</v>
      </c>
      <c r="K2485" s="4">
        <v>13.99</v>
      </c>
      <c r="L2485" s="4">
        <f t="shared" si="268"/>
        <v>13.99</v>
      </c>
      <c r="M2485">
        <v>0</v>
      </c>
      <c r="N2485" t="s">
        <v>47</v>
      </c>
      <c r="O2485">
        <v>1</v>
      </c>
      <c r="P2485">
        <v>0.93</v>
      </c>
      <c r="Q2485">
        <f t="shared" si="269"/>
        <v>56</v>
      </c>
      <c r="R2485" t="s">
        <v>16</v>
      </c>
      <c r="S2485">
        <f t="shared" si="270"/>
        <v>363.44</v>
      </c>
      <c r="T2485" t="str">
        <f t="shared" si="271"/>
        <v>High</v>
      </c>
      <c r="U2485" t="str">
        <f t="shared" si="272"/>
        <v>Active</v>
      </c>
    </row>
    <row r="2486" spans="1:21" x14ac:dyDescent="0.25">
      <c r="A2486" t="s">
        <v>2513</v>
      </c>
      <c r="B2486">
        <v>20</v>
      </c>
      <c r="C2486" t="str">
        <f t="shared" si="266"/>
        <v>18-24</v>
      </c>
      <c r="D2486" t="s">
        <v>27</v>
      </c>
      <c r="E2486" t="s">
        <v>18</v>
      </c>
      <c r="F2486">
        <v>2.04</v>
      </c>
      <c r="G2486" t="str">
        <f t="shared" si="267"/>
        <v>Low</v>
      </c>
      <c r="H2486">
        <v>52</v>
      </c>
      <c r="I2486" t="s">
        <v>3</v>
      </c>
      <c r="J2486" t="s">
        <v>32</v>
      </c>
      <c r="K2486" s="4">
        <v>17.989999999999998</v>
      </c>
      <c r="L2486" s="4">
        <f t="shared" si="268"/>
        <v>17.989999999999998</v>
      </c>
      <c r="M2486">
        <v>1</v>
      </c>
      <c r="N2486" t="s">
        <v>23</v>
      </c>
      <c r="O2486">
        <v>5</v>
      </c>
      <c r="P2486">
        <v>0.04</v>
      </c>
      <c r="Q2486">
        <f t="shared" si="269"/>
        <v>2</v>
      </c>
      <c r="R2486" t="s">
        <v>6</v>
      </c>
      <c r="S2486">
        <f t="shared" si="270"/>
        <v>4.08</v>
      </c>
      <c r="T2486" t="str">
        <f t="shared" si="271"/>
        <v>Low</v>
      </c>
      <c r="U2486" t="str">
        <f t="shared" si="272"/>
        <v>Inactive</v>
      </c>
    </row>
    <row r="2487" spans="1:21" x14ac:dyDescent="0.25">
      <c r="A2487" t="s">
        <v>2514</v>
      </c>
      <c r="B2487">
        <v>62</v>
      </c>
      <c r="C2487" t="str">
        <f t="shared" si="266"/>
        <v>55+</v>
      </c>
      <c r="D2487" t="s">
        <v>1</v>
      </c>
      <c r="E2487" t="s">
        <v>2</v>
      </c>
      <c r="F2487">
        <v>18.420000000000002</v>
      </c>
      <c r="G2487" t="str">
        <f t="shared" si="267"/>
        <v>Low</v>
      </c>
      <c r="H2487">
        <v>45</v>
      </c>
      <c r="I2487" t="s">
        <v>56</v>
      </c>
      <c r="J2487" t="s">
        <v>41</v>
      </c>
      <c r="K2487" s="4">
        <v>8.99</v>
      </c>
      <c r="L2487" s="4">
        <f t="shared" si="268"/>
        <v>8.99</v>
      </c>
      <c r="M2487">
        <v>1</v>
      </c>
      <c r="N2487" t="s">
        <v>23</v>
      </c>
      <c r="O2487">
        <v>3</v>
      </c>
      <c r="P2487">
        <v>0.4</v>
      </c>
      <c r="Q2487">
        <f t="shared" si="269"/>
        <v>24</v>
      </c>
      <c r="R2487" t="s">
        <v>38</v>
      </c>
      <c r="S2487">
        <f t="shared" si="270"/>
        <v>442.08000000000004</v>
      </c>
      <c r="T2487" t="str">
        <f t="shared" si="271"/>
        <v>High</v>
      </c>
      <c r="U2487" t="str">
        <f t="shared" si="272"/>
        <v>Inactive</v>
      </c>
    </row>
    <row r="2488" spans="1:21" x14ac:dyDescent="0.25">
      <c r="A2488" t="s">
        <v>2515</v>
      </c>
      <c r="B2488">
        <v>24</v>
      </c>
      <c r="C2488" t="str">
        <f t="shared" si="266"/>
        <v>18-24</v>
      </c>
      <c r="D2488" t="s">
        <v>13</v>
      </c>
      <c r="E2488" t="s">
        <v>18</v>
      </c>
      <c r="F2488">
        <v>0.98</v>
      </c>
      <c r="G2488" t="str">
        <f t="shared" si="267"/>
        <v>Low</v>
      </c>
      <c r="H2488">
        <v>46</v>
      </c>
      <c r="I2488" t="s">
        <v>9</v>
      </c>
      <c r="J2488" t="s">
        <v>32</v>
      </c>
      <c r="K2488" s="4">
        <v>17.989999999999998</v>
      </c>
      <c r="L2488" s="4">
        <f t="shared" si="268"/>
        <v>17.989999999999998</v>
      </c>
      <c r="M2488">
        <v>1</v>
      </c>
      <c r="N2488" t="s">
        <v>23</v>
      </c>
      <c r="O2488">
        <v>4</v>
      </c>
      <c r="P2488">
        <v>0.02</v>
      </c>
      <c r="Q2488">
        <f t="shared" si="269"/>
        <v>1</v>
      </c>
      <c r="R2488" t="s">
        <v>25</v>
      </c>
      <c r="S2488">
        <f t="shared" si="270"/>
        <v>0.98</v>
      </c>
      <c r="T2488" t="str">
        <f t="shared" si="271"/>
        <v>Low</v>
      </c>
      <c r="U2488" t="str">
        <f t="shared" si="272"/>
        <v>Inactive</v>
      </c>
    </row>
    <row r="2489" spans="1:21" x14ac:dyDescent="0.25">
      <c r="A2489" t="s">
        <v>2516</v>
      </c>
      <c r="B2489">
        <v>39</v>
      </c>
      <c r="C2489" t="str">
        <f t="shared" si="266"/>
        <v>35-44</v>
      </c>
      <c r="D2489" t="s">
        <v>13</v>
      </c>
      <c r="E2489" t="s">
        <v>18</v>
      </c>
      <c r="F2489">
        <v>17.260000000000002</v>
      </c>
      <c r="G2489" t="str">
        <f t="shared" si="267"/>
        <v>Low</v>
      </c>
      <c r="H2489">
        <v>21</v>
      </c>
      <c r="I2489" t="s">
        <v>35</v>
      </c>
      <c r="J2489" t="s">
        <v>4</v>
      </c>
      <c r="K2489" s="4">
        <v>17.989999999999998</v>
      </c>
      <c r="L2489" s="4">
        <f t="shared" si="268"/>
        <v>17.989999999999998</v>
      </c>
      <c r="M2489">
        <v>0</v>
      </c>
      <c r="N2489" t="s">
        <v>23</v>
      </c>
      <c r="O2489">
        <v>5</v>
      </c>
      <c r="P2489">
        <v>0.78</v>
      </c>
      <c r="Q2489">
        <f t="shared" si="269"/>
        <v>47</v>
      </c>
      <c r="R2489" t="s">
        <v>38</v>
      </c>
      <c r="S2489">
        <f t="shared" si="270"/>
        <v>811.22</v>
      </c>
      <c r="T2489" t="str">
        <f t="shared" si="271"/>
        <v>High</v>
      </c>
      <c r="U2489" t="str">
        <f t="shared" si="272"/>
        <v>Risk</v>
      </c>
    </row>
    <row r="2490" spans="1:21" x14ac:dyDescent="0.25">
      <c r="A2490" t="s">
        <v>2517</v>
      </c>
      <c r="B2490">
        <v>46</v>
      </c>
      <c r="C2490" t="str">
        <f t="shared" si="266"/>
        <v>45-54</v>
      </c>
      <c r="D2490" t="s">
        <v>1</v>
      </c>
      <c r="E2490" t="s">
        <v>8</v>
      </c>
      <c r="F2490">
        <v>4</v>
      </c>
      <c r="G2490" t="str">
        <f t="shared" si="267"/>
        <v>Low</v>
      </c>
      <c r="H2490">
        <v>42</v>
      </c>
      <c r="I2490" t="s">
        <v>14</v>
      </c>
      <c r="J2490" t="s">
        <v>32</v>
      </c>
      <c r="K2490" s="4">
        <v>13.99</v>
      </c>
      <c r="L2490" s="4">
        <f t="shared" si="268"/>
        <v>13.99</v>
      </c>
      <c r="M2490">
        <v>1</v>
      </c>
      <c r="N2490" t="s">
        <v>47</v>
      </c>
      <c r="O2490">
        <v>3</v>
      </c>
      <c r="P2490">
        <v>0.09</v>
      </c>
      <c r="Q2490">
        <f t="shared" si="269"/>
        <v>5</v>
      </c>
      <c r="R2490" t="s">
        <v>33</v>
      </c>
      <c r="S2490">
        <f t="shared" si="270"/>
        <v>20</v>
      </c>
      <c r="T2490" t="str">
        <f t="shared" si="271"/>
        <v>Low</v>
      </c>
      <c r="U2490" t="str">
        <f t="shared" si="272"/>
        <v>Inactive</v>
      </c>
    </row>
    <row r="2491" spans="1:21" x14ac:dyDescent="0.25">
      <c r="A2491" t="s">
        <v>2518</v>
      </c>
      <c r="B2491">
        <v>38</v>
      </c>
      <c r="C2491" t="str">
        <f t="shared" si="266"/>
        <v>35-44</v>
      </c>
      <c r="D2491" t="s">
        <v>13</v>
      </c>
      <c r="E2491" t="s">
        <v>8</v>
      </c>
      <c r="F2491">
        <v>47.25</v>
      </c>
      <c r="G2491" t="str">
        <f t="shared" si="267"/>
        <v>Medium</v>
      </c>
      <c r="H2491">
        <v>12</v>
      </c>
      <c r="I2491" t="s">
        <v>3</v>
      </c>
      <c r="J2491" t="s">
        <v>32</v>
      </c>
      <c r="K2491" s="4">
        <v>13.99</v>
      </c>
      <c r="L2491" s="4">
        <f t="shared" si="268"/>
        <v>13.99</v>
      </c>
      <c r="M2491">
        <v>0</v>
      </c>
      <c r="N2491" t="s">
        <v>5</v>
      </c>
      <c r="O2491">
        <v>1</v>
      </c>
      <c r="P2491">
        <v>3.63</v>
      </c>
      <c r="Q2491">
        <f t="shared" si="269"/>
        <v>218</v>
      </c>
      <c r="R2491" t="s">
        <v>38</v>
      </c>
      <c r="S2491">
        <f t="shared" si="270"/>
        <v>10300.5</v>
      </c>
      <c r="T2491" t="str">
        <f t="shared" si="271"/>
        <v>High</v>
      </c>
      <c r="U2491" t="str">
        <f t="shared" si="272"/>
        <v>Risk</v>
      </c>
    </row>
    <row r="2492" spans="1:21" x14ac:dyDescent="0.25">
      <c r="A2492" t="s">
        <v>2519</v>
      </c>
      <c r="B2492">
        <v>30</v>
      </c>
      <c r="C2492" t="str">
        <f t="shared" si="266"/>
        <v>25-34</v>
      </c>
      <c r="D2492" t="s">
        <v>27</v>
      </c>
      <c r="E2492" t="s">
        <v>18</v>
      </c>
      <c r="F2492">
        <v>2.19</v>
      </c>
      <c r="G2492" t="str">
        <f t="shared" si="267"/>
        <v>Low</v>
      </c>
      <c r="H2492">
        <v>24</v>
      </c>
      <c r="I2492" t="s">
        <v>14</v>
      </c>
      <c r="J2492" t="s">
        <v>32</v>
      </c>
      <c r="K2492" s="4">
        <v>17.989999999999998</v>
      </c>
      <c r="L2492" s="4">
        <f t="shared" si="268"/>
        <v>17.989999999999998</v>
      </c>
      <c r="M2492">
        <v>1</v>
      </c>
      <c r="N2492" t="s">
        <v>5</v>
      </c>
      <c r="O2492">
        <v>5</v>
      </c>
      <c r="P2492">
        <v>0.09</v>
      </c>
      <c r="Q2492">
        <f t="shared" si="269"/>
        <v>5</v>
      </c>
      <c r="R2492" t="s">
        <v>25</v>
      </c>
      <c r="S2492">
        <f t="shared" si="270"/>
        <v>10.95</v>
      </c>
      <c r="T2492" t="str">
        <f t="shared" si="271"/>
        <v>Low</v>
      </c>
      <c r="U2492" t="str">
        <f t="shared" si="272"/>
        <v>Inactive</v>
      </c>
    </row>
    <row r="2493" spans="1:21" x14ac:dyDescent="0.25">
      <c r="A2493" t="s">
        <v>2520</v>
      </c>
      <c r="B2493">
        <v>29</v>
      </c>
      <c r="C2493" t="str">
        <f t="shared" si="266"/>
        <v>25-34</v>
      </c>
      <c r="D2493" t="s">
        <v>1</v>
      </c>
      <c r="E2493" t="s">
        <v>2</v>
      </c>
      <c r="F2493">
        <v>7.83</v>
      </c>
      <c r="G2493" t="str">
        <f t="shared" si="267"/>
        <v>Low</v>
      </c>
      <c r="H2493">
        <v>39</v>
      </c>
      <c r="I2493" t="s">
        <v>19</v>
      </c>
      <c r="J2493" t="s">
        <v>10</v>
      </c>
      <c r="K2493" s="4">
        <v>8.99</v>
      </c>
      <c r="L2493" s="4">
        <f t="shared" si="268"/>
        <v>8.99</v>
      </c>
      <c r="M2493">
        <v>1</v>
      </c>
      <c r="N2493" t="s">
        <v>29</v>
      </c>
      <c r="O2493">
        <v>1</v>
      </c>
      <c r="P2493">
        <v>0.2</v>
      </c>
      <c r="Q2493">
        <f t="shared" si="269"/>
        <v>12</v>
      </c>
      <c r="R2493" t="s">
        <v>25</v>
      </c>
      <c r="S2493">
        <f t="shared" si="270"/>
        <v>93.960000000000008</v>
      </c>
      <c r="T2493" t="str">
        <f t="shared" si="271"/>
        <v>Medium</v>
      </c>
      <c r="U2493" t="str">
        <f t="shared" si="272"/>
        <v>Inactive</v>
      </c>
    </row>
    <row r="2494" spans="1:21" x14ac:dyDescent="0.25">
      <c r="A2494" t="s">
        <v>2521</v>
      </c>
      <c r="B2494">
        <v>66</v>
      </c>
      <c r="C2494" t="str">
        <f t="shared" si="266"/>
        <v>55+</v>
      </c>
      <c r="D2494" t="s">
        <v>1</v>
      </c>
      <c r="E2494" t="s">
        <v>18</v>
      </c>
      <c r="F2494">
        <v>8.07</v>
      </c>
      <c r="G2494" t="str">
        <f t="shared" si="267"/>
        <v>Low</v>
      </c>
      <c r="H2494">
        <v>20</v>
      </c>
      <c r="I2494" t="s">
        <v>3</v>
      </c>
      <c r="J2494" t="s">
        <v>41</v>
      </c>
      <c r="K2494" s="4">
        <v>17.989999999999998</v>
      </c>
      <c r="L2494" s="4">
        <f t="shared" si="268"/>
        <v>17.989999999999998</v>
      </c>
      <c r="M2494">
        <v>0</v>
      </c>
      <c r="N2494" t="s">
        <v>5</v>
      </c>
      <c r="O2494">
        <v>5</v>
      </c>
      <c r="P2494">
        <v>0.38</v>
      </c>
      <c r="Q2494">
        <f t="shared" si="269"/>
        <v>23</v>
      </c>
      <c r="R2494" t="s">
        <v>25</v>
      </c>
      <c r="S2494">
        <f t="shared" si="270"/>
        <v>185.61</v>
      </c>
      <c r="T2494" t="str">
        <f t="shared" si="271"/>
        <v>High</v>
      </c>
      <c r="U2494" t="str">
        <f t="shared" si="272"/>
        <v>Risk</v>
      </c>
    </row>
    <row r="2495" spans="1:21" x14ac:dyDescent="0.25">
      <c r="A2495" t="s">
        <v>2522</v>
      </c>
      <c r="B2495">
        <v>54</v>
      </c>
      <c r="C2495" t="str">
        <f t="shared" si="266"/>
        <v>45-54</v>
      </c>
      <c r="D2495" t="s">
        <v>13</v>
      </c>
      <c r="E2495" t="s">
        <v>8</v>
      </c>
      <c r="F2495">
        <v>9.9700000000000006</v>
      </c>
      <c r="G2495" t="str">
        <f t="shared" si="267"/>
        <v>Low</v>
      </c>
      <c r="H2495">
        <v>2</v>
      </c>
      <c r="I2495" t="s">
        <v>14</v>
      </c>
      <c r="J2495" t="s">
        <v>43</v>
      </c>
      <c r="K2495" s="4">
        <v>13.99</v>
      </c>
      <c r="L2495" s="4">
        <f t="shared" si="268"/>
        <v>13.99</v>
      </c>
      <c r="M2495">
        <v>0</v>
      </c>
      <c r="N2495" t="s">
        <v>23</v>
      </c>
      <c r="O2495">
        <v>2</v>
      </c>
      <c r="P2495">
        <v>3.32</v>
      </c>
      <c r="Q2495">
        <f t="shared" si="269"/>
        <v>199</v>
      </c>
      <c r="R2495" t="s">
        <v>25</v>
      </c>
      <c r="S2495">
        <f t="shared" si="270"/>
        <v>1984.0300000000002</v>
      </c>
      <c r="T2495" t="str">
        <f t="shared" si="271"/>
        <v>High</v>
      </c>
      <c r="U2495" t="str">
        <f t="shared" si="272"/>
        <v>Active</v>
      </c>
    </row>
    <row r="2496" spans="1:21" x14ac:dyDescent="0.25">
      <c r="A2496" t="s">
        <v>2523</v>
      </c>
      <c r="B2496">
        <v>37</v>
      </c>
      <c r="C2496" t="str">
        <f t="shared" si="266"/>
        <v>35-44</v>
      </c>
      <c r="D2496" t="s">
        <v>27</v>
      </c>
      <c r="E2496" t="s">
        <v>8</v>
      </c>
      <c r="F2496">
        <v>5.47</v>
      </c>
      <c r="G2496" t="str">
        <f t="shared" si="267"/>
        <v>Low</v>
      </c>
      <c r="H2496">
        <v>39</v>
      </c>
      <c r="I2496" t="s">
        <v>14</v>
      </c>
      <c r="J2496" t="s">
        <v>4</v>
      </c>
      <c r="K2496" s="4">
        <v>13.99</v>
      </c>
      <c r="L2496" s="4">
        <f t="shared" si="268"/>
        <v>13.99</v>
      </c>
      <c r="M2496">
        <v>1</v>
      </c>
      <c r="N2496" t="s">
        <v>5</v>
      </c>
      <c r="O2496">
        <v>2</v>
      </c>
      <c r="P2496">
        <v>0.14000000000000001</v>
      </c>
      <c r="Q2496">
        <f t="shared" si="269"/>
        <v>8</v>
      </c>
      <c r="R2496" t="s">
        <v>20</v>
      </c>
      <c r="S2496">
        <f t="shared" si="270"/>
        <v>43.76</v>
      </c>
      <c r="T2496" t="str">
        <f t="shared" si="271"/>
        <v>Low</v>
      </c>
      <c r="U2496" t="str">
        <f t="shared" si="272"/>
        <v>Inactive</v>
      </c>
    </row>
    <row r="2497" spans="1:21" x14ac:dyDescent="0.25">
      <c r="A2497" t="s">
        <v>2524</v>
      </c>
      <c r="B2497">
        <v>41</v>
      </c>
      <c r="C2497" t="str">
        <f t="shared" si="266"/>
        <v>35-44</v>
      </c>
      <c r="D2497" t="s">
        <v>1</v>
      </c>
      <c r="E2497" t="s">
        <v>18</v>
      </c>
      <c r="F2497">
        <v>0.87</v>
      </c>
      <c r="G2497" t="str">
        <f t="shared" si="267"/>
        <v>Low</v>
      </c>
      <c r="H2497">
        <v>33</v>
      </c>
      <c r="I2497" t="s">
        <v>35</v>
      </c>
      <c r="J2497" t="s">
        <v>43</v>
      </c>
      <c r="K2497" s="4">
        <v>17.989999999999998</v>
      </c>
      <c r="L2497" s="4">
        <f t="shared" si="268"/>
        <v>17.989999999999998</v>
      </c>
      <c r="M2497">
        <v>1</v>
      </c>
      <c r="N2497" t="s">
        <v>29</v>
      </c>
      <c r="O2497">
        <v>4</v>
      </c>
      <c r="P2497">
        <v>0.03</v>
      </c>
      <c r="Q2497">
        <f t="shared" si="269"/>
        <v>2</v>
      </c>
      <c r="R2497" t="s">
        <v>38</v>
      </c>
      <c r="S2497">
        <f t="shared" si="270"/>
        <v>1.74</v>
      </c>
      <c r="T2497" t="str">
        <f t="shared" si="271"/>
        <v>Low</v>
      </c>
      <c r="U2497" t="str">
        <f t="shared" si="272"/>
        <v>Inactive</v>
      </c>
    </row>
    <row r="2498" spans="1:21" x14ac:dyDescent="0.25">
      <c r="A2498" t="s">
        <v>2525</v>
      </c>
      <c r="B2498">
        <v>47</v>
      </c>
      <c r="C2498" t="str">
        <f t="shared" si="266"/>
        <v>45-54</v>
      </c>
      <c r="D2498" t="s">
        <v>27</v>
      </c>
      <c r="E2498" t="s">
        <v>8</v>
      </c>
      <c r="F2498">
        <v>13.37</v>
      </c>
      <c r="G2498" t="str">
        <f t="shared" si="267"/>
        <v>Low</v>
      </c>
      <c r="H2498">
        <v>46</v>
      </c>
      <c r="I2498" t="s">
        <v>14</v>
      </c>
      <c r="J2498" t="s">
        <v>10</v>
      </c>
      <c r="K2498" s="4">
        <v>13.99</v>
      </c>
      <c r="L2498" s="4">
        <f t="shared" si="268"/>
        <v>13.99</v>
      </c>
      <c r="M2498">
        <v>1</v>
      </c>
      <c r="N2498" t="s">
        <v>15</v>
      </c>
      <c r="O2498">
        <v>3</v>
      </c>
      <c r="P2498">
        <v>0.28000000000000003</v>
      </c>
      <c r="Q2498">
        <f t="shared" si="269"/>
        <v>17</v>
      </c>
      <c r="R2498" t="s">
        <v>11</v>
      </c>
      <c r="S2498">
        <f t="shared" si="270"/>
        <v>227.29</v>
      </c>
      <c r="T2498" t="str">
        <f t="shared" si="271"/>
        <v>High</v>
      </c>
      <c r="U2498" t="str">
        <f t="shared" si="272"/>
        <v>Inactive</v>
      </c>
    </row>
    <row r="2499" spans="1:21" x14ac:dyDescent="0.25">
      <c r="A2499" t="s">
        <v>2526</v>
      </c>
      <c r="B2499">
        <v>41</v>
      </c>
      <c r="C2499" t="str">
        <f t="shared" ref="C2499:C2562" si="273">IF(B2499&lt;=25, "18-24", IF(B2499&lt;=35, "25-34", IF(B2499&lt;=45,"35-44", IF(B2499&lt;=55,"45-54", "55+"))))</f>
        <v>35-44</v>
      </c>
      <c r="D2499" t="s">
        <v>13</v>
      </c>
      <c r="E2499" t="s">
        <v>18</v>
      </c>
      <c r="F2499">
        <v>0.43</v>
      </c>
      <c r="G2499" t="str">
        <f t="shared" ref="G2499:G2562" si="274">IF(F2499&lt;=20,"Low",IF(F2499&lt;=50, "Medium","High"))</f>
        <v>Low</v>
      </c>
      <c r="H2499">
        <v>60</v>
      </c>
      <c r="I2499" t="s">
        <v>9</v>
      </c>
      <c r="J2499" t="s">
        <v>32</v>
      </c>
      <c r="K2499" s="4">
        <v>17.989999999999998</v>
      </c>
      <c r="L2499" s="4">
        <f t="shared" ref="L2499:L2562" si="275">K2499</f>
        <v>17.989999999999998</v>
      </c>
      <c r="M2499">
        <v>1</v>
      </c>
      <c r="N2499" t="s">
        <v>23</v>
      </c>
      <c r="O2499">
        <v>3</v>
      </c>
      <c r="P2499">
        <v>0.01</v>
      </c>
      <c r="Q2499">
        <f t="shared" ref="Q2499:Q2562" si="276">ROUND(P2499*60, 0)</f>
        <v>1</v>
      </c>
      <c r="R2499" t="s">
        <v>6</v>
      </c>
      <c r="S2499">
        <f t="shared" ref="S2499:S2562" si="277">F2499*Q2499</f>
        <v>0.43</v>
      </c>
      <c r="T2499" t="str">
        <f t="shared" ref="T2499:T2562" si="278">IF(S2499&lt;=50,"Low",IF(S2499&lt;=150,"Medium", "High"))</f>
        <v>Low</v>
      </c>
      <c r="U2499" t="str">
        <f t="shared" ref="U2499:U2562" si="279">IF(H2499&lt;=7,"Active", IF(H2499&lt;=21,"Risk", "Inactive"))</f>
        <v>Inactive</v>
      </c>
    </row>
    <row r="2500" spans="1:21" x14ac:dyDescent="0.25">
      <c r="A2500" t="s">
        <v>2527</v>
      </c>
      <c r="B2500">
        <v>18</v>
      </c>
      <c r="C2500" t="str">
        <f t="shared" si="273"/>
        <v>18-24</v>
      </c>
      <c r="D2500" t="s">
        <v>1</v>
      </c>
      <c r="E2500" t="s">
        <v>18</v>
      </c>
      <c r="F2500">
        <v>8.3000000000000007</v>
      </c>
      <c r="G2500" t="str">
        <f t="shared" si="274"/>
        <v>Low</v>
      </c>
      <c r="H2500">
        <v>41</v>
      </c>
      <c r="I2500" t="s">
        <v>19</v>
      </c>
      <c r="J2500" t="s">
        <v>10</v>
      </c>
      <c r="K2500" s="4">
        <v>17.989999999999998</v>
      </c>
      <c r="L2500" s="4">
        <f t="shared" si="275"/>
        <v>17.989999999999998</v>
      </c>
      <c r="M2500">
        <v>1</v>
      </c>
      <c r="N2500" t="s">
        <v>15</v>
      </c>
      <c r="O2500">
        <v>5</v>
      </c>
      <c r="P2500">
        <v>0.2</v>
      </c>
      <c r="Q2500">
        <f t="shared" si="276"/>
        <v>12</v>
      </c>
      <c r="R2500" t="s">
        <v>25</v>
      </c>
      <c r="S2500">
        <f t="shared" si="277"/>
        <v>99.600000000000009</v>
      </c>
      <c r="T2500" t="str">
        <f t="shared" si="278"/>
        <v>Medium</v>
      </c>
      <c r="U2500" t="str">
        <f t="shared" si="279"/>
        <v>Inactive</v>
      </c>
    </row>
    <row r="2501" spans="1:21" x14ac:dyDescent="0.25">
      <c r="A2501" t="s">
        <v>2528</v>
      </c>
      <c r="B2501">
        <v>69</v>
      </c>
      <c r="C2501" t="str">
        <f t="shared" si="273"/>
        <v>55+</v>
      </c>
      <c r="D2501" t="s">
        <v>13</v>
      </c>
      <c r="E2501" t="s">
        <v>2</v>
      </c>
      <c r="F2501">
        <v>40.159999999999997</v>
      </c>
      <c r="G2501" t="str">
        <f t="shared" si="274"/>
        <v>Medium</v>
      </c>
      <c r="H2501">
        <v>16</v>
      </c>
      <c r="I2501" t="s">
        <v>14</v>
      </c>
      <c r="J2501" t="s">
        <v>4</v>
      </c>
      <c r="K2501" s="4">
        <v>8.99</v>
      </c>
      <c r="L2501" s="4">
        <f t="shared" si="275"/>
        <v>8.99</v>
      </c>
      <c r="M2501">
        <v>0</v>
      </c>
      <c r="N2501" t="s">
        <v>23</v>
      </c>
      <c r="O2501">
        <v>4</v>
      </c>
      <c r="P2501">
        <v>2.36</v>
      </c>
      <c r="Q2501">
        <f t="shared" si="276"/>
        <v>142</v>
      </c>
      <c r="R2501" t="s">
        <v>16</v>
      </c>
      <c r="S2501">
        <f t="shared" si="277"/>
        <v>5702.7199999999993</v>
      </c>
      <c r="T2501" t="str">
        <f t="shared" si="278"/>
        <v>High</v>
      </c>
      <c r="U2501" t="str">
        <f t="shared" si="279"/>
        <v>Risk</v>
      </c>
    </row>
    <row r="2502" spans="1:21" x14ac:dyDescent="0.25">
      <c r="A2502" t="s">
        <v>2529</v>
      </c>
      <c r="B2502">
        <v>58</v>
      </c>
      <c r="C2502" t="str">
        <f t="shared" si="273"/>
        <v>55+</v>
      </c>
      <c r="D2502" t="s">
        <v>13</v>
      </c>
      <c r="E2502" t="s">
        <v>18</v>
      </c>
      <c r="F2502">
        <v>0.45</v>
      </c>
      <c r="G2502" t="str">
        <f t="shared" si="274"/>
        <v>Low</v>
      </c>
      <c r="H2502">
        <v>7</v>
      </c>
      <c r="I2502" t="s">
        <v>19</v>
      </c>
      <c r="J2502" t="s">
        <v>4</v>
      </c>
      <c r="K2502" s="4">
        <v>17.989999999999998</v>
      </c>
      <c r="L2502" s="4">
        <f t="shared" si="275"/>
        <v>17.989999999999998</v>
      </c>
      <c r="M2502">
        <v>1</v>
      </c>
      <c r="N2502" t="s">
        <v>15</v>
      </c>
      <c r="O2502">
        <v>1</v>
      </c>
      <c r="P2502">
        <v>0.06</v>
      </c>
      <c r="Q2502">
        <f t="shared" si="276"/>
        <v>4</v>
      </c>
      <c r="R2502" t="s">
        <v>11</v>
      </c>
      <c r="S2502">
        <f t="shared" si="277"/>
        <v>1.8</v>
      </c>
      <c r="T2502" t="str">
        <f t="shared" si="278"/>
        <v>Low</v>
      </c>
      <c r="U2502" t="str">
        <f t="shared" si="279"/>
        <v>Active</v>
      </c>
    </row>
    <row r="2503" spans="1:21" x14ac:dyDescent="0.25">
      <c r="A2503" t="s">
        <v>2530</v>
      </c>
      <c r="B2503">
        <v>65</v>
      </c>
      <c r="C2503" t="str">
        <f t="shared" si="273"/>
        <v>55+</v>
      </c>
      <c r="D2503" t="s">
        <v>13</v>
      </c>
      <c r="E2503" t="s">
        <v>8</v>
      </c>
      <c r="F2503">
        <v>45.1</v>
      </c>
      <c r="G2503" t="str">
        <f t="shared" si="274"/>
        <v>Medium</v>
      </c>
      <c r="H2503">
        <v>58</v>
      </c>
      <c r="I2503" t="s">
        <v>3</v>
      </c>
      <c r="J2503" t="s">
        <v>43</v>
      </c>
      <c r="K2503" s="4">
        <v>13.99</v>
      </c>
      <c r="L2503" s="4">
        <f t="shared" si="275"/>
        <v>13.99</v>
      </c>
      <c r="M2503">
        <v>0</v>
      </c>
      <c r="N2503" t="s">
        <v>47</v>
      </c>
      <c r="O2503">
        <v>3</v>
      </c>
      <c r="P2503">
        <v>0.76</v>
      </c>
      <c r="Q2503">
        <f t="shared" si="276"/>
        <v>46</v>
      </c>
      <c r="R2503" t="s">
        <v>25</v>
      </c>
      <c r="S2503">
        <f t="shared" si="277"/>
        <v>2074.6</v>
      </c>
      <c r="T2503" t="str">
        <f t="shared" si="278"/>
        <v>High</v>
      </c>
      <c r="U2503" t="str">
        <f t="shared" si="279"/>
        <v>Inactive</v>
      </c>
    </row>
    <row r="2504" spans="1:21" x14ac:dyDescent="0.25">
      <c r="A2504" t="s">
        <v>2531</v>
      </c>
      <c r="B2504">
        <v>24</v>
      </c>
      <c r="C2504" t="str">
        <f t="shared" si="273"/>
        <v>18-24</v>
      </c>
      <c r="D2504" t="s">
        <v>1</v>
      </c>
      <c r="E2504" t="s">
        <v>18</v>
      </c>
      <c r="F2504">
        <v>15.55</v>
      </c>
      <c r="G2504" t="str">
        <f t="shared" si="274"/>
        <v>Low</v>
      </c>
      <c r="H2504">
        <v>30</v>
      </c>
      <c r="I2504" t="s">
        <v>3</v>
      </c>
      <c r="J2504" t="s">
        <v>43</v>
      </c>
      <c r="K2504" s="4">
        <v>17.989999999999998</v>
      </c>
      <c r="L2504" s="4">
        <f t="shared" si="275"/>
        <v>17.989999999999998</v>
      </c>
      <c r="M2504">
        <v>0</v>
      </c>
      <c r="N2504" t="s">
        <v>5</v>
      </c>
      <c r="O2504">
        <v>1</v>
      </c>
      <c r="P2504">
        <v>0.5</v>
      </c>
      <c r="Q2504">
        <f t="shared" si="276"/>
        <v>30</v>
      </c>
      <c r="R2504" t="s">
        <v>20</v>
      </c>
      <c r="S2504">
        <f t="shared" si="277"/>
        <v>466.5</v>
      </c>
      <c r="T2504" t="str">
        <f t="shared" si="278"/>
        <v>High</v>
      </c>
      <c r="U2504" t="str">
        <f t="shared" si="279"/>
        <v>Inactive</v>
      </c>
    </row>
    <row r="2505" spans="1:21" x14ac:dyDescent="0.25">
      <c r="A2505" t="s">
        <v>2532</v>
      </c>
      <c r="B2505">
        <v>65</v>
      </c>
      <c r="C2505" t="str">
        <f t="shared" si="273"/>
        <v>55+</v>
      </c>
      <c r="D2505" t="s">
        <v>1</v>
      </c>
      <c r="E2505" t="s">
        <v>8</v>
      </c>
      <c r="F2505">
        <v>1.64</v>
      </c>
      <c r="G2505" t="str">
        <f t="shared" si="274"/>
        <v>Low</v>
      </c>
      <c r="H2505">
        <v>15</v>
      </c>
      <c r="I2505" t="s">
        <v>35</v>
      </c>
      <c r="J2505" t="s">
        <v>43</v>
      </c>
      <c r="K2505" s="4">
        <v>13.99</v>
      </c>
      <c r="L2505" s="4">
        <f t="shared" si="275"/>
        <v>13.99</v>
      </c>
      <c r="M2505">
        <v>1</v>
      </c>
      <c r="N2505" t="s">
        <v>15</v>
      </c>
      <c r="O2505">
        <v>2</v>
      </c>
      <c r="P2505">
        <v>0.1</v>
      </c>
      <c r="Q2505">
        <f t="shared" si="276"/>
        <v>6</v>
      </c>
      <c r="R2505" t="s">
        <v>20</v>
      </c>
      <c r="S2505">
        <f t="shared" si="277"/>
        <v>9.84</v>
      </c>
      <c r="T2505" t="str">
        <f t="shared" si="278"/>
        <v>Low</v>
      </c>
      <c r="U2505" t="str">
        <f t="shared" si="279"/>
        <v>Risk</v>
      </c>
    </row>
    <row r="2506" spans="1:21" x14ac:dyDescent="0.25">
      <c r="A2506" t="s">
        <v>2533</v>
      </c>
      <c r="B2506">
        <v>27</v>
      </c>
      <c r="C2506" t="str">
        <f t="shared" si="273"/>
        <v>25-34</v>
      </c>
      <c r="D2506" t="s">
        <v>1</v>
      </c>
      <c r="E2506" t="s">
        <v>18</v>
      </c>
      <c r="F2506">
        <v>2.2999999999999998</v>
      </c>
      <c r="G2506" t="str">
        <f t="shared" si="274"/>
        <v>Low</v>
      </c>
      <c r="H2506">
        <v>1</v>
      </c>
      <c r="I2506" t="s">
        <v>9</v>
      </c>
      <c r="J2506" t="s">
        <v>10</v>
      </c>
      <c r="K2506" s="4">
        <v>17.989999999999998</v>
      </c>
      <c r="L2506" s="4">
        <f t="shared" si="275"/>
        <v>17.989999999999998</v>
      </c>
      <c r="M2506">
        <v>0</v>
      </c>
      <c r="N2506" t="s">
        <v>47</v>
      </c>
      <c r="O2506">
        <v>5</v>
      </c>
      <c r="P2506">
        <v>1.1499999999999999</v>
      </c>
      <c r="Q2506">
        <f t="shared" si="276"/>
        <v>69</v>
      </c>
      <c r="R2506" t="s">
        <v>25</v>
      </c>
      <c r="S2506">
        <f t="shared" si="277"/>
        <v>158.69999999999999</v>
      </c>
      <c r="T2506" t="str">
        <f t="shared" si="278"/>
        <v>High</v>
      </c>
      <c r="U2506" t="str">
        <f t="shared" si="279"/>
        <v>Active</v>
      </c>
    </row>
    <row r="2507" spans="1:21" x14ac:dyDescent="0.25">
      <c r="A2507" t="s">
        <v>2534</v>
      </c>
      <c r="B2507">
        <v>53</v>
      </c>
      <c r="C2507" t="str">
        <f t="shared" si="273"/>
        <v>45-54</v>
      </c>
      <c r="D2507" t="s">
        <v>13</v>
      </c>
      <c r="E2507" t="s">
        <v>8</v>
      </c>
      <c r="F2507">
        <v>0.89</v>
      </c>
      <c r="G2507" t="str">
        <f t="shared" si="274"/>
        <v>Low</v>
      </c>
      <c r="H2507">
        <v>42</v>
      </c>
      <c r="I2507" t="s">
        <v>9</v>
      </c>
      <c r="J2507" t="s">
        <v>4</v>
      </c>
      <c r="K2507" s="4">
        <v>13.99</v>
      </c>
      <c r="L2507" s="4">
        <f t="shared" si="275"/>
        <v>13.99</v>
      </c>
      <c r="M2507">
        <v>1</v>
      </c>
      <c r="N2507" t="s">
        <v>47</v>
      </c>
      <c r="O2507">
        <v>3</v>
      </c>
      <c r="P2507">
        <v>0.02</v>
      </c>
      <c r="Q2507">
        <f t="shared" si="276"/>
        <v>1</v>
      </c>
      <c r="R2507" t="s">
        <v>25</v>
      </c>
      <c r="S2507">
        <f t="shared" si="277"/>
        <v>0.89</v>
      </c>
      <c r="T2507" t="str">
        <f t="shared" si="278"/>
        <v>Low</v>
      </c>
      <c r="U2507" t="str">
        <f t="shared" si="279"/>
        <v>Inactive</v>
      </c>
    </row>
    <row r="2508" spans="1:21" x14ac:dyDescent="0.25">
      <c r="A2508" t="s">
        <v>2535</v>
      </c>
      <c r="B2508">
        <v>22</v>
      </c>
      <c r="C2508" t="str">
        <f t="shared" si="273"/>
        <v>18-24</v>
      </c>
      <c r="D2508" t="s">
        <v>13</v>
      </c>
      <c r="E2508" t="s">
        <v>18</v>
      </c>
      <c r="F2508">
        <v>26.78</v>
      </c>
      <c r="G2508" t="str">
        <f t="shared" si="274"/>
        <v>Medium</v>
      </c>
      <c r="H2508">
        <v>38</v>
      </c>
      <c r="I2508" t="s">
        <v>9</v>
      </c>
      <c r="J2508" t="s">
        <v>41</v>
      </c>
      <c r="K2508" s="4">
        <v>17.989999999999998</v>
      </c>
      <c r="L2508" s="4">
        <f t="shared" si="275"/>
        <v>17.989999999999998</v>
      </c>
      <c r="M2508">
        <v>0</v>
      </c>
      <c r="N2508" t="s">
        <v>29</v>
      </c>
      <c r="O2508">
        <v>4</v>
      </c>
      <c r="P2508">
        <v>0.69</v>
      </c>
      <c r="Q2508">
        <f t="shared" si="276"/>
        <v>41</v>
      </c>
      <c r="R2508" t="s">
        <v>33</v>
      </c>
      <c r="S2508">
        <f t="shared" si="277"/>
        <v>1097.98</v>
      </c>
      <c r="T2508" t="str">
        <f t="shared" si="278"/>
        <v>High</v>
      </c>
      <c r="U2508" t="str">
        <f t="shared" si="279"/>
        <v>Inactive</v>
      </c>
    </row>
    <row r="2509" spans="1:21" x14ac:dyDescent="0.25">
      <c r="A2509" t="s">
        <v>2536</v>
      </c>
      <c r="B2509">
        <v>63</v>
      </c>
      <c r="C2509" t="str">
        <f t="shared" si="273"/>
        <v>55+</v>
      </c>
      <c r="D2509" t="s">
        <v>13</v>
      </c>
      <c r="E2509" t="s">
        <v>18</v>
      </c>
      <c r="F2509">
        <v>2.81</v>
      </c>
      <c r="G2509" t="str">
        <f t="shared" si="274"/>
        <v>Low</v>
      </c>
      <c r="H2509">
        <v>0</v>
      </c>
      <c r="I2509" t="s">
        <v>35</v>
      </c>
      <c r="J2509" t="s">
        <v>43</v>
      </c>
      <c r="K2509" s="4">
        <v>17.989999999999998</v>
      </c>
      <c r="L2509" s="4">
        <f t="shared" si="275"/>
        <v>17.989999999999998</v>
      </c>
      <c r="M2509">
        <v>0</v>
      </c>
      <c r="N2509" t="s">
        <v>5</v>
      </c>
      <c r="O2509">
        <v>5</v>
      </c>
      <c r="P2509">
        <v>2.81</v>
      </c>
      <c r="Q2509">
        <f t="shared" si="276"/>
        <v>169</v>
      </c>
      <c r="R2509" t="s">
        <v>16</v>
      </c>
      <c r="S2509">
        <f t="shared" si="277"/>
        <v>474.89</v>
      </c>
      <c r="T2509" t="str">
        <f t="shared" si="278"/>
        <v>High</v>
      </c>
      <c r="U2509" t="str">
        <f t="shared" si="279"/>
        <v>Active</v>
      </c>
    </row>
    <row r="2510" spans="1:21" x14ac:dyDescent="0.25">
      <c r="A2510" t="s">
        <v>2537</v>
      </c>
      <c r="B2510">
        <v>29</v>
      </c>
      <c r="C2510" t="str">
        <f t="shared" si="273"/>
        <v>25-34</v>
      </c>
      <c r="D2510" t="s">
        <v>13</v>
      </c>
      <c r="E2510" t="s">
        <v>8</v>
      </c>
      <c r="F2510">
        <v>3.69</v>
      </c>
      <c r="G2510" t="str">
        <f t="shared" si="274"/>
        <v>Low</v>
      </c>
      <c r="H2510">
        <v>1</v>
      </c>
      <c r="I2510" t="s">
        <v>56</v>
      </c>
      <c r="J2510" t="s">
        <v>43</v>
      </c>
      <c r="K2510" s="4">
        <v>13.99</v>
      </c>
      <c r="L2510" s="4">
        <f t="shared" si="275"/>
        <v>13.99</v>
      </c>
      <c r="M2510">
        <v>0</v>
      </c>
      <c r="N2510" t="s">
        <v>47</v>
      </c>
      <c r="O2510">
        <v>1</v>
      </c>
      <c r="P2510">
        <v>1.84</v>
      </c>
      <c r="Q2510">
        <f t="shared" si="276"/>
        <v>110</v>
      </c>
      <c r="R2510" t="s">
        <v>38</v>
      </c>
      <c r="S2510">
        <f t="shared" si="277"/>
        <v>405.9</v>
      </c>
      <c r="T2510" t="str">
        <f t="shared" si="278"/>
        <v>High</v>
      </c>
      <c r="U2510" t="str">
        <f t="shared" si="279"/>
        <v>Active</v>
      </c>
    </row>
    <row r="2511" spans="1:21" x14ac:dyDescent="0.25">
      <c r="A2511" t="s">
        <v>2538</v>
      </c>
      <c r="B2511">
        <v>62</v>
      </c>
      <c r="C2511" t="str">
        <f t="shared" si="273"/>
        <v>55+</v>
      </c>
      <c r="D2511" t="s">
        <v>27</v>
      </c>
      <c r="E2511" t="s">
        <v>8</v>
      </c>
      <c r="F2511">
        <v>27.16</v>
      </c>
      <c r="G2511" t="str">
        <f t="shared" si="274"/>
        <v>Medium</v>
      </c>
      <c r="H2511">
        <v>45</v>
      </c>
      <c r="I2511" t="s">
        <v>9</v>
      </c>
      <c r="J2511" t="s">
        <v>41</v>
      </c>
      <c r="K2511" s="4">
        <v>13.99</v>
      </c>
      <c r="L2511" s="4">
        <f t="shared" si="275"/>
        <v>13.99</v>
      </c>
      <c r="M2511">
        <v>0</v>
      </c>
      <c r="N2511" t="s">
        <v>47</v>
      </c>
      <c r="O2511">
        <v>2</v>
      </c>
      <c r="P2511">
        <v>0.59</v>
      </c>
      <c r="Q2511">
        <f t="shared" si="276"/>
        <v>35</v>
      </c>
      <c r="R2511" t="s">
        <v>33</v>
      </c>
      <c r="S2511">
        <f t="shared" si="277"/>
        <v>950.6</v>
      </c>
      <c r="T2511" t="str">
        <f t="shared" si="278"/>
        <v>High</v>
      </c>
      <c r="U2511" t="str">
        <f t="shared" si="279"/>
        <v>Inactive</v>
      </c>
    </row>
    <row r="2512" spans="1:21" x14ac:dyDescent="0.25">
      <c r="A2512" t="s">
        <v>2539</v>
      </c>
      <c r="B2512">
        <v>34</v>
      </c>
      <c r="C2512" t="str">
        <f t="shared" si="273"/>
        <v>25-34</v>
      </c>
      <c r="D2512" t="s">
        <v>27</v>
      </c>
      <c r="E2512" t="s">
        <v>8</v>
      </c>
      <c r="F2512">
        <v>15.02</v>
      </c>
      <c r="G2512" t="str">
        <f t="shared" si="274"/>
        <v>Low</v>
      </c>
      <c r="H2512">
        <v>13</v>
      </c>
      <c r="I2512" t="s">
        <v>9</v>
      </c>
      <c r="J2512" t="s">
        <v>10</v>
      </c>
      <c r="K2512" s="4">
        <v>13.99</v>
      </c>
      <c r="L2512" s="4">
        <f t="shared" si="275"/>
        <v>13.99</v>
      </c>
      <c r="M2512">
        <v>0</v>
      </c>
      <c r="N2512" t="s">
        <v>29</v>
      </c>
      <c r="O2512">
        <v>2</v>
      </c>
      <c r="P2512">
        <v>1.07</v>
      </c>
      <c r="Q2512">
        <f t="shared" si="276"/>
        <v>64</v>
      </c>
      <c r="R2512" t="s">
        <v>25</v>
      </c>
      <c r="S2512">
        <f t="shared" si="277"/>
        <v>961.28</v>
      </c>
      <c r="T2512" t="str">
        <f t="shared" si="278"/>
        <v>High</v>
      </c>
      <c r="U2512" t="str">
        <f t="shared" si="279"/>
        <v>Risk</v>
      </c>
    </row>
    <row r="2513" spans="1:21" x14ac:dyDescent="0.25">
      <c r="A2513" t="s">
        <v>2540</v>
      </c>
      <c r="B2513">
        <v>21</v>
      </c>
      <c r="C2513" t="str">
        <f t="shared" si="273"/>
        <v>18-24</v>
      </c>
      <c r="D2513" t="s">
        <v>1</v>
      </c>
      <c r="E2513" t="s">
        <v>8</v>
      </c>
      <c r="F2513">
        <v>3.18</v>
      </c>
      <c r="G2513" t="str">
        <f t="shared" si="274"/>
        <v>Low</v>
      </c>
      <c r="H2513">
        <v>41</v>
      </c>
      <c r="I2513" t="s">
        <v>9</v>
      </c>
      <c r="J2513" t="s">
        <v>32</v>
      </c>
      <c r="K2513" s="4">
        <v>13.99</v>
      </c>
      <c r="L2513" s="4">
        <f t="shared" si="275"/>
        <v>13.99</v>
      </c>
      <c r="M2513">
        <v>1</v>
      </c>
      <c r="N2513" t="s">
        <v>29</v>
      </c>
      <c r="O2513">
        <v>1</v>
      </c>
      <c r="P2513">
        <v>0.08</v>
      </c>
      <c r="Q2513">
        <f t="shared" si="276"/>
        <v>5</v>
      </c>
      <c r="R2513" t="s">
        <v>38</v>
      </c>
      <c r="S2513">
        <f t="shared" si="277"/>
        <v>15.9</v>
      </c>
      <c r="T2513" t="str">
        <f t="shared" si="278"/>
        <v>Low</v>
      </c>
      <c r="U2513" t="str">
        <f t="shared" si="279"/>
        <v>Inactive</v>
      </c>
    </row>
    <row r="2514" spans="1:21" x14ac:dyDescent="0.25">
      <c r="A2514" t="s">
        <v>2541</v>
      </c>
      <c r="B2514">
        <v>53</v>
      </c>
      <c r="C2514" t="str">
        <f t="shared" si="273"/>
        <v>45-54</v>
      </c>
      <c r="D2514" t="s">
        <v>27</v>
      </c>
      <c r="E2514" t="s">
        <v>2</v>
      </c>
      <c r="F2514">
        <v>79.83</v>
      </c>
      <c r="G2514" t="str">
        <f t="shared" si="274"/>
        <v>High</v>
      </c>
      <c r="H2514">
        <v>27</v>
      </c>
      <c r="I2514" t="s">
        <v>19</v>
      </c>
      <c r="J2514" t="s">
        <v>4</v>
      </c>
      <c r="K2514" s="4">
        <v>8.99</v>
      </c>
      <c r="L2514" s="4">
        <f t="shared" si="275"/>
        <v>8.99</v>
      </c>
      <c r="M2514">
        <v>0</v>
      </c>
      <c r="N2514" t="s">
        <v>5</v>
      </c>
      <c r="O2514">
        <v>3</v>
      </c>
      <c r="P2514">
        <v>2.85</v>
      </c>
      <c r="Q2514">
        <f t="shared" si="276"/>
        <v>171</v>
      </c>
      <c r="R2514" t="s">
        <v>11</v>
      </c>
      <c r="S2514">
        <f t="shared" si="277"/>
        <v>13650.93</v>
      </c>
      <c r="T2514" t="str">
        <f t="shared" si="278"/>
        <v>High</v>
      </c>
      <c r="U2514" t="str">
        <f t="shared" si="279"/>
        <v>Inactive</v>
      </c>
    </row>
    <row r="2515" spans="1:21" x14ac:dyDescent="0.25">
      <c r="A2515" t="s">
        <v>2542</v>
      </c>
      <c r="B2515">
        <v>63</v>
      </c>
      <c r="C2515" t="str">
        <f t="shared" si="273"/>
        <v>55+</v>
      </c>
      <c r="D2515" t="s">
        <v>1</v>
      </c>
      <c r="E2515" t="s">
        <v>8</v>
      </c>
      <c r="F2515">
        <v>3.13</v>
      </c>
      <c r="G2515" t="str">
        <f t="shared" si="274"/>
        <v>Low</v>
      </c>
      <c r="H2515">
        <v>45</v>
      </c>
      <c r="I2515" t="s">
        <v>56</v>
      </c>
      <c r="J2515" t="s">
        <v>32</v>
      </c>
      <c r="K2515" s="4">
        <v>13.99</v>
      </c>
      <c r="L2515" s="4">
        <f t="shared" si="275"/>
        <v>13.99</v>
      </c>
      <c r="M2515">
        <v>1</v>
      </c>
      <c r="N2515" t="s">
        <v>5</v>
      </c>
      <c r="O2515">
        <v>2</v>
      </c>
      <c r="P2515">
        <v>7.0000000000000007E-2</v>
      </c>
      <c r="Q2515">
        <f t="shared" si="276"/>
        <v>4</v>
      </c>
      <c r="R2515" t="s">
        <v>11</v>
      </c>
      <c r="S2515">
        <f t="shared" si="277"/>
        <v>12.52</v>
      </c>
      <c r="T2515" t="str">
        <f t="shared" si="278"/>
        <v>Low</v>
      </c>
      <c r="U2515" t="str">
        <f t="shared" si="279"/>
        <v>Inactive</v>
      </c>
    </row>
    <row r="2516" spans="1:21" x14ac:dyDescent="0.25">
      <c r="A2516" t="s">
        <v>2543</v>
      </c>
      <c r="B2516">
        <v>65</v>
      </c>
      <c r="C2516" t="str">
        <f t="shared" si="273"/>
        <v>55+</v>
      </c>
      <c r="D2516" t="s">
        <v>27</v>
      </c>
      <c r="E2516" t="s">
        <v>8</v>
      </c>
      <c r="F2516">
        <v>15.33</v>
      </c>
      <c r="G2516" t="str">
        <f t="shared" si="274"/>
        <v>Low</v>
      </c>
      <c r="H2516">
        <v>17</v>
      </c>
      <c r="I2516" t="s">
        <v>56</v>
      </c>
      <c r="J2516" t="s">
        <v>41</v>
      </c>
      <c r="K2516" s="4">
        <v>13.99</v>
      </c>
      <c r="L2516" s="4">
        <f t="shared" si="275"/>
        <v>13.99</v>
      </c>
      <c r="M2516">
        <v>0</v>
      </c>
      <c r="N2516" t="s">
        <v>5</v>
      </c>
      <c r="O2516">
        <v>1</v>
      </c>
      <c r="P2516">
        <v>0.85</v>
      </c>
      <c r="Q2516">
        <f t="shared" si="276"/>
        <v>51</v>
      </c>
      <c r="R2516" t="s">
        <v>11</v>
      </c>
      <c r="S2516">
        <f t="shared" si="277"/>
        <v>781.83</v>
      </c>
      <c r="T2516" t="str">
        <f t="shared" si="278"/>
        <v>High</v>
      </c>
      <c r="U2516" t="str">
        <f t="shared" si="279"/>
        <v>Risk</v>
      </c>
    </row>
    <row r="2517" spans="1:21" x14ac:dyDescent="0.25">
      <c r="A2517" t="s">
        <v>2544</v>
      </c>
      <c r="B2517">
        <v>45</v>
      </c>
      <c r="C2517" t="str">
        <f t="shared" si="273"/>
        <v>35-44</v>
      </c>
      <c r="D2517" t="s">
        <v>27</v>
      </c>
      <c r="E2517" t="s">
        <v>8</v>
      </c>
      <c r="F2517">
        <v>2.69</v>
      </c>
      <c r="G2517" t="str">
        <f t="shared" si="274"/>
        <v>Low</v>
      </c>
      <c r="H2517">
        <v>8</v>
      </c>
      <c r="I2517" t="s">
        <v>14</v>
      </c>
      <c r="J2517" t="s">
        <v>43</v>
      </c>
      <c r="K2517" s="4">
        <v>13.99</v>
      </c>
      <c r="L2517" s="4">
        <f t="shared" si="275"/>
        <v>13.99</v>
      </c>
      <c r="M2517">
        <v>1</v>
      </c>
      <c r="N2517" t="s">
        <v>15</v>
      </c>
      <c r="O2517">
        <v>3</v>
      </c>
      <c r="P2517">
        <v>0.3</v>
      </c>
      <c r="Q2517">
        <f t="shared" si="276"/>
        <v>18</v>
      </c>
      <c r="R2517" t="s">
        <v>16</v>
      </c>
      <c r="S2517">
        <f t="shared" si="277"/>
        <v>48.42</v>
      </c>
      <c r="T2517" t="str">
        <f t="shared" si="278"/>
        <v>Low</v>
      </c>
      <c r="U2517" t="str">
        <f t="shared" si="279"/>
        <v>Risk</v>
      </c>
    </row>
    <row r="2518" spans="1:21" x14ac:dyDescent="0.25">
      <c r="A2518" t="s">
        <v>2545</v>
      </c>
      <c r="B2518">
        <v>53</v>
      </c>
      <c r="C2518" t="str">
        <f t="shared" si="273"/>
        <v>45-54</v>
      </c>
      <c r="D2518" t="s">
        <v>13</v>
      </c>
      <c r="E2518" t="s">
        <v>2</v>
      </c>
      <c r="F2518">
        <v>0.19</v>
      </c>
      <c r="G2518" t="str">
        <f t="shared" si="274"/>
        <v>Low</v>
      </c>
      <c r="H2518">
        <v>25</v>
      </c>
      <c r="I2518" t="s">
        <v>56</v>
      </c>
      <c r="J2518" t="s">
        <v>32</v>
      </c>
      <c r="K2518" s="4">
        <v>8.99</v>
      </c>
      <c r="L2518" s="4">
        <f t="shared" si="275"/>
        <v>8.99</v>
      </c>
      <c r="M2518">
        <v>1</v>
      </c>
      <c r="N2518" t="s">
        <v>29</v>
      </c>
      <c r="O2518">
        <v>4</v>
      </c>
      <c r="P2518">
        <v>0.01</v>
      </c>
      <c r="Q2518">
        <f t="shared" si="276"/>
        <v>1</v>
      </c>
      <c r="R2518" t="s">
        <v>25</v>
      </c>
      <c r="S2518">
        <f t="shared" si="277"/>
        <v>0.19</v>
      </c>
      <c r="T2518" t="str">
        <f t="shared" si="278"/>
        <v>Low</v>
      </c>
      <c r="U2518" t="str">
        <f t="shared" si="279"/>
        <v>Inactive</v>
      </c>
    </row>
    <row r="2519" spans="1:21" x14ac:dyDescent="0.25">
      <c r="A2519" t="s">
        <v>2546</v>
      </c>
      <c r="B2519">
        <v>60</v>
      </c>
      <c r="C2519" t="str">
        <f t="shared" si="273"/>
        <v>55+</v>
      </c>
      <c r="D2519" t="s">
        <v>27</v>
      </c>
      <c r="E2519" t="s">
        <v>2</v>
      </c>
      <c r="F2519">
        <v>4.37</v>
      </c>
      <c r="G2519" t="str">
        <f t="shared" si="274"/>
        <v>Low</v>
      </c>
      <c r="H2519">
        <v>59</v>
      </c>
      <c r="I2519" t="s">
        <v>56</v>
      </c>
      <c r="J2519" t="s">
        <v>32</v>
      </c>
      <c r="K2519" s="4">
        <v>8.99</v>
      </c>
      <c r="L2519" s="4">
        <f t="shared" si="275"/>
        <v>8.99</v>
      </c>
      <c r="M2519">
        <v>1</v>
      </c>
      <c r="N2519" t="s">
        <v>15</v>
      </c>
      <c r="O2519">
        <v>2</v>
      </c>
      <c r="P2519">
        <v>7.0000000000000007E-2</v>
      </c>
      <c r="Q2519">
        <f t="shared" si="276"/>
        <v>4</v>
      </c>
      <c r="R2519" t="s">
        <v>11</v>
      </c>
      <c r="S2519">
        <f t="shared" si="277"/>
        <v>17.48</v>
      </c>
      <c r="T2519" t="str">
        <f t="shared" si="278"/>
        <v>Low</v>
      </c>
      <c r="U2519" t="str">
        <f t="shared" si="279"/>
        <v>Inactive</v>
      </c>
    </row>
    <row r="2520" spans="1:21" x14ac:dyDescent="0.25">
      <c r="A2520" t="s">
        <v>2547</v>
      </c>
      <c r="B2520">
        <v>35</v>
      </c>
      <c r="C2520" t="str">
        <f t="shared" si="273"/>
        <v>25-34</v>
      </c>
      <c r="D2520" t="s">
        <v>27</v>
      </c>
      <c r="E2520" t="s">
        <v>18</v>
      </c>
      <c r="F2520">
        <v>28.76</v>
      </c>
      <c r="G2520" t="str">
        <f t="shared" si="274"/>
        <v>Medium</v>
      </c>
      <c r="H2520">
        <v>23</v>
      </c>
      <c r="I2520" t="s">
        <v>35</v>
      </c>
      <c r="J2520" t="s">
        <v>43</v>
      </c>
      <c r="K2520" s="4">
        <v>17.989999999999998</v>
      </c>
      <c r="L2520" s="4">
        <f t="shared" si="275"/>
        <v>17.989999999999998</v>
      </c>
      <c r="M2520">
        <v>0</v>
      </c>
      <c r="N2520" t="s">
        <v>5</v>
      </c>
      <c r="O2520">
        <v>1</v>
      </c>
      <c r="P2520">
        <v>1.2</v>
      </c>
      <c r="Q2520">
        <f t="shared" si="276"/>
        <v>72</v>
      </c>
      <c r="R2520" t="s">
        <v>11</v>
      </c>
      <c r="S2520">
        <f t="shared" si="277"/>
        <v>2070.7200000000003</v>
      </c>
      <c r="T2520" t="str">
        <f t="shared" si="278"/>
        <v>High</v>
      </c>
      <c r="U2520" t="str">
        <f t="shared" si="279"/>
        <v>Inactive</v>
      </c>
    </row>
    <row r="2521" spans="1:21" x14ac:dyDescent="0.25">
      <c r="A2521" t="s">
        <v>2548</v>
      </c>
      <c r="B2521">
        <v>51</v>
      </c>
      <c r="C2521" t="str">
        <f t="shared" si="273"/>
        <v>45-54</v>
      </c>
      <c r="D2521" t="s">
        <v>13</v>
      </c>
      <c r="E2521" t="s">
        <v>8</v>
      </c>
      <c r="F2521">
        <v>1.91</v>
      </c>
      <c r="G2521" t="str">
        <f t="shared" si="274"/>
        <v>Low</v>
      </c>
      <c r="H2521">
        <v>8</v>
      </c>
      <c r="I2521" t="s">
        <v>9</v>
      </c>
      <c r="J2521" t="s">
        <v>32</v>
      </c>
      <c r="K2521" s="4">
        <v>13.99</v>
      </c>
      <c r="L2521" s="4">
        <f t="shared" si="275"/>
        <v>13.99</v>
      </c>
      <c r="M2521">
        <v>1</v>
      </c>
      <c r="N2521" t="s">
        <v>29</v>
      </c>
      <c r="O2521">
        <v>3</v>
      </c>
      <c r="P2521">
        <v>0.21</v>
      </c>
      <c r="Q2521">
        <f t="shared" si="276"/>
        <v>13</v>
      </c>
      <c r="R2521" t="s">
        <v>33</v>
      </c>
      <c r="S2521">
        <f t="shared" si="277"/>
        <v>24.83</v>
      </c>
      <c r="T2521" t="str">
        <f t="shared" si="278"/>
        <v>Low</v>
      </c>
      <c r="U2521" t="str">
        <f t="shared" si="279"/>
        <v>Risk</v>
      </c>
    </row>
    <row r="2522" spans="1:21" x14ac:dyDescent="0.25">
      <c r="A2522" t="s">
        <v>2549</v>
      </c>
      <c r="B2522">
        <v>27</v>
      </c>
      <c r="C2522" t="str">
        <f t="shared" si="273"/>
        <v>25-34</v>
      </c>
      <c r="D2522" t="s">
        <v>13</v>
      </c>
      <c r="E2522" t="s">
        <v>2</v>
      </c>
      <c r="F2522">
        <v>5.3</v>
      </c>
      <c r="G2522" t="str">
        <f t="shared" si="274"/>
        <v>Low</v>
      </c>
      <c r="H2522">
        <v>1</v>
      </c>
      <c r="I2522" t="s">
        <v>3</v>
      </c>
      <c r="J2522" t="s">
        <v>10</v>
      </c>
      <c r="K2522" s="4">
        <v>8.99</v>
      </c>
      <c r="L2522" s="4">
        <f t="shared" si="275"/>
        <v>8.99</v>
      </c>
      <c r="M2522">
        <v>0</v>
      </c>
      <c r="N2522" t="s">
        <v>29</v>
      </c>
      <c r="O2522">
        <v>2</v>
      </c>
      <c r="P2522">
        <v>2.65</v>
      </c>
      <c r="Q2522">
        <f t="shared" si="276"/>
        <v>159</v>
      </c>
      <c r="R2522" t="s">
        <v>38</v>
      </c>
      <c r="S2522">
        <f t="shared" si="277"/>
        <v>842.69999999999993</v>
      </c>
      <c r="T2522" t="str">
        <f t="shared" si="278"/>
        <v>High</v>
      </c>
      <c r="U2522" t="str">
        <f t="shared" si="279"/>
        <v>Active</v>
      </c>
    </row>
    <row r="2523" spans="1:21" x14ac:dyDescent="0.25">
      <c r="A2523" t="s">
        <v>2550</v>
      </c>
      <c r="B2523">
        <v>28</v>
      </c>
      <c r="C2523" t="str">
        <f t="shared" si="273"/>
        <v>25-34</v>
      </c>
      <c r="D2523" t="s">
        <v>1</v>
      </c>
      <c r="E2523" t="s">
        <v>18</v>
      </c>
      <c r="F2523">
        <v>9.9</v>
      </c>
      <c r="G2523" t="str">
        <f t="shared" si="274"/>
        <v>Low</v>
      </c>
      <c r="H2523">
        <v>19</v>
      </c>
      <c r="I2523" t="s">
        <v>9</v>
      </c>
      <c r="J2523" t="s">
        <v>43</v>
      </c>
      <c r="K2523" s="4">
        <v>17.989999999999998</v>
      </c>
      <c r="L2523" s="4">
        <f t="shared" si="275"/>
        <v>17.989999999999998</v>
      </c>
      <c r="M2523">
        <v>0</v>
      </c>
      <c r="N2523" t="s">
        <v>5</v>
      </c>
      <c r="O2523">
        <v>5</v>
      </c>
      <c r="P2523">
        <v>0.49</v>
      </c>
      <c r="Q2523">
        <f t="shared" si="276"/>
        <v>29</v>
      </c>
      <c r="R2523" t="s">
        <v>11</v>
      </c>
      <c r="S2523">
        <f t="shared" si="277"/>
        <v>287.10000000000002</v>
      </c>
      <c r="T2523" t="str">
        <f t="shared" si="278"/>
        <v>High</v>
      </c>
      <c r="U2523" t="str">
        <f t="shared" si="279"/>
        <v>Risk</v>
      </c>
    </row>
    <row r="2524" spans="1:21" x14ac:dyDescent="0.25">
      <c r="A2524" t="s">
        <v>2551</v>
      </c>
      <c r="B2524">
        <v>18</v>
      </c>
      <c r="C2524" t="str">
        <f t="shared" si="273"/>
        <v>18-24</v>
      </c>
      <c r="D2524" t="s">
        <v>13</v>
      </c>
      <c r="E2524" t="s">
        <v>2</v>
      </c>
      <c r="F2524">
        <v>5.64</v>
      </c>
      <c r="G2524" t="str">
        <f t="shared" si="274"/>
        <v>Low</v>
      </c>
      <c r="H2524">
        <v>44</v>
      </c>
      <c r="I2524" t="s">
        <v>9</v>
      </c>
      <c r="J2524" t="s">
        <v>43</v>
      </c>
      <c r="K2524" s="4">
        <v>8.99</v>
      </c>
      <c r="L2524" s="4">
        <f t="shared" si="275"/>
        <v>8.99</v>
      </c>
      <c r="M2524">
        <v>1</v>
      </c>
      <c r="N2524" t="s">
        <v>5</v>
      </c>
      <c r="O2524">
        <v>4</v>
      </c>
      <c r="P2524">
        <v>0.13</v>
      </c>
      <c r="Q2524">
        <f t="shared" si="276"/>
        <v>8</v>
      </c>
      <c r="R2524" t="s">
        <v>20</v>
      </c>
      <c r="S2524">
        <f t="shared" si="277"/>
        <v>45.12</v>
      </c>
      <c r="T2524" t="str">
        <f t="shared" si="278"/>
        <v>Low</v>
      </c>
      <c r="U2524" t="str">
        <f t="shared" si="279"/>
        <v>Inactive</v>
      </c>
    </row>
    <row r="2525" spans="1:21" x14ac:dyDescent="0.25">
      <c r="A2525" t="s">
        <v>2552</v>
      </c>
      <c r="B2525">
        <v>22</v>
      </c>
      <c r="C2525" t="str">
        <f t="shared" si="273"/>
        <v>18-24</v>
      </c>
      <c r="D2525" t="s">
        <v>1</v>
      </c>
      <c r="E2525" t="s">
        <v>2</v>
      </c>
      <c r="F2525">
        <v>7.06</v>
      </c>
      <c r="G2525" t="str">
        <f t="shared" si="274"/>
        <v>Low</v>
      </c>
      <c r="H2525">
        <v>58</v>
      </c>
      <c r="I2525" t="s">
        <v>14</v>
      </c>
      <c r="J2525" t="s">
        <v>10</v>
      </c>
      <c r="K2525" s="4">
        <v>8.99</v>
      </c>
      <c r="L2525" s="4">
        <f t="shared" si="275"/>
        <v>8.99</v>
      </c>
      <c r="M2525">
        <v>1</v>
      </c>
      <c r="N2525" t="s">
        <v>47</v>
      </c>
      <c r="O2525">
        <v>3</v>
      </c>
      <c r="P2525">
        <v>0.12</v>
      </c>
      <c r="Q2525">
        <f t="shared" si="276"/>
        <v>7</v>
      </c>
      <c r="R2525" t="s">
        <v>38</v>
      </c>
      <c r="S2525">
        <f t="shared" si="277"/>
        <v>49.419999999999995</v>
      </c>
      <c r="T2525" t="str">
        <f t="shared" si="278"/>
        <v>Low</v>
      </c>
      <c r="U2525" t="str">
        <f t="shared" si="279"/>
        <v>Inactive</v>
      </c>
    </row>
    <row r="2526" spans="1:21" x14ac:dyDescent="0.25">
      <c r="A2526" t="s">
        <v>2553</v>
      </c>
      <c r="B2526">
        <v>61</v>
      </c>
      <c r="C2526" t="str">
        <f t="shared" si="273"/>
        <v>55+</v>
      </c>
      <c r="D2526" t="s">
        <v>27</v>
      </c>
      <c r="E2526" t="s">
        <v>8</v>
      </c>
      <c r="F2526">
        <v>2.15</v>
      </c>
      <c r="G2526" t="str">
        <f t="shared" si="274"/>
        <v>Low</v>
      </c>
      <c r="H2526">
        <v>33</v>
      </c>
      <c r="I2526" t="s">
        <v>35</v>
      </c>
      <c r="J2526" t="s">
        <v>10</v>
      </c>
      <c r="K2526" s="4">
        <v>13.99</v>
      </c>
      <c r="L2526" s="4">
        <f t="shared" si="275"/>
        <v>13.99</v>
      </c>
      <c r="M2526">
        <v>1</v>
      </c>
      <c r="N2526" t="s">
        <v>15</v>
      </c>
      <c r="O2526">
        <v>1</v>
      </c>
      <c r="P2526">
        <v>0.06</v>
      </c>
      <c r="Q2526">
        <f t="shared" si="276"/>
        <v>4</v>
      </c>
      <c r="R2526" t="s">
        <v>11</v>
      </c>
      <c r="S2526">
        <f t="shared" si="277"/>
        <v>8.6</v>
      </c>
      <c r="T2526" t="str">
        <f t="shared" si="278"/>
        <v>Low</v>
      </c>
      <c r="U2526" t="str">
        <f t="shared" si="279"/>
        <v>Inactive</v>
      </c>
    </row>
    <row r="2527" spans="1:21" x14ac:dyDescent="0.25">
      <c r="A2527" t="s">
        <v>2554</v>
      </c>
      <c r="B2527">
        <v>54</v>
      </c>
      <c r="C2527" t="str">
        <f t="shared" si="273"/>
        <v>45-54</v>
      </c>
      <c r="D2527" t="s">
        <v>1</v>
      </c>
      <c r="E2527" t="s">
        <v>8</v>
      </c>
      <c r="F2527">
        <v>4.6900000000000004</v>
      </c>
      <c r="G2527" t="str">
        <f t="shared" si="274"/>
        <v>Low</v>
      </c>
      <c r="H2527">
        <v>6</v>
      </c>
      <c r="I2527" t="s">
        <v>35</v>
      </c>
      <c r="J2527" t="s">
        <v>32</v>
      </c>
      <c r="K2527" s="4">
        <v>13.99</v>
      </c>
      <c r="L2527" s="4">
        <f t="shared" si="275"/>
        <v>13.99</v>
      </c>
      <c r="M2527">
        <v>0</v>
      </c>
      <c r="N2527" t="s">
        <v>5</v>
      </c>
      <c r="O2527">
        <v>5</v>
      </c>
      <c r="P2527">
        <v>0.67</v>
      </c>
      <c r="Q2527">
        <f t="shared" si="276"/>
        <v>40</v>
      </c>
      <c r="R2527" t="s">
        <v>38</v>
      </c>
      <c r="S2527">
        <f t="shared" si="277"/>
        <v>187.60000000000002</v>
      </c>
      <c r="T2527" t="str">
        <f t="shared" si="278"/>
        <v>High</v>
      </c>
      <c r="U2527" t="str">
        <f t="shared" si="279"/>
        <v>Active</v>
      </c>
    </row>
    <row r="2528" spans="1:21" x14ac:dyDescent="0.25">
      <c r="A2528" t="s">
        <v>2555</v>
      </c>
      <c r="B2528">
        <v>52</v>
      </c>
      <c r="C2528" t="str">
        <f t="shared" si="273"/>
        <v>45-54</v>
      </c>
      <c r="D2528" t="s">
        <v>13</v>
      </c>
      <c r="E2528" t="s">
        <v>18</v>
      </c>
      <c r="F2528">
        <v>2.0499999999999998</v>
      </c>
      <c r="G2528" t="str">
        <f t="shared" si="274"/>
        <v>Low</v>
      </c>
      <c r="H2528">
        <v>24</v>
      </c>
      <c r="I2528" t="s">
        <v>3</v>
      </c>
      <c r="J2528" t="s">
        <v>10</v>
      </c>
      <c r="K2528" s="4">
        <v>17.989999999999998</v>
      </c>
      <c r="L2528" s="4">
        <f t="shared" si="275"/>
        <v>17.989999999999998</v>
      </c>
      <c r="M2528">
        <v>1</v>
      </c>
      <c r="N2528" t="s">
        <v>5</v>
      </c>
      <c r="O2528">
        <v>2</v>
      </c>
      <c r="P2528">
        <v>0.08</v>
      </c>
      <c r="Q2528">
        <f t="shared" si="276"/>
        <v>5</v>
      </c>
      <c r="R2528" t="s">
        <v>25</v>
      </c>
      <c r="S2528">
        <f t="shared" si="277"/>
        <v>10.25</v>
      </c>
      <c r="T2528" t="str">
        <f t="shared" si="278"/>
        <v>Low</v>
      </c>
      <c r="U2528" t="str">
        <f t="shared" si="279"/>
        <v>Inactive</v>
      </c>
    </row>
    <row r="2529" spans="1:21" x14ac:dyDescent="0.25">
      <c r="A2529" t="s">
        <v>2556</v>
      </c>
      <c r="B2529">
        <v>24</v>
      </c>
      <c r="C2529" t="str">
        <f t="shared" si="273"/>
        <v>18-24</v>
      </c>
      <c r="D2529" t="s">
        <v>27</v>
      </c>
      <c r="E2529" t="s">
        <v>18</v>
      </c>
      <c r="F2529">
        <v>26.44</v>
      </c>
      <c r="G2529" t="str">
        <f t="shared" si="274"/>
        <v>Medium</v>
      </c>
      <c r="H2529">
        <v>28</v>
      </c>
      <c r="I2529" t="s">
        <v>3</v>
      </c>
      <c r="J2529" t="s">
        <v>10</v>
      </c>
      <c r="K2529" s="4">
        <v>17.989999999999998</v>
      </c>
      <c r="L2529" s="4">
        <f t="shared" si="275"/>
        <v>17.989999999999998</v>
      </c>
      <c r="M2529">
        <v>0</v>
      </c>
      <c r="N2529" t="s">
        <v>5</v>
      </c>
      <c r="O2529">
        <v>1</v>
      </c>
      <c r="P2529">
        <v>0.91</v>
      </c>
      <c r="Q2529">
        <f t="shared" si="276"/>
        <v>55</v>
      </c>
      <c r="R2529" t="s">
        <v>38</v>
      </c>
      <c r="S2529">
        <f t="shared" si="277"/>
        <v>1454.2</v>
      </c>
      <c r="T2529" t="str">
        <f t="shared" si="278"/>
        <v>High</v>
      </c>
      <c r="U2529" t="str">
        <f t="shared" si="279"/>
        <v>Inactive</v>
      </c>
    </row>
    <row r="2530" spans="1:21" x14ac:dyDescent="0.25">
      <c r="A2530" s="1" t="s">
        <v>2557</v>
      </c>
      <c r="B2530">
        <v>38</v>
      </c>
      <c r="C2530" t="str">
        <f t="shared" si="273"/>
        <v>35-44</v>
      </c>
      <c r="D2530" t="s">
        <v>1</v>
      </c>
      <c r="E2530" t="s">
        <v>2</v>
      </c>
      <c r="F2530">
        <v>4.26</v>
      </c>
      <c r="G2530" t="str">
        <f t="shared" si="274"/>
        <v>Low</v>
      </c>
      <c r="H2530">
        <v>42</v>
      </c>
      <c r="I2530" t="s">
        <v>9</v>
      </c>
      <c r="J2530" t="s">
        <v>10</v>
      </c>
      <c r="K2530" s="4">
        <v>8.99</v>
      </c>
      <c r="L2530" s="4">
        <f t="shared" si="275"/>
        <v>8.99</v>
      </c>
      <c r="M2530">
        <v>1</v>
      </c>
      <c r="N2530" t="s">
        <v>5</v>
      </c>
      <c r="O2530">
        <v>5</v>
      </c>
      <c r="P2530">
        <v>0.1</v>
      </c>
      <c r="Q2530">
        <f t="shared" si="276"/>
        <v>6</v>
      </c>
      <c r="R2530" t="s">
        <v>6</v>
      </c>
      <c r="S2530">
        <f t="shared" si="277"/>
        <v>25.56</v>
      </c>
      <c r="T2530" t="str">
        <f t="shared" si="278"/>
        <v>Low</v>
      </c>
      <c r="U2530" t="str">
        <f t="shared" si="279"/>
        <v>Inactive</v>
      </c>
    </row>
    <row r="2531" spans="1:21" x14ac:dyDescent="0.25">
      <c r="A2531" t="s">
        <v>2558</v>
      </c>
      <c r="B2531">
        <v>44</v>
      </c>
      <c r="C2531" t="str">
        <f t="shared" si="273"/>
        <v>35-44</v>
      </c>
      <c r="D2531" t="s">
        <v>1</v>
      </c>
      <c r="E2531" t="s">
        <v>8</v>
      </c>
      <c r="F2531">
        <v>6.9</v>
      </c>
      <c r="G2531" t="str">
        <f t="shared" si="274"/>
        <v>Low</v>
      </c>
      <c r="H2531">
        <v>21</v>
      </c>
      <c r="I2531" t="s">
        <v>9</v>
      </c>
      <c r="J2531" t="s">
        <v>10</v>
      </c>
      <c r="K2531" s="4">
        <v>13.99</v>
      </c>
      <c r="L2531" s="4">
        <f t="shared" si="275"/>
        <v>13.99</v>
      </c>
      <c r="M2531">
        <v>0</v>
      </c>
      <c r="N2531" t="s">
        <v>5</v>
      </c>
      <c r="O2531">
        <v>4</v>
      </c>
      <c r="P2531">
        <v>0.31</v>
      </c>
      <c r="Q2531">
        <f t="shared" si="276"/>
        <v>19</v>
      </c>
      <c r="R2531" t="s">
        <v>20</v>
      </c>
      <c r="S2531">
        <f t="shared" si="277"/>
        <v>131.1</v>
      </c>
      <c r="T2531" t="str">
        <f t="shared" si="278"/>
        <v>Medium</v>
      </c>
      <c r="U2531" t="str">
        <f t="shared" si="279"/>
        <v>Risk</v>
      </c>
    </row>
    <row r="2532" spans="1:21" x14ac:dyDescent="0.25">
      <c r="A2532" t="s">
        <v>2559</v>
      </c>
      <c r="B2532">
        <v>64</v>
      </c>
      <c r="C2532" t="str">
        <f t="shared" si="273"/>
        <v>55+</v>
      </c>
      <c r="D2532" t="s">
        <v>27</v>
      </c>
      <c r="E2532" t="s">
        <v>8</v>
      </c>
      <c r="F2532">
        <v>8.4</v>
      </c>
      <c r="G2532" t="str">
        <f t="shared" si="274"/>
        <v>Low</v>
      </c>
      <c r="H2532">
        <v>47</v>
      </c>
      <c r="I2532" t="s">
        <v>35</v>
      </c>
      <c r="J2532" t="s">
        <v>4</v>
      </c>
      <c r="K2532" s="4">
        <v>13.99</v>
      </c>
      <c r="L2532" s="4">
        <f t="shared" si="275"/>
        <v>13.99</v>
      </c>
      <c r="M2532">
        <v>1</v>
      </c>
      <c r="N2532" t="s">
        <v>15</v>
      </c>
      <c r="O2532">
        <v>4</v>
      </c>
      <c r="P2532">
        <v>0.18</v>
      </c>
      <c r="Q2532">
        <f t="shared" si="276"/>
        <v>11</v>
      </c>
      <c r="R2532" t="s">
        <v>38</v>
      </c>
      <c r="S2532">
        <f t="shared" si="277"/>
        <v>92.4</v>
      </c>
      <c r="T2532" t="str">
        <f t="shared" si="278"/>
        <v>Medium</v>
      </c>
      <c r="U2532" t="str">
        <f t="shared" si="279"/>
        <v>Inactive</v>
      </c>
    </row>
    <row r="2533" spans="1:21" x14ac:dyDescent="0.25">
      <c r="A2533" t="s">
        <v>2560</v>
      </c>
      <c r="B2533">
        <v>23</v>
      </c>
      <c r="C2533" t="str">
        <f t="shared" si="273"/>
        <v>18-24</v>
      </c>
      <c r="D2533" t="s">
        <v>13</v>
      </c>
      <c r="E2533" t="s">
        <v>2</v>
      </c>
      <c r="F2533">
        <v>5.22</v>
      </c>
      <c r="G2533" t="str">
        <f t="shared" si="274"/>
        <v>Low</v>
      </c>
      <c r="H2533">
        <v>12</v>
      </c>
      <c r="I2533" t="s">
        <v>3</v>
      </c>
      <c r="J2533" t="s">
        <v>4</v>
      </c>
      <c r="K2533" s="4">
        <v>8.99</v>
      </c>
      <c r="L2533" s="4">
        <f t="shared" si="275"/>
        <v>8.99</v>
      </c>
      <c r="M2533">
        <v>0</v>
      </c>
      <c r="N2533" t="s">
        <v>29</v>
      </c>
      <c r="O2533">
        <v>2</v>
      </c>
      <c r="P2533">
        <v>0.4</v>
      </c>
      <c r="Q2533">
        <f t="shared" si="276"/>
        <v>24</v>
      </c>
      <c r="R2533" t="s">
        <v>20</v>
      </c>
      <c r="S2533">
        <f t="shared" si="277"/>
        <v>125.28</v>
      </c>
      <c r="T2533" t="str">
        <f t="shared" si="278"/>
        <v>Medium</v>
      </c>
      <c r="U2533" t="str">
        <f t="shared" si="279"/>
        <v>Risk</v>
      </c>
    </row>
    <row r="2534" spans="1:21" x14ac:dyDescent="0.25">
      <c r="A2534" t="s">
        <v>2561</v>
      </c>
      <c r="B2534">
        <v>22</v>
      </c>
      <c r="C2534" t="str">
        <f t="shared" si="273"/>
        <v>18-24</v>
      </c>
      <c r="D2534" t="s">
        <v>27</v>
      </c>
      <c r="E2534" t="s">
        <v>18</v>
      </c>
      <c r="F2534">
        <v>23.15</v>
      </c>
      <c r="G2534" t="str">
        <f t="shared" si="274"/>
        <v>Medium</v>
      </c>
      <c r="H2534">
        <v>42</v>
      </c>
      <c r="I2534" t="s">
        <v>35</v>
      </c>
      <c r="J2534" t="s">
        <v>4</v>
      </c>
      <c r="K2534" s="4">
        <v>17.989999999999998</v>
      </c>
      <c r="L2534" s="4">
        <f t="shared" si="275"/>
        <v>17.989999999999998</v>
      </c>
      <c r="M2534">
        <v>0</v>
      </c>
      <c r="N2534" t="s">
        <v>5</v>
      </c>
      <c r="O2534">
        <v>1</v>
      </c>
      <c r="P2534">
        <v>0.54</v>
      </c>
      <c r="Q2534">
        <f t="shared" si="276"/>
        <v>32</v>
      </c>
      <c r="R2534" t="s">
        <v>11</v>
      </c>
      <c r="S2534">
        <f t="shared" si="277"/>
        <v>740.8</v>
      </c>
      <c r="T2534" t="str">
        <f t="shared" si="278"/>
        <v>High</v>
      </c>
      <c r="U2534" t="str">
        <f t="shared" si="279"/>
        <v>Inactive</v>
      </c>
    </row>
    <row r="2535" spans="1:21" x14ac:dyDescent="0.25">
      <c r="A2535" t="s">
        <v>2562</v>
      </c>
      <c r="B2535">
        <v>23</v>
      </c>
      <c r="C2535" t="str">
        <f t="shared" si="273"/>
        <v>18-24</v>
      </c>
      <c r="D2535" t="s">
        <v>1</v>
      </c>
      <c r="E2535" t="s">
        <v>2</v>
      </c>
      <c r="F2535">
        <v>11.07</v>
      </c>
      <c r="G2535" t="str">
        <f t="shared" si="274"/>
        <v>Low</v>
      </c>
      <c r="H2535">
        <v>28</v>
      </c>
      <c r="I2535" t="s">
        <v>35</v>
      </c>
      <c r="J2535" t="s">
        <v>41</v>
      </c>
      <c r="K2535" s="4">
        <v>8.99</v>
      </c>
      <c r="L2535" s="4">
        <f t="shared" si="275"/>
        <v>8.99</v>
      </c>
      <c r="M2535">
        <v>1</v>
      </c>
      <c r="N2535" t="s">
        <v>29</v>
      </c>
      <c r="O2535">
        <v>1</v>
      </c>
      <c r="P2535">
        <v>0.38</v>
      </c>
      <c r="Q2535">
        <f t="shared" si="276"/>
        <v>23</v>
      </c>
      <c r="R2535" t="s">
        <v>11</v>
      </c>
      <c r="S2535">
        <f t="shared" si="277"/>
        <v>254.61</v>
      </c>
      <c r="T2535" t="str">
        <f t="shared" si="278"/>
        <v>High</v>
      </c>
      <c r="U2535" t="str">
        <f t="shared" si="279"/>
        <v>Inactive</v>
      </c>
    </row>
    <row r="2536" spans="1:21" x14ac:dyDescent="0.25">
      <c r="A2536" t="s">
        <v>2563</v>
      </c>
      <c r="B2536">
        <v>68</v>
      </c>
      <c r="C2536" t="str">
        <f t="shared" si="273"/>
        <v>55+</v>
      </c>
      <c r="D2536" t="s">
        <v>13</v>
      </c>
      <c r="E2536" t="s">
        <v>2</v>
      </c>
      <c r="F2536">
        <v>10.14</v>
      </c>
      <c r="G2536" t="str">
        <f t="shared" si="274"/>
        <v>Low</v>
      </c>
      <c r="H2536">
        <v>9</v>
      </c>
      <c r="I2536" t="s">
        <v>9</v>
      </c>
      <c r="J2536" t="s">
        <v>4</v>
      </c>
      <c r="K2536" s="4">
        <v>8.99</v>
      </c>
      <c r="L2536" s="4">
        <f t="shared" si="275"/>
        <v>8.99</v>
      </c>
      <c r="M2536">
        <v>0</v>
      </c>
      <c r="N2536" t="s">
        <v>5</v>
      </c>
      <c r="O2536">
        <v>1</v>
      </c>
      <c r="P2536">
        <v>1.01</v>
      </c>
      <c r="Q2536">
        <f t="shared" si="276"/>
        <v>61</v>
      </c>
      <c r="R2536" t="s">
        <v>11</v>
      </c>
      <c r="S2536">
        <f t="shared" si="277"/>
        <v>618.54000000000008</v>
      </c>
      <c r="T2536" t="str">
        <f t="shared" si="278"/>
        <v>High</v>
      </c>
      <c r="U2536" t="str">
        <f t="shared" si="279"/>
        <v>Risk</v>
      </c>
    </row>
    <row r="2537" spans="1:21" x14ac:dyDescent="0.25">
      <c r="A2537" t="s">
        <v>2564</v>
      </c>
      <c r="B2537">
        <v>18</v>
      </c>
      <c r="C2537" t="str">
        <f t="shared" si="273"/>
        <v>18-24</v>
      </c>
      <c r="D2537" t="s">
        <v>1</v>
      </c>
      <c r="E2537" t="s">
        <v>2</v>
      </c>
      <c r="F2537">
        <v>20.149999999999999</v>
      </c>
      <c r="G2537" t="str">
        <f t="shared" si="274"/>
        <v>Medium</v>
      </c>
      <c r="H2537">
        <v>4</v>
      </c>
      <c r="I2537" t="s">
        <v>35</v>
      </c>
      <c r="J2537" t="s">
        <v>4</v>
      </c>
      <c r="K2537" s="4">
        <v>8.99</v>
      </c>
      <c r="L2537" s="4">
        <f t="shared" si="275"/>
        <v>8.99</v>
      </c>
      <c r="M2537">
        <v>0</v>
      </c>
      <c r="N2537" t="s">
        <v>15</v>
      </c>
      <c r="O2537">
        <v>4</v>
      </c>
      <c r="P2537">
        <v>4.03</v>
      </c>
      <c r="Q2537">
        <f t="shared" si="276"/>
        <v>242</v>
      </c>
      <c r="R2537" t="s">
        <v>20</v>
      </c>
      <c r="S2537">
        <f t="shared" si="277"/>
        <v>4876.2999999999993</v>
      </c>
      <c r="T2537" t="str">
        <f t="shared" si="278"/>
        <v>High</v>
      </c>
      <c r="U2537" t="str">
        <f t="shared" si="279"/>
        <v>Active</v>
      </c>
    </row>
    <row r="2538" spans="1:21" x14ac:dyDescent="0.25">
      <c r="A2538" t="s">
        <v>2565</v>
      </c>
      <c r="B2538">
        <v>36</v>
      </c>
      <c r="C2538" t="str">
        <f t="shared" si="273"/>
        <v>35-44</v>
      </c>
      <c r="D2538" t="s">
        <v>27</v>
      </c>
      <c r="E2538" t="s">
        <v>18</v>
      </c>
      <c r="F2538">
        <v>6.59</v>
      </c>
      <c r="G2538" t="str">
        <f t="shared" si="274"/>
        <v>Low</v>
      </c>
      <c r="H2538">
        <v>58</v>
      </c>
      <c r="I2538" t="s">
        <v>35</v>
      </c>
      <c r="J2538" t="s">
        <v>10</v>
      </c>
      <c r="K2538" s="4">
        <v>17.989999999999998</v>
      </c>
      <c r="L2538" s="4">
        <f t="shared" si="275"/>
        <v>17.989999999999998</v>
      </c>
      <c r="M2538">
        <v>1</v>
      </c>
      <c r="N2538" t="s">
        <v>5</v>
      </c>
      <c r="O2538">
        <v>5</v>
      </c>
      <c r="P2538">
        <v>0.11</v>
      </c>
      <c r="Q2538">
        <f t="shared" si="276"/>
        <v>7</v>
      </c>
      <c r="R2538" t="s">
        <v>11</v>
      </c>
      <c r="S2538">
        <f t="shared" si="277"/>
        <v>46.129999999999995</v>
      </c>
      <c r="T2538" t="str">
        <f t="shared" si="278"/>
        <v>Low</v>
      </c>
      <c r="U2538" t="str">
        <f t="shared" si="279"/>
        <v>Inactive</v>
      </c>
    </row>
    <row r="2539" spans="1:21" x14ac:dyDescent="0.25">
      <c r="A2539" t="s">
        <v>2566</v>
      </c>
      <c r="B2539">
        <v>26</v>
      </c>
      <c r="C2539" t="str">
        <f t="shared" si="273"/>
        <v>25-34</v>
      </c>
      <c r="D2539" t="s">
        <v>13</v>
      </c>
      <c r="E2539" t="s">
        <v>2</v>
      </c>
      <c r="F2539">
        <v>2.58</v>
      </c>
      <c r="G2539" t="str">
        <f t="shared" si="274"/>
        <v>Low</v>
      </c>
      <c r="H2539">
        <v>16</v>
      </c>
      <c r="I2539" t="s">
        <v>14</v>
      </c>
      <c r="J2539" t="s">
        <v>41</v>
      </c>
      <c r="K2539" s="4">
        <v>8.99</v>
      </c>
      <c r="L2539" s="4">
        <f t="shared" si="275"/>
        <v>8.99</v>
      </c>
      <c r="M2539">
        <v>1</v>
      </c>
      <c r="N2539" t="s">
        <v>47</v>
      </c>
      <c r="O2539">
        <v>5</v>
      </c>
      <c r="P2539">
        <v>0.15</v>
      </c>
      <c r="Q2539">
        <f t="shared" si="276"/>
        <v>9</v>
      </c>
      <c r="R2539" t="s">
        <v>20</v>
      </c>
      <c r="S2539">
        <f t="shared" si="277"/>
        <v>23.22</v>
      </c>
      <c r="T2539" t="str">
        <f t="shared" si="278"/>
        <v>Low</v>
      </c>
      <c r="U2539" t="str">
        <f t="shared" si="279"/>
        <v>Risk</v>
      </c>
    </row>
    <row r="2540" spans="1:21" x14ac:dyDescent="0.25">
      <c r="A2540" t="s">
        <v>2567</v>
      </c>
      <c r="B2540">
        <v>33</v>
      </c>
      <c r="C2540" t="str">
        <f t="shared" si="273"/>
        <v>25-34</v>
      </c>
      <c r="D2540" t="s">
        <v>27</v>
      </c>
      <c r="E2540" t="s">
        <v>8</v>
      </c>
      <c r="F2540">
        <v>8.27</v>
      </c>
      <c r="G2540" t="str">
        <f t="shared" si="274"/>
        <v>Low</v>
      </c>
      <c r="H2540">
        <v>58</v>
      </c>
      <c r="I2540" t="s">
        <v>3</v>
      </c>
      <c r="J2540" t="s">
        <v>10</v>
      </c>
      <c r="K2540" s="4">
        <v>13.99</v>
      </c>
      <c r="L2540" s="4">
        <f t="shared" si="275"/>
        <v>13.99</v>
      </c>
      <c r="M2540">
        <v>1</v>
      </c>
      <c r="N2540" t="s">
        <v>5</v>
      </c>
      <c r="O2540">
        <v>4</v>
      </c>
      <c r="P2540">
        <v>0.14000000000000001</v>
      </c>
      <c r="Q2540">
        <f t="shared" si="276"/>
        <v>8</v>
      </c>
      <c r="R2540" t="s">
        <v>25</v>
      </c>
      <c r="S2540">
        <f t="shared" si="277"/>
        <v>66.16</v>
      </c>
      <c r="T2540" t="str">
        <f t="shared" si="278"/>
        <v>Medium</v>
      </c>
      <c r="U2540" t="str">
        <f t="shared" si="279"/>
        <v>Inactive</v>
      </c>
    </row>
    <row r="2541" spans="1:21" x14ac:dyDescent="0.25">
      <c r="A2541" t="s">
        <v>2568</v>
      </c>
      <c r="B2541">
        <v>50</v>
      </c>
      <c r="C2541" t="str">
        <f t="shared" si="273"/>
        <v>45-54</v>
      </c>
      <c r="D2541" t="s">
        <v>1</v>
      </c>
      <c r="E2541" t="s">
        <v>8</v>
      </c>
      <c r="F2541">
        <v>6.11</v>
      </c>
      <c r="G2541" t="str">
        <f t="shared" si="274"/>
        <v>Low</v>
      </c>
      <c r="H2541">
        <v>12</v>
      </c>
      <c r="I2541" t="s">
        <v>3</v>
      </c>
      <c r="J2541" t="s">
        <v>4</v>
      </c>
      <c r="K2541" s="4">
        <v>13.99</v>
      </c>
      <c r="L2541" s="4">
        <f t="shared" si="275"/>
        <v>13.99</v>
      </c>
      <c r="M2541">
        <v>0</v>
      </c>
      <c r="N2541" t="s">
        <v>23</v>
      </c>
      <c r="O2541">
        <v>2</v>
      </c>
      <c r="P2541">
        <v>0.47</v>
      </c>
      <c r="Q2541">
        <f t="shared" si="276"/>
        <v>28</v>
      </c>
      <c r="R2541" t="s">
        <v>38</v>
      </c>
      <c r="S2541">
        <f t="shared" si="277"/>
        <v>171.08</v>
      </c>
      <c r="T2541" t="str">
        <f t="shared" si="278"/>
        <v>High</v>
      </c>
      <c r="U2541" t="str">
        <f t="shared" si="279"/>
        <v>Risk</v>
      </c>
    </row>
    <row r="2542" spans="1:21" x14ac:dyDescent="0.25">
      <c r="A2542" t="s">
        <v>2569</v>
      </c>
      <c r="B2542">
        <v>34</v>
      </c>
      <c r="C2542" t="str">
        <f t="shared" si="273"/>
        <v>25-34</v>
      </c>
      <c r="D2542" t="s">
        <v>27</v>
      </c>
      <c r="E2542" t="s">
        <v>2</v>
      </c>
      <c r="F2542">
        <v>31.66</v>
      </c>
      <c r="G2542" t="str">
        <f t="shared" si="274"/>
        <v>Medium</v>
      </c>
      <c r="H2542">
        <v>60</v>
      </c>
      <c r="I2542" t="s">
        <v>3</v>
      </c>
      <c r="J2542" t="s">
        <v>4</v>
      </c>
      <c r="K2542" s="4">
        <v>8.99</v>
      </c>
      <c r="L2542" s="4">
        <f t="shared" si="275"/>
        <v>8.99</v>
      </c>
      <c r="M2542">
        <v>0</v>
      </c>
      <c r="N2542" t="s">
        <v>5</v>
      </c>
      <c r="O2542">
        <v>5</v>
      </c>
      <c r="P2542">
        <v>0.52</v>
      </c>
      <c r="Q2542">
        <f t="shared" si="276"/>
        <v>31</v>
      </c>
      <c r="R2542" t="s">
        <v>11</v>
      </c>
      <c r="S2542">
        <f t="shared" si="277"/>
        <v>981.46</v>
      </c>
      <c r="T2542" t="str">
        <f t="shared" si="278"/>
        <v>High</v>
      </c>
      <c r="U2542" t="str">
        <f t="shared" si="279"/>
        <v>Inactive</v>
      </c>
    </row>
    <row r="2543" spans="1:21" x14ac:dyDescent="0.25">
      <c r="A2543" t="s">
        <v>2570</v>
      </c>
      <c r="B2543">
        <v>22</v>
      </c>
      <c r="C2543" t="str">
        <f t="shared" si="273"/>
        <v>18-24</v>
      </c>
      <c r="D2543" t="s">
        <v>1</v>
      </c>
      <c r="E2543" t="s">
        <v>18</v>
      </c>
      <c r="F2543">
        <v>0.76</v>
      </c>
      <c r="G2543" t="str">
        <f t="shared" si="274"/>
        <v>Low</v>
      </c>
      <c r="H2543">
        <v>52</v>
      </c>
      <c r="I2543" t="s">
        <v>35</v>
      </c>
      <c r="J2543" t="s">
        <v>4</v>
      </c>
      <c r="K2543" s="4">
        <v>17.989999999999998</v>
      </c>
      <c r="L2543" s="4">
        <f t="shared" si="275"/>
        <v>17.989999999999998</v>
      </c>
      <c r="M2543">
        <v>1</v>
      </c>
      <c r="N2543" t="s">
        <v>47</v>
      </c>
      <c r="O2543">
        <v>1</v>
      </c>
      <c r="P2543">
        <v>0.01</v>
      </c>
      <c r="Q2543">
        <f t="shared" si="276"/>
        <v>1</v>
      </c>
      <c r="R2543" t="s">
        <v>33</v>
      </c>
      <c r="S2543">
        <f t="shared" si="277"/>
        <v>0.76</v>
      </c>
      <c r="T2543" t="str">
        <f t="shared" si="278"/>
        <v>Low</v>
      </c>
      <c r="U2543" t="str">
        <f t="shared" si="279"/>
        <v>Inactive</v>
      </c>
    </row>
    <row r="2544" spans="1:21" x14ac:dyDescent="0.25">
      <c r="A2544" t="s">
        <v>2571</v>
      </c>
      <c r="B2544">
        <v>61</v>
      </c>
      <c r="C2544" t="str">
        <f t="shared" si="273"/>
        <v>55+</v>
      </c>
      <c r="D2544" t="s">
        <v>13</v>
      </c>
      <c r="E2544" t="s">
        <v>2</v>
      </c>
      <c r="F2544">
        <v>4.18</v>
      </c>
      <c r="G2544" t="str">
        <f t="shared" si="274"/>
        <v>Low</v>
      </c>
      <c r="H2544">
        <v>47</v>
      </c>
      <c r="I2544" t="s">
        <v>35</v>
      </c>
      <c r="J2544" t="s">
        <v>32</v>
      </c>
      <c r="K2544" s="4">
        <v>8.99</v>
      </c>
      <c r="L2544" s="4">
        <f t="shared" si="275"/>
        <v>8.99</v>
      </c>
      <c r="M2544">
        <v>1</v>
      </c>
      <c r="N2544" t="s">
        <v>23</v>
      </c>
      <c r="O2544">
        <v>2</v>
      </c>
      <c r="P2544">
        <v>0.09</v>
      </c>
      <c r="Q2544">
        <f t="shared" si="276"/>
        <v>5</v>
      </c>
      <c r="R2544" t="s">
        <v>16</v>
      </c>
      <c r="S2544">
        <f t="shared" si="277"/>
        <v>20.9</v>
      </c>
      <c r="T2544" t="str">
        <f t="shared" si="278"/>
        <v>Low</v>
      </c>
      <c r="U2544" t="str">
        <f t="shared" si="279"/>
        <v>Inactive</v>
      </c>
    </row>
    <row r="2545" spans="1:21" x14ac:dyDescent="0.25">
      <c r="A2545" t="s">
        <v>2572</v>
      </c>
      <c r="B2545">
        <v>30</v>
      </c>
      <c r="C2545" t="str">
        <f t="shared" si="273"/>
        <v>25-34</v>
      </c>
      <c r="D2545" t="s">
        <v>13</v>
      </c>
      <c r="E2545" t="s">
        <v>2</v>
      </c>
      <c r="F2545">
        <v>2.56</v>
      </c>
      <c r="G2545" t="str">
        <f t="shared" si="274"/>
        <v>Low</v>
      </c>
      <c r="H2545">
        <v>32</v>
      </c>
      <c r="I2545" t="s">
        <v>19</v>
      </c>
      <c r="J2545" t="s">
        <v>43</v>
      </c>
      <c r="K2545" s="4">
        <v>8.99</v>
      </c>
      <c r="L2545" s="4">
        <f t="shared" si="275"/>
        <v>8.99</v>
      </c>
      <c r="M2545">
        <v>1</v>
      </c>
      <c r="N2545" t="s">
        <v>15</v>
      </c>
      <c r="O2545">
        <v>1</v>
      </c>
      <c r="P2545">
        <v>0.08</v>
      </c>
      <c r="Q2545">
        <f t="shared" si="276"/>
        <v>5</v>
      </c>
      <c r="R2545" t="s">
        <v>20</v>
      </c>
      <c r="S2545">
        <f t="shared" si="277"/>
        <v>12.8</v>
      </c>
      <c r="T2545" t="str">
        <f t="shared" si="278"/>
        <v>Low</v>
      </c>
      <c r="U2545" t="str">
        <f t="shared" si="279"/>
        <v>Inactive</v>
      </c>
    </row>
    <row r="2546" spans="1:21" x14ac:dyDescent="0.25">
      <c r="A2546" t="s">
        <v>2573</v>
      </c>
      <c r="B2546">
        <v>32</v>
      </c>
      <c r="C2546" t="str">
        <f t="shared" si="273"/>
        <v>25-34</v>
      </c>
      <c r="D2546" t="s">
        <v>13</v>
      </c>
      <c r="E2546" t="s">
        <v>2</v>
      </c>
      <c r="F2546">
        <v>17.670000000000002</v>
      </c>
      <c r="G2546" t="str">
        <f t="shared" si="274"/>
        <v>Low</v>
      </c>
      <c r="H2546">
        <v>14</v>
      </c>
      <c r="I2546" t="s">
        <v>14</v>
      </c>
      <c r="J2546" t="s">
        <v>4</v>
      </c>
      <c r="K2546" s="4">
        <v>8.99</v>
      </c>
      <c r="L2546" s="4">
        <f t="shared" si="275"/>
        <v>8.99</v>
      </c>
      <c r="M2546">
        <v>0</v>
      </c>
      <c r="N2546" t="s">
        <v>29</v>
      </c>
      <c r="O2546">
        <v>4</v>
      </c>
      <c r="P2546">
        <v>1.18</v>
      </c>
      <c r="Q2546">
        <f t="shared" si="276"/>
        <v>71</v>
      </c>
      <c r="R2546" t="s">
        <v>25</v>
      </c>
      <c r="S2546">
        <f t="shared" si="277"/>
        <v>1254.5700000000002</v>
      </c>
      <c r="T2546" t="str">
        <f t="shared" si="278"/>
        <v>High</v>
      </c>
      <c r="U2546" t="str">
        <f t="shared" si="279"/>
        <v>Risk</v>
      </c>
    </row>
    <row r="2547" spans="1:21" x14ac:dyDescent="0.25">
      <c r="A2547" t="s">
        <v>2574</v>
      </c>
      <c r="B2547">
        <v>56</v>
      </c>
      <c r="C2547" t="str">
        <f t="shared" si="273"/>
        <v>55+</v>
      </c>
      <c r="D2547" t="s">
        <v>13</v>
      </c>
      <c r="E2547" t="s">
        <v>18</v>
      </c>
      <c r="F2547">
        <v>17.25</v>
      </c>
      <c r="G2547" t="str">
        <f t="shared" si="274"/>
        <v>Low</v>
      </c>
      <c r="H2547">
        <v>52</v>
      </c>
      <c r="I2547" t="s">
        <v>19</v>
      </c>
      <c r="J2547" t="s">
        <v>32</v>
      </c>
      <c r="K2547" s="4">
        <v>17.989999999999998</v>
      </c>
      <c r="L2547" s="4">
        <f t="shared" si="275"/>
        <v>17.989999999999998</v>
      </c>
      <c r="M2547">
        <v>0</v>
      </c>
      <c r="N2547" t="s">
        <v>29</v>
      </c>
      <c r="O2547">
        <v>5</v>
      </c>
      <c r="P2547">
        <v>0.33</v>
      </c>
      <c r="Q2547">
        <f t="shared" si="276"/>
        <v>20</v>
      </c>
      <c r="R2547" t="s">
        <v>11</v>
      </c>
      <c r="S2547">
        <f t="shared" si="277"/>
        <v>345</v>
      </c>
      <c r="T2547" t="str">
        <f t="shared" si="278"/>
        <v>High</v>
      </c>
      <c r="U2547" t="str">
        <f t="shared" si="279"/>
        <v>Inactive</v>
      </c>
    </row>
    <row r="2548" spans="1:21" x14ac:dyDescent="0.25">
      <c r="A2548" t="s">
        <v>2575</v>
      </c>
      <c r="B2548">
        <v>58</v>
      </c>
      <c r="C2548" t="str">
        <f t="shared" si="273"/>
        <v>55+</v>
      </c>
      <c r="D2548" t="s">
        <v>27</v>
      </c>
      <c r="E2548" t="s">
        <v>18</v>
      </c>
      <c r="F2548">
        <v>21.56</v>
      </c>
      <c r="G2548" t="str">
        <f t="shared" si="274"/>
        <v>Medium</v>
      </c>
      <c r="H2548">
        <v>39</v>
      </c>
      <c r="I2548" t="s">
        <v>9</v>
      </c>
      <c r="J2548" t="s">
        <v>4</v>
      </c>
      <c r="K2548" s="4">
        <v>17.989999999999998</v>
      </c>
      <c r="L2548" s="4">
        <f t="shared" si="275"/>
        <v>17.989999999999998</v>
      </c>
      <c r="M2548">
        <v>0</v>
      </c>
      <c r="N2548" t="s">
        <v>15</v>
      </c>
      <c r="O2548">
        <v>4</v>
      </c>
      <c r="P2548">
        <v>0.54</v>
      </c>
      <c r="Q2548">
        <f t="shared" si="276"/>
        <v>32</v>
      </c>
      <c r="R2548" t="s">
        <v>16</v>
      </c>
      <c r="S2548">
        <f t="shared" si="277"/>
        <v>689.92</v>
      </c>
      <c r="T2548" t="str">
        <f t="shared" si="278"/>
        <v>High</v>
      </c>
      <c r="U2548" t="str">
        <f t="shared" si="279"/>
        <v>Inactive</v>
      </c>
    </row>
    <row r="2549" spans="1:21" x14ac:dyDescent="0.25">
      <c r="A2549" t="s">
        <v>2576</v>
      </c>
      <c r="B2549">
        <v>61</v>
      </c>
      <c r="C2549" t="str">
        <f t="shared" si="273"/>
        <v>55+</v>
      </c>
      <c r="D2549" t="s">
        <v>1</v>
      </c>
      <c r="E2549" t="s">
        <v>18</v>
      </c>
      <c r="F2549">
        <v>5.87</v>
      </c>
      <c r="G2549" t="str">
        <f t="shared" si="274"/>
        <v>Low</v>
      </c>
      <c r="H2549">
        <v>8</v>
      </c>
      <c r="I2549" t="s">
        <v>3</v>
      </c>
      <c r="J2549" t="s">
        <v>32</v>
      </c>
      <c r="K2549" s="4">
        <v>17.989999999999998</v>
      </c>
      <c r="L2549" s="4">
        <f t="shared" si="275"/>
        <v>17.989999999999998</v>
      </c>
      <c r="M2549">
        <v>0</v>
      </c>
      <c r="N2549" t="s">
        <v>15</v>
      </c>
      <c r="O2549">
        <v>5</v>
      </c>
      <c r="P2549">
        <v>0.65</v>
      </c>
      <c r="Q2549">
        <f t="shared" si="276"/>
        <v>39</v>
      </c>
      <c r="R2549" t="s">
        <v>20</v>
      </c>
      <c r="S2549">
        <f t="shared" si="277"/>
        <v>228.93</v>
      </c>
      <c r="T2549" t="str">
        <f t="shared" si="278"/>
        <v>High</v>
      </c>
      <c r="U2549" t="str">
        <f t="shared" si="279"/>
        <v>Risk</v>
      </c>
    </row>
    <row r="2550" spans="1:21" x14ac:dyDescent="0.25">
      <c r="A2550" t="s">
        <v>2577</v>
      </c>
      <c r="B2550">
        <v>51</v>
      </c>
      <c r="C2550" t="str">
        <f t="shared" si="273"/>
        <v>45-54</v>
      </c>
      <c r="D2550" t="s">
        <v>1</v>
      </c>
      <c r="E2550" t="s">
        <v>2</v>
      </c>
      <c r="F2550">
        <v>2.42</v>
      </c>
      <c r="G2550" t="str">
        <f t="shared" si="274"/>
        <v>Low</v>
      </c>
      <c r="H2550">
        <v>9</v>
      </c>
      <c r="I2550" t="s">
        <v>9</v>
      </c>
      <c r="J2550" t="s">
        <v>43</v>
      </c>
      <c r="K2550" s="4">
        <v>8.99</v>
      </c>
      <c r="L2550" s="4">
        <f t="shared" si="275"/>
        <v>8.99</v>
      </c>
      <c r="M2550">
        <v>1</v>
      </c>
      <c r="N2550" t="s">
        <v>15</v>
      </c>
      <c r="O2550">
        <v>5</v>
      </c>
      <c r="P2550">
        <v>0.24</v>
      </c>
      <c r="Q2550">
        <f t="shared" si="276"/>
        <v>14</v>
      </c>
      <c r="R2550" t="s">
        <v>38</v>
      </c>
      <c r="S2550">
        <f t="shared" si="277"/>
        <v>33.879999999999995</v>
      </c>
      <c r="T2550" t="str">
        <f t="shared" si="278"/>
        <v>Low</v>
      </c>
      <c r="U2550" t="str">
        <f t="shared" si="279"/>
        <v>Risk</v>
      </c>
    </row>
    <row r="2551" spans="1:21" x14ac:dyDescent="0.25">
      <c r="A2551" t="s">
        <v>2578</v>
      </c>
      <c r="B2551">
        <v>24</v>
      </c>
      <c r="C2551" t="str">
        <f t="shared" si="273"/>
        <v>18-24</v>
      </c>
      <c r="D2551" t="s">
        <v>1</v>
      </c>
      <c r="E2551" t="s">
        <v>18</v>
      </c>
      <c r="F2551">
        <v>2.4300000000000002</v>
      </c>
      <c r="G2551" t="str">
        <f t="shared" si="274"/>
        <v>Low</v>
      </c>
      <c r="H2551">
        <v>32</v>
      </c>
      <c r="I2551" t="s">
        <v>19</v>
      </c>
      <c r="J2551" t="s">
        <v>4</v>
      </c>
      <c r="K2551" s="4">
        <v>17.989999999999998</v>
      </c>
      <c r="L2551" s="4">
        <f t="shared" si="275"/>
        <v>17.989999999999998</v>
      </c>
      <c r="M2551">
        <v>1</v>
      </c>
      <c r="N2551" t="s">
        <v>23</v>
      </c>
      <c r="O2551">
        <v>2</v>
      </c>
      <c r="P2551">
        <v>7.0000000000000007E-2</v>
      </c>
      <c r="Q2551">
        <f t="shared" si="276"/>
        <v>4</v>
      </c>
      <c r="R2551" t="s">
        <v>38</v>
      </c>
      <c r="S2551">
        <f t="shared" si="277"/>
        <v>9.7200000000000006</v>
      </c>
      <c r="T2551" t="str">
        <f t="shared" si="278"/>
        <v>Low</v>
      </c>
      <c r="U2551" t="str">
        <f t="shared" si="279"/>
        <v>Inactive</v>
      </c>
    </row>
    <row r="2552" spans="1:21" x14ac:dyDescent="0.25">
      <c r="A2552" t="s">
        <v>2579</v>
      </c>
      <c r="B2552">
        <v>40</v>
      </c>
      <c r="C2552" t="str">
        <f t="shared" si="273"/>
        <v>35-44</v>
      </c>
      <c r="D2552" t="s">
        <v>27</v>
      </c>
      <c r="E2552" t="s">
        <v>18</v>
      </c>
      <c r="F2552">
        <v>18.059999999999999</v>
      </c>
      <c r="G2552" t="str">
        <f t="shared" si="274"/>
        <v>Low</v>
      </c>
      <c r="H2552">
        <v>21</v>
      </c>
      <c r="I2552" t="s">
        <v>19</v>
      </c>
      <c r="J2552" t="s">
        <v>41</v>
      </c>
      <c r="K2552" s="4">
        <v>17.989999999999998</v>
      </c>
      <c r="L2552" s="4">
        <f t="shared" si="275"/>
        <v>17.989999999999998</v>
      </c>
      <c r="M2552">
        <v>0</v>
      </c>
      <c r="N2552" t="s">
        <v>5</v>
      </c>
      <c r="O2552">
        <v>1</v>
      </c>
      <c r="P2552">
        <v>0.82</v>
      </c>
      <c r="Q2552">
        <f t="shared" si="276"/>
        <v>49</v>
      </c>
      <c r="R2552" t="s">
        <v>11</v>
      </c>
      <c r="S2552">
        <f t="shared" si="277"/>
        <v>884.93999999999994</v>
      </c>
      <c r="T2552" t="str">
        <f t="shared" si="278"/>
        <v>High</v>
      </c>
      <c r="U2552" t="str">
        <f t="shared" si="279"/>
        <v>Risk</v>
      </c>
    </row>
    <row r="2553" spans="1:21" x14ac:dyDescent="0.25">
      <c r="A2553" t="s">
        <v>2580</v>
      </c>
      <c r="B2553">
        <v>51</v>
      </c>
      <c r="C2553" t="str">
        <f t="shared" si="273"/>
        <v>45-54</v>
      </c>
      <c r="D2553" t="s">
        <v>1</v>
      </c>
      <c r="E2553" t="s">
        <v>18</v>
      </c>
      <c r="F2553">
        <v>7.64</v>
      </c>
      <c r="G2553" t="str">
        <f t="shared" si="274"/>
        <v>Low</v>
      </c>
      <c r="H2553">
        <v>13</v>
      </c>
      <c r="I2553" t="s">
        <v>3</v>
      </c>
      <c r="J2553" t="s">
        <v>32</v>
      </c>
      <c r="K2553" s="4">
        <v>17.989999999999998</v>
      </c>
      <c r="L2553" s="4">
        <f t="shared" si="275"/>
        <v>17.989999999999998</v>
      </c>
      <c r="M2553">
        <v>0</v>
      </c>
      <c r="N2553" t="s">
        <v>5</v>
      </c>
      <c r="O2553">
        <v>2</v>
      </c>
      <c r="P2553">
        <v>0.55000000000000004</v>
      </c>
      <c r="Q2553">
        <f t="shared" si="276"/>
        <v>33</v>
      </c>
      <c r="R2553" t="s">
        <v>25</v>
      </c>
      <c r="S2553">
        <f t="shared" si="277"/>
        <v>252.11999999999998</v>
      </c>
      <c r="T2553" t="str">
        <f t="shared" si="278"/>
        <v>High</v>
      </c>
      <c r="U2553" t="str">
        <f t="shared" si="279"/>
        <v>Risk</v>
      </c>
    </row>
    <row r="2554" spans="1:21" x14ac:dyDescent="0.25">
      <c r="A2554" t="s">
        <v>2581</v>
      </c>
      <c r="B2554">
        <v>56</v>
      </c>
      <c r="C2554" t="str">
        <f t="shared" si="273"/>
        <v>55+</v>
      </c>
      <c r="D2554" t="s">
        <v>1</v>
      </c>
      <c r="E2554" t="s">
        <v>18</v>
      </c>
      <c r="F2554">
        <v>1.54</v>
      </c>
      <c r="G2554" t="str">
        <f t="shared" si="274"/>
        <v>Low</v>
      </c>
      <c r="H2554">
        <v>10</v>
      </c>
      <c r="I2554" t="s">
        <v>3</v>
      </c>
      <c r="J2554" t="s">
        <v>43</v>
      </c>
      <c r="K2554" s="4">
        <v>17.989999999999998</v>
      </c>
      <c r="L2554" s="4">
        <f t="shared" si="275"/>
        <v>17.989999999999998</v>
      </c>
      <c r="M2554">
        <v>1</v>
      </c>
      <c r="N2554" t="s">
        <v>47</v>
      </c>
      <c r="O2554">
        <v>3</v>
      </c>
      <c r="P2554">
        <v>0.14000000000000001</v>
      </c>
      <c r="Q2554">
        <f t="shared" si="276"/>
        <v>8</v>
      </c>
      <c r="R2554" t="s">
        <v>25</v>
      </c>
      <c r="S2554">
        <f t="shared" si="277"/>
        <v>12.32</v>
      </c>
      <c r="T2554" t="str">
        <f t="shared" si="278"/>
        <v>Low</v>
      </c>
      <c r="U2554" t="str">
        <f t="shared" si="279"/>
        <v>Risk</v>
      </c>
    </row>
    <row r="2555" spans="1:21" x14ac:dyDescent="0.25">
      <c r="A2555" t="s">
        <v>2582</v>
      </c>
      <c r="B2555">
        <v>53</v>
      </c>
      <c r="C2555" t="str">
        <f t="shared" si="273"/>
        <v>45-54</v>
      </c>
      <c r="D2555" t="s">
        <v>1</v>
      </c>
      <c r="E2555" t="s">
        <v>18</v>
      </c>
      <c r="F2555">
        <v>21.9</v>
      </c>
      <c r="G2555" t="str">
        <f t="shared" si="274"/>
        <v>Medium</v>
      </c>
      <c r="H2555">
        <v>28</v>
      </c>
      <c r="I2555" t="s">
        <v>3</v>
      </c>
      <c r="J2555" t="s">
        <v>41</v>
      </c>
      <c r="K2555" s="4">
        <v>17.989999999999998</v>
      </c>
      <c r="L2555" s="4">
        <f t="shared" si="275"/>
        <v>17.989999999999998</v>
      </c>
      <c r="M2555">
        <v>0</v>
      </c>
      <c r="N2555" t="s">
        <v>47</v>
      </c>
      <c r="O2555">
        <v>2</v>
      </c>
      <c r="P2555">
        <v>0.76</v>
      </c>
      <c r="Q2555">
        <f t="shared" si="276"/>
        <v>46</v>
      </c>
      <c r="R2555" t="s">
        <v>38</v>
      </c>
      <c r="S2555">
        <f t="shared" si="277"/>
        <v>1007.4</v>
      </c>
      <c r="T2555" t="str">
        <f t="shared" si="278"/>
        <v>High</v>
      </c>
      <c r="U2555" t="str">
        <f t="shared" si="279"/>
        <v>Inactive</v>
      </c>
    </row>
    <row r="2556" spans="1:21" x14ac:dyDescent="0.25">
      <c r="A2556" s="1" t="s">
        <v>2583</v>
      </c>
      <c r="B2556">
        <v>20</v>
      </c>
      <c r="C2556" t="str">
        <f t="shared" si="273"/>
        <v>18-24</v>
      </c>
      <c r="D2556" t="s">
        <v>1</v>
      </c>
      <c r="E2556" t="s">
        <v>8</v>
      </c>
      <c r="F2556">
        <v>2.13</v>
      </c>
      <c r="G2556" t="str">
        <f t="shared" si="274"/>
        <v>Low</v>
      </c>
      <c r="H2556">
        <v>8</v>
      </c>
      <c r="I2556" t="s">
        <v>19</v>
      </c>
      <c r="J2556" t="s">
        <v>41</v>
      </c>
      <c r="K2556" s="4">
        <v>13.99</v>
      </c>
      <c r="L2556" s="4">
        <f t="shared" si="275"/>
        <v>13.99</v>
      </c>
      <c r="M2556">
        <v>1</v>
      </c>
      <c r="N2556" t="s">
        <v>5</v>
      </c>
      <c r="O2556">
        <v>3</v>
      </c>
      <c r="P2556">
        <v>0.24</v>
      </c>
      <c r="Q2556">
        <f t="shared" si="276"/>
        <v>14</v>
      </c>
      <c r="R2556" t="s">
        <v>20</v>
      </c>
      <c r="S2556">
        <f t="shared" si="277"/>
        <v>29.82</v>
      </c>
      <c r="T2556" t="str">
        <f t="shared" si="278"/>
        <v>Low</v>
      </c>
      <c r="U2556" t="str">
        <f t="shared" si="279"/>
        <v>Risk</v>
      </c>
    </row>
    <row r="2557" spans="1:21" x14ac:dyDescent="0.25">
      <c r="A2557" t="s">
        <v>2584</v>
      </c>
      <c r="B2557">
        <v>43</v>
      </c>
      <c r="C2557" t="str">
        <f t="shared" si="273"/>
        <v>35-44</v>
      </c>
      <c r="D2557" t="s">
        <v>1</v>
      </c>
      <c r="E2557" t="s">
        <v>2</v>
      </c>
      <c r="F2557">
        <v>4.07</v>
      </c>
      <c r="G2557" t="str">
        <f t="shared" si="274"/>
        <v>Low</v>
      </c>
      <c r="H2557">
        <v>19</v>
      </c>
      <c r="I2557" t="s">
        <v>14</v>
      </c>
      <c r="J2557" t="s">
        <v>41</v>
      </c>
      <c r="K2557" s="4">
        <v>8.99</v>
      </c>
      <c r="L2557" s="4">
        <f t="shared" si="275"/>
        <v>8.99</v>
      </c>
      <c r="M2557">
        <v>1</v>
      </c>
      <c r="N2557" t="s">
        <v>23</v>
      </c>
      <c r="O2557">
        <v>3</v>
      </c>
      <c r="P2557">
        <v>0.2</v>
      </c>
      <c r="Q2557">
        <f t="shared" si="276"/>
        <v>12</v>
      </c>
      <c r="R2557" t="s">
        <v>20</v>
      </c>
      <c r="S2557">
        <f t="shared" si="277"/>
        <v>48.84</v>
      </c>
      <c r="T2557" t="str">
        <f t="shared" si="278"/>
        <v>Low</v>
      </c>
      <c r="U2557" t="str">
        <f t="shared" si="279"/>
        <v>Risk</v>
      </c>
    </row>
    <row r="2558" spans="1:21" x14ac:dyDescent="0.25">
      <c r="A2558" t="s">
        <v>2585</v>
      </c>
      <c r="B2558">
        <v>64</v>
      </c>
      <c r="C2558" t="str">
        <f t="shared" si="273"/>
        <v>55+</v>
      </c>
      <c r="D2558" t="s">
        <v>13</v>
      </c>
      <c r="E2558" t="s">
        <v>2</v>
      </c>
      <c r="F2558">
        <v>0.65</v>
      </c>
      <c r="G2558" t="str">
        <f t="shared" si="274"/>
        <v>Low</v>
      </c>
      <c r="H2558">
        <v>43</v>
      </c>
      <c r="I2558" t="s">
        <v>14</v>
      </c>
      <c r="J2558" t="s">
        <v>32</v>
      </c>
      <c r="K2558" s="4">
        <v>8.99</v>
      </c>
      <c r="L2558" s="4">
        <f t="shared" si="275"/>
        <v>8.99</v>
      </c>
      <c r="M2558">
        <v>1</v>
      </c>
      <c r="N2558" t="s">
        <v>29</v>
      </c>
      <c r="O2558">
        <v>3</v>
      </c>
      <c r="P2558">
        <v>0.01</v>
      </c>
      <c r="Q2558">
        <f t="shared" si="276"/>
        <v>1</v>
      </c>
      <c r="R2558" t="s">
        <v>16</v>
      </c>
      <c r="S2558">
        <f t="shared" si="277"/>
        <v>0.65</v>
      </c>
      <c r="T2558" t="str">
        <f t="shared" si="278"/>
        <v>Low</v>
      </c>
      <c r="U2558" t="str">
        <f t="shared" si="279"/>
        <v>Inactive</v>
      </c>
    </row>
    <row r="2559" spans="1:21" x14ac:dyDescent="0.25">
      <c r="A2559" t="s">
        <v>2586</v>
      </c>
      <c r="B2559">
        <v>40</v>
      </c>
      <c r="C2559" t="str">
        <f t="shared" si="273"/>
        <v>35-44</v>
      </c>
      <c r="D2559" t="s">
        <v>13</v>
      </c>
      <c r="E2559" t="s">
        <v>18</v>
      </c>
      <c r="F2559">
        <v>6.11</v>
      </c>
      <c r="G2559" t="str">
        <f t="shared" si="274"/>
        <v>Low</v>
      </c>
      <c r="H2559">
        <v>28</v>
      </c>
      <c r="I2559" t="s">
        <v>56</v>
      </c>
      <c r="J2559" t="s">
        <v>41</v>
      </c>
      <c r="K2559" s="4">
        <v>17.989999999999998</v>
      </c>
      <c r="L2559" s="4">
        <f t="shared" si="275"/>
        <v>17.989999999999998</v>
      </c>
      <c r="M2559">
        <v>0</v>
      </c>
      <c r="N2559" t="s">
        <v>47</v>
      </c>
      <c r="O2559">
        <v>1</v>
      </c>
      <c r="P2559">
        <v>0.21</v>
      </c>
      <c r="Q2559">
        <f t="shared" si="276"/>
        <v>13</v>
      </c>
      <c r="R2559" t="s">
        <v>25</v>
      </c>
      <c r="S2559">
        <f t="shared" si="277"/>
        <v>79.430000000000007</v>
      </c>
      <c r="T2559" t="str">
        <f t="shared" si="278"/>
        <v>Medium</v>
      </c>
      <c r="U2559" t="str">
        <f t="shared" si="279"/>
        <v>Inactive</v>
      </c>
    </row>
    <row r="2560" spans="1:21" x14ac:dyDescent="0.25">
      <c r="A2560" t="s">
        <v>2587</v>
      </c>
      <c r="B2560">
        <v>29</v>
      </c>
      <c r="C2560" t="str">
        <f t="shared" si="273"/>
        <v>25-34</v>
      </c>
      <c r="D2560" t="s">
        <v>13</v>
      </c>
      <c r="E2560" t="s">
        <v>18</v>
      </c>
      <c r="F2560">
        <v>4.53</v>
      </c>
      <c r="G2560" t="str">
        <f t="shared" si="274"/>
        <v>Low</v>
      </c>
      <c r="H2560">
        <v>15</v>
      </c>
      <c r="I2560" t="s">
        <v>56</v>
      </c>
      <c r="J2560" t="s">
        <v>10</v>
      </c>
      <c r="K2560" s="4">
        <v>17.989999999999998</v>
      </c>
      <c r="L2560" s="4">
        <f t="shared" si="275"/>
        <v>17.989999999999998</v>
      </c>
      <c r="M2560">
        <v>0</v>
      </c>
      <c r="N2560" t="s">
        <v>47</v>
      </c>
      <c r="O2560">
        <v>4</v>
      </c>
      <c r="P2560">
        <v>0.28000000000000003</v>
      </c>
      <c r="Q2560">
        <f t="shared" si="276"/>
        <v>17</v>
      </c>
      <c r="R2560" t="s">
        <v>20</v>
      </c>
      <c r="S2560">
        <f t="shared" si="277"/>
        <v>77.010000000000005</v>
      </c>
      <c r="T2560" t="str">
        <f t="shared" si="278"/>
        <v>Medium</v>
      </c>
      <c r="U2560" t="str">
        <f t="shared" si="279"/>
        <v>Risk</v>
      </c>
    </row>
    <row r="2561" spans="1:21" x14ac:dyDescent="0.25">
      <c r="A2561" t="s">
        <v>2588</v>
      </c>
      <c r="B2561">
        <v>47</v>
      </c>
      <c r="C2561" t="str">
        <f t="shared" si="273"/>
        <v>45-54</v>
      </c>
      <c r="D2561" t="s">
        <v>1</v>
      </c>
      <c r="E2561" t="s">
        <v>18</v>
      </c>
      <c r="F2561">
        <v>15.18</v>
      </c>
      <c r="G2561" t="str">
        <f t="shared" si="274"/>
        <v>Low</v>
      </c>
      <c r="H2561">
        <v>30</v>
      </c>
      <c r="I2561" t="s">
        <v>14</v>
      </c>
      <c r="J2561" t="s">
        <v>41</v>
      </c>
      <c r="K2561" s="4">
        <v>17.989999999999998</v>
      </c>
      <c r="L2561" s="4">
        <f t="shared" si="275"/>
        <v>17.989999999999998</v>
      </c>
      <c r="M2561">
        <v>0</v>
      </c>
      <c r="N2561" t="s">
        <v>15</v>
      </c>
      <c r="O2561">
        <v>4</v>
      </c>
      <c r="P2561">
        <v>0.49</v>
      </c>
      <c r="Q2561">
        <f t="shared" si="276"/>
        <v>29</v>
      </c>
      <c r="R2561" t="s">
        <v>20</v>
      </c>
      <c r="S2561">
        <f t="shared" si="277"/>
        <v>440.21999999999997</v>
      </c>
      <c r="T2561" t="str">
        <f t="shared" si="278"/>
        <v>High</v>
      </c>
      <c r="U2561" t="str">
        <f t="shared" si="279"/>
        <v>Inactive</v>
      </c>
    </row>
    <row r="2562" spans="1:21" x14ac:dyDescent="0.25">
      <c r="A2562" t="s">
        <v>2589</v>
      </c>
      <c r="B2562">
        <v>51</v>
      </c>
      <c r="C2562" t="str">
        <f t="shared" si="273"/>
        <v>45-54</v>
      </c>
      <c r="D2562" t="s">
        <v>13</v>
      </c>
      <c r="E2562" t="s">
        <v>2</v>
      </c>
      <c r="F2562">
        <v>13.92</v>
      </c>
      <c r="G2562" t="str">
        <f t="shared" si="274"/>
        <v>Low</v>
      </c>
      <c r="H2562">
        <v>29</v>
      </c>
      <c r="I2562" t="s">
        <v>35</v>
      </c>
      <c r="J2562" t="s">
        <v>41</v>
      </c>
      <c r="K2562" s="4">
        <v>8.99</v>
      </c>
      <c r="L2562" s="4">
        <f t="shared" si="275"/>
        <v>8.99</v>
      </c>
      <c r="M2562">
        <v>1</v>
      </c>
      <c r="N2562" t="s">
        <v>5</v>
      </c>
      <c r="O2562">
        <v>1</v>
      </c>
      <c r="P2562">
        <v>0.46</v>
      </c>
      <c r="Q2562">
        <f t="shared" si="276"/>
        <v>28</v>
      </c>
      <c r="R2562" t="s">
        <v>16</v>
      </c>
      <c r="S2562">
        <f t="shared" si="277"/>
        <v>389.76</v>
      </c>
      <c r="T2562" t="str">
        <f t="shared" si="278"/>
        <v>High</v>
      </c>
      <c r="U2562" t="str">
        <f t="shared" si="279"/>
        <v>Inactive</v>
      </c>
    </row>
    <row r="2563" spans="1:21" x14ac:dyDescent="0.25">
      <c r="A2563" t="s">
        <v>2590</v>
      </c>
      <c r="B2563">
        <v>25</v>
      </c>
      <c r="C2563" t="str">
        <f t="shared" ref="C2563:C2626" si="280">IF(B2563&lt;=25, "18-24", IF(B2563&lt;=35, "25-34", IF(B2563&lt;=45,"35-44", IF(B2563&lt;=55,"45-54", "55+"))))</f>
        <v>18-24</v>
      </c>
      <c r="D2563" t="s">
        <v>27</v>
      </c>
      <c r="E2563" t="s">
        <v>18</v>
      </c>
      <c r="F2563">
        <v>5.62</v>
      </c>
      <c r="G2563" t="str">
        <f t="shared" ref="G2563:G2626" si="281">IF(F2563&lt;=20,"Low",IF(F2563&lt;=50, "Medium","High"))</f>
        <v>Low</v>
      </c>
      <c r="H2563">
        <v>49</v>
      </c>
      <c r="I2563" t="s">
        <v>3</v>
      </c>
      <c r="J2563" t="s">
        <v>43</v>
      </c>
      <c r="K2563" s="4">
        <v>17.989999999999998</v>
      </c>
      <c r="L2563" s="4">
        <f t="shared" ref="L2563:L2626" si="282">K2563</f>
        <v>17.989999999999998</v>
      </c>
      <c r="M2563">
        <v>0</v>
      </c>
      <c r="N2563" t="s">
        <v>47</v>
      </c>
      <c r="O2563">
        <v>5</v>
      </c>
      <c r="P2563">
        <v>0.11</v>
      </c>
      <c r="Q2563">
        <f t="shared" ref="Q2563:Q2626" si="283">ROUND(P2563*60, 0)</f>
        <v>7</v>
      </c>
      <c r="R2563" t="s">
        <v>20</v>
      </c>
      <c r="S2563">
        <f t="shared" ref="S2563:S2626" si="284">F2563*Q2563</f>
        <v>39.340000000000003</v>
      </c>
      <c r="T2563" t="str">
        <f t="shared" ref="T2563:T2626" si="285">IF(S2563&lt;=50,"Low",IF(S2563&lt;=150,"Medium", "High"))</f>
        <v>Low</v>
      </c>
      <c r="U2563" t="str">
        <f t="shared" ref="U2563:U2626" si="286">IF(H2563&lt;=7,"Active", IF(H2563&lt;=21,"Risk", "Inactive"))</f>
        <v>Inactive</v>
      </c>
    </row>
    <row r="2564" spans="1:21" x14ac:dyDescent="0.25">
      <c r="A2564" t="s">
        <v>2591</v>
      </c>
      <c r="B2564">
        <v>35</v>
      </c>
      <c r="C2564" t="str">
        <f t="shared" si="280"/>
        <v>25-34</v>
      </c>
      <c r="D2564" t="s">
        <v>13</v>
      </c>
      <c r="E2564" t="s">
        <v>8</v>
      </c>
      <c r="F2564">
        <v>2.42</v>
      </c>
      <c r="G2564" t="str">
        <f t="shared" si="281"/>
        <v>Low</v>
      </c>
      <c r="H2564">
        <v>59</v>
      </c>
      <c r="I2564" t="s">
        <v>9</v>
      </c>
      <c r="J2564" t="s">
        <v>32</v>
      </c>
      <c r="K2564" s="4">
        <v>13.99</v>
      </c>
      <c r="L2564" s="4">
        <f t="shared" si="282"/>
        <v>13.99</v>
      </c>
      <c r="M2564">
        <v>1</v>
      </c>
      <c r="N2564" t="s">
        <v>29</v>
      </c>
      <c r="O2564">
        <v>3</v>
      </c>
      <c r="P2564">
        <v>0.04</v>
      </c>
      <c r="Q2564">
        <f t="shared" si="283"/>
        <v>2</v>
      </c>
      <c r="R2564" t="s">
        <v>16</v>
      </c>
      <c r="S2564">
        <f t="shared" si="284"/>
        <v>4.84</v>
      </c>
      <c r="T2564" t="str">
        <f t="shared" si="285"/>
        <v>Low</v>
      </c>
      <c r="U2564" t="str">
        <f t="shared" si="286"/>
        <v>Inactive</v>
      </c>
    </row>
    <row r="2565" spans="1:21" x14ac:dyDescent="0.25">
      <c r="A2565" t="s">
        <v>2592</v>
      </c>
      <c r="B2565">
        <v>38</v>
      </c>
      <c r="C2565" t="str">
        <f t="shared" si="280"/>
        <v>35-44</v>
      </c>
      <c r="D2565" t="s">
        <v>27</v>
      </c>
      <c r="E2565" t="s">
        <v>2</v>
      </c>
      <c r="F2565">
        <v>9.06</v>
      </c>
      <c r="G2565" t="str">
        <f t="shared" si="281"/>
        <v>Low</v>
      </c>
      <c r="H2565">
        <v>30</v>
      </c>
      <c r="I2565" t="s">
        <v>9</v>
      </c>
      <c r="J2565" t="s">
        <v>10</v>
      </c>
      <c r="K2565" s="4">
        <v>8.99</v>
      </c>
      <c r="L2565" s="4">
        <f t="shared" si="282"/>
        <v>8.99</v>
      </c>
      <c r="M2565">
        <v>0</v>
      </c>
      <c r="N2565" t="s">
        <v>47</v>
      </c>
      <c r="O2565">
        <v>2</v>
      </c>
      <c r="P2565">
        <v>0.28999999999999998</v>
      </c>
      <c r="Q2565">
        <f t="shared" si="283"/>
        <v>17</v>
      </c>
      <c r="R2565" t="s">
        <v>16</v>
      </c>
      <c r="S2565">
        <f t="shared" si="284"/>
        <v>154.02000000000001</v>
      </c>
      <c r="T2565" t="str">
        <f t="shared" si="285"/>
        <v>High</v>
      </c>
      <c r="U2565" t="str">
        <f t="shared" si="286"/>
        <v>Inactive</v>
      </c>
    </row>
    <row r="2566" spans="1:21" x14ac:dyDescent="0.25">
      <c r="A2566" t="s">
        <v>2593</v>
      </c>
      <c r="B2566">
        <v>58</v>
      </c>
      <c r="C2566" t="str">
        <f t="shared" si="280"/>
        <v>55+</v>
      </c>
      <c r="D2566" t="s">
        <v>13</v>
      </c>
      <c r="E2566" t="s">
        <v>2</v>
      </c>
      <c r="F2566">
        <v>34.53</v>
      </c>
      <c r="G2566" t="str">
        <f t="shared" si="281"/>
        <v>Medium</v>
      </c>
      <c r="H2566">
        <v>0</v>
      </c>
      <c r="I2566" t="s">
        <v>14</v>
      </c>
      <c r="J2566" t="s">
        <v>4</v>
      </c>
      <c r="K2566" s="4">
        <v>8.99</v>
      </c>
      <c r="L2566" s="4">
        <f t="shared" si="282"/>
        <v>8.99</v>
      </c>
      <c r="M2566">
        <v>0</v>
      </c>
      <c r="N2566" t="s">
        <v>5</v>
      </c>
      <c r="O2566">
        <v>4</v>
      </c>
      <c r="P2566">
        <v>34.53</v>
      </c>
      <c r="Q2566">
        <f t="shared" si="283"/>
        <v>2072</v>
      </c>
      <c r="R2566" t="s">
        <v>25</v>
      </c>
      <c r="S2566">
        <f t="shared" si="284"/>
        <v>71546.16</v>
      </c>
      <c r="T2566" t="str">
        <f t="shared" si="285"/>
        <v>High</v>
      </c>
      <c r="U2566" t="str">
        <f t="shared" si="286"/>
        <v>Active</v>
      </c>
    </row>
    <row r="2567" spans="1:21" x14ac:dyDescent="0.25">
      <c r="A2567" t="s">
        <v>2594</v>
      </c>
      <c r="B2567">
        <v>68</v>
      </c>
      <c r="C2567" t="str">
        <f t="shared" si="280"/>
        <v>55+</v>
      </c>
      <c r="D2567" t="s">
        <v>1</v>
      </c>
      <c r="E2567" t="s">
        <v>2</v>
      </c>
      <c r="F2567">
        <v>2.2799999999999998</v>
      </c>
      <c r="G2567" t="str">
        <f t="shared" si="281"/>
        <v>Low</v>
      </c>
      <c r="H2567">
        <v>6</v>
      </c>
      <c r="I2567" t="s">
        <v>14</v>
      </c>
      <c r="J2567" t="s">
        <v>41</v>
      </c>
      <c r="K2567" s="4">
        <v>8.99</v>
      </c>
      <c r="L2567" s="4">
        <f t="shared" si="282"/>
        <v>8.99</v>
      </c>
      <c r="M2567">
        <v>1</v>
      </c>
      <c r="N2567" t="s">
        <v>47</v>
      </c>
      <c r="O2567">
        <v>3</v>
      </c>
      <c r="P2567">
        <v>0.33</v>
      </c>
      <c r="Q2567">
        <f t="shared" si="283"/>
        <v>20</v>
      </c>
      <c r="R2567" t="s">
        <v>25</v>
      </c>
      <c r="S2567">
        <f t="shared" si="284"/>
        <v>45.599999999999994</v>
      </c>
      <c r="T2567" t="str">
        <f t="shared" si="285"/>
        <v>Low</v>
      </c>
      <c r="U2567" t="str">
        <f t="shared" si="286"/>
        <v>Active</v>
      </c>
    </row>
    <row r="2568" spans="1:21" x14ac:dyDescent="0.25">
      <c r="A2568" t="s">
        <v>2595</v>
      </c>
      <c r="B2568">
        <v>28</v>
      </c>
      <c r="C2568" t="str">
        <f t="shared" si="280"/>
        <v>25-34</v>
      </c>
      <c r="D2568" t="s">
        <v>13</v>
      </c>
      <c r="E2568" t="s">
        <v>8</v>
      </c>
      <c r="F2568">
        <v>28.8</v>
      </c>
      <c r="G2568" t="str">
        <f t="shared" si="281"/>
        <v>Medium</v>
      </c>
      <c r="H2568">
        <v>49</v>
      </c>
      <c r="I2568" t="s">
        <v>35</v>
      </c>
      <c r="J2568" t="s">
        <v>32</v>
      </c>
      <c r="K2568" s="4">
        <v>13.99</v>
      </c>
      <c r="L2568" s="4">
        <f t="shared" si="282"/>
        <v>13.99</v>
      </c>
      <c r="M2568">
        <v>0</v>
      </c>
      <c r="N2568" t="s">
        <v>47</v>
      </c>
      <c r="O2568">
        <v>3</v>
      </c>
      <c r="P2568">
        <v>0.57999999999999996</v>
      </c>
      <c r="Q2568">
        <f t="shared" si="283"/>
        <v>35</v>
      </c>
      <c r="R2568" t="s">
        <v>38</v>
      </c>
      <c r="S2568">
        <f t="shared" si="284"/>
        <v>1008</v>
      </c>
      <c r="T2568" t="str">
        <f t="shared" si="285"/>
        <v>High</v>
      </c>
      <c r="U2568" t="str">
        <f t="shared" si="286"/>
        <v>Inactive</v>
      </c>
    </row>
    <row r="2569" spans="1:21" x14ac:dyDescent="0.25">
      <c r="A2569" t="s">
        <v>2596</v>
      </c>
      <c r="B2569">
        <v>57</v>
      </c>
      <c r="C2569" t="str">
        <f t="shared" si="280"/>
        <v>55+</v>
      </c>
      <c r="D2569" t="s">
        <v>27</v>
      </c>
      <c r="E2569" t="s">
        <v>8</v>
      </c>
      <c r="F2569">
        <v>14.87</v>
      </c>
      <c r="G2569" t="str">
        <f t="shared" si="281"/>
        <v>Low</v>
      </c>
      <c r="H2569">
        <v>46</v>
      </c>
      <c r="I2569" t="s">
        <v>56</v>
      </c>
      <c r="J2569" t="s">
        <v>43</v>
      </c>
      <c r="K2569" s="4">
        <v>13.99</v>
      </c>
      <c r="L2569" s="4">
        <f t="shared" si="282"/>
        <v>13.99</v>
      </c>
      <c r="M2569">
        <v>0</v>
      </c>
      <c r="N2569" t="s">
        <v>23</v>
      </c>
      <c r="O2569">
        <v>4</v>
      </c>
      <c r="P2569">
        <v>0.32</v>
      </c>
      <c r="Q2569">
        <f t="shared" si="283"/>
        <v>19</v>
      </c>
      <c r="R2569" t="s">
        <v>25</v>
      </c>
      <c r="S2569">
        <f t="shared" si="284"/>
        <v>282.52999999999997</v>
      </c>
      <c r="T2569" t="str">
        <f t="shared" si="285"/>
        <v>High</v>
      </c>
      <c r="U2569" t="str">
        <f t="shared" si="286"/>
        <v>Inactive</v>
      </c>
    </row>
    <row r="2570" spans="1:21" x14ac:dyDescent="0.25">
      <c r="A2570" t="s">
        <v>2597</v>
      </c>
      <c r="B2570">
        <v>52</v>
      </c>
      <c r="C2570" t="str">
        <f t="shared" si="280"/>
        <v>45-54</v>
      </c>
      <c r="D2570" t="s">
        <v>1</v>
      </c>
      <c r="E2570" t="s">
        <v>2</v>
      </c>
      <c r="F2570">
        <v>13.94</v>
      </c>
      <c r="G2570" t="str">
        <f t="shared" si="281"/>
        <v>Low</v>
      </c>
      <c r="H2570">
        <v>56</v>
      </c>
      <c r="I2570" t="s">
        <v>14</v>
      </c>
      <c r="J2570" t="s">
        <v>41</v>
      </c>
      <c r="K2570" s="4">
        <v>8.99</v>
      </c>
      <c r="L2570" s="4">
        <f t="shared" si="282"/>
        <v>8.99</v>
      </c>
      <c r="M2570">
        <v>1</v>
      </c>
      <c r="N2570" t="s">
        <v>29</v>
      </c>
      <c r="O2570">
        <v>3</v>
      </c>
      <c r="P2570">
        <v>0.24</v>
      </c>
      <c r="Q2570">
        <f t="shared" si="283"/>
        <v>14</v>
      </c>
      <c r="R2570" t="s">
        <v>38</v>
      </c>
      <c r="S2570">
        <f t="shared" si="284"/>
        <v>195.16</v>
      </c>
      <c r="T2570" t="str">
        <f t="shared" si="285"/>
        <v>High</v>
      </c>
      <c r="U2570" t="str">
        <f t="shared" si="286"/>
        <v>Inactive</v>
      </c>
    </row>
    <row r="2571" spans="1:21" x14ac:dyDescent="0.25">
      <c r="A2571" t="s">
        <v>2598</v>
      </c>
      <c r="B2571">
        <v>70</v>
      </c>
      <c r="C2571" t="str">
        <f t="shared" si="280"/>
        <v>55+</v>
      </c>
      <c r="D2571" t="s">
        <v>13</v>
      </c>
      <c r="E2571" t="s">
        <v>18</v>
      </c>
      <c r="F2571">
        <v>10.54</v>
      </c>
      <c r="G2571" t="str">
        <f t="shared" si="281"/>
        <v>Low</v>
      </c>
      <c r="H2571">
        <v>0</v>
      </c>
      <c r="I2571" t="s">
        <v>9</v>
      </c>
      <c r="J2571" t="s">
        <v>41</v>
      </c>
      <c r="K2571" s="4">
        <v>17.989999999999998</v>
      </c>
      <c r="L2571" s="4">
        <f t="shared" si="282"/>
        <v>17.989999999999998</v>
      </c>
      <c r="M2571">
        <v>0</v>
      </c>
      <c r="N2571" t="s">
        <v>15</v>
      </c>
      <c r="O2571">
        <v>4</v>
      </c>
      <c r="P2571">
        <v>10.54</v>
      </c>
      <c r="Q2571">
        <f t="shared" si="283"/>
        <v>632</v>
      </c>
      <c r="R2571" t="s">
        <v>38</v>
      </c>
      <c r="S2571">
        <f t="shared" si="284"/>
        <v>6661.28</v>
      </c>
      <c r="T2571" t="str">
        <f t="shared" si="285"/>
        <v>High</v>
      </c>
      <c r="U2571" t="str">
        <f t="shared" si="286"/>
        <v>Active</v>
      </c>
    </row>
    <row r="2572" spans="1:21" x14ac:dyDescent="0.25">
      <c r="A2572" t="s">
        <v>2599</v>
      </c>
      <c r="B2572">
        <v>68</v>
      </c>
      <c r="C2572" t="str">
        <f t="shared" si="280"/>
        <v>55+</v>
      </c>
      <c r="D2572" t="s">
        <v>13</v>
      </c>
      <c r="E2572" t="s">
        <v>8</v>
      </c>
      <c r="F2572">
        <v>56.43</v>
      </c>
      <c r="G2572" t="str">
        <f t="shared" si="281"/>
        <v>High</v>
      </c>
      <c r="H2572">
        <v>18</v>
      </c>
      <c r="I2572" t="s">
        <v>14</v>
      </c>
      <c r="J2572" t="s">
        <v>43</v>
      </c>
      <c r="K2572" s="4">
        <v>13.99</v>
      </c>
      <c r="L2572" s="4">
        <f t="shared" si="282"/>
        <v>13.99</v>
      </c>
      <c r="M2572">
        <v>0</v>
      </c>
      <c r="N2572" t="s">
        <v>29</v>
      </c>
      <c r="O2572">
        <v>2</v>
      </c>
      <c r="P2572">
        <v>2.97</v>
      </c>
      <c r="Q2572">
        <f t="shared" si="283"/>
        <v>178</v>
      </c>
      <c r="R2572" t="s">
        <v>25</v>
      </c>
      <c r="S2572">
        <f t="shared" si="284"/>
        <v>10044.539999999999</v>
      </c>
      <c r="T2572" t="str">
        <f t="shared" si="285"/>
        <v>High</v>
      </c>
      <c r="U2572" t="str">
        <f t="shared" si="286"/>
        <v>Risk</v>
      </c>
    </row>
    <row r="2573" spans="1:21" x14ac:dyDescent="0.25">
      <c r="A2573" t="s">
        <v>2600</v>
      </c>
      <c r="B2573">
        <v>53</v>
      </c>
      <c r="C2573" t="str">
        <f t="shared" si="280"/>
        <v>45-54</v>
      </c>
      <c r="D2573" t="s">
        <v>1</v>
      </c>
      <c r="E2573" t="s">
        <v>8</v>
      </c>
      <c r="F2573">
        <v>39.33</v>
      </c>
      <c r="G2573" t="str">
        <f t="shared" si="281"/>
        <v>Medium</v>
      </c>
      <c r="H2573">
        <v>16</v>
      </c>
      <c r="I2573" t="s">
        <v>19</v>
      </c>
      <c r="J2573" t="s">
        <v>32</v>
      </c>
      <c r="K2573" s="4">
        <v>13.99</v>
      </c>
      <c r="L2573" s="4">
        <f t="shared" si="282"/>
        <v>13.99</v>
      </c>
      <c r="M2573">
        <v>0</v>
      </c>
      <c r="N2573" t="s">
        <v>23</v>
      </c>
      <c r="O2573">
        <v>4</v>
      </c>
      <c r="P2573">
        <v>2.31</v>
      </c>
      <c r="Q2573">
        <f t="shared" si="283"/>
        <v>139</v>
      </c>
      <c r="R2573" t="s">
        <v>38</v>
      </c>
      <c r="S2573">
        <f t="shared" si="284"/>
        <v>5466.87</v>
      </c>
      <c r="T2573" t="str">
        <f t="shared" si="285"/>
        <v>High</v>
      </c>
      <c r="U2573" t="str">
        <f t="shared" si="286"/>
        <v>Risk</v>
      </c>
    </row>
    <row r="2574" spans="1:21" x14ac:dyDescent="0.25">
      <c r="A2574" t="s">
        <v>2601</v>
      </c>
      <c r="B2574">
        <v>44</v>
      </c>
      <c r="C2574" t="str">
        <f t="shared" si="280"/>
        <v>35-44</v>
      </c>
      <c r="D2574" t="s">
        <v>27</v>
      </c>
      <c r="E2574" t="s">
        <v>2</v>
      </c>
      <c r="F2574">
        <v>15.61</v>
      </c>
      <c r="G2574" t="str">
        <f t="shared" si="281"/>
        <v>Low</v>
      </c>
      <c r="H2574">
        <v>30</v>
      </c>
      <c r="I2574" t="s">
        <v>56</v>
      </c>
      <c r="J2574" t="s">
        <v>41</v>
      </c>
      <c r="K2574" s="4">
        <v>8.99</v>
      </c>
      <c r="L2574" s="4">
        <f t="shared" si="282"/>
        <v>8.99</v>
      </c>
      <c r="M2574">
        <v>0</v>
      </c>
      <c r="N2574" t="s">
        <v>15</v>
      </c>
      <c r="O2574">
        <v>5</v>
      </c>
      <c r="P2574">
        <v>0.5</v>
      </c>
      <c r="Q2574">
        <f t="shared" si="283"/>
        <v>30</v>
      </c>
      <c r="R2574" t="s">
        <v>25</v>
      </c>
      <c r="S2574">
        <f t="shared" si="284"/>
        <v>468.29999999999995</v>
      </c>
      <c r="T2574" t="str">
        <f t="shared" si="285"/>
        <v>High</v>
      </c>
      <c r="U2574" t="str">
        <f t="shared" si="286"/>
        <v>Inactive</v>
      </c>
    </row>
    <row r="2575" spans="1:21" x14ac:dyDescent="0.25">
      <c r="A2575" t="s">
        <v>2602</v>
      </c>
      <c r="B2575">
        <v>68</v>
      </c>
      <c r="C2575" t="str">
        <f t="shared" si="280"/>
        <v>55+</v>
      </c>
      <c r="D2575" t="s">
        <v>13</v>
      </c>
      <c r="E2575" t="s">
        <v>8</v>
      </c>
      <c r="F2575">
        <v>0.22</v>
      </c>
      <c r="G2575" t="str">
        <f t="shared" si="281"/>
        <v>Low</v>
      </c>
      <c r="H2575">
        <v>51</v>
      </c>
      <c r="I2575" t="s">
        <v>14</v>
      </c>
      <c r="J2575" t="s">
        <v>41</v>
      </c>
      <c r="K2575" s="4">
        <v>13.99</v>
      </c>
      <c r="L2575" s="4">
        <f t="shared" si="282"/>
        <v>13.99</v>
      </c>
      <c r="M2575">
        <v>1</v>
      </c>
      <c r="N2575" t="s">
        <v>47</v>
      </c>
      <c r="O2575">
        <v>1</v>
      </c>
      <c r="P2575">
        <v>0</v>
      </c>
      <c r="Q2575">
        <f t="shared" si="283"/>
        <v>0</v>
      </c>
      <c r="R2575" t="s">
        <v>11</v>
      </c>
      <c r="S2575">
        <f t="shared" si="284"/>
        <v>0</v>
      </c>
      <c r="T2575" t="str">
        <f t="shared" si="285"/>
        <v>Low</v>
      </c>
      <c r="U2575" t="str">
        <f t="shared" si="286"/>
        <v>Inactive</v>
      </c>
    </row>
    <row r="2576" spans="1:21" x14ac:dyDescent="0.25">
      <c r="A2576" t="s">
        <v>2603</v>
      </c>
      <c r="B2576">
        <v>64</v>
      </c>
      <c r="C2576" t="str">
        <f t="shared" si="280"/>
        <v>55+</v>
      </c>
      <c r="D2576" t="s">
        <v>13</v>
      </c>
      <c r="E2576" t="s">
        <v>8</v>
      </c>
      <c r="F2576">
        <v>3.92</v>
      </c>
      <c r="G2576" t="str">
        <f t="shared" si="281"/>
        <v>Low</v>
      </c>
      <c r="H2576">
        <v>17</v>
      </c>
      <c r="I2576" t="s">
        <v>19</v>
      </c>
      <c r="J2576" t="s">
        <v>41</v>
      </c>
      <c r="K2576" s="4">
        <v>13.99</v>
      </c>
      <c r="L2576" s="4">
        <f t="shared" si="282"/>
        <v>13.99</v>
      </c>
      <c r="M2576">
        <v>0</v>
      </c>
      <c r="N2576" t="s">
        <v>47</v>
      </c>
      <c r="O2576">
        <v>5</v>
      </c>
      <c r="P2576">
        <v>0.22</v>
      </c>
      <c r="Q2576">
        <f t="shared" si="283"/>
        <v>13</v>
      </c>
      <c r="R2576" t="s">
        <v>20</v>
      </c>
      <c r="S2576">
        <f t="shared" si="284"/>
        <v>50.96</v>
      </c>
      <c r="T2576" t="str">
        <f t="shared" si="285"/>
        <v>Medium</v>
      </c>
      <c r="U2576" t="str">
        <f t="shared" si="286"/>
        <v>Risk</v>
      </c>
    </row>
    <row r="2577" spans="1:21" x14ac:dyDescent="0.25">
      <c r="A2577" t="s">
        <v>2604</v>
      </c>
      <c r="B2577">
        <v>65</v>
      </c>
      <c r="C2577" t="str">
        <f t="shared" si="280"/>
        <v>55+</v>
      </c>
      <c r="D2577" t="s">
        <v>13</v>
      </c>
      <c r="E2577" t="s">
        <v>8</v>
      </c>
      <c r="F2577">
        <v>2.2599999999999998</v>
      </c>
      <c r="G2577" t="str">
        <f t="shared" si="281"/>
        <v>Low</v>
      </c>
      <c r="H2577">
        <v>60</v>
      </c>
      <c r="I2577" t="s">
        <v>35</v>
      </c>
      <c r="J2577" t="s">
        <v>10</v>
      </c>
      <c r="K2577" s="4">
        <v>13.99</v>
      </c>
      <c r="L2577" s="4">
        <f t="shared" si="282"/>
        <v>13.99</v>
      </c>
      <c r="M2577">
        <v>1</v>
      </c>
      <c r="N2577" t="s">
        <v>47</v>
      </c>
      <c r="O2577">
        <v>2</v>
      </c>
      <c r="P2577">
        <v>0.04</v>
      </c>
      <c r="Q2577">
        <f t="shared" si="283"/>
        <v>2</v>
      </c>
      <c r="R2577" t="s">
        <v>20</v>
      </c>
      <c r="S2577">
        <f t="shared" si="284"/>
        <v>4.5199999999999996</v>
      </c>
      <c r="T2577" t="str">
        <f t="shared" si="285"/>
        <v>Low</v>
      </c>
      <c r="U2577" t="str">
        <f t="shared" si="286"/>
        <v>Inactive</v>
      </c>
    </row>
    <row r="2578" spans="1:21" x14ac:dyDescent="0.25">
      <c r="A2578" t="s">
        <v>2605</v>
      </c>
      <c r="B2578">
        <v>28</v>
      </c>
      <c r="C2578" t="str">
        <f t="shared" si="280"/>
        <v>25-34</v>
      </c>
      <c r="D2578" t="s">
        <v>13</v>
      </c>
      <c r="E2578" t="s">
        <v>18</v>
      </c>
      <c r="F2578">
        <v>1.79</v>
      </c>
      <c r="G2578" t="str">
        <f t="shared" si="281"/>
        <v>Low</v>
      </c>
      <c r="H2578">
        <v>5</v>
      </c>
      <c r="I2578" t="s">
        <v>19</v>
      </c>
      <c r="J2578" t="s">
        <v>4</v>
      </c>
      <c r="K2578" s="4">
        <v>17.989999999999998</v>
      </c>
      <c r="L2578" s="4">
        <f t="shared" si="282"/>
        <v>17.989999999999998</v>
      </c>
      <c r="M2578">
        <v>0</v>
      </c>
      <c r="N2578" t="s">
        <v>5</v>
      </c>
      <c r="O2578">
        <v>5</v>
      </c>
      <c r="P2578">
        <v>0.3</v>
      </c>
      <c r="Q2578">
        <f t="shared" si="283"/>
        <v>18</v>
      </c>
      <c r="R2578" t="s">
        <v>16</v>
      </c>
      <c r="S2578">
        <f t="shared" si="284"/>
        <v>32.22</v>
      </c>
      <c r="T2578" t="str">
        <f t="shared" si="285"/>
        <v>Low</v>
      </c>
      <c r="U2578" t="str">
        <f t="shared" si="286"/>
        <v>Active</v>
      </c>
    </row>
    <row r="2579" spans="1:21" x14ac:dyDescent="0.25">
      <c r="A2579" t="s">
        <v>2606</v>
      </c>
      <c r="B2579">
        <v>50</v>
      </c>
      <c r="C2579" t="str">
        <f t="shared" si="280"/>
        <v>45-54</v>
      </c>
      <c r="D2579" t="s">
        <v>27</v>
      </c>
      <c r="E2579" t="s">
        <v>18</v>
      </c>
      <c r="F2579">
        <v>22.44</v>
      </c>
      <c r="G2579" t="str">
        <f t="shared" si="281"/>
        <v>Medium</v>
      </c>
      <c r="H2579">
        <v>29</v>
      </c>
      <c r="I2579" t="s">
        <v>9</v>
      </c>
      <c r="J2579" t="s">
        <v>43</v>
      </c>
      <c r="K2579" s="4">
        <v>17.989999999999998</v>
      </c>
      <c r="L2579" s="4">
        <f t="shared" si="282"/>
        <v>17.989999999999998</v>
      </c>
      <c r="M2579">
        <v>0</v>
      </c>
      <c r="N2579" t="s">
        <v>47</v>
      </c>
      <c r="O2579">
        <v>2</v>
      </c>
      <c r="P2579">
        <v>0.75</v>
      </c>
      <c r="Q2579">
        <f t="shared" si="283"/>
        <v>45</v>
      </c>
      <c r="R2579" t="s">
        <v>6</v>
      </c>
      <c r="S2579">
        <f t="shared" si="284"/>
        <v>1009.8000000000001</v>
      </c>
      <c r="T2579" t="str">
        <f t="shared" si="285"/>
        <v>High</v>
      </c>
      <c r="U2579" t="str">
        <f t="shared" si="286"/>
        <v>Inactive</v>
      </c>
    </row>
    <row r="2580" spans="1:21" x14ac:dyDescent="0.25">
      <c r="A2580" t="s">
        <v>2607</v>
      </c>
      <c r="B2580">
        <v>59</v>
      </c>
      <c r="C2580" t="str">
        <f t="shared" si="280"/>
        <v>55+</v>
      </c>
      <c r="D2580" t="s">
        <v>13</v>
      </c>
      <c r="E2580" t="s">
        <v>8</v>
      </c>
      <c r="F2580">
        <v>23.59</v>
      </c>
      <c r="G2580" t="str">
        <f t="shared" si="281"/>
        <v>Medium</v>
      </c>
      <c r="H2580">
        <v>43</v>
      </c>
      <c r="I2580" t="s">
        <v>56</v>
      </c>
      <c r="J2580" t="s">
        <v>41</v>
      </c>
      <c r="K2580" s="4">
        <v>13.99</v>
      </c>
      <c r="L2580" s="4">
        <f t="shared" si="282"/>
        <v>13.99</v>
      </c>
      <c r="M2580">
        <v>0</v>
      </c>
      <c r="N2580" t="s">
        <v>23</v>
      </c>
      <c r="O2580">
        <v>1</v>
      </c>
      <c r="P2580">
        <v>0.54</v>
      </c>
      <c r="Q2580">
        <f t="shared" si="283"/>
        <v>32</v>
      </c>
      <c r="R2580" t="s">
        <v>25</v>
      </c>
      <c r="S2580">
        <f t="shared" si="284"/>
        <v>754.88</v>
      </c>
      <c r="T2580" t="str">
        <f t="shared" si="285"/>
        <v>High</v>
      </c>
      <c r="U2580" t="str">
        <f t="shared" si="286"/>
        <v>Inactive</v>
      </c>
    </row>
    <row r="2581" spans="1:21" x14ac:dyDescent="0.25">
      <c r="A2581" t="s">
        <v>2608</v>
      </c>
      <c r="B2581">
        <v>38</v>
      </c>
      <c r="C2581" t="str">
        <f t="shared" si="280"/>
        <v>35-44</v>
      </c>
      <c r="D2581" t="s">
        <v>1</v>
      </c>
      <c r="E2581" t="s">
        <v>18</v>
      </c>
      <c r="F2581">
        <v>24.19</v>
      </c>
      <c r="G2581" t="str">
        <f t="shared" si="281"/>
        <v>Medium</v>
      </c>
      <c r="H2581">
        <v>22</v>
      </c>
      <c r="I2581" t="s">
        <v>19</v>
      </c>
      <c r="J2581" t="s">
        <v>10</v>
      </c>
      <c r="K2581" s="4">
        <v>17.989999999999998</v>
      </c>
      <c r="L2581" s="4">
        <f t="shared" si="282"/>
        <v>17.989999999999998</v>
      </c>
      <c r="M2581">
        <v>0</v>
      </c>
      <c r="N2581" t="s">
        <v>5</v>
      </c>
      <c r="O2581">
        <v>2</v>
      </c>
      <c r="P2581">
        <v>1.05</v>
      </c>
      <c r="Q2581">
        <f t="shared" si="283"/>
        <v>63</v>
      </c>
      <c r="R2581" t="s">
        <v>25</v>
      </c>
      <c r="S2581">
        <f t="shared" si="284"/>
        <v>1523.97</v>
      </c>
      <c r="T2581" t="str">
        <f t="shared" si="285"/>
        <v>High</v>
      </c>
      <c r="U2581" t="str">
        <f t="shared" si="286"/>
        <v>Inactive</v>
      </c>
    </row>
    <row r="2582" spans="1:21" x14ac:dyDescent="0.25">
      <c r="A2582" t="s">
        <v>2609</v>
      </c>
      <c r="B2582">
        <v>49</v>
      </c>
      <c r="C2582" t="str">
        <f t="shared" si="280"/>
        <v>45-54</v>
      </c>
      <c r="D2582" t="s">
        <v>13</v>
      </c>
      <c r="E2582" t="s">
        <v>2</v>
      </c>
      <c r="F2582">
        <v>6.56</v>
      </c>
      <c r="G2582" t="str">
        <f t="shared" si="281"/>
        <v>Low</v>
      </c>
      <c r="H2582">
        <v>10</v>
      </c>
      <c r="I2582" t="s">
        <v>3</v>
      </c>
      <c r="J2582" t="s">
        <v>4</v>
      </c>
      <c r="K2582" s="4">
        <v>8.99</v>
      </c>
      <c r="L2582" s="4">
        <f t="shared" si="282"/>
        <v>8.99</v>
      </c>
      <c r="M2582">
        <v>0</v>
      </c>
      <c r="N2582" t="s">
        <v>23</v>
      </c>
      <c r="O2582">
        <v>5</v>
      </c>
      <c r="P2582">
        <v>0.6</v>
      </c>
      <c r="Q2582">
        <f t="shared" si="283"/>
        <v>36</v>
      </c>
      <c r="R2582" t="s">
        <v>33</v>
      </c>
      <c r="S2582">
        <f t="shared" si="284"/>
        <v>236.16</v>
      </c>
      <c r="T2582" t="str">
        <f t="shared" si="285"/>
        <v>High</v>
      </c>
      <c r="U2582" t="str">
        <f t="shared" si="286"/>
        <v>Risk</v>
      </c>
    </row>
    <row r="2583" spans="1:21" x14ac:dyDescent="0.25">
      <c r="A2583" t="s">
        <v>2610</v>
      </c>
      <c r="B2583">
        <v>40</v>
      </c>
      <c r="C2583" t="str">
        <f t="shared" si="280"/>
        <v>35-44</v>
      </c>
      <c r="D2583" t="s">
        <v>27</v>
      </c>
      <c r="E2583" t="s">
        <v>8</v>
      </c>
      <c r="F2583">
        <v>16.13</v>
      </c>
      <c r="G2583" t="str">
        <f t="shared" si="281"/>
        <v>Low</v>
      </c>
      <c r="H2583">
        <v>47</v>
      </c>
      <c r="I2583" t="s">
        <v>14</v>
      </c>
      <c r="J2583" t="s">
        <v>10</v>
      </c>
      <c r="K2583" s="4">
        <v>13.99</v>
      </c>
      <c r="L2583" s="4">
        <f t="shared" si="282"/>
        <v>13.99</v>
      </c>
      <c r="M2583">
        <v>0</v>
      </c>
      <c r="N2583" t="s">
        <v>23</v>
      </c>
      <c r="O2583">
        <v>5</v>
      </c>
      <c r="P2583">
        <v>0.34</v>
      </c>
      <c r="Q2583">
        <f t="shared" si="283"/>
        <v>20</v>
      </c>
      <c r="R2583" t="s">
        <v>33</v>
      </c>
      <c r="S2583">
        <f t="shared" si="284"/>
        <v>322.59999999999997</v>
      </c>
      <c r="T2583" t="str">
        <f t="shared" si="285"/>
        <v>High</v>
      </c>
      <c r="U2583" t="str">
        <f t="shared" si="286"/>
        <v>Inactive</v>
      </c>
    </row>
    <row r="2584" spans="1:21" x14ac:dyDescent="0.25">
      <c r="A2584" t="s">
        <v>2611</v>
      </c>
      <c r="B2584">
        <v>39</v>
      </c>
      <c r="C2584" t="str">
        <f t="shared" si="280"/>
        <v>35-44</v>
      </c>
      <c r="D2584" t="s">
        <v>13</v>
      </c>
      <c r="E2584" t="s">
        <v>8</v>
      </c>
      <c r="F2584">
        <v>19.16</v>
      </c>
      <c r="G2584" t="str">
        <f t="shared" si="281"/>
        <v>Low</v>
      </c>
      <c r="H2584">
        <v>60</v>
      </c>
      <c r="I2584" t="s">
        <v>3</v>
      </c>
      <c r="J2584" t="s">
        <v>43</v>
      </c>
      <c r="K2584" s="4">
        <v>13.99</v>
      </c>
      <c r="L2584" s="4">
        <f t="shared" si="282"/>
        <v>13.99</v>
      </c>
      <c r="M2584">
        <v>0</v>
      </c>
      <c r="N2584" t="s">
        <v>23</v>
      </c>
      <c r="O2584">
        <v>5</v>
      </c>
      <c r="P2584">
        <v>0.31</v>
      </c>
      <c r="Q2584">
        <f t="shared" si="283"/>
        <v>19</v>
      </c>
      <c r="R2584" t="s">
        <v>20</v>
      </c>
      <c r="S2584">
        <f t="shared" si="284"/>
        <v>364.04</v>
      </c>
      <c r="T2584" t="str">
        <f t="shared" si="285"/>
        <v>High</v>
      </c>
      <c r="U2584" t="str">
        <f t="shared" si="286"/>
        <v>Inactive</v>
      </c>
    </row>
    <row r="2585" spans="1:21" x14ac:dyDescent="0.25">
      <c r="A2585" t="s">
        <v>2612</v>
      </c>
      <c r="B2585">
        <v>34</v>
      </c>
      <c r="C2585" t="str">
        <f t="shared" si="280"/>
        <v>25-34</v>
      </c>
      <c r="D2585" t="s">
        <v>13</v>
      </c>
      <c r="E2585" t="s">
        <v>8</v>
      </c>
      <c r="F2585">
        <v>1.28</v>
      </c>
      <c r="G2585" t="str">
        <f t="shared" si="281"/>
        <v>Low</v>
      </c>
      <c r="H2585">
        <v>57</v>
      </c>
      <c r="I2585" t="s">
        <v>3</v>
      </c>
      <c r="J2585" t="s">
        <v>43</v>
      </c>
      <c r="K2585" s="4">
        <v>13.99</v>
      </c>
      <c r="L2585" s="4">
        <f t="shared" si="282"/>
        <v>13.99</v>
      </c>
      <c r="M2585">
        <v>1</v>
      </c>
      <c r="N2585" t="s">
        <v>15</v>
      </c>
      <c r="O2585">
        <v>4</v>
      </c>
      <c r="P2585">
        <v>0.02</v>
      </c>
      <c r="Q2585">
        <f t="shared" si="283"/>
        <v>1</v>
      </c>
      <c r="R2585" t="s">
        <v>25</v>
      </c>
      <c r="S2585">
        <f t="shared" si="284"/>
        <v>1.28</v>
      </c>
      <c r="T2585" t="str">
        <f t="shared" si="285"/>
        <v>Low</v>
      </c>
      <c r="U2585" t="str">
        <f t="shared" si="286"/>
        <v>Inactive</v>
      </c>
    </row>
    <row r="2586" spans="1:21" x14ac:dyDescent="0.25">
      <c r="A2586" t="s">
        <v>2613</v>
      </c>
      <c r="B2586">
        <v>20</v>
      </c>
      <c r="C2586" t="str">
        <f t="shared" si="280"/>
        <v>18-24</v>
      </c>
      <c r="D2586" t="s">
        <v>27</v>
      </c>
      <c r="E2586" t="s">
        <v>18</v>
      </c>
      <c r="F2586">
        <v>32.04</v>
      </c>
      <c r="G2586" t="str">
        <f t="shared" si="281"/>
        <v>Medium</v>
      </c>
      <c r="H2586">
        <v>26</v>
      </c>
      <c r="I2586" t="s">
        <v>9</v>
      </c>
      <c r="J2586" t="s">
        <v>43</v>
      </c>
      <c r="K2586" s="4">
        <v>17.989999999999998</v>
      </c>
      <c r="L2586" s="4">
        <f t="shared" si="282"/>
        <v>17.989999999999998</v>
      </c>
      <c r="M2586">
        <v>0</v>
      </c>
      <c r="N2586" t="s">
        <v>29</v>
      </c>
      <c r="O2586">
        <v>3</v>
      </c>
      <c r="P2586">
        <v>1.19</v>
      </c>
      <c r="Q2586">
        <f t="shared" si="283"/>
        <v>71</v>
      </c>
      <c r="R2586" t="s">
        <v>6</v>
      </c>
      <c r="S2586">
        <f t="shared" si="284"/>
        <v>2274.84</v>
      </c>
      <c r="T2586" t="str">
        <f t="shared" si="285"/>
        <v>High</v>
      </c>
      <c r="U2586" t="str">
        <f t="shared" si="286"/>
        <v>Inactive</v>
      </c>
    </row>
    <row r="2587" spans="1:21" x14ac:dyDescent="0.25">
      <c r="A2587" t="s">
        <v>2614</v>
      </c>
      <c r="B2587">
        <v>28</v>
      </c>
      <c r="C2587" t="str">
        <f t="shared" si="280"/>
        <v>25-34</v>
      </c>
      <c r="D2587" t="s">
        <v>13</v>
      </c>
      <c r="E2587" t="s">
        <v>18</v>
      </c>
      <c r="F2587">
        <v>0.12</v>
      </c>
      <c r="G2587" t="str">
        <f t="shared" si="281"/>
        <v>Low</v>
      </c>
      <c r="H2587">
        <v>2</v>
      </c>
      <c r="I2587" t="s">
        <v>56</v>
      </c>
      <c r="J2587" t="s">
        <v>32</v>
      </c>
      <c r="K2587" s="4">
        <v>17.989999999999998</v>
      </c>
      <c r="L2587" s="4">
        <f t="shared" si="282"/>
        <v>17.989999999999998</v>
      </c>
      <c r="M2587">
        <v>0</v>
      </c>
      <c r="N2587" t="s">
        <v>29</v>
      </c>
      <c r="O2587">
        <v>5</v>
      </c>
      <c r="P2587">
        <v>0.04</v>
      </c>
      <c r="Q2587">
        <f t="shared" si="283"/>
        <v>2</v>
      </c>
      <c r="R2587" t="s">
        <v>33</v>
      </c>
      <c r="S2587">
        <f t="shared" si="284"/>
        <v>0.24</v>
      </c>
      <c r="T2587" t="str">
        <f t="shared" si="285"/>
        <v>Low</v>
      </c>
      <c r="U2587" t="str">
        <f t="shared" si="286"/>
        <v>Active</v>
      </c>
    </row>
    <row r="2588" spans="1:21" x14ac:dyDescent="0.25">
      <c r="A2588" t="s">
        <v>2615</v>
      </c>
      <c r="B2588">
        <v>18</v>
      </c>
      <c r="C2588" t="str">
        <f t="shared" si="280"/>
        <v>18-24</v>
      </c>
      <c r="D2588" t="s">
        <v>13</v>
      </c>
      <c r="E2588" t="s">
        <v>8</v>
      </c>
      <c r="F2588">
        <v>0.25</v>
      </c>
      <c r="G2588" t="str">
        <f t="shared" si="281"/>
        <v>Low</v>
      </c>
      <c r="H2588">
        <v>37</v>
      </c>
      <c r="I2588" t="s">
        <v>3</v>
      </c>
      <c r="J2588" t="s">
        <v>32</v>
      </c>
      <c r="K2588" s="4">
        <v>13.99</v>
      </c>
      <c r="L2588" s="4">
        <f t="shared" si="282"/>
        <v>13.99</v>
      </c>
      <c r="M2588">
        <v>1</v>
      </c>
      <c r="N2588" t="s">
        <v>23</v>
      </c>
      <c r="O2588">
        <v>5</v>
      </c>
      <c r="P2588">
        <v>0.01</v>
      </c>
      <c r="Q2588">
        <f t="shared" si="283"/>
        <v>1</v>
      </c>
      <c r="R2588" t="s">
        <v>11</v>
      </c>
      <c r="S2588">
        <f t="shared" si="284"/>
        <v>0.25</v>
      </c>
      <c r="T2588" t="str">
        <f t="shared" si="285"/>
        <v>Low</v>
      </c>
      <c r="U2588" t="str">
        <f t="shared" si="286"/>
        <v>Inactive</v>
      </c>
    </row>
    <row r="2589" spans="1:21" x14ac:dyDescent="0.25">
      <c r="A2589" t="s">
        <v>2616</v>
      </c>
      <c r="B2589">
        <v>19</v>
      </c>
      <c r="C2589" t="str">
        <f t="shared" si="280"/>
        <v>18-24</v>
      </c>
      <c r="D2589" t="s">
        <v>27</v>
      </c>
      <c r="E2589" t="s">
        <v>2</v>
      </c>
      <c r="F2589">
        <v>4.46</v>
      </c>
      <c r="G2589" t="str">
        <f t="shared" si="281"/>
        <v>Low</v>
      </c>
      <c r="H2589">
        <v>50</v>
      </c>
      <c r="I2589" t="s">
        <v>3</v>
      </c>
      <c r="J2589" t="s">
        <v>41</v>
      </c>
      <c r="K2589" s="4">
        <v>8.99</v>
      </c>
      <c r="L2589" s="4">
        <f t="shared" si="282"/>
        <v>8.99</v>
      </c>
      <c r="M2589">
        <v>1</v>
      </c>
      <c r="N2589" t="s">
        <v>47</v>
      </c>
      <c r="O2589">
        <v>3</v>
      </c>
      <c r="P2589">
        <v>0.09</v>
      </c>
      <c r="Q2589">
        <f t="shared" si="283"/>
        <v>5</v>
      </c>
      <c r="R2589" t="s">
        <v>38</v>
      </c>
      <c r="S2589">
        <f t="shared" si="284"/>
        <v>22.3</v>
      </c>
      <c r="T2589" t="str">
        <f t="shared" si="285"/>
        <v>Low</v>
      </c>
      <c r="U2589" t="str">
        <f t="shared" si="286"/>
        <v>Inactive</v>
      </c>
    </row>
    <row r="2590" spans="1:21" x14ac:dyDescent="0.25">
      <c r="A2590" t="s">
        <v>2617</v>
      </c>
      <c r="B2590">
        <v>32</v>
      </c>
      <c r="C2590" t="str">
        <f t="shared" si="280"/>
        <v>25-34</v>
      </c>
      <c r="D2590" t="s">
        <v>1</v>
      </c>
      <c r="E2590" t="s">
        <v>18</v>
      </c>
      <c r="F2590">
        <v>4.24</v>
      </c>
      <c r="G2590" t="str">
        <f t="shared" si="281"/>
        <v>Low</v>
      </c>
      <c r="H2590">
        <v>14</v>
      </c>
      <c r="I2590" t="s">
        <v>3</v>
      </c>
      <c r="J2590" t="s">
        <v>4</v>
      </c>
      <c r="K2590" s="4">
        <v>17.989999999999998</v>
      </c>
      <c r="L2590" s="4">
        <f t="shared" si="282"/>
        <v>17.989999999999998</v>
      </c>
      <c r="M2590">
        <v>1</v>
      </c>
      <c r="N2590" t="s">
        <v>5</v>
      </c>
      <c r="O2590">
        <v>2</v>
      </c>
      <c r="P2590">
        <v>0.28000000000000003</v>
      </c>
      <c r="Q2590">
        <f t="shared" si="283"/>
        <v>17</v>
      </c>
      <c r="R2590" t="s">
        <v>16</v>
      </c>
      <c r="S2590">
        <f t="shared" si="284"/>
        <v>72.08</v>
      </c>
      <c r="T2590" t="str">
        <f t="shared" si="285"/>
        <v>Medium</v>
      </c>
      <c r="U2590" t="str">
        <f t="shared" si="286"/>
        <v>Risk</v>
      </c>
    </row>
    <row r="2591" spans="1:21" x14ac:dyDescent="0.25">
      <c r="A2591" t="s">
        <v>2618</v>
      </c>
      <c r="B2591">
        <v>19</v>
      </c>
      <c r="C2591" t="str">
        <f t="shared" si="280"/>
        <v>18-24</v>
      </c>
      <c r="D2591" t="s">
        <v>13</v>
      </c>
      <c r="E2591" t="s">
        <v>8</v>
      </c>
      <c r="F2591">
        <v>8.6199999999999992</v>
      </c>
      <c r="G2591" t="str">
        <f t="shared" si="281"/>
        <v>Low</v>
      </c>
      <c r="H2591">
        <v>57</v>
      </c>
      <c r="I2591" t="s">
        <v>14</v>
      </c>
      <c r="J2591" t="s">
        <v>32</v>
      </c>
      <c r="K2591" s="4">
        <v>13.99</v>
      </c>
      <c r="L2591" s="4">
        <f t="shared" si="282"/>
        <v>13.99</v>
      </c>
      <c r="M2591">
        <v>1</v>
      </c>
      <c r="N2591" t="s">
        <v>29</v>
      </c>
      <c r="O2591">
        <v>3</v>
      </c>
      <c r="P2591">
        <v>0.15</v>
      </c>
      <c r="Q2591">
        <f t="shared" si="283"/>
        <v>9</v>
      </c>
      <c r="R2591" t="s">
        <v>6</v>
      </c>
      <c r="S2591">
        <f t="shared" si="284"/>
        <v>77.58</v>
      </c>
      <c r="T2591" t="str">
        <f t="shared" si="285"/>
        <v>Medium</v>
      </c>
      <c r="U2591" t="str">
        <f t="shared" si="286"/>
        <v>Inactive</v>
      </c>
    </row>
    <row r="2592" spans="1:21" x14ac:dyDescent="0.25">
      <c r="A2592" t="s">
        <v>2619</v>
      </c>
      <c r="B2592">
        <v>22</v>
      </c>
      <c r="C2592" t="str">
        <f t="shared" si="280"/>
        <v>18-24</v>
      </c>
      <c r="D2592" t="s">
        <v>13</v>
      </c>
      <c r="E2592" t="s">
        <v>2</v>
      </c>
      <c r="F2592">
        <v>11.96</v>
      </c>
      <c r="G2592" t="str">
        <f t="shared" si="281"/>
        <v>Low</v>
      </c>
      <c r="H2592">
        <v>45</v>
      </c>
      <c r="I2592" t="s">
        <v>9</v>
      </c>
      <c r="J2592" t="s">
        <v>10</v>
      </c>
      <c r="K2592" s="4">
        <v>8.99</v>
      </c>
      <c r="L2592" s="4">
        <f t="shared" si="282"/>
        <v>8.99</v>
      </c>
      <c r="M2592">
        <v>1</v>
      </c>
      <c r="N2592" t="s">
        <v>29</v>
      </c>
      <c r="O2592">
        <v>2</v>
      </c>
      <c r="P2592">
        <v>0.26</v>
      </c>
      <c r="Q2592">
        <f t="shared" si="283"/>
        <v>16</v>
      </c>
      <c r="R2592" t="s">
        <v>6</v>
      </c>
      <c r="S2592">
        <f t="shared" si="284"/>
        <v>191.36</v>
      </c>
      <c r="T2592" t="str">
        <f t="shared" si="285"/>
        <v>High</v>
      </c>
      <c r="U2592" t="str">
        <f t="shared" si="286"/>
        <v>Inactive</v>
      </c>
    </row>
    <row r="2593" spans="1:21" x14ac:dyDescent="0.25">
      <c r="A2593" t="s">
        <v>2620</v>
      </c>
      <c r="B2593">
        <v>55</v>
      </c>
      <c r="C2593" t="str">
        <f t="shared" si="280"/>
        <v>45-54</v>
      </c>
      <c r="D2593" t="s">
        <v>27</v>
      </c>
      <c r="E2593" t="s">
        <v>8</v>
      </c>
      <c r="F2593">
        <v>10.1</v>
      </c>
      <c r="G2593" t="str">
        <f t="shared" si="281"/>
        <v>Low</v>
      </c>
      <c r="H2593">
        <v>4</v>
      </c>
      <c r="I2593" t="s">
        <v>14</v>
      </c>
      <c r="J2593" t="s">
        <v>41</v>
      </c>
      <c r="K2593" s="4">
        <v>13.99</v>
      </c>
      <c r="L2593" s="4">
        <f t="shared" si="282"/>
        <v>13.99</v>
      </c>
      <c r="M2593">
        <v>0</v>
      </c>
      <c r="N2593" t="s">
        <v>23</v>
      </c>
      <c r="O2593">
        <v>4</v>
      </c>
      <c r="P2593">
        <v>2.02</v>
      </c>
      <c r="Q2593">
        <f t="shared" si="283"/>
        <v>121</v>
      </c>
      <c r="R2593" t="s">
        <v>11</v>
      </c>
      <c r="S2593">
        <f t="shared" si="284"/>
        <v>1222.0999999999999</v>
      </c>
      <c r="T2593" t="str">
        <f t="shared" si="285"/>
        <v>High</v>
      </c>
      <c r="U2593" t="str">
        <f t="shared" si="286"/>
        <v>Active</v>
      </c>
    </row>
    <row r="2594" spans="1:21" x14ac:dyDescent="0.25">
      <c r="A2594" t="s">
        <v>2621</v>
      </c>
      <c r="B2594">
        <v>21</v>
      </c>
      <c r="C2594" t="str">
        <f t="shared" si="280"/>
        <v>18-24</v>
      </c>
      <c r="D2594" t="s">
        <v>13</v>
      </c>
      <c r="E2594" t="s">
        <v>8</v>
      </c>
      <c r="F2594">
        <v>0.44</v>
      </c>
      <c r="G2594" t="str">
        <f t="shared" si="281"/>
        <v>Low</v>
      </c>
      <c r="H2594">
        <v>1</v>
      </c>
      <c r="I2594" t="s">
        <v>14</v>
      </c>
      <c r="J2594" t="s">
        <v>43</v>
      </c>
      <c r="K2594" s="4">
        <v>13.99</v>
      </c>
      <c r="L2594" s="4">
        <f t="shared" si="282"/>
        <v>13.99</v>
      </c>
      <c r="M2594">
        <v>1</v>
      </c>
      <c r="N2594" t="s">
        <v>29</v>
      </c>
      <c r="O2594">
        <v>1</v>
      </c>
      <c r="P2594">
        <v>0.22</v>
      </c>
      <c r="Q2594">
        <f t="shared" si="283"/>
        <v>13</v>
      </c>
      <c r="R2594" t="s">
        <v>25</v>
      </c>
      <c r="S2594">
        <f t="shared" si="284"/>
        <v>5.72</v>
      </c>
      <c r="T2594" t="str">
        <f t="shared" si="285"/>
        <v>Low</v>
      </c>
      <c r="U2594" t="str">
        <f t="shared" si="286"/>
        <v>Active</v>
      </c>
    </row>
    <row r="2595" spans="1:21" x14ac:dyDescent="0.25">
      <c r="A2595" t="s">
        <v>2622</v>
      </c>
      <c r="B2595">
        <v>39</v>
      </c>
      <c r="C2595" t="str">
        <f t="shared" si="280"/>
        <v>35-44</v>
      </c>
      <c r="D2595" t="s">
        <v>1</v>
      </c>
      <c r="E2595" t="s">
        <v>18</v>
      </c>
      <c r="F2595">
        <v>1.1200000000000001</v>
      </c>
      <c r="G2595" t="str">
        <f t="shared" si="281"/>
        <v>Low</v>
      </c>
      <c r="H2595">
        <v>27</v>
      </c>
      <c r="I2595" t="s">
        <v>56</v>
      </c>
      <c r="J2595" t="s">
        <v>10</v>
      </c>
      <c r="K2595" s="4">
        <v>17.989999999999998</v>
      </c>
      <c r="L2595" s="4">
        <f t="shared" si="282"/>
        <v>17.989999999999998</v>
      </c>
      <c r="M2595">
        <v>1</v>
      </c>
      <c r="N2595" t="s">
        <v>5</v>
      </c>
      <c r="O2595">
        <v>5</v>
      </c>
      <c r="P2595">
        <v>0.04</v>
      </c>
      <c r="Q2595">
        <f t="shared" si="283"/>
        <v>2</v>
      </c>
      <c r="R2595" t="s">
        <v>11</v>
      </c>
      <c r="S2595">
        <f t="shared" si="284"/>
        <v>2.2400000000000002</v>
      </c>
      <c r="T2595" t="str">
        <f t="shared" si="285"/>
        <v>Low</v>
      </c>
      <c r="U2595" t="str">
        <f t="shared" si="286"/>
        <v>Inactive</v>
      </c>
    </row>
    <row r="2596" spans="1:21" x14ac:dyDescent="0.25">
      <c r="A2596" t="s">
        <v>2623</v>
      </c>
      <c r="B2596">
        <v>53</v>
      </c>
      <c r="C2596" t="str">
        <f t="shared" si="280"/>
        <v>45-54</v>
      </c>
      <c r="D2596" t="s">
        <v>1</v>
      </c>
      <c r="E2596" t="s">
        <v>2</v>
      </c>
      <c r="F2596">
        <v>14.1</v>
      </c>
      <c r="G2596" t="str">
        <f t="shared" si="281"/>
        <v>Low</v>
      </c>
      <c r="H2596">
        <v>42</v>
      </c>
      <c r="I2596" t="s">
        <v>56</v>
      </c>
      <c r="J2596" t="s">
        <v>32</v>
      </c>
      <c r="K2596" s="4">
        <v>8.99</v>
      </c>
      <c r="L2596" s="4">
        <f t="shared" si="282"/>
        <v>8.99</v>
      </c>
      <c r="M2596">
        <v>1</v>
      </c>
      <c r="N2596" t="s">
        <v>29</v>
      </c>
      <c r="O2596">
        <v>5</v>
      </c>
      <c r="P2596">
        <v>0.33</v>
      </c>
      <c r="Q2596">
        <f t="shared" si="283"/>
        <v>20</v>
      </c>
      <c r="R2596" t="s">
        <v>20</v>
      </c>
      <c r="S2596">
        <f t="shared" si="284"/>
        <v>282</v>
      </c>
      <c r="T2596" t="str">
        <f t="shared" si="285"/>
        <v>High</v>
      </c>
      <c r="U2596" t="str">
        <f t="shared" si="286"/>
        <v>Inactive</v>
      </c>
    </row>
    <row r="2597" spans="1:21" x14ac:dyDescent="0.25">
      <c r="A2597" t="s">
        <v>2624</v>
      </c>
      <c r="B2597">
        <v>27</v>
      </c>
      <c r="C2597" t="str">
        <f t="shared" si="280"/>
        <v>25-34</v>
      </c>
      <c r="D2597" t="s">
        <v>1</v>
      </c>
      <c r="E2597" t="s">
        <v>18</v>
      </c>
      <c r="F2597">
        <v>30.8</v>
      </c>
      <c r="G2597" t="str">
        <f t="shared" si="281"/>
        <v>Medium</v>
      </c>
      <c r="H2597">
        <v>16</v>
      </c>
      <c r="I2597" t="s">
        <v>9</v>
      </c>
      <c r="J2597" t="s">
        <v>41</v>
      </c>
      <c r="K2597" s="4">
        <v>17.989999999999998</v>
      </c>
      <c r="L2597" s="4">
        <f t="shared" si="282"/>
        <v>17.989999999999998</v>
      </c>
      <c r="M2597">
        <v>0</v>
      </c>
      <c r="N2597" t="s">
        <v>29</v>
      </c>
      <c r="O2597">
        <v>2</v>
      </c>
      <c r="P2597">
        <v>1.81</v>
      </c>
      <c r="Q2597">
        <f t="shared" si="283"/>
        <v>109</v>
      </c>
      <c r="R2597" t="s">
        <v>6</v>
      </c>
      <c r="S2597">
        <f t="shared" si="284"/>
        <v>3357.2000000000003</v>
      </c>
      <c r="T2597" t="str">
        <f t="shared" si="285"/>
        <v>High</v>
      </c>
      <c r="U2597" t="str">
        <f t="shared" si="286"/>
        <v>Risk</v>
      </c>
    </row>
    <row r="2598" spans="1:21" x14ac:dyDescent="0.25">
      <c r="A2598" t="s">
        <v>2625</v>
      </c>
      <c r="B2598">
        <v>29</v>
      </c>
      <c r="C2598" t="str">
        <f t="shared" si="280"/>
        <v>25-34</v>
      </c>
      <c r="D2598" t="s">
        <v>1</v>
      </c>
      <c r="E2598" t="s">
        <v>8</v>
      </c>
      <c r="F2598">
        <v>10.74</v>
      </c>
      <c r="G2598" t="str">
        <f t="shared" si="281"/>
        <v>Low</v>
      </c>
      <c r="H2598">
        <v>27</v>
      </c>
      <c r="I2598" t="s">
        <v>35</v>
      </c>
      <c r="J2598" t="s">
        <v>43</v>
      </c>
      <c r="K2598" s="4">
        <v>13.99</v>
      </c>
      <c r="L2598" s="4">
        <f t="shared" si="282"/>
        <v>13.99</v>
      </c>
      <c r="M2598">
        <v>0</v>
      </c>
      <c r="N2598" t="s">
        <v>29</v>
      </c>
      <c r="O2598">
        <v>5</v>
      </c>
      <c r="P2598">
        <v>0.38</v>
      </c>
      <c r="Q2598">
        <f t="shared" si="283"/>
        <v>23</v>
      </c>
      <c r="R2598" t="s">
        <v>16</v>
      </c>
      <c r="S2598">
        <f t="shared" si="284"/>
        <v>247.02</v>
      </c>
      <c r="T2598" t="str">
        <f t="shared" si="285"/>
        <v>High</v>
      </c>
      <c r="U2598" t="str">
        <f t="shared" si="286"/>
        <v>Inactive</v>
      </c>
    </row>
    <row r="2599" spans="1:21" x14ac:dyDescent="0.25">
      <c r="A2599" t="s">
        <v>2626</v>
      </c>
      <c r="B2599">
        <v>70</v>
      </c>
      <c r="C2599" t="str">
        <f t="shared" si="280"/>
        <v>55+</v>
      </c>
      <c r="D2599" t="s">
        <v>13</v>
      </c>
      <c r="E2599" t="s">
        <v>8</v>
      </c>
      <c r="F2599">
        <v>8.27</v>
      </c>
      <c r="G2599" t="str">
        <f t="shared" si="281"/>
        <v>Low</v>
      </c>
      <c r="H2599">
        <v>60</v>
      </c>
      <c r="I2599" t="s">
        <v>9</v>
      </c>
      <c r="J2599" t="s">
        <v>43</v>
      </c>
      <c r="K2599" s="4">
        <v>13.99</v>
      </c>
      <c r="L2599" s="4">
        <f t="shared" si="282"/>
        <v>13.99</v>
      </c>
      <c r="M2599">
        <v>1</v>
      </c>
      <c r="N2599" t="s">
        <v>5</v>
      </c>
      <c r="O2599">
        <v>3</v>
      </c>
      <c r="P2599">
        <v>0.14000000000000001</v>
      </c>
      <c r="Q2599">
        <f t="shared" si="283"/>
        <v>8</v>
      </c>
      <c r="R2599" t="s">
        <v>33</v>
      </c>
      <c r="S2599">
        <f t="shared" si="284"/>
        <v>66.16</v>
      </c>
      <c r="T2599" t="str">
        <f t="shared" si="285"/>
        <v>Medium</v>
      </c>
      <c r="U2599" t="str">
        <f t="shared" si="286"/>
        <v>Inactive</v>
      </c>
    </row>
    <row r="2600" spans="1:21" x14ac:dyDescent="0.25">
      <c r="A2600" t="s">
        <v>2627</v>
      </c>
      <c r="B2600">
        <v>51</v>
      </c>
      <c r="C2600" t="str">
        <f t="shared" si="280"/>
        <v>45-54</v>
      </c>
      <c r="D2600" t="s">
        <v>27</v>
      </c>
      <c r="E2600" t="s">
        <v>8</v>
      </c>
      <c r="F2600">
        <v>12.91</v>
      </c>
      <c r="G2600" t="str">
        <f t="shared" si="281"/>
        <v>Low</v>
      </c>
      <c r="H2600">
        <v>42</v>
      </c>
      <c r="I2600" t="s">
        <v>56</v>
      </c>
      <c r="J2600" t="s">
        <v>43</v>
      </c>
      <c r="K2600" s="4">
        <v>13.99</v>
      </c>
      <c r="L2600" s="4">
        <f t="shared" si="282"/>
        <v>13.99</v>
      </c>
      <c r="M2600">
        <v>1</v>
      </c>
      <c r="N2600" t="s">
        <v>23</v>
      </c>
      <c r="O2600">
        <v>1</v>
      </c>
      <c r="P2600">
        <v>0.3</v>
      </c>
      <c r="Q2600">
        <f t="shared" si="283"/>
        <v>18</v>
      </c>
      <c r="R2600" t="s">
        <v>33</v>
      </c>
      <c r="S2600">
        <f t="shared" si="284"/>
        <v>232.38</v>
      </c>
      <c r="T2600" t="str">
        <f t="shared" si="285"/>
        <v>High</v>
      </c>
      <c r="U2600" t="str">
        <f t="shared" si="286"/>
        <v>Inactive</v>
      </c>
    </row>
    <row r="2601" spans="1:21" x14ac:dyDescent="0.25">
      <c r="A2601" t="s">
        <v>2628</v>
      </c>
      <c r="B2601">
        <v>26</v>
      </c>
      <c r="C2601" t="str">
        <f t="shared" si="280"/>
        <v>25-34</v>
      </c>
      <c r="D2601" t="s">
        <v>1</v>
      </c>
      <c r="E2601" t="s">
        <v>18</v>
      </c>
      <c r="F2601">
        <v>9.23</v>
      </c>
      <c r="G2601" t="str">
        <f t="shared" si="281"/>
        <v>Low</v>
      </c>
      <c r="H2601">
        <v>10</v>
      </c>
      <c r="I2601" t="s">
        <v>56</v>
      </c>
      <c r="J2601" t="s">
        <v>41</v>
      </c>
      <c r="K2601" s="4">
        <v>17.989999999999998</v>
      </c>
      <c r="L2601" s="4">
        <f t="shared" si="282"/>
        <v>17.989999999999998</v>
      </c>
      <c r="M2601">
        <v>0</v>
      </c>
      <c r="N2601" t="s">
        <v>5</v>
      </c>
      <c r="O2601">
        <v>3</v>
      </c>
      <c r="P2601">
        <v>0.84</v>
      </c>
      <c r="Q2601">
        <f t="shared" si="283"/>
        <v>50</v>
      </c>
      <c r="R2601" t="s">
        <v>38</v>
      </c>
      <c r="S2601">
        <f t="shared" si="284"/>
        <v>461.5</v>
      </c>
      <c r="T2601" t="str">
        <f t="shared" si="285"/>
        <v>High</v>
      </c>
      <c r="U2601" t="str">
        <f t="shared" si="286"/>
        <v>Risk</v>
      </c>
    </row>
    <row r="2602" spans="1:21" x14ac:dyDescent="0.25">
      <c r="A2602" t="s">
        <v>2629</v>
      </c>
      <c r="B2602">
        <v>63</v>
      </c>
      <c r="C2602" t="str">
        <f t="shared" si="280"/>
        <v>55+</v>
      </c>
      <c r="D2602" t="s">
        <v>13</v>
      </c>
      <c r="E2602" t="s">
        <v>2</v>
      </c>
      <c r="F2602">
        <v>0.52</v>
      </c>
      <c r="G2602" t="str">
        <f t="shared" si="281"/>
        <v>Low</v>
      </c>
      <c r="H2602">
        <v>1</v>
      </c>
      <c r="I2602" t="s">
        <v>3</v>
      </c>
      <c r="J2602" t="s">
        <v>43</v>
      </c>
      <c r="K2602" s="4">
        <v>8.99</v>
      </c>
      <c r="L2602" s="4">
        <f t="shared" si="282"/>
        <v>8.99</v>
      </c>
      <c r="M2602">
        <v>1</v>
      </c>
      <c r="N2602" t="s">
        <v>29</v>
      </c>
      <c r="O2602">
        <v>4</v>
      </c>
      <c r="P2602">
        <v>0.26</v>
      </c>
      <c r="Q2602">
        <f t="shared" si="283"/>
        <v>16</v>
      </c>
      <c r="R2602" t="s">
        <v>33</v>
      </c>
      <c r="S2602">
        <f t="shared" si="284"/>
        <v>8.32</v>
      </c>
      <c r="T2602" t="str">
        <f t="shared" si="285"/>
        <v>Low</v>
      </c>
      <c r="U2602" t="str">
        <f t="shared" si="286"/>
        <v>Active</v>
      </c>
    </row>
    <row r="2603" spans="1:21" x14ac:dyDescent="0.25">
      <c r="A2603" t="s">
        <v>2630</v>
      </c>
      <c r="B2603">
        <v>66</v>
      </c>
      <c r="C2603" t="str">
        <f t="shared" si="280"/>
        <v>55+</v>
      </c>
      <c r="D2603" t="s">
        <v>27</v>
      </c>
      <c r="E2603" t="s">
        <v>2</v>
      </c>
      <c r="F2603">
        <v>2.1800000000000002</v>
      </c>
      <c r="G2603" t="str">
        <f t="shared" si="281"/>
        <v>Low</v>
      </c>
      <c r="H2603">
        <v>15</v>
      </c>
      <c r="I2603" t="s">
        <v>35</v>
      </c>
      <c r="J2603" t="s">
        <v>32</v>
      </c>
      <c r="K2603" s="4">
        <v>8.99</v>
      </c>
      <c r="L2603" s="4">
        <f t="shared" si="282"/>
        <v>8.99</v>
      </c>
      <c r="M2603">
        <v>1</v>
      </c>
      <c r="N2603" t="s">
        <v>23</v>
      </c>
      <c r="O2603">
        <v>5</v>
      </c>
      <c r="P2603">
        <v>0.14000000000000001</v>
      </c>
      <c r="Q2603">
        <f t="shared" si="283"/>
        <v>8</v>
      </c>
      <c r="R2603" t="s">
        <v>20</v>
      </c>
      <c r="S2603">
        <f t="shared" si="284"/>
        <v>17.440000000000001</v>
      </c>
      <c r="T2603" t="str">
        <f t="shared" si="285"/>
        <v>Low</v>
      </c>
      <c r="U2603" t="str">
        <f t="shared" si="286"/>
        <v>Risk</v>
      </c>
    </row>
    <row r="2604" spans="1:21" x14ac:dyDescent="0.25">
      <c r="A2604" t="s">
        <v>2631</v>
      </c>
      <c r="B2604">
        <v>57</v>
      </c>
      <c r="C2604" t="str">
        <f t="shared" si="280"/>
        <v>55+</v>
      </c>
      <c r="D2604" t="s">
        <v>1</v>
      </c>
      <c r="E2604" t="s">
        <v>18</v>
      </c>
      <c r="F2604">
        <v>29.23</v>
      </c>
      <c r="G2604" t="str">
        <f t="shared" si="281"/>
        <v>Medium</v>
      </c>
      <c r="H2604">
        <v>3</v>
      </c>
      <c r="I2604" t="s">
        <v>35</v>
      </c>
      <c r="J2604" t="s">
        <v>32</v>
      </c>
      <c r="K2604" s="4">
        <v>17.989999999999998</v>
      </c>
      <c r="L2604" s="4">
        <f t="shared" si="282"/>
        <v>17.989999999999998</v>
      </c>
      <c r="M2604">
        <v>0</v>
      </c>
      <c r="N2604" t="s">
        <v>47</v>
      </c>
      <c r="O2604">
        <v>1</v>
      </c>
      <c r="P2604">
        <v>7.31</v>
      </c>
      <c r="Q2604">
        <f t="shared" si="283"/>
        <v>439</v>
      </c>
      <c r="R2604" t="s">
        <v>25</v>
      </c>
      <c r="S2604">
        <f t="shared" si="284"/>
        <v>12831.97</v>
      </c>
      <c r="T2604" t="str">
        <f t="shared" si="285"/>
        <v>High</v>
      </c>
      <c r="U2604" t="str">
        <f t="shared" si="286"/>
        <v>Active</v>
      </c>
    </row>
    <row r="2605" spans="1:21" x14ac:dyDescent="0.25">
      <c r="A2605" t="s">
        <v>2632</v>
      </c>
      <c r="B2605">
        <v>53</v>
      </c>
      <c r="C2605" t="str">
        <f t="shared" si="280"/>
        <v>45-54</v>
      </c>
      <c r="D2605" t="s">
        <v>1</v>
      </c>
      <c r="E2605" t="s">
        <v>18</v>
      </c>
      <c r="F2605">
        <v>1.64</v>
      </c>
      <c r="G2605" t="str">
        <f t="shared" si="281"/>
        <v>Low</v>
      </c>
      <c r="H2605">
        <v>5</v>
      </c>
      <c r="I2605" t="s">
        <v>56</v>
      </c>
      <c r="J2605" t="s">
        <v>32</v>
      </c>
      <c r="K2605" s="4">
        <v>17.989999999999998</v>
      </c>
      <c r="L2605" s="4">
        <f t="shared" si="282"/>
        <v>17.989999999999998</v>
      </c>
      <c r="M2605">
        <v>1</v>
      </c>
      <c r="N2605" t="s">
        <v>15</v>
      </c>
      <c r="O2605">
        <v>1</v>
      </c>
      <c r="P2605">
        <v>0.27</v>
      </c>
      <c r="Q2605">
        <f t="shared" si="283"/>
        <v>16</v>
      </c>
      <c r="R2605" t="s">
        <v>20</v>
      </c>
      <c r="S2605">
        <f t="shared" si="284"/>
        <v>26.24</v>
      </c>
      <c r="T2605" t="str">
        <f t="shared" si="285"/>
        <v>Low</v>
      </c>
      <c r="U2605" t="str">
        <f t="shared" si="286"/>
        <v>Active</v>
      </c>
    </row>
    <row r="2606" spans="1:21" x14ac:dyDescent="0.25">
      <c r="A2606" t="s">
        <v>2633</v>
      </c>
      <c r="B2606">
        <v>47</v>
      </c>
      <c r="C2606" t="str">
        <f t="shared" si="280"/>
        <v>45-54</v>
      </c>
      <c r="D2606" t="s">
        <v>1</v>
      </c>
      <c r="E2606" t="s">
        <v>2</v>
      </c>
      <c r="F2606">
        <v>5.53</v>
      </c>
      <c r="G2606" t="str">
        <f t="shared" si="281"/>
        <v>Low</v>
      </c>
      <c r="H2606">
        <v>17</v>
      </c>
      <c r="I2606" t="s">
        <v>56</v>
      </c>
      <c r="J2606" t="s">
        <v>32</v>
      </c>
      <c r="K2606" s="4">
        <v>8.99</v>
      </c>
      <c r="L2606" s="4">
        <f t="shared" si="282"/>
        <v>8.99</v>
      </c>
      <c r="M2606">
        <v>0</v>
      </c>
      <c r="N2606" t="s">
        <v>23</v>
      </c>
      <c r="O2606">
        <v>2</v>
      </c>
      <c r="P2606">
        <v>0.31</v>
      </c>
      <c r="Q2606">
        <f t="shared" si="283"/>
        <v>19</v>
      </c>
      <c r="R2606" t="s">
        <v>25</v>
      </c>
      <c r="S2606">
        <f t="shared" si="284"/>
        <v>105.07000000000001</v>
      </c>
      <c r="T2606" t="str">
        <f t="shared" si="285"/>
        <v>Medium</v>
      </c>
      <c r="U2606" t="str">
        <f t="shared" si="286"/>
        <v>Risk</v>
      </c>
    </row>
    <row r="2607" spans="1:21" x14ac:dyDescent="0.25">
      <c r="A2607" t="s">
        <v>2634</v>
      </c>
      <c r="B2607">
        <v>34</v>
      </c>
      <c r="C2607" t="str">
        <f t="shared" si="280"/>
        <v>25-34</v>
      </c>
      <c r="D2607" t="s">
        <v>27</v>
      </c>
      <c r="E2607" t="s">
        <v>2</v>
      </c>
      <c r="F2607">
        <v>9.9600000000000009</v>
      </c>
      <c r="G2607" t="str">
        <f t="shared" si="281"/>
        <v>Low</v>
      </c>
      <c r="H2607">
        <v>8</v>
      </c>
      <c r="I2607" t="s">
        <v>56</v>
      </c>
      <c r="J2607" t="s">
        <v>43</v>
      </c>
      <c r="K2607" s="4">
        <v>8.99</v>
      </c>
      <c r="L2607" s="4">
        <f t="shared" si="282"/>
        <v>8.99</v>
      </c>
      <c r="M2607">
        <v>0</v>
      </c>
      <c r="N2607" t="s">
        <v>47</v>
      </c>
      <c r="O2607">
        <v>2</v>
      </c>
      <c r="P2607">
        <v>1.1100000000000001</v>
      </c>
      <c r="Q2607">
        <f t="shared" si="283"/>
        <v>67</v>
      </c>
      <c r="R2607" t="s">
        <v>6</v>
      </c>
      <c r="S2607">
        <f t="shared" si="284"/>
        <v>667.32</v>
      </c>
      <c r="T2607" t="str">
        <f t="shared" si="285"/>
        <v>High</v>
      </c>
      <c r="U2607" t="str">
        <f t="shared" si="286"/>
        <v>Risk</v>
      </c>
    </row>
    <row r="2608" spans="1:21" x14ac:dyDescent="0.25">
      <c r="A2608" t="s">
        <v>2635</v>
      </c>
      <c r="B2608">
        <v>26</v>
      </c>
      <c r="C2608" t="str">
        <f t="shared" si="280"/>
        <v>25-34</v>
      </c>
      <c r="D2608" t="s">
        <v>27</v>
      </c>
      <c r="E2608" t="s">
        <v>2</v>
      </c>
      <c r="F2608">
        <v>4.2699999999999996</v>
      </c>
      <c r="G2608" t="str">
        <f t="shared" si="281"/>
        <v>Low</v>
      </c>
      <c r="H2608">
        <v>36</v>
      </c>
      <c r="I2608" t="s">
        <v>19</v>
      </c>
      <c r="J2608" t="s">
        <v>32</v>
      </c>
      <c r="K2608" s="4">
        <v>8.99</v>
      </c>
      <c r="L2608" s="4">
        <f t="shared" si="282"/>
        <v>8.99</v>
      </c>
      <c r="M2608">
        <v>1</v>
      </c>
      <c r="N2608" t="s">
        <v>29</v>
      </c>
      <c r="O2608">
        <v>3</v>
      </c>
      <c r="P2608">
        <v>0.12</v>
      </c>
      <c r="Q2608">
        <f t="shared" si="283"/>
        <v>7</v>
      </c>
      <c r="R2608" t="s">
        <v>6</v>
      </c>
      <c r="S2608">
        <f t="shared" si="284"/>
        <v>29.889999999999997</v>
      </c>
      <c r="T2608" t="str">
        <f t="shared" si="285"/>
        <v>Low</v>
      </c>
      <c r="U2608" t="str">
        <f t="shared" si="286"/>
        <v>Inactive</v>
      </c>
    </row>
    <row r="2609" spans="1:21" x14ac:dyDescent="0.25">
      <c r="A2609" t="s">
        <v>2636</v>
      </c>
      <c r="B2609">
        <v>67</v>
      </c>
      <c r="C2609" t="str">
        <f t="shared" si="280"/>
        <v>55+</v>
      </c>
      <c r="D2609" t="s">
        <v>13</v>
      </c>
      <c r="E2609" t="s">
        <v>8</v>
      </c>
      <c r="F2609">
        <v>43.24</v>
      </c>
      <c r="G2609" t="str">
        <f t="shared" si="281"/>
        <v>Medium</v>
      </c>
      <c r="H2609">
        <v>34</v>
      </c>
      <c r="I2609" t="s">
        <v>3</v>
      </c>
      <c r="J2609" t="s">
        <v>43</v>
      </c>
      <c r="K2609" s="4">
        <v>13.99</v>
      </c>
      <c r="L2609" s="4">
        <f t="shared" si="282"/>
        <v>13.99</v>
      </c>
      <c r="M2609">
        <v>0</v>
      </c>
      <c r="N2609" t="s">
        <v>47</v>
      </c>
      <c r="O2609">
        <v>3</v>
      </c>
      <c r="P2609">
        <v>1.24</v>
      </c>
      <c r="Q2609">
        <f t="shared" si="283"/>
        <v>74</v>
      </c>
      <c r="R2609" t="s">
        <v>11</v>
      </c>
      <c r="S2609">
        <f t="shared" si="284"/>
        <v>3199.76</v>
      </c>
      <c r="T2609" t="str">
        <f t="shared" si="285"/>
        <v>High</v>
      </c>
      <c r="U2609" t="str">
        <f t="shared" si="286"/>
        <v>Inactive</v>
      </c>
    </row>
    <row r="2610" spans="1:21" x14ac:dyDescent="0.25">
      <c r="A2610" t="s">
        <v>2637</v>
      </c>
      <c r="B2610">
        <v>32</v>
      </c>
      <c r="C2610" t="str">
        <f t="shared" si="280"/>
        <v>25-34</v>
      </c>
      <c r="D2610" t="s">
        <v>1</v>
      </c>
      <c r="E2610" t="s">
        <v>8</v>
      </c>
      <c r="F2610">
        <v>27.77</v>
      </c>
      <c r="G2610" t="str">
        <f t="shared" si="281"/>
        <v>Medium</v>
      </c>
      <c r="H2610">
        <v>2</v>
      </c>
      <c r="I2610" t="s">
        <v>19</v>
      </c>
      <c r="J2610" t="s">
        <v>43</v>
      </c>
      <c r="K2610" s="4">
        <v>13.99</v>
      </c>
      <c r="L2610" s="4">
        <f t="shared" si="282"/>
        <v>13.99</v>
      </c>
      <c r="M2610">
        <v>0</v>
      </c>
      <c r="N2610" t="s">
        <v>15</v>
      </c>
      <c r="O2610">
        <v>3</v>
      </c>
      <c r="P2610">
        <v>9.26</v>
      </c>
      <c r="Q2610">
        <f t="shared" si="283"/>
        <v>556</v>
      </c>
      <c r="R2610" t="s">
        <v>11</v>
      </c>
      <c r="S2610">
        <f t="shared" si="284"/>
        <v>15440.119999999999</v>
      </c>
      <c r="T2610" t="str">
        <f t="shared" si="285"/>
        <v>High</v>
      </c>
      <c r="U2610" t="str">
        <f t="shared" si="286"/>
        <v>Active</v>
      </c>
    </row>
    <row r="2611" spans="1:21" x14ac:dyDescent="0.25">
      <c r="A2611" t="s">
        <v>2638</v>
      </c>
      <c r="B2611">
        <v>24</v>
      </c>
      <c r="C2611" t="str">
        <f t="shared" si="280"/>
        <v>18-24</v>
      </c>
      <c r="D2611" t="s">
        <v>1</v>
      </c>
      <c r="E2611" t="s">
        <v>8</v>
      </c>
      <c r="F2611">
        <v>1.57</v>
      </c>
      <c r="G2611" t="str">
        <f t="shared" si="281"/>
        <v>Low</v>
      </c>
      <c r="H2611">
        <v>16</v>
      </c>
      <c r="I2611" t="s">
        <v>3</v>
      </c>
      <c r="J2611" t="s">
        <v>32</v>
      </c>
      <c r="K2611" s="4">
        <v>13.99</v>
      </c>
      <c r="L2611" s="4">
        <f t="shared" si="282"/>
        <v>13.99</v>
      </c>
      <c r="M2611">
        <v>0</v>
      </c>
      <c r="N2611" t="s">
        <v>29</v>
      </c>
      <c r="O2611">
        <v>5</v>
      </c>
      <c r="P2611">
        <v>0.09</v>
      </c>
      <c r="Q2611">
        <f t="shared" si="283"/>
        <v>5</v>
      </c>
      <c r="R2611" t="s">
        <v>38</v>
      </c>
      <c r="S2611">
        <f t="shared" si="284"/>
        <v>7.8500000000000005</v>
      </c>
      <c r="T2611" t="str">
        <f t="shared" si="285"/>
        <v>Low</v>
      </c>
      <c r="U2611" t="str">
        <f t="shared" si="286"/>
        <v>Risk</v>
      </c>
    </row>
    <row r="2612" spans="1:21" x14ac:dyDescent="0.25">
      <c r="A2612" t="s">
        <v>2639</v>
      </c>
      <c r="B2612">
        <v>24</v>
      </c>
      <c r="C2612" t="str">
        <f t="shared" si="280"/>
        <v>18-24</v>
      </c>
      <c r="D2612" t="s">
        <v>1</v>
      </c>
      <c r="E2612" t="s">
        <v>8</v>
      </c>
      <c r="F2612">
        <v>5.4</v>
      </c>
      <c r="G2612" t="str">
        <f t="shared" si="281"/>
        <v>Low</v>
      </c>
      <c r="H2612">
        <v>7</v>
      </c>
      <c r="I2612" t="s">
        <v>14</v>
      </c>
      <c r="J2612" t="s">
        <v>32</v>
      </c>
      <c r="K2612" s="4">
        <v>13.99</v>
      </c>
      <c r="L2612" s="4">
        <f t="shared" si="282"/>
        <v>13.99</v>
      </c>
      <c r="M2612">
        <v>0</v>
      </c>
      <c r="N2612" t="s">
        <v>5</v>
      </c>
      <c r="O2612">
        <v>5</v>
      </c>
      <c r="P2612">
        <v>0.68</v>
      </c>
      <c r="Q2612">
        <f t="shared" si="283"/>
        <v>41</v>
      </c>
      <c r="R2612" t="s">
        <v>11</v>
      </c>
      <c r="S2612">
        <f t="shared" si="284"/>
        <v>221.4</v>
      </c>
      <c r="T2612" t="str">
        <f t="shared" si="285"/>
        <v>High</v>
      </c>
      <c r="U2612" t="str">
        <f t="shared" si="286"/>
        <v>Active</v>
      </c>
    </row>
    <row r="2613" spans="1:21" x14ac:dyDescent="0.25">
      <c r="A2613" t="s">
        <v>2640</v>
      </c>
      <c r="B2613">
        <v>31</v>
      </c>
      <c r="C2613" t="str">
        <f t="shared" si="280"/>
        <v>25-34</v>
      </c>
      <c r="D2613" t="s">
        <v>27</v>
      </c>
      <c r="E2613" t="s">
        <v>2</v>
      </c>
      <c r="F2613">
        <v>3.86</v>
      </c>
      <c r="G2613" t="str">
        <f t="shared" si="281"/>
        <v>Low</v>
      </c>
      <c r="H2613">
        <v>8</v>
      </c>
      <c r="I2613" t="s">
        <v>9</v>
      </c>
      <c r="J2613" t="s">
        <v>4</v>
      </c>
      <c r="K2613" s="4">
        <v>8.99</v>
      </c>
      <c r="L2613" s="4">
        <f t="shared" si="282"/>
        <v>8.99</v>
      </c>
      <c r="M2613">
        <v>1</v>
      </c>
      <c r="N2613" t="s">
        <v>29</v>
      </c>
      <c r="O2613">
        <v>4</v>
      </c>
      <c r="P2613">
        <v>0.43</v>
      </c>
      <c r="Q2613">
        <f t="shared" si="283"/>
        <v>26</v>
      </c>
      <c r="R2613" t="s">
        <v>6</v>
      </c>
      <c r="S2613">
        <f t="shared" si="284"/>
        <v>100.36</v>
      </c>
      <c r="T2613" t="str">
        <f t="shared" si="285"/>
        <v>Medium</v>
      </c>
      <c r="U2613" t="str">
        <f t="shared" si="286"/>
        <v>Risk</v>
      </c>
    </row>
    <row r="2614" spans="1:21" x14ac:dyDescent="0.25">
      <c r="A2614" t="s">
        <v>2641</v>
      </c>
      <c r="B2614">
        <v>34</v>
      </c>
      <c r="C2614" t="str">
        <f t="shared" si="280"/>
        <v>25-34</v>
      </c>
      <c r="D2614" t="s">
        <v>1</v>
      </c>
      <c r="E2614" t="s">
        <v>18</v>
      </c>
      <c r="F2614">
        <v>10.51</v>
      </c>
      <c r="G2614" t="str">
        <f t="shared" si="281"/>
        <v>Low</v>
      </c>
      <c r="H2614">
        <v>13</v>
      </c>
      <c r="I2614" t="s">
        <v>9</v>
      </c>
      <c r="J2614" t="s">
        <v>41</v>
      </c>
      <c r="K2614" s="4">
        <v>17.989999999999998</v>
      </c>
      <c r="L2614" s="4">
        <f t="shared" si="282"/>
        <v>17.989999999999998</v>
      </c>
      <c r="M2614">
        <v>0</v>
      </c>
      <c r="N2614" t="s">
        <v>47</v>
      </c>
      <c r="O2614">
        <v>5</v>
      </c>
      <c r="P2614">
        <v>0.75</v>
      </c>
      <c r="Q2614">
        <f t="shared" si="283"/>
        <v>45</v>
      </c>
      <c r="R2614" t="s">
        <v>20</v>
      </c>
      <c r="S2614">
        <f t="shared" si="284"/>
        <v>472.95</v>
      </c>
      <c r="T2614" t="str">
        <f t="shared" si="285"/>
        <v>High</v>
      </c>
      <c r="U2614" t="str">
        <f t="shared" si="286"/>
        <v>Risk</v>
      </c>
    </row>
    <row r="2615" spans="1:21" x14ac:dyDescent="0.25">
      <c r="A2615" t="s">
        <v>2642</v>
      </c>
      <c r="B2615">
        <v>70</v>
      </c>
      <c r="C2615" t="str">
        <f t="shared" si="280"/>
        <v>55+</v>
      </c>
      <c r="D2615" t="s">
        <v>13</v>
      </c>
      <c r="E2615" t="s">
        <v>2</v>
      </c>
      <c r="F2615">
        <v>7.47</v>
      </c>
      <c r="G2615" t="str">
        <f t="shared" si="281"/>
        <v>Low</v>
      </c>
      <c r="H2615">
        <v>58</v>
      </c>
      <c r="I2615" t="s">
        <v>56</v>
      </c>
      <c r="J2615" t="s">
        <v>41</v>
      </c>
      <c r="K2615" s="4">
        <v>8.99</v>
      </c>
      <c r="L2615" s="4">
        <f t="shared" si="282"/>
        <v>8.99</v>
      </c>
      <c r="M2615">
        <v>1</v>
      </c>
      <c r="N2615" t="s">
        <v>5</v>
      </c>
      <c r="O2615">
        <v>2</v>
      </c>
      <c r="P2615">
        <v>0.13</v>
      </c>
      <c r="Q2615">
        <f t="shared" si="283"/>
        <v>8</v>
      </c>
      <c r="R2615" t="s">
        <v>25</v>
      </c>
      <c r="S2615">
        <f t="shared" si="284"/>
        <v>59.76</v>
      </c>
      <c r="T2615" t="str">
        <f t="shared" si="285"/>
        <v>Medium</v>
      </c>
      <c r="U2615" t="str">
        <f t="shared" si="286"/>
        <v>Inactive</v>
      </c>
    </row>
    <row r="2616" spans="1:21" x14ac:dyDescent="0.25">
      <c r="A2616" t="s">
        <v>2643</v>
      </c>
      <c r="B2616">
        <v>18</v>
      </c>
      <c r="C2616" t="str">
        <f t="shared" si="280"/>
        <v>18-24</v>
      </c>
      <c r="D2616" t="s">
        <v>27</v>
      </c>
      <c r="E2616" t="s">
        <v>18</v>
      </c>
      <c r="F2616">
        <v>0.72</v>
      </c>
      <c r="G2616" t="str">
        <f t="shared" si="281"/>
        <v>Low</v>
      </c>
      <c r="H2616">
        <v>47</v>
      </c>
      <c r="I2616" t="s">
        <v>19</v>
      </c>
      <c r="J2616" t="s">
        <v>4</v>
      </c>
      <c r="K2616" s="4">
        <v>17.989999999999998</v>
      </c>
      <c r="L2616" s="4">
        <f t="shared" si="282"/>
        <v>17.989999999999998</v>
      </c>
      <c r="M2616">
        <v>1</v>
      </c>
      <c r="N2616" t="s">
        <v>15</v>
      </c>
      <c r="O2616">
        <v>3</v>
      </c>
      <c r="P2616">
        <v>0.01</v>
      </c>
      <c r="Q2616">
        <f t="shared" si="283"/>
        <v>1</v>
      </c>
      <c r="R2616" t="s">
        <v>38</v>
      </c>
      <c r="S2616">
        <f t="shared" si="284"/>
        <v>0.72</v>
      </c>
      <c r="T2616" t="str">
        <f t="shared" si="285"/>
        <v>Low</v>
      </c>
      <c r="U2616" t="str">
        <f t="shared" si="286"/>
        <v>Inactive</v>
      </c>
    </row>
    <row r="2617" spans="1:21" x14ac:dyDescent="0.25">
      <c r="A2617" t="s">
        <v>2644</v>
      </c>
      <c r="B2617">
        <v>49</v>
      </c>
      <c r="C2617" t="str">
        <f t="shared" si="280"/>
        <v>45-54</v>
      </c>
      <c r="D2617" t="s">
        <v>27</v>
      </c>
      <c r="E2617" t="s">
        <v>2</v>
      </c>
      <c r="F2617">
        <v>18.97</v>
      </c>
      <c r="G2617" t="str">
        <f t="shared" si="281"/>
        <v>Low</v>
      </c>
      <c r="H2617">
        <v>60</v>
      </c>
      <c r="I2617" t="s">
        <v>19</v>
      </c>
      <c r="J2617" t="s">
        <v>10</v>
      </c>
      <c r="K2617" s="4">
        <v>8.99</v>
      </c>
      <c r="L2617" s="4">
        <f t="shared" si="282"/>
        <v>8.99</v>
      </c>
      <c r="M2617">
        <v>1</v>
      </c>
      <c r="N2617" t="s">
        <v>5</v>
      </c>
      <c r="O2617">
        <v>3</v>
      </c>
      <c r="P2617">
        <v>0.31</v>
      </c>
      <c r="Q2617">
        <f t="shared" si="283"/>
        <v>19</v>
      </c>
      <c r="R2617" t="s">
        <v>6</v>
      </c>
      <c r="S2617">
        <f t="shared" si="284"/>
        <v>360.42999999999995</v>
      </c>
      <c r="T2617" t="str">
        <f t="shared" si="285"/>
        <v>High</v>
      </c>
      <c r="U2617" t="str">
        <f t="shared" si="286"/>
        <v>Inactive</v>
      </c>
    </row>
    <row r="2618" spans="1:21" x14ac:dyDescent="0.25">
      <c r="A2618" t="s">
        <v>2645</v>
      </c>
      <c r="B2618">
        <v>25</v>
      </c>
      <c r="C2618" t="str">
        <f t="shared" si="280"/>
        <v>18-24</v>
      </c>
      <c r="D2618" t="s">
        <v>13</v>
      </c>
      <c r="E2618" t="s">
        <v>2</v>
      </c>
      <c r="F2618">
        <v>4.0199999999999996</v>
      </c>
      <c r="G2618" t="str">
        <f t="shared" si="281"/>
        <v>Low</v>
      </c>
      <c r="H2618">
        <v>48</v>
      </c>
      <c r="I2618" t="s">
        <v>56</v>
      </c>
      <c r="J2618" t="s">
        <v>41</v>
      </c>
      <c r="K2618" s="4">
        <v>8.99</v>
      </c>
      <c r="L2618" s="4">
        <f t="shared" si="282"/>
        <v>8.99</v>
      </c>
      <c r="M2618">
        <v>1</v>
      </c>
      <c r="N2618" t="s">
        <v>47</v>
      </c>
      <c r="O2618">
        <v>4</v>
      </c>
      <c r="P2618">
        <v>0.08</v>
      </c>
      <c r="Q2618">
        <f t="shared" si="283"/>
        <v>5</v>
      </c>
      <c r="R2618" t="s">
        <v>11</v>
      </c>
      <c r="S2618">
        <f t="shared" si="284"/>
        <v>20.099999999999998</v>
      </c>
      <c r="T2618" t="str">
        <f t="shared" si="285"/>
        <v>Low</v>
      </c>
      <c r="U2618" t="str">
        <f t="shared" si="286"/>
        <v>Inactive</v>
      </c>
    </row>
    <row r="2619" spans="1:21" x14ac:dyDescent="0.25">
      <c r="A2619" t="s">
        <v>2646</v>
      </c>
      <c r="B2619">
        <v>23</v>
      </c>
      <c r="C2619" t="str">
        <f t="shared" si="280"/>
        <v>18-24</v>
      </c>
      <c r="D2619" t="s">
        <v>13</v>
      </c>
      <c r="E2619" t="s">
        <v>2</v>
      </c>
      <c r="F2619">
        <v>13.62</v>
      </c>
      <c r="G2619" t="str">
        <f t="shared" si="281"/>
        <v>Low</v>
      </c>
      <c r="H2619">
        <v>33</v>
      </c>
      <c r="I2619" t="s">
        <v>19</v>
      </c>
      <c r="J2619" t="s">
        <v>41</v>
      </c>
      <c r="K2619" s="4">
        <v>8.99</v>
      </c>
      <c r="L2619" s="4">
        <f t="shared" si="282"/>
        <v>8.99</v>
      </c>
      <c r="M2619">
        <v>1</v>
      </c>
      <c r="N2619" t="s">
        <v>5</v>
      </c>
      <c r="O2619">
        <v>2</v>
      </c>
      <c r="P2619">
        <v>0.4</v>
      </c>
      <c r="Q2619">
        <f t="shared" si="283"/>
        <v>24</v>
      </c>
      <c r="R2619" t="s">
        <v>33</v>
      </c>
      <c r="S2619">
        <f t="shared" si="284"/>
        <v>326.88</v>
      </c>
      <c r="T2619" t="str">
        <f t="shared" si="285"/>
        <v>High</v>
      </c>
      <c r="U2619" t="str">
        <f t="shared" si="286"/>
        <v>Inactive</v>
      </c>
    </row>
    <row r="2620" spans="1:21" x14ac:dyDescent="0.25">
      <c r="A2620" t="s">
        <v>2647</v>
      </c>
      <c r="B2620">
        <v>32</v>
      </c>
      <c r="C2620" t="str">
        <f t="shared" si="280"/>
        <v>25-34</v>
      </c>
      <c r="D2620" t="s">
        <v>13</v>
      </c>
      <c r="E2620" t="s">
        <v>8</v>
      </c>
      <c r="F2620">
        <v>4.6900000000000004</v>
      </c>
      <c r="G2620" t="str">
        <f t="shared" si="281"/>
        <v>Low</v>
      </c>
      <c r="H2620">
        <v>48</v>
      </c>
      <c r="I2620" t="s">
        <v>35</v>
      </c>
      <c r="J2620" t="s">
        <v>32</v>
      </c>
      <c r="K2620" s="4">
        <v>13.99</v>
      </c>
      <c r="L2620" s="4">
        <f t="shared" si="282"/>
        <v>13.99</v>
      </c>
      <c r="M2620">
        <v>1</v>
      </c>
      <c r="N2620" t="s">
        <v>47</v>
      </c>
      <c r="O2620">
        <v>4</v>
      </c>
      <c r="P2620">
        <v>0.1</v>
      </c>
      <c r="Q2620">
        <f t="shared" si="283"/>
        <v>6</v>
      </c>
      <c r="R2620" t="s">
        <v>11</v>
      </c>
      <c r="S2620">
        <f t="shared" si="284"/>
        <v>28.14</v>
      </c>
      <c r="T2620" t="str">
        <f t="shared" si="285"/>
        <v>Low</v>
      </c>
      <c r="U2620" t="str">
        <f t="shared" si="286"/>
        <v>Inactive</v>
      </c>
    </row>
    <row r="2621" spans="1:21" x14ac:dyDescent="0.25">
      <c r="A2621" t="s">
        <v>2648</v>
      </c>
      <c r="B2621">
        <v>19</v>
      </c>
      <c r="C2621" t="str">
        <f t="shared" si="280"/>
        <v>18-24</v>
      </c>
      <c r="D2621" t="s">
        <v>13</v>
      </c>
      <c r="E2621" t="s">
        <v>8</v>
      </c>
      <c r="F2621">
        <v>1.68</v>
      </c>
      <c r="G2621" t="str">
        <f t="shared" si="281"/>
        <v>Low</v>
      </c>
      <c r="H2621">
        <v>6</v>
      </c>
      <c r="I2621" t="s">
        <v>56</v>
      </c>
      <c r="J2621" t="s">
        <v>32</v>
      </c>
      <c r="K2621" s="4">
        <v>13.99</v>
      </c>
      <c r="L2621" s="4">
        <f t="shared" si="282"/>
        <v>13.99</v>
      </c>
      <c r="M2621">
        <v>0</v>
      </c>
      <c r="N2621" t="s">
        <v>47</v>
      </c>
      <c r="O2621">
        <v>3</v>
      </c>
      <c r="P2621">
        <v>0.24</v>
      </c>
      <c r="Q2621">
        <f t="shared" si="283"/>
        <v>14</v>
      </c>
      <c r="R2621" t="s">
        <v>38</v>
      </c>
      <c r="S2621">
        <f t="shared" si="284"/>
        <v>23.52</v>
      </c>
      <c r="T2621" t="str">
        <f t="shared" si="285"/>
        <v>Low</v>
      </c>
      <c r="U2621" t="str">
        <f t="shared" si="286"/>
        <v>Active</v>
      </c>
    </row>
    <row r="2622" spans="1:21" x14ac:dyDescent="0.25">
      <c r="A2622" t="s">
        <v>2649</v>
      </c>
      <c r="B2622">
        <v>21</v>
      </c>
      <c r="C2622" t="str">
        <f t="shared" si="280"/>
        <v>18-24</v>
      </c>
      <c r="D2622" t="s">
        <v>27</v>
      </c>
      <c r="E2622" t="s">
        <v>8</v>
      </c>
      <c r="F2622">
        <v>8.69</v>
      </c>
      <c r="G2622" t="str">
        <f t="shared" si="281"/>
        <v>Low</v>
      </c>
      <c r="H2622">
        <v>22</v>
      </c>
      <c r="I2622" t="s">
        <v>35</v>
      </c>
      <c r="J2622" t="s">
        <v>41</v>
      </c>
      <c r="K2622" s="4">
        <v>13.99</v>
      </c>
      <c r="L2622" s="4">
        <f t="shared" si="282"/>
        <v>13.99</v>
      </c>
      <c r="M2622">
        <v>0</v>
      </c>
      <c r="N2622" t="s">
        <v>47</v>
      </c>
      <c r="O2622">
        <v>2</v>
      </c>
      <c r="P2622">
        <v>0.38</v>
      </c>
      <c r="Q2622">
        <f t="shared" si="283"/>
        <v>23</v>
      </c>
      <c r="R2622" t="s">
        <v>20</v>
      </c>
      <c r="S2622">
        <f t="shared" si="284"/>
        <v>199.86999999999998</v>
      </c>
      <c r="T2622" t="str">
        <f t="shared" si="285"/>
        <v>High</v>
      </c>
      <c r="U2622" t="str">
        <f t="shared" si="286"/>
        <v>Inactive</v>
      </c>
    </row>
    <row r="2623" spans="1:21" x14ac:dyDescent="0.25">
      <c r="A2623" t="s">
        <v>2650</v>
      </c>
      <c r="B2623">
        <v>57</v>
      </c>
      <c r="C2623" t="str">
        <f t="shared" si="280"/>
        <v>55+</v>
      </c>
      <c r="D2623" t="s">
        <v>27</v>
      </c>
      <c r="E2623" t="s">
        <v>8</v>
      </c>
      <c r="F2623">
        <v>12.67</v>
      </c>
      <c r="G2623" t="str">
        <f t="shared" si="281"/>
        <v>Low</v>
      </c>
      <c r="H2623">
        <v>50</v>
      </c>
      <c r="I2623" t="s">
        <v>56</v>
      </c>
      <c r="J2623" t="s">
        <v>4</v>
      </c>
      <c r="K2623" s="4">
        <v>13.99</v>
      </c>
      <c r="L2623" s="4">
        <f t="shared" si="282"/>
        <v>13.99</v>
      </c>
      <c r="M2623">
        <v>1</v>
      </c>
      <c r="N2623" t="s">
        <v>15</v>
      </c>
      <c r="O2623">
        <v>2</v>
      </c>
      <c r="P2623">
        <v>0.25</v>
      </c>
      <c r="Q2623">
        <f t="shared" si="283"/>
        <v>15</v>
      </c>
      <c r="R2623" t="s">
        <v>38</v>
      </c>
      <c r="S2623">
        <f t="shared" si="284"/>
        <v>190.05</v>
      </c>
      <c r="T2623" t="str">
        <f t="shared" si="285"/>
        <v>High</v>
      </c>
      <c r="U2623" t="str">
        <f t="shared" si="286"/>
        <v>Inactive</v>
      </c>
    </row>
    <row r="2624" spans="1:21" x14ac:dyDescent="0.25">
      <c r="A2624" t="s">
        <v>2651</v>
      </c>
      <c r="B2624">
        <v>53</v>
      </c>
      <c r="C2624" t="str">
        <f t="shared" si="280"/>
        <v>45-54</v>
      </c>
      <c r="D2624" t="s">
        <v>27</v>
      </c>
      <c r="E2624" t="s">
        <v>8</v>
      </c>
      <c r="F2624">
        <v>13.02</v>
      </c>
      <c r="G2624" t="str">
        <f t="shared" si="281"/>
        <v>Low</v>
      </c>
      <c r="H2624">
        <v>41</v>
      </c>
      <c r="I2624" t="s">
        <v>3</v>
      </c>
      <c r="J2624" t="s">
        <v>4</v>
      </c>
      <c r="K2624" s="4">
        <v>13.99</v>
      </c>
      <c r="L2624" s="4">
        <f t="shared" si="282"/>
        <v>13.99</v>
      </c>
      <c r="M2624">
        <v>1</v>
      </c>
      <c r="N2624" t="s">
        <v>5</v>
      </c>
      <c r="O2624">
        <v>3</v>
      </c>
      <c r="P2624">
        <v>0.31</v>
      </c>
      <c r="Q2624">
        <f t="shared" si="283"/>
        <v>19</v>
      </c>
      <c r="R2624" t="s">
        <v>25</v>
      </c>
      <c r="S2624">
        <f t="shared" si="284"/>
        <v>247.38</v>
      </c>
      <c r="T2624" t="str">
        <f t="shared" si="285"/>
        <v>High</v>
      </c>
      <c r="U2624" t="str">
        <f t="shared" si="286"/>
        <v>Inactive</v>
      </c>
    </row>
    <row r="2625" spans="1:21" x14ac:dyDescent="0.25">
      <c r="A2625" t="s">
        <v>2652</v>
      </c>
      <c r="B2625">
        <v>67</v>
      </c>
      <c r="C2625" t="str">
        <f t="shared" si="280"/>
        <v>55+</v>
      </c>
      <c r="D2625" t="s">
        <v>1</v>
      </c>
      <c r="E2625" t="s">
        <v>18</v>
      </c>
      <c r="F2625">
        <v>53.67</v>
      </c>
      <c r="G2625" t="str">
        <f t="shared" si="281"/>
        <v>High</v>
      </c>
      <c r="H2625">
        <v>47</v>
      </c>
      <c r="I2625" t="s">
        <v>3</v>
      </c>
      <c r="J2625" t="s">
        <v>32</v>
      </c>
      <c r="K2625" s="4">
        <v>17.989999999999998</v>
      </c>
      <c r="L2625" s="4">
        <f t="shared" si="282"/>
        <v>17.989999999999998</v>
      </c>
      <c r="M2625">
        <v>0</v>
      </c>
      <c r="N2625" t="s">
        <v>29</v>
      </c>
      <c r="O2625">
        <v>2</v>
      </c>
      <c r="P2625">
        <v>1.1200000000000001</v>
      </c>
      <c r="Q2625">
        <f t="shared" si="283"/>
        <v>67</v>
      </c>
      <c r="R2625" t="s">
        <v>25</v>
      </c>
      <c r="S2625">
        <f t="shared" si="284"/>
        <v>3595.8900000000003</v>
      </c>
      <c r="T2625" t="str">
        <f t="shared" si="285"/>
        <v>High</v>
      </c>
      <c r="U2625" t="str">
        <f t="shared" si="286"/>
        <v>Inactive</v>
      </c>
    </row>
    <row r="2626" spans="1:21" x14ac:dyDescent="0.25">
      <c r="A2626" t="s">
        <v>2653</v>
      </c>
      <c r="B2626">
        <v>66</v>
      </c>
      <c r="C2626" t="str">
        <f t="shared" si="280"/>
        <v>55+</v>
      </c>
      <c r="D2626" t="s">
        <v>27</v>
      </c>
      <c r="E2626" t="s">
        <v>18</v>
      </c>
      <c r="F2626">
        <v>11.94</v>
      </c>
      <c r="G2626" t="str">
        <f t="shared" si="281"/>
        <v>Low</v>
      </c>
      <c r="H2626">
        <v>43</v>
      </c>
      <c r="I2626" t="s">
        <v>14</v>
      </c>
      <c r="J2626" t="s">
        <v>43</v>
      </c>
      <c r="K2626" s="4">
        <v>17.989999999999998</v>
      </c>
      <c r="L2626" s="4">
        <f t="shared" si="282"/>
        <v>17.989999999999998</v>
      </c>
      <c r="M2626">
        <v>0</v>
      </c>
      <c r="N2626" t="s">
        <v>47</v>
      </c>
      <c r="O2626">
        <v>4</v>
      </c>
      <c r="P2626">
        <v>0.27</v>
      </c>
      <c r="Q2626">
        <f t="shared" si="283"/>
        <v>16</v>
      </c>
      <c r="R2626" t="s">
        <v>38</v>
      </c>
      <c r="S2626">
        <f t="shared" si="284"/>
        <v>191.04</v>
      </c>
      <c r="T2626" t="str">
        <f t="shared" si="285"/>
        <v>High</v>
      </c>
      <c r="U2626" t="str">
        <f t="shared" si="286"/>
        <v>Inactive</v>
      </c>
    </row>
    <row r="2627" spans="1:21" x14ac:dyDescent="0.25">
      <c r="A2627" t="s">
        <v>2654</v>
      </c>
      <c r="B2627">
        <v>33</v>
      </c>
      <c r="C2627" t="str">
        <f t="shared" ref="C2627:C2690" si="287">IF(B2627&lt;=25, "18-24", IF(B2627&lt;=35, "25-34", IF(B2627&lt;=45,"35-44", IF(B2627&lt;=55,"45-54", "55+"))))</f>
        <v>25-34</v>
      </c>
      <c r="D2627" t="s">
        <v>27</v>
      </c>
      <c r="E2627" t="s">
        <v>2</v>
      </c>
      <c r="F2627">
        <v>24.4</v>
      </c>
      <c r="G2627" t="str">
        <f t="shared" ref="G2627:G2690" si="288">IF(F2627&lt;=20,"Low",IF(F2627&lt;=50, "Medium","High"))</f>
        <v>Medium</v>
      </c>
      <c r="H2627">
        <v>35</v>
      </c>
      <c r="I2627" t="s">
        <v>9</v>
      </c>
      <c r="J2627" t="s">
        <v>4</v>
      </c>
      <c r="K2627" s="4">
        <v>8.99</v>
      </c>
      <c r="L2627" s="4">
        <f t="shared" ref="L2627:L2690" si="289">K2627</f>
        <v>8.99</v>
      </c>
      <c r="M2627">
        <v>0</v>
      </c>
      <c r="N2627" t="s">
        <v>29</v>
      </c>
      <c r="O2627">
        <v>2</v>
      </c>
      <c r="P2627">
        <v>0.68</v>
      </c>
      <c r="Q2627">
        <f t="shared" ref="Q2627:Q2690" si="290">ROUND(P2627*60, 0)</f>
        <v>41</v>
      </c>
      <c r="R2627" t="s">
        <v>16</v>
      </c>
      <c r="S2627">
        <f t="shared" ref="S2627:S2690" si="291">F2627*Q2627</f>
        <v>1000.4</v>
      </c>
      <c r="T2627" t="str">
        <f t="shared" ref="T2627:T2690" si="292">IF(S2627&lt;=50,"Low",IF(S2627&lt;=150,"Medium", "High"))</f>
        <v>High</v>
      </c>
      <c r="U2627" t="str">
        <f t="shared" ref="U2627:U2690" si="293">IF(H2627&lt;=7,"Active", IF(H2627&lt;=21,"Risk", "Inactive"))</f>
        <v>Inactive</v>
      </c>
    </row>
    <row r="2628" spans="1:21" x14ac:dyDescent="0.25">
      <c r="A2628" t="s">
        <v>2655</v>
      </c>
      <c r="B2628">
        <v>23</v>
      </c>
      <c r="C2628" t="str">
        <f t="shared" si="287"/>
        <v>18-24</v>
      </c>
      <c r="D2628" t="s">
        <v>13</v>
      </c>
      <c r="E2628" t="s">
        <v>18</v>
      </c>
      <c r="F2628">
        <v>3</v>
      </c>
      <c r="G2628" t="str">
        <f t="shared" si="288"/>
        <v>Low</v>
      </c>
      <c r="H2628">
        <v>59</v>
      </c>
      <c r="I2628" t="s">
        <v>35</v>
      </c>
      <c r="J2628" t="s">
        <v>41</v>
      </c>
      <c r="K2628" s="4">
        <v>17.989999999999998</v>
      </c>
      <c r="L2628" s="4">
        <f t="shared" si="289"/>
        <v>17.989999999999998</v>
      </c>
      <c r="M2628">
        <v>1</v>
      </c>
      <c r="N2628" t="s">
        <v>15</v>
      </c>
      <c r="O2628">
        <v>5</v>
      </c>
      <c r="P2628">
        <v>0.05</v>
      </c>
      <c r="Q2628">
        <f t="shared" si="290"/>
        <v>3</v>
      </c>
      <c r="R2628" t="s">
        <v>11</v>
      </c>
      <c r="S2628">
        <f t="shared" si="291"/>
        <v>9</v>
      </c>
      <c r="T2628" t="str">
        <f t="shared" si="292"/>
        <v>Low</v>
      </c>
      <c r="U2628" t="str">
        <f t="shared" si="293"/>
        <v>Inactive</v>
      </c>
    </row>
    <row r="2629" spans="1:21" x14ac:dyDescent="0.25">
      <c r="A2629" t="s">
        <v>2656</v>
      </c>
      <c r="B2629">
        <v>58</v>
      </c>
      <c r="C2629" t="str">
        <f t="shared" si="287"/>
        <v>55+</v>
      </c>
      <c r="D2629" t="s">
        <v>27</v>
      </c>
      <c r="E2629" t="s">
        <v>8</v>
      </c>
      <c r="F2629">
        <v>12.42</v>
      </c>
      <c r="G2629" t="str">
        <f t="shared" si="288"/>
        <v>Low</v>
      </c>
      <c r="H2629">
        <v>20</v>
      </c>
      <c r="I2629" t="s">
        <v>19</v>
      </c>
      <c r="J2629" t="s">
        <v>43</v>
      </c>
      <c r="K2629" s="4">
        <v>13.99</v>
      </c>
      <c r="L2629" s="4">
        <f t="shared" si="289"/>
        <v>13.99</v>
      </c>
      <c r="M2629">
        <v>0</v>
      </c>
      <c r="N2629" t="s">
        <v>47</v>
      </c>
      <c r="O2629">
        <v>5</v>
      </c>
      <c r="P2629">
        <v>0.59</v>
      </c>
      <c r="Q2629">
        <f t="shared" si="290"/>
        <v>35</v>
      </c>
      <c r="R2629" t="s">
        <v>25</v>
      </c>
      <c r="S2629">
        <f t="shared" si="291"/>
        <v>434.7</v>
      </c>
      <c r="T2629" t="str">
        <f t="shared" si="292"/>
        <v>High</v>
      </c>
      <c r="U2629" t="str">
        <f t="shared" si="293"/>
        <v>Risk</v>
      </c>
    </row>
    <row r="2630" spans="1:21" x14ac:dyDescent="0.25">
      <c r="A2630" t="s">
        <v>2657</v>
      </c>
      <c r="B2630">
        <v>49</v>
      </c>
      <c r="C2630" t="str">
        <f t="shared" si="287"/>
        <v>45-54</v>
      </c>
      <c r="D2630" t="s">
        <v>27</v>
      </c>
      <c r="E2630" t="s">
        <v>8</v>
      </c>
      <c r="F2630">
        <v>35.69</v>
      </c>
      <c r="G2630" t="str">
        <f t="shared" si="288"/>
        <v>Medium</v>
      </c>
      <c r="H2630">
        <v>42</v>
      </c>
      <c r="I2630" t="s">
        <v>56</v>
      </c>
      <c r="J2630" t="s">
        <v>4</v>
      </c>
      <c r="K2630" s="4">
        <v>13.99</v>
      </c>
      <c r="L2630" s="4">
        <f t="shared" si="289"/>
        <v>13.99</v>
      </c>
      <c r="M2630">
        <v>0</v>
      </c>
      <c r="N2630" t="s">
        <v>47</v>
      </c>
      <c r="O2630">
        <v>2</v>
      </c>
      <c r="P2630">
        <v>0.83</v>
      </c>
      <c r="Q2630">
        <f t="shared" si="290"/>
        <v>50</v>
      </c>
      <c r="R2630" t="s">
        <v>16</v>
      </c>
      <c r="S2630">
        <f t="shared" si="291"/>
        <v>1784.5</v>
      </c>
      <c r="T2630" t="str">
        <f t="shared" si="292"/>
        <v>High</v>
      </c>
      <c r="U2630" t="str">
        <f t="shared" si="293"/>
        <v>Inactive</v>
      </c>
    </row>
    <row r="2631" spans="1:21" x14ac:dyDescent="0.25">
      <c r="A2631" t="s">
        <v>2658</v>
      </c>
      <c r="B2631">
        <v>24</v>
      </c>
      <c r="C2631" t="str">
        <f t="shared" si="287"/>
        <v>18-24</v>
      </c>
      <c r="D2631" t="s">
        <v>13</v>
      </c>
      <c r="E2631" t="s">
        <v>8</v>
      </c>
      <c r="F2631">
        <v>12.3</v>
      </c>
      <c r="G2631" t="str">
        <f t="shared" si="288"/>
        <v>Low</v>
      </c>
      <c r="H2631">
        <v>32</v>
      </c>
      <c r="I2631" t="s">
        <v>14</v>
      </c>
      <c r="J2631" t="s">
        <v>32</v>
      </c>
      <c r="K2631" s="4">
        <v>13.99</v>
      </c>
      <c r="L2631" s="4">
        <f t="shared" si="289"/>
        <v>13.99</v>
      </c>
      <c r="M2631">
        <v>1</v>
      </c>
      <c r="N2631" t="s">
        <v>5</v>
      </c>
      <c r="O2631">
        <v>4</v>
      </c>
      <c r="P2631">
        <v>0.37</v>
      </c>
      <c r="Q2631">
        <f t="shared" si="290"/>
        <v>22</v>
      </c>
      <c r="R2631" t="s">
        <v>33</v>
      </c>
      <c r="S2631">
        <f t="shared" si="291"/>
        <v>270.60000000000002</v>
      </c>
      <c r="T2631" t="str">
        <f t="shared" si="292"/>
        <v>High</v>
      </c>
      <c r="U2631" t="str">
        <f t="shared" si="293"/>
        <v>Inactive</v>
      </c>
    </row>
    <row r="2632" spans="1:21" x14ac:dyDescent="0.25">
      <c r="A2632" t="s">
        <v>2659</v>
      </c>
      <c r="B2632">
        <v>57</v>
      </c>
      <c r="C2632" t="str">
        <f t="shared" si="287"/>
        <v>55+</v>
      </c>
      <c r="D2632" t="s">
        <v>13</v>
      </c>
      <c r="E2632" t="s">
        <v>18</v>
      </c>
      <c r="F2632">
        <v>23.63</v>
      </c>
      <c r="G2632" t="str">
        <f t="shared" si="288"/>
        <v>Medium</v>
      </c>
      <c r="H2632">
        <v>34</v>
      </c>
      <c r="I2632" t="s">
        <v>3</v>
      </c>
      <c r="J2632" t="s">
        <v>32</v>
      </c>
      <c r="K2632" s="4">
        <v>17.989999999999998</v>
      </c>
      <c r="L2632" s="4">
        <f t="shared" si="289"/>
        <v>17.989999999999998</v>
      </c>
      <c r="M2632">
        <v>0</v>
      </c>
      <c r="N2632" t="s">
        <v>47</v>
      </c>
      <c r="O2632">
        <v>5</v>
      </c>
      <c r="P2632">
        <v>0.68</v>
      </c>
      <c r="Q2632">
        <f t="shared" si="290"/>
        <v>41</v>
      </c>
      <c r="R2632" t="s">
        <v>16</v>
      </c>
      <c r="S2632">
        <f t="shared" si="291"/>
        <v>968.82999999999993</v>
      </c>
      <c r="T2632" t="str">
        <f t="shared" si="292"/>
        <v>High</v>
      </c>
      <c r="U2632" t="str">
        <f t="shared" si="293"/>
        <v>Inactive</v>
      </c>
    </row>
    <row r="2633" spans="1:21" x14ac:dyDescent="0.25">
      <c r="A2633" t="s">
        <v>2660</v>
      </c>
      <c r="B2633">
        <v>61</v>
      </c>
      <c r="C2633" t="str">
        <f t="shared" si="287"/>
        <v>55+</v>
      </c>
      <c r="D2633" t="s">
        <v>13</v>
      </c>
      <c r="E2633" t="s">
        <v>2</v>
      </c>
      <c r="F2633">
        <v>4.4800000000000004</v>
      </c>
      <c r="G2633" t="str">
        <f t="shared" si="288"/>
        <v>Low</v>
      </c>
      <c r="H2633">
        <v>28</v>
      </c>
      <c r="I2633" t="s">
        <v>56</v>
      </c>
      <c r="J2633" t="s">
        <v>32</v>
      </c>
      <c r="K2633" s="4">
        <v>8.99</v>
      </c>
      <c r="L2633" s="4">
        <f t="shared" si="289"/>
        <v>8.99</v>
      </c>
      <c r="M2633">
        <v>1</v>
      </c>
      <c r="N2633" t="s">
        <v>5</v>
      </c>
      <c r="O2633">
        <v>5</v>
      </c>
      <c r="P2633">
        <v>0.15</v>
      </c>
      <c r="Q2633">
        <f t="shared" si="290"/>
        <v>9</v>
      </c>
      <c r="R2633" t="s">
        <v>6</v>
      </c>
      <c r="S2633">
        <f t="shared" si="291"/>
        <v>40.320000000000007</v>
      </c>
      <c r="T2633" t="str">
        <f t="shared" si="292"/>
        <v>Low</v>
      </c>
      <c r="U2633" t="str">
        <f t="shared" si="293"/>
        <v>Inactive</v>
      </c>
    </row>
    <row r="2634" spans="1:21" x14ac:dyDescent="0.25">
      <c r="A2634" t="s">
        <v>2661</v>
      </c>
      <c r="B2634">
        <v>38</v>
      </c>
      <c r="C2634" t="str">
        <f t="shared" si="287"/>
        <v>35-44</v>
      </c>
      <c r="D2634" t="s">
        <v>13</v>
      </c>
      <c r="E2634" t="s">
        <v>8</v>
      </c>
      <c r="F2634">
        <v>3.26</v>
      </c>
      <c r="G2634" t="str">
        <f t="shared" si="288"/>
        <v>Low</v>
      </c>
      <c r="H2634">
        <v>20</v>
      </c>
      <c r="I2634" t="s">
        <v>19</v>
      </c>
      <c r="J2634" t="s">
        <v>32</v>
      </c>
      <c r="K2634" s="4">
        <v>13.99</v>
      </c>
      <c r="L2634" s="4">
        <f t="shared" si="289"/>
        <v>13.99</v>
      </c>
      <c r="M2634">
        <v>0</v>
      </c>
      <c r="N2634" t="s">
        <v>29</v>
      </c>
      <c r="O2634">
        <v>4</v>
      </c>
      <c r="P2634">
        <v>0.16</v>
      </c>
      <c r="Q2634">
        <f t="shared" si="290"/>
        <v>10</v>
      </c>
      <c r="R2634" t="s">
        <v>11</v>
      </c>
      <c r="S2634">
        <f t="shared" si="291"/>
        <v>32.599999999999994</v>
      </c>
      <c r="T2634" t="str">
        <f t="shared" si="292"/>
        <v>Low</v>
      </c>
      <c r="U2634" t="str">
        <f t="shared" si="293"/>
        <v>Risk</v>
      </c>
    </row>
    <row r="2635" spans="1:21" x14ac:dyDescent="0.25">
      <c r="A2635" t="s">
        <v>2662</v>
      </c>
      <c r="B2635">
        <v>67</v>
      </c>
      <c r="C2635" t="str">
        <f t="shared" si="287"/>
        <v>55+</v>
      </c>
      <c r="D2635" t="s">
        <v>1</v>
      </c>
      <c r="E2635" t="s">
        <v>2</v>
      </c>
      <c r="F2635">
        <v>4.3099999999999996</v>
      </c>
      <c r="G2635" t="str">
        <f t="shared" si="288"/>
        <v>Low</v>
      </c>
      <c r="H2635">
        <v>37</v>
      </c>
      <c r="I2635" t="s">
        <v>3</v>
      </c>
      <c r="J2635" t="s">
        <v>32</v>
      </c>
      <c r="K2635" s="4">
        <v>8.99</v>
      </c>
      <c r="L2635" s="4">
        <f t="shared" si="289"/>
        <v>8.99</v>
      </c>
      <c r="M2635">
        <v>1</v>
      </c>
      <c r="N2635" t="s">
        <v>23</v>
      </c>
      <c r="O2635">
        <v>5</v>
      </c>
      <c r="P2635">
        <v>0.11</v>
      </c>
      <c r="Q2635">
        <f t="shared" si="290"/>
        <v>7</v>
      </c>
      <c r="R2635" t="s">
        <v>11</v>
      </c>
      <c r="S2635">
        <f t="shared" si="291"/>
        <v>30.169999999999998</v>
      </c>
      <c r="T2635" t="str">
        <f t="shared" si="292"/>
        <v>Low</v>
      </c>
      <c r="U2635" t="str">
        <f t="shared" si="293"/>
        <v>Inactive</v>
      </c>
    </row>
    <row r="2636" spans="1:21" x14ac:dyDescent="0.25">
      <c r="A2636" t="s">
        <v>2663</v>
      </c>
      <c r="B2636">
        <v>64</v>
      </c>
      <c r="C2636" t="str">
        <f t="shared" si="287"/>
        <v>55+</v>
      </c>
      <c r="D2636" t="s">
        <v>13</v>
      </c>
      <c r="E2636" t="s">
        <v>18</v>
      </c>
      <c r="F2636">
        <v>6.41</v>
      </c>
      <c r="G2636" t="str">
        <f t="shared" si="288"/>
        <v>Low</v>
      </c>
      <c r="H2636">
        <v>4</v>
      </c>
      <c r="I2636" t="s">
        <v>56</v>
      </c>
      <c r="J2636" t="s">
        <v>43</v>
      </c>
      <c r="K2636" s="4">
        <v>17.989999999999998</v>
      </c>
      <c r="L2636" s="4">
        <f t="shared" si="289"/>
        <v>17.989999999999998</v>
      </c>
      <c r="M2636">
        <v>0</v>
      </c>
      <c r="N2636" t="s">
        <v>47</v>
      </c>
      <c r="O2636">
        <v>1</v>
      </c>
      <c r="P2636">
        <v>1.28</v>
      </c>
      <c r="Q2636">
        <f t="shared" si="290"/>
        <v>77</v>
      </c>
      <c r="R2636" t="s">
        <v>11</v>
      </c>
      <c r="S2636">
        <f t="shared" si="291"/>
        <v>493.57</v>
      </c>
      <c r="T2636" t="str">
        <f t="shared" si="292"/>
        <v>High</v>
      </c>
      <c r="U2636" t="str">
        <f t="shared" si="293"/>
        <v>Active</v>
      </c>
    </row>
    <row r="2637" spans="1:21" x14ac:dyDescent="0.25">
      <c r="A2637" t="s">
        <v>2664</v>
      </c>
      <c r="B2637">
        <v>26</v>
      </c>
      <c r="C2637" t="str">
        <f t="shared" si="287"/>
        <v>25-34</v>
      </c>
      <c r="D2637" t="s">
        <v>27</v>
      </c>
      <c r="E2637" t="s">
        <v>8</v>
      </c>
      <c r="F2637">
        <v>24.88</v>
      </c>
      <c r="G2637" t="str">
        <f t="shared" si="288"/>
        <v>Medium</v>
      </c>
      <c r="H2637">
        <v>15</v>
      </c>
      <c r="I2637" t="s">
        <v>14</v>
      </c>
      <c r="J2637" t="s">
        <v>43</v>
      </c>
      <c r="K2637" s="4">
        <v>13.99</v>
      </c>
      <c r="L2637" s="4">
        <f t="shared" si="289"/>
        <v>13.99</v>
      </c>
      <c r="M2637">
        <v>0</v>
      </c>
      <c r="N2637" t="s">
        <v>5</v>
      </c>
      <c r="O2637">
        <v>1</v>
      </c>
      <c r="P2637">
        <v>1.55</v>
      </c>
      <c r="Q2637">
        <f t="shared" si="290"/>
        <v>93</v>
      </c>
      <c r="R2637" t="s">
        <v>6</v>
      </c>
      <c r="S2637">
        <f t="shared" si="291"/>
        <v>2313.8399999999997</v>
      </c>
      <c r="T2637" t="str">
        <f t="shared" si="292"/>
        <v>High</v>
      </c>
      <c r="U2637" t="str">
        <f t="shared" si="293"/>
        <v>Risk</v>
      </c>
    </row>
    <row r="2638" spans="1:21" x14ac:dyDescent="0.25">
      <c r="A2638" t="s">
        <v>2665</v>
      </c>
      <c r="B2638">
        <v>68</v>
      </c>
      <c r="C2638" t="str">
        <f t="shared" si="287"/>
        <v>55+</v>
      </c>
      <c r="D2638" t="s">
        <v>13</v>
      </c>
      <c r="E2638" t="s">
        <v>2</v>
      </c>
      <c r="F2638">
        <v>9.48</v>
      </c>
      <c r="G2638" t="str">
        <f t="shared" si="288"/>
        <v>Low</v>
      </c>
      <c r="H2638">
        <v>4</v>
      </c>
      <c r="I2638" t="s">
        <v>19</v>
      </c>
      <c r="J2638" t="s">
        <v>43</v>
      </c>
      <c r="K2638" s="4">
        <v>8.99</v>
      </c>
      <c r="L2638" s="4">
        <f t="shared" si="289"/>
        <v>8.99</v>
      </c>
      <c r="M2638">
        <v>0</v>
      </c>
      <c r="N2638" t="s">
        <v>47</v>
      </c>
      <c r="O2638">
        <v>2</v>
      </c>
      <c r="P2638">
        <v>1.9</v>
      </c>
      <c r="Q2638">
        <f t="shared" si="290"/>
        <v>114</v>
      </c>
      <c r="R2638" t="s">
        <v>16</v>
      </c>
      <c r="S2638">
        <f t="shared" si="291"/>
        <v>1080.72</v>
      </c>
      <c r="T2638" t="str">
        <f t="shared" si="292"/>
        <v>High</v>
      </c>
      <c r="U2638" t="str">
        <f t="shared" si="293"/>
        <v>Active</v>
      </c>
    </row>
    <row r="2639" spans="1:21" x14ac:dyDescent="0.25">
      <c r="A2639" t="s">
        <v>2666</v>
      </c>
      <c r="B2639">
        <v>27</v>
      </c>
      <c r="C2639" t="str">
        <f t="shared" si="287"/>
        <v>25-34</v>
      </c>
      <c r="D2639" t="s">
        <v>13</v>
      </c>
      <c r="E2639" t="s">
        <v>2</v>
      </c>
      <c r="F2639">
        <v>7.52</v>
      </c>
      <c r="G2639" t="str">
        <f t="shared" si="288"/>
        <v>Low</v>
      </c>
      <c r="H2639">
        <v>34</v>
      </c>
      <c r="I2639" t="s">
        <v>19</v>
      </c>
      <c r="J2639" t="s">
        <v>10</v>
      </c>
      <c r="K2639" s="4">
        <v>8.99</v>
      </c>
      <c r="L2639" s="4">
        <f t="shared" si="289"/>
        <v>8.99</v>
      </c>
      <c r="M2639">
        <v>1</v>
      </c>
      <c r="N2639" t="s">
        <v>15</v>
      </c>
      <c r="O2639">
        <v>5</v>
      </c>
      <c r="P2639">
        <v>0.21</v>
      </c>
      <c r="Q2639">
        <f t="shared" si="290"/>
        <v>13</v>
      </c>
      <c r="R2639" t="s">
        <v>25</v>
      </c>
      <c r="S2639">
        <f t="shared" si="291"/>
        <v>97.759999999999991</v>
      </c>
      <c r="T2639" t="str">
        <f t="shared" si="292"/>
        <v>Medium</v>
      </c>
      <c r="U2639" t="str">
        <f t="shared" si="293"/>
        <v>Inactive</v>
      </c>
    </row>
    <row r="2640" spans="1:21" x14ac:dyDescent="0.25">
      <c r="A2640" t="s">
        <v>2667</v>
      </c>
      <c r="B2640">
        <v>24</v>
      </c>
      <c r="C2640" t="str">
        <f t="shared" si="287"/>
        <v>18-24</v>
      </c>
      <c r="D2640" t="s">
        <v>1</v>
      </c>
      <c r="E2640" t="s">
        <v>8</v>
      </c>
      <c r="F2640">
        <v>17.37</v>
      </c>
      <c r="G2640" t="str">
        <f t="shared" si="288"/>
        <v>Low</v>
      </c>
      <c r="H2640">
        <v>17</v>
      </c>
      <c r="I2640" t="s">
        <v>3</v>
      </c>
      <c r="J2640" t="s">
        <v>41</v>
      </c>
      <c r="K2640" s="4">
        <v>13.99</v>
      </c>
      <c r="L2640" s="4">
        <f t="shared" si="289"/>
        <v>13.99</v>
      </c>
      <c r="M2640">
        <v>0</v>
      </c>
      <c r="N2640" t="s">
        <v>23</v>
      </c>
      <c r="O2640">
        <v>1</v>
      </c>
      <c r="P2640">
        <v>0.97</v>
      </c>
      <c r="Q2640">
        <f t="shared" si="290"/>
        <v>58</v>
      </c>
      <c r="R2640" t="s">
        <v>20</v>
      </c>
      <c r="S2640">
        <f t="shared" si="291"/>
        <v>1007.46</v>
      </c>
      <c r="T2640" t="str">
        <f t="shared" si="292"/>
        <v>High</v>
      </c>
      <c r="U2640" t="str">
        <f t="shared" si="293"/>
        <v>Risk</v>
      </c>
    </row>
    <row r="2641" spans="1:21" x14ac:dyDescent="0.25">
      <c r="A2641" t="s">
        <v>2668</v>
      </c>
      <c r="B2641">
        <v>28</v>
      </c>
      <c r="C2641" t="str">
        <f t="shared" si="287"/>
        <v>25-34</v>
      </c>
      <c r="D2641" t="s">
        <v>27</v>
      </c>
      <c r="E2641" t="s">
        <v>2</v>
      </c>
      <c r="F2641">
        <v>25.3</v>
      </c>
      <c r="G2641" t="str">
        <f t="shared" si="288"/>
        <v>Medium</v>
      </c>
      <c r="H2641">
        <v>8</v>
      </c>
      <c r="I2641" t="s">
        <v>56</v>
      </c>
      <c r="J2641" t="s">
        <v>43</v>
      </c>
      <c r="K2641" s="4">
        <v>8.99</v>
      </c>
      <c r="L2641" s="4">
        <f t="shared" si="289"/>
        <v>8.99</v>
      </c>
      <c r="M2641">
        <v>0</v>
      </c>
      <c r="N2641" t="s">
        <v>5</v>
      </c>
      <c r="O2641">
        <v>5</v>
      </c>
      <c r="P2641">
        <v>2.81</v>
      </c>
      <c r="Q2641">
        <f t="shared" si="290"/>
        <v>169</v>
      </c>
      <c r="R2641" t="s">
        <v>20</v>
      </c>
      <c r="S2641">
        <f t="shared" si="291"/>
        <v>4275.7</v>
      </c>
      <c r="T2641" t="str">
        <f t="shared" si="292"/>
        <v>High</v>
      </c>
      <c r="U2641" t="str">
        <f t="shared" si="293"/>
        <v>Risk</v>
      </c>
    </row>
    <row r="2642" spans="1:21" x14ac:dyDescent="0.25">
      <c r="A2642" t="s">
        <v>2669</v>
      </c>
      <c r="B2642">
        <v>35</v>
      </c>
      <c r="C2642" t="str">
        <f t="shared" si="287"/>
        <v>25-34</v>
      </c>
      <c r="D2642" t="s">
        <v>1</v>
      </c>
      <c r="E2642" t="s">
        <v>2</v>
      </c>
      <c r="F2642">
        <v>29.26</v>
      </c>
      <c r="G2642" t="str">
        <f t="shared" si="288"/>
        <v>Medium</v>
      </c>
      <c r="H2642">
        <v>36</v>
      </c>
      <c r="I2642" t="s">
        <v>3</v>
      </c>
      <c r="J2642" t="s">
        <v>32</v>
      </c>
      <c r="K2642" s="4">
        <v>8.99</v>
      </c>
      <c r="L2642" s="4">
        <f t="shared" si="289"/>
        <v>8.99</v>
      </c>
      <c r="M2642">
        <v>0</v>
      </c>
      <c r="N2642" t="s">
        <v>23</v>
      </c>
      <c r="O2642">
        <v>1</v>
      </c>
      <c r="P2642">
        <v>0.79</v>
      </c>
      <c r="Q2642">
        <f t="shared" si="290"/>
        <v>47</v>
      </c>
      <c r="R2642" t="s">
        <v>33</v>
      </c>
      <c r="S2642">
        <f t="shared" si="291"/>
        <v>1375.22</v>
      </c>
      <c r="T2642" t="str">
        <f t="shared" si="292"/>
        <v>High</v>
      </c>
      <c r="U2642" t="str">
        <f t="shared" si="293"/>
        <v>Inactive</v>
      </c>
    </row>
    <row r="2643" spans="1:21" x14ac:dyDescent="0.25">
      <c r="A2643" t="s">
        <v>2670</v>
      </c>
      <c r="B2643">
        <v>54</v>
      </c>
      <c r="C2643" t="str">
        <f t="shared" si="287"/>
        <v>45-54</v>
      </c>
      <c r="D2643" t="s">
        <v>1</v>
      </c>
      <c r="E2643" t="s">
        <v>8</v>
      </c>
      <c r="F2643">
        <v>27.56</v>
      </c>
      <c r="G2643" t="str">
        <f t="shared" si="288"/>
        <v>Medium</v>
      </c>
      <c r="H2643">
        <v>28</v>
      </c>
      <c r="I2643" t="s">
        <v>14</v>
      </c>
      <c r="J2643" t="s">
        <v>32</v>
      </c>
      <c r="K2643" s="4">
        <v>13.99</v>
      </c>
      <c r="L2643" s="4">
        <f t="shared" si="289"/>
        <v>13.99</v>
      </c>
      <c r="M2643">
        <v>0</v>
      </c>
      <c r="N2643" t="s">
        <v>29</v>
      </c>
      <c r="O2643">
        <v>5</v>
      </c>
      <c r="P2643">
        <v>0.95</v>
      </c>
      <c r="Q2643">
        <f t="shared" si="290"/>
        <v>57</v>
      </c>
      <c r="R2643" t="s">
        <v>20</v>
      </c>
      <c r="S2643">
        <f t="shared" si="291"/>
        <v>1570.9199999999998</v>
      </c>
      <c r="T2643" t="str">
        <f t="shared" si="292"/>
        <v>High</v>
      </c>
      <c r="U2643" t="str">
        <f t="shared" si="293"/>
        <v>Inactive</v>
      </c>
    </row>
    <row r="2644" spans="1:21" x14ac:dyDescent="0.25">
      <c r="A2644" t="s">
        <v>2671</v>
      </c>
      <c r="B2644">
        <v>22</v>
      </c>
      <c r="C2644" t="str">
        <f t="shared" si="287"/>
        <v>18-24</v>
      </c>
      <c r="D2644" t="s">
        <v>1</v>
      </c>
      <c r="E2644" t="s">
        <v>2</v>
      </c>
      <c r="F2644">
        <v>11.74</v>
      </c>
      <c r="G2644" t="str">
        <f t="shared" si="288"/>
        <v>Low</v>
      </c>
      <c r="H2644">
        <v>33</v>
      </c>
      <c r="I2644" t="s">
        <v>3</v>
      </c>
      <c r="J2644" t="s">
        <v>41</v>
      </c>
      <c r="K2644" s="4">
        <v>8.99</v>
      </c>
      <c r="L2644" s="4">
        <f t="shared" si="289"/>
        <v>8.99</v>
      </c>
      <c r="M2644">
        <v>1</v>
      </c>
      <c r="N2644" t="s">
        <v>15</v>
      </c>
      <c r="O2644">
        <v>2</v>
      </c>
      <c r="P2644">
        <v>0.35</v>
      </c>
      <c r="Q2644">
        <f t="shared" si="290"/>
        <v>21</v>
      </c>
      <c r="R2644" t="s">
        <v>38</v>
      </c>
      <c r="S2644">
        <f t="shared" si="291"/>
        <v>246.54</v>
      </c>
      <c r="T2644" t="str">
        <f t="shared" si="292"/>
        <v>High</v>
      </c>
      <c r="U2644" t="str">
        <f t="shared" si="293"/>
        <v>Inactive</v>
      </c>
    </row>
    <row r="2645" spans="1:21" x14ac:dyDescent="0.25">
      <c r="A2645" t="s">
        <v>2672</v>
      </c>
      <c r="B2645">
        <v>60</v>
      </c>
      <c r="C2645" t="str">
        <f t="shared" si="287"/>
        <v>55+</v>
      </c>
      <c r="D2645" t="s">
        <v>27</v>
      </c>
      <c r="E2645" t="s">
        <v>8</v>
      </c>
      <c r="F2645">
        <v>12.22</v>
      </c>
      <c r="G2645" t="str">
        <f t="shared" si="288"/>
        <v>Low</v>
      </c>
      <c r="H2645">
        <v>17</v>
      </c>
      <c r="I2645" t="s">
        <v>3</v>
      </c>
      <c r="J2645" t="s">
        <v>4</v>
      </c>
      <c r="K2645" s="4">
        <v>13.99</v>
      </c>
      <c r="L2645" s="4">
        <f t="shared" si="289"/>
        <v>13.99</v>
      </c>
      <c r="M2645">
        <v>0</v>
      </c>
      <c r="N2645" t="s">
        <v>23</v>
      </c>
      <c r="O2645">
        <v>2</v>
      </c>
      <c r="P2645">
        <v>0.68</v>
      </c>
      <c r="Q2645">
        <f t="shared" si="290"/>
        <v>41</v>
      </c>
      <c r="R2645" t="s">
        <v>16</v>
      </c>
      <c r="S2645">
        <f t="shared" si="291"/>
        <v>501.02000000000004</v>
      </c>
      <c r="T2645" t="str">
        <f t="shared" si="292"/>
        <v>High</v>
      </c>
      <c r="U2645" t="str">
        <f t="shared" si="293"/>
        <v>Risk</v>
      </c>
    </row>
    <row r="2646" spans="1:21" x14ac:dyDescent="0.25">
      <c r="A2646" t="s">
        <v>2673</v>
      </c>
      <c r="B2646">
        <v>37</v>
      </c>
      <c r="C2646" t="str">
        <f t="shared" si="287"/>
        <v>35-44</v>
      </c>
      <c r="D2646" t="s">
        <v>13</v>
      </c>
      <c r="E2646" t="s">
        <v>8</v>
      </c>
      <c r="F2646">
        <v>1.64</v>
      </c>
      <c r="G2646" t="str">
        <f t="shared" si="288"/>
        <v>Low</v>
      </c>
      <c r="H2646">
        <v>8</v>
      </c>
      <c r="I2646" t="s">
        <v>14</v>
      </c>
      <c r="J2646" t="s">
        <v>32</v>
      </c>
      <c r="K2646" s="4">
        <v>13.99</v>
      </c>
      <c r="L2646" s="4">
        <f t="shared" si="289"/>
        <v>13.99</v>
      </c>
      <c r="M2646">
        <v>1</v>
      </c>
      <c r="N2646" t="s">
        <v>47</v>
      </c>
      <c r="O2646">
        <v>1</v>
      </c>
      <c r="P2646">
        <v>0.18</v>
      </c>
      <c r="Q2646">
        <f t="shared" si="290"/>
        <v>11</v>
      </c>
      <c r="R2646" t="s">
        <v>6</v>
      </c>
      <c r="S2646">
        <f t="shared" si="291"/>
        <v>18.04</v>
      </c>
      <c r="T2646" t="str">
        <f t="shared" si="292"/>
        <v>Low</v>
      </c>
      <c r="U2646" t="str">
        <f t="shared" si="293"/>
        <v>Risk</v>
      </c>
    </row>
    <row r="2647" spans="1:21" x14ac:dyDescent="0.25">
      <c r="A2647" t="s">
        <v>2674</v>
      </c>
      <c r="B2647">
        <v>30</v>
      </c>
      <c r="C2647" t="str">
        <f t="shared" si="287"/>
        <v>25-34</v>
      </c>
      <c r="D2647" t="s">
        <v>27</v>
      </c>
      <c r="E2647" t="s">
        <v>2</v>
      </c>
      <c r="F2647">
        <v>1.3</v>
      </c>
      <c r="G2647" t="str">
        <f t="shared" si="288"/>
        <v>Low</v>
      </c>
      <c r="H2647">
        <v>56</v>
      </c>
      <c r="I2647" t="s">
        <v>3</v>
      </c>
      <c r="J2647" t="s">
        <v>4</v>
      </c>
      <c r="K2647" s="4">
        <v>8.99</v>
      </c>
      <c r="L2647" s="4">
        <f t="shared" si="289"/>
        <v>8.99</v>
      </c>
      <c r="M2647">
        <v>1</v>
      </c>
      <c r="N2647" t="s">
        <v>47</v>
      </c>
      <c r="O2647">
        <v>1</v>
      </c>
      <c r="P2647">
        <v>0.02</v>
      </c>
      <c r="Q2647">
        <f t="shared" si="290"/>
        <v>1</v>
      </c>
      <c r="R2647" t="s">
        <v>38</v>
      </c>
      <c r="S2647">
        <f t="shared" si="291"/>
        <v>1.3</v>
      </c>
      <c r="T2647" t="str">
        <f t="shared" si="292"/>
        <v>Low</v>
      </c>
      <c r="U2647" t="str">
        <f t="shared" si="293"/>
        <v>Inactive</v>
      </c>
    </row>
    <row r="2648" spans="1:21" x14ac:dyDescent="0.25">
      <c r="A2648" t="s">
        <v>2675</v>
      </c>
      <c r="B2648">
        <v>21</v>
      </c>
      <c r="C2648" t="str">
        <f t="shared" si="287"/>
        <v>18-24</v>
      </c>
      <c r="D2648" t="s">
        <v>27</v>
      </c>
      <c r="E2648" t="s">
        <v>8</v>
      </c>
      <c r="F2648">
        <v>51.45</v>
      </c>
      <c r="G2648" t="str">
        <f t="shared" si="288"/>
        <v>High</v>
      </c>
      <c r="H2648">
        <v>24</v>
      </c>
      <c r="I2648" t="s">
        <v>14</v>
      </c>
      <c r="J2648" t="s">
        <v>32</v>
      </c>
      <c r="K2648" s="4">
        <v>13.99</v>
      </c>
      <c r="L2648" s="4">
        <f t="shared" si="289"/>
        <v>13.99</v>
      </c>
      <c r="M2648">
        <v>0</v>
      </c>
      <c r="N2648" t="s">
        <v>47</v>
      </c>
      <c r="O2648">
        <v>1</v>
      </c>
      <c r="P2648">
        <v>2.06</v>
      </c>
      <c r="Q2648">
        <f t="shared" si="290"/>
        <v>124</v>
      </c>
      <c r="R2648" t="s">
        <v>25</v>
      </c>
      <c r="S2648">
        <f t="shared" si="291"/>
        <v>6379.8</v>
      </c>
      <c r="T2648" t="str">
        <f t="shared" si="292"/>
        <v>High</v>
      </c>
      <c r="U2648" t="str">
        <f t="shared" si="293"/>
        <v>Inactive</v>
      </c>
    </row>
    <row r="2649" spans="1:21" x14ac:dyDescent="0.25">
      <c r="A2649" t="s">
        <v>2676</v>
      </c>
      <c r="B2649">
        <v>40</v>
      </c>
      <c r="C2649" t="str">
        <f t="shared" si="287"/>
        <v>35-44</v>
      </c>
      <c r="D2649" t="s">
        <v>1</v>
      </c>
      <c r="E2649" t="s">
        <v>18</v>
      </c>
      <c r="F2649">
        <v>3.41</v>
      </c>
      <c r="G2649" t="str">
        <f t="shared" si="288"/>
        <v>Low</v>
      </c>
      <c r="H2649">
        <v>26</v>
      </c>
      <c r="I2649" t="s">
        <v>56</v>
      </c>
      <c r="J2649" t="s">
        <v>4</v>
      </c>
      <c r="K2649" s="4">
        <v>17.989999999999998</v>
      </c>
      <c r="L2649" s="4">
        <f t="shared" si="289"/>
        <v>17.989999999999998</v>
      </c>
      <c r="M2649">
        <v>0</v>
      </c>
      <c r="N2649" t="s">
        <v>47</v>
      </c>
      <c r="O2649">
        <v>5</v>
      </c>
      <c r="P2649">
        <v>0.13</v>
      </c>
      <c r="Q2649">
        <f t="shared" si="290"/>
        <v>8</v>
      </c>
      <c r="R2649" t="s">
        <v>6</v>
      </c>
      <c r="S2649">
        <f t="shared" si="291"/>
        <v>27.28</v>
      </c>
      <c r="T2649" t="str">
        <f t="shared" si="292"/>
        <v>Low</v>
      </c>
      <c r="U2649" t="str">
        <f t="shared" si="293"/>
        <v>Inactive</v>
      </c>
    </row>
    <row r="2650" spans="1:21" x14ac:dyDescent="0.25">
      <c r="A2650" t="s">
        <v>2677</v>
      </c>
      <c r="B2650">
        <v>69</v>
      </c>
      <c r="C2650" t="str">
        <f t="shared" si="287"/>
        <v>55+</v>
      </c>
      <c r="D2650" t="s">
        <v>27</v>
      </c>
      <c r="E2650" t="s">
        <v>8</v>
      </c>
      <c r="F2650">
        <v>32.200000000000003</v>
      </c>
      <c r="G2650" t="str">
        <f t="shared" si="288"/>
        <v>Medium</v>
      </c>
      <c r="H2650">
        <v>13</v>
      </c>
      <c r="I2650" t="s">
        <v>14</v>
      </c>
      <c r="J2650" t="s">
        <v>10</v>
      </c>
      <c r="K2650" s="4">
        <v>13.99</v>
      </c>
      <c r="L2650" s="4">
        <f t="shared" si="289"/>
        <v>13.99</v>
      </c>
      <c r="M2650">
        <v>0</v>
      </c>
      <c r="N2650" t="s">
        <v>23</v>
      </c>
      <c r="O2650">
        <v>1</v>
      </c>
      <c r="P2650">
        <v>2.2999999999999998</v>
      </c>
      <c r="Q2650">
        <f t="shared" si="290"/>
        <v>138</v>
      </c>
      <c r="R2650" t="s">
        <v>38</v>
      </c>
      <c r="S2650">
        <f t="shared" si="291"/>
        <v>4443.6000000000004</v>
      </c>
      <c r="T2650" t="str">
        <f t="shared" si="292"/>
        <v>High</v>
      </c>
      <c r="U2650" t="str">
        <f t="shared" si="293"/>
        <v>Risk</v>
      </c>
    </row>
    <row r="2651" spans="1:21" x14ac:dyDescent="0.25">
      <c r="A2651" t="s">
        <v>2678</v>
      </c>
      <c r="B2651">
        <v>29</v>
      </c>
      <c r="C2651" t="str">
        <f t="shared" si="287"/>
        <v>25-34</v>
      </c>
      <c r="D2651" t="s">
        <v>1</v>
      </c>
      <c r="E2651" t="s">
        <v>2</v>
      </c>
      <c r="F2651">
        <v>15.49</v>
      </c>
      <c r="G2651" t="str">
        <f t="shared" si="288"/>
        <v>Low</v>
      </c>
      <c r="H2651">
        <v>31</v>
      </c>
      <c r="I2651" t="s">
        <v>3</v>
      </c>
      <c r="J2651" t="s">
        <v>32</v>
      </c>
      <c r="K2651" s="4">
        <v>8.99</v>
      </c>
      <c r="L2651" s="4">
        <f t="shared" si="289"/>
        <v>8.99</v>
      </c>
      <c r="M2651">
        <v>1</v>
      </c>
      <c r="N2651" t="s">
        <v>5</v>
      </c>
      <c r="O2651">
        <v>3</v>
      </c>
      <c r="P2651">
        <v>0.48</v>
      </c>
      <c r="Q2651">
        <f t="shared" si="290"/>
        <v>29</v>
      </c>
      <c r="R2651" t="s">
        <v>38</v>
      </c>
      <c r="S2651">
        <f t="shared" si="291"/>
        <v>449.21</v>
      </c>
      <c r="T2651" t="str">
        <f t="shared" si="292"/>
        <v>High</v>
      </c>
      <c r="U2651" t="str">
        <f t="shared" si="293"/>
        <v>Inactive</v>
      </c>
    </row>
    <row r="2652" spans="1:21" x14ac:dyDescent="0.25">
      <c r="A2652" t="s">
        <v>2679</v>
      </c>
      <c r="B2652">
        <v>60</v>
      </c>
      <c r="C2652" t="str">
        <f t="shared" si="287"/>
        <v>55+</v>
      </c>
      <c r="D2652" t="s">
        <v>13</v>
      </c>
      <c r="E2652" t="s">
        <v>18</v>
      </c>
      <c r="F2652">
        <v>16.05</v>
      </c>
      <c r="G2652" t="str">
        <f t="shared" si="288"/>
        <v>Low</v>
      </c>
      <c r="H2652">
        <v>56</v>
      </c>
      <c r="I2652" t="s">
        <v>56</v>
      </c>
      <c r="J2652" t="s">
        <v>32</v>
      </c>
      <c r="K2652" s="4">
        <v>17.989999999999998</v>
      </c>
      <c r="L2652" s="4">
        <f t="shared" si="289"/>
        <v>17.989999999999998</v>
      </c>
      <c r="M2652">
        <v>0</v>
      </c>
      <c r="N2652" t="s">
        <v>29</v>
      </c>
      <c r="O2652">
        <v>4</v>
      </c>
      <c r="P2652">
        <v>0.28000000000000003</v>
      </c>
      <c r="Q2652">
        <f t="shared" si="290"/>
        <v>17</v>
      </c>
      <c r="R2652" t="s">
        <v>38</v>
      </c>
      <c r="S2652">
        <f t="shared" si="291"/>
        <v>272.85000000000002</v>
      </c>
      <c r="T2652" t="str">
        <f t="shared" si="292"/>
        <v>High</v>
      </c>
      <c r="U2652" t="str">
        <f t="shared" si="293"/>
        <v>Inactive</v>
      </c>
    </row>
    <row r="2653" spans="1:21" x14ac:dyDescent="0.25">
      <c r="A2653" t="s">
        <v>2680</v>
      </c>
      <c r="B2653">
        <v>36</v>
      </c>
      <c r="C2653" t="str">
        <f t="shared" si="287"/>
        <v>35-44</v>
      </c>
      <c r="D2653" t="s">
        <v>27</v>
      </c>
      <c r="E2653" t="s">
        <v>18</v>
      </c>
      <c r="F2653">
        <v>5.72</v>
      </c>
      <c r="G2653" t="str">
        <f t="shared" si="288"/>
        <v>Low</v>
      </c>
      <c r="H2653">
        <v>21</v>
      </c>
      <c r="I2653" t="s">
        <v>19</v>
      </c>
      <c r="J2653" t="s">
        <v>43</v>
      </c>
      <c r="K2653" s="4">
        <v>17.989999999999998</v>
      </c>
      <c r="L2653" s="4">
        <f t="shared" si="289"/>
        <v>17.989999999999998</v>
      </c>
      <c r="M2653">
        <v>0</v>
      </c>
      <c r="N2653" t="s">
        <v>23</v>
      </c>
      <c r="O2653">
        <v>1</v>
      </c>
      <c r="P2653">
        <v>0.26</v>
      </c>
      <c r="Q2653">
        <f t="shared" si="290"/>
        <v>16</v>
      </c>
      <c r="R2653" t="s">
        <v>33</v>
      </c>
      <c r="S2653">
        <f t="shared" si="291"/>
        <v>91.52</v>
      </c>
      <c r="T2653" t="str">
        <f t="shared" si="292"/>
        <v>Medium</v>
      </c>
      <c r="U2653" t="str">
        <f t="shared" si="293"/>
        <v>Risk</v>
      </c>
    </row>
    <row r="2654" spans="1:21" x14ac:dyDescent="0.25">
      <c r="A2654" t="s">
        <v>2681</v>
      </c>
      <c r="B2654">
        <v>57</v>
      </c>
      <c r="C2654" t="str">
        <f t="shared" si="287"/>
        <v>55+</v>
      </c>
      <c r="D2654" t="s">
        <v>13</v>
      </c>
      <c r="E2654" t="s">
        <v>2</v>
      </c>
      <c r="F2654">
        <v>3.81</v>
      </c>
      <c r="G2654" t="str">
        <f t="shared" si="288"/>
        <v>Low</v>
      </c>
      <c r="H2654">
        <v>1</v>
      </c>
      <c r="I2654" t="s">
        <v>3</v>
      </c>
      <c r="J2654" t="s">
        <v>41</v>
      </c>
      <c r="K2654" s="4">
        <v>8.99</v>
      </c>
      <c r="L2654" s="4">
        <f t="shared" si="289"/>
        <v>8.99</v>
      </c>
      <c r="M2654">
        <v>1</v>
      </c>
      <c r="N2654" t="s">
        <v>5</v>
      </c>
      <c r="O2654">
        <v>2</v>
      </c>
      <c r="P2654">
        <v>1.91</v>
      </c>
      <c r="Q2654">
        <f t="shared" si="290"/>
        <v>115</v>
      </c>
      <c r="R2654" t="s">
        <v>16</v>
      </c>
      <c r="S2654">
        <f t="shared" si="291"/>
        <v>438.15000000000003</v>
      </c>
      <c r="T2654" t="str">
        <f t="shared" si="292"/>
        <v>High</v>
      </c>
      <c r="U2654" t="str">
        <f t="shared" si="293"/>
        <v>Active</v>
      </c>
    </row>
    <row r="2655" spans="1:21" x14ac:dyDescent="0.25">
      <c r="A2655" t="s">
        <v>2682</v>
      </c>
      <c r="B2655">
        <v>19</v>
      </c>
      <c r="C2655" t="str">
        <f t="shared" si="287"/>
        <v>18-24</v>
      </c>
      <c r="D2655" t="s">
        <v>13</v>
      </c>
      <c r="E2655" t="s">
        <v>8</v>
      </c>
      <c r="F2655">
        <v>8.5399999999999991</v>
      </c>
      <c r="G2655" t="str">
        <f t="shared" si="288"/>
        <v>Low</v>
      </c>
      <c r="H2655">
        <v>6</v>
      </c>
      <c r="I2655" t="s">
        <v>3</v>
      </c>
      <c r="J2655" t="s">
        <v>4</v>
      </c>
      <c r="K2655" s="4">
        <v>13.99</v>
      </c>
      <c r="L2655" s="4">
        <f t="shared" si="289"/>
        <v>13.99</v>
      </c>
      <c r="M2655">
        <v>0</v>
      </c>
      <c r="N2655" t="s">
        <v>47</v>
      </c>
      <c r="O2655">
        <v>3</v>
      </c>
      <c r="P2655">
        <v>1.22</v>
      </c>
      <c r="Q2655">
        <f t="shared" si="290"/>
        <v>73</v>
      </c>
      <c r="R2655" t="s">
        <v>25</v>
      </c>
      <c r="S2655">
        <f t="shared" si="291"/>
        <v>623.41999999999996</v>
      </c>
      <c r="T2655" t="str">
        <f t="shared" si="292"/>
        <v>High</v>
      </c>
      <c r="U2655" t="str">
        <f t="shared" si="293"/>
        <v>Active</v>
      </c>
    </row>
    <row r="2656" spans="1:21" x14ac:dyDescent="0.25">
      <c r="A2656" t="s">
        <v>2683</v>
      </c>
      <c r="B2656">
        <v>43</v>
      </c>
      <c r="C2656" t="str">
        <f t="shared" si="287"/>
        <v>35-44</v>
      </c>
      <c r="D2656" t="s">
        <v>13</v>
      </c>
      <c r="E2656" t="s">
        <v>18</v>
      </c>
      <c r="F2656">
        <v>16.600000000000001</v>
      </c>
      <c r="G2656" t="str">
        <f t="shared" si="288"/>
        <v>Low</v>
      </c>
      <c r="H2656">
        <v>17</v>
      </c>
      <c r="I2656" t="s">
        <v>56</v>
      </c>
      <c r="J2656" t="s">
        <v>32</v>
      </c>
      <c r="K2656" s="4">
        <v>17.989999999999998</v>
      </c>
      <c r="L2656" s="4">
        <f t="shared" si="289"/>
        <v>17.989999999999998</v>
      </c>
      <c r="M2656">
        <v>0</v>
      </c>
      <c r="N2656" t="s">
        <v>5</v>
      </c>
      <c r="O2656">
        <v>3</v>
      </c>
      <c r="P2656">
        <v>0.92</v>
      </c>
      <c r="Q2656">
        <f t="shared" si="290"/>
        <v>55</v>
      </c>
      <c r="R2656" t="s">
        <v>16</v>
      </c>
      <c r="S2656">
        <f t="shared" si="291"/>
        <v>913.00000000000011</v>
      </c>
      <c r="T2656" t="str">
        <f t="shared" si="292"/>
        <v>High</v>
      </c>
      <c r="U2656" t="str">
        <f t="shared" si="293"/>
        <v>Risk</v>
      </c>
    </row>
    <row r="2657" spans="1:21" x14ac:dyDescent="0.25">
      <c r="A2657" t="s">
        <v>2684</v>
      </c>
      <c r="B2657">
        <v>45</v>
      </c>
      <c r="C2657" t="str">
        <f t="shared" si="287"/>
        <v>35-44</v>
      </c>
      <c r="D2657" t="s">
        <v>1</v>
      </c>
      <c r="E2657" t="s">
        <v>18</v>
      </c>
      <c r="F2657">
        <v>19.18</v>
      </c>
      <c r="G2657" t="str">
        <f t="shared" si="288"/>
        <v>Low</v>
      </c>
      <c r="H2657">
        <v>49</v>
      </c>
      <c r="I2657" t="s">
        <v>56</v>
      </c>
      <c r="J2657" t="s">
        <v>10</v>
      </c>
      <c r="K2657" s="4">
        <v>17.989999999999998</v>
      </c>
      <c r="L2657" s="4">
        <f t="shared" si="289"/>
        <v>17.989999999999998</v>
      </c>
      <c r="M2657">
        <v>1</v>
      </c>
      <c r="N2657" t="s">
        <v>5</v>
      </c>
      <c r="O2657">
        <v>5</v>
      </c>
      <c r="P2657">
        <v>0.38</v>
      </c>
      <c r="Q2657">
        <f t="shared" si="290"/>
        <v>23</v>
      </c>
      <c r="R2657" t="s">
        <v>38</v>
      </c>
      <c r="S2657">
        <f t="shared" si="291"/>
        <v>441.14</v>
      </c>
      <c r="T2657" t="str">
        <f t="shared" si="292"/>
        <v>High</v>
      </c>
      <c r="U2657" t="str">
        <f t="shared" si="293"/>
        <v>Inactive</v>
      </c>
    </row>
    <row r="2658" spans="1:21" x14ac:dyDescent="0.25">
      <c r="A2658" t="s">
        <v>2685</v>
      </c>
      <c r="B2658">
        <v>31</v>
      </c>
      <c r="C2658" t="str">
        <f t="shared" si="287"/>
        <v>25-34</v>
      </c>
      <c r="D2658" t="s">
        <v>1</v>
      </c>
      <c r="E2658" t="s">
        <v>8</v>
      </c>
      <c r="F2658">
        <v>4.1100000000000003</v>
      </c>
      <c r="G2658" t="str">
        <f t="shared" si="288"/>
        <v>Low</v>
      </c>
      <c r="H2658">
        <v>33</v>
      </c>
      <c r="I2658" t="s">
        <v>56</v>
      </c>
      <c r="J2658" t="s">
        <v>4</v>
      </c>
      <c r="K2658" s="4">
        <v>13.99</v>
      </c>
      <c r="L2658" s="4">
        <f t="shared" si="289"/>
        <v>13.99</v>
      </c>
      <c r="M2658">
        <v>1</v>
      </c>
      <c r="N2658" t="s">
        <v>15</v>
      </c>
      <c r="O2658">
        <v>5</v>
      </c>
      <c r="P2658">
        <v>0.12</v>
      </c>
      <c r="Q2658">
        <f t="shared" si="290"/>
        <v>7</v>
      </c>
      <c r="R2658" t="s">
        <v>16</v>
      </c>
      <c r="S2658">
        <f t="shared" si="291"/>
        <v>28.770000000000003</v>
      </c>
      <c r="T2658" t="str">
        <f t="shared" si="292"/>
        <v>Low</v>
      </c>
      <c r="U2658" t="str">
        <f t="shared" si="293"/>
        <v>Inactive</v>
      </c>
    </row>
    <row r="2659" spans="1:21" x14ac:dyDescent="0.25">
      <c r="A2659" t="s">
        <v>2686</v>
      </c>
      <c r="B2659">
        <v>38</v>
      </c>
      <c r="C2659" t="str">
        <f t="shared" si="287"/>
        <v>35-44</v>
      </c>
      <c r="D2659" t="s">
        <v>13</v>
      </c>
      <c r="E2659" t="s">
        <v>18</v>
      </c>
      <c r="F2659">
        <v>3.26</v>
      </c>
      <c r="G2659" t="str">
        <f t="shared" si="288"/>
        <v>Low</v>
      </c>
      <c r="H2659">
        <v>36</v>
      </c>
      <c r="I2659" t="s">
        <v>3</v>
      </c>
      <c r="J2659" t="s">
        <v>43</v>
      </c>
      <c r="K2659" s="4">
        <v>17.989999999999998</v>
      </c>
      <c r="L2659" s="4">
        <f t="shared" si="289"/>
        <v>17.989999999999998</v>
      </c>
      <c r="M2659">
        <v>1</v>
      </c>
      <c r="N2659" t="s">
        <v>5</v>
      </c>
      <c r="O2659">
        <v>1</v>
      </c>
      <c r="P2659">
        <v>0.09</v>
      </c>
      <c r="Q2659">
        <f t="shared" si="290"/>
        <v>5</v>
      </c>
      <c r="R2659" t="s">
        <v>38</v>
      </c>
      <c r="S2659">
        <f t="shared" si="291"/>
        <v>16.299999999999997</v>
      </c>
      <c r="T2659" t="str">
        <f t="shared" si="292"/>
        <v>Low</v>
      </c>
      <c r="U2659" t="str">
        <f t="shared" si="293"/>
        <v>Inactive</v>
      </c>
    </row>
    <row r="2660" spans="1:21" x14ac:dyDescent="0.25">
      <c r="A2660" t="s">
        <v>2687</v>
      </c>
      <c r="B2660">
        <v>59</v>
      </c>
      <c r="C2660" t="str">
        <f t="shared" si="287"/>
        <v>55+</v>
      </c>
      <c r="D2660" t="s">
        <v>27</v>
      </c>
      <c r="E2660" t="s">
        <v>2</v>
      </c>
      <c r="F2660">
        <v>14.13</v>
      </c>
      <c r="G2660" t="str">
        <f t="shared" si="288"/>
        <v>Low</v>
      </c>
      <c r="H2660">
        <v>4</v>
      </c>
      <c r="I2660" t="s">
        <v>14</v>
      </c>
      <c r="J2660" t="s">
        <v>10</v>
      </c>
      <c r="K2660" s="4">
        <v>8.99</v>
      </c>
      <c r="L2660" s="4">
        <f t="shared" si="289"/>
        <v>8.99</v>
      </c>
      <c r="M2660">
        <v>0</v>
      </c>
      <c r="N2660" t="s">
        <v>29</v>
      </c>
      <c r="O2660">
        <v>2</v>
      </c>
      <c r="P2660">
        <v>2.83</v>
      </c>
      <c r="Q2660">
        <f t="shared" si="290"/>
        <v>170</v>
      </c>
      <c r="R2660" t="s">
        <v>20</v>
      </c>
      <c r="S2660">
        <f t="shared" si="291"/>
        <v>2402.1</v>
      </c>
      <c r="T2660" t="str">
        <f t="shared" si="292"/>
        <v>High</v>
      </c>
      <c r="U2660" t="str">
        <f t="shared" si="293"/>
        <v>Active</v>
      </c>
    </row>
    <row r="2661" spans="1:21" x14ac:dyDescent="0.25">
      <c r="A2661" t="s">
        <v>2688</v>
      </c>
      <c r="B2661">
        <v>42</v>
      </c>
      <c r="C2661" t="str">
        <f t="shared" si="287"/>
        <v>35-44</v>
      </c>
      <c r="D2661" t="s">
        <v>27</v>
      </c>
      <c r="E2661" t="s">
        <v>18</v>
      </c>
      <c r="F2661">
        <v>3.39</v>
      </c>
      <c r="G2661" t="str">
        <f t="shared" si="288"/>
        <v>Low</v>
      </c>
      <c r="H2661">
        <v>30</v>
      </c>
      <c r="I2661" t="s">
        <v>35</v>
      </c>
      <c r="J2661" t="s">
        <v>10</v>
      </c>
      <c r="K2661" s="4">
        <v>17.989999999999998</v>
      </c>
      <c r="L2661" s="4">
        <f t="shared" si="289"/>
        <v>17.989999999999998</v>
      </c>
      <c r="M2661">
        <v>0</v>
      </c>
      <c r="N2661" t="s">
        <v>23</v>
      </c>
      <c r="O2661">
        <v>5</v>
      </c>
      <c r="P2661">
        <v>0.11</v>
      </c>
      <c r="Q2661">
        <f t="shared" si="290"/>
        <v>7</v>
      </c>
      <c r="R2661" t="s">
        <v>16</v>
      </c>
      <c r="S2661">
        <f t="shared" si="291"/>
        <v>23.73</v>
      </c>
      <c r="T2661" t="str">
        <f t="shared" si="292"/>
        <v>Low</v>
      </c>
      <c r="U2661" t="str">
        <f t="shared" si="293"/>
        <v>Inactive</v>
      </c>
    </row>
    <row r="2662" spans="1:21" x14ac:dyDescent="0.25">
      <c r="A2662" t="s">
        <v>2689</v>
      </c>
      <c r="B2662">
        <v>47</v>
      </c>
      <c r="C2662" t="str">
        <f t="shared" si="287"/>
        <v>45-54</v>
      </c>
      <c r="D2662" t="s">
        <v>1</v>
      </c>
      <c r="E2662" t="s">
        <v>2</v>
      </c>
      <c r="F2662">
        <v>14.58</v>
      </c>
      <c r="G2662" t="str">
        <f t="shared" si="288"/>
        <v>Low</v>
      </c>
      <c r="H2662">
        <v>56</v>
      </c>
      <c r="I2662" t="s">
        <v>14</v>
      </c>
      <c r="J2662" t="s">
        <v>41</v>
      </c>
      <c r="K2662" s="4">
        <v>8.99</v>
      </c>
      <c r="L2662" s="4">
        <f t="shared" si="289"/>
        <v>8.99</v>
      </c>
      <c r="M2662">
        <v>1</v>
      </c>
      <c r="N2662" t="s">
        <v>47</v>
      </c>
      <c r="O2662">
        <v>3</v>
      </c>
      <c r="P2662">
        <v>0.26</v>
      </c>
      <c r="Q2662">
        <f t="shared" si="290"/>
        <v>16</v>
      </c>
      <c r="R2662" t="s">
        <v>38</v>
      </c>
      <c r="S2662">
        <f t="shared" si="291"/>
        <v>233.28</v>
      </c>
      <c r="T2662" t="str">
        <f t="shared" si="292"/>
        <v>High</v>
      </c>
      <c r="U2662" t="str">
        <f t="shared" si="293"/>
        <v>Inactive</v>
      </c>
    </row>
    <row r="2663" spans="1:21" x14ac:dyDescent="0.25">
      <c r="A2663" t="s">
        <v>2690</v>
      </c>
      <c r="B2663">
        <v>58</v>
      </c>
      <c r="C2663" t="str">
        <f t="shared" si="287"/>
        <v>55+</v>
      </c>
      <c r="D2663" t="s">
        <v>27</v>
      </c>
      <c r="E2663" t="s">
        <v>18</v>
      </c>
      <c r="F2663">
        <v>23.87</v>
      </c>
      <c r="G2663" t="str">
        <f t="shared" si="288"/>
        <v>Medium</v>
      </c>
      <c r="H2663">
        <v>47</v>
      </c>
      <c r="I2663" t="s">
        <v>19</v>
      </c>
      <c r="J2663" t="s">
        <v>41</v>
      </c>
      <c r="K2663" s="4">
        <v>17.989999999999998</v>
      </c>
      <c r="L2663" s="4">
        <f t="shared" si="289"/>
        <v>17.989999999999998</v>
      </c>
      <c r="M2663">
        <v>0</v>
      </c>
      <c r="N2663" t="s">
        <v>15</v>
      </c>
      <c r="O2663">
        <v>2</v>
      </c>
      <c r="P2663">
        <v>0.5</v>
      </c>
      <c r="Q2663">
        <f t="shared" si="290"/>
        <v>30</v>
      </c>
      <c r="R2663" t="s">
        <v>16</v>
      </c>
      <c r="S2663">
        <f t="shared" si="291"/>
        <v>716.1</v>
      </c>
      <c r="T2663" t="str">
        <f t="shared" si="292"/>
        <v>High</v>
      </c>
      <c r="U2663" t="str">
        <f t="shared" si="293"/>
        <v>Inactive</v>
      </c>
    </row>
    <row r="2664" spans="1:21" x14ac:dyDescent="0.25">
      <c r="A2664" t="s">
        <v>2691</v>
      </c>
      <c r="B2664">
        <v>41</v>
      </c>
      <c r="C2664" t="str">
        <f t="shared" si="287"/>
        <v>35-44</v>
      </c>
      <c r="D2664" t="s">
        <v>27</v>
      </c>
      <c r="E2664" t="s">
        <v>18</v>
      </c>
      <c r="F2664">
        <v>11.91</v>
      </c>
      <c r="G2664" t="str">
        <f t="shared" si="288"/>
        <v>Low</v>
      </c>
      <c r="H2664">
        <v>18</v>
      </c>
      <c r="I2664" t="s">
        <v>35</v>
      </c>
      <c r="J2664" t="s">
        <v>43</v>
      </c>
      <c r="K2664" s="4">
        <v>17.989999999999998</v>
      </c>
      <c r="L2664" s="4">
        <f t="shared" si="289"/>
        <v>17.989999999999998</v>
      </c>
      <c r="M2664">
        <v>0</v>
      </c>
      <c r="N2664" t="s">
        <v>47</v>
      </c>
      <c r="O2664">
        <v>3</v>
      </c>
      <c r="P2664">
        <v>0.63</v>
      </c>
      <c r="Q2664">
        <f t="shared" si="290"/>
        <v>38</v>
      </c>
      <c r="R2664" t="s">
        <v>6</v>
      </c>
      <c r="S2664">
        <f t="shared" si="291"/>
        <v>452.58</v>
      </c>
      <c r="T2664" t="str">
        <f t="shared" si="292"/>
        <v>High</v>
      </c>
      <c r="U2664" t="str">
        <f t="shared" si="293"/>
        <v>Risk</v>
      </c>
    </row>
    <row r="2665" spans="1:21" x14ac:dyDescent="0.25">
      <c r="A2665" t="s">
        <v>2692</v>
      </c>
      <c r="B2665">
        <v>40</v>
      </c>
      <c r="C2665" t="str">
        <f t="shared" si="287"/>
        <v>35-44</v>
      </c>
      <c r="D2665" t="s">
        <v>1</v>
      </c>
      <c r="E2665" t="s">
        <v>8</v>
      </c>
      <c r="F2665">
        <v>0.65</v>
      </c>
      <c r="G2665" t="str">
        <f t="shared" si="288"/>
        <v>Low</v>
      </c>
      <c r="H2665">
        <v>16</v>
      </c>
      <c r="I2665" t="s">
        <v>14</v>
      </c>
      <c r="J2665" t="s">
        <v>43</v>
      </c>
      <c r="K2665" s="4">
        <v>13.99</v>
      </c>
      <c r="L2665" s="4">
        <f t="shared" si="289"/>
        <v>13.99</v>
      </c>
      <c r="M2665">
        <v>1</v>
      </c>
      <c r="N2665" t="s">
        <v>5</v>
      </c>
      <c r="O2665">
        <v>5</v>
      </c>
      <c r="P2665">
        <v>0.04</v>
      </c>
      <c r="Q2665">
        <f t="shared" si="290"/>
        <v>2</v>
      </c>
      <c r="R2665" t="s">
        <v>20</v>
      </c>
      <c r="S2665">
        <f t="shared" si="291"/>
        <v>1.3</v>
      </c>
      <c r="T2665" t="str">
        <f t="shared" si="292"/>
        <v>Low</v>
      </c>
      <c r="U2665" t="str">
        <f t="shared" si="293"/>
        <v>Risk</v>
      </c>
    </row>
    <row r="2666" spans="1:21" x14ac:dyDescent="0.25">
      <c r="A2666" t="s">
        <v>2693</v>
      </c>
      <c r="B2666">
        <v>59</v>
      </c>
      <c r="C2666" t="str">
        <f t="shared" si="287"/>
        <v>55+</v>
      </c>
      <c r="D2666" t="s">
        <v>27</v>
      </c>
      <c r="E2666" t="s">
        <v>8</v>
      </c>
      <c r="F2666">
        <v>6.99</v>
      </c>
      <c r="G2666" t="str">
        <f t="shared" si="288"/>
        <v>Low</v>
      </c>
      <c r="H2666">
        <v>28</v>
      </c>
      <c r="I2666" t="s">
        <v>14</v>
      </c>
      <c r="J2666" t="s">
        <v>10</v>
      </c>
      <c r="K2666" s="4">
        <v>13.99</v>
      </c>
      <c r="L2666" s="4">
        <f t="shared" si="289"/>
        <v>13.99</v>
      </c>
      <c r="M2666">
        <v>0</v>
      </c>
      <c r="N2666" t="s">
        <v>47</v>
      </c>
      <c r="O2666">
        <v>3</v>
      </c>
      <c r="P2666">
        <v>0.24</v>
      </c>
      <c r="Q2666">
        <f t="shared" si="290"/>
        <v>14</v>
      </c>
      <c r="R2666" t="s">
        <v>25</v>
      </c>
      <c r="S2666">
        <f t="shared" si="291"/>
        <v>97.86</v>
      </c>
      <c r="T2666" t="str">
        <f t="shared" si="292"/>
        <v>Medium</v>
      </c>
      <c r="U2666" t="str">
        <f t="shared" si="293"/>
        <v>Inactive</v>
      </c>
    </row>
    <row r="2667" spans="1:21" x14ac:dyDescent="0.25">
      <c r="A2667" t="s">
        <v>2694</v>
      </c>
      <c r="B2667">
        <v>52</v>
      </c>
      <c r="C2667" t="str">
        <f t="shared" si="287"/>
        <v>45-54</v>
      </c>
      <c r="D2667" t="s">
        <v>13</v>
      </c>
      <c r="E2667" t="s">
        <v>18</v>
      </c>
      <c r="F2667">
        <v>2.69</v>
      </c>
      <c r="G2667" t="str">
        <f t="shared" si="288"/>
        <v>Low</v>
      </c>
      <c r="H2667">
        <v>54</v>
      </c>
      <c r="I2667" t="s">
        <v>35</v>
      </c>
      <c r="J2667" t="s">
        <v>10</v>
      </c>
      <c r="K2667" s="4">
        <v>17.989999999999998</v>
      </c>
      <c r="L2667" s="4">
        <f t="shared" si="289"/>
        <v>17.989999999999998</v>
      </c>
      <c r="M2667">
        <v>1</v>
      </c>
      <c r="N2667" t="s">
        <v>15</v>
      </c>
      <c r="O2667">
        <v>3</v>
      </c>
      <c r="P2667">
        <v>0.05</v>
      </c>
      <c r="Q2667">
        <f t="shared" si="290"/>
        <v>3</v>
      </c>
      <c r="R2667" t="s">
        <v>11</v>
      </c>
      <c r="S2667">
        <f t="shared" si="291"/>
        <v>8.07</v>
      </c>
      <c r="T2667" t="str">
        <f t="shared" si="292"/>
        <v>Low</v>
      </c>
      <c r="U2667" t="str">
        <f t="shared" si="293"/>
        <v>Inactive</v>
      </c>
    </row>
    <row r="2668" spans="1:21" x14ac:dyDescent="0.25">
      <c r="A2668" t="s">
        <v>2695</v>
      </c>
      <c r="B2668">
        <v>61</v>
      </c>
      <c r="C2668" t="str">
        <f t="shared" si="287"/>
        <v>55+</v>
      </c>
      <c r="D2668" t="s">
        <v>13</v>
      </c>
      <c r="E2668" t="s">
        <v>8</v>
      </c>
      <c r="F2668">
        <v>38.549999999999997</v>
      </c>
      <c r="G2668" t="str">
        <f t="shared" si="288"/>
        <v>Medium</v>
      </c>
      <c r="H2668">
        <v>11</v>
      </c>
      <c r="I2668" t="s">
        <v>9</v>
      </c>
      <c r="J2668" t="s">
        <v>41</v>
      </c>
      <c r="K2668" s="4">
        <v>13.99</v>
      </c>
      <c r="L2668" s="4">
        <f t="shared" si="289"/>
        <v>13.99</v>
      </c>
      <c r="M2668">
        <v>0</v>
      </c>
      <c r="N2668" t="s">
        <v>23</v>
      </c>
      <c r="O2668">
        <v>4</v>
      </c>
      <c r="P2668">
        <v>3.21</v>
      </c>
      <c r="Q2668">
        <f t="shared" si="290"/>
        <v>193</v>
      </c>
      <c r="R2668" t="s">
        <v>33</v>
      </c>
      <c r="S2668">
        <f t="shared" si="291"/>
        <v>7440.15</v>
      </c>
      <c r="T2668" t="str">
        <f t="shared" si="292"/>
        <v>High</v>
      </c>
      <c r="U2668" t="str">
        <f t="shared" si="293"/>
        <v>Risk</v>
      </c>
    </row>
    <row r="2669" spans="1:21" x14ac:dyDescent="0.25">
      <c r="A2669" t="s">
        <v>2696</v>
      </c>
      <c r="B2669">
        <v>52</v>
      </c>
      <c r="C2669" t="str">
        <f t="shared" si="287"/>
        <v>45-54</v>
      </c>
      <c r="D2669" t="s">
        <v>1</v>
      </c>
      <c r="E2669" t="s">
        <v>2</v>
      </c>
      <c r="F2669">
        <v>33.99</v>
      </c>
      <c r="G2669" t="str">
        <f t="shared" si="288"/>
        <v>Medium</v>
      </c>
      <c r="H2669">
        <v>30</v>
      </c>
      <c r="I2669" t="s">
        <v>14</v>
      </c>
      <c r="J2669" t="s">
        <v>32</v>
      </c>
      <c r="K2669" s="4">
        <v>8.99</v>
      </c>
      <c r="L2669" s="4">
        <f t="shared" si="289"/>
        <v>8.99</v>
      </c>
      <c r="M2669">
        <v>0</v>
      </c>
      <c r="N2669" t="s">
        <v>47</v>
      </c>
      <c r="O2669">
        <v>2</v>
      </c>
      <c r="P2669">
        <v>1.1000000000000001</v>
      </c>
      <c r="Q2669">
        <f t="shared" si="290"/>
        <v>66</v>
      </c>
      <c r="R2669" t="s">
        <v>16</v>
      </c>
      <c r="S2669">
        <f t="shared" si="291"/>
        <v>2243.34</v>
      </c>
      <c r="T2669" t="str">
        <f t="shared" si="292"/>
        <v>High</v>
      </c>
      <c r="U2669" t="str">
        <f t="shared" si="293"/>
        <v>Inactive</v>
      </c>
    </row>
    <row r="2670" spans="1:21" x14ac:dyDescent="0.25">
      <c r="A2670" t="s">
        <v>2697</v>
      </c>
      <c r="B2670">
        <v>39</v>
      </c>
      <c r="C2670" t="str">
        <f t="shared" si="287"/>
        <v>35-44</v>
      </c>
      <c r="D2670" t="s">
        <v>1</v>
      </c>
      <c r="E2670" t="s">
        <v>8</v>
      </c>
      <c r="F2670">
        <v>6.67</v>
      </c>
      <c r="G2670" t="str">
        <f t="shared" si="288"/>
        <v>Low</v>
      </c>
      <c r="H2670">
        <v>49</v>
      </c>
      <c r="I2670" t="s">
        <v>19</v>
      </c>
      <c r="J2670" t="s">
        <v>41</v>
      </c>
      <c r="K2670" s="4">
        <v>13.99</v>
      </c>
      <c r="L2670" s="4">
        <f t="shared" si="289"/>
        <v>13.99</v>
      </c>
      <c r="M2670">
        <v>1</v>
      </c>
      <c r="N2670" t="s">
        <v>15</v>
      </c>
      <c r="O2670">
        <v>1</v>
      </c>
      <c r="P2670">
        <v>0.13</v>
      </c>
      <c r="Q2670">
        <f t="shared" si="290"/>
        <v>8</v>
      </c>
      <c r="R2670" t="s">
        <v>38</v>
      </c>
      <c r="S2670">
        <f t="shared" si="291"/>
        <v>53.36</v>
      </c>
      <c r="T2670" t="str">
        <f t="shared" si="292"/>
        <v>Medium</v>
      </c>
      <c r="U2670" t="str">
        <f t="shared" si="293"/>
        <v>Inactive</v>
      </c>
    </row>
    <row r="2671" spans="1:21" x14ac:dyDescent="0.25">
      <c r="A2671" t="s">
        <v>2698</v>
      </c>
      <c r="B2671">
        <v>33</v>
      </c>
      <c r="C2671" t="str">
        <f t="shared" si="287"/>
        <v>25-34</v>
      </c>
      <c r="D2671" t="s">
        <v>13</v>
      </c>
      <c r="E2671" t="s">
        <v>2</v>
      </c>
      <c r="F2671">
        <v>1.96</v>
      </c>
      <c r="G2671" t="str">
        <f t="shared" si="288"/>
        <v>Low</v>
      </c>
      <c r="H2671">
        <v>18</v>
      </c>
      <c r="I2671" t="s">
        <v>9</v>
      </c>
      <c r="J2671" t="s">
        <v>43</v>
      </c>
      <c r="K2671" s="4">
        <v>8.99</v>
      </c>
      <c r="L2671" s="4">
        <f t="shared" si="289"/>
        <v>8.99</v>
      </c>
      <c r="M2671">
        <v>1</v>
      </c>
      <c r="N2671" t="s">
        <v>23</v>
      </c>
      <c r="O2671">
        <v>2</v>
      </c>
      <c r="P2671">
        <v>0.1</v>
      </c>
      <c r="Q2671">
        <f t="shared" si="290"/>
        <v>6</v>
      </c>
      <c r="R2671" t="s">
        <v>6</v>
      </c>
      <c r="S2671">
        <f t="shared" si="291"/>
        <v>11.76</v>
      </c>
      <c r="T2671" t="str">
        <f t="shared" si="292"/>
        <v>Low</v>
      </c>
      <c r="U2671" t="str">
        <f t="shared" si="293"/>
        <v>Risk</v>
      </c>
    </row>
    <row r="2672" spans="1:21" x14ac:dyDescent="0.25">
      <c r="A2672" t="s">
        <v>2699</v>
      </c>
      <c r="B2672">
        <v>24</v>
      </c>
      <c r="C2672" t="str">
        <f t="shared" si="287"/>
        <v>18-24</v>
      </c>
      <c r="D2672" t="s">
        <v>1</v>
      </c>
      <c r="E2672" t="s">
        <v>2</v>
      </c>
      <c r="F2672">
        <v>1.97</v>
      </c>
      <c r="G2672" t="str">
        <f t="shared" si="288"/>
        <v>Low</v>
      </c>
      <c r="H2672">
        <v>39</v>
      </c>
      <c r="I2672" t="s">
        <v>19</v>
      </c>
      <c r="J2672" t="s">
        <v>10</v>
      </c>
      <c r="K2672" s="4">
        <v>8.99</v>
      </c>
      <c r="L2672" s="4">
        <f t="shared" si="289"/>
        <v>8.99</v>
      </c>
      <c r="M2672">
        <v>1</v>
      </c>
      <c r="N2672" t="s">
        <v>47</v>
      </c>
      <c r="O2672">
        <v>3</v>
      </c>
      <c r="P2672">
        <v>0.05</v>
      </c>
      <c r="Q2672">
        <f t="shared" si="290"/>
        <v>3</v>
      </c>
      <c r="R2672" t="s">
        <v>20</v>
      </c>
      <c r="S2672">
        <f t="shared" si="291"/>
        <v>5.91</v>
      </c>
      <c r="T2672" t="str">
        <f t="shared" si="292"/>
        <v>Low</v>
      </c>
      <c r="U2672" t="str">
        <f t="shared" si="293"/>
        <v>Inactive</v>
      </c>
    </row>
    <row r="2673" spans="1:21" x14ac:dyDescent="0.25">
      <c r="A2673" t="s">
        <v>2700</v>
      </c>
      <c r="B2673">
        <v>53</v>
      </c>
      <c r="C2673" t="str">
        <f t="shared" si="287"/>
        <v>45-54</v>
      </c>
      <c r="D2673" t="s">
        <v>27</v>
      </c>
      <c r="E2673" t="s">
        <v>2</v>
      </c>
      <c r="F2673">
        <v>25.23</v>
      </c>
      <c r="G2673" t="str">
        <f t="shared" si="288"/>
        <v>Medium</v>
      </c>
      <c r="H2673">
        <v>5</v>
      </c>
      <c r="I2673" t="s">
        <v>9</v>
      </c>
      <c r="J2673" t="s">
        <v>41</v>
      </c>
      <c r="K2673" s="4">
        <v>8.99</v>
      </c>
      <c r="L2673" s="4">
        <f t="shared" si="289"/>
        <v>8.99</v>
      </c>
      <c r="M2673">
        <v>0</v>
      </c>
      <c r="N2673" t="s">
        <v>47</v>
      </c>
      <c r="O2673">
        <v>1</v>
      </c>
      <c r="P2673">
        <v>4.21</v>
      </c>
      <c r="Q2673">
        <f t="shared" si="290"/>
        <v>253</v>
      </c>
      <c r="R2673" t="s">
        <v>38</v>
      </c>
      <c r="S2673">
        <f t="shared" si="291"/>
        <v>6383.1900000000005</v>
      </c>
      <c r="T2673" t="str">
        <f t="shared" si="292"/>
        <v>High</v>
      </c>
      <c r="U2673" t="str">
        <f t="shared" si="293"/>
        <v>Active</v>
      </c>
    </row>
    <row r="2674" spans="1:21" x14ac:dyDescent="0.25">
      <c r="A2674" t="s">
        <v>2701</v>
      </c>
      <c r="B2674">
        <v>25</v>
      </c>
      <c r="C2674" t="str">
        <f t="shared" si="287"/>
        <v>18-24</v>
      </c>
      <c r="D2674" t="s">
        <v>13</v>
      </c>
      <c r="E2674" t="s">
        <v>8</v>
      </c>
      <c r="F2674">
        <v>0.09</v>
      </c>
      <c r="G2674" t="str">
        <f t="shared" si="288"/>
        <v>Low</v>
      </c>
      <c r="H2674">
        <v>40</v>
      </c>
      <c r="I2674" t="s">
        <v>56</v>
      </c>
      <c r="J2674" t="s">
        <v>4</v>
      </c>
      <c r="K2674" s="4">
        <v>13.99</v>
      </c>
      <c r="L2674" s="4">
        <f t="shared" si="289"/>
        <v>13.99</v>
      </c>
      <c r="M2674">
        <v>1</v>
      </c>
      <c r="N2674" t="s">
        <v>47</v>
      </c>
      <c r="O2674">
        <v>1</v>
      </c>
      <c r="P2674">
        <v>0</v>
      </c>
      <c r="Q2674">
        <f t="shared" si="290"/>
        <v>0</v>
      </c>
      <c r="R2674" t="s">
        <v>20</v>
      </c>
      <c r="S2674">
        <f t="shared" si="291"/>
        <v>0</v>
      </c>
      <c r="T2674" t="str">
        <f t="shared" si="292"/>
        <v>Low</v>
      </c>
      <c r="U2674" t="str">
        <f t="shared" si="293"/>
        <v>Inactive</v>
      </c>
    </row>
    <row r="2675" spans="1:21" x14ac:dyDescent="0.25">
      <c r="A2675" t="s">
        <v>2702</v>
      </c>
      <c r="B2675">
        <v>40</v>
      </c>
      <c r="C2675" t="str">
        <f t="shared" si="287"/>
        <v>35-44</v>
      </c>
      <c r="D2675" t="s">
        <v>13</v>
      </c>
      <c r="E2675" t="s">
        <v>8</v>
      </c>
      <c r="F2675">
        <v>12.53</v>
      </c>
      <c r="G2675" t="str">
        <f t="shared" si="288"/>
        <v>Low</v>
      </c>
      <c r="H2675">
        <v>30</v>
      </c>
      <c r="I2675" t="s">
        <v>56</v>
      </c>
      <c r="J2675" t="s">
        <v>10</v>
      </c>
      <c r="K2675" s="4">
        <v>13.99</v>
      </c>
      <c r="L2675" s="4">
        <f t="shared" si="289"/>
        <v>13.99</v>
      </c>
      <c r="M2675">
        <v>0</v>
      </c>
      <c r="N2675" t="s">
        <v>15</v>
      </c>
      <c r="O2675">
        <v>4</v>
      </c>
      <c r="P2675">
        <v>0.4</v>
      </c>
      <c r="Q2675">
        <f t="shared" si="290"/>
        <v>24</v>
      </c>
      <c r="R2675" t="s">
        <v>38</v>
      </c>
      <c r="S2675">
        <f t="shared" si="291"/>
        <v>300.71999999999997</v>
      </c>
      <c r="T2675" t="str">
        <f t="shared" si="292"/>
        <v>High</v>
      </c>
      <c r="U2675" t="str">
        <f t="shared" si="293"/>
        <v>Inactive</v>
      </c>
    </row>
    <row r="2676" spans="1:21" x14ac:dyDescent="0.25">
      <c r="A2676" t="s">
        <v>2703</v>
      </c>
      <c r="B2676">
        <v>46</v>
      </c>
      <c r="C2676" t="str">
        <f t="shared" si="287"/>
        <v>45-54</v>
      </c>
      <c r="D2676" t="s">
        <v>27</v>
      </c>
      <c r="E2676" t="s">
        <v>18</v>
      </c>
      <c r="F2676">
        <v>4.4000000000000004</v>
      </c>
      <c r="G2676" t="str">
        <f t="shared" si="288"/>
        <v>Low</v>
      </c>
      <c r="H2676">
        <v>24</v>
      </c>
      <c r="I2676" t="s">
        <v>35</v>
      </c>
      <c r="J2676" t="s">
        <v>43</v>
      </c>
      <c r="K2676" s="4">
        <v>17.989999999999998</v>
      </c>
      <c r="L2676" s="4">
        <f t="shared" si="289"/>
        <v>17.989999999999998</v>
      </c>
      <c r="M2676">
        <v>0</v>
      </c>
      <c r="N2676" t="s">
        <v>29</v>
      </c>
      <c r="O2676">
        <v>4</v>
      </c>
      <c r="P2676">
        <v>0.18</v>
      </c>
      <c r="Q2676">
        <f t="shared" si="290"/>
        <v>11</v>
      </c>
      <c r="R2676" t="s">
        <v>38</v>
      </c>
      <c r="S2676">
        <f t="shared" si="291"/>
        <v>48.400000000000006</v>
      </c>
      <c r="T2676" t="str">
        <f t="shared" si="292"/>
        <v>Low</v>
      </c>
      <c r="U2676" t="str">
        <f t="shared" si="293"/>
        <v>Inactive</v>
      </c>
    </row>
    <row r="2677" spans="1:21" x14ac:dyDescent="0.25">
      <c r="A2677" t="s">
        <v>2704</v>
      </c>
      <c r="B2677">
        <v>67</v>
      </c>
      <c r="C2677" t="str">
        <f t="shared" si="287"/>
        <v>55+</v>
      </c>
      <c r="D2677" t="s">
        <v>1</v>
      </c>
      <c r="E2677" t="s">
        <v>18</v>
      </c>
      <c r="F2677">
        <v>1.54</v>
      </c>
      <c r="G2677" t="str">
        <f t="shared" si="288"/>
        <v>Low</v>
      </c>
      <c r="H2677">
        <v>27</v>
      </c>
      <c r="I2677" t="s">
        <v>14</v>
      </c>
      <c r="J2677" t="s">
        <v>41</v>
      </c>
      <c r="K2677" s="4">
        <v>17.989999999999998</v>
      </c>
      <c r="L2677" s="4">
        <f t="shared" si="289"/>
        <v>17.989999999999998</v>
      </c>
      <c r="M2677">
        <v>1</v>
      </c>
      <c r="N2677" t="s">
        <v>15</v>
      </c>
      <c r="O2677">
        <v>2</v>
      </c>
      <c r="P2677">
        <v>0.06</v>
      </c>
      <c r="Q2677">
        <f t="shared" si="290"/>
        <v>4</v>
      </c>
      <c r="R2677" t="s">
        <v>20</v>
      </c>
      <c r="S2677">
        <f t="shared" si="291"/>
        <v>6.16</v>
      </c>
      <c r="T2677" t="str">
        <f t="shared" si="292"/>
        <v>Low</v>
      </c>
      <c r="U2677" t="str">
        <f t="shared" si="293"/>
        <v>Inactive</v>
      </c>
    </row>
    <row r="2678" spans="1:21" x14ac:dyDescent="0.25">
      <c r="A2678" t="s">
        <v>2705</v>
      </c>
      <c r="B2678">
        <v>20</v>
      </c>
      <c r="C2678" t="str">
        <f t="shared" si="287"/>
        <v>18-24</v>
      </c>
      <c r="D2678" t="s">
        <v>27</v>
      </c>
      <c r="E2678" t="s">
        <v>8</v>
      </c>
      <c r="F2678">
        <v>17.28</v>
      </c>
      <c r="G2678" t="str">
        <f t="shared" si="288"/>
        <v>Low</v>
      </c>
      <c r="H2678">
        <v>50</v>
      </c>
      <c r="I2678" t="s">
        <v>35</v>
      </c>
      <c r="J2678" t="s">
        <v>41</v>
      </c>
      <c r="K2678" s="4">
        <v>13.99</v>
      </c>
      <c r="L2678" s="4">
        <f t="shared" si="289"/>
        <v>13.99</v>
      </c>
      <c r="M2678">
        <v>0</v>
      </c>
      <c r="N2678" t="s">
        <v>29</v>
      </c>
      <c r="O2678">
        <v>5</v>
      </c>
      <c r="P2678">
        <v>0.34</v>
      </c>
      <c r="Q2678">
        <f t="shared" si="290"/>
        <v>20</v>
      </c>
      <c r="R2678" t="s">
        <v>33</v>
      </c>
      <c r="S2678">
        <f t="shared" si="291"/>
        <v>345.6</v>
      </c>
      <c r="T2678" t="str">
        <f t="shared" si="292"/>
        <v>High</v>
      </c>
      <c r="U2678" t="str">
        <f t="shared" si="293"/>
        <v>Inactive</v>
      </c>
    </row>
    <row r="2679" spans="1:21" x14ac:dyDescent="0.25">
      <c r="A2679" t="s">
        <v>2706</v>
      </c>
      <c r="B2679">
        <v>22</v>
      </c>
      <c r="C2679" t="str">
        <f t="shared" si="287"/>
        <v>18-24</v>
      </c>
      <c r="D2679" t="s">
        <v>27</v>
      </c>
      <c r="E2679" t="s">
        <v>18</v>
      </c>
      <c r="F2679">
        <v>13.87</v>
      </c>
      <c r="G2679" t="str">
        <f t="shared" si="288"/>
        <v>Low</v>
      </c>
      <c r="H2679">
        <v>24</v>
      </c>
      <c r="I2679" t="s">
        <v>56</v>
      </c>
      <c r="J2679" t="s">
        <v>41</v>
      </c>
      <c r="K2679" s="4">
        <v>17.989999999999998</v>
      </c>
      <c r="L2679" s="4">
        <f t="shared" si="289"/>
        <v>17.989999999999998</v>
      </c>
      <c r="M2679">
        <v>0</v>
      </c>
      <c r="N2679" t="s">
        <v>47</v>
      </c>
      <c r="O2679">
        <v>5</v>
      </c>
      <c r="P2679">
        <v>0.55000000000000004</v>
      </c>
      <c r="Q2679">
        <f t="shared" si="290"/>
        <v>33</v>
      </c>
      <c r="R2679" t="s">
        <v>33</v>
      </c>
      <c r="S2679">
        <f t="shared" si="291"/>
        <v>457.71</v>
      </c>
      <c r="T2679" t="str">
        <f t="shared" si="292"/>
        <v>High</v>
      </c>
      <c r="U2679" t="str">
        <f t="shared" si="293"/>
        <v>Inactive</v>
      </c>
    </row>
    <row r="2680" spans="1:21" x14ac:dyDescent="0.25">
      <c r="A2680" t="s">
        <v>2707</v>
      </c>
      <c r="B2680">
        <v>39</v>
      </c>
      <c r="C2680" t="str">
        <f t="shared" si="287"/>
        <v>35-44</v>
      </c>
      <c r="D2680" t="s">
        <v>13</v>
      </c>
      <c r="E2680" t="s">
        <v>18</v>
      </c>
      <c r="F2680">
        <v>4.25</v>
      </c>
      <c r="G2680" t="str">
        <f t="shared" si="288"/>
        <v>Low</v>
      </c>
      <c r="H2680">
        <v>21</v>
      </c>
      <c r="I2680" t="s">
        <v>35</v>
      </c>
      <c r="J2680" t="s">
        <v>32</v>
      </c>
      <c r="K2680" s="4">
        <v>17.989999999999998</v>
      </c>
      <c r="L2680" s="4">
        <f t="shared" si="289"/>
        <v>17.989999999999998</v>
      </c>
      <c r="M2680">
        <v>1</v>
      </c>
      <c r="N2680" t="s">
        <v>29</v>
      </c>
      <c r="O2680">
        <v>3</v>
      </c>
      <c r="P2680">
        <v>0.19</v>
      </c>
      <c r="Q2680">
        <f t="shared" si="290"/>
        <v>11</v>
      </c>
      <c r="R2680" t="s">
        <v>11</v>
      </c>
      <c r="S2680">
        <f t="shared" si="291"/>
        <v>46.75</v>
      </c>
      <c r="T2680" t="str">
        <f t="shared" si="292"/>
        <v>Low</v>
      </c>
      <c r="U2680" t="str">
        <f t="shared" si="293"/>
        <v>Risk</v>
      </c>
    </row>
    <row r="2681" spans="1:21" x14ac:dyDescent="0.25">
      <c r="A2681" t="s">
        <v>2708</v>
      </c>
      <c r="B2681">
        <v>53</v>
      </c>
      <c r="C2681" t="str">
        <f t="shared" si="287"/>
        <v>45-54</v>
      </c>
      <c r="D2681" t="s">
        <v>27</v>
      </c>
      <c r="E2681" t="s">
        <v>2</v>
      </c>
      <c r="F2681">
        <v>15.01</v>
      </c>
      <c r="G2681" t="str">
        <f t="shared" si="288"/>
        <v>Low</v>
      </c>
      <c r="H2681">
        <v>25</v>
      </c>
      <c r="I2681" t="s">
        <v>14</v>
      </c>
      <c r="J2681" t="s">
        <v>43</v>
      </c>
      <c r="K2681" s="4">
        <v>8.99</v>
      </c>
      <c r="L2681" s="4">
        <f t="shared" si="289"/>
        <v>8.99</v>
      </c>
      <c r="M2681">
        <v>0</v>
      </c>
      <c r="N2681" t="s">
        <v>23</v>
      </c>
      <c r="O2681">
        <v>2</v>
      </c>
      <c r="P2681">
        <v>0.57999999999999996</v>
      </c>
      <c r="Q2681">
        <f t="shared" si="290"/>
        <v>35</v>
      </c>
      <c r="R2681" t="s">
        <v>25</v>
      </c>
      <c r="S2681">
        <f t="shared" si="291"/>
        <v>525.35</v>
      </c>
      <c r="T2681" t="str">
        <f t="shared" si="292"/>
        <v>High</v>
      </c>
      <c r="U2681" t="str">
        <f t="shared" si="293"/>
        <v>Inactive</v>
      </c>
    </row>
    <row r="2682" spans="1:21" x14ac:dyDescent="0.25">
      <c r="A2682" t="s">
        <v>2709</v>
      </c>
      <c r="B2682">
        <v>53</v>
      </c>
      <c r="C2682" t="str">
        <f t="shared" si="287"/>
        <v>45-54</v>
      </c>
      <c r="D2682" t="s">
        <v>1</v>
      </c>
      <c r="E2682" t="s">
        <v>2</v>
      </c>
      <c r="F2682">
        <v>16.649999999999999</v>
      </c>
      <c r="G2682" t="str">
        <f t="shared" si="288"/>
        <v>Low</v>
      </c>
      <c r="H2682">
        <v>0</v>
      </c>
      <c r="I2682" t="s">
        <v>9</v>
      </c>
      <c r="J2682" t="s">
        <v>41</v>
      </c>
      <c r="K2682" s="4">
        <v>8.99</v>
      </c>
      <c r="L2682" s="4">
        <f t="shared" si="289"/>
        <v>8.99</v>
      </c>
      <c r="M2682">
        <v>0</v>
      </c>
      <c r="N2682" t="s">
        <v>23</v>
      </c>
      <c r="O2682">
        <v>4</v>
      </c>
      <c r="P2682">
        <v>16.649999999999999</v>
      </c>
      <c r="Q2682">
        <f t="shared" si="290"/>
        <v>999</v>
      </c>
      <c r="R2682" t="s">
        <v>11</v>
      </c>
      <c r="S2682">
        <f t="shared" si="291"/>
        <v>16633.349999999999</v>
      </c>
      <c r="T2682" t="str">
        <f t="shared" si="292"/>
        <v>High</v>
      </c>
      <c r="U2682" t="str">
        <f t="shared" si="293"/>
        <v>Active</v>
      </c>
    </row>
    <row r="2683" spans="1:21" x14ac:dyDescent="0.25">
      <c r="A2683" t="s">
        <v>2710</v>
      </c>
      <c r="B2683">
        <v>20</v>
      </c>
      <c r="C2683" t="str">
        <f t="shared" si="287"/>
        <v>18-24</v>
      </c>
      <c r="D2683" t="s">
        <v>27</v>
      </c>
      <c r="E2683" t="s">
        <v>2</v>
      </c>
      <c r="F2683">
        <v>6.06</v>
      </c>
      <c r="G2683" t="str">
        <f t="shared" si="288"/>
        <v>Low</v>
      </c>
      <c r="H2683">
        <v>37</v>
      </c>
      <c r="I2683" t="s">
        <v>56</v>
      </c>
      <c r="J2683" t="s">
        <v>4</v>
      </c>
      <c r="K2683" s="4">
        <v>8.99</v>
      </c>
      <c r="L2683" s="4">
        <f t="shared" si="289"/>
        <v>8.99</v>
      </c>
      <c r="M2683">
        <v>1</v>
      </c>
      <c r="N2683" t="s">
        <v>23</v>
      </c>
      <c r="O2683">
        <v>5</v>
      </c>
      <c r="P2683">
        <v>0.16</v>
      </c>
      <c r="Q2683">
        <f t="shared" si="290"/>
        <v>10</v>
      </c>
      <c r="R2683" t="s">
        <v>33</v>
      </c>
      <c r="S2683">
        <f t="shared" si="291"/>
        <v>60.599999999999994</v>
      </c>
      <c r="T2683" t="str">
        <f t="shared" si="292"/>
        <v>Medium</v>
      </c>
      <c r="U2683" t="str">
        <f t="shared" si="293"/>
        <v>Inactive</v>
      </c>
    </row>
    <row r="2684" spans="1:21" x14ac:dyDescent="0.25">
      <c r="A2684" t="s">
        <v>2711</v>
      </c>
      <c r="B2684">
        <v>62</v>
      </c>
      <c r="C2684" t="str">
        <f t="shared" si="287"/>
        <v>55+</v>
      </c>
      <c r="D2684" t="s">
        <v>13</v>
      </c>
      <c r="E2684" t="s">
        <v>2</v>
      </c>
      <c r="F2684">
        <v>26.62</v>
      </c>
      <c r="G2684" t="str">
        <f t="shared" si="288"/>
        <v>Medium</v>
      </c>
      <c r="H2684">
        <v>55</v>
      </c>
      <c r="I2684" t="s">
        <v>9</v>
      </c>
      <c r="J2684" t="s">
        <v>4</v>
      </c>
      <c r="K2684" s="4">
        <v>8.99</v>
      </c>
      <c r="L2684" s="4">
        <f t="shared" si="289"/>
        <v>8.99</v>
      </c>
      <c r="M2684">
        <v>0</v>
      </c>
      <c r="N2684" t="s">
        <v>23</v>
      </c>
      <c r="O2684">
        <v>4</v>
      </c>
      <c r="P2684">
        <v>0.48</v>
      </c>
      <c r="Q2684">
        <f t="shared" si="290"/>
        <v>29</v>
      </c>
      <c r="R2684" t="s">
        <v>6</v>
      </c>
      <c r="S2684">
        <f t="shared" si="291"/>
        <v>771.98</v>
      </c>
      <c r="T2684" t="str">
        <f t="shared" si="292"/>
        <v>High</v>
      </c>
      <c r="U2684" t="str">
        <f t="shared" si="293"/>
        <v>Inactive</v>
      </c>
    </row>
    <row r="2685" spans="1:21" x14ac:dyDescent="0.25">
      <c r="A2685" t="s">
        <v>2712</v>
      </c>
      <c r="B2685">
        <v>62</v>
      </c>
      <c r="C2685" t="str">
        <f t="shared" si="287"/>
        <v>55+</v>
      </c>
      <c r="D2685" t="s">
        <v>13</v>
      </c>
      <c r="E2685" t="s">
        <v>18</v>
      </c>
      <c r="F2685">
        <v>1.26</v>
      </c>
      <c r="G2685" t="str">
        <f t="shared" si="288"/>
        <v>Low</v>
      </c>
      <c r="H2685">
        <v>34</v>
      </c>
      <c r="I2685" t="s">
        <v>3</v>
      </c>
      <c r="J2685" t="s">
        <v>4</v>
      </c>
      <c r="K2685" s="4">
        <v>17.989999999999998</v>
      </c>
      <c r="L2685" s="4">
        <f t="shared" si="289"/>
        <v>17.989999999999998</v>
      </c>
      <c r="M2685">
        <v>1</v>
      </c>
      <c r="N2685" t="s">
        <v>47</v>
      </c>
      <c r="O2685">
        <v>2</v>
      </c>
      <c r="P2685">
        <v>0.04</v>
      </c>
      <c r="Q2685">
        <f t="shared" si="290"/>
        <v>2</v>
      </c>
      <c r="R2685" t="s">
        <v>38</v>
      </c>
      <c r="S2685">
        <f t="shared" si="291"/>
        <v>2.52</v>
      </c>
      <c r="T2685" t="str">
        <f t="shared" si="292"/>
        <v>Low</v>
      </c>
      <c r="U2685" t="str">
        <f t="shared" si="293"/>
        <v>Inactive</v>
      </c>
    </row>
    <row r="2686" spans="1:21" x14ac:dyDescent="0.25">
      <c r="A2686" t="s">
        <v>2713</v>
      </c>
      <c r="B2686">
        <v>41</v>
      </c>
      <c r="C2686" t="str">
        <f t="shared" si="287"/>
        <v>35-44</v>
      </c>
      <c r="D2686" t="s">
        <v>13</v>
      </c>
      <c r="E2686" t="s">
        <v>8</v>
      </c>
      <c r="F2686">
        <v>1.21</v>
      </c>
      <c r="G2686" t="str">
        <f t="shared" si="288"/>
        <v>Low</v>
      </c>
      <c r="H2686">
        <v>20</v>
      </c>
      <c r="I2686" t="s">
        <v>35</v>
      </c>
      <c r="J2686" t="s">
        <v>43</v>
      </c>
      <c r="K2686" s="4">
        <v>13.99</v>
      </c>
      <c r="L2686" s="4">
        <f t="shared" si="289"/>
        <v>13.99</v>
      </c>
      <c r="M2686">
        <v>1</v>
      </c>
      <c r="N2686" t="s">
        <v>5</v>
      </c>
      <c r="O2686">
        <v>5</v>
      </c>
      <c r="P2686">
        <v>0.06</v>
      </c>
      <c r="Q2686">
        <f t="shared" si="290"/>
        <v>4</v>
      </c>
      <c r="R2686" t="s">
        <v>11</v>
      </c>
      <c r="S2686">
        <f t="shared" si="291"/>
        <v>4.84</v>
      </c>
      <c r="T2686" t="str">
        <f t="shared" si="292"/>
        <v>Low</v>
      </c>
      <c r="U2686" t="str">
        <f t="shared" si="293"/>
        <v>Risk</v>
      </c>
    </row>
    <row r="2687" spans="1:21" x14ac:dyDescent="0.25">
      <c r="A2687" t="s">
        <v>2714</v>
      </c>
      <c r="B2687">
        <v>30</v>
      </c>
      <c r="C2687" t="str">
        <f t="shared" si="287"/>
        <v>25-34</v>
      </c>
      <c r="D2687" t="s">
        <v>13</v>
      </c>
      <c r="E2687" t="s">
        <v>2</v>
      </c>
      <c r="F2687">
        <v>6.53</v>
      </c>
      <c r="G2687" t="str">
        <f t="shared" si="288"/>
        <v>Low</v>
      </c>
      <c r="H2687">
        <v>49</v>
      </c>
      <c r="I2687" t="s">
        <v>3</v>
      </c>
      <c r="J2687" t="s">
        <v>43</v>
      </c>
      <c r="K2687" s="4">
        <v>8.99</v>
      </c>
      <c r="L2687" s="4">
        <f t="shared" si="289"/>
        <v>8.99</v>
      </c>
      <c r="M2687">
        <v>1</v>
      </c>
      <c r="N2687" t="s">
        <v>5</v>
      </c>
      <c r="O2687">
        <v>5</v>
      </c>
      <c r="P2687">
        <v>0.13</v>
      </c>
      <c r="Q2687">
        <f t="shared" si="290"/>
        <v>8</v>
      </c>
      <c r="R2687" t="s">
        <v>11</v>
      </c>
      <c r="S2687">
        <f t="shared" si="291"/>
        <v>52.24</v>
      </c>
      <c r="T2687" t="str">
        <f t="shared" si="292"/>
        <v>Medium</v>
      </c>
      <c r="U2687" t="str">
        <f t="shared" si="293"/>
        <v>Inactive</v>
      </c>
    </row>
    <row r="2688" spans="1:21" x14ac:dyDescent="0.25">
      <c r="A2688" t="s">
        <v>2715</v>
      </c>
      <c r="B2688">
        <v>48</v>
      </c>
      <c r="C2688" t="str">
        <f t="shared" si="287"/>
        <v>45-54</v>
      </c>
      <c r="D2688" t="s">
        <v>27</v>
      </c>
      <c r="E2688" t="s">
        <v>2</v>
      </c>
      <c r="F2688">
        <v>15.91</v>
      </c>
      <c r="G2688" t="str">
        <f t="shared" si="288"/>
        <v>Low</v>
      </c>
      <c r="H2688">
        <v>21</v>
      </c>
      <c r="I2688" t="s">
        <v>9</v>
      </c>
      <c r="J2688" t="s">
        <v>4</v>
      </c>
      <c r="K2688" s="4">
        <v>8.99</v>
      </c>
      <c r="L2688" s="4">
        <f t="shared" si="289"/>
        <v>8.99</v>
      </c>
      <c r="M2688">
        <v>0</v>
      </c>
      <c r="N2688" t="s">
        <v>5</v>
      </c>
      <c r="O2688">
        <v>2</v>
      </c>
      <c r="P2688">
        <v>0.72</v>
      </c>
      <c r="Q2688">
        <f t="shared" si="290"/>
        <v>43</v>
      </c>
      <c r="R2688" t="s">
        <v>38</v>
      </c>
      <c r="S2688">
        <f t="shared" si="291"/>
        <v>684.13</v>
      </c>
      <c r="T2688" t="str">
        <f t="shared" si="292"/>
        <v>High</v>
      </c>
      <c r="U2688" t="str">
        <f t="shared" si="293"/>
        <v>Risk</v>
      </c>
    </row>
    <row r="2689" spans="1:21" x14ac:dyDescent="0.25">
      <c r="A2689" t="s">
        <v>2716</v>
      </c>
      <c r="B2689">
        <v>18</v>
      </c>
      <c r="C2689" t="str">
        <f t="shared" si="287"/>
        <v>18-24</v>
      </c>
      <c r="D2689" t="s">
        <v>1</v>
      </c>
      <c r="E2689" t="s">
        <v>2</v>
      </c>
      <c r="F2689">
        <v>2.02</v>
      </c>
      <c r="G2689" t="str">
        <f t="shared" si="288"/>
        <v>Low</v>
      </c>
      <c r="H2689">
        <v>2</v>
      </c>
      <c r="I2689" t="s">
        <v>19</v>
      </c>
      <c r="J2689" t="s">
        <v>10</v>
      </c>
      <c r="K2689" s="4">
        <v>8.99</v>
      </c>
      <c r="L2689" s="4">
        <f t="shared" si="289"/>
        <v>8.99</v>
      </c>
      <c r="M2689">
        <v>0</v>
      </c>
      <c r="N2689" t="s">
        <v>15</v>
      </c>
      <c r="O2689">
        <v>5</v>
      </c>
      <c r="P2689">
        <v>0.67</v>
      </c>
      <c r="Q2689">
        <f t="shared" si="290"/>
        <v>40</v>
      </c>
      <c r="R2689" t="s">
        <v>38</v>
      </c>
      <c r="S2689">
        <f t="shared" si="291"/>
        <v>80.8</v>
      </c>
      <c r="T2689" t="str">
        <f t="shared" si="292"/>
        <v>Medium</v>
      </c>
      <c r="U2689" t="str">
        <f t="shared" si="293"/>
        <v>Active</v>
      </c>
    </row>
    <row r="2690" spans="1:21" x14ac:dyDescent="0.25">
      <c r="A2690" t="s">
        <v>2717</v>
      </c>
      <c r="B2690">
        <v>23</v>
      </c>
      <c r="C2690" t="str">
        <f t="shared" si="287"/>
        <v>18-24</v>
      </c>
      <c r="D2690" t="s">
        <v>1</v>
      </c>
      <c r="E2690" t="s">
        <v>18</v>
      </c>
      <c r="F2690">
        <v>11.18</v>
      </c>
      <c r="G2690" t="str">
        <f t="shared" si="288"/>
        <v>Low</v>
      </c>
      <c r="H2690">
        <v>46</v>
      </c>
      <c r="I2690" t="s">
        <v>14</v>
      </c>
      <c r="J2690" t="s">
        <v>43</v>
      </c>
      <c r="K2690" s="4">
        <v>17.989999999999998</v>
      </c>
      <c r="L2690" s="4">
        <f t="shared" si="289"/>
        <v>17.989999999999998</v>
      </c>
      <c r="M2690">
        <v>0</v>
      </c>
      <c r="N2690" t="s">
        <v>23</v>
      </c>
      <c r="O2690">
        <v>4</v>
      </c>
      <c r="P2690">
        <v>0.24</v>
      </c>
      <c r="Q2690">
        <f t="shared" si="290"/>
        <v>14</v>
      </c>
      <c r="R2690" t="s">
        <v>6</v>
      </c>
      <c r="S2690">
        <f t="shared" si="291"/>
        <v>156.51999999999998</v>
      </c>
      <c r="T2690" t="str">
        <f t="shared" si="292"/>
        <v>High</v>
      </c>
      <c r="U2690" t="str">
        <f t="shared" si="293"/>
        <v>Inactive</v>
      </c>
    </row>
    <row r="2691" spans="1:21" x14ac:dyDescent="0.25">
      <c r="A2691" t="s">
        <v>2718</v>
      </c>
      <c r="B2691">
        <v>68</v>
      </c>
      <c r="C2691" t="str">
        <f t="shared" ref="C2691:C2754" si="294">IF(B2691&lt;=25, "18-24", IF(B2691&lt;=35, "25-34", IF(B2691&lt;=45,"35-44", IF(B2691&lt;=55,"45-54", "55+"))))</f>
        <v>55+</v>
      </c>
      <c r="D2691" t="s">
        <v>1</v>
      </c>
      <c r="E2691" t="s">
        <v>2</v>
      </c>
      <c r="F2691">
        <v>0.12</v>
      </c>
      <c r="G2691" t="str">
        <f t="shared" ref="G2691:G2754" si="295">IF(F2691&lt;=20,"Low",IF(F2691&lt;=50, "Medium","High"))</f>
        <v>Low</v>
      </c>
      <c r="H2691">
        <v>26</v>
      </c>
      <c r="I2691" t="s">
        <v>35</v>
      </c>
      <c r="J2691" t="s">
        <v>4</v>
      </c>
      <c r="K2691" s="4">
        <v>8.99</v>
      </c>
      <c r="L2691" s="4">
        <f t="shared" ref="L2691:L2754" si="296">K2691</f>
        <v>8.99</v>
      </c>
      <c r="M2691">
        <v>1</v>
      </c>
      <c r="N2691" t="s">
        <v>15</v>
      </c>
      <c r="O2691">
        <v>2</v>
      </c>
      <c r="P2691">
        <v>0</v>
      </c>
      <c r="Q2691">
        <f t="shared" ref="Q2691:Q2754" si="297">ROUND(P2691*60, 0)</f>
        <v>0</v>
      </c>
      <c r="R2691" t="s">
        <v>38</v>
      </c>
      <c r="S2691">
        <f t="shared" ref="S2691:S2754" si="298">F2691*Q2691</f>
        <v>0</v>
      </c>
      <c r="T2691" t="str">
        <f t="shared" ref="T2691:T2754" si="299">IF(S2691&lt;=50,"Low",IF(S2691&lt;=150,"Medium", "High"))</f>
        <v>Low</v>
      </c>
      <c r="U2691" t="str">
        <f t="shared" ref="U2691:U2754" si="300">IF(H2691&lt;=7,"Active", IF(H2691&lt;=21,"Risk", "Inactive"))</f>
        <v>Inactive</v>
      </c>
    </row>
    <row r="2692" spans="1:21" x14ac:dyDescent="0.25">
      <c r="A2692" t="s">
        <v>2719</v>
      </c>
      <c r="B2692">
        <v>30</v>
      </c>
      <c r="C2692" t="str">
        <f t="shared" si="294"/>
        <v>25-34</v>
      </c>
      <c r="D2692" t="s">
        <v>27</v>
      </c>
      <c r="E2692" t="s">
        <v>18</v>
      </c>
      <c r="F2692">
        <v>24.6</v>
      </c>
      <c r="G2692" t="str">
        <f t="shared" si="295"/>
        <v>Medium</v>
      </c>
      <c r="H2692">
        <v>9</v>
      </c>
      <c r="I2692" t="s">
        <v>56</v>
      </c>
      <c r="J2692" t="s">
        <v>43</v>
      </c>
      <c r="K2692" s="4">
        <v>17.989999999999998</v>
      </c>
      <c r="L2692" s="4">
        <f t="shared" si="296"/>
        <v>17.989999999999998</v>
      </c>
      <c r="M2692">
        <v>0</v>
      </c>
      <c r="N2692" t="s">
        <v>47</v>
      </c>
      <c r="O2692">
        <v>4</v>
      </c>
      <c r="P2692">
        <v>2.46</v>
      </c>
      <c r="Q2692">
        <f t="shared" si="297"/>
        <v>148</v>
      </c>
      <c r="R2692" t="s">
        <v>38</v>
      </c>
      <c r="S2692">
        <f t="shared" si="298"/>
        <v>3640.8</v>
      </c>
      <c r="T2692" t="str">
        <f t="shared" si="299"/>
        <v>High</v>
      </c>
      <c r="U2692" t="str">
        <f t="shared" si="300"/>
        <v>Risk</v>
      </c>
    </row>
    <row r="2693" spans="1:21" x14ac:dyDescent="0.25">
      <c r="A2693" t="s">
        <v>2720</v>
      </c>
      <c r="B2693">
        <v>61</v>
      </c>
      <c r="C2693" t="str">
        <f t="shared" si="294"/>
        <v>55+</v>
      </c>
      <c r="D2693" t="s">
        <v>27</v>
      </c>
      <c r="E2693" t="s">
        <v>8</v>
      </c>
      <c r="F2693">
        <v>27.06</v>
      </c>
      <c r="G2693" t="str">
        <f t="shared" si="295"/>
        <v>Medium</v>
      </c>
      <c r="H2693">
        <v>32</v>
      </c>
      <c r="I2693" t="s">
        <v>3</v>
      </c>
      <c r="J2693" t="s">
        <v>32</v>
      </c>
      <c r="K2693" s="4">
        <v>13.99</v>
      </c>
      <c r="L2693" s="4">
        <f t="shared" si="296"/>
        <v>13.99</v>
      </c>
      <c r="M2693">
        <v>0</v>
      </c>
      <c r="N2693" t="s">
        <v>23</v>
      </c>
      <c r="O2693">
        <v>3</v>
      </c>
      <c r="P2693">
        <v>0.82</v>
      </c>
      <c r="Q2693">
        <f t="shared" si="297"/>
        <v>49</v>
      </c>
      <c r="R2693" t="s">
        <v>16</v>
      </c>
      <c r="S2693">
        <f t="shared" si="298"/>
        <v>1325.9399999999998</v>
      </c>
      <c r="T2693" t="str">
        <f t="shared" si="299"/>
        <v>High</v>
      </c>
      <c r="U2693" t="str">
        <f t="shared" si="300"/>
        <v>Inactive</v>
      </c>
    </row>
    <row r="2694" spans="1:21" x14ac:dyDescent="0.25">
      <c r="A2694" t="s">
        <v>2721</v>
      </c>
      <c r="B2694">
        <v>31</v>
      </c>
      <c r="C2694" t="str">
        <f t="shared" si="294"/>
        <v>25-34</v>
      </c>
      <c r="D2694" t="s">
        <v>1</v>
      </c>
      <c r="E2694" t="s">
        <v>18</v>
      </c>
      <c r="F2694">
        <v>0.62</v>
      </c>
      <c r="G2694" t="str">
        <f t="shared" si="295"/>
        <v>Low</v>
      </c>
      <c r="H2694">
        <v>39</v>
      </c>
      <c r="I2694" t="s">
        <v>9</v>
      </c>
      <c r="J2694" t="s">
        <v>43</v>
      </c>
      <c r="K2694" s="4">
        <v>17.989999999999998</v>
      </c>
      <c r="L2694" s="4">
        <f t="shared" si="296"/>
        <v>17.989999999999998</v>
      </c>
      <c r="M2694">
        <v>1</v>
      </c>
      <c r="N2694" t="s">
        <v>5</v>
      </c>
      <c r="O2694">
        <v>2</v>
      </c>
      <c r="P2694">
        <v>0.02</v>
      </c>
      <c r="Q2694">
        <f t="shared" si="297"/>
        <v>1</v>
      </c>
      <c r="R2694" t="s">
        <v>6</v>
      </c>
      <c r="S2694">
        <f t="shared" si="298"/>
        <v>0.62</v>
      </c>
      <c r="T2694" t="str">
        <f t="shared" si="299"/>
        <v>Low</v>
      </c>
      <c r="U2694" t="str">
        <f t="shared" si="300"/>
        <v>Inactive</v>
      </c>
    </row>
    <row r="2695" spans="1:21" x14ac:dyDescent="0.25">
      <c r="A2695" t="s">
        <v>2722</v>
      </c>
      <c r="B2695">
        <v>44</v>
      </c>
      <c r="C2695" t="str">
        <f t="shared" si="294"/>
        <v>35-44</v>
      </c>
      <c r="D2695" t="s">
        <v>1</v>
      </c>
      <c r="E2695" t="s">
        <v>8</v>
      </c>
      <c r="F2695">
        <v>10.18</v>
      </c>
      <c r="G2695" t="str">
        <f t="shared" si="295"/>
        <v>Low</v>
      </c>
      <c r="H2695">
        <v>56</v>
      </c>
      <c r="I2695" t="s">
        <v>56</v>
      </c>
      <c r="J2695" t="s">
        <v>32</v>
      </c>
      <c r="K2695" s="4">
        <v>13.99</v>
      </c>
      <c r="L2695" s="4">
        <f t="shared" si="296"/>
        <v>13.99</v>
      </c>
      <c r="M2695">
        <v>1</v>
      </c>
      <c r="N2695" t="s">
        <v>23</v>
      </c>
      <c r="O2695">
        <v>3</v>
      </c>
      <c r="P2695">
        <v>0.18</v>
      </c>
      <c r="Q2695">
        <f t="shared" si="297"/>
        <v>11</v>
      </c>
      <c r="R2695" t="s">
        <v>25</v>
      </c>
      <c r="S2695">
        <f t="shared" si="298"/>
        <v>111.97999999999999</v>
      </c>
      <c r="T2695" t="str">
        <f t="shared" si="299"/>
        <v>Medium</v>
      </c>
      <c r="U2695" t="str">
        <f t="shared" si="300"/>
        <v>Inactive</v>
      </c>
    </row>
    <row r="2696" spans="1:21" x14ac:dyDescent="0.25">
      <c r="A2696" t="s">
        <v>2723</v>
      </c>
      <c r="B2696">
        <v>26</v>
      </c>
      <c r="C2696" t="str">
        <f t="shared" si="294"/>
        <v>25-34</v>
      </c>
      <c r="D2696" t="s">
        <v>27</v>
      </c>
      <c r="E2696" t="s">
        <v>8</v>
      </c>
      <c r="F2696">
        <v>6.52</v>
      </c>
      <c r="G2696" t="str">
        <f t="shared" si="295"/>
        <v>Low</v>
      </c>
      <c r="H2696">
        <v>23</v>
      </c>
      <c r="I2696" t="s">
        <v>35</v>
      </c>
      <c r="J2696" t="s">
        <v>41</v>
      </c>
      <c r="K2696" s="4">
        <v>13.99</v>
      </c>
      <c r="L2696" s="4">
        <f t="shared" si="296"/>
        <v>13.99</v>
      </c>
      <c r="M2696">
        <v>0</v>
      </c>
      <c r="N2696" t="s">
        <v>29</v>
      </c>
      <c r="O2696">
        <v>2</v>
      </c>
      <c r="P2696">
        <v>0.27</v>
      </c>
      <c r="Q2696">
        <f t="shared" si="297"/>
        <v>16</v>
      </c>
      <c r="R2696" t="s">
        <v>33</v>
      </c>
      <c r="S2696">
        <f t="shared" si="298"/>
        <v>104.32</v>
      </c>
      <c r="T2696" t="str">
        <f t="shared" si="299"/>
        <v>Medium</v>
      </c>
      <c r="U2696" t="str">
        <f t="shared" si="300"/>
        <v>Inactive</v>
      </c>
    </row>
    <row r="2697" spans="1:21" x14ac:dyDescent="0.25">
      <c r="A2697" t="s">
        <v>2724</v>
      </c>
      <c r="B2697">
        <v>55</v>
      </c>
      <c r="C2697" t="str">
        <f t="shared" si="294"/>
        <v>45-54</v>
      </c>
      <c r="D2697" t="s">
        <v>27</v>
      </c>
      <c r="E2697" t="s">
        <v>18</v>
      </c>
      <c r="F2697">
        <v>2.4700000000000002</v>
      </c>
      <c r="G2697" t="str">
        <f t="shared" si="295"/>
        <v>Low</v>
      </c>
      <c r="H2697">
        <v>7</v>
      </c>
      <c r="I2697" t="s">
        <v>3</v>
      </c>
      <c r="J2697" t="s">
        <v>41</v>
      </c>
      <c r="K2697" s="4">
        <v>17.989999999999998</v>
      </c>
      <c r="L2697" s="4">
        <f t="shared" si="296"/>
        <v>17.989999999999998</v>
      </c>
      <c r="M2697">
        <v>0</v>
      </c>
      <c r="N2697" t="s">
        <v>23</v>
      </c>
      <c r="O2697">
        <v>4</v>
      </c>
      <c r="P2697">
        <v>0.31</v>
      </c>
      <c r="Q2697">
        <f t="shared" si="297"/>
        <v>19</v>
      </c>
      <c r="R2697" t="s">
        <v>25</v>
      </c>
      <c r="S2697">
        <f t="shared" si="298"/>
        <v>46.930000000000007</v>
      </c>
      <c r="T2697" t="str">
        <f t="shared" si="299"/>
        <v>Low</v>
      </c>
      <c r="U2697" t="str">
        <f t="shared" si="300"/>
        <v>Active</v>
      </c>
    </row>
    <row r="2698" spans="1:21" x14ac:dyDescent="0.25">
      <c r="A2698" t="s">
        <v>2725</v>
      </c>
      <c r="B2698">
        <v>40</v>
      </c>
      <c r="C2698" t="str">
        <f t="shared" si="294"/>
        <v>35-44</v>
      </c>
      <c r="D2698" t="s">
        <v>27</v>
      </c>
      <c r="E2698" t="s">
        <v>8</v>
      </c>
      <c r="F2698">
        <v>3.48</v>
      </c>
      <c r="G2698" t="str">
        <f t="shared" si="295"/>
        <v>Low</v>
      </c>
      <c r="H2698">
        <v>29</v>
      </c>
      <c r="I2698" t="s">
        <v>19</v>
      </c>
      <c r="J2698" t="s">
        <v>32</v>
      </c>
      <c r="K2698" s="4">
        <v>13.99</v>
      </c>
      <c r="L2698" s="4">
        <f t="shared" si="296"/>
        <v>13.99</v>
      </c>
      <c r="M2698">
        <v>0</v>
      </c>
      <c r="N2698" t="s">
        <v>23</v>
      </c>
      <c r="O2698">
        <v>4</v>
      </c>
      <c r="P2698">
        <v>0.12</v>
      </c>
      <c r="Q2698">
        <f t="shared" si="297"/>
        <v>7</v>
      </c>
      <c r="R2698" t="s">
        <v>16</v>
      </c>
      <c r="S2698">
        <f t="shared" si="298"/>
        <v>24.36</v>
      </c>
      <c r="T2698" t="str">
        <f t="shared" si="299"/>
        <v>Low</v>
      </c>
      <c r="U2698" t="str">
        <f t="shared" si="300"/>
        <v>Inactive</v>
      </c>
    </row>
    <row r="2699" spans="1:21" x14ac:dyDescent="0.25">
      <c r="A2699" t="s">
        <v>2726</v>
      </c>
      <c r="B2699">
        <v>59</v>
      </c>
      <c r="C2699" t="str">
        <f t="shared" si="294"/>
        <v>55+</v>
      </c>
      <c r="D2699" t="s">
        <v>1</v>
      </c>
      <c r="E2699" t="s">
        <v>2</v>
      </c>
      <c r="F2699">
        <v>20.49</v>
      </c>
      <c r="G2699" t="str">
        <f t="shared" si="295"/>
        <v>Medium</v>
      </c>
      <c r="H2699">
        <v>26</v>
      </c>
      <c r="I2699" t="s">
        <v>14</v>
      </c>
      <c r="J2699" t="s">
        <v>43</v>
      </c>
      <c r="K2699" s="4">
        <v>8.99</v>
      </c>
      <c r="L2699" s="4">
        <f t="shared" si="296"/>
        <v>8.99</v>
      </c>
      <c r="M2699">
        <v>0</v>
      </c>
      <c r="N2699" t="s">
        <v>23</v>
      </c>
      <c r="O2699">
        <v>1</v>
      </c>
      <c r="P2699">
        <v>0.76</v>
      </c>
      <c r="Q2699">
        <f t="shared" si="297"/>
        <v>46</v>
      </c>
      <c r="R2699" t="s">
        <v>20</v>
      </c>
      <c r="S2699">
        <f t="shared" si="298"/>
        <v>942.54</v>
      </c>
      <c r="T2699" t="str">
        <f t="shared" si="299"/>
        <v>High</v>
      </c>
      <c r="U2699" t="str">
        <f t="shared" si="300"/>
        <v>Inactive</v>
      </c>
    </row>
    <row r="2700" spans="1:21" x14ac:dyDescent="0.25">
      <c r="A2700" t="s">
        <v>2727</v>
      </c>
      <c r="B2700">
        <v>51</v>
      </c>
      <c r="C2700" t="str">
        <f t="shared" si="294"/>
        <v>45-54</v>
      </c>
      <c r="D2700" t="s">
        <v>1</v>
      </c>
      <c r="E2700" t="s">
        <v>18</v>
      </c>
      <c r="F2700">
        <v>20.55</v>
      </c>
      <c r="G2700" t="str">
        <f t="shared" si="295"/>
        <v>Medium</v>
      </c>
      <c r="H2700">
        <v>20</v>
      </c>
      <c r="I2700" t="s">
        <v>35</v>
      </c>
      <c r="J2700" t="s">
        <v>4</v>
      </c>
      <c r="K2700" s="4">
        <v>17.989999999999998</v>
      </c>
      <c r="L2700" s="4">
        <f t="shared" si="296"/>
        <v>17.989999999999998</v>
      </c>
      <c r="M2700">
        <v>0</v>
      </c>
      <c r="N2700" t="s">
        <v>47</v>
      </c>
      <c r="O2700">
        <v>5</v>
      </c>
      <c r="P2700">
        <v>0.98</v>
      </c>
      <c r="Q2700">
        <f t="shared" si="297"/>
        <v>59</v>
      </c>
      <c r="R2700" t="s">
        <v>11</v>
      </c>
      <c r="S2700">
        <f t="shared" si="298"/>
        <v>1212.45</v>
      </c>
      <c r="T2700" t="str">
        <f t="shared" si="299"/>
        <v>High</v>
      </c>
      <c r="U2700" t="str">
        <f t="shared" si="300"/>
        <v>Risk</v>
      </c>
    </row>
    <row r="2701" spans="1:21" x14ac:dyDescent="0.25">
      <c r="A2701" t="s">
        <v>2728</v>
      </c>
      <c r="B2701">
        <v>26</v>
      </c>
      <c r="C2701" t="str">
        <f t="shared" si="294"/>
        <v>25-34</v>
      </c>
      <c r="D2701" t="s">
        <v>1</v>
      </c>
      <c r="E2701" t="s">
        <v>2</v>
      </c>
      <c r="F2701">
        <v>0.94</v>
      </c>
      <c r="G2701" t="str">
        <f t="shared" si="295"/>
        <v>Low</v>
      </c>
      <c r="H2701">
        <v>30</v>
      </c>
      <c r="I2701" t="s">
        <v>9</v>
      </c>
      <c r="J2701" t="s">
        <v>41</v>
      </c>
      <c r="K2701" s="4">
        <v>8.99</v>
      </c>
      <c r="L2701" s="4">
        <f t="shared" si="296"/>
        <v>8.99</v>
      </c>
      <c r="M2701">
        <v>1</v>
      </c>
      <c r="N2701" t="s">
        <v>47</v>
      </c>
      <c r="O2701">
        <v>4</v>
      </c>
      <c r="P2701">
        <v>0.03</v>
      </c>
      <c r="Q2701">
        <f t="shared" si="297"/>
        <v>2</v>
      </c>
      <c r="R2701" t="s">
        <v>16</v>
      </c>
      <c r="S2701">
        <f t="shared" si="298"/>
        <v>1.88</v>
      </c>
      <c r="T2701" t="str">
        <f t="shared" si="299"/>
        <v>Low</v>
      </c>
      <c r="U2701" t="str">
        <f t="shared" si="300"/>
        <v>Inactive</v>
      </c>
    </row>
    <row r="2702" spans="1:21" x14ac:dyDescent="0.25">
      <c r="A2702" t="s">
        <v>2729</v>
      </c>
      <c r="B2702">
        <v>56</v>
      </c>
      <c r="C2702" t="str">
        <f t="shared" si="294"/>
        <v>55+</v>
      </c>
      <c r="D2702" t="s">
        <v>13</v>
      </c>
      <c r="E2702" t="s">
        <v>2</v>
      </c>
      <c r="F2702">
        <v>0.4</v>
      </c>
      <c r="G2702" t="str">
        <f t="shared" si="295"/>
        <v>Low</v>
      </c>
      <c r="H2702">
        <v>38</v>
      </c>
      <c r="I2702" t="s">
        <v>19</v>
      </c>
      <c r="J2702" t="s">
        <v>10</v>
      </c>
      <c r="K2702" s="4">
        <v>8.99</v>
      </c>
      <c r="L2702" s="4">
        <f t="shared" si="296"/>
        <v>8.99</v>
      </c>
      <c r="M2702">
        <v>1</v>
      </c>
      <c r="N2702" t="s">
        <v>23</v>
      </c>
      <c r="O2702">
        <v>5</v>
      </c>
      <c r="P2702">
        <v>0.01</v>
      </c>
      <c r="Q2702">
        <f t="shared" si="297"/>
        <v>1</v>
      </c>
      <c r="R2702" t="s">
        <v>6</v>
      </c>
      <c r="S2702">
        <f t="shared" si="298"/>
        <v>0.4</v>
      </c>
      <c r="T2702" t="str">
        <f t="shared" si="299"/>
        <v>Low</v>
      </c>
      <c r="U2702" t="str">
        <f t="shared" si="300"/>
        <v>Inactive</v>
      </c>
    </row>
    <row r="2703" spans="1:21" x14ac:dyDescent="0.25">
      <c r="A2703" t="s">
        <v>2730</v>
      </c>
      <c r="B2703">
        <v>66</v>
      </c>
      <c r="C2703" t="str">
        <f t="shared" si="294"/>
        <v>55+</v>
      </c>
      <c r="D2703" t="s">
        <v>27</v>
      </c>
      <c r="E2703" t="s">
        <v>8</v>
      </c>
      <c r="F2703">
        <v>1.97</v>
      </c>
      <c r="G2703" t="str">
        <f t="shared" si="295"/>
        <v>Low</v>
      </c>
      <c r="H2703">
        <v>2</v>
      </c>
      <c r="I2703" t="s">
        <v>9</v>
      </c>
      <c r="J2703" t="s">
        <v>32</v>
      </c>
      <c r="K2703" s="4">
        <v>13.99</v>
      </c>
      <c r="L2703" s="4">
        <f t="shared" si="296"/>
        <v>13.99</v>
      </c>
      <c r="M2703">
        <v>0</v>
      </c>
      <c r="N2703" t="s">
        <v>47</v>
      </c>
      <c r="O2703">
        <v>4</v>
      </c>
      <c r="P2703">
        <v>0.66</v>
      </c>
      <c r="Q2703">
        <f t="shared" si="297"/>
        <v>40</v>
      </c>
      <c r="R2703" t="s">
        <v>11</v>
      </c>
      <c r="S2703">
        <f t="shared" si="298"/>
        <v>78.8</v>
      </c>
      <c r="T2703" t="str">
        <f t="shared" si="299"/>
        <v>Medium</v>
      </c>
      <c r="U2703" t="str">
        <f t="shared" si="300"/>
        <v>Active</v>
      </c>
    </row>
    <row r="2704" spans="1:21" x14ac:dyDescent="0.25">
      <c r="A2704" t="s">
        <v>2731</v>
      </c>
      <c r="B2704">
        <v>35</v>
      </c>
      <c r="C2704" t="str">
        <f t="shared" si="294"/>
        <v>25-34</v>
      </c>
      <c r="D2704" t="s">
        <v>13</v>
      </c>
      <c r="E2704" t="s">
        <v>8</v>
      </c>
      <c r="F2704">
        <v>58.33</v>
      </c>
      <c r="G2704" t="str">
        <f t="shared" si="295"/>
        <v>High</v>
      </c>
      <c r="H2704">
        <v>42</v>
      </c>
      <c r="I2704" t="s">
        <v>19</v>
      </c>
      <c r="J2704" t="s">
        <v>32</v>
      </c>
      <c r="K2704" s="4">
        <v>13.99</v>
      </c>
      <c r="L2704" s="4">
        <f t="shared" si="296"/>
        <v>13.99</v>
      </c>
      <c r="M2704">
        <v>0</v>
      </c>
      <c r="N2704" t="s">
        <v>15</v>
      </c>
      <c r="O2704">
        <v>4</v>
      </c>
      <c r="P2704">
        <v>1.36</v>
      </c>
      <c r="Q2704">
        <f t="shared" si="297"/>
        <v>82</v>
      </c>
      <c r="R2704" t="s">
        <v>20</v>
      </c>
      <c r="S2704">
        <f t="shared" si="298"/>
        <v>4783.0599999999995</v>
      </c>
      <c r="T2704" t="str">
        <f t="shared" si="299"/>
        <v>High</v>
      </c>
      <c r="U2704" t="str">
        <f t="shared" si="300"/>
        <v>Inactive</v>
      </c>
    </row>
    <row r="2705" spans="1:21" x14ac:dyDescent="0.25">
      <c r="A2705" t="s">
        <v>2732</v>
      </c>
      <c r="B2705">
        <v>28</v>
      </c>
      <c r="C2705" t="str">
        <f t="shared" si="294"/>
        <v>25-34</v>
      </c>
      <c r="D2705" t="s">
        <v>27</v>
      </c>
      <c r="E2705" t="s">
        <v>18</v>
      </c>
      <c r="F2705">
        <v>16.88</v>
      </c>
      <c r="G2705" t="str">
        <f t="shared" si="295"/>
        <v>Low</v>
      </c>
      <c r="H2705">
        <v>20</v>
      </c>
      <c r="I2705" t="s">
        <v>19</v>
      </c>
      <c r="J2705" t="s">
        <v>10</v>
      </c>
      <c r="K2705" s="4">
        <v>17.989999999999998</v>
      </c>
      <c r="L2705" s="4">
        <f t="shared" si="296"/>
        <v>17.989999999999998</v>
      </c>
      <c r="M2705">
        <v>0</v>
      </c>
      <c r="N2705" t="s">
        <v>29</v>
      </c>
      <c r="O2705">
        <v>2</v>
      </c>
      <c r="P2705">
        <v>0.8</v>
      </c>
      <c r="Q2705">
        <f t="shared" si="297"/>
        <v>48</v>
      </c>
      <c r="R2705" t="s">
        <v>11</v>
      </c>
      <c r="S2705">
        <f t="shared" si="298"/>
        <v>810.24</v>
      </c>
      <c r="T2705" t="str">
        <f t="shared" si="299"/>
        <v>High</v>
      </c>
      <c r="U2705" t="str">
        <f t="shared" si="300"/>
        <v>Risk</v>
      </c>
    </row>
    <row r="2706" spans="1:21" x14ac:dyDescent="0.25">
      <c r="A2706" t="s">
        <v>2733</v>
      </c>
      <c r="B2706">
        <v>66</v>
      </c>
      <c r="C2706" t="str">
        <f t="shared" si="294"/>
        <v>55+</v>
      </c>
      <c r="D2706" t="s">
        <v>27</v>
      </c>
      <c r="E2706" t="s">
        <v>8</v>
      </c>
      <c r="F2706">
        <v>0.8</v>
      </c>
      <c r="G2706" t="str">
        <f t="shared" si="295"/>
        <v>Low</v>
      </c>
      <c r="H2706">
        <v>32</v>
      </c>
      <c r="I2706" t="s">
        <v>19</v>
      </c>
      <c r="J2706" t="s">
        <v>4</v>
      </c>
      <c r="K2706" s="4">
        <v>13.99</v>
      </c>
      <c r="L2706" s="4">
        <f t="shared" si="296"/>
        <v>13.99</v>
      </c>
      <c r="M2706">
        <v>1</v>
      </c>
      <c r="N2706" t="s">
        <v>23</v>
      </c>
      <c r="O2706">
        <v>1</v>
      </c>
      <c r="P2706">
        <v>0.02</v>
      </c>
      <c r="Q2706">
        <f t="shared" si="297"/>
        <v>1</v>
      </c>
      <c r="R2706" t="s">
        <v>16</v>
      </c>
      <c r="S2706">
        <f t="shared" si="298"/>
        <v>0.8</v>
      </c>
      <c r="T2706" t="str">
        <f t="shared" si="299"/>
        <v>Low</v>
      </c>
      <c r="U2706" t="str">
        <f t="shared" si="300"/>
        <v>Inactive</v>
      </c>
    </row>
    <row r="2707" spans="1:21" x14ac:dyDescent="0.25">
      <c r="A2707" t="s">
        <v>2734</v>
      </c>
      <c r="B2707">
        <v>19</v>
      </c>
      <c r="C2707" t="str">
        <f t="shared" si="294"/>
        <v>18-24</v>
      </c>
      <c r="D2707" t="s">
        <v>27</v>
      </c>
      <c r="E2707" t="s">
        <v>2</v>
      </c>
      <c r="F2707">
        <v>23.08</v>
      </c>
      <c r="G2707" t="str">
        <f t="shared" si="295"/>
        <v>Medium</v>
      </c>
      <c r="H2707">
        <v>15</v>
      </c>
      <c r="I2707" t="s">
        <v>3</v>
      </c>
      <c r="J2707" t="s">
        <v>41</v>
      </c>
      <c r="K2707" s="4">
        <v>8.99</v>
      </c>
      <c r="L2707" s="4">
        <f t="shared" si="296"/>
        <v>8.99</v>
      </c>
      <c r="M2707">
        <v>0</v>
      </c>
      <c r="N2707" t="s">
        <v>5</v>
      </c>
      <c r="O2707">
        <v>3</v>
      </c>
      <c r="P2707">
        <v>1.44</v>
      </c>
      <c r="Q2707">
        <f t="shared" si="297"/>
        <v>86</v>
      </c>
      <c r="R2707" t="s">
        <v>33</v>
      </c>
      <c r="S2707">
        <f t="shared" si="298"/>
        <v>1984.8799999999999</v>
      </c>
      <c r="T2707" t="str">
        <f t="shared" si="299"/>
        <v>High</v>
      </c>
      <c r="U2707" t="str">
        <f t="shared" si="300"/>
        <v>Risk</v>
      </c>
    </row>
    <row r="2708" spans="1:21" x14ac:dyDescent="0.25">
      <c r="A2708" s="1" t="s">
        <v>2735</v>
      </c>
      <c r="B2708">
        <v>32</v>
      </c>
      <c r="C2708" t="str">
        <f t="shared" si="294"/>
        <v>25-34</v>
      </c>
      <c r="D2708" t="s">
        <v>1</v>
      </c>
      <c r="E2708" t="s">
        <v>2</v>
      </c>
      <c r="F2708">
        <v>14.84</v>
      </c>
      <c r="G2708" t="str">
        <f t="shared" si="295"/>
        <v>Low</v>
      </c>
      <c r="H2708">
        <v>10</v>
      </c>
      <c r="I2708" t="s">
        <v>9</v>
      </c>
      <c r="J2708" t="s">
        <v>41</v>
      </c>
      <c r="K2708" s="4">
        <v>8.99</v>
      </c>
      <c r="L2708" s="4">
        <f t="shared" si="296"/>
        <v>8.99</v>
      </c>
      <c r="M2708">
        <v>0</v>
      </c>
      <c r="N2708" t="s">
        <v>15</v>
      </c>
      <c r="O2708">
        <v>2</v>
      </c>
      <c r="P2708">
        <v>1.35</v>
      </c>
      <c r="Q2708">
        <f t="shared" si="297"/>
        <v>81</v>
      </c>
      <c r="R2708" t="s">
        <v>11</v>
      </c>
      <c r="S2708">
        <f t="shared" si="298"/>
        <v>1202.04</v>
      </c>
      <c r="T2708" t="str">
        <f t="shared" si="299"/>
        <v>High</v>
      </c>
      <c r="U2708" t="str">
        <f t="shared" si="300"/>
        <v>Risk</v>
      </c>
    </row>
    <row r="2709" spans="1:21" x14ac:dyDescent="0.25">
      <c r="A2709" t="s">
        <v>2736</v>
      </c>
      <c r="B2709">
        <v>63</v>
      </c>
      <c r="C2709" t="str">
        <f t="shared" si="294"/>
        <v>55+</v>
      </c>
      <c r="D2709" t="s">
        <v>27</v>
      </c>
      <c r="E2709" t="s">
        <v>18</v>
      </c>
      <c r="F2709">
        <v>9.84</v>
      </c>
      <c r="G2709" t="str">
        <f t="shared" si="295"/>
        <v>Low</v>
      </c>
      <c r="H2709">
        <v>3</v>
      </c>
      <c r="I2709" t="s">
        <v>56</v>
      </c>
      <c r="J2709" t="s">
        <v>32</v>
      </c>
      <c r="K2709" s="4">
        <v>17.989999999999998</v>
      </c>
      <c r="L2709" s="4">
        <f t="shared" si="296"/>
        <v>17.989999999999998</v>
      </c>
      <c r="M2709">
        <v>0</v>
      </c>
      <c r="N2709" t="s">
        <v>29</v>
      </c>
      <c r="O2709">
        <v>4</v>
      </c>
      <c r="P2709">
        <v>2.46</v>
      </c>
      <c r="Q2709">
        <f t="shared" si="297"/>
        <v>148</v>
      </c>
      <c r="R2709" t="s">
        <v>33</v>
      </c>
      <c r="S2709">
        <f t="shared" si="298"/>
        <v>1456.32</v>
      </c>
      <c r="T2709" t="str">
        <f t="shared" si="299"/>
        <v>High</v>
      </c>
      <c r="U2709" t="str">
        <f t="shared" si="300"/>
        <v>Active</v>
      </c>
    </row>
    <row r="2710" spans="1:21" x14ac:dyDescent="0.25">
      <c r="A2710" t="s">
        <v>2737</v>
      </c>
      <c r="B2710">
        <v>69</v>
      </c>
      <c r="C2710" t="str">
        <f t="shared" si="294"/>
        <v>55+</v>
      </c>
      <c r="D2710" t="s">
        <v>1</v>
      </c>
      <c r="E2710" t="s">
        <v>8</v>
      </c>
      <c r="F2710">
        <v>31.16</v>
      </c>
      <c r="G2710" t="str">
        <f t="shared" si="295"/>
        <v>Medium</v>
      </c>
      <c r="H2710">
        <v>47</v>
      </c>
      <c r="I2710" t="s">
        <v>14</v>
      </c>
      <c r="J2710" t="s">
        <v>10</v>
      </c>
      <c r="K2710" s="4">
        <v>13.99</v>
      </c>
      <c r="L2710" s="4">
        <f t="shared" si="296"/>
        <v>13.99</v>
      </c>
      <c r="M2710">
        <v>0</v>
      </c>
      <c r="N2710" t="s">
        <v>23</v>
      </c>
      <c r="O2710">
        <v>5</v>
      </c>
      <c r="P2710">
        <v>0.65</v>
      </c>
      <c r="Q2710">
        <f t="shared" si="297"/>
        <v>39</v>
      </c>
      <c r="R2710" t="s">
        <v>38</v>
      </c>
      <c r="S2710">
        <f t="shared" si="298"/>
        <v>1215.24</v>
      </c>
      <c r="T2710" t="str">
        <f t="shared" si="299"/>
        <v>High</v>
      </c>
      <c r="U2710" t="str">
        <f t="shared" si="300"/>
        <v>Inactive</v>
      </c>
    </row>
    <row r="2711" spans="1:21" x14ac:dyDescent="0.25">
      <c r="A2711" t="s">
        <v>2738</v>
      </c>
      <c r="B2711">
        <v>24</v>
      </c>
      <c r="C2711" t="str">
        <f t="shared" si="294"/>
        <v>18-24</v>
      </c>
      <c r="D2711" t="s">
        <v>13</v>
      </c>
      <c r="E2711" t="s">
        <v>2</v>
      </c>
      <c r="F2711">
        <v>1.42</v>
      </c>
      <c r="G2711" t="str">
        <f t="shared" si="295"/>
        <v>Low</v>
      </c>
      <c r="H2711">
        <v>40</v>
      </c>
      <c r="I2711" t="s">
        <v>19</v>
      </c>
      <c r="J2711" t="s">
        <v>10</v>
      </c>
      <c r="K2711" s="4">
        <v>8.99</v>
      </c>
      <c r="L2711" s="4">
        <f t="shared" si="296"/>
        <v>8.99</v>
      </c>
      <c r="M2711">
        <v>1</v>
      </c>
      <c r="N2711" t="s">
        <v>23</v>
      </c>
      <c r="O2711">
        <v>4</v>
      </c>
      <c r="P2711">
        <v>0.03</v>
      </c>
      <c r="Q2711">
        <f t="shared" si="297"/>
        <v>2</v>
      </c>
      <c r="R2711" t="s">
        <v>25</v>
      </c>
      <c r="S2711">
        <f t="shared" si="298"/>
        <v>2.84</v>
      </c>
      <c r="T2711" t="str">
        <f t="shared" si="299"/>
        <v>Low</v>
      </c>
      <c r="U2711" t="str">
        <f t="shared" si="300"/>
        <v>Inactive</v>
      </c>
    </row>
    <row r="2712" spans="1:21" x14ac:dyDescent="0.25">
      <c r="A2712" t="s">
        <v>2739</v>
      </c>
      <c r="B2712">
        <v>24</v>
      </c>
      <c r="C2712" t="str">
        <f t="shared" si="294"/>
        <v>18-24</v>
      </c>
      <c r="D2712" t="s">
        <v>27</v>
      </c>
      <c r="E2712" t="s">
        <v>2</v>
      </c>
      <c r="F2712">
        <v>0.9</v>
      </c>
      <c r="G2712" t="str">
        <f t="shared" si="295"/>
        <v>Low</v>
      </c>
      <c r="H2712">
        <v>40</v>
      </c>
      <c r="I2712" t="s">
        <v>9</v>
      </c>
      <c r="J2712" t="s">
        <v>32</v>
      </c>
      <c r="K2712" s="4">
        <v>8.99</v>
      </c>
      <c r="L2712" s="4">
        <f t="shared" si="296"/>
        <v>8.99</v>
      </c>
      <c r="M2712">
        <v>1</v>
      </c>
      <c r="N2712" t="s">
        <v>5</v>
      </c>
      <c r="O2712">
        <v>5</v>
      </c>
      <c r="P2712">
        <v>0.02</v>
      </c>
      <c r="Q2712">
        <f t="shared" si="297"/>
        <v>1</v>
      </c>
      <c r="R2712" t="s">
        <v>38</v>
      </c>
      <c r="S2712">
        <f t="shared" si="298"/>
        <v>0.9</v>
      </c>
      <c r="T2712" t="str">
        <f t="shared" si="299"/>
        <v>Low</v>
      </c>
      <c r="U2712" t="str">
        <f t="shared" si="300"/>
        <v>Inactive</v>
      </c>
    </row>
    <row r="2713" spans="1:21" x14ac:dyDescent="0.25">
      <c r="A2713" t="s">
        <v>2740</v>
      </c>
      <c r="B2713">
        <v>62</v>
      </c>
      <c r="C2713" t="str">
        <f t="shared" si="294"/>
        <v>55+</v>
      </c>
      <c r="D2713" t="s">
        <v>13</v>
      </c>
      <c r="E2713" t="s">
        <v>18</v>
      </c>
      <c r="F2713">
        <v>6.48</v>
      </c>
      <c r="G2713" t="str">
        <f t="shared" si="295"/>
        <v>Low</v>
      </c>
      <c r="H2713">
        <v>25</v>
      </c>
      <c r="I2713" t="s">
        <v>9</v>
      </c>
      <c r="J2713" t="s">
        <v>41</v>
      </c>
      <c r="K2713" s="4">
        <v>17.989999999999998</v>
      </c>
      <c r="L2713" s="4">
        <f t="shared" si="296"/>
        <v>17.989999999999998</v>
      </c>
      <c r="M2713">
        <v>0</v>
      </c>
      <c r="N2713" t="s">
        <v>15</v>
      </c>
      <c r="O2713">
        <v>4</v>
      </c>
      <c r="P2713">
        <v>0.25</v>
      </c>
      <c r="Q2713">
        <f t="shared" si="297"/>
        <v>15</v>
      </c>
      <c r="R2713" t="s">
        <v>38</v>
      </c>
      <c r="S2713">
        <f t="shared" si="298"/>
        <v>97.2</v>
      </c>
      <c r="T2713" t="str">
        <f t="shared" si="299"/>
        <v>Medium</v>
      </c>
      <c r="U2713" t="str">
        <f t="shared" si="300"/>
        <v>Inactive</v>
      </c>
    </row>
    <row r="2714" spans="1:21" x14ac:dyDescent="0.25">
      <c r="A2714" t="s">
        <v>2741</v>
      </c>
      <c r="B2714">
        <v>64</v>
      </c>
      <c r="C2714" t="str">
        <f t="shared" si="294"/>
        <v>55+</v>
      </c>
      <c r="D2714" t="s">
        <v>27</v>
      </c>
      <c r="E2714" t="s">
        <v>8</v>
      </c>
      <c r="F2714">
        <v>1.42</v>
      </c>
      <c r="G2714" t="str">
        <f t="shared" si="295"/>
        <v>Low</v>
      </c>
      <c r="H2714">
        <v>42</v>
      </c>
      <c r="I2714" t="s">
        <v>19</v>
      </c>
      <c r="J2714" t="s">
        <v>32</v>
      </c>
      <c r="K2714" s="4">
        <v>13.99</v>
      </c>
      <c r="L2714" s="4">
        <f t="shared" si="296"/>
        <v>13.99</v>
      </c>
      <c r="M2714">
        <v>1</v>
      </c>
      <c r="N2714" t="s">
        <v>29</v>
      </c>
      <c r="O2714">
        <v>3</v>
      </c>
      <c r="P2714">
        <v>0.03</v>
      </c>
      <c r="Q2714">
        <f t="shared" si="297"/>
        <v>2</v>
      </c>
      <c r="R2714" t="s">
        <v>20</v>
      </c>
      <c r="S2714">
        <f t="shared" si="298"/>
        <v>2.84</v>
      </c>
      <c r="T2714" t="str">
        <f t="shared" si="299"/>
        <v>Low</v>
      </c>
      <c r="U2714" t="str">
        <f t="shared" si="300"/>
        <v>Inactive</v>
      </c>
    </row>
    <row r="2715" spans="1:21" x14ac:dyDescent="0.25">
      <c r="A2715" t="s">
        <v>2742</v>
      </c>
      <c r="B2715">
        <v>69</v>
      </c>
      <c r="C2715" t="str">
        <f t="shared" si="294"/>
        <v>55+</v>
      </c>
      <c r="D2715" t="s">
        <v>13</v>
      </c>
      <c r="E2715" t="s">
        <v>2</v>
      </c>
      <c r="F2715">
        <v>10.1</v>
      </c>
      <c r="G2715" t="str">
        <f t="shared" si="295"/>
        <v>Low</v>
      </c>
      <c r="H2715">
        <v>24</v>
      </c>
      <c r="I2715" t="s">
        <v>3</v>
      </c>
      <c r="J2715" t="s">
        <v>4</v>
      </c>
      <c r="K2715" s="4">
        <v>8.99</v>
      </c>
      <c r="L2715" s="4">
        <f t="shared" si="296"/>
        <v>8.99</v>
      </c>
      <c r="M2715">
        <v>0</v>
      </c>
      <c r="N2715" t="s">
        <v>47</v>
      </c>
      <c r="O2715">
        <v>2</v>
      </c>
      <c r="P2715">
        <v>0.4</v>
      </c>
      <c r="Q2715">
        <f t="shared" si="297"/>
        <v>24</v>
      </c>
      <c r="R2715" t="s">
        <v>11</v>
      </c>
      <c r="S2715">
        <f t="shared" si="298"/>
        <v>242.39999999999998</v>
      </c>
      <c r="T2715" t="str">
        <f t="shared" si="299"/>
        <v>High</v>
      </c>
      <c r="U2715" t="str">
        <f t="shared" si="300"/>
        <v>Inactive</v>
      </c>
    </row>
    <row r="2716" spans="1:21" x14ac:dyDescent="0.25">
      <c r="A2716" t="s">
        <v>2743</v>
      </c>
      <c r="B2716">
        <v>32</v>
      </c>
      <c r="C2716" t="str">
        <f t="shared" si="294"/>
        <v>25-34</v>
      </c>
      <c r="D2716" t="s">
        <v>1</v>
      </c>
      <c r="E2716" t="s">
        <v>18</v>
      </c>
      <c r="F2716">
        <v>4.6900000000000004</v>
      </c>
      <c r="G2716" t="str">
        <f t="shared" si="295"/>
        <v>Low</v>
      </c>
      <c r="H2716">
        <v>12</v>
      </c>
      <c r="I2716" t="s">
        <v>14</v>
      </c>
      <c r="J2716" t="s">
        <v>10</v>
      </c>
      <c r="K2716" s="4">
        <v>17.989999999999998</v>
      </c>
      <c r="L2716" s="4">
        <f t="shared" si="296"/>
        <v>17.989999999999998</v>
      </c>
      <c r="M2716">
        <v>1</v>
      </c>
      <c r="N2716" t="s">
        <v>47</v>
      </c>
      <c r="O2716">
        <v>3</v>
      </c>
      <c r="P2716">
        <v>0.36</v>
      </c>
      <c r="Q2716">
        <f t="shared" si="297"/>
        <v>22</v>
      </c>
      <c r="R2716" t="s">
        <v>38</v>
      </c>
      <c r="S2716">
        <f t="shared" si="298"/>
        <v>103.18</v>
      </c>
      <c r="T2716" t="str">
        <f t="shared" si="299"/>
        <v>Medium</v>
      </c>
      <c r="U2716" t="str">
        <f t="shared" si="300"/>
        <v>Risk</v>
      </c>
    </row>
    <row r="2717" spans="1:21" x14ac:dyDescent="0.25">
      <c r="A2717" t="s">
        <v>2744</v>
      </c>
      <c r="B2717">
        <v>67</v>
      </c>
      <c r="C2717" t="str">
        <f t="shared" si="294"/>
        <v>55+</v>
      </c>
      <c r="D2717" t="s">
        <v>13</v>
      </c>
      <c r="E2717" t="s">
        <v>18</v>
      </c>
      <c r="F2717">
        <v>0.61</v>
      </c>
      <c r="G2717" t="str">
        <f t="shared" si="295"/>
        <v>Low</v>
      </c>
      <c r="H2717">
        <v>12</v>
      </c>
      <c r="I2717" t="s">
        <v>19</v>
      </c>
      <c r="J2717" t="s">
        <v>43</v>
      </c>
      <c r="K2717" s="4">
        <v>17.989999999999998</v>
      </c>
      <c r="L2717" s="4">
        <f t="shared" si="296"/>
        <v>17.989999999999998</v>
      </c>
      <c r="M2717">
        <v>1</v>
      </c>
      <c r="N2717" t="s">
        <v>15</v>
      </c>
      <c r="O2717">
        <v>3</v>
      </c>
      <c r="P2717">
        <v>0.05</v>
      </c>
      <c r="Q2717">
        <f t="shared" si="297"/>
        <v>3</v>
      </c>
      <c r="R2717" t="s">
        <v>38</v>
      </c>
      <c r="S2717">
        <f t="shared" si="298"/>
        <v>1.83</v>
      </c>
      <c r="T2717" t="str">
        <f t="shared" si="299"/>
        <v>Low</v>
      </c>
      <c r="U2717" t="str">
        <f t="shared" si="300"/>
        <v>Risk</v>
      </c>
    </row>
    <row r="2718" spans="1:21" x14ac:dyDescent="0.25">
      <c r="A2718" t="s">
        <v>2745</v>
      </c>
      <c r="B2718">
        <v>37</v>
      </c>
      <c r="C2718" t="str">
        <f t="shared" si="294"/>
        <v>35-44</v>
      </c>
      <c r="D2718" t="s">
        <v>1</v>
      </c>
      <c r="E2718" t="s">
        <v>2</v>
      </c>
      <c r="F2718">
        <v>18.149999999999999</v>
      </c>
      <c r="G2718" t="str">
        <f t="shared" si="295"/>
        <v>Low</v>
      </c>
      <c r="H2718">
        <v>54</v>
      </c>
      <c r="I2718" t="s">
        <v>56</v>
      </c>
      <c r="J2718" t="s">
        <v>41</v>
      </c>
      <c r="K2718" s="4">
        <v>8.99</v>
      </c>
      <c r="L2718" s="4">
        <f t="shared" si="296"/>
        <v>8.99</v>
      </c>
      <c r="M2718">
        <v>1</v>
      </c>
      <c r="N2718" t="s">
        <v>23</v>
      </c>
      <c r="O2718">
        <v>1</v>
      </c>
      <c r="P2718">
        <v>0.33</v>
      </c>
      <c r="Q2718">
        <f t="shared" si="297"/>
        <v>20</v>
      </c>
      <c r="R2718" t="s">
        <v>11</v>
      </c>
      <c r="S2718">
        <f t="shared" si="298"/>
        <v>363</v>
      </c>
      <c r="T2718" t="str">
        <f t="shared" si="299"/>
        <v>High</v>
      </c>
      <c r="U2718" t="str">
        <f t="shared" si="300"/>
        <v>Inactive</v>
      </c>
    </row>
    <row r="2719" spans="1:21" x14ac:dyDescent="0.25">
      <c r="A2719" t="s">
        <v>2746</v>
      </c>
      <c r="B2719">
        <v>34</v>
      </c>
      <c r="C2719" t="str">
        <f t="shared" si="294"/>
        <v>25-34</v>
      </c>
      <c r="D2719" t="s">
        <v>27</v>
      </c>
      <c r="E2719" t="s">
        <v>8</v>
      </c>
      <c r="F2719">
        <v>2.89</v>
      </c>
      <c r="G2719" t="str">
        <f t="shared" si="295"/>
        <v>Low</v>
      </c>
      <c r="H2719">
        <v>36</v>
      </c>
      <c r="I2719" t="s">
        <v>56</v>
      </c>
      <c r="J2719" t="s">
        <v>4</v>
      </c>
      <c r="K2719" s="4">
        <v>13.99</v>
      </c>
      <c r="L2719" s="4">
        <f t="shared" si="296"/>
        <v>13.99</v>
      </c>
      <c r="M2719">
        <v>1</v>
      </c>
      <c r="N2719" t="s">
        <v>23</v>
      </c>
      <c r="O2719">
        <v>3</v>
      </c>
      <c r="P2719">
        <v>0.08</v>
      </c>
      <c r="Q2719">
        <f t="shared" si="297"/>
        <v>5</v>
      </c>
      <c r="R2719" t="s">
        <v>11</v>
      </c>
      <c r="S2719">
        <f t="shared" si="298"/>
        <v>14.450000000000001</v>
      </c>
      <c r="T2719" t="str">
        <f t="shared" si="299"/>
        <v>Low</v>
      </c>
      <c r="U2719" t="str">
        <f t="shared" si="300"/>
        <v>Inactive</v>
      </c>
    </row>
    <row r="2720" spans="1:21" x14ac:dyDescent="0.25">
      <c r="A2720" t="s">
        <v>2747</v>
      </c>
      <c r="B2720">
        <v>21</v>
      </c>
      <c r="C2720" t="str">
        <f t="shared" si="294"/>
        <v>18-24</v>
      </c>
      <c r="D2720" t="s">
        <v>13</v>
      </c>
      <c r="E2720" t="s">
        <v>2</v>
      </c>
      <c r="F2720">
        <v>23.78</v>
      </c>
      <c r="G2720" t="str">
        <f t="shared" si="295"/>
        <v>Medium</v>
      </c>
      <c r="H2720">
        <v>9</v>
      </c>
      <c r="I2720" t="s">
        <v>19</v>
      </c>
      <c r="J2720" t="s">
        <v>32</v>
      </c>
      <c r="K2720" s="4">
        <v>8.99</v>
      </c>
      <c r="L2720" s="4">
        <f t="shared" si="296"/>
        <v>8.99</v>
      </c>
      <c r="M2720">
        <v>0</v>
      </c>
      <c r="N2720" t="s">
        <v>47</v>
      </c>
      <c r="O2720">
        <v>3</v>
      </c>
      <c r="P2720">
        <v>2.38</v>
      </c>
      <c r="Q2720">
        <f t="shared" si="297"/>
        <v>143</v>
      </c>
      <c r="R2720" t="s">
        <v>25</v>
      </c>
      <c r="S2720">
        <f t="shared" si="298"/>
        <v>3400.54</v>
      </c>
      <c r="T2720" t="str">
        <f t="shared" si="299"/>
        <v>High</v>
      </c>
      <c r="U2720" t="str">
        <f t="shared" si="300"/>
        <v>Risk</v>
      </c>
    </row>
    <row r="2721" spans="1:21" x14ac:dyDescent="0.25">
      <c r="A2721" t="s">
        <v>2748</v>
      </c>
      <c r="B2721">
        <v>50</v>
      </c>
      <c r="C2721" t="str">
        <f t="shared" si="294"/>
        <v>45-54</v>
      </c>
      <c r="D2721" t="s">
        <v>27</v>
      </c>
      <c r="E2721" t="s">
        <v>18</v>
      </c>
      <c r="F2721">
        <v>8.48</v>
      </c>
      <c r="G2721" t="str">
        <f t="shared" si="295"/>
        <v>Low</v>
      </c>
      <c r="H2721">
        <v>13</v>
      </c>
      <c r="I2721" t="s">
        <v>14</v>
      </c>
      <c r="J2721" t="s">
        <v>43</v>
      </c>
      <c r="K2721" s="4">
        <v>17.989999999999998</v>
      </c>
      <c r="L2721" s="4">
        <f t="shared" si="296"/>
        <v>17.989999999999998</v>
      </c>
      <c r="M2721">
        <v>0</v>
      </c>
      <c r="N2721" t="s">
        <v>29</v>
      </c>
      <c r="O2721">
        <v>3</v>
      </c>
      <c r="P2721">
        <v>0.61</v>
      </c>
      <c r="Q2721">
        <f t="shared" si="297"/>
        <v>37</v>
      </c>
      <c r="R2721" t="s">
        <v>11</v>
      </c>
      <c r="S2721">
        <f t="shared" si="298"/>
        <v>313.76</v>
      </c>
      <c r="T2721" t="str">
        <f t="shared" si="299"/>
        <v>High</v>
      </c>
      <c r="U2721" t="str">
        <f t="shared" si="300"/>
        <v>Risk</v>
      </c>
    </row>
    <row r="2722" spans="1:21" x14ac:dyDescent="0.25">
      <c r="A2722" t="s">
        <v>2749</v>
      </c>
      <c r="B2722">
        <v>56</v>
      </c>
      <c r="C2722" t="str">
        <f t="shared" si="294"/>
        <v>55+</v>
      </c>
      <c r="D2722" t="s">
        <v>27</v>
      </c>
      <c r="E2722" t="s">
        <v>2</v>
      </c>
      <c r="F2722">
        <v>27.15</v>
      </c>
      <c r="G2722" t="str">
        <f t="shared" si="295"/>
        <v>Medium</v>
      </c>
      <c r="H2722">
        <v>15</v>
      </c>
      <c r="I2722" t="s">
        <v>9</v>
      </c>
      <c r="J2722" t="s">
        <v>4</v>
      </c>
      <c r="K2722" s="4">
        <v>8.99</v>
      </c>
      <c r="L2722" s="4">
        <f t="shared" si="296"/>
        <v>8.99</v>
      </c>
      <c r="M2722">
        <v>0</v>
      </c>
      <c r="N2722" t="s">
        <v>47</v>
      </c>
      <c r="O2722">
        <v>1</v>
      </c>
      <c r="P2722">
        <v>1.7</v>
      </c>
      <c r="Q2722">
        <f t="shared" si="297"/>
        <v>102</v>
      </c>
      <c r="R2722" t="s">
        <v>6</v>
      </c>
      <c r="S2722">
        <f t="shared" si="298"/>
        <v>2769.2999999999997</v>
      </c>
      <c r="T2722" t="str">
        <f t="shared" si="299"/>
        <v>High</v>
      </c>
      <c r="U2722" t="str">
        <f t="shared" si="300"/>
        <v>Risk</v>
      </c>
    </row>
    <row r="2723" spans="1:21" x14ac:dyDescent="0.25">
      <c r="A2723" t="s">
        <v>2750</v>
      </c>
      <c r="B2723">
        <v>52</v>
      </c>
      <c r="C2723" t="str">
        <f t="shared" si="294"/>
        <v>45-54</v>
      </c>
      <c r="D2723" t="s">
        <v>27</v>
      </c>
      <c r="E2723" t="s">
        <v>2</v>
      </c>
      <c r="F2723">
        <v>6.78</v>
      </c>
      <c r="G2723" t="str">
        <f t="shared" si="295"/>
        <v>Low</v>
      </c>
      <c r="H2723">
        <v>2</v>
      </c>
      <c r="I2723" t="s">
        <v>14</v>
      </c>
      <c r="J2723" t="s">
        <v>10</v>
      </c>
      <c r="K2723" s="4">
        <v>8.99</v>
      </c>
      <c r="L2723" s="4">
        <f t="shared" si="296"/>
        <v>8.99</v>
      </c>
      <c r="M2723">
        <v>0</v>
      </c>
      <c r="N2723" t="s">
        <v>5</v>
      </c>
      <c r="O2723">
        <v>1</v>
      </c>
      <c r="P2723">
        <v>2.2599999999999998</v>
      </c>
      <c r="Q2723">
        <f t="shared" si="297"/>
        <v>136</v>
      </c>
      <c r="R2723" t="s">
        <v>25</v>
      </c>
      <c r="S2723">
        <f t="shared" si="298"/>
        <v>922.08</v>
      </c>
      <c r="T2723" t="str">
        <f t="shared" si="299"/>
        <v>High</v>
      </c>
      <c r="U2723" t="str">
        <f t="shared" si="300"/>
        <v>Active</v>
      </c>
    </row>
    <row r="2724" spans="1:21" x14ac:dyDescent="0.25">
      <c r="A2724" t="s">
        <v>2751</v>
      </c>
      <c r="B2724">
        <v>62</v>
      </c>
      <c r="C2724" t="str">
        <f t="shared" si="294"/>
        <v>55+</v>
      </c>
      <c r="D2724" t="s">
        <v>27</v>
      </c>
      <c r="E2724" t="s">
        <v>18</v>
      </c>
      <c r="F2724">
        <v>0.62</v>
      </c>
      <c r="G2724" t="str">
        <f t="shared" si="295"/>
        <v>Low</v>
      </c>
      <c r="H2724">
        <v>8</v>
      </c>
      <c r="I2724" t="s">
        <v>14</v>
      </c>
      <c r="J2724" t="s">
        <v>10</v>
      </c>
      <c r="K2724" s="4">
        <v>17.989999999999998</v>
      </c>
      <c r="L2724" s="4">
        <f t="shared" si="296"/>
        <v>17.989999999999998</v>
      </c>
      <c r="M2724">
        <v>1</v>
      </c>
      <c r="N2724" t="s">
        <v>29</v>
      </c>
      <c r="O2724">
        <v>1</v>
      </c>
      <c r="P2724">
        <v>7.0000000000000007E-2</v>
      </c>
      <c r="Q2724">
        <f t="shared" si="297"/>
        <v>4</v>
      </c>
      <c r="R2724" t="s">
        <v>20</v>
      </c>
      <c r="S2724">
        <f t="shared" si="298"/>
        <v>2.48</v>
      </c>
      <c r="T2724" t="str">
        <f t="shared" si="299"/>
        <v>Low</v>
      </c>
      <c r="U2724" t="str">
        <f t="shared" si="300"/>
        <v>Risk</v>
      </c>
    </row>
    <row r="2725" spans="1:21" x14ac:dyDescent="0.25">
      <c r="A2725" t="s">
        <v>2752</v>
      </c>
      <c r="B2725">
        <v>53</v>
      </c>
      <c r="C2725" t="str">
        <f t="shared" si="294"/>
        <v>45-54</v>
      </c>
      <c r="D2725" t="s">
        <v>13</v>
      </c>
      <c r="E2725" t="s">
        <v>2</v>
      </c>
      <c r="F2725">
        <v>0.01</v>
      </c>
      <c r="G2725" t="str">
        <f t="shared" si="295"/>
        <v>Low</v>
      </c>
      <c r="H2725">
        <v>55</v>
      </c>
      <c r="I2725" t="s">
        <v>3</v>
      </c>
      <c r="J2725" t="s">
        <v>10</v>
      </c>
      <c r="K2725" s="4">
        <v>8.99</v>
      </c>
      <c r="L2725" s="4">
        <f t="shared" si="296"/>
        <v>8.99</v>
      </c>
      <c r="M2725">
        <v>1</v>
      </c>
      <c r="N2725" t="s">
        <v>29</v>
      </c>
      <c r="O2725">
        <v>3</v>
      </c>
      <c r="P2725">
        <v>0</v>
      </c>
      <c r="Q2725">
        <f t="shared" si="297"/>
        <v>0</v>
      </c>
      <c r="R2725" t="s">
        <v>38</v>
      </c>
      <c r="S2725">
        <f t="shared" si="298"/>
        <v>0</v>
      </c>
      <c r="T2725" t="str">
        <f t="shared" si="299"/>
        <v>Low</v>
      </c>
      <c r="U2725" t="str">
        <f t="shared" si="300"/>
        <v>Inactive</v>
      </c>
    </row>
    <row r="2726" spans="1:21" x14ac:dyDescent="0.25">
      <c r="A2726" t="s">
        <v>2753</v>
      </c>
      <c r="B2726">
        <v>46</v>
      </c>
      <c r="C2726" t="str">
        <f t="shared" si="294"/>
        <v>45-54</v>
      </c>
      <c r="D2726" t="s">
        <v>13</v>
      </c>
      <c r="E2726" t="s">
        <v>2</v>
      </c>
      <c r="F2726">
        <v>4.1500000000000004</v>
      </c>
      <c r="G2726" t="str">
        <f t="shared" si="295"/>
        <v>Low</v>
      </c>
      <c r="H2726">
        <v>50</v>
      </c>
      <c r="I2726" t="s">
        <v>56</v>
      </c>
      <c r="J2726" t="s">
        <v>4</v>
      </c>
      <c r="K2726" s="4">
        <v>8.99</v>
      </c>
      <c r="L2726" s="4">
        <f t="shared" si="296"/>
        <v>8.99</v>
      </c>
      <c r="M2726">
        <v>1</v>
      </c>
      <c r="N2726" t="s">
        <v>23</v>
      </c>
      <c r="O2726">
        <v>2</v>
      </c>
      <c r="P2726">
        <v>0.08</v>
      </c>
      <c r="Q2726">
        <f t="shared" si="297"/>
        <v>5</v>
      </c>
      <c r="R2726" t="s">
        <v>38</v>
      </c>
      <c r="S2726">
        <f t="shared" si="298"/>
        <v>20.75</v>
      </c>
      <c r="T2726" t="str">
        <f t="shared" si="299"/>
        <v>Low</v>
      </c>
      <c r="U2726" t="str">
        <f t="shared" si="300"/>
        <v>Inactive</v>
      </c>
    </row>
    <row r="2727" spans="1:21" x14ac:dyDescent="0.25">
      <c r="A2727" t="s">
        <v>2754</v>
      </c>
      <c r="B2727">
        <v>65</v>
      </c>
      <c r="C2727" t="str">
        <f t="shared" si="294"/>
        <v>55+</v>
      </c>
      <c r="D2727" t="s">
        <v>13</v>
      </c>
      <c r="E2727" t="s">
        <v>8</v>
      </c>
      <c r="F2727">
        <v>16.100000000000001</v>
      </c>
      <c r="G2727" t="str">
        <f t="shared" si="295"/>
        <v>Low</v>
      </c>
      <c r="H2727">
        <v>9</v>
      </c>
      <c r="I2727" t="s">
        <v>3</v>
      </c>
      <c r="J2727" t="s">
        <v>4</v>
      </c>
      <c r="K2727" s="4">
        <v>13.99</v>
      </c>
      <c r="L2727" s="4">
        <f t="shared" si="296"/>
        <v>13.99</v>
      </c>
      <c r="M2727">
        <v>0</v>
      </c>
      <c r="N2727" t="s">
        <v>29</v>
      </c>
      <c r="O2727">
        <v>4</v>
      </c>
      <c r="P2727">
        <v>1.61</v>
      </c>
      <c r="Q2727">
        <f t="shared" si="297"/>
        <v>97</v>
      </c>
      <c r="R2727" t="s">
        <v>38</v>
      </c>
      <c r="S2727">
        <f t="shared" si="298"/>
        <v>1561.7</v>
      </c>
      <c r="T2727" t="str">
        <f t="shared" si="299"/>
        <v>High</v>
      </c>
      <c r="U2727" t="str">
        <f t="shared" si="300"/>
        <v>Risk</v>
      </c>
    </row>
    <row r="2728" spans="1:21" x14ac:dyDescent="0.25">
      <c r="A2728" t="s">
        <v>2755</v>
      </c>
      <c r="B2728">
        <v>33</v>
      </c>
      <c r="C2728" t="str">
        <f t="shared" si="294"/>
        <v>25-34</v>
      </c>
      <c r="D2728" t="s">
        <v>13</v>
      </c>
      <c r="E2728" t="s">
        <v>8</v>
      </c>
      <c r="F2728">
        <v>26.73</v>
      </c>
      <c r="G2728" t="str">
        <f t="shared" si="295"/>
        <v>Medium</v>
      </c>
      <c r="H2728">
        <v>28</v>
      </c>
      <c r="I2728" t="s">
        <v>14</v>
      </c>
      <c r="J2728" t="s">
        <v>41</v>
      </c>
      <c r="K2728" s="4">
        <v>13.99</v>
      </c>
      <c r="L2728" s="4">
        <f t="shared" si="296"/>
        <v>13.99</v>
      </c>
      <c r="M2728">
        <v>0</v>
      </c>
      <c r="N2728" t="s">
        <v>5</v>
      </c>
      <c r="O2728">
        <v>3</v>
      </c>
      <c r="P2728">
        <v>0.92</v>
      </c>
      <c r="Q2728">
        <f t="shared" si="297"/>
        <v>55</v>
      </c>
      <c r="R2728" t="s">
        <v>20</v>
      </c>
      <c r="S2728">
        <f t="shared" si="298"/>
        <v>1470.15</v>
      </c>
      <c r="T2728" t="str">
        <f t="shared" si="299"/>
        <v>High</v>
      </c>
      <c r="U2728" t="str">
        <f t="shared" si="300"/>
        <v>Inactive</v>
      </c>
    </row>
    <row r="2729" spans="1:21" x14ac:dyDescent="0.25">
      <c r="A2729" t="s">
        <v>2756</v>
      </c>
      <c r="B2729">
        <v>37</v>
      </c>
      <c r="C2729" t="str">
        <f t="shared" si="294"/>
        <v>35-44</v>
      </c>
      <c r="D2729" t="s">
        <v>1</v>
      </c>
      <c r="E2729" t="s">
        <v>2</v>
      </c>
      <c r="F2729">
        <v>1.32</v>
      </c>
      <c r="G2729" t="str">
        <f t="shared" si="295"/>
        <v>Low</v>
      </c>
      <c r="H2729">
        <v>11</v>
      </c>
      <c r="I2729" t="s">
        <v>35</v>
      </c>
      <c r="J2729" t="s">
        <v>4</v>
      </c>
      <c r="K2729" s="4">
        <v>8.99</v>
      </c>
      <c r="L2729" s="4">
        <f t="shared" si="296"/>
        <v>8.99</v>
      </c>
      <c r="M2729">
        <v>1</v>
      </c>
      <c r="N2729" t="s">
        <v>5</v>
      </c>
      <c r="O2729">
        <v>5</v>
      </c>
      <c r="P2729">
        <v>0.11</v>
      </c>
      <c r="Q2729">
        <f t="shared" si="297"/>
        <v>7</v>
      </c>
      <c r="R2729" t="s">
        <v>20</v>
      </c>
      <c r="S2729">
        <f t="shared" si="298"/>
        <v>9.24</v>
      </c>
      <c r="T2729" t="str">
        <f t="shared" si="299"/>
        <v>Low</v>
      </c>
      <c r="U2729" t="str">
        <f t="shared" si="300"/>
        <v>Risk</v>
      </c>
    </row>
    <row r="2730" spans="1:21" x14ac:dyDescent="0.25">
      <c r="A2730" t="s">
        <v>2757</v>
      </c>
      <c r="B2730">
        <v>52</v>
      </c>
      <c r="C2730" t="str">
        <f t="shared" si="294"/>
        <v>45-54</v>
      </c>
      <c r="D2730" t="s">
        <v>27</v>
      </c>
      <c r="E2730" t="s">
        <v>18</v>
      </c>
      <c r="F2730">
        <v>27.41</v>
      </c>
      <c r="G2730" t="str">
        <f t="shared" si="295"/>
        <v>Medium</v>
      </c>
      <c r="H2730">
        <v>1</v>
      </c>
      <c r="I2730" t="s">
        <v>3</v>
      </c>
      <c r="J2730" t="s">
        <v>32</v>
      </c>
      <c r="K2730" s="4">
        <v>17.989999999999998</v>
      </c>
      <c r="L2730" s="4">
        <f t="shared" si="296"/>
        <v>17.989999999999998</v>
      </c>
      <c r="M2730">
        <v>0</v>
      </c>
      <c r="N2730" t="s">
        <v>15</v>
      </c>
      <c r="O2730">
        <v>2</v>
      </c>
      <c r="P2730">
        <v>13.71</v>
      </c>
      <c r="Q2730">
        <f t="shared" si="297"/>
        <v>823</v>
      </c>
      <c r="R2730" t="s">
        <v>6</v>
      </c>
      <c r="S2730">
        <f t="shared" si="298"/>
        <v>22558.43</v>
      </c>
      <c r="T2730" t="str">
        <f t="shared" si="299"/>
        <v>High</v>
      </c>
      <c r="U2730" t="str">
        <f t="shared" si="300"/>
        <v>Active</v>
      </c>
    </row>
    <row r="2731" spans="1:21" x14ac:dyDescent="0.25">
      <c r="A2731" t="s">
        <v>2758</v>
      </c>
      <c r="B2731">
        <v>30</v>
      </c>
      <c r="C2731" t="str">
        <f t="shared" si="294"/>
        <v>25-34</v>
      </c>
      <c r="D2731" t="s">
        <v>13</v>
      </c>
      <c r="E2731" t="s">
        <v>8</v>
      </c>
      <c r="F2731">
        <v>19.84</v>
      </c>
      <c r="G2731" t="str">
        <f t="shared" si="295"/>
        <v>Low</v>
      </c>
      <c r="H2731">
        <v>29</v>
      </c>
      <c r="I2731" t="s">
        <v>3</v>
      </c>
      <c r="J2731" t="s">
        <v>4</v>
      </c>
      <c r="K2731" s="4">
        <v>13.99</v>
      </c>
      <c r="L2731" s="4">
        <f t="shared" si="296"/>
        <v>13.99</v>
      </c>
      <c r="M2731">
        <v>0</v>
      </c>
      <c r="N2731" t="s">
        <v>23</v>
      </c>
      <c r="O2731">
        <v>1</v>
      </c>
      <c r="P2731">
        <v>0.66</v>
      </c>
      <c r="Q2731">
        <f t="shared" si="297"/>
        <v>40</v>
      </c>
      <c r="R2731" t="s">
        <v>16</v>
      </c>
      <c r="S2731">
        <f t="shared" si="298"/>
        <v>793.6</v>
      </c>
      <c r="T2731" t="str">
        <f t="shared" si="299"/>
        <v>High</v>
      </c>
      <c r="U2731" t="str">
        <f t="shared" si="300"/>
        <v>Inactive</v>
      </c>
    </row>
    <row r="2732" spans="1:21" x14ac:dyDescent="0.25">
      <c r="A2732" t="s">
        <v>2759</v>
      </c>
      <c r="B2732">
        <v>38</v>
      </c>
      <c r="C2732" t="str">
        <f t="shared" si="294"/>
        <v>35-44</v>
      </c>
      <c r="D2732" t="s">
        <v>1</v>
      </c>
      <c r="E2732" t="s">
        <v>18</v>
      </c>
      <c r="F2732">
        <v>3.64</v>
      </c>
      <c r="G2732" t="str">
        <f t="shared" si="295"/>
        <v>Low</v>
      </c>
      <c r="H2732">
        <v>39</v>
      </c>
      <c r="I2732" t="s">
        <v>3</v>
      </c>
      <c r="J2732" t="s">
        <v>41</v>
      </c>
      <c r="K2732" s="4">
        <v>17.989999999999998</v>
      </c>
      <c r="L2732" s="4">
        <f t="shared" si="296"/>
        <v>17.989999999999998</v>
      </c>
      <c r="M2732">
        <v>1</v>
      </c>
      <c r="N2732" t="s">
        <v>5</v>
      </c>
      <c r="O2732">
        <v>5</v>
      </c>
      <c r="P2732">
        <v>0.09</v>
      </c>
      <c r="Q2732">
        <f t="shared" si="297"/>
        <v>5</v>
      </c>
      <c r="R2732" t="s">
        <v>16</v>
      </c>
      <c r="S2732">
        <f t="shared" si="298"/>
        <v>18.2</v>
      </c>
      <c r="T2732" t="str">
        <f t="shared" si="299"/>
        <v>Low</v>
      </c>
      <c r="U2732" t="str">
        <f t="shared" si="300"/>
        <v>Inactive</v>
      </c>
    </row>
    <row r="2733" spans="1:21" x14ac:dyDescent="0.25">
      <c r="A2733" t="s">
        <v>2760</v>
      </c>
      <c r="B2733">
        <v>62</v>
      </c>
      <c r="C2733" t="str">
        <f t="shared" si="294"/>
        <v>55+</v>
      </c>
      <c r="D2733" t="s">
        <v>13</v>
      </c>
      <c r="E2733" t="s">
        <v>18</v>
      </c>
      <c r="F2733">
        <v>10.68</v>
      </c>
      <c r="G2733" t="str">
        <f t="shared" si="295"/>
        <v>Low</v>
      </c>
      <c r="H2733">
        <v>46</v>
      </c>
      <c r="I2733" t="s">
        <v>35</v>
      </c>
      <c r="J2733" t="s">
        <v>43</v>
      </c>
      <c r="K2733" s="4">
        <v>17.989999999999998</v>
      </c>
      <c r="L2733" s="4">
        <f t="shared" si="296"/>
        <v>17.989999999999998</v>
      </c>
      <c r="M2733">
        <v>1</v>
      </c>
      <c r="N2733" t="s">
        <v>15</v>
      </c>
      <c r="O2733">
        <v>1</v>
      </c>
      <c r="P2733">
        <v>0.23</v>
      </c>
      <c r="Q2733">
        <f t="shared" si="297"/>
        <v>14</v>
      </c>
      <c r="R2733" t="s">
        <v>38</v>
      </c>
      <c r="S2733">
        <f t="shared" si="298"/>
        <v>149.51999999999998</v>
      </c>
      <c r="T2733" t="str">
        <f t="shared" si="299"/>
        <v>Medium</v>
      </c>
      <c r="U2733" t="str">
        <f t="shared" si="300"/>
        <v>Inactive</v>
      </c>
    </row>
    <row r="2734" spans="1:21" x14ac:dyDescent="0.25">
      <c r="A2734" t="s">
        <v>2761</v>
      </c>
      <c r="B2734">
        <v>22</v>
      </c>
      <c r="C2734" t="str">
        <f t="shared" si="294"/>
        <v>18-24</v>
      </c>
      <c r="D2734" t="s">
        <v>1</v>
      </c>
      <c r="E2734" t="s">
        <v>2</v>
      </c>
      <c r="F2734">
        <v>29.96</v>
      </c>
      <c r="G2734" t="str">
        <f t="shared" si="295"/>
        <v>Medium</v>
      </c>
      <c r="H2734">
        <v>43</v>
      </c>
      <c r="I2734" t="s">
        <v>56</v>
      </c>
      <c r="J2734" t="s">
        <v>4</v>
      </c>
      <c r="K2734" s="4">
        <v>8.99</v>
      </c>
      <c r="L2734" s="4">
        <f t="shared" si="296"/>
        <v>8.99</v>
      </c>
      <c r="M2734">
        <v>0</v>
      </c>
      <c r="N2734" t="s">
        <v>15</v>
      </c>
      <c r="O2734">
        <v>5</v>
      </c>
      <c r="P2734">
        <v>0.68</v>
      </c>
      <c r="Q2734">
        <f t="shared" si="297"/>
        <v>41</v>
      </c>
      <c r="R2734" t="s">
        <v>25</v>
      </c>
      <c r="S2734">
        <f t="shared" si="298"/>
        <v>1228.3600000000001</v>
      </c>
      <c r="T2734" t="str">
        <f t="shared" si="299"/>
        <v>High</v>
      </c>
      <c r="U2734" t="str">
        <f t="shared" si="300"/>
        <v>Inactive</v>
      </c>
    </row>
    <row r="2735" spans="1:21" x14ac:dyDescent="0.25">
      <c r="A2735" t="s">
        <v>2762</v>
      </c>
      <c r="B2735">
        <v>55</v>
      </c>
      <c r="C2735" t="str">
        <f t="shared" si="294"/>
        <v>45-54</v>
      </c>
      <c r="D2735" t="s">
        <v>1</v>
      </c>
      <c r="E2735" t="s">
        <v>18</v>
      </c>
      <c r="F2735">
        <v>38.31</v>
      </c>
      <c r="G2735" t="str">
        <f t="shared" si="295"/>
        <v>Medium</v>
      </c>
      <c r="H2735">
        <v>32</v>
      </c>
      <c r="I2735" t="s">
        <v>14</v>
      </c>
      <c r="J2735" t="s">
        <v>10</v>
      </c>
      <c r="K2735" s="4">
        <v>17.989999999999998</v>
      </c>
      <c r="L2735" s="4">
        <f t="shared" si="296"/>
        <v>17.989999999999998</v>
      </c>
      <c r="M2735">
        <v>0</v>
      </c>
      <c r="N2735" t="s">
        <v>15</v>
      </c>
      <c r="O2735">
        <v>1</v>
      </c>
      <c r="P2735">
        <v>1.1599999999999999</v>
      </c>
      <c r="Q2735">
        <f t="shared" si="297"/>
        <v>70</v>
      </c>
      <c r="R2735" t="s">
        <v>11</v>
      </c>
      <c r="S2735">
        <f t="shared" si="298"/>
        <v>2681.7000000000003</v>
      </c>
      <c r="T2735" t="str">
        <f t="shared" si="299"/>
        <v>High</v>
      </c>
      <c r="U2735" t="str">
        <f t="shared" si="300"/>
        <v>Inactive</v>
      </c>
    </row>
    <row r="2736" spans="1:21" x14ac:dyDescent="0.25">
      <c r="A2736" t="s">
        <v>2763</v>
      </c>
      <c r="B2736">
        <v>48</v>
      </c>
      <c r="C2736" t="str">
        <f t="shared" si="294"/>
        <v>45-54</v>
      </c>
      <c r="D2736" t="s">
        <v>27</v>
      </c>
      <c r="E2736" t="s">
        <v>18</v>
      </c>
      <c r="F2736">
        <v>1.64</v>
      </c>
      <c r="G2736" t="str">
        <f t="shared" si="295"/>
        <v>Low</v>
      </c>
      <c r="H2736">
        <v>11</v>
      </c>
      <c r="I2736" t="s">
        <v>56</v>
      </c>
      <c r="J2736" t="s">
        <v>10</v>
      </c>
      <c r="K2736" s="4">
        <v>17.989999999999998</v>
      </c>
      <c r="L2736" s="4">
        <f t="shared" si="296"/>
        <v>17.989999999999998</v>
      </c>
      <c r="M2736">
        <v>1</v>
      </c>
      <c r="N2736" t="s">
        <v>5</v>
      </c>
      <c r="O2736">
        <v>1</v>
      </c>
      <c r="P2736">
        <v>0.14000000000000001</v>
      </c>
      <c r="Q2736">
        <f t="shared" si="297"/>
        <v>8</v>
      </c>
      <c r="R2736" t="s">
        <v>16</v>
      </c>
      <c r="S2736">
        <f t="shared" si="298"/>
        <v>13.12</v>
      </c>
      <c r="T2736" t="str">
        <f t="shared" si="299"/>
        <v>Low</v>
      </c>
      <c r="U2736" t="str">
        <f t="shared" si="300"/>
        <v>Risk</v>
      </c>
    </row>
    <row r="2737" spans="1:21" x14ac:dyDescent="0.25">
      <c r="A2737" t="s">
        <v>2764</v>
      </c>
      <c r="B2737">
        <v>54</v>
      </c>
      <c r="C2737" t="str">
        <f t="shared" si="294"/>
        <v>45-54</v>
      </c>
      <c r="D2737" t="s">
        <v>1</v>
      </c>
      <c r="E2737" t="s">
        <v>8</v>
      </c>
      <c r="F2737">
        <v>8.5500000000000007</v>
      </c>
      <c r="G2737" t="str">
        <f t="shared" si="295"/>
        <v>Low</v>
      </c>
      <c r="H2737">
        <v>57</v>
      </c>
      <c r="I2737" t="s">
        <v>19</v>
      </c>
      <c r="J2737" t="s">
        <v>10</v>
      </c>
      <c r="K2737" s="4">
        <v>13.99</v>
      </c>
      <c r="L2737" s="4">
        <f t="shared" si="296"/>
        <v>13.99</v>
      </c>
      <c r="M2737">
        <v>1</v>
      </c>
      <c r="N2737" t="s">
        <v>29</v>
      </c>
      <c r="O2737">
        <v>1</v>
      </c>
      <c r="P2737">
        <v>0.15</v>
      </c>
      <c r="Q2737">
        <f t="shared" si="297"/>
        <v>9</v>
      </c>
      <c r="R2737" t="s">
        <v>20</v>
      </c>
      <c r="S2737">
        <f t="shared" si="298"/>
        <v>76.95</v>
      </c>
      <c r="T2737" t="str">
        <f t="shared" si="299"/>
        <v>Medium</v>
      </c>
      <c r="U2737" t="str">
        <f t="shared" si="300"/>
        <v>Inactive</v>
      </c>
    </row>
    <row r="2738" spans="1:21" x14ac:dyDescent="0.25">
      <c r="A2738" t="s">
        <v>2765</v>
      </c>
      <c r="B2738">
        <v>27</v>
      </c>
      <c r="C2738" t="str">
        <f t="shared" si="294"/>
        <v>25-34</v>
      </c>
      <c r="D2738" t="s">
        <v>1</v>
      </c>
      <c r="E2738" t="s">
        <v>8</v>
      </c>
      <c r="F2738">
        <v>3.92</v>
      </c>
      <c r="G2738" t="str">
        <f t="shared" si="295"/>
        <v>Low</v>
      </c>
      <c r="H2738">
        <v>56</v>
      </c>
      <c r="I2738" t="s">
        <v>19</v>
      </c>
      <c r="J2738" t="s">
        <v>41</v>
      </c>
      <c r="K2738" s="4">
        <v>13.99</v>
      </c>
      <c r="L2738" s="4">
        <f t="shared" si="296"/>
        <v>13.99</v>
      </c>
      <c r="M2738">
        <v>1</v>
      </c>
      <c r="N2738" t="s">
        <v>23</v>
      </c>
      <c r="O2738">
        <v>1</v>
      </c>
      <c r="P2738">
        <v>7.0000000000000007E-2</v>
      </c>
      <c r="Q2738">
        <f t="shared" si="297"/>
        <v>4</v>
      </c>
      <c r="R2738" t="s">
        <v>16</v>
      </c>
      <c r="S2738">
        <f t="shared" si="298"/>
        <v>15.68</v>
      </c>
      <c r="T2738" t="str">
        <f t="shared" si="299"/>
        <v>Low</v>
      </c>
      <c r="U2738" t="str">
        <f t="shared" si="300"/>
        <v>Inactive</v>
      </c>
    </row>
    <row r="2739" spans="1:21" x14ac:dyDescent="0.25">
      <c r="A2739" t="s">
        <v>2766</v>
      </c>
      <c r="B2739">
        <v>59</v>
      </c>
      <c r="C2739" t="str">
        <f t="shared" si="294"/>
        <v>55+</v>
      </c>
      <c r="D2739" t="s">
        <v>1</v>
      </c>
      <c r="E2739" t="s">
        <v>18</v>
      </c>
      <c r="F2739">
        <v>4.8</v>
      </c>
      <c r="G2739" t="str">
        <f t="shared" si="295"/>
        <v>Low</v>
      </c>
      <c r="H2739">
        <v>1</v>
      </c>
      <c r="I2739" t="s">
        <v>3</v>
      </c>
      <c r="J2739" t="s">
        <v>41</v>
      </c>
      <c r="K2739" s="4">
        <v>17.989999999999998</v>
      </c>
      <c r="L2739" s="4">
        <f t="shared" si="296"/>
        <v>17.989999999999998</v>
      </c>
      <c r="M2739">
        <v>0</v>
      </c>
      <c r="N2739" t="s">
        <v>29</v>
      </c>
      <c r="O2739">
        <v>1</v>
      </c>
      <c r="P2739">
        <v>2.4</v>
      </c>
      <c r="Q2739">
        <f t="shared" si="297"/>
        <v>144</v>
      </c>
      <c r="R2739" t="s">
        <v>16</v>
      </c>
      <c r="S2739">
        <f t="shared" si="298"/>
        <v>691.19999999999993</v>
      </c>
      <c r="T2739" t="str">
        <f t="shared" si="299"/>
        <v>High</v>
      </c>
      <c r="U2739" t="str">
        <f t="shared" si="300"/>
        <v>Active</v>
      </c>
    </row>
    <row r="2740" spans="1:21" x14ac:dyDescent="0.25">
      <c r="A2740" t="s">
        <v>2767</v>
      </c>
      <c r="B2740">
        <v>39</v>
      </c>
      <c r="C2740" t="str">
        <f t="shared" si="294"/>
        <v>35-44</v>
      </c>
      <c r="D2740" t="s">
        <v>1</v>
      </c>
      <c r="E2740" t="s">
        <v>18</v>
      </c>
      <c r="F2740">
        <v>11.29</v>
      </c>
      <c r="G2740" t="str">
        <f t="shared" si="295"/>
        <v>Low</v>
      </c>
      <c r="H2740">
        <v>7</v>
      </c>
      <c r="I2740" t="s">
        <v>9</v>
      </c>
      <c r="J2740" t="s">
        <v>43</v>
      </c>
      <c r="K2740" s="4">
        <v>17.989999999999998</v>
      </c>
      <c r="L2740" s="4">
        <f t="shared" si="296"/>
        <v>17.989999999999998</v>
      </c>
      <c r="M2740">
        <v>0</v>
      </c>
      <c r="N2740" t="s">
        <v>5</v>
      </c>
      <c r="O2740">
        <v>1</v>
      </c>
      <c r="P2740">
        <v>1.41</v>
      </c>
      <c r="Q2740">
        <f t="shared" si="297"/>
        <v>85</v>
      </c>
      <c r="R2740" t="s">
        <v>38</v>
      </c>
      <c r="S2740">
        <f t="shared" si="298"/>
        <v>959.65</v>
      </c>
      <c r="T2740" t="str">
        <f t="shared" si="299"/>
        <v>High</v>
      </c>
      <c r="U2740" t="str">
        <f t="shared" si="300"/>
        <v>Active</v>
      </c>
    </row>
    <row r="2741" spans="1:21" x14ac:dyDescent="0.25">
      <c r="A2741" t="s">
        <v>2768</v>
      </c>
      <c r="B2741">
        <v>19</v>
      </c>
      <c r="C2741" t="str">
        <f t="shared" si="294"/>
        <v>18-24</v>
      </c>
      <c r="D2741" t="s">
        <v>1</v>
      </c>
      <c r="E2741" t="s">
        <v>18</v>
      </c>
      <c r="F2741">
        <v>0.4</v>
      </c>
      <c r="G2741" t="str">
        <f t="shared" si="295"/>
        <v>Low</v>
      </c>
      <c r="H2741">
        <v>15</v>
      </c>
      <c r="I2741" t="s">
        <v>35</v>
      </c>
      <c r="J2741" t="s">
        <v>10</v>
      </c>
      <c r="K2741" s="4">
        <v>17.989999999999998</v>
      </c>
      <c r="L2741" s="4">
        <f t="shared" si="296"/>
        <v>17.989999999999998</v>
      </c>
      <c r="M2741">
        <v>1</v>
      </c>
      <c r="N2741" t="s">
        <v>5</v>
      </c>
      <c r="O2741">
        <v>1</v>
      </c>
      <c r="P2741">
        <v>0.03</v>
      </c>
      <c r="Q2741">
        <f t="shared" si="297"/>
        <v>2</v>
      </c>
      <c r="R2741" t="s">
        <v>11</v>
      </c>
      <c r="S2741">
        <f t="shared" si="298"/>
        <v>0.8</v>
      </c>
      <c r="T2741" t="str">
        <f t="shared" si="299"/>
        <v>Low</v>
      </c>
      <c r="U2741" t="str">
        <f t="shared" si="300"/>
        <v>Risk</v>
      </c>
    </row>
    <row r="2742" spans="1:21" x14ac:dyDescent="0.25">
      <c r="A2742" t="s">
        <v>2769</v>
      </c>
      <c r="B2742">
        <v>29</v>
      </c>
      <c r="C2742" t="str">
        <f t="shared" si="294"/>
        <v>25-34</v>
      </c>
      <c r="D2742" t="s">
        <v>1</v>
      </c>
      <c r="E2742" t="s">
        <v>8</v>
      </c>
      <c r="F2742">
        <v>2.33</v>
      </c>
      <c r="G2742" t="str">
        <f t="shared" si="295"/>
        <v>Low</v>
      </c>
      <c r="H2742">
        <v>56</v>
      </c>
      <c r="I2742" t="s">
        <v>14</v>
      </c>
      <c r="J2742" t="s">
        <v>41</v>
      </c>
      <c r="K2742" s="4">
        <v>13.99</v>
      </c>
      <c r="L2742" s="4">
        <f t="shared" si="296"/>
        <v>13.99</v>
      </c>
      <c r="M2742">
        <v>1</v>
      </c>
      <c r="N2742" t="s">
        <v>15</v>
      </c>
      <c r="O2742">
        <v>2</v>
      </c>
      <c r="P2742">
        <v>0.04</v>
      </c>
      <c r="Q2742">
        <f t="shared" si="297"/>
        <v>2</v>
      </c>
      <c r="R2742" t="s">
        <v>11</v>
      </c>
      <c r="S2742">
        <f t="shared" si="298"/>
        <v>4.66</v>
      </c>
      <c r="T2742" t="str">
        <f t="shared" si="299"/>
        <v>Low</v>
      </c>
      <c r="U2742" t="str">
        <f t="shared" si="300"/>
        <v>Inactive</v>
      </c>
    </row>
    <row r="2743" spans="1:21" x14ac:dyDescent="0.25">
      <c r="A2743" t="s">
        <v>2770</v>
      </c>
      <c r="B2743">
        <v>33</v>
      </c>
      <c r="C2743" t="str">
        <f t="shared" si="294"/>
        <v>25-34</v>
      </c>
      <c r="D2743" t="s">
        <v>27</v>
      </c>
      <c r="E2743" t="s">
        <v>18</v>
      </c>
      <c r="F2743">
        <v>1.98</v>
      </c>
      <c r="G2743" t="str">
        <f t="shared" si="295"/>
        <v>Low</v>
      </c>
      <c r="H2743">
        <v>5</v>
      </c>
      <c r="I2743" t="s">
        <v>9</v>
      </c>
      <c r="J2743" t="s">
        <v>41</v>
      </c>
      <c r="K2743" s="4">
        <v>17.989999999999998</v>
      </c>
      <c r="L2743" s="4">
        <f t="shared" si="296"/>
        <v>17.989999999999998</v>
      </c>
      <c r="M2743">
        <v>0</v>
      </c>
      <c r="N2743" t="s">
        <v>47</v>
      </c>
      <c r="O2743">
        <v>2</v>
      </c>
      <c r="P2743">
        <v>0.33</v>
      </c>
      <c r="Q2743">
        <f t="shared" si="297"/>
        <v>20</v>
      </c>
      <c r="R2743" t="s">
        <v>11</v>
      </c>
      <c r="S2743">
        <f t="shared" si="298"/>
        <v>39.6</v>
      </c>
      <c r="T2743" t="str">
        <f t="shared" si="299"/>
        <v>Low</v>
      </c>
      <c r="U2743" t="str">
        <f t="shared" si="300"/>
        <v>Active</v>
      </c>
    </row>
    <row r="2744" spans="1:21" x14ac:dyDescent="0.25">
      <c r="A2744" t="s">
        <v>2771</v>
      </c>
      <c r="B2744">
        <v>62</v>
      </c>
      <c r="C2744" t="str">
        <f t="shared" si="294"/>
        <v>55+</v>
      </c>
      <c r="D2744" t="s">
        <v>1</v>
      </c>
      <c r="E2744" t="s">
        <v>2</v>
      </c>
      <c r="F2744">
        <v>1.31</v>
      </c>
      <c r="G2744" t="str">
        <f t="shared" si="295"/>
        <v>Low</v>
      </c>
      <c r="H2744">
        <v>46</v>
      </c>
      <c r="I2744" t="s">
        <v>14</v>
      </c>
      <c r="J2744" t="s">
        <v>41</v>
      </c>
      <c r="K2744" s="4">
        <v>8.99</v>
      </c>
      <c r="L2744" s="4">
        <f t="shared" si="296"/>
        <v>8.99</v>
      </c>
      <c r="M2744">
        <v>1</v>
      </c>
      <c r="N2744" t="s">
        <v>15</v>
      </c>
      <c r="O2744">
        <v>2</v>
      </c>
      <c r="P2744">
        <v>0.03</v>
      </c>
      <c r="Q2744">
        <f t="shared" si="297"/>
        <v>2</v>
      </c>
      <c r="R2744" t="s">
        <v>11</v>
      </c>
      <c r="S2744">
        <f t="shared" si="298"/>
        <v>2.62</v>
      </c>
      <c r="T2744" t="str">
        <f t="shared" si="299"/>
        <v>Low</v>
      </c>
      <c r="U2744" t="str">
        <f t="shared" si="300"/>
        <v>Inactive</v>
      </c>
    </row>
    <row r="2745" spans="1:21" x14ac:dyDescent="0.25">
      <c r="A2745" t="s">
        <v>2772</v>
      </c>
      <c r="B2745">
        <v>45</v>
      </c>
      <c r="C2745" t="str">
        <f t="shared" si="294"/>
        <v>35-44</v>
      </c>
      <c r="D2745" t="s">
        <v>27</v>
      </c>
      <c r="E2745" t="s">
        <v>8</v>
      </c>
      <c r="F2745">
        <v>8.7100000000000009</v>
      </c>
      <c r="G2745" t="str">
        <f t="shared" si="295"/>
        <v>Low</v>
      </c>
      <c r="H2745">
        <v>23</v>
      </c>
      <c r="I2745" t="s">
        <v>35</v>
      </c>
      <c r="J2745" t="s">
        <v>43</v>
      </c>
      <c r="K2745" s="4">
        <v>13.99</v>
      </c>
      <c r="L2745" s="4">
        <f t="shared" si="296"/>
        <v>13.99</v>
      </c>
      <c r="M2745">
        <v>0</v>
      </c>
      <c r="N2745" t="s">
        <v>47</v>
      </c>
      <c r="O2745">
        <v>5</v>
      </c>
      <c r="P2745">
        <v>0.36</v>
      </c>
      <c r="Q2745">
        <f t="shared" si="297"/>
        <v>22</v>
      </c>
      <c r="R2745" t="s">
        <v>33</v>
      </c>
      <c r="S2745">
        <f t="shared" si="298"/>
        <v>191.62</v>
      </c>
      <c r="T2745" t="str">
        <f t="shared" si="299"/>
        <v>High</v>
      </c>
      <c r="U2745" t="str">
        <f t="shared" si="300"/>
        <v>Inactive</v>
      </c>
    </row>
    <row r="2746" spans="1:21" x14ac:dyDescent="0.25">
      <c r="A2746" t="s">
        <v>2773</v>
      </c>
      <c r="B2746">
        <v>48</v>
      </c>
      <c r="C2746" t="str">
        <f t="shared" si="294"/>
        <v>45-54</v>
      </c>
      <c r="D2746" t="s">
        <v>1</v>
      </c>
      <c r="E2746" t="s">
        <v>8</v>
      </c>
      <c r="F2746">
        <v>4.6500000000000004</v>
      </c>
      <c r="G2746" t="str">
        <f t="shared" si="295"/>
        <v>Low</v>
      </c>
      <c r="H2746">
        <v>19</v>
      </c>
      <c r="I2746" t="s">
        <v>19</v>
      </c>
      <c r="J2746" t="s">
        <v>32</v>
      </c>
      <c r="K2746" s="4">
        <v>13.99</v>
      </c>
      <c r="L2746" s="4">
        <f t="shared" si="296"/>
        <v>13.99</v>
      </c>
      <c r="M2746">
        <v>0</v>
      </c>
      <c r="N2746" t="s">
        <v>23</v>
      </c>
      <c r="O2746">
        <v>4</v>
      </c>
      <c r="P2746">
        <v>0.23</v>
      </c>
      <c r="Q2746">
        <f t="shared" si="297"/>
        <v>14</v>
      </c>
      <c r="R2746" t="s">
        <v>25</v>
      </c>
      <c r="S2746">
        <f t="shared" si="298"/>
        <v>65.100000000000009</v>
      </c>
      <c r="T2746" t="str">
        <f t="shared" si="299"/>
        <v>Medium</v>
      </c>
      <c r="U2746" t="str">
        <f t="shared" si="300"/>
        <v>Risk</v>
      </c>
    </row>
    <row r="2747" spans="1:21" x14ac:dyDescent="0.25">
      <c r="A2747" t="s">
        <v>2774</v>
      </c>
      <c r="B2747">
        <v>19</v>
      </c>
      <c r="C2747" t="str">
        <f t="shared" si="294"/>
        <v>18-24</v>
      </c>
      <c r="D2747" t="s">
        <v>27</v>
      </c>
      <c r="E2747" t="s">
        <v>2</v>
      </c>
      <c r="F2747">
        <v>15.61</v>
      </c>
      <c r="G2747" t="str">
        <f t="shared" si="295"/>
        <v>Low</v>
      </c>
      <c r="H2747">
        <v>8</v>
      </c>
      <c r="I2747" t="s">
        <v>3</v>
      </c>
      <c r="J2747" t="s">
        <v>43</v>
      </c>
      <c r="K2747" s="4">
        <v>8.99</v>
      </c>
      <c r="L2747" s="4">
        <f t="shared" si="296"/>
        <v>8.99</v>
      </c>
      <c r="M2747">
        <v>0</v>
      </c>
      <c r="N2747" t="s">
        <v>15</v>
      </c>
      <c r="O2747">
        <v>2</v>
      </c>
      <c r="P2747">
        <v>1.73</v>
      </c>
      <c r="Q2747">
        <f t="shared" si="297"/>
        <v>104</v>
      </c>
      <c r="R2747" t="s">
        <v>20</v>
      </c>
      <c r="S2747">
        <f t="shared" si="298"/>
        <v>1623.44</v>
      </c>
      <c r="T2747" t="str">
        <f t="shared" si="299"/>
        <v>High</v>
      </c>
      <c r="U2747" t="str">
        <f t="shared" si="300"/>
        <v>Risk</v>
      </c>
    </row>
    <row r="2748" spans="1:21" x14ac:dyDescent="0.25">
      <c r="A2748" t="s">
        <v>2775</v>
      </c>
      <c r="B2748">
        <v>20</v>
      </c>
      <c r="C2748" t="str">
        <f t="shared" si="294"/>
        <v>18-24</v>
      </c>
      <c r="D2748" t="s">
        <v>13</v>
      </c>
      <c r="E2748" t="s">
        <v>18</v>
      </c>
      <c r="F2748">
        <v>27.16</v>
      </c>
      <c r="G2748" t="str">
        <f t="shared" si="295"/>
        <v>Medium</v>
      </c>
      <c r="H2748">
        <v>53</v>
      </c>
      <c r="I2748" t="s">
        <v>35</v>
      </c>
      <c r="J2748" t="s">
        <v>43</v>
      </c>
      <c r="K2748" s="4">
        <v>17.989999999999998</v>
      </c>
      <c r="L2748" s="4">
        <f t="shared" si="296"/>
        <v>17.989999999999998</v>
      </c>
      <c r="M2748">
        <v>0</v>
      </c>
      <c r="N2748" t="s">
        <v>47</v>
      </c>
      <c r="O2748">
        <v>1</v>
      </c>
      <c r="P2748">
        <v>0.5</v>
      </c>
      <c r="Q2748">
        <f t="shared" si="297"/>
        <v>30</v>
      </c>
      <c r="R2748" t="s">
        <v>38</v>
      </c>
      <c r="S2748">
        <f t="shared" si="298"/>
        <v>814.8</v>
      </c>
      <c r="T2748" t="str">
        <f t="shared" si="299"/>
        <v>High</v>
      </c>
      <c r="U2748" t="str">
        <f t="shared" si="300"/>
        <v>Inactive</v>
      </c>
    </row>
    <row r="2749" spans="1:21" x14ac:dyDescent="0.25">
      <c r="A2749" t="s">
        <v>2776</v>
      </c>
      <c r="B2749">
        <v>59</v>
      </c>
      <c r="C2749" t="str">
        <f t="shared" si="294"/>
        <v>55+</v>
      </c>
      <c r="D2749" t="s">
        <v>13</v>
      </c>
      <c r="E2749" t="s">
        <v>2</v>
      </c>
      <c r="F2749">
        <v>10.220000000000001</v>
      </c>
      <c r="G2749" t="str">
        <f t="shared" si="295"/>
        <v>Low</v>
      </c>
      <c r="H2749">
        <v>53</v>
      </c>
      <c r="I2749" t="s">
        <v>19</v>
      </c>
      <c r="J2749" t="s">
        <v>10</v>
      </c>
      <c r="K2749" s="4">
        <v>8.99</v>
      </c>
      <c r="L2749" s="4">
        <f t="shared" si="296"/>
        <v>8.99</v>
      </c>
      <c r="M2749">
        <v>1</v>
      </c>
      <c r="N2749" t="s">
        <v>47</v>
      </c>
      <c r="O2749">
        <v>4</v>
      </c>
      <c r="P2749">
        <v>0.19</v>
      </c>
      <c r="Q2749">
        <f t="shared" si="297"/>
        <v>11</v>
      </c>
      <c r="R2749" t="s">
        <v>11</v>
      </c>
      <c r="S2749">
        <f t="shared" si="298"/>
        <v>112.42</v>
      </c>
      <c r="T2749" t="str">
        <f t="shared" si="299"/>
        <v>Medium</v>
      </c>
      <c r="U2749" t="str">
        <f t="shared" si="300"/>
        <v>Inactive</v>
      </c>
    </row>
    <row r="2750" spans="1:21" x14ac:dyDescent="0.25">
      <c r="A2750" t="s">
        <v>2777</v>
      </c>
      <c r="B2750">
        <v>41</v>
      </c>
      <c r="C2750" t="str">
        <f t="shared" si="294"/>
        <v>35-44</v>
      </c>
      <c r="D2750" t="s">
        <v>1</v>
      </c>
      <c r="E2750" t="s">
        <v>2</v>
      </c>
      <c r="F2750">
        <v>11.39</v>
      </c>
      <c r="G2750" t="str">
        <f t="shared" si="295"/>
        <v>Low</v>
      </c>
      <c r="H2750">
        <v>44</v>
      </c>
      <c r="I2750" t="s">
        <v>35</v>
      </c>
      <c r="J2750" t="s">
        <v>10</v>
      </c>
      <c r="K2750" s="4">
        <v>8.99</v>
      </c>
      <c r="L2750" s="4">
        <f t="shared" si="296"/>
        <v>8.99</v>
      </c>
      <c r="M2750">
        <v>1</v>
      </c>
      <c r="N2750" t="s">
        <v>5</v>
      </c>
      <c r="O2750">
        <v>3</v>
      </c>
      <c r="P2750">
        <v>0.25</v>
      </c>
      <c r="Q2750">
        <f t="shared" si="297"/>
        <v>15</v>
      </c>
      <c r="R2750" t="s">
        <v>25</v>
      </c>
      <c r="S2750">
        <f t="shared" si="298"/>
        <v>170.85000000000002</v>
      </c>
      <c r="T2750" t="str">
        <f t="shared" si="299"/>
        <v>High</v>
      </c>
      <c r="U2750" t="str">
        <f t="shared" si="300"/>
        <v>Inactive</v>
      </c>
    </row>
    <row r="2751" spans="1:21" x14ac:dyDescent="0.25">
      <c r="A2751" t="s">
        <v>2778</v>
      </c>
      <c r="B2751">
        <v>41</v>
      </c>
      <c r="C2751" t="str">
        <f t="shared" si="294"/>
        <v>35-44</v>
      </c>
      <c r="D2751" t="s">
        <v>13</v>
      </c>
      <c r="E2751" t="s">
        <v>18</v>
      </c>
      <c r="F2751">
        <v>1.5</v>
      </c>
      <c r="G2751" t="str">
        <f t="shared" si="295"/>
        <v>Low</v>
      </c>
      <c r="H2751">
        <v>60</v>
      </c>
      <c r="I2751" t="s">
        <v>35</v>
      </c>
      <c r="J2751" t="s">
        <v>41</v>
      </c>
      <c r="K2751" s="4">
        <v>17.989999999999998</v>
      </c>
      <c r="L2751" s="4">
        <f t="shared" si="296"/>
        <v>17.989999999999998</v>
      </c>
      <c r="M2751">
        <v>1</v>
      </c>
      <c r="N2751" t="s">
        <v>5</v>
      </c>
      <c r="O2751">
        <v>5</v>
      </c>
      <c r="P2751">
        <v>0.02</v>
      </c>
      <c r="Q2751">
        <f t="shared" si="297"/>
        <v>1</v>
      </c>
      <c r="R2751" t="s">
        <v>20</v>
      </c>
      <c r="S2751">
        <f t="shared" si="298"/>
        <v>1.5</v>
      </c>
      <c r="T2751" t="str">
        <f t="shared" si="299"/>
        <v>Low</v>
      </c>
      <c r="U2751" t="str">
        <f t="shared" si="300"/>
        <v>Inactive</v>
      </c>
    </row>
    <row r="2752" spans="1:21" x14ac:dyDescent="0.25">
      <c r="A2752" t="s">
        <v>2779</v>
      </c>
      <c r="B2752">
        <v>47</v>
      </c>
      <c r="C2752" t="str">
        <f t="shared" si="294"/>
        <v>45-54</v>
      </c>
      <c r="D2752" t="s">
        <v>13</v>
      </c>
      <c r="E2752" t="s">
        <v>8</v>
      </c>
      <c r="F2752">
        <v>13.28</v>
      </c>
      <c r="G2752" t="str">
        <f t="shared" si="295"/>
        <v>Low</v>
      </c>
      <c r="H2752">
        <v>20</v>
      </c>
      <c r="I2752" t="s">
        <v>9</v>
      </c>
      <c r="J2752" t="s">
        <v>10</v>
      </c>
      <c r="K2752" s="4">
        <v>13.99</v>
      </c>
      <c r="L2752" s="4">
        <f t="shared" si="296"/>
        <v>13.99</v>
      </c>
      <c r="M2752">
        <v>0</v>
      </c>
      <c r="N2752" t="s">
        <v>29</v>
      </c>
      <c r="O2752">
        <v>3</v>
      </c>
      <c r="P2752">
        <v>0.63</v>
      </c>
      <c r="Q2752">
        <f t="shared" si="297"/>
        <v>38</v>
      </c>
      <c r="R2752" t="s">
        <v>38</v>
      </c>
      <c r="S2752">
        <f t="shared" si="298"/>
        <v>504.64</v>
      </c>
      <c r="T2752" t="str">
        <f t="shared" si="299"/>
        <v>High</v>
      </c>
      <c r="U2752" t="str">
        <f t="shared" si="300"/>
        <v>Risk</v>
      </c>
    </row>
    <row r="2753" spans="1:21" x14ac:dyDescent="0.25">
      <c r="A2753" t="s">
        <v>2780</v>
      </c>
      <c r="B2753">
        <v>46</v>
      </c>
      <c r="C2753" t="str">
        <f t="shared" si="294"/>
        <v>45-54</v>
      </c>
      <c r="D2753" t="s">
        <v>27</v>
      </c>
      <c r="E2753" t="s">
        <v>18</v>
      </c>
      <c r="F2753">
        <v>4.67</v>
      </c>
      <c r="G2753" t="str">
        <f t="shared" si="295"/>
        <v>Low</v>
      </c>
      <c r="H2753">
        <v>58</v>
      </c>
      <c r="I2753" t="s">
        <v>14</v>
      </c>
      <c r="J2753" t="s">
        <v>4</v>
      </c>
      <c r="K2753" s="4">
        <v>17.989999999999998</v>
      </c>
      <c r="L2753" s="4">
        <f t="shared" si="296"/>
        <v>17.989999999999998</v>
      </c>
      <c r="M2753">
        <v>1</v>
      </c>
      <c r="N2753" t="s">
        <v>29</v>
      </c>
      <c r="O2753">
        <v>1</v>
      </c>
      <c r="P2753">
        <v>0.08</v>
      </c>
      <c r="Q2753">
        <f t="shared" si="297"/>
        <v>5</v>
      </c>
      <c r="R2753" t="s">
        <v>38</v>
      </c>
      <c r="S2753">
        <f t="shared" si="298"/>
        <v>23.35</v>
      </c>
      <c r="T2753" t="str">
        <f t="shared" si="299"/>
        <v>Low</v>
      </c>
      <c r="U2753" t="str">
        <f t="shared" si="300"/>
        <v>Inactive</v>
      </c>
    </row>
    <row r="2754" spans="1:21" x14ac:dyDescent="0.25">
      <c r="A2754" t="s">
        <v>2781</v>
      </c>
      <c r="B2754">
        <v>33</v>
      </c>
      <c r="C2754" t="str">
        <f t="shared" si="294"/>
        <v>25-34</v>
      </c>
      <c r="D2754" t="s">
        <v>13</v>
      </c>
      <c r="E2754" t="s">
        <v>2</v>
      </c>
      <c r="F2754">
        <v>1.18</v>
      </c>
      <c r="G2754" t="str">
        <f t="shared" si="295"/>
        <v>Low</v>
      </c>
      <c r="H2754">
        <v>42</v>
      </c>
      <c r="I2754" t="s">
        <v>14</v>
      </c>
      <c r="J2754" t="s">
        <v>4</v>
      </c>
      <c r="K2754" s="4">
        <v>8.99</v>
      </c>
      <c r="L2754" s="4">
        <f t="shared" si="296"/>
        <v>8.99</v>
      </c>
      <c r="M2754">
        <v>1</v>
      </c>
      <c r="N2754" t="s">
        <v>23</v>
      </c>
      <c r="O2754">
        <v>5</v>
      </c>
      <c r="P2754">
        <v>0.03</v>
      </c>
      <c r="Q2754">
        <f t="shared" si="297"/>
        <v>2</v>
      </c>
      <c r="R2754" t="s">
        <v>20</v>
      </c>
      <c r="S2754">
        <f t="shared" si="298"/>
        <v>2.36</v>
      </c>
      <c r="T2754" t="str">
        <f t="shared" si="299"/>
        <v>Low</v>
      </c>
      <c r="U2754" t="str">
        <f t="shared" si="300"/>
        <v>Inactive</v>
      </c>
    </row>
    <row r="2755" spans="1:21" x14ac:dyDescent="0.25">
      <c r="A2755" t="s">
        <v>2782</v>
      </c>
      <c r="B2755">
        <v>21</v>
      </c>
      <c r="C2755" t="str">
        <f t="shared" ref="C2755:C2818" si="301">IF(B2755&lt;=25, "18-24", IF(B2755&lt;=35, "25-34", IF(B2755&lt;=45,"35-44", IF(B2755&lt;=55,"45-54", "55+"))))</f>
        <v>18-24</v>
      </c>
      <c r="D2755" t="s">
        <v>27</v>
      </c>
      <c r="E2755" t="s">
        <v>18</v>
      </c>
      <c r="F2755">
        <v>11.78</v>
      </c>
      <c r="G2755" t="str">
        <f t="shared" ref="G2755:G2818" si="302">IF(F2755&lt;=20,"Low",IF(F2755&lt;=50, "Medium","High"))</f>
        <v>Low</v>
      </c>
      <c r="H2755">
        <v>4</v>
      </c>
      <c r="I2755" t="s">
        <v>19</v>
      </c>
      <c r="J2755" t="s">
        <v>32</v>
      </c>
      <c r="K2755" s="4">
        <v>17.989999999999998</v>
      </c>
      <c r="L2755" s="4">
        <f t="shared" ref="L2755:L2818" si="303">K2755</f>
        <v>17.989999999999998</v>
      </c>
      <c r="M2755">
        <v>0</v>
      </c>
      <c r="N2755" t="s">
        <v>15</v>
      </c>
      <c r="O2755">
        <v>3</v>
      </c>
      <c r="P2755">
        <v>2.36</v>
      </c>
      <c r="Q2755">
        <f t="shared" ref="Q2755:Q2818" si="304">ROUND(P2755*60, 0)</f>
        <v>142</v>
      </c>
      <c r="R2755" t="s">
        <v>16</v>
      </c>
      <c r="S2755">
        <f t="shared" ref="S2755:S2818" si="305">F2755*Q2755</f>
        <v>1672.76</v>
      </c>
      <c r="T2755" t="str">
        <f t="shared" ref="T2755:T2818" si="306">IF(S2755&lt;=50,"Low",IF(S2755&lt;=150,"Medium", "High"))</f>
        <v>High</v>
      </c>
      <c r="U2755" t="str">
        <f t="shared" ref="U2755:U2818" si="307">IF(H2755&lt;=7,"Active", IF(H2755&lt;=21,"Risk", "Inactive"))</f>
        <v>Active</v>
      </c>
    </row>
    <row r="2756" spans="1:21" x14ac:dyDescent="0.25">
      <c r="A2756" t="s">
        <v>2783</v>
      </c>
      <c r="B2756">
        <v>66</v>
      </c>
      <c r="C2756" t="str">
        <f t="shared" si="301"/>
        <v>55+</v>
      </c>
      <c r="D2756" t="s">
        <v>27</v>
      </c>
      <c r="E2756" t="s">
        <v>2</v>
      </c>
      <c r="F2756">
        <v>1.92</v>
      </c>
      <c r="G2756" t="str">
        <f t="shared" si="302"/>
        <v>Low</v>
      </c>
      <c r="H2756">
        <v>27</v>
      </c>
      <c r="I2756" t="s">
        <v>35</v>
      </c>
      <c r="J2756" t="s">
        <v>32</v>
      </c>
      <c r="K2756" s="4">
        <v>8.99</v>
      </c>
      <c r="L2756" s="4">
        <f t="shared" si="303"/>
        <v>8.99</v>
      </c>
      <c r="M2756">
        <v>1</v>
      </c>
      <c r="N2756" t="s">
        <v>5</v>
      </c>
      <c r="O2756">
        <v>5</v>
      </c>
      <c r="P2756">
        <v>7.0000000000000007E-2</v>
      </c>
      <c r="Q2756">
        <f t="shared" si="304"/>
        <v>4</v>
      </c>
      <c r="R2756" t="s">
        <v>20</v>
      </c>
      <c r="S2756">
        <f t="shared" si="305"/>
        <v>7.68</v>
      </c>
      <c r="T2756" t="str">
        <f t="shared" si="306"/>
        <v>Low</v>
      </c>
      <c r="U2756" t="str">
        <f t="shared" si="307"/>
        <v>Inactive</v>
      </c>
    </row>
    <row r="2757" spans="1:21" x14ac:dyDescent="0.25">
      <c r="A2757" t="s">
        <v>2784</v>
      </c>
      <c r="B2757">
        <v>37</v>
      </c>
      <c r="C2757" t="str">
        <f t="shared" si="301"/>
        <v>35-44</v>
      </c>
      <c r="D2757" t="s">
        <v>27</v>
      </c>
      <c r="E2757" t="s">
        <v>18</v>
      </c>
      <c r="F2757">
        <v>3.73</v>
      </c>
      <c r="G2757" t="str">
        <f t="shared" si="302"/>
        <v>Low</v>
      </c>
      <c r="H2757">
        <v>31</v>
      </c>
      <c r="I2757" t="s">
        <v>14</v>
      </c>
      <c r="J2757" t="s">
        <v>4</v>
      </c>
      <c r="K2757" s="4">
        <v>17.989999999999998</v>
      </c>
      <c r="L2757" s="4">
        <f t="shared" si="303"/>
        <v>17.989999999999998</v>
      </c>
      <c r="M2757">
        <v>1</v>
      </c>
      <c r="N2757" t="s">
        <v>29</v>
      </c>
      <c r="O2757">
        <v>5</v>
      </c>
      <c r="P2757">
        <v>0.12</v>
      </c>
      <c r="Q2757">
        <f t="shared" si="304"/>
        <v>7</v>
      </c>
      <c r="R2757" t="s">
        <v>38</v>
      </c>
      <c r="S2757">
        <f t="shared" si="305"/>
        <v>26.11</v>
      </c>
      <c r="T2757" t="str">
        <f t="shared" si="306"/>
        <v>Low</v>
      </c>
      <c r="U2757" t="str">
        <f t="shared" si="307"/>
        <v>Inactive</v>
      </c>
    </row>
    <row r="2758" spans="1:21" x14ac:dyDescent="0.25">
      <c r="A2758" t="s">
        <v>2785</v>
      </c>
      <c r="B2758">
        <v>49</v>
      </c>
      <c r="C2758" t="str">
        <f t="shared" si="301"/>
        <v>45-54</v>
      </c>
      <c r="D2758" t="s">
        <v>27</v>
      </c>
      <c r="E2758" t="s">
        <v>8</v>
      </c>
      <c r="F2758">
        <v>9.39</v>
      </c>
      <c r="G2758" t="str">
        <f t="shared" si="302"/>
        <v>Low</v>
      </c>
      <c r="H2758">
        <v>22</v>
      </c>
      <c r="I2758" t="s">
        <v>9</v>
      </c>
      <c r="J2758" t="s">
        <v>32</v>
      </c>
      <c r="K2758" s="4">
        <v>13.99</v>
      </c>
      <c r="L2758" s="4">
        <f t="shared" si="303"/>
        <v>13.99</v>
      </c>
      <c r="M2758">
        <v>0</v>
      </c>
      <c r="N2758" t="s">
        <v>5</v>
      </c>
      <c r="O2758">
        <v>1</v>
      </c>
      <c r="P2758">
        <v>0.41</v>
      </c>
      <c r="Q2758">
        <f t="shared" si="304"/>
        <v>25</v>
      </c>
      <c r="R2758" t="s">
        <v>6</v>
      </c>
      <c r="S2758">
        <f t="shared" si="305"/>
        <v>234.75</v>
      </c>
      <c r="T2758" t="str">
        <f t="shared" si="306"/>
        <v>High</v>
      </c>
      <c r="U2758" t="str">
        <f t="shared" si="307"/>
        <v>Inactive</v>
      </c>
    </row>
    <row r="2759" spans="1:21" x14ac:dyDescent="0.25">
      <c r="A2759" t="s">
        <v>2786</v>
      </c>
      <c r="B2759">
        <v>66</v>
      </c>
      <c r="C2759" t="str">
        <f t="shared" si="301"/>
        <v>55+</v>
      </c>
      <c r="D2759" t="s">
        <v>13</v>
      </c>
      <c r="E2759" t="s">
        <v>8</v>
      </c>
      <c r="F2759">
        <v>7.74</v>
      </c>
      <c r="G2759" t="str">
        <f t="shared" si="302"/>
        <v>Low</v>
      </c>
      <c r="H2759">
        <v>6</v>
      </c>
      <c r="I2759" t="s">
        <v>35</v>
      </c>
      <c r="J2759" t="s">
        <v>32</v>
      </c>
      <c r="K2759" s="4">
        <v>13.99</v>
      </c>
      <c r="L2759" s="4">
        <f t="shared" si="303"/>
        <v>13.99</v>
      </c>
      <c r="M2759">
        <v>0</v>
      </c>
      <c r="N2759" t="s">
        <v>47</v>
      </c>
      <c r="O2759">
        <v>4</v>
      </c>
      <c r="P2759">
        <v>1.1100000000000001</v>
      </c>
      <c r="Q2759">
        <f t="shared" si="304"/>
        <v>67</v>
      </c>
      <c r="R2759" t="s">
        <v>20</v>
      </c>
      <c r="S2759">
        <f t="shared" si="305"/>
        <v>518.58000000000004</v>
      </c>
      <c r="T2759" t="str">
        <f t="shared" si="306"/>
        <v>High</v>
      </c>
      <c r="U2759" t="str">
        <f t="shared" si="307"/>
        <v>Active</v>
      </c>
    </row>
    <row r="2760" spans="1:21" x14ac:dyDescent="0.25">
      <c r="A2760" t="s">
        <v>2787</v>
      </c>
      <c r="B2760">
        <v>35</v>
      </c>
      <c r="C2760" t="str">
        <f t="shared" si="301"/>
        <v>25-34</v>
      </c>
      <c r="D2760" t="s">
        <v>1</v>
      </c>
      <c r="E2760" t="s">
        <v>2</v>
      </c>
      <c r="F2760">
        <v>0.56999999999999995</v>
      </c>
      <c r="G2760" t="str">
        <f t="shared" si="302"/>
        <v>Low</v>
      </c>
      <c r="H2760">
        <v>56</v>
      </c>
      <c r="I2760" t="s">
        <v>35</v>
      </c>
      <c r="J2760" t="s">
        <v>10</v>
      </c>
      <c r="K2760" s="4">
        <v>8.99</v>
      </c>
      <c r="L2760" s="4">
        <f t="shared" si="303"/>
        <v>8.99</v>
      </c>
      <c r="M2760">
        <v>1</v>
      </c>
      <c r="N2760" t="s">
        <v>29</v>
      </c>
      <c r="O2760">
        <v>2</v>
      </c>
      <c r="P2760">
        <v>0.01</v>
      </c>
      <c r="Q2760">
        <f t="shared" si="304"/>
        <v>1</v>
      </c>
      <c r="R2760" t="s">
        <v>33</v>
      </c>
      <c r="S2760">
        <f t="shared" si="305"/>
        <v>0.56999999999999995</v>
      </c>
      <c r="T2760" t="str">
        <f t="shared" si="306"/>
        <v>Low</v>
      </c>
      <c r="U2760" t="str">
        <f t="shared" si="307"/>
        <v>Inactive</v>
      </c>
    </row>
    <row r="2761" spans="1:21" x14ac:dyDescent="0.25">
      <c r="A2761" t="s">
        <v>2788</v>
      </c>
      <c r="B2761">
        <v>65</v>
      </c>
      <c r="C2761" t="str">
        <f t="shared" si="301"/>
        <v>55+</v>
      </c>
      <c r="D2761" t="s">
        <v>27</v>
      </c>
      <c r="E2761" t="s">
        <v>8</v>
      </c>
      <c r="F2761">
        <v>4.3</v>
      </c>
      <c r="G2761" t="str">
        <f t="shared" si="302"/>
        <v>Low</v>
      </c>
      <c r="H2761">
        <v>46</v>
      </c>
      <c r="I2761" t="s">
        <v>3</v>
      </c>
      <c r="J2761" t="s">
        <v>10</v>
      </c>
      <c r="K2761" s="4">
        <v>13.99</v>
      </c>
      <c r="L2761" s="4">
        <f t="shared" si="303"/>
        <v>13.99</v>
      </c>
      <c r="M2761">
        <v>1</v>
      </c>
      <c r="N2761" t="s">
        <v>29</v>
      </c>
      <c r="O2761">
        <v>3</v>
      </c>
      <c r="P2761">
        <v>0.09</v>
      </c>
      <c r="Q2761">
        <f t="shared" si="304"/>
        <v>5</v>
      </c>
      <c r="R2761" t="s">
        <v>33</v>
      </c>
      <c r="S2761">
        <f t="shared" si="305"/>
        <v>21.5</v>
      </c>
      <c r="T2761" t="str">
        <f t="shared" si="306"/>
        <v>Low</v>
      </c>
      <c r="U2761" t="str">
        <f t="shared" si="307"/>
        <v>Inactive</v>
      </c>
    </row>
    <row r="2762" spans="1:21" x14ac:dyDescent="0.25">
      <c r="A2762" t="s">
        <v>2789</v>
      </c>
      <c r="B2762">
        <v>20</v>
      </c>
      <c r="C2762" t="str">
        <f t="shared" si="301"/>
        <v>18-24</v>
      </c>
      <c r="D2762" t="s">
        <v>1</v>
      </c>
      <c r="E2762" t="s">
        <v>8</v>
      </c>
      <c r="F2762">
        <v>22.07</v>
      </c>
      <c r="G2762" t="str">
        <f t="shared" si="302"/>
        <v>Medium</v>
      </c>
      <c r="H2762">
        <v>59</v>
      </c>
      <c r="I2762" t="s">
        <v>19</v>
      </c>
      <c r="J2762" t="s">
        <v>41</v>
      </c>
      <c r="K2762" s="4">
        <v>13.99</v>
      </c>
      <c r="L2762" s="4">
        <f t="shared" si="303"/>
        <v>13.99</v>
      </c>
      <c r="M2762">
        <v>0</v>
      </c>
      <c r="N2762" t="s">
        <v>23</v>
      </c>
      <c r="O2762">
        <v>1</v>
      </c>
      <c r="P2762">
        <v>0.37</v>
      </c>
      <c r="Q2762">
        <f t="shared" si="304"/>
        <v>22</v>
      </c>
      <c r="R2762" t="s">
        <v>33</v>
      </c>
      <c r="S2762">
        <f t="shared" si="305"/>
        <v>485.54</v>
      </c>
      <c r="T2762" t="str">
        <f t="shared" si="306"/>
        <v>High</v>
      </c>
      <c r="U2762" t="str">
        <f t="shared" si="307"/>
        <v>Inactive</v>
      </c>
    </row>
    <row r="2763" spans="1:21" x14ac:dyDescent="0.25">
      <c r="A2763" t="s">
        <v>2790</v>
      </c>
      <c r="B2763">
        <v>25</v>
      </c>
      <c r="C2763" t="str">
        <f t="shared" si="301"/>
        <v>18-24</v>
      </c>
      <c r="D2763" t="s">
        <v>13</v>
      </c>
      <c r="E2763" t="s">
        <v>8</v>
      </c>
      <c r="F2763">
        <v>10.7</v>
      </c>
      <c r="G2763" t="str">
        <f t="shared" si="302"/>
        <v>Low</v>
      </c>
      <c r="H2763">
        <v>39</v>
      </c>
      <c r="I2763" t="s">
        <v>9</v>
      </c>
      <c r="J2763" t="s">
        <v>4</v>
      </c>
      <c r="K2763" s="4">
        <v>13.99</v>
      </c>
      <c r="L2763" s="4">
        <f t="shared" si="303"/>
        <v>13.99</v>
      </c>
      <c r="M2763">
        <v>1</v>
      </c>
      <c r="N2763" t="s">
        <v>15</v>
      </c>
      <c r="O2763">
        <v>1</v>
      </c>
      <c r="P2763">
        <v>0.27</v>
      </c>
      <c r="Q2763">
        <f t="shared" si="304"/>
        <v>16</v>
      </c>
      <c r="R2763" t="s">
        <v>25</v>
      </c>
      <c r="S2763">
        <f t="shared" si="305"/>
        <v>171.2</v>
      </c>
      <c r="T2763" t="str">
        <f t="shared" si="306"/>
        <v>High</v>
      </c>
      <c r="U2763" t="str">
        <f t="shared" si="307"/>
        <v>Inactive</v>
      </c>
    </row>
    <row r="2764" spans="1:21" x14ac:dyDescent="0.25">
      <c r="A2764" t="s">
        <v>2791</v>
      </c>
      <c r="B2764">
        <v>32</v>
      </c>
      <c r="C2764" t="str">
        <f t="shared" si="301"/>
        <v>25-34</v>
      </c>
      <c r="D2764" t="s">
        <v>27</v>
      </c>
      <c r="E2764" t="s">
        <v>8</v>
      </c>
      <c r="F2764">
        <v>1.88</v>
      </c>
      <c r="G2764" t="str">
        <f t="shared" si="302"/>
        <v>Low</v>
      </c>
      <c r="H2764">
        <v>40</v>
      </c>
      <c r="I2764" t="s">
        <v>56</v>
      </c>
      <c r="J2764" t="s">
        <v>43</v>
      </c>
      <c r="K2764" s="4">
        <v>13.99</v>
      </c>
      <c r="L2764" s="4">
        <f t="shared" si="303"/>
        <v>13.99</v>
      </c>
      <c r="M2764">
        <v>1</v>
      </c>
      <c r="N2764" t="s">
        <v>15</v>
      </c>
      <c r="O2764">
        <v>4</v>
      </c>
      <c r="P2764">
        <v>0.05</v>
      </c>
      <c r="Q2764">
        <f t="shared" si="304"/>
        <v>3</v>
      </c>
      <c r="R2764" t="s">
        <v>25</v>
      </c>
      <c r="S2764">
        <f t="shared" si="305"/>
        <v>5.64</v>
      </c>
      <c r="T2764" t="str">
        <f t="shared" si="306"/>
        <v>Low</v>
      </c>
      <c r="U2764" t="str">
        <f t="shared" si="307"/>
        <v>Inactive</v>
      </c>
    </row>
    <row r="2765" spans="1:21" x14ac:dyDescent="0.25">
      <c r="A2765" t="s">
        <v>2792</v>
      </c>
      <c r="B2765">
        <v>59</v>
      </c>
      <c r="C2765" t="str">
        <f t="shared" si="301"/>
        <v>55+</v>
      </c>
      <c r="D2765" t="s">
        <v>1</v>
      </c>
      <c r="E2765" t="s">
        <v>18</v>
      </c>
      <c r="F2765">
        <v>0.95</v>
      </c>
      <c r="G2765" t="str">
        <f t="shared" si="302"/>
        <v>Low</v>
      </c>
      <c r="H2765">
        <v>55</v>
      </c>
      <c r="I2765" t="s">
        <v>35</v>
      </c>
      <c r="J2765" t="s">
        <v>41</v>
      </c>
      <c r="K2765" s="4">
        <v>17.989999999999998</v>
      </c>
      <c r="L2765" s="4">
        <f t="shared" si="303"/>
        <v>17.989999999999998</v>
      </c>
      <c r="M2765">
        <v>1</v>
      </c>
      <c r="N2765" t="s">
        <v>15</v>
      </c>
      <c r="O2765">
        <v>4</v>
      </c>
      <c r="P2765">
        <v>0.02</v>
      </c>
      <c r="Q2765">
        <f t="shared" si="304"/>
        <v>1</v>
      </c>
      <c r="R2765" t="s">
        <v>33</v>
      </c>
      <c r="S2765">
        <f t="shared" si="305"/>
        <v>0.95</v>
      </c>
      <c r="T2765" t="str">
        <f t="shared" si="306"/>
        <v>Low</v>
      </c>
      <c r="U2765" t="str">
        <f t="shared" si="307"/>
        <v>Inactive</v>
      </c>
    </row>
    <row r="2766" spans="1:21" x14ac:dyDescent="0.25">
      <c r="A2766" t="s">
        <v>2793</v>
      </c>
      <c r="B2766">
        <v>34</v>
      </c>
      <c r="C2766" t="str">
        <f t="shared" si="301"/>
        <v>25-34</v>
      </c>
      <c r="D2766" t="s">
        <v>13</v>
      </c>
      <c r="E2766" t="s">
        <v>2</v>
      </c>
      <c r="F2766">
        <v>16.43</v>
      </c>
      <c r="G2766" t="str">
        <f t="shared" si="302"/>
        <v>Low</v>
      </c>
      <c r="H2766">
        <v>56</v>
      </c>
      <c r="I2766" t="s">
        <v>9</v>
      </c>
      <c r="J2766" t="s">
        <v>4</v>
      </c>
      <c r="K2766" s="4">
        <v>8.99</v>
      </c>
      <c r="L2766" s="4">
        <f t="shared" si="303"/>
        <v>8.99</v>
      </c>
      <c r="M2766">
        <v>1</v>
      </c>
      <c r="N2766" t="s">
        <v>23</v>
      </c>
      <c r="O2766">
        <v>2</v>
      </c>
      <c r="P2766">
        <v>0.28999999999999998</v>
      </c>
      <c r="Q2766">
        <f t="shared" si="304"/>
        <v>17</v>
      </c>
      <c r="R2766" t="s">
        <v>25</v>
      </c>
      <c r="S2766">
        <f t="shared" si="305"/>
        <v>279.31</v>
      </c>
      <c r="T2766" t="str">
        <f t="shared" si="306"/>
        <v>High</v>
      </c>
      <c r="U2766" t="str">
        <f t="shared" si="307"/>
        <v>Inactive</v>
      </c>
    </row>
    <row r="2767" spans="1:21" x14ac:dyDescent="0.25">
      <c r="A2767" t="s">
        <v>2794</v>
      </c>
      <c r="B2767">
        <v>62</v>
      </c>
      <c r="C2767" t="str">
        <f t="shared" si="301"/>
        <v>55+</v>
      </c>
      <c r="D2767" t="s">
        <v>1</v>
      </c>
      <c r="E2767" t="s">
        <v>18</v>
      </c>
      <c r="F2767">
        <v>12.37</v>
      </c>
      <c r="G2767" t="str">
        <f t="shared" si="302"/>
        <v>Low</v>
      </c>
      <c r="H2767">
        <v>30</v>
      </c>
      <c r="I2767" t="s">
        <v>9</v>
      </c>
      <c r="J2767" t="s">
        <v>4</v>
      </c>
      <c r="K2767" s="4">
        <v>17.989999999999998</v>
      </c>
      <c r="L2767" s="4">
        <f t="shared" si="303"/>
        <v>17.989999999999998</v>
      </c>
      <c r="M2767">
        <v>0</v>
      </c>
      <c r="N2767" t="s">
        <v>47</v>
      </c>
      <c r="O2767">
        <v>2</v>
      </c>
      <c r="P2767">
        <v>0.4</v>
      </c>
      <c r="Q2767">
        <f t="shared" si="304"/>
        <v>24</v>
      </c>
      <c r="R2767" t="s">
        <v>6</v>
      </c>
      <c r="S2767">
        <f t="shared" si="305"/>
        <v>296.88</v>
      </c>
      <c r="T2767" t="str">
        <f t="shared" si="306"/>
        <v>High</v>
      </c>
      <c r="U2767" t="str">
        <f t="shared" si="307"/>
        <v>Inactive</v>
      </c>
    </row>
    <row r="2768" spans="1:21" x14ac:dyDescent="0.25">
      <c r="A2768" t="s">
        <v>2795</v>
      </c>
      <c r="B2768">
        <v>55</v>
      </c>
      <c r="C2768" t="str">
        <f t="shared" si="301"/>
        <v>45-54</v>
      </c>
      <c r="D2768" t="s">
        <v>1</v>
      </c>
      <c r="E2768" t="s">
        <v>2</v>
      </c>
      <c r="F2768">
        <v>17.87</v>
      </c>
      <c r="G2768" t="str">
        <f t="shared" si="302"/>
        <v>Low</v>
      </c>
      <c r="H2768">
        <v>4</v>
      </c>
      <c r="I2768" t="s">
        <v>35</v>
      </c>
      <c r="J2768" t="s">
        <v>43</v>
      </c>
      <c r="K2768" s="4">
        <v>8.99</v>
      </c>
      <c r="L2768" s="4">
        <f t="shared" si="303"/>
        <v>8.99</v>
      </c>
      <c r="M2768">
        <v>0</v>
      </c>
      <c r="N2768" t="s">
        <v>47</v>
      </c>
      <c r="O2768">
        <v>1</v>
      </c>
      <c r="P2768">
        <v>3.57</v>
      </c>
      <c r="Q2768">
        <f t="shared" si="304"/>
        <v>214</v>
      </c>
      <c r="R2768" t="s">
        <v>25</v>
      </c>
      <c r="S2768">
        <f t="shared" si="305"/>
        <v>3824.1800000000003</v>
      </c>
      <c r="T2768" t="str">
        <f t="shared" si="306"/>
        <v>High</v>
      </c>
      <c r="U2768" t="str">
        <f t="shared" si="307"/>
        <v>Active</v>
      </c>
    </row>
    <row r="2769" spans="1:21" x14ac:dyDescent="0.25">
      <c r="A2769" t="s">
        <v>2796</v>
      </c>
      <c r="B2769">
        <v>40</v>
      </c>
      <c r="C2769" t="str">
        <f t="shared" si="301"/>
        <v>35-44</v>
      </c>
      <c r="D2769" t="s">
        <v>1</v>
      </c>
      <c r="E2769" t="s">
        <v>8</v>
      </c>
      <c r="F2769">
        <v>12.82</v>
      </c>
      <c r="G2769" t="str">
        <f t="shared" si="302"/>
        <v>Low</v>
      </c>
      <c r="H2769">
        <v>36</v>
      </c>
      <c r="I2769" t="s">
        <v>14</v>
      </c>
      <c r="J2769" t="s">
        <v>4</v>
      </c>
      <c r="K2769" s="4">
        <v>13.99</v>
      </c>
      <c r="L2769" s="4">
        <f t="shared" si="303"/>
        <v>13.99</v>
      </c>
      <c r="M2769">
        <v>1</v>
      </c>
      <c r="N2769" t="s">
        <v>47</v>
      </c>
      <c r="O2769">
        <v>2</v>
      </c>
      <c r="P2769">
        <v>0.35</v>
      </c>
      <c r="Q2769">
        <f t="shared" si="304"/>
        <v>21</v>
      </c>
      <c r="R2769" t="s">
        <v>25</v>
      </c>
      <c r="S2769">
        <f t="shared" si="305"/>
        <v>269.22000000000003</v>
      </c>
      <c r="T2769" t="str">
        <f t="shared" si="306"/>
        <v>High</v>
      </c>
      <c r="U2769" t="str">
        <f t="shared" si="307"/>
        <v>Inactive</v>
      </c>
    </row>
    <row r="2770" spans="1:21" x14ac:dyDescent="0.25">
      <c r="A2770" t="s">
        <v>2797</v>
      </c>
      <c r="B2770">
        <v>51</v>
      </c>
      <c r="C2770" t="str">
        <f t="shared" si="301"/>
        <v>45-54</v>
      </c>
      <c r="D2770" t="s">
        <v>27</v>
      </c>
      <c r="E2770" t="s">
        <v>18</v>
      </c>
      <c r="F2770">
        <v>10.86</v>
      </c>
      <c r="G2770" t="str">
        <f t="shared" si="302"/>
        <v>Low</v>
      </c>
      <c r="H2770">
        <v>46</v>
      </c>
      <c r="I2770" t="s">
        <v>9</v>
      </c>
      <c r="J2770" t="s">
        <v>10</v>
      </c>
      <c r="K2770" s="4">
        <v>17.989999999999998</v>
      </c>
      <c r="L2770" s="4">
        <f t="shared" si="303"/>
        <v>17.989999999999998</v>
      </c>
      <c r="M2770">
        <v>0</v>
      </c>
      <c r="N2770" t="s">
        <v>47</v>
      </c>
      <c r="O2770">
        <v>4</v>
      </c>
      <c r="P2770">
        <v>0.23</v>
      </c>
      <c r="Q2770">
        <f t="shared" si="304"/>
        <v>14</v>
      </c>
      <c r="R2770" t="s">
        <v>11</v>
      </c>
      <c r="S2770">
        <f t="shared" si="305"/>
        <v>152.04</v>
      </c>
      <c r="T2770" t="str">
        <f t="shared" si="306"/>
        <v>High</v>
      </c>
      <c r="U2770" t="str">
        <f t="shared" si="307"/>
        <v>Inactive</v>
      </c>
    </row>
    <row r="2771" spans="1:21" x14ac:dyDescent="0.25">
      <c r="A2771" t="s">
        <v>2798</v>
      </c>
      <c r="B2771">
        <v>29</v>
      </c>
      <c r="C2771" t="str">
        <f t="shared" si="301"/>
        <v>25-34</v>
      </c>
      <c r="D2771" t="s">
        <v>1</v>
      </c>
      <c r="E2771" t="s">
        <v>18</v>
      </c>
      <c r="F2771">
        <v>1.78</v>
      </c>
      <c r="G2771" t="str">
        <f t="shared" si="302"/>
        <v>Low</v>
      </c>
      <c r="H2771">
        <v>51</v>
      </c>
      <c r="I2771" t="s">
        <v>19</v>
      </c>
      <c r="J2771" t="s">
        <v>10</v>
      </c>
      <c r="K2771" s="4">
        <v>17.989999999999998</v>
      </c>
      <c r="L2771" s="4">
        <f t="shared" si="303"/>
        <v>17.989999999999998</v>
      </c>
      <c r="M2771">
        <v>1</v>
      </c>
      <c r="N2771" t="s">
        <v>15</v>
      </c>
      <c r="O2771">
        <v>5</v>
      </c>
      <c r="P2771">
        <v>0.03</v>
      </c>
      <c r="Q2771">
        <f t="shared" si="304"/>
        <v>2</v>
      </c>
      <c r="R2771" t="s">
        <v>20</v>
      </c>
      <c r="S2771">
        <f t="shared" si="305"/>
        <v>3.56</v>
      </c>
      <c r="T2771" t="str">
        <f t="shared" si="306"/>
        <v>Low</v>
      </c>
      <c r="U2771" t="str">
        <f t="shared" si="307"/>
        <v>Inactive</v>
      </c>
    </row>
    <row r="2772" spans="1:21" x14ac:dyDescent="0.25">
      <c r="A2772" t="s">
        <v>2799</v>
      </c>
      <c r="B2772">
        <v>49</v>
      </c>
      <c r="C2772" t="str">
        <f t="shared" si="301"/>
        <v>45-54</v>
      </c>
      <c r="D2772" t="s">
        <v>13</v>
      </c>
      <c r="E2772" t="s">
        <v>2</v>
      </c>
      <c r="F2772">
        <v>13.93</v>
      </c>
      <c r="G2772" t="str">
        <f t="shared" si="302"/>
        <v>Low</v>
      </c>
      <c r="H2772">
        <v>34</v>
      </c>
      <c r="I2772" t="s">
        <v>56</v>
      </c>
      <c r="J2772" t="s">
        <v>32</v>
      </c>
      <c r="K2772" s="4">
        <v>8.99</v>
      </c>
      <c r="L2772" s="4">
        <f t="shared" si="303"/>
        <v>8.99</v>
      </c>
      <c r="M2772">
        <v>1</v>
      </c>
      <c r="N2772" t="s">
        <v>47</v>
      </c>
      <c r="O2772">
        <v>2</v>
      </c>
      <c r="P2772">
        <v>0.4</v>
      </c>
      <c r="Q2772">
        <f t="shared" si="304"/>
        <v>24</v>
      </c>
      <c r="R2772" t="s">
        <v>33</v>
      </c>
      <c r="S2772">
        <f t="shared" si="305"/>
        <v>334.32</v>
      </c>
      <c r="T2772" t="str">
        <f t="shared" si="306"/>
        <v>High</v>
      </c>
      <c r="U2772" t="str">
        <f t="shared" si="307"/>
        <v>Inactive</v>
      </c>
    </row>
    <row r="2773" spans="1:21" x14ac:dyDescent="0.25">
      <c r="A2773" t="s">
        <v>2800</v>
      </c>
      <c r="B2773">
        <v>38</v>
      </c>
      <c r="C2773" t="str">
        <f t="shared" si="301"/>
        <v>35-44</v>
      </c>
      <c r="D2773" t="s">
        <v>27</v>
      </c>
      <c r="E2773" t="s">
        <v>18</v>
      </c>
      <c r="F2773">
        <v>2.95</v>
      </c>
      <c r="G2773" t="str">
        <f t="shared" si="302"/>
        <v>Low</v>
      </c>
      <c r="H2773">
        <v>40</v>
      </c>
      <c r="I2773" t="s">
        <v>19</v>
      </c>
      <c r="J2773" t="s">
        <v>32</v>
      </c>
      <c r="K2773" s="4">
        <v>17.989999999999998</v>
      </c>
      <c r="L2773" s="4">
        <f t="shared" si="303"/>
        <v>17.989999999999998</v>
      </c>
      <c r="M2773">
        <v>1</v>
      </c>
      <c r="N2773" t="s">
        <v>47</v>
      </c>
      <c r="O2773">
        <v>2</v>
      </c>
      <c r="P2773">
        <v>7.0000000000000007E-2</v>
      </c>
      <c r="Q2773">
        <f t="shared" si="304"/>
        <v>4</v>
      </c>
      <c r="R2773" t="s">
        <v>25</v>
      </c>
      <c r="S2773">
        <f t="shared" si="305"/>
        <v>11.8</v>
      </c>
      <c r="T2773" t="str">
        <f t="shared" si="306"/>
        <v>Low</v>
      </c>
      <c r="U2773" t="str">
        <f t="shared" si="307"/>
        <v>Inactive</v>
      </c>
    </row>
    <row r="2774" spans="1:21" x14ac:dyDescent="0.25">
      <c r="A2774" t="s">
        <v>2801</v>
      </c>
      <c r="B2774">
        <v>49</v>
      </c>
      <c r="C2774" t="str">
        <f t="shared" si="301"/>
        <v>45-54</v>
      </c>
      <c r="D2774" t="s">
        <v>1</v>
      </c>
      <c r="E2774" t="s">
        <v>2</v>
      </c>
      <c r="F2774">
        <v>16.82</v>
      </c>
      <c r="G2774" t="str">
        <f t="shared" si="302"/>
        <v>Low</v>
      </c>
      <c r="H2774">
        <v>5</v>
      </c>
      <c r="I2774" t="s">
        <v>14</v>
      </c>
      <c r="J2774" t="s">
        <v>4</v>
      </c>
      <c r="K2774" s="4">
        <v>8.99</v>
      </c>
      <c r="L2774" s="4">
        <f t="shared" si="303"/>
        <v>8.99</v>
      </c>
      <c r="M2774">
        <v>0</v>
      </c>
      <c r="N2774" t="s">
        <v>5</v>
      </c>
      <c r="O2774">
        <v>5</v>
      </c>
      <c r="P2774">
        <v>2.8</v>
      </c>
      <c r="Q2774">
        <f t="shared" si="304"/>
        <v>168</v>
      </c>
      <c r="R2774" t="s">
        <v>25</v>
      </c>
      <c r="S2774">
        <f t="shared" si="305"/>
        <v>2825.76</v>
      </c>
      <c r="T2774" t="str">
        <f t="shared" si="306"/>
        <v>High</v>
      </c>
      <c r="U2774" t="str">
        <f t="shared" si="307"/>
        <v>Active</v>
      </c>
    </row>
    <row r="2775" spans="1:21" x14ac:dyDescent="0.25">
      <c r="A2775" t="s">
        <v>2802</v>
      </c>
      <c r="B2775">
        <v>48</v>
      </c>
      <c r="C2775" t="str">
        <f t="shared" si="301"/>
        <v>45-54</v>
      </c>
      <c r="D2775" t="s">
        <v>27</v>
      </c>
      <c r="E2775" t="s">
        <v>18</v>
      </c>
      <c r="F2775">
        <v>28.14</v>
      </c>
      <c r="G2775" t="str">
        <f t="shared" si="302"/>
        <v>Medium</v>
      </c>
      <c r="H2775">
        <v>60</v>
      </c>
      <c r="I2775" t="s">
        <v>3</v>
      </c>
      <c r="J2775" t="s">
        <v>10</v>
      </c>
      <c r="K2775" s="4">
        <v>17.989999999999998</v>
      </c>
      <c r="L2775" s="4">
        <f t="shared" si="303"/>
        <v>17.989999999999998</v>
      </c>
      <c r="M2775">
        <v>0</v>
      </c>
      <c r="N2775" t="s">
        <v>47</v>
      </c>
      <c r="O2775">
        <v>2</v>
      </c>
      <c r="P2775">
        <v>0.46</v>
      </c>
      <c r="Q2775">
        <f t="shared" si="304"/>
        <v>28</v>
      </c>
      <c r="R2775" t="s">
        <v>33</v>
      </c>
      <c r="S2775">
        <f t="shared" si="305"/>
        <v>787.92000000000007</v>
      </c>
      <c r="T2775" t="str">
        <f t="shared" si="306"/>
        <v>High</v>
      </c>
      <c r="U2775" t="str">
        <f t="shared" si="307"/>
        <v>Inactive</v>
      </c>
    </row>
    <row r="2776" spans="1:21" x14ac:dyDescent="0.25">
      <c r="A2776" t="s">
        <v>2803</v>
      </c>
      <c r="B2776">
        <v>45</v>
      </c>
      <c r="C2776" t="str">
        <f t="shared" si="301"/>
        <v>35-44</v>
      </c>
      <c r="D2776" t="s">
        <v>27</v>
      </c>
      <c r="E2776" t="s">
        <v>18</v>
      </c>
      <c r="F2776">
        <v>8.2799999999999994</v>
      </c>
      <c r="G2776" t="str">
        <f t="shared" si="302"/>
        <v>Low</v>
      </c>
      <c r="H2776">
        <v>16</v>
      </c>
      <c r="I2776" t="s">
        <v>35</v>
      </c>
      <c r="J2776" t="s">
        <v>41</v>
      </c>
      <c r="K2776" s="4">
        <v>17.989999999999998</v>
      </c>
      <c r="L2776" s="4">
        <f t="shared" si="303"/>
        <v>17.989999999999998</v>
      </c>
      <c r="M2776">
        <v>0</v>
      </c>
      <c r="N2776" t="s">
        <v>23</v>
      </c>
      <c r="O2776">
        <v>5</v>
      </c>
      <c r="P2776">
        <v>0.49</v>
      </c>
      <c r="Q2776">
        <f t="shared" si="304"/>
        <v>29</v>
      </c>
      <c r="R2776" t="s">
        <v>20</v>
      </c>
      <c r="S2776">
        <f t="shared" si="305"/>
        <v>240.11999999999998</v>
      </c>
      <c r="T2776" t="str">
        <f t="shared" si="306"/>
        <v>High</v>
      </c>
      <c r="U2776" t="str">
        <f t="shared" si="307"/>
        <v>Risk</v>
      </c>
    </row>
    <row r="2777" spans="1:21" x14ac:dyDescent="0.25">
      <c r="A2777" s="1" t="s">
        <v>2804</v>
      </c>
      <c r="B2777">
        <v>39</v>
      </c>
      <c r="C2777" t="str">
        <f t="shared" si="301"/>
        <v>35-44</v>
      </c>
      <c r="D2777" t="s">
        <v>13</v>
      </c>
      <c r="E2777" t="s">
        <v>2</v>
      </c>
      <c r="F2777">
        <v>10.64</v>
      </c>
      <c r="G2777" t="str">
        <f t="shared" si="302"/>
        <v>Low</v>
      </c>
      <c r="H2777">
        <v>57</v>
      </c>
      <c r="I2777" t="s">
        <v>19</v>
      </c>
      <c r="J2777" t="s">
        <v>32</v>
      </c>
      <c r="K2777" s="4">
        <v>8.99</v>
      </c>
      <c r="L2777" s="4">
        <f t="shared" si="303"/>
        <v>8.99</v>
      </c>
      <c r="M2777">
        <v>1</v>
      </c>
      <c r="N2777" t="s">
        <v>23</v>
      </c>
      <c r="O2777">
        <v>1</v>
      </c>
      <c r="P2777">
        <v>0.18</v>
      </c>
      <c r="Q2777">
        <f t="shared" si="304"/>
        <v>11</v>
      </c>
      <c r="R2777" t="s">
        <v>6</v>
      </c>
      <c r="S2777">
        <f t="shared" si="305"/>
        <v>117.04</v>
      </c>
      <c r="T2777" t="str">
        <f t="shared" si="306"/>
        <v>Medium</v>
      </c>
      <c r="U2777" t="str">
        <f t="shared" si="307"/>
        <v>Inactive</v>
      </c>
    </row>
    <row r="2778" spans="1:21" x14ac:dyDescent="0.25">
      <c r="A2778" t="s">
        <v>2805</v>
      </c>
      <c r="B2778">
        <v>63</v>
      </c>
      <c r="C2778" t="str">
        <f t="shared" si="301"/>
        <v>55+</v>
      </c>
      <c r="D2778" t="s">
        <v>1</v>
      </c>
      <c r="E2778" t="s">
        <v>2</v>
      </c>
      <c r="F2778">
        <v>0.85</v>
      </c>
      <c r="G2778" t="str">
        <f t="shared" si="302"/>
        <v>Low</v>
      </c>
      <c r="H2778">
        <v>36</v>
      </c>
      <c r="I2778" t="s">
        <v>56</v>
      </c>
      <c r="J2778" t="s">
        <v>10</v>
      </c>
      <c r="K2778" s="4">
        <v>8.99</v>
      </c>
      <c r="L2778" s="4">
        <f t="shared" si="303"/>
        <v>8.99</v>
      </c>
      <c r="M2778">
        <v>1</v>
      </c>
      <c r="N2778" t="s">
        <v>47</v>
      </c>
      <c r="O2778">
        <v>3</v>
      </c>
      <c r="P2778">
        <v>0.02</v>
      </c>
      <c r="Q2778">
        <f t="shared" si="304"/>
        <v>1</v>
      </c>
      <c r="R2778" t="s">
        <v>11</v>
      </c>
      <c r="S2778">
        <f t="shared" si="305"/>
        <v>0.85</v>
      </c>
      <c r="T2778" t="str">
        <f t="shared" si="306"/>
        <v>Low</v>
      </c>
      <c r="U2778" t="str">
        <f t="shared" si="307"/>
        <v>Inactive</v>
      </c>
    </row>
    <row r="2779" spans="1:21" x14ac:dyDescent="0.25">
      <c r="A2779" t="s">
        <v>2806</v>
      </c>
      <c r="B2779">
        <v>21</v>
      </c>
      <c r="C2779" t="str">
        <f t="shared" si="301"/>
        <v>18-24</v>
      </c>
      <c r="D2779" t="s">
        <v>13</v>
      </c>
      <c r="E2779" t="s">
        <v>2</v>
      </c>
      <c r="F2779">
        <v>2.29</v>
      </c>
      <c r="G2779" t="str">
        <f t="shared" si="302"/>
        <v>Low</v>
      </c>
      <c r="H2779">
        <v>26</v>
      </c>
      <c r="I2779" t="s">
        <v>14</v>
      </c>
      <c r="J2779" t="s">
        <v>4</v>
      </c>
      <c r="K2779" s="4">
        <v>8.99</v>
      </c>
      <c r="L2779" s="4">
        <f t="shared" si="303"/>
        <v>8.99</v>
      </c>
      <c r="M2779">
        <v>1</v>
      </c>
      <c r="N2779" t="s">
        <v>15</v>
      </c>
      <c r="O2779">
        <v>4</v>
      </c>
      <c r="P2779">
        <v>0.08</v>
      </c>
      <c r="Q2779">
        <f t="shared" si="304"/>
        <v>5</v>
      </c>
      <c r="R2779" t="s">
        <v>38</v>
      </c>
      <c r="S2779">
        <f t="shared" si="305"/>
        <v>11.45</v>
      </c>
      <c r="T2779" t="str">
        <f t="shared" si="306"/>
        <v>Low</v>
      </c>
      <c r="U2779" t="str">
        <f t="shared" si="307"/>
        <v>Inactive</v>
      </c>
    </row>
    <row r="2780" spans="1:21" x14ac:dyDescent="0.25">
      <c r="A2780" t="s">
        <v>2807</v>
      </c>
      <c r="B2780">
        <v>36</v>
      </c>
      <c r="C2780" t="str">
        <f t="shared" si="301"/>
        <v>35-44</v>
      </c>
      <c r="D2780" t="s">
        <v>1</v>
      </c>
      <c r="E2780" t="s">
        <v>8</v>
      </c>
      <c r="F2780">
        <v>23.37</v>
      </c>
      <c r="G2780" t="str">
        <f t="shared" si="302"/>
        <v>Medium</v>
      </c>
      <c r="H2780">
        <v>57</v>
      </c>
      <c r="I2780" t="s">
        <v>3</v>
      </c>
      <c r="J2780" t="s">
        <v>4</v>
      </c>
      <c r="K2780" s="4">
        <v>13.99</v>
      </c>
      <c r="L2780" s="4">
        <f t="shared" si="303"/>
        <v>13.99</v>
      </c>
      <c r="M2780">
        <v>0</v>
      </c>
      <c r="N2780" t="s">
        <v>47</v>
      </c>
      <c r="O2780">
        <v>5</v>
      </c>
      <c r="P2780">
        <v>0.4</v>
      </c>
      <c r="Q2780">
        <f t="shared" si="304"/>
        <v>24</v>
      </c>
      <c r="R2780" t="s">
        <v>33</v>
      </c>
      <c r="S2780">
        <f t="shared" si="305"/>
        <v>560.88</v>
      </c>
      <c r="T2780" t="str">
        <f t="shared" si="306"/>
        <v>High</v>
      </c>
      <c r="U2780" t="str">
        <f t="shared" si="307"/>
        <v>Inactive</v>
      </c>
    </row>
    <row r="2781" spans="1:21" x14ac:dyDescent="0.25">
      <c r="A2781" t="s">
        <v>2808</v>
      </c>
      <c r="B2781">
        <v>63</v>
      </c>
      <c r="C2781" t="str">
        <f t="shared" si="301"/>
        <v>55+</v>
      </c>
      <c r="D2781" t="s">
        <v>27</v>
      </c>
      <c r="E2781" t="s">
        <v>2</v>
      </c>
      <c r="F2781">
        <v>3.01</v>
      </c>
      <c r="G2781" t="str">
        <f t="shared" si="302"/>
        <v>Low</v>
      </c>
      <c r="H2781">
        <v>60</v>
      </c>
      <c r="I2781" t="s">
        <v>35</v>
      </c>
      <c r="J2781" t="s">
        <v>4</v>
      </c>
      <c r="K2781" s="4">
        <v>8.99</v>
      </c>
      <c r="L2781" s="4">
        <f t="shared" si="303"/>
        <v>8.99</v>
      </c>
      <c r="M2781">
        <v>1</v>
      </c>
      <c r="N2781" t="s">
        <v>23</v>
      </c>
      <c r="O2781">
        <v>5</v>
      </c>
      <c r="P2781">
        <v>0.05</v>
      </c>
      <c r="Q2781">
        <f t="shared" si="304"/>
        <v>3</v>
      </c>
      <c r="R2781" t="s">
        <v>16</v>
      </c>
      <c r="S2781">
        <f t="shared" si="305"/>
        <v>9.0299999999999994</v>
      </c>
      <c r="T2781" t="str">
        <f t="shared" si="306"/>
        <v>Low</v>
      </c>
      <c r="U2781" t="str">
        <f t="shared" si="307"/>
        <v>Inactive</v>
      </c>
    </row>
    <row r="2782" spans="1:21" x14ac:dyDescent="0.25">
      <c r="A2782" t="s">
        <v>2809</v>
      </c>
      <c r="B2782">
        <v>54</v>
      </c>
      <c r="C2782" t="str">
        <f t="shared" si="301"/>
        <v>45-54</v>
      </c>
      <c r="D2782" t="s">
        <v>13</v>
      </c>
      <c r="E2782" t="s">
        <v>2</v>
      </c>
      <c r="F2782">
        <v>27.8</v>
      </c>
      <c r="G2782" t="str">
        <f t="shared" si="302"/>
        <v>Medium</v>
      </c>
      <c r="H2782">
        <v>9</v>
      </c>
      <c r="I2782" t="s">
        <v>56</v>
      </c>
      <c r="J2782" t="s">
        <v>4</v>
      </c>
      <c r="K2782" s="4">
        <v>8.99</v>
      </c>
      <c r="L2782" s="4">
        <f t="shared" si="303"/>
        <v>8.99</v>
      </c>
      <c r="M2782">
        <v>0</v>
      </c>
      <c r="N2782" t="s">
        <v>5</v>
      </c>
      <c r="O2782">
        <v>4</v>
      </c>
      <c r="P2782">
        <v>2.78</v>
      </c>
      <c r="Q2782">
        <f t="shared" si="304"/>
        <v>167</v>
      </c>
      <c r="R2782" t="s">
        <v>20</v>
      </c>
      <c r="S2782">
        <f t="shared" si="305"/>
        <v>4642.6000000000004</v>
      </c>
      <c r="T2782" t="str">
        <f t="shared" si="306"/>
        <v>High</v>
      </c>
      <c r="U2782" t="str">
        <f t="shared" si="307"/>
        <v>Risk</v>
      </c>
    </row>
    <row r="2783" spans="1:21" x14ac:dyDescent="0.25">
      <c r="A2783" t="s">
        <v>2810</v>
      </c>
      <c r="B2783">
        <v>22</v>
      </c>
      <c r="C2783" t="str">
        <f t="shared" si="301"/>
        <v>18-24</v>
      </c>
      <c r="D2783" t="s">
        <v>13</v>
      </c>
      <c r="E2783" t="s">
        <v>8</v>
      </c>
      <c r="F2783">
        <v>10.29</v>
      </c>
      <c r="G2783" t="str">
        <f t="shared" si="302"/>
        <v>Low</v>
      </c>
      <c r="H2783">
        <v>17</v>
      </c>
      <c r="I2783" t="s">
        <v>35</v>
      </c>
      <c r="J2783" t="s">
        <v>41</v>
      </c>
      <c r="K2783" s="4">
        <v>13.99</v>
      </c>
      <c r="L2783" s="4">
        <f t="shared" si="303"/>
        <v>13.99</v>
      </c>
      <c r="M2783">
        <v>0</v>
      </c>
      <c r="N2783" t="s">
        <v>5</v>
      </c>
      <c r="O2783">
        <v>5</v>
      </c>
      <c r="P2783">
        <v>0.56999999999999995</v>
      </c>
      <c r="Q2783">
        <f t="shared" si="304"/>
        <v>34</v>
      </c>
      <c r="R2783" t="s">
        <v>33</v>
      </c>
      <c r="S2783">
        <f t="shared" si="305"/>
        <v>349.85999999999996</v>
      </c>
      <c r="T2783" t="str">
        <f t="shared" si="306"/>
        <v>High</v>
      </c>
      <c r="U2783" t="str">
        <f t="shared" si="307"/>
        <v>Risk</v>
      </c>
    </row>
    <row r="2784" spans="1:21" x14ac:dyDescent="0.25">
      <c r="A2784" t="s">
        <v>2811</v>
      </c>
      <c r="B2784">
        <v>33</v>
      </c>
      <c r="C2784" t="str">
        <f t="shared" si="301"/>
        <v>25-34</v>
      </c>
      <c r="D2784" t="s">
        <v>27</v>
      </c>
      <c r="E2784" t="s">
        <v>8</v>
      </c>
      <c r="F2784">
        <v>7.45</v>
      </c>
      <c r="G2784" t="str">
        <f t="shared" si="302"/>
        <v>Low</v>
      </c>
      <c r="H2784">
        <v>0</v>
      </c>
      <c r="I2784" t="s">
        <v>9</v>
      </c>
      <c r="J2784" t="s">
        <v>10</v>
      </c>
      <c r="K2784" s="4">
        <v>13.99</v>
      </c>
      <c r="L2784" s="4">
        <f t="shared" si="303"/>
        <v>13.99</v>
      </c>
      <c r="M2784">
        <v>0</v>
      </c>
      <c r="N2784" t="s">
        <v>29</v>
      </c>
      <c r="O2784">
        <v>4</v>
      </c>
      <c r="P2784">
        <v>7.45</v>
      </c>
      <c r="Q2784">
        <f t="shared" si="304"/>
        <v>447</v>
      </c>
      <c r="R2784" t="s">
        <v>6</v>
      </c>
      <c r="S2784">
        <f t="shared" si="305"/>
        <v>3330.15</v>
      </c>
      <c r="T2784" t="str">
        <f t="shared" si="306"/>
        <v>High</v>
      </c>
      <c r="U2784" t="str">
        <f t="shared" si="307"/>
        <v>Active</v>
      </c>
    </row>
    <row r="2785" spans="1:21" x14ac:dyDescent="0.25">
      <c r="A2785" t="s">
        <v>2812</v>
      </c>
      <c r="B2785">
        <v>28</v>
      </c>
      <c r="C2785" t="str">
        <f t="shared" si="301"/>
        <v>25-34</v>
      </c>
      <c r="D2785" t="s">
        <v>13</v>
      </c>
      <c r="E2785" t="s">
        <v>2</v>
      </c>
      <c r="F2785">
        <v>2.63</v>
      </c>
      <c r="G2785" t="str">
        <f t="shared" si="302"/>
        <v>Low</v>
      </c>
      <c r="H2785">
        <v>54</v>
      </c>
      <c r="I2785" t="s">
        <v>9</v>
      </c>
      <c r="J2785" t="s">
        <v>4</v>
      </c>
      <c r="K2785" s="4">
        <v>8.99</v>
      </c>
      <c r="L2785" s="4">
        <f t="shared" si="303"/>
        <v>8.99</v>
      </c>
      <c r="M2785">
        <v>1</v>
      </c>
      <c r="N2785" t="s">
        <v>47</v>
      </c>
      <c r="O2785">
        <v>4</v>
      </c>
      <c r="P2785">
        <v>0.05</v>
      </c>
      <c r="Q2785">
        <f t="shared" si="304"/>
        <v>3</v>
      </c>
      <c r="R2785" t="s">
        <v>6</v>
      </c>
      <c r="S2785">
        <f t="shared" si="305"/>
        <v>7.89</v>
      </c>
      <c r="T2785" t="str">
        <f t="shared" si="306"/>
        <v>Low</v>
      </c>
      <c r="U2785" t="str">
        <f t="shared" si="307"/>
        <v>Inactive</v>
      </c>
    </row>
    <row r="2786" spans="1:21" x14ac:dyDescent="0.25">
      <c r="A2786" t="s">
        <v>2813</v>
      </c>
      <c r="B2786">
        <v>22</v>
      </c>
      <c r="C2786" t="str">
        <f t="shared" si="301"/>
        <v>18-24</v>
      </c>
      <c r="D2786" t="s">
        <v>13</v>
      </c>
      <c r="E2786" t="s">
        <v>18</v>
      </c>
      <c r="F2786">
        <v>14.27</v>
      </c>
      <c r="G2786" t="str">
        <f t="shared" si="302"/>
        <v>Low</v>
      </c>
      <c r="H2786">
        <v>17</v>
      </c>
      <c r="I2786" t="s">
        <v>56</v>
      </c>
      <c r="J2786" t="s">
        <v>41</v>
      </c>
      <c r="K2786" s="4">
        <v>17.989999999999998</v>
      </c>
      <c r="L2786" s="4">
        <f t="shared" si="303"/>
        <v>17.989999999999998</v>
      </c>
      <c r="M2786">
        <v>0</v>
      </c>
      <c r="N2786" t="s">
        <v>47</v>
      </c>
      <c r="O2786">
        <v>4</v>
      </c>
      <c r="P2786">
        <v>0.79</v>
      </c>
      <c r="Q2786">
        <f t="shared" si="304"/>
        <v>47</v>
      </c>
      <c r="R2786" t="s">
        <v>33</v>
      </c>
      <c r="S2786">
        <f t="shared" si="305"/>
        <v>670.68999999999994</v>
      </c>
      <c r="T2786" t="str">
        <f t="shared" si="306"/>
        <v>High</v>
      </c>
      <c r="U2786" t="str">
        <f t="shared" si="307"/>
        <v>Risk</v>
      </c>
    </row>
    <row r="2787" spans="1:21" x14ac:dyDescent="0.25">
      <c r="A2787" t="s">
        <v>2814</v>
      </c>
      <c r="B2787">
        <v>22</v>
      </c>
      <c r="C2787" t="str">
        <f t="shared" si="301"/>
        <v>18-24</v>
      </c>
      <c r="D2787" t="s">
        <v>27</v>
      </c>
      <c r="E2787" t="s">
        <v>18</v>
      </c>
      <c r="F2787">
        <v>4.9000000000000004</v>
      </c>
      <c r="G2787" t="str">
        <f t="shared" si="302"/>
        <v>Low</v>
      </c>
      <c r="H2787">
        <v>1</v>
      </c>
      <c r="I2787" t="s">
        <v>56</v>
      </c>
      <c r="J2787" t="s">
        <v>4</v>
      </c>
      <c r="K2787" s="4">
        <v>17.989999999999998</v>
      </c>
      <c r="L2787" s="4">
        <f t="shared" si="303"/>
        <v>17.989999999999998</v>
      </c>
      <c r="M2787">
        <v>0</v>
      </c>
      <c r="N2787" t="s">
        <v>5</v>
      </c>
      <c r="O2787">
        <v>5</v>
      </c>
      <c r="P2787">
        <v>2.4500000000000002</v>
      </c>
      <c r="Q2787">
        <f t="shared" si="304"/>
        <v>147</v>
      </c>
      <c r="R2787" t="s">
        <v>16</v>
      </c>
      <c r="S2787">
        <f t="shared" si="305"/>
        <v>720.30000000000007</v>
      </c>
      <c r="T2787" t="str">
        <f t="shared" si="306"/>
        <v>High</v>
      </c>
      <c r="U2787" t="str">
        <f t="shared" si="307"/>
        <v>Active</v>
      </c>
    </row>
    <row r="2788" spans="1:21" x14ac:dyDescent="0.25">
      <c r="A2788" t="s">
        <v>2815</v>
      </c>
      <c r="B2788">
        <v>18</v>
      </c>
      <c r="C2788" t="str">
        <f t="shared" si="301"/>
        <v>18-24</v>
      </c>
      <c r="D2788" t="s">
        <v>1</v>
      </c>
      <c r="E2788" t="s">
        <v>2</v>
      </c>
      <c r="F2788">
        <v>2.48</v>
      </c>
      <c r="G2788" t="str">
        <f t="shared" si="302"/>
        <v>Low</v>
      </c>
      <c r="H2788">
        <v>45</v>
      </c>
      <c r="I2788" t="s">
        <v>3</v>
      </c>
      <c r="J2788" t="s">
        <v>32</v>
      </c>
      <c r="K2788" s="4">
        <v>8.99</v>
      </c>
      <c r="L2788" s="4">
        <f t="shared" si="303"/>
        <v>8.99</v>
      </c>
      <c r="M2788">
        <v>1</v>
      </c>
      <c r="N2788" t="s">
        <v>5</v>
      </c>
      <c r="O2788">
        <v>2</v>
      </c>
      <c r="P2788">
        <v>0.05</v>
      </c>
      <c r="Q2788">
        <f t="shared" si="304"/>
        <v>3</v>
      </c>
      <c r="R2788" t="s">
        <v>20</v>
      </c>
      <c r="S2788">
        <f t="shared" si="305"/>
        <v>7.4399999999999995</v>
      </c>
      <c r="T2788" t="str">
        <f t="shared" si="306"/>
        <v>Low</v>
      </c>
      <c r="U2788" t="str">
        <f t="shared" si="307"/>
        <v>Inactive</v>
      </c>
    </row>
    <row r="2789" spans="1:21" x14ac:dyDescent="0.25">
      <c r="A2789" t="s">
        <v>2816</v>
      </c>
      <c r="B2789">
        <v>49</v>
      </c>
      <c r="C2789" t="str">
        <f t="shared" si="301"/>
        <v>45-54</v>
      </c>
      <c r="D2789" t="s">
        <v>13</v>
      </c>
      <c r="E2789" t="s">
        <v>18</v>
      </c>
      <c r="F2789">
        <v>0.48</v>
      </c>
      <c r="G2789" t="str">
        <f t="shared" si="302"/>
        <v>Low</v>
      </c>
      <c r="H2789">
        <v>35</v>
      </c>
      <c r="I2789" t="s">
        <v>56</v>
      </c>
      <c r="J2789" t="s">
        <v>32</v>
      </c>
      <c r="K2789" s="4">
        <v>17.989999999999998</v>
      </c>
      <c r="L2789" s="4">
        <f t="shared" si="303"/>
        <v>17.989999999999998</v>
      </c>
      <c r="M2789">
        <v>1</v>
      </c>
      <c r="N2789" t="s">
        <v>29</v>
      </c>
      <c r="O2789">
        <v>3</v>
      </c>
      <c r="P2789">
        <v>0.01</v>
      </c>
      <c r="Q2789">
        <f t="shared" si="304"/>
        <v>1</v>
      </c>
      <c r="R2789" t="s">
        <v>11</v>
      </c>
      <c r="S2789">
        <f t="shared" si="305"/>
        <v>0.48</v>
      </c>
      <c r="T2789" t="str">
        <f t="shared" si="306"/>
        <v>Low</v>
      </c>
      <c r="U2789" t="str">
        <f t="shared" si="307"/>
        <v>Inactive</v>
      </c>
    </row>
    <row r="2790" spans="1:21" x14ac:dyDescent="0.25">
      <c r="A2790" t="s">
        <v>2817</v>
      </c>
      <c r="B2790">
        <v>23</v>
      </c>
      <c r="C2790" t="str">
        <f t="shared" si="301"/>
        <v>18-24</v>
      </c>
      <c r="D2790" t="s">
        <v>27</v>
      </c>
      <c r="E2790" t="s">
        <v>18</v>
      </c>
      <c r="F2790">
        <v>12.6</v>
      </c>
      <c r="G2790" t="str">
        <f t="shared" si="302"/>
        <v>Low</v>
      </c>
      <c r="H2790">
        <v>54</v>
      </c>
      <c r="I2790" t="s">
        <v>14</v>
      </c>
      <c r="J2790" t="s">
        <v>4</v>
      </c>
      <c r="K2790" s="4">
        <v>17.989999999999998</v>
      </c>
      <c r="L2790" s="4">
        <f t="shared" si="303"/>
        <v>17.989999999999998</v>
      </c>
      <c r="M2790">
        <v>1</v>
      </c>
      <c r="N2790" t="s">
        <v>15</v>
      </c>
      <c r="O2790">
        <v>1</v>
      </c>
      <c r="P2790">
        <v>0.23</v>
      </c>
      <c r="Q2790">
        <f t="shared" si="304"/>
        <v>14</v>
      </c>
      <c r="R2790" t="s">
        <v>38</v>
      </c>
      <c r="S2790">
        <f t="shared" si="305"/>
        <v>176.4</v>
      </c>
      <c r="T2790" t="str">
        <f t="shared" si="306"/>
        <v>High</v>
      </c>
      <c r="U2790" t="str">
        <f t="shared" si="307"/>
        <v>Inactive</v>
      </c>
    </row>
    <row r="2791" spans="1:21" x14ac:dyDescent="0.25">
      <c r="A2791" t="s">
        <v>2818</v>
      </c>
      <c r="B2791">
        <v>69</v>
      </c>
      <c r="C2791" t="str">
        <f t="shared" si="301"/>
        <v>55+</v>
      </c>
      <c r="D2791" t="s">
        <v>13</v>
      </c>
      <c r="E2791" t="s">
        <v>18</v>
      </c>
      <c r="F2791">
        <v>1.35</v>
      </c>
      <c r="G2791" t="str">
        <f t="shared" si="302"/>
        <v>Low</v>
      </c>
      <c r="H2791">
        <v>8</v>
      </c>
      <c r="I2791" t="s">
        <v>56</v>
      </c>
      <c r="J2791" t="s">
        <v>10</v>
      </c>
      <c r="K2791" s="4">
        <v>17.989999999999998</v>
      </c>
      <c r="L2791" s="4">
        <f t="shared" si="303"/>
        <v>17.989999999999998</v>
      </c>
      <c r="M2791">
        <v>1</v>
      </c>
      <c r="N2791" t="s">
        <v>23</v>
      </c>
      <c r="O2791">
        <v>3</v>
      </c>
      <c r="P2791">
        <v>0.15</v>
      </c>
      <c r="Q2791">
        <f t="shared" si="304"/>
        <v>9</v>
      </c>
      <c r="R2791" t="s">
        <v>16</v>
      </c>
      <c r="S2791">
        <f t="shared" si="305"/>
        <v>12.15</v>
      </c>
      <c r="T2791" t="str">
        <f t="shared" si="306"/>
        <v>Low</v>
      </c>
      <c r="U2791" t="str">
        <f t="shared" si="307"/>
        <v>Risk</v>
      </c>
    </row>
    <row r="2792" spans="1:21" x14ac:dyDescent="0.25">
      <c r="A2792" t="s">
        <v>2819</v>
      </c>
      <c r="B2792">
        <v>42</v>
      </c>
      <c r="C2792" t="str">
        <f t="shared" si="301"/>
        <v>35-44</v>
      </c>
      <c r="D2792" t="s">
        <v>27</v>
      </c>
      <c r="E2792" t="s">
        <v>8</v>
      </c>
      <c r="F2792">
        <v>4.1100000000000003</v>
      </c>
      <c r="G2792" t="str">
        <f t="shared" si="302"/>
        <v>Low</v>
      </c>
      <c r="H2792">
        <v>54</v>
      </c>
      <c r="I2792" t="s">
        <v>14</v>
      </c>
      <c r="J2792" t="s">
        <v>10</v>
      </c>
      <c r="K2792" s="4">
        <v>13.99</v>
      </c>
      <c r="L2792" s="4">
        <f t="shared" si="303"/>
        <v>13.99</v>
      </c>
      <c r="M2792">
        <v>1</v>
      </c>
      <c r="N2792" t="s">
        <v>23</v>
      </c>
      <c r="O2792">
        <v>1</v>
      </c>
      <c r="P2792">
        <v>7.0000000000000007E-2</v>
      </c>
      <c r="Q2792">
        <f t="shared" si="304"/>
        <v>4</v>
      </c>
      <c r="R2792" t="s">
        <v>11</v>
      </c>
      <c r="S2792">
        <f t="shared" si="305"/>
        <v>16.440000000000001</v>
      </c>
      <c r="T2792" t="str">
        <f t="shared" si="306"/>
        <v>Low</v>
      </c>
      <c r="U2792" t="str">
        <f t="shared" si="307"/>
        <v>Inactive</v>
      </c>
    </row>
    <row r="2793" spans="1:21" x14ac:dyDescent="0.25">
      <c r="A2793" t="s">
        <v>2820</v>
      </c>
      <c r="B2793">
        <v>40</v>
      </c>
      <c r="C2793" t="str">
        <f t="shared" si="301"/>
        <v>35-44</v>
      </c>
      <c r="D2793" t="s">
        <v>1</v>
      </c>
      <c r="E2793" t="s">
        <v>2</v>
      </c>
      <c r="F2793">
        <v>27.26</v>
      </c>
      <c r="G2793" t="str">
        <f t="shared" si="302"/>
        <v>Medium</v>
      </c>
      <c r="H2793">
        <v>24</v>
      </c>
      <c r="I2793" t="s">
        <v>3</v>
      </c>
      <c r="J2793" t="s">
        <v>10</v>
      </c>
      <c r="K2793" s="4">
        <v>8.99</v>
      </c>
      <c r="L2793" s="4">
        <f t="shared" si="303"/>
        <v>8.99</v>
      </c>
      <c r="M2793">
        <v>0</v>
      </c>
      <c r="N2793" t="s">
        <v>15</v>
      </c>
      <c r="O2793">
        <v>1</v>
      </c>
      <c r="P2793">
        <v>1.0900000000000001</v>
      </c>
      <c r="Q2793">
        <f t="shared" si="304"/>
        <v>65</v>
      </c>
      <c r="R2793" t="s">
        <v>6</v>
      </c>
      <c r="S2793">
        <f t="shared" si="305"/>
        <v>1771.9</v>
      </c>
      <c r="T2793" t="str">
        <f t="shared" si="306"/>
        <v>High</v>
      </c>
      <c r="U2793" t="str">
        <f t="shared" si="307"/>
        <v>Inactive</v>
      </c>
    </row>
    <row r="2794" spans="1:21" x14ac:dyDescent="0.25">
      <c r="A2794" t="s">
        <v>2821</v>
      </c>
      <c r="B2794">
        <v>26</v>
      </c>
      <c r="C2794" t="str">
        <f t="shared" si="301"/>
        <v>25-34</v>
      </c>
      <c r="D2794" t="s">
        <v>27</v>
      </c>
      <c r="E2794" t="s">
        <v>8</v>
      </c>
      <c r="F2794">
        <v>24.13</v>
      </c>
      <c r="G2794" t="str">
        <f t="shared" si="302"/>
        <v>Medium</v>
      </c>
      <c r="H2794">
        <v>27</v>
      </c>
      <c r="I2794" t="s">
        <v>3</v>
      </c>
      <c r="J2794" t="s">
        <v>43</v>
      </c>
      <c r="K2794" s="4">
        <v>13.99</v>
      </c>
      <c r="L2794" s="4">
        <f t="shared" si="303"/>
        <v>13.99</v>
      </c>
      <c r="M2794">
        <v>0</v>
      </c>
      <c r="N2794" t="s">
        <v>47</v>
      </c>
      <c r="O2794">
        <v>3</v>
      </c>
      <c r="P2794">
        <v>0.86</v>
      </c>
      <c r="Q2794">
        <f t="shared" si="304"/>
        <v>52</v>
      </c>
      <c r="R2794" t="s">
        <v>33</v>
      </c>
      <c r="S2794">
        <f t="shared" si="305"/>
        <v>1254.76</v>
      </c>
      <c r="T2794" t="str">
        <f t="shared" si="306"/>
        <v>High</v>
      </c>
      <c r="U2794" t="str">
        <f t="shared" si="307"/>
        <v>Inactive</v>
      </c>
    </row>
    <row r="2795" spans="1:21" x14ac:dyDescent="0.25">
      <c r="A2795" t="s">
        <v>2822</v>
      </c>
      <c r="B2795">
        <v>46</v>
      </c>
      <c r="C2795" t="str">
        <f t="shared" si="301"/>
        <v>45-54</v>
      </c>
      <c r="D2795" t="s">
        <v>27</v>
      </c>
      <c r="E2795" t="s">
        <v>18</v>
      </c>
      <c r="F2795">
        <v>13.66</v>
      </c>
      <c r="G2795" t="str">
        <f t="shared" si="302"/>
        <v>Low</v>
      </c>
      <c r="H2795">
        <v>31</v>
      </c>
      <c r="I2795" t="s">
        <v>35</v>
      </c>
      <c r="J2795" t="s">
        <v>10</v>
      </c>
      <c r="K2795" s="4">
        <v>17.989999999999998</v>
      </c>
      <c r="L2795" s="4">
        <f t="shared" si="303"/>
        <v>17.989999999999998</v>
      </c>
      <c r="M2795">
        <v>1</v>
      </c>
      <c r="N2795" t="s">
        <v>29</v>
      </c>
      <c r="O2795">
        <v>1</v>
      </c>
      <c r="P2795">
        <v>0.43</v>
      </c>
      <c r="Q2795">
        <f t="shared" si="304"/>
        <v>26</v>
      </c>
      <c r="R2795" t="s">
        <v>33</v>
      </c>
      <c r="S2795">
        <f t="shared" si="305"/>
        <v>355.16</v>
      </c>
      <c r="T2795" t="str">
        <f t="shared" si="306"/>
        <v>High</v>
      </c>
      <c r="U2795" t="str">
        <f t="shared" si="307"/>
        <v>Inactive</v>
      </c>
    </row>
    <row r="2796" spans="1:21" x14ac:dyDescent="0.25">
      <c r="A2796" t="s">
        <v>2823</v>
      </c>
      <c r="B2796">
        <v>19</v>
      </c>
      <c r="C2796" t="str">
        <f t="shared" si="301"/>
        <v>18-24</v>
      </c>
      <c r="D2796" t="s">
        <v>27</v>
      </c>
      <c r="E2796" t="s">
        <v>8</v>
      </c>
      <c r="F2796">
        <v>10.58</v>
      </c>
      <c r="G2796" t="str">
        <f t="shared" si="302"/>
        <v>Low</v>
      </c>
      <c r="H2796">
        <v>9</v>
      </c>
      <c r="I2796" t="s">
        <v>35</v>
      </c>
      <c r="J2796" t="s">
        <v>41</v>
      </c>
      <c r="K2796" s="4">
        <v>13.99</v>
      </c>
      <c r="L2796" s="4">
        <f t="shared" si="303"/>
        <v>13.99</v>
      </c>
      <c r="M2796">
        <v>0</v>
      </c>
      <c r="N2796" t="s">
        <v>47</v>
      </c>
      <c r="O2796">
        <v>1</v>
      </c>
      <c r="P2796">
        <v>1.06</v>
      </c>
      <c r="Q2796">
        <f t="shared" si="304"/>
        <v>64</v>
      </c>
      <c r="R2796" t="s">
        <v>38</v>
      </c>
      <c r="S2796">
        <f t="shared" si="305"/>
        <v>677.12</v>
      </c>
      <c r="T2796" t="str">
        <f t="shared" si="306"/>
        <v>High</v>
      </c>
      <c r="U2796" t="str">
        <f t="shared" si="307"/>
        <v>Risk</v>
      </c>
    </row>
    <row r="2797" spans="1:21" x14ac:dyDescent="0.25">
      <c r="A2797" t="s">
        <v>2824</v>
      </c>
      <c r="B2797">
        <v>26</v>
      </c>
      <c r="C2797" t="str">
        <f t="shared" si="301"/>
        <v>25-34</v>
      </c>
      <c r="D2797" t="s">
        <v>27</v>
      </c>
      <c r="E2797" t="s">
        <v>18</v>
      </c>
      <c r="F2797">
        <v>0.73</v>
      </c>
      <c r="G2797" t="str">
        <f t="shared" si="302"/>
        <v>Low</v>
      </c>
      <c r="H2797">
        <v>44</v>
      </c>
      <c r="I2797" t="s">
        <v>19</v>
      </c>
      <c r="J2797" t="s">
        <v>41</v>
      </c>
      <c r="K2797" s="4">
        <v>17.989999999999998</v>
      </c>
      <c r="L2797" s="4">
        <f t="shared" si="303"/>
        <v>17.989999999999998</v>
      </c>
      <c r="M2797">
        <v>1</v>
      </c>
      <c r="N2797" t="s">
        <v>5</v>
      </c>
      <c r="O2797">
        <v>5</v>
      </c>
      <c r="P2797">
        <v>0.02</v>
      </c>
      <c r="Q2797">
        <f t="shared" si="304"/>
        <v>1</v>
      </c>
      <c r="R2797" t="s">
        <v>11</v>
      </c>
      <c r="S2797">
        <f t="shared" si="305"/>
        <v>0.73</v>
      </c>
      <c r="T2797" t="str">
        <f t="shared" si="306"/>
        <v>Low</v>
      </c>
      <c r="U2797" t="str">
        <f t="shared" si="307"/>
        <v>Inactive</v>
      </c>
    </row>
    <row r="2798" spans="1:21" x14ac:dyDescent="0.25">
      <c r="A2798" t="s">
        <v>2825</v>
      </c>
      <c r="B2798">
        <v>27</v>
      </c>
      <c r="C2798" t="str">
        <f t="shared" si="301"/>
        <v>25-34</v>
      </c>
      <c r="D2798" t="s">
        <v>13</v>
      </c>
      <c r="E2798" t="s">
        <v>18</v>
      </c>
      <c r="F2798">
        <v>2.66</v>
      </c>
      <c r="G2798" t="str">
        <f t="shared" si="302"/>
        <v>Low</v>
      </c>
      <c r="H2798">
        <v>32</v>
      </c>
      <c r="I2798" t="s">
        <v>14</v>
      </c>
      <c r="J2798" t="s">
        <v>4</v>
      </c>
      <c r="K2798" s="4">
        <v>17.989999999999998</v>
      </c>
      <c r="L2798" s="4">
        <f t="shared" si="303"/>
        <v>17.989999999999998</v>
      </c>
      <c r="M2798">
        <v>1</v>
      </c>
      <c r="N2798" t="s">
        <v>5</v>
      </c>
      <c r="O2798">
        <v>3</v>
      </c>
      <c r="P2798">
        <v>0.08</v>
      </c>
      <c r="Q2798">
        <f t="shared" si="304"/>
        <v>5</v>
      </c>
      <c r="R2798" t="s">
        <v>33</v>
      </c>
      <c r="S2798">
        <f t="shared" si="305"/>
        <v>13.3</v>
      </c>
      <c r="T2798" t="str">
        <f t="shared" si="306"/>
        <v>Low</v>
      </c>
      <c r="U2798" t="str">
        <f t="shared" si="307"/>
        <v>Inactive</v>
      </c>
    </row>
    <row r="2799" spans="1:21" x14ac:dyDescent="0.25">
      <c r="A2799" t="s">
        <v>2826</v>
      </c>
      <c r="B2799">
        <v>40</v>
      </c>
      <c r="C2799" t="str">
        <f t="shared" si="301"/>
        <v>35-44</v>
      </c>
      <c r="D2799" t="s">
        <v>13</v>
      </c>
      <c r="E2799" t="s">
        <v>18</v>
      </c>
      <c r="F2799">
        <v>0.12</v>
      </c>
      <c r="G2799" t="str">
        <f t="shared" si="302"/>
        <v>Low</v>
      </c>
      <c r="H2799">
        <v>28</v>
      </c>
      <c r="I2799" t="s">
        <v>19</v>
      </c>
      <c r="J2799" t="s">
        <v>41</v>
      </c>
      <c r="K2799" s="4">
        <v>17.989999999999998</v>
      </c>
      <c r="L2799" s="4">
        <f t="shared" si="303"/>
        <v>17.989999999999998</v>
      </c>
      <c r="M2799">
        <v>1</v>
      </c>
      <c r="N2799" t="s">
        <v>15</v>
      </c>
      <c r="O2799">
        <v>4</v>
      </c>
      <c r="P2799">
        <v>0</v>
      </c>
      <c r="Q2799">
        <f t="shared" si="304"/>
        <v>0</v>
      </c>
      <c r="R2799" t="s">
        <v>25</v>
      </c>
      <c r="S2799">
        <f t="shared" si="305"/>
        <v>0</v>
      </c>
      <c r="T2799" t="str">
        <f t="shared" si="306"/>
        <v>Low</v>
      </c>
      <c r="U2799" t="str">
        <f t="shared" si="307"/>
        <v>Inactive</v>
      </c>
    </row>
    <row r="2800" spans="1:21" x14ac:dyDescent="0.25">
      <c r="A2800" t="s">
        <v>2827</v>
      </c>
      <c r="B2800">
        <v>58</v>
      </c>
      <c r="C2800" t="str">
        <f t="shared" si="301"/>
        <v>55+</v>
      </c>
      <c r="D2800" t="s">
        <v>1</v>
      </c>
      <c r="E2800" t="s">
        <v>2</v>
      </c>
      <c r="F2800">
        <v>0.76</v>
      </c>
      <c r="G2800" t="str">
        <f t="shared" si="302"/>
        <v>Low</v>
      </c>
      <c r="H2800">
        <v>44</v>
      </c>
      <c r="I2800" t="s">
        <v>9</v>
      </c>
      <c r="J2800" t="s">
        <v>43</v>
      </c>
      <c r="K2800" s="4">
        <v>8.99</v>
      </c>
      <c r="L2800" s="4">
        <f t="shared" si="303"/>
        <v>8.99</v>
      </c>
      <c r="M2800">
        <v>1</v>
      </c>
      <c r="N2800" t="s">
        <v>5</v>
      </c>
      <c r="O2800">
        <v>4</v>
      </c>
      <c r="P2800">
        <v>0.02</v>
      </c>
      <c r="Q2800">
        <f t="shared" si="304"/>
        <v>1</v>
      </c>
      <c r="R2800" t="s">
        <v>11</v>
      </c>
      <c r="S2800">
        <f t="shared" si="305"/>
        <v>0.76</v>
      </c>
      <c r="T2800" t="str">
        <f t="shared" si="306"/>
        <v>Low</v>
      </c>
      <c r="U2800" t="str">
        <f t="shared" si="307"/>
        <v>Inactive</v>
      </c>
    </row>
    <row r="2801" spans="1:21" x14ac:dyDescent="0.25">
      <c r="A2801" t="s">
        <v>2828</v>
      </c>
      <c r="B2801">
        <v>36</v>
      </c>
      <c r="C2801" t="str">
        <f t="shared" si="301"/>
        <v>35-44</v>
      </c>
      <c r="D2801" t="s">
        <v>1</v>
      </c>
      <c r="E2801" t="s">
        <v>8</v>
      </c>
      <c r="F2801">
        <v>22.9</v>
      </c>
      <c r="G2801" t="str">
        <f t="shared" si="302"/>
        <v>Medium</v>
      </c>
      <c r="H2801">
        <v>47</v>
      </c>
      <c r="I2801" t="s">
        <v>35</v>
      </c>
      <c r="J2801" t="s">
        <v>41</v>
      </c>
      <c r="K2801" s="4">
        <v>13.99</v>
      </c>
      <c r="L2801" s="4">
        <f t="shared" si="303"/>
        <v>13.99</v>
      </c>
      <c r="M2801">
        <v>0</v>
      </c>
      <c r="N2801" t="s">
        <v>15</v>
      </c>
      <c r="O2801">
        <v>2</v>
      </c>
      <c r="P2801">
        <v>0.48</v>
      </c>
      <c r="Q2801">
        <f t="shared" si="304"/>
        <v>29</v>
      </c>
      <c r="R2801" t="s">
        <v>38</v>
      </c>
      <c r="S2801">
        <f t="shared" si="305"/>
        <v>664.09999999999991</v>
      </c>
      <c r="T2801" t="str">
        <f t="shared" si="306"/>
        <v>High</v>
      </c>
      <c r="U2801" t="str">
        <f t="shared" si="307"/>
        <v>Inactive</v>
      </c>
    </row>
    <row r="2802" spans="1:21" x14ac:dyDescent="0.25">
      <c r="A2802" t="s">
        <v>2829</v>
      </c>
      <c r="B2802">
        <v>67</v>
      </c>
      <c r="C2802" t="str">
        <f t="shared" si="301"/>
        <v>55+</v>
      </c>
      <c r="D2802" t="s">
        <v>13</v>
      </c>
      <c r="E2802" t="s">
        <v>18</v>
      </c>
      <c r="F2802">
        <v>3.36</v>
      </c>
      <c r="G2802" t="str">
        <f t="shared" si="302"/>
        <v>Low</v>
      </c>
      <c r="H2802">
        <v>23</v>
      </c>
      <c r="I2802" t="s">
        <v>56</v>
      </c>
      <c r="J2802" t="s">
        <v>43</v>
      </c>
      <c r="K2802" s="4">
        <v>17.989999999999998</v>
      </c>
      <c r="L2802" s="4">
        <f t="shared" si="303"/>
        <v>17.989999999999998</v>
      </c>
      <c r="M2802">
        <v>1</v>
      </c>
      <c r="N2802" t="s">
        <v>47</v>
      </c>
      <c r="O2802">
        <v>3</v>
      </c>
      <c r="P2802">
        <v>0.14000000000000001</v>
      </c>
      <c r="Q2802">
        <f t="shared" si="304"/>
        <v>8</v>
      </c>
      <c r="R2802" t="s">
        <v>25</v>
      </c>
      <c r="S2802">
        <f t="shared" si="305"/>
        <v>26.88</v>
      </c>
      <c r="T2802" t="str">
        <f t="shared" si="306"/>
        <v>Low</v>
      </c>
      <c r="U2802" t="str">
        <f t="shared" si="307"/>
        <v>Inactive</v>
      </c>
    </row>
    <row r="2803" spans="1:21" x14ac:dyDescent="0.25">
      <c r="A2803" t="s">
        <v>2830</v>
      </c>
      <c r="B2803">
        <v>24</v>
      </c>
      <c r="C2803" t="str">
        <f t="shared" si="301"/>
        <v>18-24</v>
      </c>
      <c r="D2803" t="s">
        <v>13</v>
      </c>
      <c r="E2803" t="s">
        <v>8</v>
      </c>
      <c r="F2803">
        <v>4.0999999999999996</v>
      </c>
      <c r="G2803" t="str">
        <f t="shared" si="302"/>
        <v>Low</v>
      </c>
      <c r="H2803">
        <v>21</v>
      </c>
      <c r="I2803" t="s">
        <v>9</v>
      </c>
      <c r="J2803" t="s">
        <v>10</v>
      </c>
      <c r="K2803" s="4">
        <v>13.99</v>
      </c>
      <c r="L2803" s="4">
        <f t="shared" si="303"/>
        <v>13.99</v>
      </c>
      <c r="M2803">
        <v>0</v>
      </c>
      <c r="N2803" t="s">
        <v>47</v>
      </c>
      <c r="O2803">
        <v>5</v>
      </c>
      <c r="P2803">
        <v>0.19</v>
      </c>
      <c r="Q2803">
        <f t="shared" si="304"/>
        <v>11</v>
      </c>
      <c r="R2803" t="s">
        <v>25</v>
      </c>
      <c r="S2803">
        <f t="shared" si="305"/>
        <v>45.099999999999994</v>
      </c>
      <c r="T2803" t="str">
        <f t="shared" si="306"/>
        <v>Low</v>
      </c>
      <c r="U2803" t="str">
        <f t="shared" si="307"/>
        <v>Risk</v>
      </c>
    </row>
    <row r="2804" spans="1:21" x14ac:dyDescent="0.25">
      <c r="A2804" t="s">
        <v>2831</v>
      </c>
      <c r="B2804">
        <v>37</v>
      </c>
      <c r="C2804" t="str">
        <f t="shared" si="301"/>
        <v>35-44</v>
      </c>
      <c r="D2804" t="s">
        <v>1</v>
      </c>
      <c r="E2804" t="s">
        <v>2</v>
      </c>
      <c r="F2804">
        <v>8.77</v>
      </c>
      <c r="G2804" t="str">
        <f t="shared" si="302"/>
        <v>Low</v>
      </c>
      <c r="H2804">
        <v>41</v>
      </c>
      <c r="I2804" t="s">
        <v>9</v>
      </c>
      <c r="J2804" t="s">
        <v>4</v>
      </c>
      <c r="K2804" s="4">
        <v>8.99</v>
      </c>
      <c r="L2804" s="4">
        <f t="shared" si="303"/>
        <v>8.99</v>
      </c>
      <c r="M2804">
        <v>1</v>
      </c>
      <c r="N2804" t="s">
        <v>15</v>
      </c>
      <c r="O2804">
        <v>2</v>
      </c>
      <c r="P2804">
        <v>0.21</v>
      </c>
      <c r="Q2804">
        <f t="shared" si="304"/>
        <v>13</v>
      </c>
      <c r="R2804" t="s">
        <v>20</v>
      </c>
      <c r="S2804">
        <f t="shared" si="305"/>
        <v>114.00999999999999</v>
      </c>
      <c r="T2804" t="str">
        <f t="shared" si="306"/>
        <v>Medium</v>
      </c>
      <c r="U2804" t="str">
        <f t="shared" si="307"/>
        <v>Inactive</v>
      </c>
    </row>
    <row r="2805" spans="1:21" x14ac:dyDescent="0.25">
      <c r="A2805" t="s">
        <v>2832</v>
      </c>
      <c r="B2805">
        <v>26</v>
      </c>
      <c r="C2805" t="str">
        <f t="shared" si="301"/>
        <v>25-34</v>
      </c>
      <c r="D2805" t="s">
        <v>13</v>
      </c>
      <c r="E2805" t="s">
        <v>18</v>
      </c>
      <c r="F2805">
        <v>22.8</v>
      </c>
      <c r="G2805" t="str">
        <f t="shared" si="302"/>
        <v>Medium</v>
      </c>
      <c r="H2805">
        <v>24</v>
      </c>
      <c r="I2805" t="s">
        <v>14</v>
      </c>
      <c r="J2805" t="s">
        <v>32</v>
      </c>
      <c r="K2805" s="4">
        <v>17.989999999999998</v>
      </c>
      <c r="L2805" s="4">
        <f t="shared" si="303"/>
        <v>17.989999999999998</v>
      </c>
      <c r="M2805">
        <v>0</v>
      </c>
      <c r="N2805" t="s">
        <v>47</v>
      </c>
      <c r="O2805">
        <v>4</v>
      </c>
      <c r="P2805">
        <v>0.91</v>
      </c>
      <c r="Q2805">
        <f t="shared" si="304"/>
        <v>55</v>
      </c>
      <c r="R2805" t="s">
        <v>11</v>
      </c>
      <c r="S2805">
        <f t="shared" si="305"/>
        <v>1254</v>
      </c>
      <c r="T2805" t="str">
        <f t="shared" si="306"/>
        <v>High</v>
      </c>
      <c r="U2805" t="str">
        <f t="shared" si="307"/>
        <v>Inactive</v>
      </c>
    </row>
    <row r="2806" spans="1:21" x14ac:dyDescent="0.25">
      <c r="A2806" t="s">
        <v>2833</v>
      </c>
      <c r="B2806">
        <v>63</v>
      </c>
      <c r="C2806" t="str">
        <f t="shared" si="301"/>
        <v>55+</v>
      </c>
      <c r="D2806" t="s">
        <v>27</v>
      </c>
      <c r="E2806" t="s">
        <v>8</v>
      </c>
      <c r="F2806">
        <v>0.88</v>
      </c>
      <c r="G2806" t="str">
        <f t="shared" si="302"/>
        <v>Low</v>
      </c>
      <c r="H2806">
        <v>21</v>
      </c>
      <c r="I2806" t="s">
        <v>19</v>
      </c>
      <c r="J2806" t="s">
        <v>10</v>
      </c>
      <c r="K2806" s="4">
        <v>13.99</v>
      </c>
      <c r="L2806" s="4">
        <f t="shared" si="303"/>
        <v>13.99</v>
      </c>
      <c r="M2806">
        <v>1</v>
      </c>
      <c r="N2806" t="s">
        <v>15</v>
      </c>
      <c r="O2806">
        <v>1</v>
      </c>
      <c r="P2806">
        <v>0.04</v>
      </c>
      <c r="Q2806">
        <f t="shared" si="304"/>
        <v>2</v>
      </c>
      <c r="R2806" t="s">
        <v>6</v>
      </c>
      <c r="S2806">
        <f t="shared" si="305"/>
        <v>1.76</v>
      </c>
      <c r="T2806" t="str">
        <f t="shared" si="306"/>
        <v>Low</v>
      </c>
      <c r="U2806" t="str">
        <f t="shared" si="307"/>
        <v>Risk</v>
      </c>
    </row>
    <row r="2807" spans="1:21" x14ac:dyDescent="0.25">
      <c r="A2807" t="s">
        <v>2834</v>
      </c>
      <c r="B2807">
        <v>38</v>
      </c>
      <c r="C2807" t="str">
        <f t="shared" si="301"/>
        <v>35-44</v>
      </c>
      <c r="D2807" t="s">
        <v>27</v>
      </c>
      <c r="E2807" t="s">
        <v>18</v>
      </c>
      <c r="F2807">
        <v>43.56</v>
      </c>
      <c r="G2807" t="str">
        <f t="shared" si="302"/>
        <v>Medium</v>
      </c>
      <c r="H2807">
        <v>26</v>
      </c>
      <c r="I2807" t="s">
        <v>19</v>
      </c>
      <c r="J2807" t="s">
        <v>32</v>
      </c>
      <c r="K2807" s="4">
        <v>17.989999999999998</v>
      </c>
      <c r="L2807" s="4">
        <f t="shared" si="303"/>
        <v>17.989999999999998</v>
      </c>
      <c r="M2807">
        <v>0</v>
      </c>
      <c r="N2807" t="s">
        <v>23</v>
      </c>
      <c r="O2807">
        <v>3</v>
      </c>
      <c r="P2807">
        <v>1.61</v>
      </c>
      <c r="Q2807">
        <f t="shared" si="304"/>
        <v>97</v>
      </c>
      <c r="R2807" t="s">
        <v>20</v>
      </c>
      <c r="S2807">
        <f t="shared" si="305"/>
        <v>4225.3200000000006</v>
      </c>
      <c r="T2807" t="str">
        <f t="shared" si="306"/>
        <v>High</v>
      </c>
      <c r="U2807" t="str">
        <f t="shared" si="307"/>
        <v>Inactive</v>
      </c>
    </row>
    <row r="2808" spans="1:21" x14ac:dyDescent="0.25">
      <c r="A2808" t="s">
        <v>2835</v>
      </c>
      <c r="B2808">
        <v>54</v>
      </c>
      <c r="C2808" t="str">
        <f t="shared" si="301"/>
        <v>45-54</v>
      </c>
      <c r="D2808" t="s">
        <v>1</v>
      </c>
      <c r="E2808" t="s">
        <v>8</v>
      </c>
      <c r="F2808">
        <v>6.59</v>
      </c>
      <c r="G2808" t="str">
        <f t="shared" si="302"/>
        <v>Low</v>
      </c>
      <c r="H2808">
        <v>40</v>
      </c>
      <c r="I2808" t="s">
        <v>56</v>
      </c>
      <c r="J2808" t="s">
        <v>41</v>
      </c>
      <c r="K2808" s="4">
        <v>13.99</v>
      </c>
      <c r="L2808" s="4">
        <f t="shared" si="303"/>
        <v>13.99</v>
      </c>
      <c r="M2808">
        <v>1</v>
      </c>
      <c r="N2808" t="s">
        <v>15</v>
      </c>
      <c r="O2808">
        <v>4</v>
      </c>
      <c r="P2808">
        <v>0.16</v>
      </c>
      <c r="Q2808">
        <f t="shared" si="304"/>
        <v>10</v>
      </c>
      <c r="R2808" t="s">
        <v>20</v>
      </c>
      <c r="S2808">
        <f t="shared" si="305"/>
        <v>65.900000000000006</v>
      </c>
      <c r="T2808" t="str">
        <f t="shared" si="306"/>
        <v>Medium</v>
      </c>
      <c r="U2808" t="str">
        <f t="shared" si="307"/>
        <v>Inactive</v>
      </c>
    </row>
    <row r="2809" spans="1:21" x14ac:dyDescent="0.25">
      <c r="A2809" t="s">
        <v>2836</v>
      </c>
      <c r="B2809">
        <v>57</v>
      </c>
      <c r="C2809" t="str">
        <f t="shared" si="301"/>
        <v>55+</v>
      </c>
      <c r="D2809" t="s">
        <v>27</v>
      </c>
      <c r="E2809" t="s">
        <v>2</v>
      </c>
      <c r="F2809">
        <v>4.1500000000000004</v>
      </c>
      <c r="G2809" t="str">
        <f t="shared" si="302"/>
        <v>Low</v>
      </c>
      <c r="H2809">
        <v>17</v>
      </c>
      <c r="I2809" t="s">
        <v>3</v>
      </c>
      <c r="J2809" t="s">
        <v>41</v>
      </c>
      <c r="K2809" s="4">
        <v>8.99</v>
      </c>
      <c r="L2809" s="4">
        <f t="shared" si="303"/>
        <v>8.99</v>
      </c>
      <c r="M2809">
        <v>1</v>
      </c>
      <c r="N2809" t="s">
        <v>23</v>
      </c>
      <c r="O2809">
        <v>5</v>
      </c>
      <c r="P2809">
        <v>0.23</v>
      </c>
      <c r="Q2809">
        <f t="shared" si="304"/>
        <v>14</v>
      </c>
      <c r="R2809" t="s">
        <v>16</v>
      </c>
      <c r="S2809">
        <f t="shared" si="305"/>
        <v>58.100000000000009</v>
      </c>
      <c r="T2809" t="str">
        <f t="shared" si="306"/>
        <v>Medium</v>
      </c>
      <c r="U2809" t="str">
        <f t="shared" si="307"/>
        <v>Risk</v>
      </c>
    </row>
    <row r="2810" spans="1:21" x14ac:dyDescent="0.25">
      <c r="A2810" t="s">
        <v>2837</v>
      </c>
      <c r="B2810">
        <v>55</v>
      </c>
      <c r="C2810" t="str">
        <f t="shared" si="301"/>
        <v>45-54</v>
      </c>
      <c r="D2810" t="s">
        <v>27</v>
      </c>
      <c r="E2810" t="s">
        <v>18</v>
      </c>
      <c r="F2810">
        <v>0.42</v>
      </c>
      <c r="G2810" t="str">
        <f t="shared" si="302"/>
        <v>Low</v>
      </c>
      <c r="H2810">
        <v>29</v>
      </c>
      <c r="I2810" t="s">
        <v>19</v>
      </c>
      <c r="J2810" t="s">
        <v>43</v>
      </c>
      <c r="K2810" s="4">
        <v>17.989999999999998</v>
      </c>
      <c r="L2810" s="4">
        <f t="shared" si="303"/>
        <v>17.989999999999998</v>
      </c>
      <c r="M2810">
        <v>1</v>
      </c>
      <c r="N2810" t="s">
        <v>29</v>
      </c>
      <c r="O2810">
        <v>2</v>
      </c>
      <c r="P2810">
        <v>0.01</v>
      </c>
      <c r="Q2810">
        <f t="shared" si="304"/>
        <v>1</v>
      </c>
      <c r="R2810" t="s">
        <v>38</v>
      </c>
      <c r="S2810">
        <f t="shared" si="305"/>
        <v>0.42</v>
      </c>
      <c r="T2810" t="str">
        <f t="shared" si="306"/>
        <v>Low</v>
      </c>
      <c r="U2810" t="str">
        <f t="shared" si="307"/>
        <v>Inactive</v>
      </c>
    </row>
    <row r="2811" spans="1:21" x14ac:dyDescent="0.25">
      <c r="A2811" t="s">
        <v>2838</v>
      </c>
      <c r="B2811">
        <v>42</v>
      </c>
      <c r="C2811" t="str">
        <f t="shared" si="301"/>
        <v>35-44</v>
      </c>
      <c r="D2811" t="s">
        <v>13</v>
      </c>
      <c r="E2811" t="s">
        <v>2</v>
      </c>
      <c r="F2811">
        <v>2.8</v>
      </c>
      <c r="G2811" t="str">
        <f t="shared" si="302"/>
        <v>Low</v>
      </c>
      <c r="H2811">
        <v>40</v>
      </c>
      <c r="I2811" t="s">
        <v>56</v>
      </c>
      <c r="J2811" t="s">
        <v>4</v>
      </c>
      <c r="K2811" s="4">
        <v>8.99</v>
      </c>
      <c r="L2811" s="4">
        <f t="shared" si="303"/>
        <v>8.99</v>
      </c>
      <c r="M2811">
        <v>1</v>
      </c>
      <c r="N2811" t="s">
        <v>5</v>
      </c>
      <c r="O2811">
        <v>4</v>
      </c>
      <c r="P2811">
        <v>7.0000000000000007E-2</v>
      </c>
      <c r="Q2811">
        <f t="shared" si="304"/>
        <v>4</v>
      </c>
      <c r="R2811" t="s">
        <v>33</v>
      </c>
      <c r="S2811">
        <f t="shared" si="305"/>
        <v>11.2</v>
      </c>
      <c r="T2811" t="str">
        <f t="shared" si="306"/>
        <v>Low</v>
      </c>
      <c r="U2811" t="str">
        <f t="shared" si="307"/>
        <v>Inactive</v>
      </c>
    </row>
    <row r="2812" spans="1:21" x14ac:dyDescent="0.25">
      <c r="A2812" t="s">
        <v>2839</v>
      </c>
      <c r="B2812">
        <v>22</v>
      </c>
      <c r="C2812" t="str">
        <f t="shared" si="301"/>
        <v>18-24</v>
      </c>
      <c r="D2812" t="s">
        <v>13</v>
      </c>
      <c r="E2812" t="s">
        <v>8</v>
      </c>
      <c r="F2812">
        <v>0.76</v>
      </c>
      <c r="G2812" t="str">
        <f t="shared" si="302"/>
        <v>Low</v>
      </c>
      <c r="H2812">
        <v>24</v>
      </c>
      <c r="I2812" t="s">
        <v>3</v>
      </c>
      <c r="J2812" t="s">
        <v>41</v>
      </c>
      <c r="K2812" s="4">
        <v>13.99</v>
      </c>
      <c r="L2812" s="4">
        <f t="shared" si="303"/>
        <v>13.99</v>
      </c>
      <c r="M2812">
        <v>1</v>
      </c>
      <c r="N2812" t="s">
        <v>5</v>
      </c>
      <c r="O2812">
        <v>2</v>
      </c>
      <c r="P2812">
        <v>0.03</v>
      </c>
      <c r="Q2812">
        <f t="shared" si="304"/>
        <v>2</v>
      </c>
      <c r="R2812" t="s">
        <v>11</v>
      </c>
      <c r="S2812">
        <f t="shared" si="305"/>
        <v>1.52</v>
      </c>
      <c r="T2812" t="str">
        <f t="shared" si="306"/>
        <v>Low</v>
      </c>
      <c r="U2812" t="str">
        <f t="shared" si="307"/>
        <v>Inactive</v>
      </c>
    </row>
    <row r="2813" spans="1:21" x14ac:dyDescent="0.25">
      <c r="A2813" t="s">
        <v>2840</v>
      </c>
      <c r="B2813">
        <v>37</v>
      </c>
      <c r="C2813" t="str">
        <f t="shared" si="301"/>
        <v>35-44</v>
      </c>
      <c r="D2813" t="s">
        <v>13</v>
      </c>
      <c r="E2813" t="s">
        <v>2</v>
      </c>
      <c r="F2813">
        <v>5.78</v>
      </c>
      <c r="G2813" t="str">
        <f t="shared" si="302"/>
        <v>Low</v>
      </c>
      <c r="H2813">
        <v>22</v>
      </c>
      <c r="I2813" t="s">
        <v>9</v>
      </c>
      <c r="J2813" t="s">
        <v>32</v>
      </c>
      <c r="K2813" s="4">
        <v>8.99</v>
      </c>
      <c r="L2813" s="4">
        <f t="shared" si="303"/>
        <v>8.99</v>
      </c>
      <c r="M2813">
        <v>1</v>
      </c>
      <c r="N2813" t="s">
        <v>15</v>
      </c>
      <c r="O2813">
        <v>2</v>
      </c>
      <c r="P2813">
        <v>0.25</v>
      </c>
      <c r="Q2813">
        <f t="shared" si="304"/>
        <v>15</v>
      </c>
      <c r="R2813" t="s">
        <v>25</v>
      </c>
      <c r="S2813">
        <f t="shared" si="305"/>
        <v>86.7</v>
      </c>
      <c r="T2813" t="str">
        <f t="shared" si="306"/>
        <v>Medium</v>
      </c>
      <c r="U2813" t="str">
        <f t="shared" si="307"/>
        <v>Inactive</v>
      </c>
    </row>
    <row r="2814" spans="1:21" x14ac:dyDescent="0.25">
      <c r="A2814" t="s">
        <v>2841</v>
      </c>
      <c r="B2814">
        <v>61</v>
      </c>
      <c r="C2814" t="str">
        <f t="shared" si="301"/>
        <v>55+</v>
      </c>
      <c r="D2814" t="s">
        <v>13</v>
      </c>
      <c r="E2814" t="s">
        <v>2</v>
      </c>
      <c r="F2814">
        <v>17.59</v>
      </c>
      <c r="G2814" t="str">
        <f t="shared" si="302"/>
        <v>Low</v>
      </c>
      <c r="H2814">
        <v>58</v>
      </c>
      <c r="I2814" t="s">
        <v>56</v>
      </c>
      <c r="J2814" t="s">
        <v>32</v>
      </c>
      <c r="K2814" s="4">
        <v>8.99</v>
      </c>
      <c r="L2814" s="4">
        <f t="shared" si="303"/>
        <v>8.99</v>
      </c>
      <c r="M2814">
        <v>1</v>
      </c>
      <c r="N2814" t="s">
        <v>23</v>
      </c>
      <c r="O2814">
        <v>2</v>
      </c>
      <c r="P2814">
        <v>0.3</v>
      </c>
      <c r="Q2814">
        <f t="shared" si="304"/>
        <v>18</v>
      </c>
      <c r="R2814" t="s">
        <v>20</v>
      </c>
      <c r="S2814">
        <f t="shared" si="305"/>
        <v>316.62</v>
      </c>
      <c r="T2814" t="str">
        <f t="shared" si="306"/>
        <v>High</v>
      </c>
      <c r="U2814" t="str">
        <f t="shared" si="307"/>
        <v>Inactive</v>
      </c>
    </row>
    <row r="2815" spans="1:21" x14ac:dyDescent="0.25">
      <c r="A2815" t="s">
        <v>2842</v>
      </c>
      <c r="B2815">
        <v>47</v>
      </c>
      <c r="C2815" t="str">
        <f t="shared" si="301"/>
        <v>45-54</v>
      </c>
      <c r="D2815" t="s">
        <v>13</v>
      </c>
      <c r="E2815" t="s">
        <v>2</v>
      </c>
      <c r="F2815">
        <v>6.28</v>
      </c>
      <c r="G2815" t="str">
        <f t="shared" si="302"/>
        <v>Low</v>
      </c>
      <c r="H2815">
        <v>3</v>
      </c>
      <c r="I2815" t="s">
        <v>19</v>
      </c>
      <c r="J2815" t="s">
        <v>43</v>
      </c>
      <c r="K2815" s="4">
        <v>8.99</v>
      </c>
      <c r="L2815" s="4">
        <f t="shared" si="303"/>
        <v>8.99</v>
      </c>
      <c r="M2815">
        <v>0</v>
      </c>
      <c r="N2815" t="s">
        <v>23</v>
      </c>
      <c r="O2815">
        <v>2</v>
      </c>
      <c r="P2815">
        <v>1.57</v>
      </c>
      <c r="Q2815">
        <f t="shared" si="304"/>
        <v>94</v>
      </c>
      <c r="R2815" t="s">
        <v>38</v>
      </c>
      <c r="S2815">
        <f t="shared" si="305"/>
        <v>590.32000000000005</v>
      </c>
      <c r="T2815" t="str">
        <f t="shared" si="306"/>
        <v>High</v>
      </c>
      <c r="U2815" t="str">
        <f t="shared" si="307"/>
        <v>Active</v>
      </c>
    </row>
    <row r="2816" spans="1:21" x14ac:dyDescent="0.25">
      <c r="A2816" t="s">
        <v>2843</v>
      </c>
      <c r="B2816">
        <v>31</v>
      </c>
      <c r="C2816" t="str">
        <f t="shared" si="301"/>
        <v>25-34</v>
      </c>
      <c r="D2816" t="s">
        <v>1</v>
      </c>
      <c r="E2816" t="s">
        <v>8</v>
      </c>
      <c r="F2816">
        <v>9.9</v>
      </c>
      <c r="G2816" t="str">
        <f t="shared" si="302"/>
        <v>Low</v>
      </c>
      <c r="H2816">
        <v>46</v>
      </c>
      <c r="I2816" t="s">
        <v>14</v>
      </c>
      <c r="J2816" t="s">
        <v>32</v>
      </c>
      <c r="K2816" s="4">
        <v>13.99</v>
      </c>
      <c r="L2816" s="4">
        <f t="shared" si="303"/>
        <v>13.99</v>
      </c>
      <c r="M2816">
        <v>0</v>
      </c>
      <c r="N2816" t="s">
        <v>29</v>
      </c>
      <c r="O2816">
        <v>5</v>
      </c>
      <c r="P2816">
        <v>0.21</v>
      </c>
      <c r="Q2816">
        <f t="shared" si="304"/>
        <v>13</v>
      </c>
      <c r="R2816" t="s">
        <v>6</v>
      </c>
      <c r="S2816">
        <f t="shared" si="305"/>
        <v>128.70000000000002</v>
      </c>
      <c r="T2816" t="str">
        <f t="shared" si="306"/>
        <v>Medium</v>
      </c>
      <c r="U2816" t="str">
        <f t="shared" si="307"/>
        <v>Inactive</v>
      </c>
    </row>
    <row r="2817" spans="1:21" x14ac:dyDescent="0.25">
      <c r="A2817" t="s">
        <v>2844</v>
      </c>
      <c r="B2817">
        <v>52</v>
      </c>
      <c r="C2817" t="str">
        <f t="shared" si="301"/>
        <v>45-54</v>
      </c>
      <c r="D2817" t="s">
        <v>1</v>
      </c>
      <c r="E2817" t="s">
        <v>8</v>
      </c>
      <c r="F2817">
        <v>13.22</v>
      </c>
      <c r="G2817" t="str">
        <f t="shared" si="302"/>
        <v>Low</v>
      </c>
      <c r="H2817">
        <v>37</v>
      </c>
      <c r="I2817" t="s">
        <v>9</v>
      </c>
      <c r="J2817" t="s">
        <v>10</v>
      </c>
      <c r="K2817" s="4">
        <v>13.99</v>
      </c>
      <c r="L2817" s="4">
        <f t="shared" si="303"/>
        <v>13.99</v>
      </c>
      <c r="M2817">
        <v>1</v>
      </c>
      <c r="N2817" t="s">
        <v>15</v>
      </c>
      <c r="O2817">
        <v>2</v>
      </c>
      <c r="P2817">
        <v>0.35</v>
      </c>
      <c r="Q2817">
        <f t="shared" si="304"/>
        <v>21</v>
      </c>
      <c r="R2817" t="s">
        <v>16</v>
      </c>
      <c r="S2817">
        <f t="shared" si="305"/>
        <v>277.62</v>
      </c>
      <c r="T2817" t="str">
        <f t="shared" si="306"/>
        <v>High</v>
      </c>
      <c r="U2817" t="str">
        <f t="shared" si="307"/>
        <v>Inactive</v>
      </c>
    </row>
    <row r="2818" spans="1:21" x14ac:dyDescent="0.25">
      <c r="A2818" t="s">
        <v>2845</v>
      </c>
      <c r="B2818">
        <v>29</v>
      </c>
      <c r="C2818" t="str">
        <f t="shared" si="301"/>
        <v>25-34</v>
      </c>
      <c r="D2818" t="s">
        <v>13</v>
      </c>
      <c r="E2818" t="s">
        <v>2</v>
      </c>
      <c r="F2818">
        <v>1.77</v>
      </c>
      <c r="G2818" t="str">
        <f t="shared" si="302"/>
        <v>Low</v>
      </c>
      <c r="H2818">
        <v>47</v>
      </c>
      <c r="I2818" t="s">
        <v>19</v>
      </c>
      <c r="J2818" t="s">
        <v>32</v>
      </c>
      <c r="K2818" s="4">
        <v>8.99</v>
      </c>
      <c r="L2818" s="4">
        <f t="shared" si="303"/>
        <v>8.99</v>
      </c>
      <c r="M2818">
        <v>1</v>
      </c>
      <c r="N2818" t="s">
        <v>47</v>
      </c>
      <c r="O2818">
        <v>3</v>
      </c>
      <c r="P2818">
        <v>0.04</v>
      </c>
      <c r="Q2818">
        <f t="shared" si="304"/>
        <v>2</v>
      </c>
      <c r="R2818" t="s">
        <v>38</v>
      </c>
      <c r="S2818">
        <f t="shared" si="305"/>
        <v>3.54</v>
      </c>
      <c r="T2818" t="str">
        <f t="shared" si="306"/>
        <v>Low</v>
      </c>
      <c r="U2818" t="str">
        <f t="shared" si="307"/>
        <v>Inactive</v>
      </c>
    </row>
    <row r="2819" spans="1:21" x14ac:dyDescent="0.25">
      <c r="A2819" t="s">
        <v>2846</v>
      </c>
      <c r="B2819">
        <v>26</v>
      </c>
      <c r="C2819" t="str">
        <f t="shared" ref="C2819:C2882" si="308">IF(B2819&lt;=25, "18-24", IF(B2819&lt;=35, "25-34", IF(B2819&lt;=45,"35-44", IF(B2819&lt;=55,"45-54", "55+"))))</f>
        <v>25-34</v>
      </c>
      <c r="D2819" t="s">
        <v>27</v>
      </c>
      <c r="E2819" t="s">
        <v>8</v>
      </c>
      <c r="F2819">
        <v>33.1</v>
      </c>
      <c r="G2819" t="str">
        <f t="shared" ref="G2819:G2882" si="309">IF(F2819&lt;=20,"Low",IF(F2819&lt;=50, "Medium","High"))</f>
        <v>Medium</v>
      </c>
      <c r="H2819">
        <v>21</v>
      </c>
      <c r="I2819" t="s">
        <v>19</v>
      </c>
      <c r="J2819" t="s">
        <v>32</v>
      </c>
      <c r="K2819" s="4">
        <v>13.99</v>
      </c>
      <c r="L2819" s="4">
        <f t="shared" ref="L2819:L2882" si="310">K2819</f>
        <v>13.99</v>
      </c>
      <c r="M2819">
        <v>0</v>
      </c>
      <c r="N2819" t="s">
        <v>29</v>
      </c>
      <c r="O2819">
        <v>5</v>
      </c>
      <c r="P2819">
        <v>1.5</v>
      </c>
      <c r="Q2819">
        <f t="shared" ref="Q2819:Q2882" si="311">ROUND(P2819*60, 0)</f>
        <v>90</v>
      </c>
      <c r="R2819" t="s">
        <v>38</v>
      </c>
      <c r="S2819">
        <f t="shared" ref="S2819:S2882" si="312">F2819*Q2819</f>
        <v>2979</v>
      </c>
      <c r="T2819" t="str">
        <f t="shared" ref="T2819:T2882" si="313">IF(S2819&lt;=50,"Low",IF(S2819&lt;=150,"Medium", "High"))</f>
        <v>High</v>
      </c>
      <c r="U2819" t="str">
        <f t="shared" ref="U2819:U2882" si="314">IF(H2819&lt;=7,"Active", IF(H2819&lt;=21,"Risk", "Inactive"))</f>
        <v>Risk</v>
      </c>
    </row>
    <row r="2820" spans="1:21" x14ac:dyDescent="0.25">
      <c r="A2820" t="s">
        <v>2847</v>
      </c>
      <c r="B2820">
        <v>52</v>
      </c>
      <c r="C2820" t="str">
        <f t="shared" si="308"/>
        <v>45-54</v>
      </c>
      <c r="D2820" t="s">
        <v>27</v>
      </c>
      <c r="E2820" t="s">
        <v>18</v>
      </c>
      <c r="F2820">
        <v>7.03</v>
      </c>
      <c r="G2820" t="str">
        <f t="shared" si="309"/>
        <v>Low</v>
      </c>
      <c r="H2820">
        <v>19</v>
      </c>
      <c r="I2820" t="s">
        <v>3</v>
      </c>
      <c r="J2820" t="s">
        <v>43</v>
      </c>
      <c r="K2820" s="4">
        <v>17.989999999999998</v>
      </c>
      <c r="L2820" s="4">
        <f t="shared" si="310"/>
        <v>17.989999999999998</v>
      </c>
      <c r="M2820">
        <v>0</v>
      </c>
      <c r="N2820" t="s">
        <v>47</v>
      </c>
      <c r="O2820">
        <v>2</v>
      </c>
      <c r="P2820">
        <v>0.35</v>
      </c>
      <c r="Q2820">
        <f t="shared" si="311"/>
        <v>21</v>
      </c>
      <c r="R2820" t="s">
        <v>38</v>
      </c>
      <c r="S2820">
        <f t="shared" si="312"/>
        <v>147.63</v>
      </c>
      <c r="T2820" t="str">
        <f t="shared" si="313"/>
        <v>Medium</v>
      </c>
      <c r="U2820" t="str">
        <f t="shared" si="314"/>
        <v>Risk</v>
      </c>
    </row>
    <row r="2821" spans="1:21" x14ac:dyDescent="0.25">
      <c r="A2821" t="s">
        <v>2848</v>
      </c>
      <c r="B2821">
        <v>33</v>
      </c>
      <c r="C2821" t="str">
        <f t="shared" si="308"/>
        <v>25-34</v>
      </c>
      <c r="D2821" t="s">
        <v>27</v>
      </c>
      <c r="E2821" t="s">
        <v>8</v>
      </c>
      <c r="F2821">
        <v>14.96</v>
      </c>
      <c r="G2821" t="str">
        <f t="shared" si="309"/>
        <v>Low</v>
      </c>
      <c r="H2821">
        <v>16</v>
      </c>
      <c r="I2821" t="s">
        <v>56</v>
      </c>
      <c r="J2821" t="s">
        <v>43</v>
      </c>
      <c r="K2821" s="4">
        <v>13.99</v>
      </c>
      <c r="L2821" s="4">
        <f t="shared" si="310"/>
        <v>13.99</v>
      </c>
      <c r="M2821">
        <v>0</v>
      </c>
      <c r="N2821" t="s">
        <v>15</v>
      </c>
      <c r="O2821">
        <v>5</v>
      </c>
      <c r="P2821">
        <v>0.88</v>
      </c>
      <c r="Q2821">
        <f t="shared" si="311"/>
        <v>53</v>
      </c>
      <c r="R2821" t="s">
        <v>25</v>
      </c>
      <c r="S2821">
        <f t="shared" si="312"/>
        <v>792.88</v>
      </c>
      <c r="T2821" t="str">
        <f t="shared" si="313"/>
        <v>High</v>
      </c>
      <c r="U2821" t="str">
        <f t="shared" si="314"/>
        <v>Risk</v>
      </c>
    </row>
    <row r="2822" spans="1:21" x14ac:dyDescent="0.25">
      <c r="A2822" t="s">
        <v>2849</v>
      </c>
      <c r="B2822">
        <v>52</v>
      </c>
      <c r="C2822" t="str">
        <f t="shared" si="308"/>
        <v>45-54</v>
      </c>
      <c r="D2822" t="s">
        <v>27</v>
      </c>
      <c r="E2822" t="s">
        <v>18</v>
      </c>
      <c r="F2822">
        <v>3.11</v>
      </c>
      <c r="G2822" t="str">
        <f t="shared" si="309"/>
        <v>Low</v>
      </c>
      <c r="H2822">
        <v>50</v>
      </c>
      <c r="I2822" t="s">
        <v>56</v>
      </c>
      <c r="J2822" t="s">
        <v>10</v>
      </c>
      <c r="K2822" s="4">
        <v>17.989999999999998</v>
      </c>
      <c r="L2822" s="4">
        <f t="shared" si="310"/>
        <v>17.989999999999998</v>
      </c>
      <c r="M2822">
        <v>1</v>
      </c>
      <c r="N2822" t="s">
        <v>47</v>
      </c>
      <c r="O2822">
        <v>4</v>
      </c>
      <c r="P2822">
        <v>0.06</v>
      </c>
      <c r="Q2822">
        <f t="shared" si="311"/>
        <v>4</v>
      </c>
      <c r="R2822" t="s">
        <v>33</v>
      </c>
      <c r="S2822">
        <f t="shared" si="312"/>
        <v>12.44</v>
      </c>
      <c r="T2822" t="str">
        <f t="shared" si="313"/>
        <v>Low</v>
      </c>
      <c r="U2822" t="str">
        <f t="shared" si="314"/>
        <v>Inactive</v>
      </c>
    </row>
    <row r="2823" spans="1:21" x14ac:dyDescent="0.25">
      <c r="A2823" t="s">
        <v>2850</v>
      </c>
      <c r="B2823">
        <v>48</v>
      </c>
      <c r="C2823" t="str">
        <f t="shared" si="308"/>
        <v>45-54</v>
      </c>
      <c r="D2823" t="s">
        <v>13</v>
      </c>
      <c r="E2823" t="s">
        <v>2</v>
      </c>
      <c r="F2823">
        <v>0.28999999999999998</v>
      </c>
      <c r="G2823" t="str">
        <f t="shared" si="309"/>
        <v>Low</v>
      </c>
      <c r="H2823">
        <v>33</v>
      </c>
      <c r="I2823" t="s">
        <v>56</v>
      </c>
      <c r="J2823" t="s">
        <v>43</v>
      </c>
      <c r="K2823" s="4">
        <v>8.99</v>
      </c>
      <c r="L2823" s="4">
        <f t="shared" si="310"/>
        <v>8.99</v>
      </c>
      <c r="M2823">
        <v>1</v>
      </c>
      <c r="N2823" t="s">
        <v>23</v>
      </c>
      <c r="O2823">
        <v>1</v>
      </c>
      <c r="P2823">
        <v>0.01</v>
      </c>
      <c r="Q2823">
        <f t="shared" si="311"/>
        <v>1</v>
      </c>
      <c r="R2823" t="s">
        <v>20</v>
      </c>
      <c r="S2823">
        <f t="shared" si="312"/>
        <v>0.28999999999999998</v>
      </c>
      <c r="T2823" t="str">
        <f t="shared" si="313"/>
        <v>Low</v>
      </c>
      <c r="U2823" t="str">
        <f t="shared" si="314"/>
        <v>Inactive</v>
      </c>
    </row>
    <row r="2824" spans="1:21" x14ac:dyDescent="0.25">
      <c r="A2824" t="s">
        <v>2851</v>
      </c>
      <c r="B2824">
        <v>52</v>
      </c>
      <c r="C2824" t="str">
        <f t="shared" si="308"/>
        <v>45-54</v>
      </c>
      <c r="D2824" t="s">
        <v>13</v>
      </c>
      <c r="E2824" t="s">
        <v>8</v>
      </c>
      <c r="F2824">
        <v>1.69</v>
      </c>
      <c r="G2824" t="str">
        <f t="shared" si="309"/>
        <v>Low</v>
      </c>
      <c r="H2824">
        <v>54</v>
      </c>
      <c r="I2824" t="s">
        <v>35</v>
      </c>
      <c r="J2824" t="s">
        <v>32</v>
      </c>
      <c r="K2824" s="4">
        <v>13.99</v>
      </c>
      <c r="L2824" s="4">
        <f t="shared" si="310"/>
        <v>13.99</v>
      </c>
      <c r="M2824">
        <v>1</v>
      </c>
      <c r="N2824" t="s">
        <v>23</v>
      </c>
      <c r="O2824">
        <v>3</v>
      </c>
      <c r="P2824">
        <v>0.03</v>
      </c>
      <c r="Q2824">
        <f t="shared" si="311"/>
        <v>2</v>
      </c>
      <c r="R2824" t="s">
        <v>38</v>
      </c>
      <c r="S2824">
        <f t="shared" si="312"/>
        <v>3.38</v>
      </c>
      <c r="T2824" t="str">
        <f t="shared" si="313"/>
        <v>Low</v>
      </c>
      <c r="U2824" t="str">
        <f t="shared" si="314"/>
        <v>Inactive</v>
      </c>
    </row>
    <row r="2825" spans="1:21" x14ac:dyDescent="0.25">
      <c r="A2825" t="s">
        <v>2852</v>
      </c>
      <c r="B2825">
        <v>50</v>
      </c>
      <c r="C2825" t="str">
        <f t="shared" si="308"/>
        <v>45-54</v>
      </c>
      <c r="D2825" t="s">
        <v>1</v>
      </c>
      <c r="E2825" t="s">
        <v>2</v>
      </c>
      <c r="F2825">
        <v>0.61</v>
      </c>
      <c r="G2825" t="str">
        <f t="shared" si="309"/>
        <v>Low</v>
      </c>
      <c r="H2825">
        <v>16</v>
      </c>
      <c r="I2825" t="s">
        <v>14</v>
      </c>
      <c r="J2825" t="s">
        <v>4</v>
      </c>
      <c r="K2825" s="4">
        <v>8.99</v>
      </c>
      <c r="L2825" s="4">
        <f t="shared" si="310"/>
        <v>8.99</v>
      </c>
      <c r="M2825">
        <v>1</v>
      </c>
      <c r="N2825" t="s">
        <v>5</v>
      </c>
      <c r="O2825">
        <v>2</v>
      </c>
      <c r="P2825">
        <v>0.04</v>
      </c>
      <c r="Q2825">
        <f t="shared" si="311"/>
        <v>2</v>
      </c>
      <c r="R2825" t="s">
        <v>16</v>
      </c>
      <c r="S2825">
        <f t="shared" si="312"/>
        <v>1.22</v>
      </c>
      <c r="T2825" t="str">
        <f t="shared" si="313"/>
        <v>Low</v>
      </c>
      <c r="U2825" t="str">
        <f t="shared" si="314"/>
        <v>Risk</v>
      </c>
    </row>
    <row r="2826" spans="1:21" x14ac:dyDescent="0.25">
      <c r="A2826" t="s">
        <v>2853</v>
      </c>
      <c r="B2826">
        <v>43</v>
      </c>
      <c r="C2826" t="str">
        <f t="shared" si="308"/>
        <v>35-44</v>
      </c>
      <c r="D2826" t="s">
        <v>27</v>
      </c>
      <c r="E2826" t="s">
        <v>18</v>
      </c>
      <c r="F2826">
        <v>11.84</v>
      </c>
      <c r="G2826" t="str">
        <f t="shared" si="309"/>
        <v>Low</v>
      </c>
      <c r="H2826">
        <v>56</v>
      </c>
      <c r="I2826" t="s">
        <v>3</v>
      </c>
      <c r="J2826" t="s">
        <v>10</v>
      </c>
      <c r="K2826" s="4">
        <v>17.989999999999998</v>
      </c>
      <c r="L2826" s="4">
        <f t="shared" si="310"/>
        <v>17.989999999999998</v>
      </c>
      <c r="M2826">
        <v>0</v>
      </c>
      <c r="N2826" t="s">
        <v>47</v>
      </c>
      <c r="O2826">
        <v>5</v>
      </c>
      <c r="P2826">
        <v>0.21</v>
      </c>
      <c r="Q2826">
        <f t="shared" si="311"/>
        <v>13</v>
      </c>
      <c r="R2826" t="s">
        <v>11</v>
      </c>
      <c r="S2826">
        <f t="shared" si="312"/>
        <v>153.91999999999999</v>
      </c>
      <c r="T2826" t="str">
        <f t="shared" si="313"/>
        <v>High</v>
      </c>
      <c r="U2826" t="str">
        <f t="shared" si="314"/>
        <v>Inactive</v>
      </c>
    </row>
    <row r="2827" spans="1:21" x14ac:dyDescent="0.25">
      <c r="A2827" t="s">
        <v>2854</v>
      </c>
      <c r="B2827">
        <v>62</v>
      </c>
      <c r="C2827" t="str">
        <f t="shared" si="308"/>
        <v>55+</v>
      </c>
      <c r="D2827" t="s">
        <v>27</v>
      </c>
      <c r="E2827" t="s">
        <v>8</v>
      </c>
      <c r="F2827">
        <v>25.88</v>
      </c>
      <c r="G2827" t="str">
        <f t="shared" si="309"/>
        <v>Medium</v>
      </c>
      <c r="H2827">
        <v>49</v>
      </c>
      <c r="I2827" t="s">
        <v>9</v>
      </c>
      <c r="J2827" t="s">
        <v>41</v>
      </c>
      <c r="K2827" s="4">
        <v>13.99</v>
      </c>
      <c r="L2827" s="4">
        <f t="shared" si="310"/>
        <v>13.99</v>
      </c>
      <c r="M2827">
        <v>0</v>
      </c>
      <c r="N2827" t="s">
        <v>29</v>
      </c>
      <c r="O2827">
        <v>2</v>
      </c>
      <c r="P2827">
        <v>0.52</v>
      </c>
      <c r="Q2827">
        <f t="shared" si="311"/>
        <v>31</v>
      </c>
      <c r="R2827" t="s">
        <v>20</v>
      </c>
      <c r="S2827">
        <f t="shared" si="312"/>
        <v>802.28</v>
      </c>
      <c r="T2827" t="str">
        <f t="shared" si="313"/>
        <v>High</v>
      </c>
      <c r="U2827" t="str">
        <f t="shared" si="314"/>
        <v>Inactive</v>
      </c>
    </row>
    <row r="2828" spans="1:21" x14ac:dyDescent="0.25">
      <c r="A2828" t="s">
        <v>2855</v>
      </c>
      <c r="B2828">
        <v>31</v>
      </c>
      <c r="C2828" t="str">
        <f t="shared" si="308"/>
        <v>25-34</v>
      </c>
      <c r="D2828" t="s">
        <v>27</v>
      </c>
      <c r="E2828" t="s">
        <v>2</v>
      </c>
      <c r="F2828">
        <v>1.79</v>
      </c>
      <c r="G2828" t="str">
        <f t="shared" si="309"/>
        <v>Low</v>
      </c>
      <c r="H2828">
        <v>18</v>
      </c>
      <c r="I2828" t="s">
        <v>14</v>
      </c>
      <c r="J2828" t="s">
        <v>32</v>
      </c>
      <c r="K2828" s="4">
        <v>8.99</v>
      </c>
      <c r="L2828" s="4">
        <f t="shared" si="310"/>
        <v>8.99</v>
      </c>
      <c r="M2828">
        <v>1</v>
      </c>
      <c r="N2828" t="s">
        <v>5</v>
      </c>
      <c r="O2828">
        <v>5</v>
      </c>
      <c r="P2828">
        <v>0.09</v>
      </c>
      <c r="Q2828">
        <f t="shared" si="311"/>
        <v>5</v>
      </c>
      <c r="R2828" t="s">
        <v>16</v>
      </c>
      <c r="S2828">
        <f t="shared" si="312"/>
        <v>8.9499999999999993</v>
      </c>
      <c r="T2828" t="str">
        <f t="shared" si="313"/>
        <v>Low</v>
      </c>
      <c r="U2828" t="str">
        <f t="shared" si="314"/>
        <v>Risk</v>
      </c>
    </row>
    <row r="2829" spans="1:21" x14ac:dyDescent="0.25">
      <c r="A2829" t="s">
        <v>2856</v>
      </c>
      <c r="B2829">
        <v>35</v>
      </c>
      <c r="C2829" t="str">
        <f t="shared" si="308"/>
        <v>25-34</v>
      </c>
      <c r="D2829" t="s">
        <v>1</v>
      </c>
      <c r="E2829" t="s">
        <v>18</v>
      </c>
      <c r="F2829">
        <v>19.190000000000001</v>
      </c>
      <c r="G2829" t="str">
        <f t="shared" si="309"/>
        <v>Low</v>
      </c>
      <c r="H2829">
        <v>50</v>
      </c>
      <c r="I2829" t="s">
        <v>14</v>
      </c>
      <c r="J2829" t="s">
        <v>41</v>
      </c>
      <c r="K2829" s="4">
        <v>17.989999999999998</v>
      </c>
      <c r="L2829" s="4">
        <f t="shared" si="310"/>
        <v>17.989999999999998</v>
      </c>
      <c r="M2829">
        <v>1</v>
      </c>
      <c r="N2829" t="s">
        <v>47</v>
      </c>
      <c r="O2829">
        <v>1</v>
      </c>
      <c r="P2829">
        <v>0.38</v>
      </c>
      <c r="Q2829">
        <f t="shared" si="311"/>
        <v>23</v>
      </c>
      <c r="R2829" t="s">
        <v>38</v>
      </c>
      <c r="S2829">
        <f t="shared" si="312"/>
        <v>441.37</v>
      </c>
      <c r="T2829" t="str">
        <f t="shared" si="313"/>
        <v>High</v>
      </c>
      <c r="U2829" t="str">
        <f t="shared" si="314"/>
        <v>Inactive</v>
      </c>
    </row>
    <row r="2830" spans="1:21" x14ac:dyDescent="0.25">
      <c r="A2830" t="s">
        <v>2857</v>
      </c>
      <c r="B2830">
        <v>68</v>
      </c>
      <c r="C2830" t="str">
        <f t="shared" si="308"/>
        <v>55+</v>
      </c>
      <c r="D2830" t="s">
        <v>13</v>
      </c>
      <c r="E2830" t="s">
        <v>18</v>
      </c>
      <c r="F2830">
        <v>7.11</v>
      </c>
      <c r="G2830" t="str">
        <f t="shared" si="309"/>
        <v>Low</v>
      </c>
      <c r="H2830">
        <v>43</v>
      </c>
      <c r="I2830" t="s">
        <v>35</v>
      </c>
      <c r="J2830" t="s">
        <v>4</v>
      </c>
      <c r="K2830" s="4">
        <v>17.989999999999998</v>
      </c>
      <c r="L2830" s="4">
        <f t="shared" si="310"/>
        <v>17.989999999999998</v>
      </c>
      <c r="M2830">
        <v>0</v>
      </c>
      <c r="N2830" t="s">
        <v>47</v>
      </c>
      <c r="O2830">
        <v>5</v>
      </c>
      <c r="P2830">
        <v>0.16</v>
      </c>
      <c r="Q2830">
        <f t="shared" si="311"/>
        <v>10</v>
      </c>
      <c r="R2830" t="s">
        <v>20</v>
      </c>
      <c r="S2830">
        <f t="shared" si="312"/>
        <v>71.100000000000009</v>
      </c>
      <c r="T2830" t="str">
        <f t="shared" si="313"/>
        <v>Medium</v>
      </c>
      <c r="U2830" t="str">
        <f t="shared" si="314"/>
        <v>Inactive</v>
      </c>
    </row>
    <row r="2831" spans="1:21" x14ac:dyDescent="0.25">
      <c r="A2831" t="s">
        <v>2858</v>
      </c>
      <c r="B2831">
        <v>45</v>
      </c>
      <c r="C2831" t="str">
        <f t="shared" si="308"/>
        <v>35-44</v>
      </c>
      <c r="D2831" t="s">
        <v>1</v>
      </c>
      <c r="E2831" t="s">
        <v>18</v>
      </c>
      <c r="F2831">
        <v>3.2</v>
      </c>
      <c r="G2831" t="str">
        <f t="shared" si="309"/>
        <v>Low</v>
      </c>
      <c r="H2831">
        <v>57</v>
      </c>
      <c r="I2831" t="s">
        <v>19</v>
      </c>
      <c r="J2831" t="s">
        <v>4</v>
      </c>
      <c r="K2831" s="4">
        <v>17.989999999999998</v>
      </c>
      <c r="L2831" s="4">
        <f t="shared" si="310"/>
        <v>17.989999999999998</v>
      </c>
      <c r="M2831">
        <v>1</v>
      </c>
      <c r="N2831" t="s">
        <v>47</v>
      </c>
      <c r="O2831">
        <v>1</v>
      </c>
      <c r="P2831">
        <v>0.06</v>
      </c>
      <c r="Q2831">
        <f t="shared" si="311"/>
        <v>4</v>
      </c>
      <c r="R2831" t="s">
        <v>11</v>
      </c>
      <c r="S2831">
        <f t="shared" si="312"/>
        <v>12.8</v>
      </c>
      <c r="T2831" t="str">
        <f t="shared" si="313"/>
        <v>Low</v>
      </c>
      <c r="U2831" t="str">
        <f t="shared" si="314"/>
        <v>Inactive</v>
      </c>
    </row>
    <row r="2832" spans="1:21" x14ac:dyDescent="0.25">
      <c r="A2832" t="s">
        <v>2859</v>
      </c>
      <c r="B2832">
        <v>24</v>
      </c>
      <c r="C2832" t="str">
        <f t="shared" si="308"/>
        <v>18-24</v>
      </c>
      <c r="D2832" t="s">
        <v>13</v>
      </c>
      <c r="E2832" t="s">
        <v>18</v>
      </c>
      <c r="F2832">
        <v>1.03</v>
      </c>
      <c r="G2832" t="str">
        <f t="shared" si="309"/>
        <v>Low</v>
      </c>
      <c r="H2832">
        <v>30</v>
      </c>
      <c r="I2832" t="s">
        <v>19</v>
      </c>
      <c r="J2832" t="s">
        <v>43</v>
      </c>
      <c r="K2832" s="4">
        <v>17.989999999999998</v>
      </c>
      <c r="L2832" s="4">
        <f t="shared" si="310"/>
        <v>17.989999999999998</v>
      </c>
      <c r="M2832">
        <v>1</v>
      </c>
      <c r="N2832" t="s">
        <v>47</v>
      </c>
      <c r="O2832">
        <v>1</v>
      </c>
      <c r="P2832">
        <v>0.03</v>
      </c>
      <c r="Q2832">
        <f t="shared" si="311"/>
        <v>2</v>
      </c>
      <c r="R2832" t="s">
        <v>11</v>
      </c>
      <c r="S2832">
        <f t="shared" si="312"/>
        <v>2.06</v>
      </c>
      <c r="T2832" t="str">
        <f t="shared" si="313"/>
        <v>Low</v>
      </c>
      <c r="U2832" t="str">
        <f t="shared" si="314"/>
        <v>Inactive</v>
      </c>
    </row>
    <row r="2833" spans="1:21" x14ac:dyDescent="0.25">
      <c r="A2833" t="s">
        <v>2860</v>
      </c>
      <c r="B2833">
        <v>30</v>
      </c>
      <c r="C2833" t="str">
        <f t="shared" si="308"/>
        <v>25-34</v>
      </c>
      <c r="D2833" t="s">
        <v>13</v>
      </c>
      <c r="E2833" t="s">
        <v>8</v>
      </c>
      <c r="F2833">
        <v>6.23</v>
      </c>
      <c r="G2833" t="str">
        <f t="shared" si="309"/>
        <v>Low</v>
      </c>
      <c r="H2833">
        <v>49</v>
      </c>
      <c r="I2833" t="s">
        <v>9</v>
      </c>
      <c r="J2833" t="s">
        <v>4</v>
      </c>
      <c r="K2833" s="4">
        <v>13.99</v>
      </c>
      <c r="L2833" s="4">
        <f t="shared" si="310"/>
        <v>13.99</v>
      </c>
      <c r="M2833">
        <v>1</v>
      </c>
      <c r="N2833" t="s">
        <v>23</v>
      </c>
      <c r="O2833">
        <v>3</v>
      </c>
      <c r="P2833">
        <v>0.12</v>
      </c>
      <c r="Q2833">
        <f t="shared" si="311"/>
        <v>7</v>
      </c>
      <c r="R2833" t="s">
        <v>33</v>
      </c>
      <c r="S2833">
        <f t="shared" si="312"/>
        <v>43.61</v>
      </c>
      <c r="T2833" t="str">
        <f t="shared" si="313"/>
        <v>Low</v>
      </c>
      <c r="U2833" t="str">
        <f t="shared" si="314"/>
        <v>Inactive</v>
      </c>
    </row>
    <row r="2834" spans="1:21" x14ac:dyDescent="0.25">
      <c r="A2834" t="s">
        <v>2861</v>
      </c>
      <c r="B2834">
        <v>51</v>
      </c>
      <c r="C2834" t="str">
        <f t="shared" si="308"/>
        <v>45-54</v>
      </c>
      <c r="D2834" t="s">
        <v>27</v>
      </c>
      <c r="E2834" t="s">
        <v>8</v>
      </c>
      <c r="F2834">
        <v>7.01</v>
      </c>
      <c r="G2834" t="str">
        <f t="shared" si="309"/>
        <v>Low</v>
      </c>
      <c r="H2834">
        <v>38</v>
      </c>
      <c r="I2834" t="s">
        <v>14</v>
      </c>
      <c r="J2834" t="s">
        <v>43</v>
      </c>
      <c r="K2834" s="4">
        <v>13.99</v>
      </c>
      <c r="L2834" s="4">
        <f t="shared" si="310"/>
        <v>13.99</v>
      </c>
      <c r="M2834">
        <v>1</v>
      </c>
      <c r="N2834" t="s">
        <v>5</v>
      </c>
      <c r="O2834">
        <v>2</v>
      </c>
      <c r="P2834">
        <v>0.18</v>
      </c>
      <c r="Q2834">
        <f t="shared" si="311"/>
        <v>11</v>
      </c>
      <c r="R2834" t="s">
        <v>11</v>
      </c>
      <c r="S2834">
        <f t="shared" si="312"/>
        <v>77.11</v>
      </c>
      <c r="T2834" t="str">
        <f t="shared" si="313"/>
        <v>Medium</v>
      </c>
      <c r="U2834" t="str">
        <f t="shared" si="314"/>
        <v>Inactive</v>
      </c>
    </row>
    <row r="2835" spans="1:21" x14ac:dyDescent="0.25">
      <c r="A2835" t="s">
        <v>2862</v>
      </c>
      <c r="B2835">
        <v>25</v>
      </c>
      <c r="C2835" t="str">
        <f t="shared" si="308"/>
        <v>18-24</v>
      </c>
      <c r="D2835" t="s">
        <v>27</v>
      </c>
      <c r="E2835" t="s">
        <v>2</v>
      </c>
      <c r="F2835">
        <v>2.95</v>
      </c>
      <c r="G2835" t="str">
        <f t="shared" si="309"/>
        <v>Low</v>
      </c>
      <c r="H2835">
        <v>37</v>
      </c>
      <c r="I2835" t="s">
        <v>56</v>
      </c>
      <c r="J2835" t="s">
        <v>4</v>
      </c>
      <c r="K2835" s="4">
        <v>8.99</v>
      </c>
      <c r="L2835" s="4">
        <f t="shared" si="310"/>
        <v>8.99</v>
      </c>
      <c r="M2835">
        <v>1</v>
      </c>
      <c r="N2835" t="s">
        <v>29</v>
      </c>
      <c r="O2835">
        <v>4</v>
      </c>
      <c r="P2835">
        <v>0.08</v>
      </c>
      <c r="Q2835">
        <f t="shared" si="311"/>
        <v>5</v>
      </c>
      <c r="R2835" t="s">
        <v>20</v>
      </c>
      <c r="S2835">
        <f t="shared" si="312"/>
        <v>14.75</v>
      </c>
      <c r="T2835" t="str">
        <f t="shared" si="313"/>
        <v>Low</v>
      </c>
      <c r="U2835" t="str">
        <f t="shared" si="314"/>
        <v>Inactive</v>
      </c>
    </row>
    <row r="2836" spans="1:21" x14ac:dyDescent="0.25">
      <c r="A2836" s="1" t="s">
        <v>2863</v>
      </c>
      <c r="B2836">
        <v>43</v>
      </c>
      <c r="C2836" t="str">
        <f t="shared" si="308"/>
        <v>35-44</v>
      </c>
      <c r="D2836" t="s">
        <v>27</v>
      </c>
      <c r="E2836" t="s">
        <v>8</v>
      </c>
      <c r="F2836">
        <v>16.899999999999999</v>
      </c>
      <c r="G2836" t="str">
        <f t="shared" si="309"/>
        <v>Low</v>
      </c>
      <c r="H2836">
        <v>20</v>
      </c>
      <c r="I2836" t="s">
        <v>35</v>
      </c>
      <c r="J2836" t="s">
        <v>43</v>
      </c>
      <c r="K2836" s="4">
        <v>13.99</v>
      </c>
      <c r="L2836" s="4">
        <f t="shared" si="310"/>
        <v>13.99</v>
      </c>
      <c r="M2836">
        <v>0</v>
      </c>
      <c r="N2836" t="s">
        <v>47</v>
      </c>
      <c r="O2836">
        <v>2</v>
      </c>
      <c r="P2836">
        <v>0.8</v>
      </c>
      <c r="Q2836">
        <f t="shared" si="311"/>
        <v>48</v>
      </c>
      <c r="R2836" t="s">
        <v>16</v>
      </c>
      <c r="S2836">
        <f t="shared" si="312"/>
        <v>811.19999999999993</v>
      </c>
      <c r="T2836" t="str">
        <f t="shared" si="313"/>
        <v>High</v>
      </c>
      <c r="U2836" t="str">
        <f t="shared" si="314"/>
        <v>Risk</v>
      </c>
    </row>
    <row r="2837" spans="1:21" x14ac:dyDescent="0.25">
      <c r="A2837" t="s">
        <v>2864</v>
      </c>
      <c r="B2837">
        <v>58</v>
      </c>
      <c r="C2837" t="str">
        <f t="shared" si="308"/>
        <v>55+</v>
      </c>
      <c r="D2837" t="s">
        <v>27</v>
      </c>
      <c r="E2837" t="s">
        <v>2</v>
      </c>
      <c r="F2837">
        <v>0.36</v>
      </c>
      <c r="G2837" t="str">
        <f t="shared" si="309"/>
        <v>Low</v>
      </c>
      <c r="H2837">
        <v>39</v>
      </c>
      <c r="I2837" t="s">
        <v>3</v>
      </c>
      <c r="J2837" t="s">
        <v>32</v>
      </c>
      <c r="K2837" s="4">
        <v>8.99</v>
      </c>
      <c r="L2837" s="4">
        <f t="shared" si="310"/>
        <v>8.99</v>
      </c>
      <c r="M2837">
        <v>1</v>
      </c>
      <c r="N2837" t="s">
        <v>29</v>
      </c>
      <c r="O2837">
        <v>3</v>
      </c>
      <c r="P2837">
        <v>0.01</v>
      </c>
      <c r="Q2837">
        <f t="shared" si="311"/>
        <v>1</v>
      </c>
      <c r="R2837" t="s">
        <v>16</v>
      </c>
      <c r="S2837">
        <f t="shared" si="312"/>
        <v>0.36</v>
      </c>
      <c r="T2837" t="str">
        <f t="shared" si="313"/>
        <v>Low</v>
      </c>
      <c r="U2837" t="str">
        <f t="shared" si="314"/>
        <v>Inactive</v>
      </c>
    </row>
    <row r="2838" spans="1:21" x14ac:dyDescent="0.25">
      <c r="A2838" t="s">
        <v>2865</v>
      </c>
      <c r="B2838">
        <v>27</v>
      </c>
      <c r="C2838" t="str">
        <f t="shared" si="308"/>
        <v>25-34</v>
      </c>
      <c r="D2838" t="s">
        <v>13</v>
      </c>
      <c r="E2838" t="s">
        <v>8</v>
      </c>
      <c r="F2838">
        <v>19.23</v>
      </c>
      <c r="G2838" t="str">
        <f t="shared" si="309"/>
        <v>Low</v>
      </c>
      <c r="H2838">
        <v>56</v>
      </c>
      <c r="I2838" t="s">
        <v>56</v>
      </c>
      <c r="J2838" t="s">
        <v>43</v>
      </c>
      <c r="K2838" s="4">
        <v>13.99</v>
      </c>
      <c r="L2838" s="4">
        <f t="shared" si="310"/>
        <v>13.99</v>
      </c>
      <c r="M2838">
        <v>1</v>
      </c>
      <c r="N2838" t="s">
        <v>5</v>
      </c>
      <c r="O2838">
        <v>2</v>
      </c>
      <c r="P2838">
        <v>0.34</v>
      </c>
      <c r="Q2838">
        <f t="shared" si="311"/>
        <v>20</v>
      </c>
      <c r="R2838" t="s">
        <v>25</v>
      </c>
      <c r="S2838">
        <f t="shared" si="312"/>
        <v>384.6</v>
      </c>
      <c r="T2838" t="str">
        <f t="shared" si="313"/>
        <v>High</v>
      </c>
      <c r="U2838" t="str">
        <f t="shared" si="314"/>
        <v>Inactive</v>
      </c>
    </row>
    <row r="2839" spans="1:21" x14ac:dyDescent="0.25">
      <c r="A2839" t="s">
        <v>2866</v>
      </c>
      <c r="B2839">
        <v>33</v>
      </c>
      <c r="C2839" t="str">
        <f t="shared" si="308"/>
        <v>25-34</v>
      </c>
      <c r="D2839" t="s">
        <v>1</v>
      </c>
      <c r="E2839" t="s">
        <v>18</v>
      </c>
      <c r="F2839">
        <v>27.1</v>
      </c>
      <c r="G2839" t="str">
        <f t="shared" si="309"/>
        <v>Medium</v>
      </c>
      <c r="H2839">
        <v>57</v>
      </c>
      <c r="I2839" t="s">
        <v>3</v>
      </c>
      <c r="J2839" t="s">
        <v>41</v>
      </c>
      <c r="K2839" s="4">
        <v>17.989999999999998</v>
      </c>
      <c r="L2839" s="4">
        <f t="shared" si="310"/>
        <v>17.989999999999998</v>
      </c>
      <c r="M2839">
        <v>0</v>
      </c>
      <c r="N2839" t="s">
        <v>5</v>
      </c>
      <c r="O2839">
        <v>4</v>
      </c>
      <c r="P2839">
        <v>0.47</v>
      </c>
      <c r="Q2839">
        <f t="shared" si="311"/>
        <v>28</v>
      </c>
      <c r="R2839" t="s">
        <v>16</v>
      </c>
      <c r="S2839">
        <f t="shared" si="312"/>
        <v>758.80000000000007</v>
      </c>
      <c r="T2839" t="str">
        <f t="shared" si="313"/>
        <v>High</v>
      </c>
      <c r="U2839" t="str">
        <f t="shared" si="314"/>
        <v>Inactive</v>
      </c>
    </row>
    <row r="2840" spans="1:21" x14ac:dyDescent="0.25">
      <c r="A2840" t="s">
        <v>2867</v>
      </c>
      <c r="B2840">
        <v>35</v>
      </c>
      <c r="C2840" t="str">
        <f t="shared" si="308"/>
        <v>25-34</v>
      </c>
      <c r="D2840" t="s">
        <v>13</v>
      </c>
      <c r="E2840" t="s">
        <v>18</v>
      </c>
      <c r="F2840">
        <v>38.65</v>
      </c>
      <c r="G2840" t="str">
        <f t="shared" si="309"/>
        <v>Medium</v>
      </c>
      <c r="H2840">
        <v>21</v>
      </c>
      <c r="I2840" t="s">
        <v>14</v>
      </c>
      <c r="J2840" t="s">
        <v>41</v>
      </c>
      <c r="K2840" s="4">
        <v>17.989999999999998</v>
      </c>
      <c r="L2840" s="4">
        <f t="shared" si="310"/>
        <v>17.989999999999998</v>
      </c>
      <c r="M2840">
        <v>0</v>
      </c>
      <c r="N2840" t="s">
        <v>29</v>
      </c>
      <c r="O2840">
        <v>4</v>
      </c>
      <c r="P2840">
        <v>1.76</v>
      </c>
      <c r="Q2840">
        <f t="shared" si="311"/>
        <v>106</v>
      </c>
      <c r="R2840" t="s">
        <v>20</v>
      </c>
      <c r="S2840">
        <f t="shared" si="312"/>
        <v>4096.8999999999996</v>
      </c>
      <c r="T2840" t="str">
        <f t="shared" si="313"/>
        <v>High</v>
      </c>
      <c r="U2840" t="str">
        <f t="shared" si="314"/>
        <v>Risk</v>
      </c>
    </row>
    <row r="2841" spans="1:21" x14ac:dyDescent="0.25">
      <c r="A2841" t="s">
        <v>2868</v>
      </c>
      <c r="B2841">
        <v>56</v>
      </c>
      <c r="C2841" t="str">
        <f t="shared" si="308"/>
        <v>55+</v>
      </c>
      <c r="D2841" t="s">
        <v>27</v>
      </c>
      <c r="E2841" t="s">
        <v>2</v>
      </c>
      <c r="F2841">
        <v>8.25</v>
      </c>
      <c r="G2841" t="str">
        <f t="shared" si="309"/>
        <v>Low</v>
      </c>
      <c r="H2841">
        <v>27</v>
      </c>
      <c r="I2841" t="s">
        <v>14</v>
      </c>
      <c r="J2841" t="s">
        <v>4</v>
      </c>
      <c r="K2841" s="4">
        <v>8.99</v>
      </c>
      <c r="L2841" s="4">
        <f t="shared" si="310"/>
        <v>8.99</v>
      </c>
      <c r="M2841">
        <v>0</v>
      </c>
      <c r="N2841" t="s">
        <v>23</v>
      </c>
      <c r="O2841">
        <v>3</v>
      </c>
      <c r="P2841">
        <v>0.28999999999999998</v>
      </c>
      <c r="Q2841">
        <f t="shared" si="311"/>
        <v>17</v>
      </c>
      <c r="R2841" t="s">
        <v>33</v>
      </c>
      <c r="S2841">
        <f t="shared" si="312"/>
        <v>140.25</v>
      </c>
      <c r="T2841" t="str">
        <f t="shared" si="313"/>
        <v>Medium</v>
      </c>
      <c r="U2841" t="str">
        <f t="shared" si="314"/>
        <v>Inactive</v>
      </c>
    </row>
    <row r="2842" spans="1:21" x14ac:dyDescent="0.25">
      <c r="A2842" t="s">
        <v>2869</v>
      </c>
      <c r="B2842">
        <v>59</v>
      </c>
      <c r="C2842" t="str">
        <f t="shared" si="308"/>
        <v>55+</v>
      </c>
      <c r="D2842" t="s">
        <v>27</v>
      </c>
      <c r="E2842" t="s">
        <v>8</v>
      </c>
      <c r="F2842">
        <v>3.06</v>
      </c>
      <c r="G2842" t="str">
        <f t="shared" si="309"/>
        <v>Low</v>
      </c>
      <c r="H2842">
        <v>17</v>
      </c>
      <c r="I2842" t="s">
        <v>9</v>
      </c>
      <c r="J2842" t="s">
        <v>43</v>
      </c>
      <c r="K2842" s="4">
        <v>13.99</v>
      </c>
      <c r="L2842" s="4">
        <f t="shared" si="310"/>
        <v>13.99</v>
      </c>
      <c r="M2842">
        <v>1</v>
      </c>
      <c r="N2842" t="s">
        <v>29</v>
      </c>
      <c r="O2842">
        <v>2</v>
      </c>
      <c r="P2842">
        <v>0.17</v>
      </c>
      <c r="Q2842">
        <f t="shared" si="311"/>
        <v>10</v>
      </c>
      <c r="R2842" t="s">
        <v>38</v>
      </c>
      <c r="S2842">
        <f t="shared" si="312"/>
        <v>30.6</v>
      </c>
      <c r="T2842" t="str">
        <f t="shared" si="313"/>
        <v>Low</v>
      </c>
      <c r="U2842" t="str">
        <f t="shared" si="314"/>
        <v>Risk</v>
      </c>
    </row>
    <row r="2843" spans="1:21" x14ac:dyDescent="0.25">
      <c r="A2843" t="s">
        <v>2870</v>
      </c>
      <c r="B2843">
        <v>41</v>
      </c>
      <c r="C2843" t="str">
        <f t="shared" si="308"/>
        <v>35-44</v>
      </c>
      <c r="D2843" t="s">
        <v>1</v>
      </c>
      <c r="E2843" t="s">
        <v>2</v>
      </c>
      <c r="F2843">
        <v>0.86</v>
      </c>
      <c r="G2843" t="str">
        <f t="shared" si="309"/>
        <v>Low</v>
      </c>
      <c r="H2843">
        <v>22</v>
      </c>
      <c r="I2843" t="s">
        <v>35</v>
      </c>
      <c r="J2843" t="s">
        <v>4</v>
      </c>
      <c r="K2843" s="4">
        <v>8.99</v>
      </c>
      <c r="L2843" s="4">
        <f t="shared" si="310"/>
        <v>8.99</v>
      </c>
      <c r="M2843">
        <v>1</v>
      </c>
      <c r="N2843" t="s">
        <v>15</v>
      </c>
      <c r="O2843">
        <v>4</v>
      </c>
      <c r="P2843">
        <v>0.04</v>
      </c>
      <c r="Q2843">
        <f t="shared" si="311"/>
        <v>2</v>
      </c>
      <c r="R2843" t="s">
        <v>38</v>
      </c>
      <c r="S2843">
        <f t="shared" si="312"/>
        <v>1.72</v>
      </c>
      <c r="T2843" t="str">
        <f t="shared" si="313"/>
        <v>Low</v>
      </c>
      <c r="U2843" t="str">
        <f t="shared" si="314"/>
        <v>Inactive</v>
      </c>
    </row>
    <row r="2844" spans="1:21" x14ac:dyDescent="0.25">
      <c r="A2844" t="s">
        <v>2871</v>
      </c>
      <c r="B2844">
        <v>22</v>
      </c>
      <c r="C2844" t="str">
        <f t="shared" si="308"/>
        <v>18-24</v>
      </c>
      <c r="D2844" t="s">
        <v>13</v>
      </c>
      <c r="E2844" t="s">
        <v>18</v>
      </c>
      <c r="F2844">
        <v>5.22</v>
      </c>
      <c r="G2844" t="str">
        <f t="shared" si="309"/>
        <v>Low</v>
      </c>
      <c r="H2844">
        <v>33</v>
      </c>
      <c r="I2844" t="s">
        <v>19</v>
      </c>
      <c r="J2844" t="s">
        <v>41</v>
      </c>
      <c r="K2844" s="4">
        <v>17.989999999999998</v>
      </c>
      <c r="L2844" s="4">
        <f t="shared" si="310"/>
        <v>17.989999999999998</v>
      </c>
      <c r="M2844">
        <v>0</v>
      </c>
      <c r="N2844" t="s">
        <v>47</v>
      </c>
      <c r="O2844">
        <v>5</v>
      </c>
      <c r="P2844">
        <v>0.15</v>
      </c>
      <c r="Q2844">
        <f t="shared" si="311"/>
        <v>9</v>
      </c>
      <c r="R2844" t="s">
        <v>38</v>
      </c>
      <c r="S2844">
        <f t="shared" si="312"/>
        <v>46.98</v>
      </c>
      <c r="T2844" t="str">
        <f t="shared" si="313"/>
        <v>Low</v>
      </c>
      <c r="U2844" t="str">
        <f t="shared" si="314"/>
        <v>Inactive</v>
      </c>
    </row>
    <row r="2845" spans="1:21" x14ac:dyDescent="0.25">
      <c r="A2845" t="s">
        <v>2872</v>
      </c>
      <c r="B2845">
        <v>64</v>
      </c>
      <c r="C2845" t="str">
        <f t="shared" si="308"/>
        <v>55+</v>
      </c>
      <c r="D2845" t="s">
        <v>13</v>
      </c>
      <c r="E2845" t="s">
        <v>18</v>
      </c>
      <c r="F2845">
        <v>22.92</v>
      </c>
      <c r="G2845" t="str">
        <f t="shared" si="309"/>
        <v>Medium</v>
      </c>
      <c r="H2845">
        <v>7</v>
      </c>
      <c r="I2845" t="s">
        <v>3</v>
      </c>
      <c r="J2845" t="s">
        <v>41</v>
      </c>
      <c r="K2845" s="4">
        <v>17.989999999999998</v>
      </c>
      <c r="L2845" s="4">
        <f t="shared" si="310"/>
        <v>17.989999999999998</v>
      </c>
      <c r="M2845">
        <v>0</v>
      </c>
      <c r="N2845" t="s">
        <v>23</v>
      </c>
      <c r="O2845">
        <v>1</v>
      </c>
      <c r="P2845">
        <v>2.87</v>
      </c>
      <c r="Q2845">
        <f t="shared" si="311"/>
        <v>172</v>
      </c>
      <c r="R2845" t="s">
        <v>6</v>
      </c>
      <c r="S2845">
        <f t="shared" si="312"/>
        <v>3942.2400000000002</v>
      </c>
      <c r="T2845" t="str">
        <f t="shared" si="313"/>
        <v>High</v>
      </c>
      <c r="U2845" t="str">
        <f t="shared" si="314"/>
        <v>Active</v>
      </c>
    </row>
    <row r="2846" spans="1:21" x14ac:dyDescent="0.25">
      <c r="A2846" t="s">
        <v>2873</v>
      </c>
      <c r="B2846">
        <v>61</v>
      </c>
      <c r="C2846" t="str">
        <f t="shared" si="308"/>
        <v>55+</v>
      </c>
      <c r="D2846" t="s">
        <v>27</v>
      </c>
      <c r="E2846" t="s">
        <v>2</v>
      </c>
      <c r="F2846">
        <v>3.99</v>
      </c>
      <c r="G2846" t="str">
        <f t="shared" si="309"/>
        <v>Low</v>
      </c>
      <c r="H2846">
        <v>33</v>
      </c>
      <c r="I2846" t="s">
        <v>35</v>
      </c>
      <c r="J2846" t="s">
        <v>10</v>
      </c>
      <c r="K2846" s="4">
        <v>8.99</v>
      </c>
      <c r="L2846" s="4">
        <f t="shared" si="310"/>
        <v>8.99</v>
      </c>
      <c r="M2846">
        <v>1</v>
      </c>
      <c r="N2846" t="s">
        <v>29</v>
      </c>
      <c r="O2846">
        <v>5</v>
      </c>
      <c r="P2846">
        <v>0.12</v>
      </c>
      <c r="Q2846">
        <f t="shared" si="311"/>
        <v>7</v>
      </c>
      <c r="R2846" t="s">
        <v>25</v>
      </c>
      <c r="S2846">
        <f t="shared" si="312"/>
        <v>27.93</v>
      </c>
      <c r="T2846" t="str">
        <f t="shared" si="313"/>
        <v>Low</v>
      </c>
      <c r="U2846" t="str">
        <f t="shared" si="314"/>
        <v>Inactive</v>
      </c>
    </row>
    <row r="2847" spans="1:21" x14ac:dyDescent="0.25">
      <c r="A2847" s="1" t="s">
        <v>2874</v>
      </c>
      <c r="B2847">
        <v>37</v>
      </c>
      <c r="C2847" t="str">
        <f t="shared" si="308"/>
        <v>35-44</v>
      </c>
      <c r="D2847" t="s">
        <v>13</v>
      </c>
      <c r="E2847" t="s">
        <v>8</v>
      </c>
      <c r="F2847">
        <v>0.59</v>
      </c>
      <c r="G2847" t="str">
        <f t="shared" si="309"/>
        <v>Low</v>
      </c>
      <c r="H2847">
        <v>13</v>
      </c>
      <c r="I2847" t="s">
        <v>19</v>
      </c>
      <c r="J2847" t="s">
        <v>4</v>
      </c>
      <c r="K2847" s="4">
        <v>13.99</v>
      </c>
      <c r="L2847" s="4">
        <f t="shared" si="310"/>
        <v>13.99</v>
      </c>
      <c r="M2847">
        <v>1</v>
      </c>
      <c r="N2847" t="s">
        <v>47</v>
      </c>
      <c r="O2847">
        <v>3</v>
      </c>
      <c r="P2847">
        <v>0.04</v>
      </c>
      <c r="Q2847">
        <f t="shared" si="311"/>
        <v>2</v>
      </c>
      <c r="R2847" t="s">
        <v>11</v>
      </c>
      <c r="S2847">
        <f t="shared" si="312"/>
        <v>1.18</v>
      </c>
      <c r="T2847" t="str">
        <f t="shared" si="313"/>
        <v>Low</v>
      </c>
      <c r="U2847" t="str">
        <f t="shared" si="314"/>
        <v>Risk</v>
      </c>
    </row>
    <row r="2848" spans="1:21" x14ac:dyDescent="0.25">
      <c r="A2848" t="s">
        <v>2875</v>
      </c>
      <c r="B2848">
        <v>48</v>
      </c>
      <c r="C2848" t="str">
        <f t="shared" si="308"/>
        <v>45-54</v>
      </c>
      <c r="D2848" t="s">
        <v>1</v>
      </c>
      <c r="E2848" t="s">
        <v>2</v>
      </c>
      <c r="F2848">
        <v>0.75</v>
      </c>
      <c r="G2848" t="str">
        <f t="shared" si="309"/>
        <v>Low</v>
      </c>
      <c r="H2848">
        <v>55</v>
      </c>
      <c r="I2848" t="s">
        <v>56</v>
      </c>
      <c r="J2848" t="s">
        <v>32</v>
      </c>
      <c r="K2848" s="4">
        <v>8.99</v>
      </c>
      <c r="L2848" s="4">
        <f t="shared" si="310"/>
        <v>8.99</v>
      </c>
      <c r="M2848">
        <v>1</v>
      </c>
      <c r="N2848" t="s">
        <v>29</v>
      </c>
      <c r="O2848">
        <v>5</v>
      </c>
      <c r="P2848">
        <v>0.01</v>
      </c>
      <c r="Q2848">
        <f t="shared" si="311"/>
        <v>1</v>
      </c>
      <c r="R2848" t="s">
        <v>6</v>
      </c>
      <c r="S2848">
        <f t="shared" si="312"/>
        <v>0.75</v>
      </c>
      <c r="T2848" t="str">
        <f t="shared" si="313"/>
        <v>Low</v>
      </c>
      <c r="U2848" t="str">
        <f t="shared" si="314"/>
        <v>Inactive</v>
      </c>
    </row>
    <row r="2849" spans="1:21" x14ac:dyDescent="0.25">
      <c r="A2849" t="s">
        <v>2876</v>
      </c>
      <c r="B2849">
        <v>58</v>
      </c>
      <c r="C2849" t="str">
        <f t="shared" si="308"/>
        <v>55+</v>
      </c>
      <c r="D2849" t="s">
        <v>13</v>
      </c>
      <c r="E2849" t="s">
        <v>2</v>
      </c>
      <c r="F2849">
        <v>3.59</v>
      </c>
      <c r="G2849" t="str">
        <f t="shared" si="309"/>
        <v>Low</v>
      </c>
      <c r="H2849">
        <v>29</v>
      </c>
      <c r="I2849" t="s">
        <v>14</v>
      </c>
      <c r="J2849" t="s">
        <v>4</v>
      </c>
      <c r="K2849" s="4">
        <v>8.99</v>
      </c>
      <c r="L2849" s="4">
        <f t="shared" si="310"/>
        <v>8.99</v>
      </c>
      <c r="M2849">
        <v>1</v>
      </c>
      <c r="N2849" t="s">
        <v>29</v>
      </c>
      <c r="O2849">
        <v>3</v>
      </c>
      <c r="P2849">
        <v>0.12</v>
      </c>
      <c r="Q2849">
        <f t="shared" si="311"/>
        <v>7</v>
      </c>
      <c r="R2849" t="s">
        <v>20</v>
      </c>
      <c r="S2849">
        <f t="shared" si="312"/>
        <v>25.13</v>
      </c>
      <c r="T2849" t="str">
        <f t="shared" si="313"/>
        <v>Low</v>
      </c>
      <c r="U2849" t="str">
        <f t="shared" si="314"/>
        <v>Inactive</v>
      </c>
    </row>
    <row r="2850" spans="1:21" x14ac:dyDescent="0.25">
      <c r="A2850" t="s">
        <v>2877</v>
      </c>
      <c r="B2850">
        <v>25</v>
      </c>
      <c r="C2850" t="str">
        <f t="shared" si="308"/>
        <v>18-24</v>
      </c>
      <c r="D2850" t="s">
        <v>27</v>
      </c>
      <c r="E2850" t="s">
        <v>2</v>
      </c>
      <c r="F2850">
        <v>0.24</v>
      </c>
      <c r="G2850" t="str">
        <f t="shared" si="309"/>
        <v>Low</v>
      </c>
      <c r="H2850">
        <v>43</v>
      </c>
      <c r="I2850" t="s">
        <v>14</v>
      </c>
      <c r="J2850" t="s">
        <v>41</v>
      </c>
      <c r="K2850" s="4">
        <v>8.99</v>
      </c>
      <c r="L2850" s="4">
        <f t="shared" si="310"/>
        <v>8.99</v>
      </c>
      <c r="M2850">
        <v>1</v>
      </c>
      <c r="N2850" t="s">
        <v>23</v>
      </c>
      <c r="O2850">
        <v>3</v>
      </c>
      <c r="P2850">
        <v>0.01</v>
      </c>
      <c r="Q2850">
        <f t="shared" si="311"/>
        <v>1</v>
      </c>
      <c r="R2850" t="s">
        <v>25</v>
      </c>
      <c r="S2850">
        <f t="shared" si="312"/>
        <v>0.24</v>
      </c>
      <c r="T2850" t="str">
        <f t="shared" si="313"/>
        <v>Low</v>
      </c>
      <c r="U2850" t="str">
        <f t="shared" si="314"/>
        <v>Inactive</v>
      </c>
    </row>
    <row r="2851" spans="1:21" x14ac:dyDescent="0.25">
      <c r="A2851" t="s">
        <v>2878</v>
      </c>
      <c r="B2851">
        <v>51</v>
      </c>
      <c r="C2851" t="str">
        <f t="shared" si="308"/>
        <v>45-54</v>
      </c>
      <c r="D2851" t="s">
        <v>1</v>
      </c>
      <c r="E2851" t="s">
        <v>2</v>
      </c>
      <c r="F2851">
        <v>25.77</v>
      </c>
      <c r="G2851" t="str">
        <f t="shared" si="309"/>
        <v>Medium</v>
      </c>
      <c r="H2851">
        <v>38</v>
      </c>
      <c r="I2851" t="s">
        <v>35</v>
      </c>
      <c r="J2851" t="s">
        <v>10</v>
      </c>
      <c r="K2851" s="4">
        <v>8.99</v>
      </c>
      <c r="L2851" s="4">
        <f t="shared" si="310"/>
        <v>8.99</v>
      </c>
      <c r="M2851">
        <v>0</v>
      </c>
      <c r="N2851" t="s">
        <v>29</v>
      </c>
      <c r="O2851">
        <v>4</v>
      </c>
      <c r="P2851">
        <v>0.66</v>
      </c>
      <c r="Q2851">
        <f t="shared" si="311"/>
        <v>40</v>
      </c>
      <c r="R2851" t="s">
        <v>6</v>
      </c>
      <c r="S2851">
        <f t="shared" si="312"/>
        <v>1030.8</v>
      </c>
      <c r="T2851" t="str">
        <f t="shared" si="313"/>
        <v>High</v>
      </c>
      <c r="U2851" t="str">
        <f t="shared" si="314"/>
        <v>Inactive</v>
      </c>
    </row>
    <row r="2852" spans="1:21" x14ac:dyDescent="0.25">
      <c r="A2852" t="s">
        <v>2879</v>
      </c>
      <c r="B2852">
        <v>34</v>
      </c>
      <c r="C2852" t="str">
        <f t="shared" si="308"/>
        <v>25-34</v>
      </c>
      <c r="D2852" t="s">
        <v>27</v>
      </c>
      <c r="E2852" t="s">
        <v>8</v>
      </c>
      <c r="F2852">
        <v>2.94</v>
      </c>
      <c r="G2852" t="str">
        <f t="shared" si="309"/>
        <v>Low</v>
      </c>
      <c r="H2852">
        <v>43</v>
      </c>
      <c r="I2852" t="s">
        <v>19</v>
      </c>
      <c r="J2852" t="s">
        <v>41</v>
      </c>
      <c r="K2852" s="4">
        <v>13.99</v>
      </c>
      <c r="L2852" s="4">
        <f t="shared" si="310"/>
        <v>13.99</v>
      </c>
      <c r="M2852">
        <v>1</v>
      </c>
      <c r="N2852" t="s">
        <v>47</v>
      </c>
      <c r="O2852">
        <v>2</v>
      </c>
      <c r="P2852">
        <v>7.0000000000000007E-2</v>
      </c>
      <c r="Q2852">
        <f t="shared" si="311"/>
        <v>4</v>
      </c>
      <c r="R2852" t="s">
        <v>11</v>
      </c>
      <c r="S2852">
        <f t="shared" si="312"/>
        <v>11.76</v>
      </c>
      <c r="T2852" t="str">
        <f t="shared" si="313"/>
        <v>Low</v>
      </c>
      <c r="U2852" t="str">
        <f t="shared" si="314"/>
        <v>Inactive</v>
      </c>
    </row>
    <row r="2853" spans="1:21" x14ac:dyDescent="0.25">
      <c r="A2853" t="s">
        <v>2880</v>
      </c>
      <c r="B2853">
        <v>62</v>
      </c>
      <c r="C2853" t="str">
        <f t="shared" si="308"/>
        <v>55+</v>
      </c>
      <c r="D2853" t="s">
        <v>27</v>
      </c>
      <c r="E2853" t="s">
        <v>18</v>
      </c>
      <c r="F2853">
        <v>20.63</v>
      </c>
      <c r="G2853" t="str">
        <f t="shared" si="309"/>
        <v>Medium</v>
      </c>
      <c r="H2853">
        <v>11</v>
      </c>
      <c r="I2853" t="s">
        <v>3</v>
      </c>
      <c r="J2853" t="s">
        <v>4</v>
      </c>
      <c r="K2853" s="4">
        <v>17.989999999999998</v>
      </c>
      <c r="L2853" s="4">
        <f t="shared" si="310"/>
        <v>17.989999999999998</v>
      </c>
      <c r="M2853">
        <v>0</v>
      </c>
      <c r="N2853" t="s">
        <v>29</v>
      </c>
      <c r="O2853">
        <v>3</v>
      </c>
      <c r="P2853">
        <v>1.72</v>
      </c>
      <c r="Q2853">
        <f t="shared" si="311"/>
        <v>103</v>
      </c>
      <c r="R2853" t="s">
        <v>33</v>
      </c>
      <c r="S2853">
        <f t="shared" si="312"/>
        <v>2124.89</v>
      </c>
      <c r="T2853" t="str">
        <f t="shared" si="313"/>
        <v>High</v>
      </c>
      <c r="U2853" t="str">
        <f t="shared" si="314"/>
        <v>Risk</v>
      </c>
    </row>
    <row r="2854" spans="1:21" x14ac:dyDescent="0.25">
      <c r="A2854" t="s">
        <v>2881</v>
      </c>
      <c r="B2854">
        <v>66</v>
      </c>
      <c r="C2854" t="str">
        <f t="shared" si="308"/>
        <v>55+</v>
      </c>
      <c r="D2854" t="s">
        <v>13</v>
      </c>
      <c r="E2854" t="s">
        <v>8</v>
      </c>
      <c r="F2854">
        <v>6.54</v>
      </c>
      <c r="G2854" t="str">
        <f t="shared" si="309"/>
        <v>Low</v>
      </c>
      <c r="H2854">
        <v>7</v>
      </c>
      <c r="I2854" t="s">
        <v>3</v>
      </c>
      <c r="J2854" t="s">
        <v>43</v>
      </c>
      <c r="K2854" s="4">
        <v>13.99</v>
      </c>
      <c r="L2854" s="4">
        <f t="shared" si="310"/>
        <v>13.99</v>
      </c>
      <c r="M2854">
        <v>0</v>
      </c>
      <c r="N2854" t="s">
        <v>29</v>
      </c>
      <c r="O2854">
        <v>2</v>
      </c>
      <c r="P2854">
        <v>0.82</v>
      </c>
      <c r="Q2854">
        <f t="shared" si="311"/>
        <v>49</v>
      </c>
      <c r="R2854" t="s">
        <v>33</v>
      </c>
      <c r="S2854">
        <f t="shared" si="312"/>
        <v>320.45999999999998</v>
      </c>
      <c r="T2854" t="str">
        <f t="shared" si="313"/>
        <v>High</v>
      </c>
      <c r="U2854" t="str">
        <f t="shared" si="314"/>
        <v>Active</v>
      </c>
    </row>
    <row r="2855" spans="1:21" x14ac:dyDescent="0.25">
      <c r="A2855" t="s">
        <v>2882</v>
      </c>
      <c r="B2855">
        <v>35</v>
      </c>
      <c r="C2855" t="str">
        <f t="shared" si="308"/>
        <v>25-34</v>
      </c>
      <c r="D2855" t="s">
        <v>27</v>
      </c>
      <c r="E2855" t="s">
        <v>8</v>
      </c>
      <c r="F2855">
        <v>4.7</v>
      </c>
      <c r="G2855" t="str">
        <f t="shared" si="309"/>
        <v>Low</v>
      </c>
      <c r="H2855">
        <v>13</v>
      </c>
      <c r="I2855" t="s">
        <v>19</v>
      </c>
      <c r="J2855" t="s">
        <v>43</v>
      </c>
      <c r="K2855" s="4">
        <v>13.99</v>
      </c>
      <c r="L2855" s="4">
        <f t="shared" si="310"/>
        <v>13.99</v>
      </c>
      <c r="M2855">
        <v>1</v>
      </c>
      <c r="N2855" t="s">
        <v>15</v>
      </c>
      <c r="O2855">
        <v>4</v>
      </c>
      <c r="P2855">
        <v>0.34</v>
      </c>
      <c r="Q2855">
        <f t="shared" si="311"/>
        <v>20</v>
      </c>
      <c r="R2855" t="s">
        <v>11</v>
      </c>
      <c r="S2855">
        <f t="shared" si="312"/>
        <v>94</v>
      </c>
      <c r="T2855" t="str">
        <f t="shared" si="313"/>
        <v>Medium</v>
      </c>
      <c r="U2855" t="str">
        <f t="shared" si="314"/>
        <v>Risk</v>
      </c>
    </row>
    <row r="2856" spans="1:21" x14ac:dyDescent="0.25">
      <c r="A2856" t="s">
        <v>2883</v>
      </c>
      <c r="B2856">
        <v>64</v>
      </c>
      <c r="C2856" t="str">
        <f t="shared" si="308"/>
        <v>55+</v>
      </c>
      <c r="D2856" t="s">
        <v>13</v>
      </c>
      <c r="E2856" t="s">
        <v>18</v>
      </c>
      <c r="F2856">
        <v>0.19</v>
      </c>
      <c r="G2856" t="str">
        <f t="shared" si="309"/>
        <v>Low</v>
      </c>
      <c r="H2856">
        <v>18</v>
      </c>
      <c r="I2856" t="s">
        <v>3</v>
      </c>
      <c r="J2856" t="s">
        <v>32</v>
      </c>
      <c r="K2856" s="4">
        <v>17.989999999999998</v>
      </c>
      <c r="L2856" s="4">
        <f t="shared" si="310"/>
        <v>17.989999999999998</v>
      </c>
      <c r="M2856">
        <v>0</v>
      </c>
      <c r="N2856" t="s">
        <v>23</v>
      </c>
      <c r="O2856">
        <v>5</v>
      </c>
      <c r="P2856">
        <v>0.01</v>
      </c>
      <c r="Q2856">
        <f t="shared" si="311"/>
        <v>1</v>
      </c>
      <c r="R2856" t="s">
        <v>6</v>
      </c>
      <c r="S2856">
        <f t="shared" si="312"/>
        <v>0.19</v>
      </c>
      <c r="T2856" t="str">
        <f t="shared" si="313"/>
        <v>Low</v>
      </c>
      <c r="U2856" t="str">
        <f t="shared" si="314"/>
        <v>Risk</v>
      </c>
    </row>
    <row r="2857" spans="1:21" x14ac:dyDescent="0.25">
      <c r="A2857" t="s">
        <v>2884</v>
      </c>
      <c r="B2857">
        <v>21</v>
      </c>
      <c r="C2857" t="str">
        <f t="shared" si="308"/>
        <v>18-24</v>
      </c>
      <c r="D2857" t="s">
        <v>13</v>
      </c>
      <c r="E2857" t="s">
        <v>18</v>
      </c>
      <c r="F2857">
        <v>7.72</v>
      </c>
      <c r="G2857" t="str">
        <f t="shared" si="309"/>
        <v>Low</v>
      </c>
      <c r="H2857">
        <v>51</v>
      </c>
      <c r="I2857" t="s">
        <v>19</v>
      </c>
      <c r="J2857" t="s">
        <v>4</v>
      </c>
      <c r="K2857" s="4">
        <v>17.989999999999998</v>
      </c>
      <c r="L2857" s="4">
        <f t="shared" si="310"/>
        <v>17.989999999999998</v>
      </c>
      <c r="M2857">
        <v>1</v>
      </c>
      <c r="N2857" t="s">
        <v>23</v>
      </c>
      <c r="O2857">
        <v>3</v>
      </c>
      <c r="P2857">
        <v>0.15</v>
      </c>
      <c r="Q2857">
        <f t="shared" si="311"/>
        <v>9</v>
      </c>
      <c r="R2857" t="s">
        <v>25</v>
      </c>
      <c r="S2857">
        <f t="shared" si="312"/>
        <v>69.48</v>
      </c>
      <c r="T2857" t="str">
        <f t="shared" si="313"/>
        <v>Medium</v>
      </c>
      <c r="U2857" t="str">
        <f t="shared" si="314"/>
        <v>Inactive</v>
      </c>
    </row>
    <row r="2858" spans="1:21" x14ac:dyDescent="0.25">
      <c r="A2858" s="1" t="s">
        <v>2885</v>
      </c>
      <c r="B2858">
        <v>58</v>
      </c>
      <c r="C2858" t="str">
        <f t="shared" si="308"/>
        <v>55+</v>
      </c>
      <c r="D2858" t="s">
        <v>27</v>
      </c>
      <c r="E2858" t="s">
        <v>8</v>
      </c>
      <c r="F2858">
        <v>6.88</v>
      </c>
      <c r="G2858" t="str">
        <f t="shared" si="309"/>
        <v>Low</v>
      </c>
      <c r="H2858">
        <v>22</v>
      </c>
      <c r="I2858" t="s">
        <v>14</v>
      </c>
      <c r="J2858" t="s">
        <v>41</v>
      </c>
      <c r="K2858" s="4">
        <v>13.99</v>
      </c>
      <c r="L2858" s="4">
        <f t="shared" si="310"/>
        <v>13.99</v>
      </c>
      <c r="M2858">
        <v>0</v>
      </c>
      <c r="N2858" t="s">
        <v>15</v>
      </c>
      <c r="O2858">
        <v>3</v>
      </c>
      <c r="P2858">
        <v>0.3</v>
      </c>
      <c r="Q2858">
        <f t="shared" si="311"/>
        <v>18</v>
      </c>
      <c r="R2858" t="s">
        <v>25</v>
      </c>
      <c r="S2858">
        <f t="shared" si="312"/>
        <v>123.84</v>
      </c>
      <c r="T2858" t="str">
        <f t="shared" si="313"/>
        <v>Medium</v>
      </c>
      <c r="U2858" t="str">
        <f t="shared" si="314"/>
        <v>Inactive</v>
      </c>
    </row>
    <row r="2859" spans="1:21" x14ac:dyDescent="0.25">
      <c r="A2859" t="s">
        <v>2886</v>
      </c>
      <c r="B2859">
        <v>49</v>
      </c>
      <c r="C2859" t="str">
        <f t="shared" si="308"/>
        <v>45-54</v>
      </c>
      <c r="D2859" t="s">
        <v>1</v>
      </c>
      <c r="E2859" t="s">
        <v>18</v>
      </c>
      <c r="F2859">
        <v>19.3</v>
      </c>
      <c r="G2859" t="str">
        <f t="shared" si="309"/>
        <v>Low</v>
      </c>
      <c r="H2859">
        <v>19</v>
      </c>
      <c r="I2859" t="s">
        <v>19</v>
      </c>
      <c r="J2859" t="s">
        <v>10</v>
      </c>
      <c r="K2859" s="4">
        <v>17.989999999999998</v>
      </c>
      <c r="L2859" s="4">
        <f t="shared" si="310"/>
        <v>17.989999999999998</v>
      </c>
      <c r="M2859">
        <v>0</v>
      </c>
      <c r="N2859" t="s">
        <v>29</v>
      </c>
      <c r="O2859">
        <v>5</v>
      </c>
      <c r="P2859">
        <v>0.97</v>
      </c>
      <c r="Q2859">
        <f t="shared" si="311"/>
        <v>58</v>
      </c>
      <c r="R2859" t="s">
        <v>20</v>
      </c>
      <c r="S2859">
        <f t="shared" si="312"/>
        <v>1119.4000000000001</v>
      </c>
      <c r="T2859" t="str">
        <f t="shared" si="313"/>
        <v>High</v>
      </c>
      <c r="U2859" t="str">
        <f t="shared" si="314"/>
        <v>Risk</v>
      </c>
    </row>
    <row r="2860" spans="1:21" x14ac:dyDescent="0.25">
      <c r="A2860" t="s">
        <v>2887</v>
      </c>
      <c r="B2860">
        <v>39</v>
      </c>
      <c r="C2860" t="str">
        <f t="shared" si="308"/>
        <v>35-44</v>
      </c>
      <c r="D2860" t="s">
        <v>1</v>
      </c>
      <c r="E2860" t="s">
        <v>8</v>
      </c>
      <c r="F2860">
        <v>35.700000000000003</v>
      </c>
      <c r="G2860" t="str">
        <f t="shared" si="309"/>
        <v>Medium</v>
      </c>
      <c r="H2860">
        <v>7</v>
      </c>
      <c r="I2860" t="s">
        <v>35</v>
      </c>
      <c r="J2860" t="s">
        <v>4</v>
      </c>
      <c r="K2860" s="4">
        <v>13.99</v>
      </c>
      <c r="L2860" s="4">
        <f t="shared" si="310"/>
        <v>13.99</v>
      </c>
      <c r="M2860">
        <v>0</v>
      </c>
      <c r="N2860" t="s">
        <v>15</v>
      </c>
      <c r="O2860">
        <v>4</v>
      </c>
      <c r="P2860">
        <v>4.46</v>
      </c>
      <c r="Q2860">
        <f t="shared" si="311"/>
        <v>268</v>
      </c>
      <c r="R2860" t="s">
        <v>11</v>
      </c>
      <c r="S2860">
        <f t="shared" si="312"/>
        <v>9567.6</v>
      </c>
      <c r="T2860" t="str">
        <f t="shared" si="313"/>
        <v>High</v>
      </c>
      <c r="U2860" t="str">
        <f t="shared" si="314"/>
        <v>Active</v>
      </c>
    </row>
    <row r="2861" spans="1:21" x14ac:dyDescent="0.25">
      <c r="A2861" t="s">
        <v>2888</v>
      </c>
      <c r="B2861">
        <v>49</v>
      </c>
      <c r="C2861" t="str">
        <f t="shared" si="308"/>
        <v>45-54</v>
      </c>
      <c r="D2861" t="s">
        <v>27</v>
      </c>
      <c r="E2861" t="s">
        <v>18</v>
      </c>
      <c r="F2861">
        <v>1</v>
      </c>
      <c r="G2861" t="str">
        <f t="shared" si="309"/>
        <v>Low</v>
      </c>
      <c r="H2861">
        <v>40</v>
      </c>
      <c r="I2861" t="s">
        <v>14</v>
      </c>
      <c r="J2861" t="s">
        <v>43</v>
      </c>
      <c r="K2861" s="4">
        <v>17.989999999999998</v>
      </c>
      <c r="L2861" s="4">
        <f t="shared" si="310"/>
        <v>17.989999999999998</v>
      </c>
      <c r="M2861">
        <v>1</v>
      </c>
      <c r="N2861" t="s">
        <v>5</v>
      </c>
      <c r="O2861">
        <v>4</v>
      </c>
      <c r="P2861">
        <v>0.02</v>
      </c>
      <c r="Q2861">
        <f t="shared" si="311"/>
        <v>1</v>
      </c>
      <c r="R2861" t="s">
        <v>38</v>
      </c>
      <c r="S2861">
        <f t="shared" si="312"/>
        <v>1</v>
      </c>
      <c r="T2861" t="str">
        <f t="shared" si="313"/>
        <v>Low</v>
      </c>
      <c r="U2861" t="str">
        <f t="shared" si="314"/>
        <v>Inactive</v>
      </c>
    </row>
    <row r="2862" spans="1:21" x14ac:dyDescent="0.25">
      <c r="A2862" t="s">
        <v>2889</v>
      </c>
      <c r="B2862">
        <v>61</v>
      </c>
      <c r="C2862" t="str">
        <f t="shared" si="308"/>
        <v>55+</v>
      </c>
      <c r="D2862" t="s">
        <v>1</v>
      </c>
      <c r="E2862" t="s">
        <v>18</v>
      </c>
      <c r="F2862">
        <v>28.65</v>
      </c>
      <c r="G2862" t="str">
        <f t="shared" si="309"/>
        <v>Medium</v>
      </c>
      <c r="H2862">
        <v>36</v>
      </c>
      <c r="I2862" t="s">
        <v>9</v>
      </c>
      <c r="J2862" t="s">
        <v>32</v>
      </c>
      <c r="K2862" s="4">
        <v>17.989999999999998</v>
      </c>
      <c r="L2862" s="4">
        <f t="shared" si="310"/>
        <v>17.989999999999998</v>
      </c>
      <c r="M2862">
        <v>0</v>
      </c>
      <c r="N2862" t="s">
        <v>29</v>
      </c>
      <c r="O2862">
        <v>5</v>
      </c>
      <c r="P2862">
        <v>0.77</v>
      </c>
      <c r="Q2862">
        <f t="shared" si="311"/>
        <v>46</v>
      </c>
      <c r="R2862" t="s">
        <v>16</v>
      </c>
      <c r="S2862">
        <f t="shared" si="312"/>
        <v>1317.8999999999999</v>
      </c>
      <c r="T2862" t="str">
        <f t="shared" si="313"/>
        <v>High</v>
      </c>
      <c r="U2862" t="str">
        <f t="shared" si="314"/>
        <v>Inactive</v>
      </c>
    </row>
    <row r="2863" spans="1:21" x14ac:dyDescent="0.25">
      <c r="A2863" t="s">
        <v>2890</v>
      </c>
      <c r="B2863">
        <v>32</v>
      </c>
      <c r="C2863" t="str">
        <f t="shared" si="308"/>
        <v>25-34</v>
      </c>
      <c r="D2863" t="s">
        <v>13</v>
      </c>
      <c r="E2863" t="s">
        <v>8</v>
      </c>
      <c r="F2863">
        <v>6.86</v>
      </c>
      <c r="G2863" t="str">
        <f t="shared" si="309"/>
        <v>Low</v>
      </c>
      <c r="H2863">
        <v>49</v>
      </c>
      <c r="I2863" t="s">
        <v>3</v>
      </c>
      <c r="J2863" t="s">
        <v>4</v>
      </c>
      <c r="K2863" s="4">
        <v>13.99</v>
      </c>
      <c r="L2863" s="4">
        <f t="shared" si="310"/>
        <v>13.99</v>
      </c>
      <c r="M2863">
        <v>1</v>
      </c>
      <c r="N2863" t="s">
        <v>23</v>
      </c>
      <c r="O2863">
        <v>2</v>
      </c>
      <c r="P2863">
        <v>0.14000000000000001</v>
      </c>
      <c r="Q2863">
        <f t="shared" si="311"/>
        <v>8</v>
      </c>
      <c r="R2863" t="s">
        <v>11</v>
      </c>
      <c r="S2863">
        <f t="shared" si="312"/>
        <v>54.88</v>
      </c>
      <c r="T2863" t="str">
        <f t="shared" si="313"/>
        <v>Medium</v>
      </c>
      <c r="U2863" t="str">
        <f t="shared" si="314"/>
        <v>Inactive</v>
      </c>
    </row>
    <row r="2864" spans="1:21" x14ac:dyDescent="0.25">
      <c r="A2864" t="s">
        <v>2891</v>
      </c>
      <c r="B2864">
        <v>22</v>
      </c>
      <c r="C2864" t="str">
        <f t="shared" si="308"/>
        <v>18-24</v>
      </c>
      <c r="D2864" t="s">
        <v>1</v>
      </c>
      <c r="E2864" t="s">
        <v>2</v>
      </c>
      <c r="F2864">
        <v>2.36</v>
      </c>
      <c r="G2864" t="str">
        <f t="shared" si="309"/>
        <v>Low</v>
      </c>
      <c r="H2864">
        <v>27</v>
      </c>
      <c r="I2864" t="s">
        <v>19</v>
      </c>
      <c r="J2864" t="s">
        <v>32</v>
      </c>
      <c r="K2864" s="4">
        <v>8.99</v>
      </c>
      <c r="L2864" s="4">
        <f t="shared" si="310"/>
        <v>8.99</v>
      </c>
      <c r="M2864">
        <v>1</v>
      </c>
      <c r="N2864" t="s">
        <v>15</v>
      </c>
      <c r="O2864">
        <v>3</v>
      </c>
      <c r="P2864">
        <v>0.08</v>
      </c>
      <c r="Q2864">
        <f t="shared" si="311"/>
        <v>5</v>
      </c>
      <c r="R2864" t="s">
        <v>6</v>
      </c>
      <c r="S2864">
        <f t="shared" si="312"/>
        <v>11.799999999999999</v>
      </c>
      <c r="T2864" t="str">
        <f t="shared" si="313"/>
        <v>Low</v>
      </c>
      <c r="U2864" t="str">
        <f t="shared" si="314"/>
        <v>Inactive</v>
      </c>
    </row>
    <row r="2865" spans="1:21" x14ac:dyDescent="0.25">
      <c r="A2865" t="s">
        <v>2892</v>
      </c>
      <c r="B2865">
        <v>47</v>
      </c>
      <c r="C2865" t="str">
        <f t="shared" si="308"/>
        <v>45-54</v>
      </c>
      <c r="D2865" t="s">
        <v>13</v>
      </c>
      <c r="E2865" t="s">
        <v>2</v>
      </c>
      <c r="F2865">
        <v>3.84</v>
      </c>
      <c r="G2865" t="str">
        <f t="shared" si="309"/>
        <v>Low</v>
      </c>
      <c r="H2865">
        <v>2</v>
      </c>
      <c r="I2865" t="s">
        <v>9</v>
      </c>
      <c r="J2865" t="s">
        <v>10</v>
      </c>
      <c r="K2865" s="4">
        <v>8.99</v>
      </c>
      <c r="L2865" s="4">
        <f t="shared" si="310"/>
        <v>8.99</v>
      </c>
      <c r="M2865">
        <v>0</v>
      </c>
      <c r="N2865" t="s">
        <v>47</v>
      </c>
      <c r="O2865">
        <v>2</v>
      </c>
      <c r="P2865">
        <v>1.28</v>
      </c>
      <c r="Q2865">
        <f t="shared" si="311"/>
        <v>77</v>
      </c>
      <c r="R2865" t="s">
        <v>6</v>
      </c>
      <c r="S2865">
        <f t="shared" si="312"/>
        <v>295.68</v>
      </c>
      <c r="T2865" t="str">
        <f t="shared" si="313"/>
        <v>High</v>
      </c>
      <c r="U2865" t="str">
        <f t="shared" si="314"/>
        <v>Active</v>
      </c>
    </row>
    <row r="2866" spans="1:21" x14ac:dyDescent="0.25">
      <c r="A2866" t="s">
        <v>2893</v>
      </c>
      <c r="B2866">
        <v>41</v>
      </c>
      <c r="C2866" t="str">
        <f t="shared" si="308"/>
        <v>35-44</v>
      </c>
      <c r="D2866" t="s">
        <v>13</v>
      </c>
      <c r="E2866" t="s">
        <v>8</v>
      </c>
      <c r="F2866">
        <v>0.11</v>
      </c>
      <c r="G2866" t="str">
        <f t="shared" si="309"/>
        <v>Low</v>
      </c>
      <c r="H2866">
        <v>41</v>
      </c>
      <c r="I2866" t="s">
        <v>3</v>
      </c>
      <c r="J2866" t="s">
        <v>10</v>
      </c>
      <c r="K2866" s="4">
        <v>13.99</v>
      </c>
      <c r="L2866" s="4">
        <f t="shared" si="310"/>
        <v>13.99</v>
      </c>
      <c r="M2866">
        <v>1</v>
      </c>
      <c r="N2866" t="s">
        <v>47</v>
      </c>
      <c r="O2866">
        <v>2</v>
      </c>
      <c r="P2866">
        <v>0</v>
      </c>
      <c r="Q2866">
        <f t="shared" si="311"/>
        <v>0</v>
      </c>
      <c r="R2866" t="s">
        <v>6</v>
      </c>
      <c r="S2866">
        <f t="shared" si="312"/>
        <v>0</v>
      </c>
      <c r="T2866" t="str">
        <f t="shared" si="313"/>
        <v>Low</v>
      </c>
      <c r="U2866" t="str">
        <f t="shared" si="314"/>
        <v>Inactive</v>
      </c>
    </row>
    <row r="2867" spans="1:21" x14ac:dyDescent="0.25">
      <c r="A2867" t="s">
        <v>2894</v>
      </c>
      <c r="B2867">
        <v>65</v>
      </c>
      <c r="C2867" t="str">
        <f t="shared" si="308"/>
        <v>55+</v>
      </c>
      <c r="D2867" t="s">
        <v>27</v>
      </c>
      <c r="E2867" t="s">
        <v>2</v>
      </c>
      <c r="F2867">
        <v>6.36</v>
      </c>
      <c r="G2867" t="str">
        <f t="shared" si="309"/>
        <v>Low</v>
      </c>
      <c r="H2867">
        <v>31</v>
      </c>
      <c r="I2867" t="s">
        <v>9</v>
      </c>
      <c r="J2867" t="s">
        <v>43</v>
      </c>
      <c r="K2867" s="4">
        <v>8.99</v>
      </c>
      <c r="L2867" s="4">
        <f t="shared" si="310"/>
        <v>8.99</v>
      </c>
      <c r="M2867">
        <v>1</v>
      </c>
      <c r="N2867" t="s">
        <v>47</v>
      </c>
      <c r="O2867">
        <v>4</v>
      </c>
      <c r="P2867">
        <v>0.2</v>
      </c>
      <c r="Q2867">
        <f t="shared" si="311"/>
        <v>12</v>
      </c>
      <c r="R2867" t="s">
        <v>11</v>
      </c>
      <c r="S2867">
        <f t="shared" si="312"/>
        <v>76.320000000000007</v>
      </c>
      <c r="T2867" t="str">
        <f t="shared" si="313"/>
        <v>Medium</v>
      </c>
      <c r="U2867" t="str">
        <f t="shared" si="314"/>
        <v>Inactive</v>
      </c>
    </row>
    <row r="2868" spans="1:21" x14ac:dyDescent="0.25">
      <c r="A2868" t="s">
        <v>2895</v>
      </c>
      <c r="B2868">
        <v>57</v>
      </c>
      <c r="C2868" t="str">
        <f t="shared" si="308"/>
        <v>55+</v>
      </c>
      <c r="D2868" t="s">
        <v>27</v>
      </c>
      <c r="E2868" t="s">
        <v>2</v>
      </c>
      <c r="F2868">
        <v>12.3</v>
      </c>
      <c r="G2868" t="str">
        <f t="shared" si="309"/>
        <v>Low</v>
      </c>
      <c r="H2868">
        <v>26</v>
      </c>
      <c r="I2868" t="s">
        <v>14</v>
      </c>
      <c r="J2868" t="s">
        <v>43</v>
      </c>
      <c r="K2868" s="4">
        <v>8.99</v>
      </c>
      <c r="L2868" s="4">
        <f t="shared" si="310"/>
        <v>8.99</v>
      </c>
      <c r="M2868">
        <v>0</v>
      </c>
      <c r="N2868" t="s">
        <v>23</v>
      </c>
      <c r="O2868">
        <v>4</v>
      </c>
      <c r="P2868">
        <v>0.46</v>
      </c>
      <c r="Q2868">
        <f t="shared" si="311"/>
        <v>28</v>
      </c>
      <c r="R2868" t="s">
        <v>11</v>
      </c>
      <c r="S2868">
        <f t="shared" si="312"/>
        <v>344.40000000000003</v>
      </c>
      <c r="T2868" t="str">
        <f t="shared" si="313"/>
        <v>High</v>
      </c>
      <c r="U2868" t="str">
        <f t="shared" si="314"/>
        <v>Inactive</v>
      </c>
    </row>
    <row r="2869" spans="1:21" x14ac:dyDescent="0.25">
      <c r="A2869" t="s">
        <v>2896</v>
      </c>
      <c r="B2869">
        <v>42</v>
      </c>
      <c r="C2869" t="str">
        <f t="shared" si="308"/>
        <v>35-44</v>
      </c>
      <c r="D2869" t="s">
        <v>1</v>
      </c>
      <c r="E2869" t="s">
        <v>18</v>
      </c>
      <c r="F2869">
        <v>8.18</v>
      </c>
      <c r="G2869" t="str">
        <f t="shared" si="309"/>
        <v>Low</v>
      </c>
      <c r="H2869">
        <v>40</v>
      </c>
      <c r="I2869" t="s">
        <v>9</v>
      </c>
      <c r="J2869" t="s">
        <v>10</v>
      </c>
      <c r="K2869" s="4">
        <v>17.989999999999998</v>
      </c>
      <c r="L2869" s="4">
        <f t="shared" si="310"/>
        <v>17.989999999999998</v>
      </c>
      <c r="M2869">
        <v>0</v>
      </c>
      <c r="N2869" t="s">
        <v>47</v>
      </c>
      <c r="O2869">
        <v>5</v>
      </c>
      <c r="P2869">
        <v>0.2</v>
      </c>
      <c r="Q2869">
        <f t="shared" si="311"/>
        <v>12</v>
      </c>
      <c r="R2869" t="s">
        <v>25</v>
      </c>
      <c r="S2869">
        <f t="shared" si="312"/>
        <v>98.16</v>
      </c>
      <c r="T2869" t="str">
        <f t="shared" si="313"/>
        <v>Medium</v>
      </c>
      <c r="U2869" t="str">
        <f t="shared" si="314"/>
        <v>Inactive</v>
      </c>
    </row>
    <row r="2870" spans="1:21" x14ac:dyDescent="0.25">
      <c r="A2870" t="s">
        <v>2897</v>
      </c>
      <c r="B2870">
        <v>50</v>
      </c>
      <c r="C2870" t="str">
        <f t="shared" si="308"/>
        <v>45-54</v>
      </c>
      <c r="D2870" t="s">
        <v>1</v>
      </c>
      <c r="E2870" t="s">
        <v>18</v>
      </c>
      <c r="F2870">
        <v>1.05</v>
      </c>
      <c r="G2870" t="str">
        <f t="shared" si="309"/>
        <v>Low</v>
      </c>
      <c r="H2870">
        <v>42</v>
      </c>
      <c r="I2870" t="s">
        <v>14</v>
      </c>
      <c r="J2870" t="s">
        <v>32</v>
      </c>
      <c r="K2870" s="4">
        <v>17.989999999999998</v>
      </c>
      <c r="L2870" s="4">
        <f t="shared" si="310"/>
        <v>17.989999999999998</v>
      </c>
      <c r="M2870">
        <v>1</v>
      </c>
      <c r="N2870" t="s">
        <v>47</v>
      </c>
      <c r="O2870">
        <v>2</v>
      </c>
      <c r="P2870">
        <v>0.02</v>
      </c>
      <c r="Q2870">
        <f t="shared" si="311"/>
        <v>1</v>
      </c>
      <c r="R2870" t="s">
        <v>6</v>
      </c>
      <c r="S2870">
        <f t="shared" si="312"/>
        <v>1.05</v>
      </c>
      <c r="T2870" t="str">
        <f t="shared" si="313"/>
        <v>Low</v>
      </c>
      <c r="U2870" t="str">
        <f t="shared" si="314"/>
        <v>Inactive</v>
      </c>
    </row>
    <row r="2871" spans="1:21" x14ac:dyDescent="0.25">
      <c r="A2871" t="s">
        <v>2898</v>
      </c>
      <c r="B2871">
        <v>38</v>
      </c>
      <c r="C2871" t="str">
        <f t="shared" si="308"/>
        <v>35-44</v>
      </c>
      <c r="D2871" t="s">
        <v>1</v>
      </c>
      <c r="E2871" t="s">
        <v>8</v>
      </c>
      <c r="F2871">
        <v>6.49</v>
      </c>
      <c r="G2871" t="str">
        <f t="shared" si="309"/>
        <v>Low</v>
      </c>
      <c r="H2871">
        <v>50</v>
      </c>
      <c r="I2871" t="s">
        <v>19</v>
      </c>
      <c r="J2871" t="s">
        <v>4</v>
      </c>
      <c r="K2871" s="4">
        <v>13.99</v>
      </c>
      <c r="L2871" s="4">
        <f t="shared" si="310"/>
        <v>13.99</v>
      </c>
      <c r="M2871">
        <v>0</v>
      </c>
      <c r="N2871" t="s">
        <v>29</v>
      </c>
      <c r="O2871">
        <v>5</v>
      </c>
      <c r="P2871">
        <v>0.13</v>
      </c>
      <c r="Q2871">
        <f t="shared" si="311"/>
        <v>8</v>
      </c>
      <c r="R2871" t="s">
        <v>25</v>
      </c>
      <c r="S2871">
        <f t="shared" si="312"/>
        <v>51.92</v>
      </c>
      <c r="T2871" t="str">
        <f t="shared" si="313"/>
        <v>Medium</v>
      </c>
      <c r="U2871" t="str">
        <f t="shared" si="314"/>
        <v>Inactive</v>
      </c>
    </row>
    <row r="2872" spans="1:21" x14ac:dyDescent="0.25">
      <c r="A2872" t="s">
        <v>2899</v>
      </c>
      <c r="B2872">
        <v>58</v>
      </c>
      <c r="C2872" t="str">
        <f t="shared" si="308"/>
        <v>55+</v>
      </c>
      <c r="D2872" t="s">
        <v>27</v>
      </c>
      <c r="E2872" t="s">
        <v>18</v>
      </c>
      <c r="F2872">
        <v>15.91</v>
      </c>
      <c r="G2872" t="str">
        <f t="shared" si="309"/>
        <v>Low</v>
      </c>
      <c r="H2872">
        <v>49</v>
      </c>
      <c r="I2872" t="s">
        <v>35</v>
      </c>
      <c r="J2872" t="s">
        <v>10</v>
      </c>
      <c r="K2872" s="4">
        <v>17.989999999999998</v>
      </c>
      <c r="L2872" s="4">
        <f t="shared" si="310"/>
        <v>17.989999999999998</v>
      </c>
      <c r="M2872">
        <v>1</v>
      </c>
      <c r="N2872" t="s">
        <v>5</v>
      </c>
      <c r="O2872">
        <v>1</v>
      </c>
      <c r="P2872">
        <v>0.32</v>
      </c>
      <c r="Q2872">
        <f t="shared" si="311"/>
        <v>19</v>
      </c>
      <c r="R2872" t="s">
        <v>16</v>
      </c>
      <c r="S2872">
        <f t="shared" si="312"/>
        <v>302.29000000000002</v>
      </c>
      <c r="T2872" t="str">
        <f t="shared" si="313"/>
        <v>High</v>
      </c>
      <c r="U2872" t="str">
        <f t="shared" si="314"/>
        <v>Inactive</v>
      </c>
    </row>
    <row r="2873" spans="1:21" x14ac:dyDescent="0.25">
      <c r="A2873" t="s">
        <v>2900</v>
      </c>
      <c r="B2873">
        <v>30</v>
      </c>
      <c r="C2873" t="str">
        <f t="shared" si="308"/>
        <v>25-34</v>
      </c>
      <c r="D2873" t="s">
        <v>1</v>
      </c>
      <c r="E2873" t="s">
        <v>8</v>
      </c>
      <c r="F2873">
        <v>12.85</v>
      </c>
      <c r="G2873" t="str">
        <f t="shared" si="309"/>
        <v>Low</v>
      </c>
      <c r="H2873">
        <v>39</v>
      </c>
      <c r="I2873" t="s">
        <v>14</v>
      </c>
      <c r="J2873" t="s">
        <v>43</v>
      </c>
      <c r="K2873" s="4">
        <v>13.99</v>
      </c>
      <c r="L2873" s="4">
        <f t="shared" si="310"/>
        <v>13.99</v>
      </c>
      <c r="M2873">
        <v>1</v>
      </c>
      <c r="N2873" t="s">
        <v>23</v>
      </c>
      <c r="O2873">
        <v>3</v>
      </c>
      <c r="P2873">
        <v>0.32</v>
      </c>
      <c r="Q2873">
        <f t="shared" si="311"/>
        <v>19</v>
      </c>
      <c r="R2873" t="s">
        <v>33</v>
      </c>
      <c r="S2873">
        <f t="shared" si="312"/>
        <v>244.15</v>
      </c>
      <c r="T2873" t="str">
        <f t="shared" si="313"/>
        <v>High</v>
      </c>
      <c r="U2873" t="str">
        <f t="shared" si="314"/>
        <v>Inactive</v>
      </c>
    </row>
    <row r="2874" spans="1:21" x14ac:dyDescent="0.25">
      <c r="A2874" t="s">
        <v>2901</v>
      </c>
      <c r="B2874">
        <v>64</v>
      </c>
      <c r="C2874" t="str">
        <f t="shared" si="308"/>
        <v>55+</v>
      </c>
      <c r="D2874" t="s">
        <v>13</v>
      </c>
      <c r="E2874" t="s">
        <v>18</v>
      </c>
      <c r="F2874">
        <v>1.22</v>
      </c>
      <c r="G2874" t="str">
        <f t="shared" si="309"/>
        <v>Low</v>
      </c>
      <c r="H2874">
        <v>56</v>
      </c>
      <c r="I2874" t="s">
        <v>14</v>
      </c>
      <c r="J2874" t="s">
        <v>41</v>
      </c>
      <c r="K2874" s="4">
        <v>17.989999999999998</v>
      </c>
      <c r="L2874" s="4">
        <f t="shared" si="310"/>
        <v>17.989999999999998</v>
      </c>
      <c r="M2874">
        <v>1</v>
      </c>
      <c r="N2874" t="s">
        <v>15</v>
      </c>
      <c r="O2874">
        <v>1</v>
      </c>
      <c r="P2874">
        <v>0.02</v>
      </c>
      <c r="Q2874">
        <f t="shared" si="311"/>
        <v>1</v>
      </c>
      <c r="R2874" t="s">
        <v>33</v>
      </c>
      <c r="S2874">
        <f t="shared" si="312"/>
        <v>1.22</v>
      </c>
      <c r="T2874" t="str">
        <f t="shared" si="313"/>
        <v>Low</v>
      </c>
      <c r="U2874" t="str">
        <f t="shared" si="314"/>
        <v>Inactive</v>
      </c>
    </row>
    <row r="2875" spans="1:21" x14ac:dyDescent="0.25">
      <c r="A2875" t="s">
        <v>2902</v>
      </c>
      <c r="B2875">
        <v>51</v>
      </c>
      <c r="C2875" t="str">
        <f t="shared" si="308"/>
        <v>45-54</v>
      </c>
      <c r="D2875" t="s">
        <v>1</v>
      </c>
      <c r="E2875" t="s">
        <v>8</v>
      </c>
      <c r="F2875">
        <v>1.96</v>
      </c>
      <c r="G2875" t="str">
        <f t="shared" si="309"/>
        <v>Low</v>
      </c>
      <c r="H2875">
        <v>26</v>
      </c>
      <c r="I2875" t="s">
        <v>9</v>
      </c>
      <c r="J2875" t="s">
        <v>43</v>
      </c>
      <c r="K2875" s="4">
        <v>13.99</v>
      </c>
      <c r="L2875" s="4">
        <f t="shared" si="310"/>
        <v>13.99</v>
      </c>
      <c r="M2875">
        <v>0</v>
      </c>
      <c r="N2875" t="s">
        <v>23</v>
      </c>
      <c r="O2875">
        <v>4</v>
      </c>
      <c r="P2875">
        <v>7.0000000000000007E-2</v>
      </c>
      <c r="Q2875">
        <f t="shared" si="311"/>
        <v>4</v>
      </c>
      <c r="R2875" t="s">
        <v>38</v>
      </c>
      <c r="S2875">
        <f t="shared" si="312"/>
        <v>7.84</v>
      </c>
      <c r="T2875" t="str">
        <f t="shared" si="313"/>
        <v>Low</v>
      </c>
      <c r="U2875" t="str">
        <f t="shared" si="314"/>
        <v>Inactive</v>
      </c>
    </row>
    <row r="2876" spans="1:21" x14ac:dyDescent="0.25">
      <c r="A2876" t="s">
        <v>2903</v>
      </c>
      <c r="B2876">
        <v>56</v>
      </c>
      <c r="C2876" t="str">
        <f t="shared" si="308"/>
        <v>55+</v>
      </c>
      <c r="D2876" t="s">
        <v>13</v>
      </c>
      <c r="E2876" t="s">
        <v>2</v>
      </c>
      <c r="F2876">
        <v>8.3000000000000007</v>
      </c>
      <c r="G2876" t="str">
        <f t="shared" si="309"/>
        <v>Low</v>
      </c>
      <c r="H2876">
        <v>55</v>
      </c>
      <c r="I2876" t="s">
        <v>14</v>
      </c>
      <c r="J2876" t="s">
        <v>4</v>
      </c>
      <c r="K2876" s="4">
        <v>8.99</v>
      </c>
      <c r="L2876" s="4">
        <f t="shared" si="310"/>
        <v>8.99</v>
      </c>
      <c r="M2876">
        <v>1</v>
      </c>
      <c r="N2876" t="s">
        <v>29</v>
      </c>
      <c r="O2876">
        <v>3</v>
      </c>
      <c r="P2876">
        <v>0.15</v>
      </c>
      <c r="Q2876">
        <f t="shared" si="311"/>
        <v>9</v>
      </c>
      <c r="R2876" t="s">
        <v>33</v>
      </c>
      <c r="S2876">
        <f t="shared" si="312"/>
        <v>74.7</v>
      </c>
      <c r="T2876" t="str">
        <f t="shared" si="313"/>
        <v>Medium</v>
      </c>
      <c r="U2876" t="str">
        <f t="shared" si="314"/>
        <v>Inactive</v>
      </c>
    </row>
    <row r="2877" spans="1:21" x14ac:dyDescent="0.25">
      <c r="A2877" t="s">
        <v>2904</v>
      </c>
      <c r="B2877">
        <v>48</v>
      </c>
      <c r="C2877" t="str">
        <f t="shared" si="308"/>
        <v>45-54</v>
      </c>
      <c r="D2877" t="s">
        <v>27</v>
      </c>
      <c r="E2877" t="s">
        <v>8</v>
      </c>
      <c r="F2877">
        <v>7.38</v>
      </c>
      <c r="G2877" t="str">
        <f t="shared" si="309"/>
        <v>Low</v>
      </c>
      <c r="H2877">
        <v>4</v>
      </c>
      <c r="I2877" t="s">
        <v>35</v>
      </c>
      <c r="J2877" t="s">
        <v>41</v>
      </c>
      <c r="K2877" s="4">
        <v>13.99</v>
      </c>
      <c r="L2877" s="4">
        <f t="shared" si="310"/>
        <v>13.99</v>
      </c>
      <c r="M2877">
        <v>0</v>
      </c>
      <c r="N2877" t="s">
        <v>47</v>
      </c>
      <c r="O2877">
        <v>4</v>
      </c>
      <c r="P2877">
        <v>1.48</v>
      </c>
      <c r="Q2877">
        <f t="shared" si="311"/>
        <v>89</v>
      </c>
      <c r="R2877" t="s">
        <v>20</v>
      </c>
      <c r="S2877">
        <f t="shared" si="312"/>
        <v>656.81999999999994</v>
      </c>
      <c r="T2877" t="str">
        <f t="shared" si="313"/>
        <v>High</v>
      </c>
      <c r="U2877" t="str">
        <f t="shared" si="314"/>
        <v>Active</v>
      </c>
    </row>
    <row r="2878" spans="1:21" x14ac:dyDescent="0.25">
      <c r="A2878" t="s">
        <v>2905</v>
      </c>
      <c r="B2878">
        <v>27</v>
      </c>
      <c r="C2878" t="str">
        <f t="shared" si="308"/>
        <v>25-34</v>
      </c>
      <c r="D2878" t="s">
        <v>13</v>
      </c>
      <c r="E2878" t="s">
        <v>2</v>
      </c>
      <c r="F2878">
        <v>11.62</v>
      </c>
      <c r="G2878" t="str">
        <f t="shared" si="309"/>
        <v>Low</v>
      </c>
      <c r="H2878">
        <v>50</v>
      </c>
      <c r="I2878" t="s">
        <v>14</v>
      </c>
      <c r="J2878" t="s">
        <v>4</v>
      </c>
      <c r="K2878" s="4">
        <v>8.99</v>
      </c>
      <c r="L2878" s="4">
        <f t="shared" si="310"/>
        <v>8.99</v>
      </c>
      <c r="M2878">
        <v>1</v>
      </c>
      <c r="N2878" t="s">
        <v>47</v>
      </c>
      <c r="O2878">
        <v>2</v>
      </c>
      <c r="P2878">
        <v>0.23</v>
      </c>
      <c r="Q2878">
        <f t="shared" si="311"/>
        <v>14</v>
      </c>
      <c r="R2878" t="s">
        <v>38</v>
      </c>
      <c r="S2878">
        <f t="shared" si="312"/>
        <v>162.67999999999998</v>
      </c>
      <c r="T2878" t="str">
        <f t="shared" si="313"/>
        <v>High</v>
      </c>
      <c r="U2878" t="str">
        <f t="shared" si="314"/>
        <v>Inactive</v>
      </c>
    </row>
    <row r="2879" spans="1:21" x14ac:dyDescent="0.25">
      <c r="A2879" t="s">
        <v>2906</v>
      </c>
      <c r="B2879">
        <v>23</v>
      </c>
      <c r="C2879" t="str">
        <f t="shared" si="308"/>
        <v>18-24</v>
      </c>
      <c r="D2879" t="s">
        <v>13</v>
      </c>
      <c r="E2879" t="s">
        <v>2</v>
      </c>
      <c r="F2879">
        <v>5.0599999999999996</v>
      </c>
      <c r="G2879" t="str">
        <f t="shared" si="309"/>
        <v>Low</v>
      </c>
      <c r="H2879">
        <v>36</v>
      </c>
      <c r="I2879" t="s">
        <v>9</v>
      </c>
      <c r="J2879" t="s">
        <v>43</v>
      </c>
      <c r="K2879" s="4">
        <v>8.99</v>
      </c>
      <c r="L2879" s="4">
        <f t="shared" si="310"/>
        <v>8.99</v>
      </c>
      <c r="M2879">
        <v>1</v>
      </c>
      <c r="N2879" t="s">
        <v>23</v>
      </c>
      <c r="O2879">
        <v>3</v>
      </c>
      <c r="P2879">
        <v>0.14000000000000001</v>
      </c>
      <c r="Q2879">
        <f t="shared" si="311"/>
        <v>8</v>
      </c>
      <c r="R2879" t="s">
        <v>33</v>
      </c>
      <c r="S2879">
        <f t="shared" si="312"/>
        <v>40.479999999999997</v>
      </c>
      <c r="T2879" t="str">
        <f t="shared" si="313"/>
        <v>Low</v>
      </c>
      <c r="U2879" t="str">
        <f t="shared" si="314"/>
        <v>Inactive</v>
      </c>
    </row>
    <row r="2880" spans="1:21" x14ac:dyDescent="0.25">
      <c r="A2880" t="s">
        <v>2907</v>
      </c>
      <c r="B2880">
        <v>69</v>
      </c>
      <c r="C2880" t="str">
        <f t="shared" si="308"/>
        <v>55+</v>
      </c>
      <c r="D2880" t="s">
        <v>1</v>
      </c>
      <c r="E2880" t="s">
        <v>18</v>
      </c>
      <c r="F2880">
        <v>3.84</v>
      </c>
      <c r="G2880" t="str">
        <f t="shared" si="309"/>
        <v>Low</v>
      </c>
      <c r="H2880">
        <v>30</v>
      </c>
      <c r="I2880" t="s">
        <v>14</v>
      </c>
      <c r="J2880" t="s">
        <v>41</v>
      </c>
      <c r="K2880" s="4">
        <v>17.989999999999998</v>
      </c>
      <c r="L2880" s="4">
        <f t="shared" si="310"/>
        <v>17.989999999999998</v>
      </c>
      <c r="M2880">
        <v>1</v>
      </c>
      <c r="N2880" t="s">
        <v>15</v>
      </c>
      <c r="O2880">
        <v>5</v>
      </c>
      <c r="P2880">
        <v>0.12</v>
      </c>
      <c r="Q2880">
        <f t="shared" si="311"/>
        <v>7</v>
      </c>
      <c r="R2880" t="s">
        <v>38</v>
      </c>
      <c r="S2880">
        <f t="shared" si="312"/>
        <v>26.88</v>
      </c>
      <c r="T2880" t="str">
        <f t="shared" si="313"/>
        <v>Low</v>
      </c>
      <c r="U2880" t="str">
        <f t="shared" si="314"/>
        <v>Inactive</v>
      </c>
    </row>
    <row r="2881" spans="1:21" x14ac:dyDescent="0.25">
      <c r="A2881" t="s">
        <v>2908</v>
      </c>
      <c r="B2881">
        <v>41</v>
      </c>
      <c r="C2881" t="str">
        <f t="shared" si="308"/>
        <v>35-44</v>
      </c>
      <c r="D2881" t="s">
        <v>13</v>
      </c>
      <c r="E2881" t="s">
        <v>8</v>
      </c>
      <c r="F2881">
        <v>2.97</v>
      </c>
      <c r="G2881" t="str">
        <f t="shared" si="309"/>
        <v>Low</v>
      </c>
      <c r="H2881">
        <v>46</v>
      </c>
      <c r="I2881" t="s">
        <v>56</v>
      </c>
      <c r="J2881" t="s">
        <v>43</v>
      </c>
      <c r="K2881" s="4">
        <v>13.99</v>
      </c>
      <c r="L2881" s="4">
        <f t="shared" si="310"/>
        <v>13.99</v>
      </c>
      <c r="M2881">
        <v>1</v>
      </c>
      <c r="N2881" t="s">
        <v>47</v>
      </c>
      <c r="O2881">
        <v>1</v>
      </c>
      <c r="P2881">
        <v>0.06</v>
      </c>
      <c r="Q2881">
        <f t="shared" si="311"/>
        <v>4</v>
      </c>
      <c r="R2881" t="s">
        <v>20</v>
      </c>
      <c r="S2881">
        <f t="shared" si="312"/>
        <v>11.88</v>
      </c>
      <c r="T2881" t="str">
        <f t="shared" si="313"/>
        <v>Low</v>
      </c>
      <c r="U2881" t="str">
        <f t="shared" si="314"/>
        <v>Inactive</v>
      </c>
    </row>
    <row r="2882" spans="1:21" x14ac:dyDescent="0.25">
      <c r="A2882" t="s">
        <v>2909</v>
      </c>
      <c r="B2882">
        <v>65</v>
      </c>
      <c r="C2882" t="str">
        <f t="shared" si="308"/>
        <v>55+</v>
      </c>
      <c r="D2882" t="s">
        <v>13</v>
      </c>
      <c r="E2882" t="s">
        <v>8</v>
      </c>
      <c r="F2882">
        <v>8.23</v>
      </c>
      <c r="G2882" t="str">
        <f t="shared" si="309"/>
        <v>Low</v>
      </c>
      <c r="H2882">
        <v>57</v>
      </c>
      <c r="I2882" t="s">
        <v>14</v>
      </c>
      <c r="J2882" t="s">
        <v>4</v>
      </c>
      <c r="K2882" s="4">
        <v>13.99</v>
      </c>
      <c r="L2882" s="4">
        <f t="shared" si="310"/>
        <v>13.99</v>
      </c>
      <c r="M2882">
        <v>1</v>
      </c>
      <c r="N2882" t="s">
        <v>15</v>
      </c>
      <c r="O2882">
        <v>1</v>
      </c>
      <c r="P2882">
        <v>0.14000000000000001</v>
      </c>
      <c r="Q2882">
        <f t="shared" si="311"/>
        <v>8</v>
      </c>
      <c r="R2882" t="s">
        <v>33</v>
      </c>
      <c r="S2882">
        <f t="shared" si="312"/>
        <v>65.84</v>
      </c>
      <c r="T2882" t="str">
        <f t="shared" si="313"/>
        <v>Medium</v>
      </c>
      <c r="U2882" t="str">
        <f t="shared" si="314"/>
        <v>Inactive</v>
      </c>
    </row>
    <row r="2883" spans="1:21" x14ac:dyDescent="0.25">
      <c r="A2883" t="s">
        <v>2910</v>
      </c>
      <c r="B2883">
        <v>20</v>
      </c>
      <c r="C2883" t="str">
        <f t="shared" ref="C2883:C2946" si="315">IF(B2883&lt;=25, "18-24", IF(B2883&lt;=35, "25-34", IF(B2883&lt;=45,"35-44", IF(B2883&lt;=55,"45-54", "55+"))))</f>
        <v>18-24</v>
      </c>
      <c r="D2883" t="s">
        <v>27</v>
      </c>
      <c r="E2883" t="s">
        <v>18</v>
      </c>
      <c r="F2883">
        <v>12.72</v>
      </c>
      <c r="G2883" t="str">
        <f t="shared" ref="G2883:G2946" si="316">IF(F2883&lt;=20,"Low",IF(F2883&lt;=50, "Medium","High"))</f>
        <v>Low</v>
      </c>
      <c r="H2883">
        <v>13</v>
      </c>
      <c r="I2883" t="s">
        <v>19</v>
      </c>
      <c r="J2883" t="s">
        <v>10</v>
      </c>
      <c r="K2883" s="4">
        <v>17.989999999999998</v>
      </c>
      <c r="L2883" s="4">
        <f t="shared" ref="L2883:L2946" si="317">K2883</f>
        <v>17.989999999999998</v>
      </c>
      <c r="M2883">
        <v>0</v>
      </c>
      <c r="N2883" t="s">
        <v>47</v>
      </c>
      <c r="O2883">
        <v>2</v>
      </c>
      <c r="P2883">
        <v>0.91</v>
      </c>
      <c r="Q2883">
        <f t="shared" ref="Q2883:Q2946" si="318">ROUND(P2883*60, 0)</f>
        <v>55</v>
      </c>
      <c r="R2883" t="s">
        <v>20</v>
      </c>
      <c r="S2883">
        <f t="shared" ref="S2883:S2946" si="319">F2883*Q2883</f>
        <v>699.6</v>
      </c>
      <c r="T2883" t="str">
        <f t="shared" ref="T2883:T2946" si="320">IF(S2883&lt;=50,"Low",IF(S2883&lt;=150,"Medium", "High"))</f>
        <v>High</v>
      </c>
      <c r="U2883" t="str">
        <f t="shared" ref="U2883:U2946" si="321">IF(H2883&lt;=7,"Active", IF(H2883&lt;=21,"Risk", "Inactive"))</f>
        <v>Risk</v>
      </c>
    </row>
    <row r="2884" spans="1:21" x14ac:dyDescent="0.25">
      <c r="A2884" t="s">
        <v>2911</v>
      </c>
      <c r="B2884">
        <v>62</v>
      </c>
      <c r="C2884" t="str">
        <f t="shared" si="315"/>
        <v>55+</v>
      </c>
      <c r="D2884" t="s">
        <v>27</v>
      </c>
      <c r="E2884" t="s">
        <v>18</v>
      </c>
      <c r="F2884">
        <v>10.76</v>
      </c>
      <c r="G2884" t="str">
        <f t="shared" si="316"/>
        <v>Low</v>
      </c>
      <c r="H2884">
        <v>31</v>
      </c>
      <c r="I2884" t="s">
        <v>3</v>
      </c>
      <c r="J2884" t="s">
        <v>41</v>
      </c>
      <c r="K2884" s="4">
        <v>17.989999999999998</v>
      </c>
      <c r="L2884" s="4">
        <f t="shared" si="317"/>
        <v>17.989999999999998</v>
      </c>
      <c r="M2884">
        <v>1</v>
      </c>
      <c r="N2884" t="s">
        <v>29</v>
      </c>
      <c r="O2884">
        <v>1</v>
      </c>
      <c r="P2884">
        <v>0.34</v>
      </c>
      <c r="Q2884">
        <f t="shared" si="318"/>
        <v>20</v>
      </c>
      <c r="R2884" t="s">
        <v>20</v>
      </c>
      <c r="S2884">
        <f t="shared" si="319"/>
        <v>215.2</v>
      </c>
      <c r="T2884" t="str">
        <f t="shared" si="320"/>
        <v>High</v>
      </c>
      <c r="U2884" t="str">
        <f t="shared" si="321"/>
        <v>Inactive</v>
      </c>
    </row>
    <row r="2885" spans="1:21" x14ac:dyDescent="0.25">
      <c r="A2885" t="s">
        <v>2912</v>
      </c>
      <c r="B2885">
        <v>34</v>
      </c>
      <c r="C2885" t="str">
        <f t="shared" si="315"/>
        <v>25-34</v>
      </c>
      <c r="D2885" t="s">
        <v>13</v>
      </c>
      <c r="E2885" t="s">
        <v>18</v>
      </c>
      <c r="F2885">
        <v>19.54</v>
      </c>
      <c r="G2885" t="str">
        <f t="shared" si="316"/>
        <v>Low</v>
      </c>
      <c r="H2885">
        <v>10</v>
      </c>
      <c r="I2885" t="s">
        <v>14</v>
      </c>
      <c r="J2885" t="s">
        <v>32</v>
      </c>
      <c r="K2885" s="4">
        <v>17.989999999999998</v>
      </c>
      <c r="L2885" s="4">
        <f t="shared" si="317"/>
        <v>17.989999999999998</v>
      </c>
      <c r="M2885">
        <v>0</v>
      </c>
      <c r="N2885" t="s">
        <v>23</v>
      </c>
      <c r="O2885">
        <v>2</v>
      </c>
      <c r="P2885">
        <v>1.78</v>
      </c>
      <c r="Q2885">
        <f t="shared" si="318"/>
        <v>107</v>
      </c>
      <c r="R2885" t="s">
        <v>11</v>
      </c>
      <c r="S2885">
        <f t="shared" si="319"/>
        <v>2090.7799999999997</v>
      </c>
      <c r="T2885" t="str">
        <f t="shared" si="320"/>
        <v>High</v>
      </c>
      <c r="U2885" t="str">
        <f t="shared" si="321"/>
        <v>Risk</v>
      </c>
    </row>
    <row r="2886" spans="1:21" x14ac:dyDescent="0.25">
      <c r="A2886" t="s">
        <v>2913</v>
      </c>
      <c r="B2886">
        <v>58</v>
      </c>
      <c r="C2886" t="str">
        <f t="shared" si="315"/>
        <v>55+</v>
      </c>
      <c r="D2886" t="s">
        <v>27</v>
      </c>
      <c r="E2886" t="s">
        <v>18</v>
      </c>
      <c r="F2886">
        <v>26.15</v>
      </c>
      <c r="G2886" t="str">
        <f t="shared" si="316"/>
        <v>Medium</v>
      </c>
      <c r="H2886">
        <v>53</v>
      </c>
      <c r="I2886" t="s">
        <v>35</v>
      </c>
      <c r="J2886" t="s">
        <v>41</v>
      </c>
      <c r="K2886" s="4">
        <v>17.989999999999998</v>
      </c>
      <c r="L2886" s="4">
        <f t="shared" si="317"/>
        <v>17.989999999999998</v>
      </c>
      <c r="M2886">
        <v>0</v>
      </c>
      <c r="N2886" t="s">
        <v>47</v>
      </c>
      <c r="O2886">
        <v>1</v>
      </c>
      <c r="P2886">
        <v>0.48</v>
      </c>
      <c r="Q2886">
        <f t="shared" si="318"/>
        <v>29</v>
      </c>
      <c r="R2886" t="s">
        <v>25</v>
      </c>
      <c r="S2886">
        <f t="shared" si="319"/>
        <v>758.34999999999991</v>
      </c>
      <c r="T2886" t="str">
        <f t="shared" si="320"/>
        <v>High</v>
      </c>
      <c r="U2886" t="str">
        <f t="shared" si="321"/>
        <v>Inactive</v>
      </c>
    </row>
    <row r="2887" spans="1:21" x14ac:dyDescent="0.25">
      <c r="A2887" t="s">
        <v>2914</v>
      </c>
      <c r="B2887">
        <v>35</v>
      </c>
      <c r="C2887" t="str">
        <f t="shared" si="315"/>
        <v>25-34</v>
      </c>
      <c r="D2887" t="s">
        <v>13</v>
      </c>
      <c r="E2887" t="s">
        <v>18</v>
      </c>
      <c r="F2887">
        <v>3.78</v>
      </c>
      <c r="G2887" t="str">
        <f t="shared" si="316"/>
        <v>Low</v>
      </c>
      <c r="H2887">
        <v>37</v>
      </c>
      <c r="I2887" t="s">
        <v>3</v>
      </c>
      <c r="J2887" t="s">
        <v>32</v>
      </c>
      <c r="K2887" s="4">
        <v>17.989999999999998</v>
      </c>
      <c r="L2887" s="4">
        <f t="shared" si="317"/>
        <v>17.989999999999998</v>
      </c>
      <c r="M2887">
        <v>1</v>
      </c>
      <c r="N2887" t="s">
        <v>23</v>
      </c>
      <c r="O2887">
        <v>5</v>
      </c>
      <c r="P2887">
        <v>0.1</v>
      </c>
      <c r="Q2887">
        <f t="shared" si="318"/>
        <v>6</v>
      </c>
      <c r="R2887" t="s">
        <v>16</v>
      </c>
      <c r="S2887">
        <f t="shared" si="319"/>
        <v>22.68</v>
      </c>
      <c r="T2887" t="str">
        <f t="shared" si="320"/>
        <v>Low</v>
      </c>
      <c r="U2887" t="str">
        <f t="shared" si="321"/>
        <v>Inactive</v>
      </c>
    </row>
    <row r="2888" spans="1:21" x14ac:dyDescent="0.25">
      <c r="A2888" t="s">
        <v>2915</v>
      </c>
      <c r="B2888">
        <v>36</v>
      </c>
      <c r="C2888" t="str">
        <f t="shared" si="315"/>
        <v>35-44</v>
      </c>
      <c r="D2888" t="s">
        <v>13</v>
      </c>
      <c r="E2888" t="s">
        <v>8</v>
      </c>
      <c r="F2888">
        <v>6.49</v>
      </c>
      <c r="G2888" t="str">
        <f t="shared" si="316"/>
        <v>Low</v>
      </c>
      <c r="H2888">
        <v>21</v>
      </c>
      <c r="I2888" t="s">
        <v>56</v>
      </c>
      <c r="J2888" t="s">
        <v>32</v>
      </c>
      <c r="K2888" s="4">
        <v>13.99</v>
      </c>
      <c r="L2888" s="4">
        <f t="shared" si="317"/>
        <v>13.99</v>
      </c>
      <c r="M2888">
        <v>0</v>
      </c>
      <c r="N2888" t="s">
        <v>47</v>
      </c>
      <c r="O2888">
        <v>5</v>
      </c>
      <c r="P2888">
        <v>0.28999999999999998</v>
      </c>
      <c r="Q2888">
        <f t="shared" si="318"/>
        <v>17</v>
      </c>
      <c r="R2888" t="s">
        <v>6</v>
      </c>
      <c r="S2888">
        <f t="shared" si="319"/>
        <v>110.33</v>
      </c>
      <c r="T2888" t="str">
        <f t="shared" si="320"/>
        <v>Medium</v>
      </c>
      <c r="U2888" t="str">
        <f t="shared" si="321"/>
        <v>Risk</v>
      </c>
    </row>
    <row r="2889" spans="1:21" x14ac:dyDescent="0.25">
      <c r="A2889" t="s">
        <v>2916</v>
      </c>
      <c r="B2889">
        <v>57</v>
      </c>
      <c r="C2889" t="str">
        <f t="shared" si="315"/>
        <v>55+</v>
      </c>
      <c r="D2889" t="s">
        <v>13</v>
      </c>
      <c r="E2889" t="s">
        <v>2</v>
      </c>
      <c r="F2889">
        <v>1.76</v>
      </c>
      <c r="G2889" t="str">
        <f t="shared" si="316"/>
        <v>Low</v>
      </c>
      <c r="H2889">
        <v>10</v>
      </c>
      <c r="I2889" t="s">
        <v>56</v>
      </c>
      <c r="J2889" t="s">
        <v>43</v>
      </c>
      <c r="K2889" s="4">
        <v>8.99</v>
      </c>
      <c r="L2889" s="4">
        <f t="shared" si="317"/>
        <v>8.99</v>
      </c>
      <c r="M2889">
        <v>1</v>
      </c>
      <c r="N2889" t="s">
        <v>47</v>
      </c>
      <c r="O2889">
        <v>4</v>
      </c>
      <c r="P2889">
        <v>0.16</v>
      </c>
      <c r="Q2889">
        <f t="shared" si="318"/>
        <v>10</v>
      </c>
      <c r="R2889" t="s">
        <v>33</v>
      </c>
      <c r="S2889">
        <f t="shared" si="319"/>
        <v>17.600000000000001</v>
      </c>
      <c r="T2889" t="str">
        <f t="shared" si="320"/>
        <v>Low</v>
      </c>
      <c r="U2889" t="str">
        <f t="shared" si="321"/>
        <v>Risk</v>
      </c>
    </row>
    <row r="2890" spans="1:21" x14ac:dyDescent="0.25">
      <c r="A2890" t="s">
        <v>2917</v>
      </c>
      <c r="B2890">
        <v>58</v>
      </c>
      <c r="C2890" t="str">
        <f t="shared" si="315"/>
        <v>55+</v>
      </c>
      <c r="D2890" t="s">
        <v>27</v>
      </c>
      <c r="E2890" t="s">
        <v>18</v>
      </c>
      <c r="F2890">
        <v>8.43</v>
      </c>
      <c r="G2890" t="str">
        <f t="shared" si="316"/>
        <v>Low</v>
      </c>
      <c r="H2890">
        <v>49</v>
      </c>
      <c r="I2890" t="s">
        <v>9</v>
      </c>
      <c r="J2890" t="s">
        <v>43</v>
      </c>
      <c r="K2890" s="4">
        <v>17.989999999999998</v>
      </c>
      <c r="L2890" s="4">
        <f t="shared" si="317"/>
        <v>17.989999999999998</v>
      </c>
      <c r="M2890">
        <v>1</v>
      </c>
      <c r="N2890" t="s">
        <v>15</v>
      </c>
      <c r="O2890">
        <v>1</v>
      </c>
      <c r="P2890">
        <v>0.17</v>
      </c>
      <c r="Q2890">
        <f t="shared" si="318"/>
        <v>10</v>
      </c>
      <c r="R2890" t="s">
        <v>25</v>
      </c>
      <c r="S2890">
        <f t="shared" si="319"/>
        <v>84.3</v>
      </c>
      <c r="T2890" t="str">
        <f t="shared" si="320"/>
        <v>Medium</v>
      </c>
      <c r="U2890" t="str">
        <f t="shared" si="321"/>
        <v>Inactive</v>
      </c>
    </row>
    <row r="2891" spans="1:21" x14ac:dyDescent="0.25">
      <c r="A2891" t="s">
        <v>2918</v>
      </c>
      <c r="B2891">
        <v>54</v>
      </c>
      <c r="C2891" t="str">
        <f t="shared" si="315"/>
        <v>45-54</v>
      </c>
      <c r="D2891" t="s">
        <v>27</v>
      </c>
      <c r="E2891" t="s">
        <v>2</v>
      </c>
      <c r="F2891">
        <v>4.8499999999999996</v>
      </c>
      <c r="G2891" t="str">
        <f t="shared" si="316"/>
        <v>Low</v>
      </c>
      <c r="H2891">
        <v>37</v>
      </c>
      <c r="I2891" t="s">
        <v>3</v>
      </c>
      <c r="J2891" t="s">
        <v>43</v>
      </c>
      <c r="K2891" s="4">
        <v>8.99</v>
      </c>
      <c r="L2891" s="4">
        <f t="shared" si="317"/>
        <v>8.99</v>
      </c>
      <c r="M2891">
        <v>1</v>
      </c>
      <c r="N2891" t="s">
        <v>47</v>
      </c>
      <c r="O2891">
        <v>4</v>
      </c>
      <c r="P2891">
        <v>0.13</v>
      </c>
      <c r="Q2891">
        <f t="shared" si="318"/>
        <v>8</v>
      </c>
      <c r="R2891" t="s">
        <v>33</v>
      </c>
      <c r="S2891">
        <f t="shared" si="319"/>
        <v>38.799999999999997</v>
      </c>
      <c r="T2891" t="str">
        <f t="shared" si="320"/>
        <v>Low</v>
      </c>
      <c r="U2891" t="str">
        <f t="shared" si="321"/>
        <v>Inactive</v>
      </c>
    </row>
    <row r="2892" spans="1:21" x14ac:dyDescent="0.25">
      <c r="A2892" t="s">
        <v>2919</v>
      </c>
      <c r="B2892">
        <v>22</v>
      </c>
      <c r="C2892" t="str">
        <f t="shared" si="315"/>
        <v>18-24</v>
      </c>
      <c r="D2892" t="s">
        <v>1</v>
      </c>
      <c r="E2892" t="s">
        <v>8</v>
      </c>
      <c r="F2892">
        <v>14.04</v>
      </c>
      <c r="G2892" t="str">
        <f t="shared" si="316"/>
        <v>Low</v>
      </c>
      <c r="H2892">
        <v>19</v>
      </c>
      <c r="I2892" t="s">
        <v>56</v>
      </c>
      <c r="J2892" t="s">
        <v>10</v>
      </c>
      <c r="K2892" s="4">
        <v>13.99</v>
      </c>
      <c r="L2892" s="4">
        <f t="shared" si="317"/>
        <v>13.99</v>
      </c>
      <c r="M2892">
        <v>0</v>
      </c>
      <c r="N2892" t="s">
        <v>5</v>
      </c>
      <c r="O2892">
        <v>2</v>
      </c>
      <c r="P2892">
        <v>0.7</v>
      </c>
      <c r="Q2892">
        <f t="shared" si="318"/>
        <v>42</v>
      </c>
      <c r="R2892" t="s">
        <v>11</v>
      </c>
      <c r="S2892">
        <f t="shared" si="319"/>
        <v>589.67999999999995</v>
      </c>
      <c r="T2892" t="str">
        <f t="shared" si="320"/>
        <v>High</v>
      </c>
      <c r="U2892" t="str">
        <f t="shared" si="321"/>
        <v>Risk</v>
      </c>
    </row>
    <row r="2893" spans="1:21" x14ac:dyDescent="0.25">
      <c r="A2893" t="s">
        <v>2920</v>
      </c>
      <c r="B2893">
        <v>43</v>
      </c>
      <c r="C2893" t="str">
        <f t="shared" si="315"/>
        <v>35-44</v>
      </c>
      <c r="D2893" t="s">
        <v>27</v>
      </c>
      <c r="E2893" t="s">
        <v>18</v>
      </c>
      <c r="F2893">
        <v>19.59</v>
      </c>
      <c r="G2893" t="str">
        <f t="shared" si="316"/>
        <v>Low</v>
      </c>
      <c r="H2893">
        <v>25</v>
      </c>
      <c r="I2893" t="s">
        <v>3</v>
      </c>
      <c r="J2893" t="s">
        <v>43</v>
      </c>
      <c r="K2893" s="4">
        <v>17.989999999999998</v>
      </c>
      <c r="L2893" s="4">
        <f t="shared" si="317"/>
        <v>17.989999999999998</v>
      </c>
      <c r="M2893">
        <v>0</v>
      </c>
      <c r="N2893" t="s">
        <v>47</v>
      </c>
      <c r="O2893">
        <v>1</v>
      </c>
      <c r="P2893">
        <v>0.75</v>
      </c>
      <c r="Q2893">
        <f t="shared" si="318"/>
        <v>45</v>
      </c>
      <c r="R2893" t="s">
        <v>16</v>
      </c>
      <c r="S2893">
        <f t="shared" si="319"/>
        <v>881.55</v>
      </c>
      <c r="T2893" t="str">
        <f t="shared" si="320"/>
        <v>High</v>
      </c>
      <c r="U2893" t="str">
        <f t="shared" si="321"/>
        <v>Inactive</v>
      </c>
    </row>
    <row r="2894" spans="1:21" x14ac:dyDescent="0.25">
      <c r="A2894" t="s">
        <v>2921</v>
      </c>
      <c r="B2894">
        <v>21</v>
      </c>
      <c r="C2894" t="str">
        <f t="shared" si="315"/>
        <v>18-24</v>
      </c>
      <c r="D2894" t="s">
        <v>1</v>
      </c>
      <c r="E2894" t="s">
        <v>8</v>
      </c>
      <c r="F2894">
        <v>0.06</v>
      </c>
      <c r="G2894" t="str">
        <f t="shared" si="316"/>
        <v>Low</v>
      </c>
      <c r="H2894">
        <v>13</v>
      </c>
      <c r="I2894" t="s">
        <v>19</v>
      </c>
      <c r="J2894" t="s">
        <v>41</v>
      </c>
      <c r="K2894" s="4">
        <v>13.99</v>
      </c>
      <c r="L2894" s="4">
        <f t="shared" si="317"/>
        <v>13.99</v>
      </c>
      <c r="M2894">
        <v>0</v>
      </c>
      <c r="N2894" t="s">
        <v>29</v>
      </c>
      <c r="O2894">
        <v>5</v>
      </c>
      <c r="P2894">
        <v>0</v>
      </c>
      <c r="Q2894">
        <f t="shared" si="318"/>
        <v>0</v>
      </c>
      <c r="R2894" t="s">
        <v>16</v>
      </c>
      <c r="S2894">
        <f t="shared" si="319"/>
        <v>0</v>
      </c>
      <c r="T2894" t="str">
        <f t="shared" si="320"/>
        <v>Low</v>
      </c>
      <c r="U2894" t="str">
        <f t="shared" si="321"/>
        <v>Risk</v>
      </c>
    </row>
    <row r="2895" spans="1:21" x14ac:dyDescent="0.25">
      <c r="A2895" t="s">
        <v>2922</v>
      </c>
      <c r="B2895">
        <v>53</v>
      </c>
      <c r="C2895" t="str">
        <f t="shared" si="315"/>
        <v>45-54</v>
      </c>
      <c r="D2895" t="s">
        <v>13</v>
      </c>
      <c r="E2895" t="s">
        <v>8</v>
      </c>
      <c r="F2895">
        <v>26.91</v>
      </c>
      <c r="G2895" t="str">
        <f t="shared" si="316"/>
        <v>Medium</v>
      </c>
      <c r="H2895">
        <v>19</v>
      </c>
      <c r="I2895" t="s">
        <v>56</v>
      </c>
      <c r="J2895" t="s">
        <v>43</v>
      </c>
      <c r="K2895" s="4">
        <v>13.99</v>
      </c>
      <c r="L2895" s="4">
        <f t="shared" si="317"/>
        <v>13.99</v>
      </c>
      <c r="M2895">
        <v>0</v>
      </c>
      <c r="N2895" t="s">
        <v>23</v>
      </c>
      <c r="O2895">
        <v>2</v>
      </c>
      <c r="P2895">
        <v>1.35</v>
      </c>
      <c r="Q2895">
        <f t="shared" si="318"/>
        <v>81</v>
      </c>
      <c r="R2895" t="s">
        <v>6</v>
      </c>
      <c r="S2895">
        <f t="shared" si="319"/>
        <v>2179.71</v>
      </c>
      <c r="T2895" t="str">
        <f t="shared" si="320"/>
        <v>High</v>
      </c>
      <c r="U2895" t="str">
        <f t="shared" si="321"/>
        <v>Risk</v>
      </c>
    </row>
    <row r="2896" spans="1:21" x14ac:dyDescent="0.25">
      <c r="A2896" t="s">
        <v>2923</v>
      </c>
      <c r="B2896">
        <v>36</v>
      </c>
      <c r="C2896" t="str">
        <f t="shared" si="315"/>
        <v>35-44</v>
      </c>
      <c r="D2896" t="s">
        <v>27</v>
      </c>
      <c r="E2896" t="s">
        <v>8</v>
      </c>
      <c r="F2896">
        <v>1.36</v>
      </c>
      <c r="G2896" t="str">
        <f t="shared" si="316"/>
        <v>Low</v>
      </c>
      <c r="H2896">
        <v>58</v>
      </c>
      <c r="I2896" t="s">
        <v>56</v>
      </c>
      <c r="J2896" t="s">
        <v>41</v>
      </c>
      <c r="K2896" s="4">
        <v>13.99</v>
      </c>
      <c r="L2896" s="4">
        <f t="shared" si="317"/>
        <v>13.99</v>
      </c>
      <c r="M2896">
        <v>1</v>
      </c>
      <c r="N2896" t="s">
        <v>47</v>
      </c>
      <c r="O2896">
        <v>5</v>
      </c>
      <c r="P2896">
        <v>0.02</v>
      </c>
      <c r="Q2896">
        <f t="shared" si="318"/>
        <v>1</v>
      </c>
      <c r="R2896" t="s">
        <v>38</v>
      </c>
      <c r="S2896">
        <f t="shared" si="319"/>
        <v>1.36</v>
      </c>
      <c r="T2896" t="str">
        <f t="shared" si="320"/>
        <v>Low</v>
      </c>
      <c r="U2896" t="str">
        <f t="shared" si="321"/>
        <v>Inactive</v>
      </c>
    </row>
    <row r="2897" spans="1:21" x14ac:dyDescent="0.25">
      <c r="A2897" s="1" t="s">
        <v>2924</v>
      </c>
      <c r="B2897">
        <v>37</v>
      </c>
      <c r="C2897" t="str">
        <f t="shared" si="315"/>
        <v>35-44</v>
      </c>
      <c r="D2897" t="s">
        <v>13</v>
      </c>
      <c r="E2897" t="s">
        <v>18</v>
      </c>
      <c r="F2897">
        <v>7.53</v>
      </c>
      <c r="G2897" t="str">
        <f t="shared" si="316"/>
        <v>Low</v>
      </c>
      <c r="H2897">
        <v>48</v>
      </c>
      <c r="I2897" t="s">
        <v>14</v>
      </c>
      <c r="J2897" t="s">
        <v>41</v>
      </c>
      <c r="K2897" s="4">
        <v>17.989999999999998</v>
      </c>
      <c r="L2897" s="4">
        <f t="shared" si="317"/>
        <v>17.989999999999998</v>
      </c>
      <c r="M2897">
        <v>1</v>
      </c>
      <c r="N2897" t="s">
        <v>29</v>
      </c>
      <c r="O2897">
        <v>3</v>
      </c>
      <c r="P2897">
        <v>0.15</v>
      </c>
      <c r="Q2897">
        <f t="shared" si="318"/>
        <v>9</v>
      </c>
      <c r="R2897" t="s">
        <v>38</v>
      </c>
      <c r="S2897">
        <f t="shared" si="319"/>
        <v>67.77</v>
      </c>
      <c r="T2897" t="str">
        <f t="shared" si="320"/>
        <v>Medium</v>
      </c>
      <c r="U2897" t="str">
        <f t="shared" si="321"/>
        <v>Inactive</v>
      </c>
    </row>
    <row r="2898" spans="1:21" x14ac:dyDescent="0.25">
      <c r="A2898" t="s">
        <v>2925</v>
      </c>
      <c r="B2898">
        <v>44</v>
      </c>
      <c r="C2898" t="str">
        <f t="shared" si="315"/>
        <v>35-44</v>
      </c>
      <c r="D2898" t="s">
        <v>13</v>
      </c>
      <c r="E2898" t="s">
        <v>8</v>
      </c>
      <c r="F2898">
        <v>62.82</v>
      </c>
      <c r="G2898" t="str">
        <f t="shared" si="316"/>
        <v>High</v>
      </c>
      <c r="H2898">
        <v>44</v>
      </c>
      <c r="I2898" t="s">
        <v>3</v>
      </c>
      <c r="J2898" t="s">
        <v>41</v>
      </c>
      <c r="K2898" s="4">
        <v>13.99</v>
      </c>
      <c r="L2898" s="4">
        <f t="shared" si="317"/>
        <v>13.99</v>
      </c>
      <c r="M2898">
        <v>0</v>
      </c>
      <c r="N2898" t="s">
        <v>47</v>
      </c>
      <c r="O2898">
        <v>4</v>
      </c>
      <c r="P2898">
        <v>1.4</v>
      </c>
      <c r="Q2898">
        <f t="shared" si="318"/>
        <v>84</v>
      </c>
      <c r="R2898" t="s">
        <v>11</v>
      </c>
      <c r="S2898">
        <f t="shared" si="319"/>
        <v>5276.88</v>
      </c>
      <c r="T2898" t="str">
        <f t="shared" si="320"/>
        <v>High</v>
      </c>
      <c r="U2898" t="str">
        <f t="shared" si="321"/>
        <v>Inactive</v>
      </c>
    </row>
    <row r="2899" spans="1:21" x14ac:dyDescent="0.25">
      <c r="A2899" t="s">
        <v>2926</v>
      </c>
      <c r="B2899">
        <v>33</v>
      </c>
      <c r="C2899" t="str">
        <f t="shared" si="315"/>
        <v>25-34</v>
      </c>
      <c r="D2899" t="s">
        <v>13</v>
      </c>
      <c r="E2899" t="s">
        <v>18</v>
      </c>
      <c r="F2899">
        <v>2.08</v>
      </c>
      <c r="G2899" t="str">
        <f t="shared" si="316"/>
        <v>Low</v>
      </c>
      <c r="H2899">
        <v>7</v>
      </c>
      <c r="I2899" t="s">
        <v>56</v>
      </c>
      <c r="J2899" t="s">
        <v>4</v>
      </c>
      <c r="K2899" s="4">
        <v>17.989999999999998</v>
      </c>
      <c r="L2899" s="4">
        <f t="shared" si="317"/>
        <v>17.989999999999998</v>
      </c>
      <c r="M2899">
        <v>0</v>
      </c>
      <c r="N2899" t="s">
        <v>23</v>
      </c>
      <c r="O2899">
        <v>4</v>
      </c>
      <c r="P2899">
        <v>0.26</v>
      </c>
      <c r="Q2899">
        <f t="shared" si="318"/>
        <v>16</v>
      </c>
      <c r="R2899" t="s">
        <v>25</v>
      </c>
      <c r="S2899">
        <f t="shared" si="319"/>
        <v>33.28</v>
      </c>
      <c r="T2899" t="str">
        <f t="shared" si="320"/>
        <v>Low</v>
      </c>
      <c r="U2899" t="str">
        <f t="shared" si="321"/>
        <v>Active</v>
      </c>
    </row>
    <row r="2900" spans="1:21" x14ac:dyDescent="0.25">
      <c r="A2900" t="s">
        <v>2927</v>
      </c>
      <c r="B2900">
        <v>32</v>
      </c>
      <c r="C2900" t="str">
        <f t="shared" si="315"/>
        <v>25-34</v>
      </c>
      <c r="D2900" t="s">
        <v>27</v>
      </c>
      <c r="E2900" t="s">
        <v>2</v>
      </c>
      <c r="F2900">
        <v>10.130000000000001</v>
      </c>
      <c r="G2900" t="str">
        <f t="shared" si="316"/>
        <v>Low</v>
      </c>
      <c r="H2900">
        <v>8</v>
      </c>
      <c r="I2900" t="s">
        <v>19</v>
      </c>
      <c r="J2900" t="s">
        <v>43</v>
      </c>
      <c r="K2900" s="4">
        <v>8.99</v>
      </c>
      <c r="L2900" s="4">
        <f t="shared" si="317"/>
        <v>8.99</v>
      </c>
      <c r="M2900">
        <v>0</v>
      </c>
      <c r="N2900" t="s">
        <v>47</v>
      </c>
      <c r="O2900">
        <v>5</v>
      </c>
      <c r="P2900">
        <v>1.1299999999999999</v>
      </c>
      <c r="Q2900">
        <f t="shared" si="318"/>
        <v>68</v>
      </c>
      <c r="R2900" t="s">
        <v>20</v>
      </c>
      <c r="S2900">
        <f t="shared" si="319"/>
        <v>688.84</v>
      </c>
      <c r="T2900" t="str">
        <f t="shared" si="320"/>
        <v>High</v>
      </c>
      <c r="U2900" t="str">
        <f t="shared" si="321"/>
        <v>Risk</v>
      </c>
    </row>
    <row r="2901" spans="1:21" x14ac:dyDescent="0.25">
      <c r="A2901" t="s">
        <v>2928</v>
      </c>
      <c r="B2901">
        <v>23</v>
      </c>
      <c r="C2901" t="str">
        <f t="shared" si="315"/>
        <v>18-24</v>
      </c>
      <c r="D2901" t="s">
        <v>13</v>
      </c>
      <c r="E2901" t="s">
        <v>2</v>
      </c>
      <c r="F2901">
        <v>11.07</v>
      </c>
      <c r="G2901" t="str">
        <f t="shared" si="316"/>
        <v>Low</v>
      </c>
      <c r="H2901">
        <v>47</v>
      </c>
      <c r="I2901" t="s">
        <v>9</v>
      </c>
      <c r="J2901" t="s">
        <v>32</v>
      </c>
      <c r="K2901" s="4">
        <v>8.99</v>
      </c>
      <c r="L2901" s="4">
        <f t="shared" si="317"/>
        <v>8.99</v>
      </c>
      <c r="M2901">
        <v>1</v>
      </c>
      <c r="N2901" t="s">
        <v>15</v>
      </c>
      <c r="O2901">
        <v>4</v>
      </c>
      <c r="P2901">
        <v>0.23</v>
      </c>
      <c r="Q2901">
        <f t="shared" si="318"/>
        <v>14</v>
      </c>
      <c r="R2901" t="s">
        <v>6</v>
      </c>
      <c r="S2901">
        <f t="shared" si="319"/>
        <v>154.98000000000002</v>
      </c>
      <c r="T2901" t="str">
        <f t="shared" si="320"/>
        <v>High</v>
      </c>
      <c r="U2901" t="str">
        <f t="shared" si="321"/>
        <v>Inactive</v>
      </c>
    </row>
    <row r="2902" spans="1:21" x14ac:dyDescent="0.25">
      <c r="A2902" t="s">
        <v>2929</v>
      </c>
      <c r="B2902">
        <v>61</v>
      </c>
      <c r="C2902" t="str">
        <f t="shared" si="315"/>
        <v>55+</v>
      </c>
      <c r="D2902" t="s">
        <v>27</v>
      </c>
      <c r="E2902" t="s">
        <v>18</v>
      </c>
      <c r="F2902">
        <v>4.67</v>
      </c>
      <c r="G2902" t="str">
        <f t="shared" si="316"/>
        <v>Low</v>
      </c>
      <c r="H2902">
        <v>43</v>
      </c>
      <c r="I2902" t="s">
        <v>35</v>
      </c>
      <c r="J2902" t="s">
        <v>4</v>
      </c>
      <c r="K2902" s="4">
        <v>17.989999999999998</v>
      </c>
      <c r="L2902" s="4">
        <f t="shared" si="317"/>
        <v>17.989999999999998</v>
      </c>
      <c r="M2902">
        <v>1</v>
      </c>
      <c r="N2902" t="s">
        <v>15</v>
      </c>
      <c r="O2902">
        <v>4</v>
      </c>
      <c r="P2902">
        <v>0.11</v>
      </c>
      <c r="Q2902">
        <f t="shared" si="318"/>
        <v>7</v>
      </c>
      <c r="R2902" t="s">
        <v>25</v>
      </c>
      <c r="S2902">
        <f t="shared" si="319"/>
        <v>32.69</v>
      </c>
      <c r="T2902" t="str">
        <f t="shared" si="320"/>
        <v>Low</v>
      </c>
      <c r="U2902" t="str">
        <f t="shared" si="321"/>
        <v>Inactive</v>
      </c>
    </row>
    <row r="2903" spans="1:21" x14ac:dyDescent="0.25">
      <c r="A2903" t="s">
        <v>2930</v>
      </c>
      <c r="B2903">
        <v>33</v>
      </c>
      <c r="C2903" t="str">
        <f t="shared" si="315"/>
        <v>25-34</v>
      </c>
      <c r="D2903" t="s">
        <v>27</v>
      </c>
      <c r="E2903" t="s">
        <v>18</v>
      </c>
      <c r="F2903">
        <v>17.72</v>
      </c>
      <c r="G2903" t="str">
        <f t="shared" si="316"/>
        <v>Low</v>
      </c>
      <c r="H2903">
        <v>5</v>
      </c>
      <c r="I2903" t="s">
        <v>56</v>
      </c>
      <c r="J2903" t="s">
        <v>32</v>
      </c>
      <c r="K2903" s="4">
        <v>17.989999999999998</v>
      </c>
      <c r="L2903" s="4">
        <f t="shared" si="317"/>
        <v>17.989999999999998</v>
      </c>
      <c r="M2903">
        <v>0</v>
      </c>
      <c r="N2903" t="s">
        <v>47</v>
      </c>
      <c r="O2903">
        <v>5</v>
      </c>
      <c r="P2903">
        <v>2.95</v>
      </c>
      <c r="Q2903">
        <f t="shared" si="318"/>
        <v>177</v>
      </c>
      <c r="R2903" t="s">
        <v>25</v>
      </c>
      <c r="S2903">
        <f t="shared" si="319"/>
        <v>3136.4399999999996</v>
      </c>
      <c r="T2903" t="str">
        <f t="shared" si="320"/>
        <v>High</v>
      </c>
      <c r="U2903" t="str">
        <f t="shared" si="321"/>
        <v>Active</v>
      </c>
    </row>
    <row r="2904" spans="1:21" x14ac:dyDescent="0.25">
      <c r="A2904" t="s">
        <v>2931</v>
      </c>
      <c r="B2904">
        <v>41</v>
      </c>
      <c r="C2904" t="str">
        <f t="shared" si="315"/>
        <v>35-44</v>
      </c>
      <c r="D2904" t="s">
        <v>13</v>
      </c>
      <c r="E2904" t="s">
        <v>18</v>
      </c>
      <c r="F2904">
        <v>6.01</v>
      </c>
      <c r="G2904" t="str">
        <f t="shared" si="316"/>
        <v>Low</v>
      </c>
      <c r="H2904">
        <v>36</v>
      </c>
      <c r="I2904" t="s">
        <v>56</v>
      </c>
      <c r="J2904" t="s">
        <v>43</v>
      </c>
      <c r="K2904" s="4">
        <v>17.989999999999998</v>
      </c>
      <c r="L2904" s="4">
        <f t="shared" si="317"/>
        <v>17.989999999999998</v>
      </c>
      <c r="M2904">
        <v>0</v>
      </c>
      <c r="N2904" t="s">
        <v>23</v>
      </c>
      <c r="O2904">
        <v>4</v>
      </c>
      <c r="P2904">
        <v>0.16</v>
      </c>
      <c r="Q2904">
        <f t="shared" si="318"/>
        <v>10</v>
      </c>
      <c r="R2904" t="s">
        <v>6</v>
      </c>
      <c r="S2904">
        <f t="shared" si="319"/>
        <v>60.099999999999994</v>
      </c>
      <c r="T2904" t="str">
        <f t="shared" si="320"/>
        <v>Medium</v>
      </c>
      <c r="U2904" t="str">
        <f t="shared" si="321"/>
        <v>Inactive</v>
      </c>
    </row>
    <row r="2905" spans="1:21" x14ac:dyDescent="0.25">
      <c r="A2905" t="s">
        <v>2932</v>
      </c>
      <c r="B2905">
        <v>23</v>
      </c>
      <c r="C2905" t="str">
        <f t="shared" si="315"/>
        <v>18-24</v>
      </c>
      <c r="D2905" t="s">
        <v>13</v>
      </c>
      <c r="E2905" t="s">
        <v>8</v>
      </c>
      <c r="F2905">
        <v>14.92</v>
      </c>
      <c r="G2905" t="str">
        <f t="shared" si="316"/>
        <v>Low</v>
      </c>
      <c r="H2905">
        <v>13</v>
      </c>
      <c r="I2905" t="s">
        <v>56</v>
      </c>
      <c r="J2905" t="s">
        <v>4</v>
      </c>
      <c r="K2905" s="4">
        <v>13.99</v>
      </c>
      <c r="L2905" s="4">
        <f t="shared" si="317"/>
        <v>13.99</v>
      </c>
      <c r="M2905">
        <v>0</v>
      </c>
      <c r="N2905" t="s">
        <v>5</v>
      </c>
      <c r="O2905">
        <v>2</v>
      </c>
      <c r="P2905">
        <v>1.07</v>
      </c>
      <c r="Q2905">
        <f t="shared" si="318"/>
        <v>64</v>
      </c>
      <c r="R2905" t="s">
        <v>38</v>
      </c>
      <c r="S2905">
        <f t="shared" si="319"/>
        <v>954.88</v>
      </c>
      <c r="T2905" t="str">
        <f t="shared" si="320"/>
        <v>High</v>
      </c>
      <c r="U2905" t="str">
        <f t="shared" si="321"/>
        <v>Risk</v>
      </c>
    </row>
    <row r="2906" spans="1:21" x14ac:dyDescent="0.25">
      <c r="A2906" t="s">
        <v>2933</v>
      </c>
      <c r="B2906">
        <v>67</v>
      </c>
      <c r="C2906" t="str">
        <f t="shared" si="315"/>
        <v>55+</v>
      </c>
      <c r="D2906" t="s">
        <v>13</v>
      </c>
      <c r="E2906" t="s">
        <v>2</v>
      </c>
      <c r="F2906">
        <v>8.2799999999999994</v>
      </c>
      <c r="G2906" t="str">
        <f t="shared" si="316"/>
        <v>Low</v>
      </c>
      <c r="H2906">
        <v>51</v>
      </c>
      <c r="I2906" t="s">
        <v>3</v>
      </c>
      <c r="J2906" t="s">
        <v>32</v>
      </c>
      <c r="K2906" s="4">
        <v>8.99</v>
      </c>
      <c r="L2906" s="4">
        <f t="shared" si="317"/>
        <v>8.99</v>
      </c>
      <c r="M2906">
        <v>1</v>
      </c>
      <c r="N2906" t="s">
        <v>5</v>
      </c>
      <c r="O2906">
        <v>2</v>
      </c>
      <c r="P2906">
        <v>0.16</v>
      </c>
      <c r="Q2906">
        <f t="shared" si="318"/>
        <v>10</v>
      </c>
      <c r="R2906" t="s">
        <v>33</v>
      </c>
      <c r="S2906">
        <f t="shared" si="319"/>
        <v>82.8</v>
      </c>
      <c r="T2906" t="str">
        <f t="shared" si="320"/>
        <v>Medium</v>
      </c>
      <c r="U2906" t="str">
        <f t="shared" si="321"/>
        <v>Inactive</v>
      </c>
    </row>
    <row r="2907" spans="1:21" x14ac:dyDescent="0.25">
      <c r="A2907" t="s">
        <v>2934</v>
      </c>
      <c r="B2907">
        <v>59</v>
      </c>
      <c r="C2907" t="str">
        <f t="shared" si="315"/>
        <v>55+</v>
      </c>
      <c r="D2907" t="s">
        <v>1</v>
      </c>
      <c r="E2907" t="s">
        <v>2</v>
      </c>
      <c r="F2907">
        <v>4.96</v>
      </c>
      <c r="G2907" t="str">
        <f t="shared" si="316"/>
        <v>Low</v>
      </c>
      <c r="H2907">
        <v>51</v>
      </c>
      <c r="I2907" t="s">
        <v>35</v>
      </c>
      <c r="J2907" t="s">
        <v>10</v>
      </c>
      <c r="K2907" s="4">
        <v>8.99</v>
      </c>
      <c r="L2907" s="4">
        <f t="shared" si="317"/>
        <v>8.99</v>
      </c>
      <c r="M2907">
        <v>1</v>
      </c>
      <c r="N2907" t="s">
        <v>29</v>
      </c>
      <c r="O2907">
        <v>1</v>
      </c>
      <c r="P2907">
        <v>0.1</v>
      </c>
      <c r="Q2907">
        <f t="shared" si="318"/>
        <v>6</v>
      </c>
      <c r="R2907" t="s">
        <v>33</v>
      </c>
      <c r="S2907">
        <f t="shared" si="319"/>
        <v>29.759999999999998</v>
      </c>
      <c r="T2907" t="str">
        <f t="shared" si="320"/>
        <v>Low</v>
      </c>
      <c r="U2907" t="str">
        <f t="shared" si="321"/>
        <v>Inactive</v>
      </c>
    </row>
    <row r="2908" spans="1:21" x14ac:dyDescent="0.25">
      <c r="A2908" t="s">
        <v>2935</v>
      </c>
      <c r="B2908">
        <v>50</v>
      </c>
      <c r="C2908" t="str">
        <f t="shared" si="315"/>
        <v>45-54</v>
      </c>
      <c r="D2908" t="s">
        <v>1</v>
      </c>
      <c r="E2908" t="s">
        <v>2</v>
      </c>
      <c r="F2908">
        <v>1.1100000000000001</v>
      </c>
      <c r="G2908" t="str">
        <f t="shared" si="316"/>
        <v>Low</v>
      </c>
      <c r="H2908">
        <v>44</v>
      </c>
      <c r="I2908" t="s">
        <v>56</v>
      </c>
      <c r="J2908" t="s">
        <v>32</v>
      </c>
      <c r="K2908" s="4">
        <v>8.99</v>
      </c>
      <c r="L2908" s="4">
        <f t="shared" si="317"/>
        <v>8.99</v>
      </c>
      <c r="M2908">
        <v>1</v>
      </c>
      <c r="N2908" t="s">
        <v>29</v>
      </c>
      <c r="O2908">
        <v>5</v>
      </c>
      <c r="P2908">
        <v>0.02</v>
      </c>
      <c r="Q2908">
        <f t="shared" si="318"/>
        <v>1</v>
      </c>
      <c r="R2908" t="s">
        <v>25</v>
      </c>
      <c r="S2908">
        <f t="shared" si="319"/>
        <v>1.1100000000000001</v>
      </c>
      <c r="T2908" t="str">
        <f t="shared" si="320"/>
        <v>Low</v>
      </c>
      <c r="U2908" t="str">
        <f t="shared" si="321"/>
        <v>Inactive</v>
      </c>
    </row>
    <row r="2909" spans="1:21" x14ac:dyDescent="0.25">
      <c r="A2909" t="s">
        <v>2936</v>
      </c>
      <c r="B2909">
        <v>22</v>
      </c>
      <c r="C2909" t="str">
        <f t="shared" si="315"/>
        <v>18-24</v>
      </c>
      <c r="D2909" t="s">
        <v>1</v>
      </c>
      <c r="E2909" t="s">
        <v>18</v>
      </c>
      <c r="F2909">
        <v>0.85</v>
      </c>
      <c r="G2909" t="str">
        <f t="shared" si="316"/>
        <v>Low</v>
      </c>
      <c r="H2909">
        <v>26</v>
      </c>
      <c r="I2909" t="s">
        <v>19</v>
      </c>
      <c r="J2909" t="s">
        <v>4</v>
      </c>
      <c r="K2909" s="4">
        <v>17.989999999999998</v>
      </c>
      <c r="L2909" s="4">
        <f t="shared" si="317"/>
        <v>17.989999999999998</v>
      </c>
      <c r="M2909">
        <v>1</v>
      </c>
      <c r="N2909" t="s">
        <v>23</v>
      </c>
      <c r="O2909">
        <v>3</v>
      </c>
      <c r="P2909">
        <v>0.03</v>
      </c>
      <c r="Q2909">
        <f t="shared" si="318"/>
        <v>2</v>
      </c>
      <c r="R2909" t="s">
        <v>33</v>
      </c>
      <c r="S2909">
        <f t="shared" si="319"/>
        <v>1.7</v>
      </c>
      <c r="T2909" t="str">
        <f t="shared" si="320"/>
        <v>Low</v>
      </c>
      <c r="U2909" t="str">
        <f t="shared" si="321"/>
        <v>Inactive</v>
      </c>
    </row>
    <row r="2910" spans="1:21" x14ac:dyDescent="0.25">
      <c r="A2910" t="s">
        <v>2937</v>
      </c>
      <c r="B2910">
        <v>65</v>
      </c>
      <c r="C2910" t="str">
        <f t="shared" si="315"/>
        <v>55+</v>
      </c>
      <c r="D2910" t="s">
        <v>13</v>
      </c>
      <c r="E2910" t="s">
        <v>2</v>
      </c>
      <c r="F2910">
        <v>1.85</v>
      </c>
      <c r="G2910" t="str">
        <f t="shared" si="316"/>
        <v>Low</v>
      </c>
      <c r="H2910">
        <v>34</v>
      </c>
      <c r="I2910" t="s">
        <v>14</v>
      </c>
      <c r="J2910" t="s">
        <v>4</v>
      </c>
      <c r="K2910" s="4">
        <v>8.99</v>
      </c>
      <c r="L2910" s="4">
        <f t="shared" si="317"/>
        <v>8.99</v>
      </c>
      <c r="M2910">
        <v>1</v>
      </c>
      <c r="N2910" t="s">
        <v>29</v>
      </c>
      <c r="O2910">
        <v>2</v>
      </c>
      <c r="P2910">
        <v>0.05</v>
      </c>
      <c r="Q2910">
        <f t="shared" si="318"/>
        <v>3</v>
      </c>
      <c r="R2910" t="s">
        <v>25</v>
      </c>
      <c r="S2910">
        <f t="shared" si="319"/>
        <v>5.5500000000000007</v>
      </c>
      <c r="T2910" t="str">
        <f t="shared" si="320"/>
        <v>Low</v>
      </c>
      <c r="U2910" t="str">
        <f t="shared" si="321"/>
        <v>Inactive</v>
      </c>
    </row>
    <row r="2911" spans="1:21" x14ac:dyDescent="0.25">
      <c r="A2911" t="s">
        <v>2938</v>
      </c>
      <c r="B2911">
        <v>70</v>
      </c>
      <c r="C2911" t="str">
        <f t="shared" si="315"/>
        <v>55+</v>
      </c>
      <c r="D2911" t="s">
        <v>27</v>
      </c>
      <c r="E2911" t="s">
        <v>18</v>
      </c>
      <c r="F2911">
        <v>8.2899999999999991</v>
      </c>
      <c r="G2911" t="str">
        <f t="shared" si="316"/>
        <v>Low</v>
      </c>
      <c r="H2911">
        <v>13</v>
      </c>
      <c r="I2911" t="s">
        <v>56</v>
      </c>
      <c r="J2911" t="s">
        <v>10</v>
      </c>
      <c r="K2911" s="4">
        <v>17.989999999999998</v>
      </c>
      <c r="L2911" s="4">
        <f t="shared" si="317"/>
        <v>17.989999999999998</v>
      </c>
      <c r="M2911">
        <v>0</v>
      </c>
      <c r="N2911" t="s">
        <v>5</v>
      </c>
      <c r="O2911">
        <v>1</v>
      </c>
      <c r="P2911">
        <v>0.59</v>
      </c>
      <c r="Q2911">
        <f t="shared" si="318"/>
        <v>35</v>
      </c>
      <c r="R2911" t="s">
        <v>33</v>
      </c>
      <c r="S2911">
        <f t="shared" si="319"/>
        <v>290.14999999999998</v>
      </c>
      <c r="T2911" t="str">
        <f t="shared" si="320"/>
        <v>High</v>
      </c>
      <c r="U2911" t="str">
        <f t="shared" si="321"/>
        <v>Risk</v>
      </c>
    </row>
    <row r="2912" spans="1:21" x14ac:dyDescent="0.25">
      <c r="A2912" t="s">
        <v>2939</v>
      </c>
      <c r="B2912">
        <v>39</v>
      </c>
      <c r="C2912" t="str">
        <f t="shared" si="315"/>
        <v>35-44</v>
      </c>
      <c r="D2912" t="s">
        <v>13</v>
      </c>
      <c r="E2912" t="s">
        <v>2</v>
      </c>
      <c r="F2912">
        <v>13.15</v>
      </c>
      <c r="G2912" t="str">
        <f t="shared" si="316"/>
        <v>Low</v>
      </c>
      <c r="H2912">
        <v>13</v>
      </c>
      <c r="I2912" t="s">
        <v>14</v>
      </c>
      <c r="J2912" t="s">
        <v>4</v>
      </c>
      <c r="K2912" s="4">
        <v>8.99</v>
      </c>
      <c r="L2912" s="4">
        <f t="shared" si="317"/>
        <v>8.99</v>
      </c>
      <c r="M2912">
        <v>0</v>
      </c>
      <c r="N2912" t="s">
        <v>5</v>
      </c>
      <c r="O2912">
        <v>2</v>
      </c>
      <c r="P2912">
        <v>0.94</v>
      </c>
      <c r="Q2912">
        <f t="shared" si="318"/>
        <v>56</v>
      </c>
      <c r="R2912" t="s">
        <v>20</v>
      </c>
      <c r="S2912">
        <f t="shared" si="319"/>
        <v>736.4</v>
      </c>
      <c r="T2912" t="str">
        <f t="shared" si="320"/>
        <v>High</v>
      </c>
      <c r="U2912" t="str">
        <f t="shared" si="321"/>
        <v>Risk</v>
      </c>
    </row>
    <row r="2913" spans="1:21" x14ac:dyDescent="0.25">
      <c r="A2913" t="s">
        <v>2940</v>
      </c>
      <c r="B2913">
        <v>59</v>
      </c>
      <c r="C2913" t="str">
        <f t="shared" si="315"/>
        <v>55+</v>
      </c>
      <c r="D2913" t="s">
        <v>1</v>
      </c>
      <c r="E2913" t="s">
        <v>8</v>
      </c>
      <c r="F2913">
        <v>3.7</v>
      </c>
      <c r="G2913" t="str">
        <f t="shared" si="316"/>
        <v>Low</v>
      </c>
      <c r="H2913">
        <v>22</v>
      </c>
      <c r="I2913" t="s">
        <v>9</v>
      </c>
      <c r="J2913" t="s">
        <v>43</v>
      </c>
      <c r="K2913" s="4">
        <v>13.99</v>
      </c>
      <c r="L2913" s="4">
        <f t="shared" si="317"/>
        <v>13.99</v>
      </c>
      <c r="M2913">
        <v>1</v>
      </c>
      <c r="N2913" t="s">
        <v>5</v>
      </c>
      <c r="O2913">
        <v>3</v>
      </c>
      <c r="P2913">
        <v>0.16</v>
      </c>
      <c r="Q2913">
        <f t="shared" si="318"/>
        <v>10</v>
      </c>
      <c r="R2913" t="s">
        <v>33</v>
      </c>
      <c r="S2913">
        <f t="shared" si="319"/>
        <v>37</v>
      </c>
      <c r="T2913" t="str">
        <f t="shared" si="320"/>
        <v>Low</v>
      </c>
      <c r="U2913" t="str">
        <f t="shared" si="321"/>
        <v>Inactive</v>
      </c>
    </row>
    <row r="2914" spans="1:21" x14ac:dyDescent="0.25">
      <c r="A2914" t="s">
        <v>2941</v>
      </c>
      <c r="B2914">
        <v>58</v>
      </c>
      <c r="C2914" t="str">
        <f t="shared" si="315"/>
        <v>55+</v>
      </c>
      <c r="D2914" t="s">
        <v>13</v>
      </c>
      <c r="E2914" t="s">
        <v>2</v>
      </c>
      <c r="F2914">
        <v>5.08</v>
      </c>
      <c r="G2914" t="str">
        <f t="shared" si="316"/>
        <v>Low</v>
      </c>
      <c r="H2914">
        <v>48</v>
      </c>
      <c r="I2914" t="s">
        <v>14</v>
      </c>
      <c r="J2914" t="s">
        <v>4</v>
      </c>
      <c r="K2914" s="4">
        <v>8.99</v>
      </c>
      <c r="L2914" s="4">
        <f t="shared" si="317"/>
        <v>8.99</v>
      </c>
      <c r="M2914">
        <v>1</v>
      </c>
      <c r="N2914" t="s">
        <v>29</v>
      </c>
      <c r="O2914">
        <v>5</v>
      </c>
      <c r="P2914">
        <v>0.1</v>
      </c>
      <c r="Q2914">
        <f t="shared" si="318"/>
        <v>6</v>
      </c>
      <c r="R2914" t="s">
        <v>38</v>
      </c>
      <c r="S2914">
        <f t="shared" si="319"/>
        <v>30.48</v>
      </c>
      <c r="T2914" t="str">
        <f t="shared" si="320"/>
        <v>Low</v>
      </c>
      <c r="U2914" t="str">
        <f t="shared" si="321"/>
        <v>Inactive</v>
      </c>
    </row>
    <row r="2915" spans="1:21" x14ac:dyDescent="0.25">
      <c r="A2915" t="s">
        <v>2942</v>
      </c>
      <c r="B2915">
        <v>56</v>
      </c>
      <c r="C2915" t="str">
        <f t="shared" si="315"/>
        <v>55+</v>
      </c>
      <c r="D2915" t="s">
        <v>13</v>
      </c>
      <c r="E2915" t="s">
        <v>2</v>
      </c>
      <c r="F2915">
        <v>23.72</v>
      </c>
      <c r="G2915" t="str">
        <f t="shared" si="316"/>
        <v>Medium</v>
      </c>
      <c r="H2915">
        <v>13</v>
      </c>
      <c r="I2915" t="s">
        <v>35</v>
      </c>
      <c r="J2915" t="s">
        <v>10</v>
      </c>
      <c r="K2915" s="4">
        <v>8.99</v>
      </c>
      <c r="L2915" s="4">
        <f t="shared" si="317"/>
        <v>8.99</v>
      </c>
      <c r="M2915">
        <v>0</v>
      </c>
      <c r="N2915" t="s">
        <v>23</v>
      </c>
      <c r="O2915">
        <v>1</v>
      </c>
      <c r="P2915">
        <v>1.69</v>
      </c>
      <c r="Q2915">
        <f t="shared" si="318"/>
        <v>101</v>
      </c>
      <c r="R2915" t="s">
        <v>33</v>
      </c>
      <c r="S2915">
        <f t="shared" si="319"/>
        <v>2395.7199999999998</v>
      </c>
      <c r="T2915" t="str">
        <f t="shared" si="320"/>
        <v>High</v>
      </c>
      <c r="U2915" t="str">
        <f t="shared" si="321"/>
        <v>Risk</v>
      </c>
    </row>
    <row r="2916" spans="1:21" x14ac:dyDescent="0.25">
      <c r="A2916" t="s">
        <v>2943</v>
      </c>
      <c r="B2916">
        <v>46</v>
      </c>
      <c r="C2916" t="str">
        <f t="shared" si="315"/>
        <v>45-54</v>
      </c>
      <c r="D2916" t="s">
        <v>13</v>
      </c>
      <c r="E2916" t="s">
        <v>8</v>
      </c>
      <c r="F2916">
        <v>13.81</v>
      </c>
      <c r="G2916" t="str">
        <f t="shared" si="316"/>
        <v>Low</v>
      </c>
      <c r="H2916">
        <v>13</v>
      </c>
      <c r="I2916" t="s">
        <v>19</v>
      </c>
      <c r="J2916" t="s">
        <v>4</v>
      </c>
      <c r="K2916" s="4">
        <v>13.99</v>
      </c>
      <c r="L2916" s="4">
        <f t="shared" si="317"/>
        <v>13.99</v>
      </c>
      <c r="M2916">
        <v>0</v>
      </c>
      <c r="N2916" t="s">
        <v>47</v>
      </c>
      <c r="O2916">
        <v>1</v>
      </c>
      <c r="P2916">
        <v>0.99</v>
      </c>
      <c r="Q2916">
        <f t="shared" si="318"/>
        <v>59</v>
      </c>
      <c r="R2916" t="s">
        <v>6</v>
      </c>
      <c r="S2916">
        <f t="shared" si="319"/>
        <v>814.79000000000008</v>
      </c>
      <c r="T2916" t="str">
        <f t="shared" si="320"/>
        <v>High</v>
      </c>
      <c r="U2916" t="str">
        <f t="shared" si="321"/>
        <v>Risk</v>
      </c>
    </row>
    <row r="2917" spans="1:21" x14ac:dyDescent="0.25">
      <c r="A2917" t="s">
        <v>2944</v>
      </c>
      <c r="B2917">
        <v>19</v>
      </c>
      <c r="C2917" t="str">
        <f t="shared" si="315"/>
        <v>18-24</v>
      </c>
      <c r="D2917" t="s">
        <v>13</v>
      </c>
      <c r="E2917" t="s">
        <v>8</v>
      </c>
      <c r="F2917">
        <v>6.51</v>
      </c>
      <c r="G2917" t="str">
        <f t="shared" si="316"/>
        <v>Low</v>
      </c>
      <c r="H2917">
        <v>51</v>
      </c>
      <c r="I2917" t="s">
        <v>14</v>
      </c>
      <c r="J2917" t="s">
        <v>43</v>
      </c>
      <c r="K2917" s="4">
        <v>13.99</v>
      </c>
      <c r="L2917" s="4">
        <f t="shared" si="317"/>
        <v>13.99</v>
      </c>
      <c r="M2917">
        <v>1</v>
      </c>
      <c r="N2917" t="s">
        <v>15</v>
      </c>
      <c r="O2917">
        <v>1</v>
      </c>
      <c r="P2917">
        <v>0.13</v>
      </c>
      <c r="Q2917">
        <f t="shared" si="318"/>
        <v>8</v>
      </c>
      <c r="R2917" t="s">
        <v>33</v>
      </c>
      <c r="S2917">
        <f t="shared" si="319"/>
        <v>52.08</v>
      </c>
      <c r="T2917" t="str">
        <f t="shared" si="320"/>
        <v>Medium</v>
      </c>
      <c r="U2917" t="str">
        <f t="shared" si="321"/>
        <v>Inactive</v>
      </c>
    </row>
    <row r="2918" spans="1:21" x14ac:dyDescent="0.25">
      <c r="A2918" t="s">
        <v>2945</v>
      </c>
      <c r="B2918">
        <v>38</v>
      </c>
      <c r="C2918" t="str">
        <f t="shared" si="315"/>
        <v>35-44</v>
      </c>
      <c r="D2918" t="s">
        <v>27</v>
      </c>
      <c r="E2918" t="s">
        <v>8</v>
      </c>
      <c r="F2918">
        <v>6.68</v>
      </c>
      <c r="G2918" t="str">
        <f t="shared" si="316"/>
        <v>Low</v>
      </c>
      <c r="H2918">
        <v>15</v>
      </c>
      <c r="I2918" t="s">
        <v>19</v>
      </c>
      <c r="J2918" t="s">
        <v>10</v>
      </c>
      <c r="K2918" s="4">
        <v>13.99</v>
      </c>
      <c r="L2918" s="4">
        <f t="shared" si="317"/>
        <v>13.99</v>
      </c>
      <c r="M2918">
        <v>0</v>
      </c>
      <c r="N2918" t="s">
        <v>47</v>
      </c>
      <c r="O2918">
        <v>1</v>
      </c>
      <c r="P2918">
        <v>0.42</v>
      </c>
      <c r="Q2918">
        <f t="shared" si="318"/>
        <v>25</v>
      </c>
      <c r="R2918" t="s">
        <v>16</v>
      </c>
      <c r="S2918">
        <f t="shared" si="319"/>
        <v>167</v>
      </c>
      <c r="T2918" t="str">
        <f t="shared" si="320"/>
        <v>High</v>
      </c>
      <c r="U2918" t="str">
        <f t="shared" si="321"/>
        <v>Risk</v>
      </c>
    </row>
    <row r="2919" spans="1:21" x14ac:dyDescent="0.25">
      <c r="A2919" t="s">
        <v>2946</v>
      </c>
      <c r="B2919">
        <v>24</v>
      </c>
      <c r="C2919" t="str">
        <f t="shared" si="315"/>
        <v>18-24</v>
      </c>
      <c r="D2919" t="s">
        <v>1</v>
      </c>
      <c r="E2919" t="s">
        <v>18</v>
      </c>
      <c r="F2919">
        <v>18.05</v>
      </c>
      <c r="G2919" t="str">
        <f t="shared" si="316"/>
        <v>Low</v>
      </c>
      <c r="H2919">
        <v>41</v>
      </c>
      <c r="I2919" t="s">
        <v>3</v>
      </c>
      <c r="J2919" t="s">
        <v>10</v>
      </c>
      <c r="K2919" s="4">
        <v>17.989999999999998</v>
      </c>
      <c r="L2919" s="4">
        <f t="shared" si="317"/>
        <v>17.989999999999998</v>
      </c>
      <c r="M2919">
        <v>0</v>
      </c>
      <c r="N2919" t="s">
        <v>47</v>
      </c>
      <c r="O2919">
        <v>5</v>
      </c>
      <c r="P2919">
        <v>0.43</v>
      </c>
      <c r="Q2919">
        <f t="shared" si="318"/>
        <v>26</v>
      </c>
      <c r="R2919" t="s">
        <v>25</v>
      </c>
      <c r="S2919">
        <f t="shared" si="319"/>
        <v>469.3</v>
      </c>
      <c r="T2919" t="str">
        <f t="shared" si="320"/>
        <v>High</v>
      </c>
      <c r="U2919" t="str">
        <f t="shared" si="321"/>
        <v>Inactive</v>
      </c>
    </row>
    <row r="2920" spans="1:21" x14ac:dyDescent="0.25">
      <c r="A2920" t="s">
        <v>2947</v>
      </c>
      <c r="B2920">
        <v>63</v>
      </c>
      <c r="C2920" t="str">
        <f t="shared" si="315"/>
        <v>55+</v>
      </c>
      <c r="D2920" t="s">
        <v>13</v>
      </c>
      <c r="E2920" t="s">
        <v>18</v>
      </c>
      <c r="F2920">
        <v>26.19</v>
      </c>
      <c r="G2920" t="str">
        <f t="shared" si="316"/>
        <v>Medium</v>
      </c>
      <c r="H2920">
        <v>34</v>
      </c>
      <c r="I2920" t="s">
        <v>3</v>
      </c>
      <c r="J2920" t="s">
        <v>32</v>
      </c>
      <c r="K2920" s="4">
        <v>17.989999999999998</v>
      </c>
      <c r="L2920" s="4">
        <f t="shared" si="317"/>
        <v>17.989999999999998</v>
      </c>
      <c r="M2920">
        <v>0</v>
      </c>
      <c r="N2920" t="s">
        <v>15</v>
      </c>
      <c r="O2920">
        <v>1</v>
      </c>
      <c r="P2920">
        <v>0.75</v>
      </c>
      <c r="Q2920">
        <f t="shared" si="318"/>
        <v>45</v>
      </c>
      <c r="R2920" t="s">
        <v>11</v>
      </c>
      <c r="S2920">
        <f t="shared" si="319"/>
        <v>1178.55</v>
      </c>
      <c r="T2920" t="str">
        <f t="shared" si="320"/>
        <v>High</v>
      </c>
      <c r="U2920" t="str">
        <f t="shared" si="321"/>
        <v>Inactive</v>
      </c>
    </row>
    <row r="2921" spans="1:21" x14ac:dyDescent="0.25">
      <c r="A2921" t="s">
        <v>2948</v>
      </c>
      <c r="B2921">
        <v>49</v>
      </c>
      <c r="C2921" t="str">
        <f t="shared" si="315"/>
        <v>45-54</v>
      </c>
      <c r="D2921" t="s">
        <v>1</v>
      </c>
      <c r="E2921" t="s">
        <v>18</v>
      </c>
      <c r="F2921">
        <v>8.48</v>
      </c>
      <c r="G2921" t="str">
        <f t="shared" si="316"/>
        <v>Low</v>
      </c>
      <c r="H2921">
        <v>10</v>
      </c>
      <c r="I2921" t="s">
        <v>56</v>
      </c>
      <c r="J2921" t="s">
        <v>32</v>
      </c>
      <c r="K2921" s="4">
        <v>17.989999999999998</v>
      </c>
      <c r="L2921" s="4">
        <f t="shared" si="317"/>
        <v>17.989999999999998</v>
      </c>
      <c r="M2921">
        <v>0</v>
      </c>
      <c r="N2921" t="s">
        <v>29</v>
      </c>
      <c r="O2921">
        <v>1</v>
      </c>
      <c r="P2921">
        <v>0.77</v>
      </c>
      <c r="Q2921">
        <f t="shared" si="318"/>
        <v>46</v>
      </c>
      <c r="R2921" t="s">
        <v>20</v>
      </c>
      <c r="S2921">
        <f t="shared" si="319"/>
        <v>390.08000000000004</v>
      </c>
      <c r="T2921" t="str">
        <f t="shared" si="320"/>
        <v>High</v>
      </c>
      <c r="U2921" t="str">
        <f t="shared" si="321"/>
        <v>Risk</v>
      </c>
    </row>
    <row r="2922" spans="1:21" x14ac:dyDescent="0.25">
      <c r="A2922" t="s">
        <v>2949</v>
      </c>
      <c r="B2922">
        <v>56</v>
      </c>
      <c r="C2922" t="str">
        <f t="shared" si="315"/>
        <v>55+</v>
      </c>
      <c r="D2922" t="s">
        <v>27</v>
      </c>
      <c r="E2922" t="s">
        <v>18</v>
      </c>
      <c r="F2922">
        <v>14.15</v>
      </c>
      <c r="G2922" t="str">
        <f t="shared" si="316"/>
        <v>Low</v>
      </c>
      <c r="H2922">
        <v>44</v>
      </c>
      <c r="I2922" t="s">
        <v>3</v>
      </c>
      <c r="J2922" t="s">
        <v>10</v>
      </c>
      <c r="K2922" s="4">
        <v>17.989999999999998</v>
      </c>
      <c r="L2922" s="4">
        <f t="shared" si="317"/>
        <v>17.989999999999998</v>
      </c>
      <c r="M2922">
        <v>1</v>
      </c>
      <c r="N2922" t="s">
        <v>15</v>
      </c>
      <c r="O2922">
        <v>3</v>
      </c>
      <c r="P2922">
        <v>0.31</v>
      </c>
      <c r="Q2922">
        <f t="shared" si="318"/>
        <v>19</v>
      </c>
      <c r="R2922" t="s">
        <v>20</v>
      </c>
      <c r="S2922">
        <f t="shared" si="319"/>
        <v>268.85000000000002</v>
      </c>
      <c r="T2922" t="str">
        <f t="shared" si="320"/>
        <v>High</v>
      </c>
      <c r="U2922" t="str">
        <f t="shared" si="321"/>
        <v>Inactive</v>
      </c>
    </row>
    <row r="2923" spans="1:21" x14ac:dyDescent="0.25">
      <c r="A2923" t="s">
        <v>2950</v>
      </c>
      <c r="B2923">
        <v>55</v>
      </c>
      <c r="C2923" t="str">
        <f t="shared" si="315"/>
        <v>45-54</v>
      </c>
      <c r="D2923" t="s">
        <v>13</v>
      </c>
      <c r="E2923" t="s">
        <v>18</v>
      </c>
      <c r="F2923">
        <v>2.0099999999999998</v>
      </c>
      <c r="G2923" t="str">
        <f t="shared" si="316"/>
        <v>Low</v>
      </c>
      <c r="H2923">
        <v>24</v>
      </c>
      <c r="I2923" t="s">
        <v>56</v>
      </c>
      <c r="J2923" t="s">
        <v>43</v>
      </c>
      <c r="K2923" s="4">
        <v>17.989999999999998</v>
      </c>
      <c r="L2923" s="4">
        <f t="shared" si="317"/>
        <v>17.989999999999998</v>
      </c>
      <c r="M2923">
        <v>1</v>
      </c>
      <c r="N2923" t="s">
        <v>23</v>
      </c>
      <c r="O2923">
        <v>3</v>
      </c>
      <c r="P2923">
        <v>0.08</v>
      </c>
      <c r="Q2923">
        <f t="shared" si="318"/>
        <v>5</v>
      </c>
      <c r="R2923" t="s">
        <v>11</v>
      </c>
      <c r="S2923">
        <f t="shared" si="319"/>
        <v>10.049999999999999</v>
      </c>
      <c r="T2923" t="str">
        <f t="shared" si="320"/>
        <v>Low</v>
      </c>
      <c r="U2923" t="str">
        <f t="shared" si="321"/>
        <v>Inactive</v>
      </c>
    </row>
    <row r="2924" spans="1:21" x14ac:dyDescent="0.25">
      <c r="A2924" t="s">
        <v>2951</v>
      </c>
      <c r="B2924">
        <v>46</v>
      </c>
      <c r="C2924" t="str">
        <f t="shared" si="315"/>
        <v>45-54</v>
      </c>
      <c r="D2924" t="s">
        <v>27</v>
      </c>
      <c r="E2924" t="s">
        <v>18</v>
      </c>
      <c r="F2924">
        <v>0.48</v>
      </c>
      <c r="G2924" t="str">
        <f t="shared" si="316"/>
        <v>Low</v>
      </c>
      <c r="H2924">
        <v>36</v>
      </c>
      <c r="I2924" t="s">
        <v>14</v>
      </c>
      <c r="J2924" t="s">
        <v>4</v>
      </c>
      <c r="K2924" s="4">
        <v>17.989999999999998</v>
      </c>
      <c r="L2924" s="4">
        <f t="shared" si="317"/>
        <v>17.989999999999998</v>
      </c>
      <c r="M2924">
        <v>1</v>
      </c>
      <c r="N2924" t="s">
        <v>5</v>
      </c>
      <c r="O2924">
        <v>5</v>
      </c>
      <c r="P2924">
        <v>0.01</v>
      </c>
      <c r="Q2924">
        <f t="shared" si="318"/>
        <v>1</v>
      </c>
      <c r="R2924" t="s">
        <v>25</v>
      </c>
      <c r="S2924">
        <f t="shared" si="319"/>
        <v>0.48</v>
      </c>
      <c r="T2924" t="str">
        <f t="shared" si="320"/>
        <v>Low</v>
      </c>
      <c r="U2924" t="str">
        <f t="shared" si="321"/>
        <v>Inactive</v>
      </c>
    </row>
    <row r="2925" spans="1:21" x14ac:dyDescent="0.25">
      <c r="A2925" t="s">
        <v>2952</v>
      </c>
      <c r="B2925">
        <v>18</v>
      </c>
      <c r="C2925" t="str">
        <f t="shared" si="315"/>
        <v>18-24</v>
      </c>
      <c r="D2925" t="s">
        <v>1</v>
      </c>
      <c r="E2925" t="s">
        <v>2</v>
      </c>
      <c r="F2925">
        <v>3.17</v>
      </c>
      <c r="G2925" t="str">
        <f t="shared" si="316"/>
        <v>Low</v>
      </c>
      <c r="H2925">
        <v>0</v>
      </c>
      <c r="I2925" t="s">
        <v>14</v>
      </c>
      <c r="J2925" t="s">
        <v>32</v>
      </c>
      <c r="K2925" s="4">
        <v>8.99</v>
      </c>
      <c r="L2925" s="4">
        <f t="shared" si="317"/>
        <v>8.99</v>
      </c>
      <c r="M2925">
        <v>1</v>
      </c>
      <c r="N2925" t="s">
        <v>47</v>
      </c>
      <c r="O2925">
        <v>1</v>
      </c>
      <c r="P2925">
        <v>3.17</v>
      </c>
      <c r="Q2925">
        <f t="shared" si="318"/>
        <v>190</v>
      </c>
      <c r="R2925" t="s">
        <v>6</v>
      </c>
      <c r="S2925">
        <f t="shared" si="319"/>
        <v>602.29999999999995</v>
      </c>
      <c r="T2925" t="str">
        <f t="shared" si="320"/>
        <v>High</v>
      </c>
      <c r="U2925" t="str">
        <f t="shared" si="321"/>
        <v>Active</v>
      </c>
    </row>
    <row r="2926" spans="1:21" x14ac:dyDescent="0.25">
      <c r="A2926" t="s">
        <v>2953</v>
      </c>
      <c r="B2926">
        <v>28</v>
      </c>
      <c r="C2926" t="str">
        <f t="shared" si="315"/>
        <v>25-34</v>
      </c>
      <c r="D2926" t="s">
        <v>27</v>
      </c>
      <c r="E2926" t="s">
        <v>18</v>
      </c>
      <c r="F2926">
        <v>8.75</v>
      </c>
      <c r="G2926" t="str">
        <f t="shared" si="316"/>
        <v>Low</v>
      </c>
      <c r="H2926">
        <v>46</v>
      </c>
      <c r="I2926" t="s">
        <v>14</v>
      </c>
      <c r="J2926" t="s">
        <v>41</v>
      </c>
      <c r="K2926" s="4">
        <v>17.989999999999998</v>
      </c>
      <c r="L2926" s="4">
        <f t="shared" si="317"/>
        <v>17.989999999999998</v>
      </c>
      <c r="M2926">
        <v>1</v>
      </c>
      <c r="N2926" t="s">
        <v>47</v>
      </c>
      <c r="O2926">
        <v>3</v>
      </c>
      <c r="P2926">
        <v>0.19</v>
      </c>
      <c r="Q2926">
        <f t="shared" si="318"/>
        <v>11</v>
      </c>
      <c r="R2926" t="s">
        <v>33</v>
      </c>
      <c r="S2926">
        <f t="shared" si="319"/>
        <v>96.25</v>
      </c>
      <c r="T2926" t="str">
        <f t="shared" si="320"/>
        <v>Medium</v>
      </c>
      <c r="U2926" t="str">
        <f t="shared" si="321"/>
        <v>Inactive</v>
      </c>
    </row>
    <row r="2927" spans="1:21" x14ac:dyDescent="0.25">
      <c r="A2927" t="s">
        <v>2954</v>
      </c>
      <c r="B2927">
        <v>35</v>
      </c>
      <c r="C2927" t="str">
        <f t="shared" si="315"/>
        <v>25-34</v>
      </c>
      <c r="D2927" t="s">
        <v>13</v>
      </c>
      <c r="E2927" t="s">
        <v>18</v>
      </c>
      <c r="F2927">
        <v>9.17</v>
      </c>
      <c r="G2927" t="str">
        <f t="shared" si="316"/>
        <v>Low</v>
      </c>
      <c r="H2927">
        <v>43</v>
      </c>
      <c r="I2927" t="s">
        <v>14</v>
      </c>
      <c r="J2927" t="s">
        <v>10</v>
      </c>
      <c r="K2927" s="4">
        <v>17.989999999999998</v>
      </c>
      <c r="L2927" s="4">
        <f t="shared" si="317"/>
        <v>17.989999999999998</v>
      </c>
      <c r="M2927">
        <v>1</v>
      </c>
      <c r="N2927" t="s">
        <v>15</v>
      </c>
      <c r="O2927">
        <v>3</v>
      </c>
      <c r="P2927">
        <v>0.21</v>
      </c>
      <c r="Q2927">
        <f t="shared" si="318"/>
        <v>13</v>
      </c>
      <c r="R2927" t="s">
        <v>16</v>
      </c>
      <c r="S2927">
        <f t="shared" si="319"/>
        <v>119.21</v>
      </c>
      <c r="T2927" t="str">
        <f t="shared" si="320"/>
        <v>Medium</v>
      </c>
      <c r="U2927" t="str">
        <f t="shared" si="321"/>
        <v>Inactive</v>
      </c>
    </row>
    <row r="2928" spans="1:21" x14ac:dyDescent="0.25">
      <c r="A2928" t="s">
        <v>2955</v>
      </c>
      <c r="B2928">
        <v>43</v>
      </c>
      <c r="C2928" t="str">
        <f t="shared" si="315"/>
        <v>35-44</v>
      </c>
      <c r="D2928" t="s">
        <v>27</v>
      </c>
      <c r="E2928" t="s">
        <v>8</v>
      </c>
      <c r="F2928">
        <v>0.83</v>
      </c>
      <c r="G2928" t="str">
        <f t="shared" si="316"/>
        <v>Low</v>
      </c>
      <c r="H2928">
        <v>13</v>
      </c>
      <c r="I2928" t="s">
        <v>35</v>
      </c>
      <c r="J2928" t="s">
        <v>4</v>
      </c>
      <c r="K2928" s="4">
        <v>13.99</v>
      </c>
      <c r="L2928" s="4">
        <f t="shared" si="317"/>
        <v>13.99</v>
      </c>
      <c r="M2928">
        <v>1</v>
      </c>
      <c r="N2928" t="s">
        <v>29</v>
      </c>
      <c r="O2928">
        <v>3</v>
      </c>
      <c r="P2928">
        <v>0.06</v>
      </c>
      <c r="Q2928">
        <f t="shared" si="318"/>
        <v>4</v>
      </c>
      <c r="R2928" t="s">
        <v>38</v>
      </c>
      <c r="S2928">
        <f t="shared" si="319"/>
        <v>3.32</v>
      </c>
      <c r="T2928" t="str">
        <f t="shared" si="320"/>
        <v>Low</v>
      </c>
      <c r="U2928" t="str">
        <f t="shared" si="321"/>
        <v>Risk</v>
      </c>
    </row>
    <row r="2929" spans="1:21" x14ac:dyDescent="0.25">
      <c r="A2929" t="s">
        <v>2956</v>
      </c>
      <c r="B2929">
        <v>37</v>
      </c>
      <c r="C2929" t="str">
        <f t="shared" si="315"/>
        <v>35-44</v>
      </c>
      <c r="D2929" t="s">
        <v>1</v>
      </c>
      <c r="E2929" t="s">
        <v>2</v>
      </c>
      <c r="F2929">
        <v>3.68</v>
      </c>
      <c r="G2929" t="str">
        <f t="shared" si="316"/>
        <v>Low</v>
      </c>
      <c r="H2929">
        <v>45</v>
      </c>
      <c r="I2929" t="s">
        <v>3</v>
      </c>
      <c r="J2929" t="s">
        <v>32</v>
      </c>
      <c r="K2929" s="4">
        <v>8.99</v>
      </c>
      <c r="L2929" s="4">
        <f t="shared" si="317"/>
        <v>8.99</v>
      </c>
      <c r="M2929">
        <v>1</v>
      </c>
      <c r="N2929" t="s">
        <v>47</v>
      </c>
      <c r="O2929">
        <v>3</v>
      </c>
      <c r="P2929">
        <v>0.08</v>
      </c>
      <c r="Q2929">
        <f t="shared" si="318"/>
        <v>5</v>
      </c>
      <c r="R2929" t="s">
        <v>11</v>
      </c>
      <c r="S2929">
        <f t="shared" si="319"/>
        <v>18.400000000000002</v>
      </c>
      <c r="T2929" t="str">
        <f t="shared" si="320"/>
        <v>Low</v>
      </c>
      <c r="U2929" t="str">
        <f t="shared" si="321"/>
        <v>Inactive</v>
      </c>
    </row>
    <row r="2930" spans="1:21" x14ac:dyDescent="0.25">
      <c r="A2930" t="s">
        <v>2957</v>
      </c>
      <c r="B2930">
        <v>62</v>
      </c>
      <c r="C2930" t="str">
        <f t="shared" si="315"/>
        <v>55+</v>
      </c>
      <c r="D2930" t="s">
        <v>27</v>
      </c>
      <c r="E2930" t="s">
        <v>18</v>
      </c>
      <c r="F2930">
        <v>10.33</v>
      </c>
      <c r="G2930" t="str">
        <f t="shared" si="316"/>
        <v>Low</v>
      </c>
      <c r="H2930">
        <v>3</v>
      </c>
      <c r="I2930" t="s">
        <v>3</v>
      </c>
      <c r="J2930" t="s">
        <v>41</v>
      </c>
      <c r="K2930" s="4">
        <v>17.989999999999998</v>
      </c>
      <c r="L2930" s="4">
        <f t="shared" si="317"/>
        <v>17.989999999999998</v>
      </c>
      <c r="M2930">
        <v>0</v>
      </c>
      <c r="N2930" t="s">
        <v>15</v>
      </c>
      <c r="O2930">
        <v>2</v>
      </c>
      <c r="P2930">
        <v>2.58</v>
      </c>
      <c r="Q2930">
        <f t="shared" si="318"/>
        <v>155</v>
      </c>
      <c r="R2930" t="s">
        <v>38</v>
      </c>
      <c r="S2930">
        <f t="shared" si="319"/>
        <v>1601.15</v>
      </c>
      <c r="T2930" t="str">
        <f t="shared" si="320"/>
        <v>High</v>
      </c>
      <c r="U2930" t="str">
        <f t="shared" si="321"/>
        <v>Active</v>
      </c>
    </row>
    <row r="2931" spans="1:21" x14ac:dyDescent="0.25">
      <c r="A2931" t="s">
        <v>2958</v>
      </c>
      <c r="B2931">
        <v>46</v>
      </c>
      <c r="C2931" t="str">
        <f t="shared" si="315"/>
        <v>45-54</v>
      </c>
      <c r="D2931" t="s">
        <v>13</v>
      </c>
      <c r="E2931" t="s">
        <v>2</v>
      </c>
      <c r="F2931">
        <v>12.12</v>
      </c>
      <c r="G2931" t="str">
        <f t="shared" si="316"/>
        <v>Low</v>
      </c>
      <c r="H2931">
        <v>41</v>
      </c>
      <c r="I2931" t="s">
        <v>35</v>
      </c>
      <c r="J2931" t="s">
        <v>43</v>
      </c>
      <c r="K2931" s="4">
        <v>8.99</v>
      </c>
      <c r="L2931" s="4">
        <f t="shared" si="317"/>
        <v>8.99</v>
      </c>
      <c r="M2931">
        <v>1</v>
      </c>
      <c r="N2931" t="s">
        <v>23</v>
      </c>
      <c r="O2931">
        <v>2</v>
      </c>
      <c r="P2931">
        <v>0.28999999999999998</v>
      </c>
      <c r="Q2931">
        <f t="shared" si="318"/>
        <v>17</v>
      </c>
      <c r="R2931" t="s">
        <v>16</v>
      </c>
      <c r="S2931">
        <f t="shared" si="319"/>
        <v>206.04</v>
      </c>
      <c r="T2931" t="str">
        <f t="shared" si="320"/>
        <v>High</v>
      </c>
      <c r="U2931" t="str">
        <f t="shared" si="321"/>
        <v>Inactive</v>
      </c>
    </row>
    <row r="2932" spans="1:21" x14ac:dyDescent="0.25">
      <c r="A2932" t="s">
        <v>2959</v>
      </c>
      <c r="B2932">
        <v>34</v>
      </c>
      <c r="C2932" t="str">
        <f t="shared" si="315"/>
        <v>25-34</v>
      </c>
      <c r="D2932" t="s">
        <v>13</v>
      </c>
      <c r="E2932" t="s">
        <v>2</v>
      </c>
      <c r="F2932">
        <v>28.06</v>
      </c>
      <c r="G2932" t="str">
        <f t="shared" si="316"/>
        <v>Medium</v>
      </c>
      <c r="H2932">
        <v>33</v>
      </c>
      <c r="I2932" t="s">
        <v>19</v>
      </c>
      <c r="J2932" t="s">
        <v>4</v>
      </c>
      <c r="K2932" s="4">
        <v>8.99</v>
      </c>
      <c r="L2932" s="4">
        <f t="shared" si="317"/>
        <v>8.99</v>
      </c>
      <c r="M2932">
        <v>0</v>
      </c>
      <c r="N2932" t="s">
        <v>29</v>
      </c>
      <c r="O2932">
        <v>4</v>
      </c>
      <c r="P2932">
        <v>0.83</v>
      </c>
      <c r="Q2932">
        <f t="shared" si="318"/>
        <v>50</v>
      </c>
      <c r="R2932" t="s">
        <v>38</v>
      </c>
      <c r="S2932">
        <f t="shared" si="319"/>
        <v>1403</v>
      </c>
      <c r="T2932" t="str">
        <f t="shared" si="320"/>
        <v>High</v>
      </c>
      <c r="U2932" t="str">
        <f t="shared" si="321"/>
        <v>Inactive</v>
      </c>
    </row>
    <row r="2933" spans="1:21" x14ac:dyDescent="0.25">
      <c r="A2933" t="s">
        <v>2960</v>
      </c>
      <c r="B2933">
        <v>21</v>
      </c>
      <c r="C2933" t="str">
        <f t="shared" si="315"/>
        <v>18-24</v>
      </c>
      <c r="D2933" t="s">
        <v>27</v>
      </c>
      <c r="E2933" t="s">
        <v>18</v>
      </c>
      <c r="F2933">
        <v>16.09</v>
      </c>
      <c r="G2933" t="str">
        <f t="shared" si="316"/>
        <v>Low</v>
      </c>
      <c r="H2933">
        <v>2</v>
      </c>
      <c r="I2933" t="s">
        <v>56</v>
      </c>
      <c r="J2933" t="s">
        <v>43</v>
      </c>
      <c r="K2933" s="4">
        <v>17.989999999999998</v>
      </c>
      <c r="L2933" s="4">
        <f t="shared" si="317"/>
        <v>17.989999999999998</v>
      </c>
      <c r="M2933">
        <v>0</v>
      </c>
      <c r="N2933" t="s">
        <v>15</v>
      </c>
      <c r="O2933">
        <v>4</v>
      </c>
      <c r="P2933">
        <v>5.36</v>
      </c>
      <c r="Q2933">
        <f t="shared" si="318"/>
        <v>322</v>
      </c>
      <c r="R2933" t="s">
        <v>11</v>
      </c>
      <c r="S2933">
        <f t="shared" si="319"/>
        <v>5180.9799999999996</v>
      </c>
      <c r="T2933" t="str">
        <f t="shared" si="320"/>
        <v>High</v>
      </c>
      <c r="U2933" t="str">
        <f t="shared" si="321"/>
        <v>Active</v>
      </c>
    </row>
    <row r="2934" spans="1:21" x14ac:dyDescent="0.25">
      <c r="A2934" t="s">
        <v>2961</v>
      </c>
      <c r="B2934">
        <v>61</v>
      </c>
      <c r="C2934" t="str">
        <f t="shared" si="315"/>
        <v>55+</v>
      </c>
      <c r="D2934" t="s">
        <v>13</v>
      </c>
      <c r="E2934" t="s">
        <v>18</v>
      </c>
      <c r="F2934">
        <v>55.13</v>
      </c>
      <c r="G2934" t="str">
        <f t="shared" si="316"/>
        <v>High</v>
      </c>
      <c r="H2934">
        <v>59</v>
      </c>
      <c r="I2934" t="s">
        <v>14</v>
      </c>
      <c r="J2934" t="s">
        <v>43</v>
      </c>
      <c r="K2934" s="4">
        <v>17.989999999999998</v>
      </c>
      <c r="L2934" s="4">
        <f t="shared" si="317"/>
        <v>17.989999999999998</v>
      </c>
      <c r="M2934">
        <v>0</v>
      </c>
      <c r="N2934" t="s">
        <v>23</v>
      </c>
      <c r="O2934">
        <v>1</v>
      </c>
      <c r="P2934">
        <v>0.92</v>
      </c>
      <c r="Q2934">
        <f t="shared" si="318"/>
        <v>55</v>
      </c>
      <c r="R2934" t="s">
        <v>20</v>
      </c>
      <c r="S2934">
        <f t="shared" si="319"/>
        <v>3032.15</v>
      </c>
      <c r="T2934" t="str">
        <f t="shared" si="320"/>
        <v>High</v>
      </c>
      <c r="U2934" t="str">
        <f t="shared" si="321"/>
        <v>Inactive</v>
      </c>
    </row>
    <row r="2935" spans="1:21" x14ac:dyDescent="0.25">
      <c r="A2935" t="s">
        <v>2962</v>
      </c>
      <c r="B2935">
        <v>48</v>
      </c>
      <c r="C2935" t="str">
        <f t="shared" si="315"/>
        <v>45-54</v>
      </c>
      <c r="D2935" t="s">
        <v>1</v>
      </c>
      <c r="E2935" t="s">
        <v>18</v>
      </c>
      <c r="F2935">
        <v>17.239999999999998</v>
      </c>
      <c r="G2935" t="str">
        <f t="shared" si="316"/>
        <v>Low</v>
      </c>
      <c r="H2935">
        <v>53</v>
      </c>
      <c r="I2935" t="s">
        <v>19</v>
      </c>
      <c r="J2935" t="s">
        <v>10</v>
      </c>
      <c r="K2935" s="4">
        <v>17.989999999999998</v>
      </c>
      <c r="L2935" s="4">
        <f t="shared" si="317"/>
        <v>17.989999999999998</v>
      </c>
      <c r="M2935">
        <v>0</v>
      </c>
      <c r="N2935" t="s">
        <v>23</v>
      </c>
      <c r="O2935">
        <v>5</v>
      </c>
      <c r="P2935">
        <v>0.32</v>
      </c>
      <c r="Q2935">
        <f t="shared" si="318"/>
        <v>19</v>
      </c>
      <c r="R2935" t="s">
        <v>38</v>
      </c>
      <c r="S2935">
        <f t="shared" si="319"/>
        <v>327.55999999999995</v>
      </c>
      <c r="T2935" t="str">
        <f t="shared" si="320"/>
        <v>High</v>
      </c>
      <c r="U2935" t="str">
        <f t="shared" si="321"/>
        <v>Inactive</v>
      </c>
    </row>
    <row r="2936" spans="1:21" x14ac:dyDescent="0.25">
      <c r="A2936" t="s">
        <v>2963</v>
      </c>
      <c r="B2936">
        <v>23</v>
      </c>
      <c r="C2936" t="str">
        <f t="shared" si="315"/>
        <v>18-24</v>
      </c>
      <c r="D2936" t="s">
        <v>1</v>
      </c>
      <c r="E2936" t="s">
        <v>2</v>
      </c>
      <c r="F2936">
        <v>2.91</v>
      </c>
      <c r="G2936" t="str">
        <f t="shared" si="316"/>
        <v>Low</v>
      </c>
      <c r="H2936">
        <v>40</v>
      </c>
      <c r="I2936" t="s">
        <v>19</v>
      </c>
      <c r="J2936" t="s">
        <v>43</v>
      </c>
      <c r="K2936" s="4">
        <v>8.99</v>
      </c>
      <c r="L2936" s="4">
        <f t="shared" si="317"/>
        <v>8.99</v>
      </c>
      <c r="M2936">
        <v>1</v>
      </c>
      <c r="N2936" t="s">
        <v>29</v>
      </c>
      <c r="O2936">
        <v>3</v>
      </c>
      <c r="P2936">
        <v>7.0000000000000007E-2</v>
      </c>
      <c r="Q2936">
        <f t="shared" si="318"/>
        <v>4</v>
      </c>
      <c r="R2936" t="s">
        <v>16</v>
      </c>
      <c r="S2936">
        <f t="shared" si="319"/>
        <v>11.64</v>
      </c>
      <c r="T2936" t="str">
        <f t="shared" si="320"/>
        <v>Low</v>
      </c>
      <c r="U2936" t="str">
        <f t="shared" si="321"/>
        <v>Inactive</v>
      </c>
    </row>
    <row r="2937" spans="1:21" x14ac:dyDescent="0.25">
      <c r="A2937" t="s">
        <v>2964</v>
      </c>
      <c r="B2937">
        <v>57</v>
      </c>
      <c r="C2937" t="str">
        <f t="shared" si="315"/>
        <v>55+</v>
      </c>
      <c r="D2937" t="s">
        <v>13</v>
      </c>
      <c r="E2937" t="s">
        <v>8</v>
      </c>
      <c r="F2937">
        <v>3.05</v>
      </c>
      <c r="G2937" t="str">
        <f t="shared" si="316"/>
        <v>Low</v>
      </c>
      <c r="H2937">
        <v>26</v>
      </c>
      <c r="I2937" t="s">
        <v>56</v>
      </c>
      <c r="J2937" t="s">
        <v>4</v>
      </c>
      <c r="K2937" s="4">
        <v>13.99</v>
      </c>
      <c r="L2937" s="4">
        <f t="shared" si="317"/>
        <v>13.99</v>
      </c>
      <c r="M2937">
        <v>1</v>
      </c>
      <c r="N2937" t="s">
        <v>29</v>
      </c>
      <c r="O2937">
        <v>2</v>
      </c>
      <c r="P2937">
        <v>0.11</v>
      </c>
      <c r="Q2937">
        <f t="shared" si="318"/>
        <v>7</v>
      </c>
      <c r="R2937" t="s">
        <v>11</v>
      </c>
      <c r="S2937">
        <f t="shared" si="319"/>
        <v>21.349999999999998</v>
      </c>
      <c r="T2937" t="str">
        <f t="shared" si="320"/>
        <v>Low</v>
      </c>
      <c r="U2937" t="str">
        <f t="shared" si="321"/>
        <v>Inactive</v>
      </c>
    </row>
    <row r="2938" spans="1:21" x14ac:dyDescent="0.25">
      <c r="A2938" t="s">
        <v>2965</v>
      </c>
      <c r="B2938">
        <v>30</v>
      </c>
      <c r="C2938" t="str">
        <f t="shared" si="315"/>
        <v>25-34</v>
      </c>
      <c r="D2938" t="s">
        <v>27</v>
      </c>
      <c r="E2938" t="s">
        <v>18</v>
      </c>
      <c r="F2938">
        <v>5.43</v>
      </c>
      <c r="G2938" t="str">
        <f t="shared" si="316"/>
        <v>Low</v>
      </c>
      <c r="H2938">
        <v>56</v>
      </c>
      <c r="I2938" t="s">
        <v>3</v>
      </c>
      <c r="J2938" t="s">
        <v>4</v>
      </c>
      <c r="K2938" s="4">
        <v>17.989999999999998</v>
      </c>
      <c r="L2938" s="4">
        <f t="shared" si="317"/>
        <v>17.989999999999998</v>
      </c>
      <c r="M2938">
        <v>1</v>
      </c>
      <c r="N2938" t="s">
        <v>5</v>
      </c>
      <c r="O2938">
        <v>4</v>
      </c>
      <c r="P2938">
        <v>0.1</v>
      </c>
      <c r="Q2938">
        <f t="shared" si="318"/>
        <v>6</v>
      </c>
      <c r="R2938" t="s">
        <v>38</v>
      </c>
      <c r="S2938">
        <f t="shared" si="319"/>
        <v>32.58</v>
      </c>
      <c r="T2938" t="str">
        <f t="shared" si="320"/>
        <v>Low</v>
      </c>
      <c r="U2938" t="str">
        <f t="shared" si="321"/>
        <v>Inactive</v>
      </c>
    </row>
    <row r="2939" spans="1:21" x14ac:dyDescent="0.25">
      <c r="A2939" t="s">
        <v>2966</v>
      </c>
      <c r="B2939">
        <v>25</v>
      </c>
      <c r="C2939" t="str">
        <f t="shared" si="315"/>
        <v>18-24</v>
      </c>
      <c r="D2939" t="s">
        <v>1</v>
      </c>
      <c r="E2939" t="s">
        <v>18</v>
      </c>
      <c r="F2939">
        <v>2.5099999999999998</v>
      </c>
      <c r="G2939" t="str">
        <f t="shared" si="316"/>
        <v>Low</v>
      </c>
      <c r="H2939">
        <v>18</v>
      </c>
      <c r="I2939" t="s">
        <v>14</v>
      </c>
      <c r="J2939" t="s">
        <v>4</v>
      </c>
      <c r="K2939" s="4">
        <v>17.989999999999998</v>
      </c>
      <c r="L2939" s="4">
        <f t="shared" si="317"/>
        <v>17.989999999999998</v>
      </c>
      <c r="M2939">
        <v>0</v>
      </c>
      <c r="N2939" t="s">
        <v>29</v>
      </c>
      <c r="O2939">
        <v>5</v>
      </c>
      <c r="P2939">
        <v>0.13</v>
      </c>
      <c r="Q2939">
        <f t="shared" si="318"/>
        <v>8</v>
      </c>
      <c r="R2939" t="s">
        <v>11</v>
      </c>
      <c r="S2939">
        <f t="shared" si="319"/>
        <v>20.079999999999998</v>
      </c>
      <c r="T2939" t="str">
        <f t="shared" si="320"/>
        <v>Low</v>
      </c>
      <c r="U2939" t="str">
        <f t="shared" si="321"/>
        <v>Risk</v>
      </c>
    </row>
    <row r="2940" spans="1:21" x14ac:dyDescent="0.25">
      <c r="A2940" t="s">
        <v>2967</v>
      </c>
      <c r="B2940">
        <v>32</v>
      </c>
      <c r="C2940" t="str">
        <f t="shared" si="315"/>
        <v>25-34</v>
      </c>
      <c r="D2940" t="s">
        <v>13</v>
      </c>
      <c r="E2940" t="s">
        <v>2</v>
      </c>
      <c r="F2940">
        <v>7.17</v>
      </c>
      <c r="G2940" t="str">
        <f t="shared" si="316"/>
        <v>Low</v>
      </c>
      <c r="H2940">
        <v>3</v>
      </c>
      <c r="I2940" t="s">
        <v>14</v>
      </c>
      <c r="J2940" t="s">
        <v>43</v>
      </c>
      <c r="K2940" s="4">
        <v>8.99</v>
      </c>
      <c r="L2940" s="4">
        <f t="shared" si="317"/>
        <v>8.99</v>
      </c>
      <c r="M2940">
        <v>0</v>
      </c>
      <c r="N2940" t="s">
        <v>23</v>
      </c>
      <c r="O2940">
        <v>5</v>
      </c>
      <c r="P2940">
        <v>1.79</v>
      </c>
      <c r="Q2940">
        <f t="shared" si="318"/>
        <v>107</v>
      </c>
      <c r="R2940" t="s">
        <v>20</v>
      </c>
      <c r="S2940">
        <f t="shared" si="319"/>
        <v>767.18999999999994</v>
      </c>
      <c r="T2940" t="str">
        <f t="shared" si="320"/>
        <v>High</v>
      </c>
      <c r="U2940" t="str">
        <f t="shared" si="321"/>
        <v>Active</v>
      </c>
    </row>
    <row r="2941" spans="1:21" x14ac:dyDescent="0.25">
      <c r="A2941" t="s">
        <v>2968</v>
      </c>
      <c r="B2941">
        <v>29</v>
      </c>
      <c r="C2941" t="str">
        <f t="shared" si="315"/>
        <v>25-34</v>
      </c>
      <c r="D2941" t="s">
        <v>13</v>
      </c>
      <c r="E2941" t="s">
        <v>2</v>
      </c>
      <c r="F2941">
        <v>10.64</v>
      </c>
      <c r="G2941" t="str">
        <f t="shared" si="316"/>
        <v>Low</v>
      </c>
      <c r="H2941">
        <v>36</v>
      </c>
      <c r="I2941" t="s">
        <v>9</v>
      </c>
      <c r="J2941" t="s">
        <v>43</v>
      </c>
      <c r="K2941" s="4">
        <v>8.99</v>
      </c>
      <c r="L2941" s="4">
        <f t="shared" si="317"/>
        <v>8.99</v>
      </c>
      <c r="M2941">
        <v>1</v>
      </c>
      <c r="N2941" t="s">
        <v>29</v>
      </c>
      <c r="O2941">
        <v>1</v>
      </c>
      <c r="P2941">
        <v>0.28999999999999998</v>
      </c>
      <c r="Q2941">
        <f t="shared" si="318"/>
        <v>17</v>
      </c>
      <c r="R2941" t="s">
        <v>6</v>
      </c>
      <c r="S2941">
        <f t="shared" si="319"/>
        <v>180.88</v>
      </c>
      <c r="T2941" t="str">
        <f t="shared" si="320"/>
        <v>High</v>
      </c>
      <c r="U2941" t="str">
        <f t="shared" si="321"/>
        <v>Inactive</v>
      </c>
    </row>
    <row r="2942" spans="1:21" x14ac:dyDescent="0.25">
      <c r="A2942" t="s">
        <v>2969</v>
      </c>
      <c r="B2942">
        <v>56</v>
      </c>
      <c r="C2942" t="str">
        <f t="shared" si="315"/>
        <v>55+</v>
      </c>
      <c r="D2942" t="s">
        <v>27</v>
      </c>
      <c r="E2942" t="s">
        <v>8</v>
      </c>
      <c r="F2942">
        <v>12.06</v>
      </c>
      <c r="G2942" t="str">
        <f t="shared" si="316"/>
        <v>Low</v>
      </c>
      <c r="H2942">
        <v>26</v>
      </c>
      <c r="I2942" t="s">
        <v>35</v>
      </c>
      <c r="J2942" t="s">
        <v>32</v>
      </c>
      <c r="K2942" s="4">
        <v>13.99</v>
      </c>
      <c r="L2942" s="4">
        <f t="shared" si="317"/>
        <v>13.99</v>
      </c>
      <c r="M2942">
        <v>0</v>
      </c>
      <c r="N2942" t="s">
        <v>23</v>
      </c>
      <c r="O2942">
        <v>1</v>
      </c>
      <c r="P2942">
        <v>0.45</v>
      </c>
      <c r="Q2942">
        <f t="shared" si="318"/>
        <v>27</v>
      </c>
      <c r="R2942" t="s">
        <v>20</v>
      </c>
      <c r="S2942">
        <f t="shared" si="319"/>
        <v>325.62</v>
      </c>
      <c r="T2942" t="str">
        <f t="shared" si="320"/>
        <v>High</v>
      </c>
      <c r="U2942" t="str">
        <f t="shared" si="321"/>
        <v>Inactive</v>
      </c>
    </row>
    <row r="2943" spans="1:21" x14ac:dyDescent="0.25">
      <c r="A2943" t="s">
        <v>2970</v>
      </c>
      <c r="B2943">
        <v>57</v>
      </c>
      <c r="C2943" t="str">
        <f t="shared" si="315"/>
        <v>55+</v>
      </c>
      <c r="D2943" t="s">
        <v>13</v>
      </c>
      <c r="E2943" t="s">
        <v>8</v>
      </c>
      <c r="F2943">
        <v>28.5</v>
      </c>
      <c r="G2943" t="str">
        <f t="shared" si="316"/>
        <v>Medium</v>
      </c>
      <c r="H2943">
        <v>23</v>
      </c>
      <c r="I2943" t="s">
        <v>35</v>
      </c>
      <c r="J2943" t="s">
        <v>41</v>
      </c>
      <c r="K2943" s="4">
        <v>13.99</v>
      </c>
      <c r="L2943" s="4">
        <f t="shared" si="317"/>
        <v>13.99</v>
      </c>
      <c r="M2943">
        <v>0</v>
      </c>
      <c r="N2943" t="s">
        <v>5</v>
      </c>
      <c r="O2943">
        <v>3</v>
      </c>
      <c r="P2943">
        <v>1.19</v>
      </c>
      <c r="Q2943">
        <f t="shared" si="318"/>
        <v>71</v>
      </c>
      <c r="R2943" t="s">
        <v>38</v>
      </c>
      <c r="S2943">
        <f t="shared" si="319"/>
        <v>2023.5</v>
      </c>
      <c r="T2943" t="str">
        <f t="shared" si="320"/>
        <v>High</v>
      </c>
      <c r="U2943" t="str">
        <f t="shared" si="321"/>
        <v>Inactive</v>
      </c>
    </row>
    <row r="2944" spans="1:21" x14ac:dyDescent="0.25">
      <c r="A2944" t="s">
        <v>2971</v>
      </c>
      <c r="B2944">
        <v>23</v>
      </c>
      <c r="C2944" t="str">
        <f t="shared" si="315"/>
        <v>18-24</v>
      </c>
      <c r="D2944" t="s">
        <v>13</v>
      </c>
      <c r="E2944" t="s">
        <v>2</v>
      </c>
      <c r="F2944">
        <v>11.25</v>
      </c>
      <c r="G2944" t="str">
        <f t="shared" si="316"/>
        <v>Low</v>
      </c>
      <c r="H2944">
        <v>24</v>
      </c>
      <c r="I2944" t="s">
        <v>14</v>
      </c>
      <c r="J2944" t="s">
        <v>41</v>
      </c>
      <c r="K2944" s="4">
        <v>8.99</v>
      </c>
      <c r="L2944" s="4">
        <f t="shared" si="317"/>
        <v>8.99</v>
      </c>
      <c r="M2944">
        <v>0</v>
      </c>
      <c r="N2944" t="s">
        <v>15</v>
      </c>
      <c r="O2944">
        <v>5</v>
      </c>
      <c r="P2944">
        <v>0.45</v>
      </c>
      <c r="Q2944">
        <f t="shared" si="318"/>
        <v>27</v>
      </c>
      <c r="R2944" t="s">
        <v>33</v>
      </c>
      <c r="S2944">
        <f t="shared" si="319"/>
        <v>303.75</v>
      </c>
      <c r="T2944" t="str">
        <f t="shared" si="320"/>
        <v>High</v>
      </c>
      <c r="U2944" t="str">
        <f t="shared" si="321"/>
        <v>Inactive</v>
      </c>
    </row>
    <row r="2945" spans="1:21" x14ac:dyDescent="0.25">
      <c r="A2945" t="s">
        <v>2972</v>
      </c>
      <c r="B2945">
        <v>38</v>
      </c>
      <c r="C2945" t="str">
        <f t="shared" si="315"/>
        <v>35-44</v>
      </c>
      <c r="D2945" t="s">
        <v>1</v>
      </c>
      <c r="E2945" t="s">
        <v>2</v>
      </c>
      <c r="F2945">
        <v>1.1299999999999999</v>
      </c>
      <c r="G2945" t="str">
        <f t="shared" si="316"/>
        <v>Low</v>
      </c>
      <c r="H2945">
        <v>41</v>
      </c>
      <c r="I2945" t="s">
        <v>14</v>
      </c>
      <c r="J2945" t="s">
        <v>41</v>
      </c>
      <c r="K2945" s="4">
        <v>8.99</v>
      </c>
      <c r="L2945" s="4">
        <f t="shared" si="317"/>
        <v>8.99</v>
      </c>
      <c r="M2945">
        <v>1</v>
      </c>
      <c r="N2945" t="s">
        <v>15</v>
      </c>
      <c r="O2945">
        <v>2</v>
      </c>
      <c r="P2945">
        <v>0.03</v>
      </c>
      <c r="Q2945">
        <f t="shared" si="318"/>
        <v>2</v>
      </c>
      <c r="R2945" t="s">
        <v>33</v>
      </c>
      <c r="S2945">
        <f t="shared" si="319"/>
        <v>2.2599999999999998</v>
      </c>
      <c r="T2945" t="str">
        <f t="shared" si="320"/>
        <v>Low</v>
      </c>
      <c r="U2945" t="str">
        <f t="shared" si="321"/>
        <v>Inactive</v>
      </c>
    </row>
    <row r="2946" spans="1:21" x14ac:dyDescent="0.25">
      <c r="A2946" t="s">
        <v>2973</v>
      </c>
      <c r="B2946">
        <v>62</v>
      </c>
      <c r="C2946" t="str">
        <f t="shared" si="315"/>
        <v>55+</v>
      </c>
      <c r="D2946" t="s">
        <v>27</v>
      </c>
      <c r="E2946" t="s">
        <v>2</v>
      </c>
      <c r="F2946">
        <v>12.33</v>
      </c>
      <c r="G2946" t="str">
        <f t="shared" si="316"/>
        <v>Low</v>
      </c>
      <c r="H2946">
        <v>47</v>
      </c>
      <c r="I2946" t="s">
        <v>35</v>
      </c>
      <c r="J2946" t="s">
        <v>41</v>
      </c>
      <c r="K2946" s="4">
        <v>8.99</v>
      </c>
      <c r="L2946" s="4">
        <f t="shared" si="317"/>
        <v>8.99</v>
      </c>
      <c r="M2946">
        <v>1</v>
      </c>
      <c r="N2946" t="s">
        <v>5</v>
      </c>
      <c r="O2946">
        <v>1</v>
      </c>
      <c r="P2946">
        <v>0.26</v>
      </c>
      <c r="Q2946">
        <f t="shared" si="318"/>
        <v>16</v>
      </c>
      <c r="R2946" t="s">
        <v>6</v>
      </c>
      <c r="S2946">
        <f t="shared" si="319"/>
        <v>197.28</v>
      </c>
      <c r="T2946" t="str">
        <f t="shared" si="320"/>
        <v>High</v>
      </c>
      <c r="U2946" t="str">
        <f t="shared" si="321"/>
        <v>Inactive</v>
      </c>
    </row>
    <row r="2947" spans="1:21" x14ac:dyDescent="0.25">
      <c r="A2947" t="s">
        <v>2974</v>
      </c>
      <c r="B2947">
        <v>51</v>
      </c>
      <c r="C2947" t="str">
        <f t="shared" ref="C2947:C3010" si="322">IF(B2947&lt;=25, "18-24", IF(B2947&lt;=35, "25-34", IF(B2947&lt;=45,"35-44", IF(B2947&lt;=55,"45-54", "55+"))))</f>
        <v>45-54</v>
      </c>
      <c r="D2947" t="s">
        <v>27</v>
      </c>
      <c r="E2947" t="s">
        <v>8</v>
      </c>
      <c r="F2947">
        <v>8.43</v>
      </c>
      <c r="G2947" t="str">
        <f t="shared" ref="G2947:G3010" si="323">IF(F2947&lt;=20,"Low",IF(F2947&lt;=50, "Medium","High"))</f>
        <v>Low</v>
      </c>
      <c r="H2947">
        <v>37</v>
      </c>
      <c r="I2947" t="s">
        <v>35</v>
      </c>
      <c r="J2947" t="s">
        <v>10</v>
      </c>
      <c r="K2947" s="4">
        <v>13.99</v>
      </c>
      <c r="L2947" s="4">
        <f t="shared" ref="L2947:L3010" si="324">K2947</f>
        <v>13.99</v>
      </c>
      <c r="M2947">
        <v>1</v>
      </c>
      <c r="N2947" t="s">
        <v>23</v>
      </c>
      <c r="O2947">
        <v>1</v>
      </c>
      <c r="P2947">
        <v>0.22</v>
      </c>
      <c r="Q2947">
        <f t="shared" ref="Q2947:Q3010" si="325">ROUND(P2947*60, 0)</f>
        <v>13</v>
      </c>
      <c r="R2947" t="s">
        <v>38</v>
      </c>
      <c r="S2947">
        <f t="shared" ref="S2947:S3010" si="326">F2947*Q2947</f>
        <v>109.59</v>
      </c>
      <c r="T2947" t="str">
        <f t="shared" ref="T2947:T3010" si="327">IF(S2947&lt;=50,"Low",IF(S2947&lt;=150,"Medium", "High"))</f>
        <v>Medium</v>
      </c>
      <c r="U2947" t="str">
        <f t="shared" ref="U2947:U3010" si="328">IF(H2947&lt;=7,"Active", IF(H2947&lt;=21,"Risk", "Inactive"))</f>
        <v>Inactive</v>
      </c>
    </row>
    <row r="2948" spans="1:21" x14ac:dyDescent="0.25">
      <c r="A2948" t="s">
        <v>2975</v>
      </c>
      <c r="B2948">
        <v>54</v>
      </c>
      <c r="C2948" t="str">
        <f t="shared" si="322"/>
        <v>45-54</v>
      </c>
      <c r="D2948" t="s">
        <v>1</v>
      </c>
      <c r="E2948" t="s">
        <v>8</v>
      </c>
      <c r="F2948">
        <v>3.36</v>
      </c>
      <c r="G2948" t="str">
        <f t="shared" si="323"/>
        <v>Low</v>
      </c>
      <c r="H2948">
        <v>50</v>
      </c>
      <c r="I2948" t="s">
        <v>3</v>
      </c>
      <c r="J2948" t="s">
        <v>32</v>
      </c>
      <c r="K2948" s="4">
        <v>13.99</v>
      </c>
      <c r="L2948" s="4">
        <f t="shared" si="324"/>
        <v>13.99</v>
      </c>
      <c r="M2948">
        <v>1</v>
      </c>
      <c r="N2948" t="s">
        <v>5</v>
      </c>
      <c r="O2948">
        <v>5</v>
      </c>
      <c r="P2948">
        <v>7.0000000000000007E-2</v>
      </c>
      <c r="Q2948">
        <f t="shared" si="325"/>
        <v>4</v>
      </c>
      <c r="R2948" t="s">
        <v>25</v>
      </c>
      <c r="S2948">
        <f t="shared" si="326"/>
        <v>13.44</v>
      </c>
      <c r="T2948" t="str">
        <f t="shared" si="327"/>
        <v>Low</v>
      </c>
      <c r="U2948" t="str">
        <f t="shared" si="328"/>
        <v>Inactive</v>
      </c>
    </row>
    <row r="2949" spans="1:21" x14ac:dyDescent="0.25">
      <c r="A2949" t="s">
        <v>2976</v>
      </c>
      <c r="B2949">
        <v>33</v>
      </c>
      <c r="C2949" t="str">
        <f t="shared" si="322"/>
        <v>25-34</v>
      </c>
      <c r="D2949" t="s">
        <v>13</v>
      </c>
      <c r="E2949" t="s">
        <v>2</v>
      </c>
      <c r="F2949">
        <v>11.36</v>
      </c>
      <c r="G2949" t="str">
        <f t="shared" si="323"/>
        <v>Low</v>
      </c>
      <c r="H2949">
        <v>51</v>
      </c>
      <c r="I2949" t="s">
        <v>9</v>
      </c>
      <c r="J2949" t="s">
        <v>41</v>
      </c>
      <c r="K2949" s="4">
        <v>8.99</v>
      </c>
      <c r="L2949" s="4">
        <f t="shared" si="324"/>
        <v>8.99</v>
      </c>
      <c r="M2949">
        <v>1</v>
      </c>
      <c r="N2949" t="s">
        <v>29</v>
      </c>
      <c r="O2949">
        <v>1</v>
      </c>
      <c r="P2949">
        <v>0.22</v>
      </c>
      <c r="Q2949">
        <f t="shared" si="325"/>
        <v>13</v>
      </c>
      <c r="R2949" t="s">
        <v>16</v>
      </c>
      <c r="S2949">
        <f t="shared" si="326"/>
        <v>147.68</v>
      </c>
      <c r="T2949" t="str">
        <f t="shared" si="327"/>
        <v>Medium</v>
      </c>
      <c r="U2949" t="str">
        <f t="shared" si="328"/>
        <v>Inactive</v>
      </c>
    </row>
    <row r="2950" spans="1:21" x14ac:dyDescent="0.25">
      <c r="A2950" t="s">
        <v>2977</v>
      </c>
      <c r="B2950">
        <v>54</v>
      </c>
      <c r="C2950" t="str">
        <f t="shared" si="322"/>
        <v>45-54</v>
      </c>
      <c r="D2950" t="s">
        <v>13</v>
      </c>
      <c r="E2950" t="s">
        <v>18</v>
      </c>
      <c r="F2950">
        <v>2.08</v>
      </c>
      <c r="G2950" t="str">
        <f t="shared" si="323"/>
        <v>Low</v>
      </c>
      <c r="H2950">
        <v>12</v>
      </c>
      <c r="I2950" t="s">
        <v>3</v>
      </c>
      <c r="J2950" t="s">
        <v>10</v>
      </c>
      <c r="K2950" s="4">
        <v>17.989999999999998</v>
      </c>
      <c r="L2950" s="4">
        <f t="shared" si="324"/>
        <v>17.989999999999998</v>
      </c>
      <c r="M2950">
        <v>0</v>
      </c>
      <c r="N2950" t="s">
        <v>23</v>
      </c>
      <c r="O2950">
        <v>5</v>
      </c>
      <c r="P2950">
        <v>0.16</v>
      </c>
      <c r="Q2950">
        <f t="shared" si="325"/>
        <v>10</v>
      </c>
      <c r="R2950" t="s">
        <v>6</v>
      </c>
      <c r="S2950">
        <f t="shared" si="326"/>
        <v>20.8</v>
      </c>
      <c r="T2950" t="str">
        <f t="shared" si="327"/>
        <v>Low</v>
      </c>
      <c r="U2950" t="str">
        <f t="shared" si="328"/>
        <v>Risk</v>
      </c>
    </row>
    <row r="2951" spans="1:21" x14ac:dyDescent="0.25">
      <c r="A2951" t="s">
        <v>2978</v>
      </c>
      <c r="B2951">
        <v>38</v>
      </c>
      <c r="C2951" t="str">
        <f t="shared" si="322"/>
        <v>35-44</v>
      </c>
      <c r="D2951" t="s">
        <v>27</v>
      </c>
      <c r="E2951" t="s">
        <v>18</v>
      </c>
      <c r="F2951">
        <v>3.49</v>
      </c>
      <c r="G2951" t="str">
        <f t="shared" si="323"/>
        <v>Low</v>
      </c>
      <c r="H2951">
        <v>26</v>
      </c>
      <c r="I2951" t="s">
        <v>14</v>
      </c>
      <c r="J2951" t="s">
        <v>4</v>
      </c>
      <c r="K2951" s="4">
        <v>17.989999999999998</v>
      </c>
      <c r="L2951" s="4">
        <f t="shared" si="324"/>
        <v>17.989999999999998</v>
      </c>
      <c r="M2951">
        <v>0</v>
      </c>
      <c r="N2951" t="s">
        <v>47</v>
      </c>
      <c r="O2951">
        <v>5</v>
      </c>
      <c r="P2951">
        <v>0.13</v>
      </c>
      <c r="Q2951">
        <f t="shared" si="325"/>
        <v>8</v>
      </c>
      <c r="R2951" t="s">
        <v>6</v>
      </c>
      <c r="S2951">
        <f t="shared" si="326"/>
        <v>27.92</v>
      </c>
      <c r="T2951" t="str">
        <f t="shared" si="327"/>
        <v>Low</v>
      </c>
      <c r="U2951" t="str">
        <f t="shared" si="328"/>
        <v>Inactive</v>
      </c>
    </row>
    <row r="2952" spans="1:21" x14ac:dyDescent="0.25">
      <c r="A2952" t="s">
        <v>2979</v>
      </c>
      <c r="B2952">
        <v>24</v>
      </c>
      <c r="C2952" t="str">
        <f t="shared" si="322"/>
        <v>18-24</v>
      </c>
      <c r="D2952" t="s">
        <v>1</v>
      </c>
      <c r="E2952" t="s">
        <v>2</v>
      </c>
      <c r="F2952">
        <v>17.559999999999999</v>
      </c>
      <c r="G2952" t="str">
        <f t="shared" si="323"/>
        <v>Low</v>
      </c>
      <c r="H2952">
        <v>10</v>
      </c>
      <c r="I2952" t="s">
        <v>19</v>
      </c>
      <c r="J2952" t="s">
        <v>10</v>
      </c>
      <c r="K2952" s="4">
        <v>8.99</v>
      </c>
      <c r="L2952" s="4">
        <f t="shared" si="324"/>
        <v>8.99</v>
      </c>
      <c r="M2952">
        <v>0</v>
      </c>
      <c r="N2952" t="s">
        <v>5</v>
      </c>
      <c r="O2952">
        <v>5</v>
      </c>
      <c r="P2952">
        <v>1.6</v>
      </c>
      <c r="Q2952">
        <f t="shared" si="325"/>
        <v>96</v>
      </c>
      <c r="R2952" t="s">
        <v>6</v>
      </c>
      <c r="S2952">
        <f t="shared" si="326"/>
        <v>1685.7599999999998</v>
      </c>
      <c r="T2952" t="str">
        <f t="shared" si="327"/>
        <v>High</v>
      </c>
      <c r="U2952" t="str">
        <f t="shared" si="328"/>
        <v>Risk</v>
      </c>
    </row>
    <row r="2953" spans="1:21" x14ac:dyDescent="0.25">
      <c r="A2953" t="s">
        <v>2980</v>
      </c>
      <c r="B2953">
        <v>44</v>
      </c>
      <c r="C2953" t="str">
        <f t="shared" si="322"/>
        <v>35-44</v>
      </c>
      <c r="D2953" t="s">
        <v>27</v>
      </c>
      <c r="E2953" t="s">
        <v>8</v>
      </c>
      <c r="F2953">
        <v>2.2799999999999998</v>
      </c>
      <c r="G2953" t="str">
        <f t="shared" si="323"/>
        <v>Low</v>
      </c>
      <c r="H2953">
        <v>59</v>
      </c>
      <c r="I2953" t="s">
        <v>14</v>
      </c>
      <c r="J2953" t="s">
        <v>32</v>
      </c>
      <c r="K2953" s="4">
        <v>13.99</v>
      </c>
      <c r="L2953" s="4">
        <f t="shared" si="324"/>
        <v>13.99</v>
      </c>
      <c r="M2953">
        <v>1</v>
      </c>
      <c r="N2953" t="s">
        <v>15</v>
      </c>
      <c r="O2953">
        <v>2</v>
      </c>
      <c r="P2953">
        <v>0.04</v>
      </c>
      <c r="Q2953">
        <f t="shared" si="325"/>
        <v>2</v>
      </c>
      <c r="R2953" t="s">
        <v>33</v>
      </c>
      <c r="S2953">
        <f t="shared" si="326"/>
        <v>4.5599999999999996</v>
      </c>
      <c r="T2953" t="str">
        <f t="shared" si="327"/>
        <v>Low</v>
      </c>
      <c r="U2953" t="str">
        <f t="shared" si="328"/>
        <v>Inactive</v>
      </c>
    </row>
    <row r="2954" spans="1:21" x14ac:dyDescent="0.25">
      <c r="A2954" t="s">
        <v>2981</v>
      </c>
      <c r="B2954">
        <v>37</v>
      </c>
      <c r="C2954" t="str">
        <f t="shared" si="322"/>
        <v>35-44</v>
      </c>
      <c r="D2954" t="s">
        <v>27</v>
      </c>
      <c r="E2954" t="s">
        <v>8</v>
      </c>
      <c r="F2954">
        <v>28.57</v>
      </c>
      <c r="G2954" t="str">
        <f t="shared" si="323"/>
        <v>Medium</v>
      </c>
      <c r="H2954">
        <v>4</v>
      </c>
      <c r="I2954" t="s">
        <v>9</v>
      </c>
      <c r="J2954" t="s">
        <v>10</v>
      </c>
      <c r="K2954" s="4">
        <v>13.99</v>
      </c>
      <c r="L2954" s="4">
        <f t="shared" si="324"/>
        <v>13.99</v>
      </c>
      <c r="M2954">
        <v>0</v>
      </c>
      <c r="N2954" t="s">
        <v>47</v>
      </c>
      <c r="O2954">
        <v>2</v>
      </c>
      <c r="P2954">
        <v>5.71</v>
      </c>
      <c r="Q2954">
        <f t="shared" si="325"/>
        <v>343</v>
      </c>
      <c r="R2954" t="s">
        <v>20</v>
      </c>
      <c r="S2954">
        <f t="shared" si="326"/>
        <v>9799.51</v>
      </c>
      <c r="T2954" t="str">
        <f t="shared" si="327"/>
        <v>High</v>
      </c>
      <c r="U2954" t="str">
        <f t="shared" si="328"/>
        <v>Active</v>
      </c>
    </row>
    <row r="2955" spans="1:21" x14ac:dyDescent="0.25">
      <c r="A2955" t="s">
        <v>2982</v>
      </c>
      <c r="B2955">
        <v>64</v>
      </c>
      <c r="C2955" t="str">
        <f t="shared" si="322"/>
        <v>55+</v>
      </c>
      <c r="D2955" t="s">
        <v>27</v>
      </c>
      <c r="E2955" t="s">
        <v>8</v>
      </c>
      <c r="F2955">
        <v>22.89</v>
      </c>
      <c r="G2955" t="str">
        <f t="shared" si="323"/>
        <v>Medium</v>
      </c>
      <c r="H2955">
        <v>50</v>
      </c>
      <c r="I2955" t="s">
        <v>3</v>
      </c>
      <c r="J2955" t="s">
        <v>32</v>
      </c>
      <c r="K2955" s="4">
        <v>13.99</v>
      </c>
      <c r="L2955" s="4">
        <f t="shared" si="324"/>
        <v>13.99</v>
      </c>
      <c r="M2955">
        <v>0</v>
      </c>
      <c r="N2955" t="s">
        <v>15</v>
      </c>
      <c r="O2955">
        <v>3</v>
      </c>
      <c r="P2955">
        <v>0.45</v>
      </c>
      <c r="Q2955">
        <f t="shared" si="325"/>
        <v>27</v>
      </c>
      <c r="R2955" t="s">
        <v>6</v>
      </c>
      <c r="S2955">
        <f t="shared" si="326"/>
        <v>618.03</v>
      </c>
      <c r="T2955" t="str">
        <f t="shared" si="327"/>
        <v>High</v>
      </c>
      <c r="U2955" t="str">
        <f t="shared" si="328"/>
        <v>Inactive</v>
      </c>
    </row>
    <row r="2956" spans="1:21" x14ac:dyDescent="0.25">
      <c r="A2956" t="s">
        <v>2983</v>
      </c>
      <c r="B2956">
        <v>41</v>
      </c>
      <c r="C2956" t="str">
        <f t="shared" si="322"/>
        <v>35-44</v>
      </c>
      <c r="D2956" t="s">
        <v>13</v>
      </c>
      <c r="E2956" t="s">
        <v>18</v>
      </c>
      <c r="F2956">
        <v>14.17</v>
      </c>
      <c r="G2956" t="str">
        <f t="shared" si="323"/>
        <v>Low</v>
      </c>
      <c r="H2956">
        <v>19</v>
      </c>
      <c r="I2956" t="s">
        <v>56</v>
      </c>
      <c r="J2956" t="s">
        <v>43</v>
      </c>
      <c r="K2956" s="4">
        <v>17.989999999999998</v>
      </c>
      <c r="L2956" s="4">
        <f t="shared" si="324"/>
        <v>17.989999999999998</v>
      </c>
      <c r="M2956">
        <v>0</v>
      </c>
      <c r="N2956" t="s">
        <v>5</v>
      </c>
      <c r="O2956">
        <v>3</v>
      </c>
      <c r="P2956">
        <v>0.71</v>
      </c>
      <c r="Q2956">
        <f t="shared" si="325"/>
        <v>43</v>
      </c>
      <c r="R2956" t="s">
        <v>6</v>
      </c>
      <c r="S2956">
        <f t="shared" si="326"/>
        <v>609.30999999999995</v>
      </c>
      <c r="T2956" t="str">
        <f t="shared" si="327"/>
        <v>High</v>
      </c>
      <c r="U2956" t="str">
        <f t="shared" si="328"/>
        <v>Risk</v>
      </c>
    </row>
    <row r="2957" spans="1:21" x14ac:dyDescent="0.25">
      <c r="A2957" t="s">
        <v>2984</v>
      </c>
      <c r="B2957">
        <v>25</v>
      </c>
      <c r="C2957" t="str">
        <f t="shared" si="322"/>
        <v>18-24</v>
      </c>
      <c r="D2957" t="s">
        <v>1</v>
      </c>
      <c r="E2957" t="s">
        <v>8</v>
      </c>
      <c r="F2957">
        <v>0.9</v>
      </c>
      <c r="G2957" t="str">
        <f t="shared" si="323"/>
        <v>Low</v>
      </c>
      <c r="H2957">
        <v>27</v>
      </c>
      <c r="I2957" t="s">
        <v>56</v>
      </c>
      <c r="J2957" t="s">
        <v>10</v>
      </c>
      <c r="K2957" s="4">
        <v>13.99</v>
      </c>
      <c r="L2957" s="4">
        <f t="shared" si="324"/>
        <v>13.99</v>
      </c>
      <c r="M2957">
        <v>1</v>
      </c>
      <c r="N2957" t="s">
        <v>29</v>
      </c>
      <c r="O2957">
        <v>3</v>
      </c>
      <c r="P2957">
        <v>0.03</v>
      </c>
      <c r="Q2957">
        <f t="shared" si="325"/>
        <v>2</v>
      </c>
      <c r="R2957" t="s">
        <v>20</v>
      </c>
      <c r="S2957">
        <f t="shared" si="326"/>
        <v>1.8</v>
      </c>
      <c r="T2957" t="str">
        <f t="shared" si="327"/>
        <v>Low</v>
      </c>
      <c r="U2957" t="str">
        <f t="shared" si="328"/>
        <v>Inactive</v>
      </c>
    </row>
    <row r="2958" spans="1:21" x14ac:dyDescent="0.25">
      <c r="A2958" t="s">
        <v>2985</v>
      </c>
      <c r="B2958">
        <v>65</v>
      </c>
      <c r="C2958" t="str">
        <f t="shared" si="322"/>
        <v>55+</v>
      </c>
      <c r="D2958" t="s">
        <v>13</v>
      </c>
      <c r="E2958" t="s">
        <v>8</v>
      </c>
      <c r="F2958">
        <v>17.309999999999999</v>
      </c>
      <c r="G2958" t="str">
        <f t="shared" si="323"/>
        <v>Low</v>
      </c>
      <c r="H2958">
        <v>37</v>
      </c>
      <c r="I2958" t="s">
        <v>3</v>
      </c>
      <c r="J2958" t="s">
        <v>10</v>
      </c>
      <c r="K2958" s="4">
        <v>13.99</v>
      </c>
      <c r="L2958" s="4">
        <f t="shared" si="324"/>
        <v>13.99</v>
      </c>
      <c r="M2958">
        <v>1</v>
      </c>
      <c r="N2958" t="s">
        <v>29</v>
      </c>
      <c r="O2958">
        <v>1</v>
      </c>
      <c r="P2958">
        <v>0.46</v>
      </c>
      <c r="Q2958">
        <f t="shared" si="325"/>
        <v>28</v>
      </c>
      <c r="R2958" t="s">
        <v>16</v>
      </c>
      <c r="S2958">
        <f t="shared" si="326"/>
        <v>484.67999999999995</v>
      </c>
      <c r="T2958" t="str">
        <f t="shared" si="327"/>
        <v>High</v>
      </c>
      <c r="U2958" t="str">
        <f t="shared" si="328"/>
        <v>Inactive</v>
      </c>
    </row>
    <row r="2959" spans="1:21" x14ac:dyDescent="0.25">
      <c r="A2959" t="s">
        <v>2986</v>
      </c>
      <c r="B2959">
        <v>39</v>
      </c>
      <c r="C2959" t="str">
        <f t="shared" si="322"/>
        <v>35-44</v>
      </c>
      <c r="D2959" t="s">
        <v>13</v>
      </c>
      <c r="E2959" t="s">
        <v>18</v>
      </c>
      <c r="F2959">
        <v>3.69</v>
      </c>
      <c r="G2959" t="str">
        <f t="shared" si="323"/>
        <v>Low</v>
      </c>
      <c r="H2959">
        <v>26</v>
      </c>
      <c r="I2959" t="s">
        <v>14</v>
      </c>
      <c r="J2959" t="s">
        <v>43</v>
      </c>
      <c r="K2959" s="4">
        <v>17.989999999999998</v>
      </c>
      <c r="L2959" s="4">
        <f t="shared" si="324"/>
        <v>17.989999999999998</v>
      </c>
      <c r="M2959">
        <v>1</v>
      </c>
      <c r="N2959" t="s">
        <v>15</v>
      </c>
      <c r="O2959">
        <v>5</v>
      </c>
      <c r="P2959">
        <v>0.14000000000000001</v>
      </c>
      <c r="Q2959">
        <f t="shared" si="325"/>
        <v>8</v>
      </c>
      <c r="R2959" t="s">
        <v>38</v>
      </c>
      <c r="S2959">
        <f t="shared" si="326"/>
        <v>29.52</v>
      </c>
      <c r="T2959" t="str">
        <f t="shared" si="327"/>
        <v>Low</v>
      </c>
      <c r="U2959" t="str">
        <f t="shared" si="328"/>
        <v>Inactive</v>
      </c>
    </row>
    <row r="2960" spans="1:21" x14ac:dyDescent="0.25">
      <c r="A2960" t="s">
        <v>2987</v>
      </c>
      <c r="B2960">
        <v>69</v>
      </c>
      <c r="C2960" t="str">
        <f t="shared" si="322"/>
        <v>55+</v>
      </c>
      <c r="D2960" t="s">
        <v>27</v>
      </c>
      <c r="E2960" t="s">
        <v>8</v>
      </c>
      <c r="F2960">
        <v>42.32</v>
      </c>
      <c r="G2960" t="str">
        <f t="shared" si="323"/>
        <v>Medium</v>
      </c>
      <c r="H2960">
        <v>48</v>
      </c>
      <c r="I2960" t="s">
        <v>19</v>
      </c>
      <c r="J2960" t="s">
        <v>4</v>
      </c>
      <c r="K2960" s="4">
        <v>13.99</v>
      </c>
      <c r="L2960" s="4">
        <f t="shared" si="324"/>
        <v>13.99</v>
      </c>
      <c r="M2960">
        <v>0</v>
      </c>
      <c r="N2960" t="s">
        <v>5</v>
      </c>
      <c r="O2960">
        <v>3</v>
      </c>
      <c r="P2960">
        <v>0.86</v>
      </c>
      <c r="Q2960">
        <f t="shared" si="325"/>
        <v>52</v>
      </c>
      <c r="R2960" t="s">
        <v>6</v>
      </c>
      <c r="S2960">
        <f t="shared" si="326"/>
        <v>2200.64</v>
      </c>
      <c r="T2960" t="str">
        <f t="shared" si="327"/>
        <v>High</v>
      </c>
      <c r="U2960" t="str">
        <f t="shared" si="328"/>
        <v>Inactive</v>
      </c>
    </row>
    <row r="2961" spans="1:21" x14ac:dyDescent="0.25">
      <c r="A2961" t="s">
        <v>2988</v>
      </c>
      <c r="B2961">
        <v>61</v>
      </c>
      <c r="C2961" t="str">
        <f t="shared" si="322"/>
        <v>55+</v>
      </c>
      <c r="D2961" t="s">
        <v>1</v>
      </c>
      <c r="E2961" t="s">
        <v>18</v>
      </c>
      <c r="F2961">
        <v>31.47</v>
      </c>
      <c r="G2961" t="str">
        <f t="shared" si="323"/>
        <v>Medium</v>
      </c>
      <c r="H2961">
        <v>52</v>
      </c>
      <c r="I2961" t="s">
        <v>9</v>
      </c>
      <c r="J2961" t="s">
        <v>41</v>
      </c>
      <c r="K2961" s="4">
        <v>17.989999999999998</v>
      </c>
      <c r="L2961" s="4">
        <f t="shared" si="324"/>
        <v>17.989999999999998</v>
      </c>
      <c r="M2961">
        <v>0</v>
      </c>
      <c r="N2961" t="s">
        <v>23</v>
      </c>
      <c r="O2961">
        <v>5</v>
      </c>
      <c r="P2961">
        <v>0.59</v>
      </c>
      <c r="Q2961">
        <f t="shared" si="325"/>
        <v>35</v>
      </c>
      <c r="R2961" t="s">
        <v>38</v>
      </c>
      <c r="S2961">
        <f t="shared" si="326"/>
        <v>1101.45</v>
      </c>
      <c r="T2961" t="str">
        <f t="shared" si="327"/>
        <v>High</v>
      </c>
      <c r="U2961" t="str">
        <f t="shared" si="328"/>
        <v>Inactive</v>
      </c>
    </row>
    <row r="2962" spans="1:21" x14ac:dyDescent="0.25">
      <c r="A2962" t="s">
        <v>2989</v>
      </c>
      <c r="B2962">
        <v>59</v>
      </c>
      <c r="C2962" t="str">
        <f t="shared" si="322"/>
        <v>55+</v>
      </c>
      <c r="D2962" t="s">
        <v>27</v>
      </c>
      <c r="E2962" t="s">
        <v>8</v>
      </c>
      <c r="F2962">
        <v>16.350000000000001</v>
      </c>
      <c r="G2962" t="str">
        <f t="shared" si="323"/>
        <v>Low</v>
      </c>
      <c r="H2962">
        <v>1</v>
      </c>
      <c r="I2962" t="s">
        <v>14</v>
      </c>
      <c r="J2962" t="s">
        <v>4</v>
      </c>
      <c r="K2962" s="4">
        <v>13.99</v>
      </c>
      <c r="L2962" s="4">
        <f t="shared" si="324"/>
        <v>13.99</v>
      </c>
      <c r="M2962">
        <v>0</v>
      </c>
      <c r="N2962" t="s">
        <v>29</v>
      </c>
      <c r="O2962">
        <v>3</v>
      </c>
      <c r="P2962">
        <v>8.18</v>
      </c>
      <c r="Q2962">
        <f t="shared" si="325"/>
        <v>491</v>
      </c>
      <c r="R2962" t="s">
        <v>6</v>
      </c>
      <c r="S2962">
        <f t="shared" si="326"/>
        <v>8027.85</v>
      </c>
      <c r="T2962" t="str">
        <f t="shared" si="327"/>
        <v>High</v>
      </c>
      <c r="U2962" t="str">
        <f t="shared" si="328"/>
        <v>Active</v>
      </c>
    </row>
    <row r="2963" spans="1:21" x14ac:dyDescent="0.25">
      <c r="A2963" t="s">
        <v>2990</v>
      </c>
      <c r="B2963">
        <v>26</v>
      </c>
      <c r="C2963" t="str">
        <f t="shared" si="322"/>
        <v>25-34</v>
      </c>
      <c r="D2963" t="s">
        <v>1</v>
      </c>
      <c r="E2963" t="s">
        <v>8</v>
      </c>
      <c r="F2963">
        <v>1.24</v>
      </c>
      <c r="G2963" t="str">
        <f t="shared" si="323"/>
        <v>Low</v>
      </c>
      <c r="H2963">
        <v>56</v>
      </c>
      <c r="I2963" t="s">
        <v>14</v>
      </c>
      <c r="J2963" t="s">
        <v>4</v>
      </c>
      <c r="K2963" s="4">
        <v>13.99</v>
      </c>
      <c r="L2963" s="4">
        <f t="shared" si="324"/>
        <v>13.99</v>
      </c>
      <c r="M2963">
        <v>1</v>
      </c>
      <c r="N2963" t="s">
        <v>23</v>
      </c>
      <c r="O2963">
        <v>1</v>
      </c>
      <c r="P2963">
        <v>0.02</v>
      </c>
      <c r="Q2963">
        <f t="shared" si="325"/>
        <v>1</v>
      </c>
      <c r="R2963" t="s">
        <v>11</v>
      </c>
      <c r="S2963">
        <f t="shared" si="326"/>
        <v>1.24</v>
      </c>
      <c r="T2963" t="str">
        <f t="shared" si="327"/>
        <v>Low</v>
      </c>
      <c r="U2963" t="str">
        <f t="shared" si="328"/>
        <v>Inactive</v>
      </c>
    </row>
    <row r="2964" spans="1:21" x14ac:dyDescent="0.25">
      <c r="A2964" t="s">
        <v>2991</v>
      </c>
      <c r="B2964">
        <v>36</v>
      </c>
      <c r="C2964" t="str">
        <f t="shared" si="322"/>
        <v>35-44</v>
      </c>
      <c r="D2964" t="s">
        <v>1</v>
      </c>
      <c r="E2964" t="s">
        <v>18</v>
      </c>
      <c r="F2964">
        <v>2.98</v>
      </c>
      <c r="G2964" t="str">
        <f t="shared" si="323"/>
        <v>Low</v>
      </c>
      <c r="H2964">
        <v>60</v>
      </c>
      <c r="I2964" t="s">
        <v>35</v>
      </c>
      <c r="J2964" t="s">
        <v>10</v>
      </c>
      <c r="K2964" s="4">
        <v>17.989999999999998</v>
      </c>
      <c r="L2964" s="4">
        <f t="shared" si="324"/>
        <v>17.989999999999998</v>
      </c>
      <c r="M2964">
        <v>1</v>
      </c>
      <c r="N2964" t="s">
        <v>23</v>
      </c>
      <c r="O2964">
        <v>4</v>
      </c>
      <c r="P2964">
        <v>0.05</v>
      </c>
      <c r="Q2964">
        <f t="shared" si="325"/>
        <v>3</v>
      </c>
      <c r="R2964" t="s">
        <v>16</v>
      </c>
      <c r="S2964">
        <f t="shared" si="326"/>
        <v>8.94</v>
      </c>
      <c r="T2964" t="str">
        <f t="shared" si="327"/>
        <v>Low</v>
      </c>
      <c r="U2964" t="str">
        <f t="shared" si="328"/>
        <v>Inactive</v>
      </c>
    </row>
    <row r="2965" spans="1:21" x14ac:dyDescent="0.25">
      <c r="A2965" t="s">
        <v>2992</v>
      </c>
      <c r="B2965">
        <v>42</v>
      </c>
      <c r="C2965" t="str">
        <f t="shared" si="322"/>
        <v>35-44</v>
      </c>
      <c r="D2965" t="s">
        <v>13</v>
      </c>
      <c r="E2965" t="s">
        <v>2</v>
      </c>
      <c r="F2965">
        <v>1.85</v>
      </c>
      <c r="G2965" t="str">
        <f t="shared" si="323"/>
        <v>Low</v>
      </c>
      <c r="H2965">
        <v>6</v>
      </c>
      <c r="I2965" t="s">
        <v>3</v>
      </c>
      <c r="J2965" t="s">
        <v>32</v>
      </c>
      <c r="K2965" s="4">
        <v>8.99</v>
      </c>
      <c r="L2965" s="4">
        <f t="shared" si="324"/>
        <v>8.99</v>
      </c>
      <c r="M2965">
        <v>1</v>
      </c>
      <c r="N2965" t="s">
        <v>15</v>
      </c>
      <c r="O2965">
        <v>5</v>
      </c>
      <c r="P2965">
        <v>0.26</v>
      </c>
      <c r="Q2965">
        <f t="shared" si="325"/>
        <v>16</v>
      </c>
      <c r="R2965" t="s">
        <v>20</v>
      </c>
      <c r="S2965">
        <f t="shared" si="326"/>
        <v>29.6</v>
      </c>
      <c r="T2965" t="str">
        <f t="shared" si="327"/>
        <v>Low</v>
      </c>
      <c r="U2965" t="str">
        <f t="shared" si="328"/>
        <v>Active</v>
      </c>
    </row>
    <row r="2966" spans="1:21" x14ac:dyDescent="0.25">
      <c r="A2966" t="s">
        <v>2993</v>
      </c>
      <c r="B2966">
        <v>45</v>
      </c>
      <c r="C2966" t="str">
        <f t="shared" si="322"/>
        <v>35-44</v>
      </c>
      <c r="D2966" t="s">
        <v>13</v>
      </c>
      <c r="E2966" t="s">
        <v>8</v>
      </c>
      <c r="F2966">
        <v>1.77</v>
      </c>
      <c r="G2966" t="str">
        <f t="shared" si="323"/>
        <v>Low</v>
      </c>
      <c r="H2966">
        <v>11</v>
      </c>
      <c r="I2966" t="s">
        <v>3</v>
      </c>
      <c r="J2966" t="s">
        <v>10</v>
      </c>
      <c r="K2966" s="4">
        <v>13.99</v>
      </c>
      <c r="L2966" s="4">
        <f t="shared" si="324"/>
        <v>13.99</v>
      </c>
      <c r="M2966">
        <v>1</v>
      </c>
      <c r="N2966" t="s">
        <v>29</v>
      </c>
      <c r="O2966">
        <v>3</v>
      </c>
      <c r="P2966">
        <v>0.15</v>
      </c>
      <c r="Q2966">
        <f t="shared" si="325"/>
        <v>9</v>
      </c>
      <c r="R2966" t="s">
        <v>25</v>
      </c>
      <c r="S2966">
        <f t="shared" si="326"/>
        <v>15.93</v>
      </c>
      <c r="T2966" t="str">
        <f t="shared" si="327"/>
        <v>Low</v>
      </c>
      <c r="U2966" t="str">
        <f t="shared" si="328"/>
        <v>Risk</v>
      </c>
    </row>
    <row r="2967" spans="1:21" x14ac:dyDescent="0.25">
      <c r="A2967" t="s">
        <v>2994</v>
      </c>
      <c r="B2967">
        <v>66</v>
      </c>
      <c r="C2967" t="str">
        <f t="shared" si="322"/>
        <v>55+</v>
      </c>
      <c r="D2967" t="s">
        <v>1</v>
      </c>
      <c r="E2967" t="s">
        <v>18</v>
      </c>
      <c r="F2967">
        <v>0.42</v>
      </c>
      <c r="G2967" t="str">
        <f t="shared" si="323"/>
        <v>Low</v>
      </c>
      <c r="H2967">
        <v>28</v>
      </c>
      <c r="I2967" t="s">
        <v>56</v>
      </c>
      <c r="J2967" t="s">
        <v>4</v>
      </c>
      <c r="K2967" s="4">
        <v>17.989999999999998</v>
      </c>
      <c r="L2967" s="4">
        <f t="shared" si="324"/>
        <v>17.989999999999998</v>
      </c>
      <c r="M2967">
        <v>1</v>
      </c>
      <c r="N2967" t="s">
        <v>15</v>
      </c>
      <c r="O2967">
        <v>5</v>
      </c>
      <c r="P2967">
        <v>0.01</v>
      </c>
      <c r="Q2967">
        <f t="shared" si="325"/>
        <v>1</v>
      </c>
      <c r="R2967" t="s">
        <v>16</v>
      </c>
      <c r="S2967">
        <f t="shared" si="326"/>
        <v>0.42</v>
      </c>
      <c r="T2967" t="str">
        <f t="shared" si="327"/>
        <v>Low</v>
      </c>
      <c r="U2967" t="str">
        <f t="shared" si="328"/>
        <v>Inactive</v>
      </c>
    </row>
    <row r="2968" spans="1:21" x14ac:dyDescent="0.25">
      <c r="A2968" t="s">
        <v>2995</v>
      </c>
      <c r="B2968">
        <v>64</v>
      </c>
      <c r="C2968" t="str">
        <f t="shared" si="322"/>
        <v>55+</v>
      </c>
      <c r="D2968" t="s">
        <v>13</v>
      </c>
      <c r="E2968" t="s">
        <v>2</v>
      </c>
      <c r="F2968">
        <v>5.7</v>
      </c>
      <c r="G2968" t="str">
        <f t="shared" si="323"/>
        <v>Low</v>
      </c>
      <c r="H2968">
        <v>9</v>
      </c>
      <c r="I2968" t="s">
        <v>56</v>
      </c>
      <c r="J2968" t="s">
        <v>41</v>
      </c>
      <c r="K2968" s="4">
        <v>8.99</v>
      </c>
      <c r="L2968" s="4">
        <f t="shared" si="324"/>
        <v>8.99</v>
      </c>
      <c r="M2968">
        <v>0</v>
      </c>
      <c r="N2968" t="s">
        <v>47</v>
      </c>
      <c r="O2968">
        <v>1</v>
      </c>
      <c r="P2968">
        <v>0.56999999999999995</v>
      </c>
      <c r="Q2968">
        <f t="shared" si="325"/>
        <v>34</v>
      </c>
      <c r="R2968" t="s">
        <v>33</v>
      </c>
      <c r="S2968">
        <f t="shared" si="326"/>
        <v>193.8</v>
      </c>
      <c r="T2968" t="str">
        <f t="shared" si="327"/>
        <v>High</v>
      </c>
      <c r="U2968" t="str">
        <f t="shared" si="328"/>
        <v>Risk</v>
      </c>
    </row>
    <row r="2969" spans="1:21" x14ac:dyDescent="0.25">
      <c r="A2969" t="s">
        <v>2996</v>
      </c>
      <c r="B2969">
        <v>54</v>
      </c>
      <c r="C2969" t="str">
        <f t="shared" si="322"/>
        <v>45-54</v>
      </c>
      <c r="D2969" t="s">
        <v>1</v>
      </c>
      <c r="E2969" t="s">
        <v>2</v>
      </c>
      <c r="F2969">
        <v>0.51</v>
      </c>
      <c r="G2969" t="str">
        <f t="shared" si="323"/>
        <v>Low</v>
      </c>
      <c r="H2969">
        <v>11</v>
      </c>
      <c r="I2969" t="s">
        <v>35</v>
      </c>
      <c r="J2969" t="s">
        <v>43</v>
      </c>
      <c r="K2969" s="4">
        <v>8.99</v>
      </c>
      <c r="L2969" s="4">
        <f t="shared" si="324"/>
        <v>8.99</v>
      </c>
      <c r="M2969">
        <v>1</v>
      </c>
      <c r="N2969" t="s">
        <v>29</v>
      </c>
      <c r="O2969">
        <v>5</v>
      </c>
      <c r="P2969">
        <v>0.04</v>
      </c>
      <c r="Q2969">
        <f t="shared" si="325"/>
        <v>2</v>
      </c>
      <c r="R2969" t="s">
        <v>38</v>
      </c>
      <c r="S2969">
        <f t="shared" si="326"/>
        <v>1.02</v>
      </c>
      <c r="T2969" t="str">
        <f t="shared" si="327"/>
        <v>Low</v>
      </c>
      <c r="U2969" t="str">
        <f t="shared" si="328"/>
        <v>Risk</v>
      </c>
    </row>
    <row r="2970" spans="1:21" x14ac:dyDescent="0.25">
      <c r="A2970" t="s">
        <v>2997</v>
      </c>
      <c r="B2970">
        <v>69</v>
      </c>
      <c r="C2970" t="str">
        <f t="shared" si="322"/>
        <v>55+</v>
      </c>
      <c r="D2970" t="s">
        <v>27</v>
      </c>
      <c r="E2970" t="s">
        <v>2</v>
      </c>
      <c r="F2970">
        <v>3.45</v>
      </c>
      <c r="G2970" t="str">
        <f t="shared" si="323"/>
        <v>Low</v>
      </c>
      <c r="H2970">
        <v>26</v>
      </c>
      <c r="I2970" t="s">
        <v>56</v>
      </c>
      <c r="J2970" t="s">
        <v>10</v>
      </c>
      <c r="K2970" s="4">
        <v>8.99</v>
      </c>
      <c r="L2970" s="4">
        <f t="shared" si="324"/>
        <v>8.99</v>
      </c>
      <c r="M2970">
        <v>1</v>
      </c>
      <c r="N2970" t="s">
        <v>23</v>
      </c>
      <c r="O2970">
        <v>3</v>
      </c>
      <c r="P2970">
        <v>0.13</v>
      </c>
      <c r="Q2970">
        <f t="shared" si="325"/>
        <v>8</v>
      </c>
      <c r="R2970" t="s">
        <v>16</v>
      </c>
      <c r="S2970">
        <f t="shared" si="326"/>
        <v>27.6</v>
      </c>
      <c r="T2970" t="str">
        <f t="shared" si="327"/>
        <v>Low</v>
      </c>
      <c r="U2970" t="str">
        <f t="shared" si="328"/>
        <v>Inactive</v>
      </c>
    </row>
    <row r="2971" spans="1:21" x14ac:dyDescent="0.25">
      <c r="A2971" t="s">
        <v>2998</v>
      </c>
      <c r="B2971">
        <v>53</v>
      </c>
      <c r="C2971" t="str">
        <f t="shared" si="322"/>
        <v>45-54</v>
      </c>
      <c r="D2971" t="s">
        <v>27</v>
      </c>
      <c r="E2971" t="s">
        <v>2</v>
      </c>
      <c r="F2971">
        <v>6.45</v>
      </c>
      <c r="G2971" t="str">
        <f t="shared" si="323"/>
        <v>Low</v>
      </c>
      <c r="H2971">
        <v>6</v>
      </c>
      <c r="I2971" t="s">
        <v>35</v>
      </c>
      <c r="J2971" t="s">
        <v>10</v>
      </c>
      <c r="K2971" s="4">
        <v>8.99</v>
      </c>
      <c r="L2971" s="4">
        <f t="shared" si="324"/>
        <v>8.99</v>
      </c>
      <c r="M2971">
        <v>0</v>
      </c>
      <c r="N2971" t="s">
        <v>47</v>
      </c>
      <c r="O2971">
        <v>5</v>
      </c>
      <c r="P2971">
        <v>0.92</v>
      </c>
      <c r="Q2971">
        <f t="shared" si="325"/>
        <v>55</v>
      </c>
      <c r="R2971" t="s">
        <v>38</v>
      </c>
      <c r="S2971">
        <f t="shared" si="326"/>
        <v>354.75</v>
      </c>
      <c r="T2971" t="str">
        <f t="shared" si="327"/>
        <v>High</v>
      </c>
      <c r="U2971" t="str">
        <f t="shared" si="328"/>
        <v>Active</v>
      </c>
    </row>
    <row r="2972" spans="1:21" x14ac:dyDescent="0.25">
      <c r="A2972" t="s">
        <v>2999</v>
      </c>
      <c r="B2972">
        <v>31</v>
      </c>
      <c r="C2972" t="str">
        <f t="shared" si="322"/>
        <v>25-34</v>
      </c>
      <c r="D2972" t="s">
        <v>1</v>
      </c>
      <c r="E2972" t="s">
        <v>2</v>
      </c>
      <c r="F2972">
        <v>5.16</v>
      </c>
      <c r="G2972" t="str">
        <f t="shared" si="323"/>
        <v>Low</v>
      </c>
      <c r="H2972">
        <v>41</v>
      </c>
      <c r="I2972" t="s">
        <v>9</v>
      </c>
      <c r="J2972" t="s">
        <v>10</v>
      </c>
      <c r="K2972" s="4">
        <v>8.99</v>
      </c>
      <c r="L2972" s="4">
        <f t="shared" si="324"/>
        <v>8.99</v>
      </c>
      <c r="M2972">
        <v>1</v>
      </c>
      <c r="N2972" t="s">
        <v>23</v>
      </c>
      <c r="O2972">
        <v>2</v>
      </c>
      <c r="P2972">
        <v>0.12</v>
      </c>
      <c r="Q2972">
        <f t="shared" si="325"/>
        <v>7</v>
      </c>
      <c r="R2972" t="s">
        <v>25</v>
      </c>
      <c r="S2972">
        <f t="shared" si="326"/>
        <v>36.120000000000005</v>
      </c>
      <c r="T2972" t="str">
        <f t="shared" si="327"/>
        <v>Low</v>
      </c>
      <c r="U2972" t="str">
        <f t="shared" si="328"/>
        <v>Inactive</v>
      </c>
    </row>
    <row r="2973" spans="1:21" x14ac:dyDescent="0.25">
      <c r="A2973" t="s">
        <v>3000</v>
      </c>
      <c r="B2973">
        <v>27</v>
      </c>
      <c r="C2973" t="str">
        <f t="shared" si="322"/>
        <v>25-34</v>
      </c>
      <c r="D2973" t="s">
        <v>27</v>
      </c>
      <c r="E2973" t="s">
        <v>2</v>
      </c>
      <c r="F2973">
        <v>1.41</v>
      </c>
      <c r="G2973" t="str">
        <f t="shared" si="323"/>
        <v>Low</v>
      </c>
      <c r="H2973">
        <v>0</v>
      </c>
      <c r="I2973" t="s">
        <v>56</v>
      </c>
      <c r="J2973" t="s">
        <v>43</v>
      </c>
      <c r="K2973" s="4">
        <v>8.99</v>
      </c>
      <c r="L2973" s="4">
        <f t="shared" si="324"/>
        <v>8.99</v>
      </c>
      <c r="M2973">
        <v>0</v>
      </c>
      <c r="N2973" t="s">
        <v>23</v>
      </c>
      <c r="O2973">
        <v>5</v>
      </c>
      <c r="P2973">
        <v>1.41</v>
      </c>
      <c r="Q2973">
        <f t="shared" si="325"/>
        <v>85</v>
      </c>
      <c r="R2973" t="s">
        <v>6</v>
      </c>
      <c r="S2973">
        <f t="shared" si="326"/>
        <v>119.85</v>
      </c>
      <c r="T2973" t="str">
        <f t="shared" si="327"/>
        <v>Medium</v>
      </c>
      <c r="U2973" t="str">
        <f t="shared" si="328"/>
        <v>Active</v>
      </c>
    </row>
    <row r="2974" spans="1:21" x14ac:dyDescent="0.25">
      <c r="A2974" t="s">
        <v>3001</v>
      </c>
      <c r="B2974">
        <v>64</v>
      </c>
      <c r="C2974" t="str">
        <f t="shared" si="322"/>
        <v>55+</v>
      </c>
      <c r="D2974" t="s">
        <v>27</v>
      </c>
      <c r="E2974" t="s">
        <v>18</v>
      </c>
      <c r="F2974">
        <v>0.52</v>
      </c>
      <c r="G2974" t="str">
        <f t="shared" si="323"/>
        <v>Low</v>
      </c>
      <c r="H2974">
        <v>20</v>
      </c>
      <c r="I2974" t="s">
        <v>9</v>
      </c>
      <c r="J2974" t="s">
        <v>43</v>
      </c>
      <c r="K2974" s="4">
        <v>17.989999999999998</v>
      </c>
      <c r="L2974" s="4">
        <f t="shared" si="324"/>
        <v>17.989999999999998</v>
      </c>
      <c r="M2974">
        <v>1</v>
      </c>
      <c r="N2974" t="s">
        <v>47</v>
      </c>
      <c r="O2974">
        <v>2</v>
      </c>
      <c r="P2974">
        <v>0.02</v>
      </c>
      <c r="Q2974">
        <f t="shared" si="325"/>
        <v>1</v>
      </c>
      <c r="R2974" t="s">
        <v>11</v>
      </c>
      <c r="S2974">
        <f t="shared" si="326"/>
        <v>0.52</v>
      </c>
      <c r="T2974" t="str">
        <f t="shared" si="327"/>
        <v>Low</v>
      </c>
      <c r="U2974" t="str">
        <f t="shared" si="328"/>
        <v>Risk</v>
      </c>
    </row>
    <row r="2975" spans="1:21" x14ac:dyDescent="0.25">
      <c r="A2975" t="s">
        <v>3002</v>
      </c>
      <c r="B2975">
        <v>59</v>
      </c>
      <c r="C2975" t="str">
        <f t="shared" si="322"/>
        <v>55+</v>
      </c>
      <c r="D2975" t="s">
        <v>13</v>
      </c>
      <c r="E2975" t="s">
        <v>8</v>
      </c>
      <c r="F2975">
        <v>6.25</v>
      </c>
      <c r="G2975" t="str">
        <f t="shared" si="323"/>
        <v>Low</v>
      </c>
      <c r="H2975">
        <v>56</v>
      </c>
      <c r="I2975" t="s">
        <v>3</v>
      </c>
      <c r="J2975" t="s">
        <v>41</v>
      </c>
      <c r="K2975" s="4">
        <v>13.99</v>
      </c>
      <c r="L2975" s="4">
        <f t="shared" si="324"/>
        <v>13.99</v>
      </c>
      <c r="M2975">
        <v>0</v>
      </c>
      <c r="N2975" t="s">
        <v>23</v>
      </c>
      <c r="O2975">
        <v>4</v>
      </c>
      <c r="P2975">
        <v>0.11</v>
      </c>
      <c r="Q2975">
        <f t="shared" si="325"/>
        <v>7</v>
      </c>
      <c r="R2975" t="s">
        <v>25</v>
      </c>
      <c r="S2975">
        <f t="shared" si="326"/>
        <v>43.75</v>
      </c>
      <c r="T2975" t="str">
        <f t="shared" si="327"/>
        <v>Low</v>
      </c>
      <c r="U2975" t="str">
        <f t="shared" si="328"/>
        <v>Inactive</v>
      </c>
    </row>
    <row r="2976" spans="1:21" x14ac:dyDescent="0.25">
      <c r="A2976" t="s">
        <v>3003</v>
      </c>
      <c r="B2976">
        <v>31</v>
      </c>
      <c r="C2976" t="str">
        <f t="shared" si="322"/>
        <v>25-34</v>
      </c>
      <c r="D2976" t="s">
        <v>13</v>
      </c>
      <c r="E2976" t="s">
        <v>8</v>
      </c>
      <c r="F2976">
        <v>8.58</v>
      </c>
      <c r="G2976" t="str">
        <f t="shared" si="323"/>
        <v>Low</v>
      </c>
      <c r="H2976">
        <v>16</v>
      </c>
      <c r="I2976" t="s">
        <v>35</v>
      </c>
      <c r="J2976" t="s">
        <v>32</v>
      </c>
      <c r="K2976" s="4">
        <v>13.99</v>
      </c>
      <c r="L2976" s="4">
        <f t="shared" si="324"/>
        <v>13.99</v>
      </c>
      <c r="M2976">
        <v>0</v>
      </c>
      <c r="N2976" t="s">
        <v>47</v>
      </c>
      <c r="O2976">
        <v>2</v>
      </c>
      <c r="P2976">
        <v>0.5</v>
      </c>
      <c r="Q2976">
        <f t="shared" si="325"/>
        <v>30</v>
      </c>
      <c r="R2976" t="s">
        <v>16</v>
      </c>
      <c r="S2976">
        <f t="shared" si="326"/>
        <v>257.39999999999998</v>
      </c>
      <c r="T2976" t="str">
        <f t="shared" si="327"/>
        <v>High</v>
      </c>
      <c r="U2976" t="str">
        <f t="shared" si="328"/>
        <v>Risk</v>
      </c>
    </row>
    <row r="2977" spans="1:21" x14ac:dyDescent="0.25">
      <c r="A2977" t="s">
        <v>3004</v>
      </c>
      <c r="B2977">
        <v>39</v>
      </c>
      <c r="C2977" t="str">
        <f t="shared" si="322"/>
        <v>35-44</v>
      </c>
      <c r="D2977" t="s">
        <v>27</v>
      </c>
      <c r="E2977" t="s">
        <v>18</v>
      </c>
      <c r="F2977">
        <v>9.7799999999999994</v>
      </c>
      <c r="G2977" t="str">
        <f t="shared" si="323"/>
        <v>Low</v>
      </c>
      <c r="H2977">
        <v>54</v>
      </c>
      <c r="I2977" t="s">
        <v>3</v>
      </c>
      <c r="J2977" t="s">
        <v>41</v>
      </c>
      <c r="K2977" s="4">
        <v>17.989999999999998</v>
      </c>
      <c r="L2977" s="4">
        <f t="shared" si="324"/>
        <v>17.989999999999998</v>
      </c>
      <c r="M2977">
        <v>0</v>
      </c>
      <c r="N2977" t="s">
        <v>47</v>
      </c>
      <c r="O2977">
        <v>4</v>
      </c>
      <c r="P2977">
        <v>0.18</v>
      </c>
      <c r="Q2977">
        <f t="shared" si="325"/>
        <v>11</v>
      </c>
      <c r="R2977" t="s">
        <v>25</v>
      </c>
      <c r="S2977">
        <f t="shared" si="326"/>
        <v>107.58</v>
      </c>
      <c r="T2977" t="str">
        <f t="shared" si="327"/>
        <v>Medium</v>
      </c>
      <c r="U2977" t="str">
        <f t="shared" si="328"/>
        <v>Inactive</v>
      </c>
    </row>
    <row r="2978" spans="1:21" x14ac:dyDescent="0.25">
      <c r="A2978" t="s">
        <v>3005</v>
      </c>
      <c r="B2978">
        <v>27</v>
      </c>
      <c r="C2978" t="str">
        <f t="shared" si="322"/>
        <v>25-34</v>
      </c>
      <c r="D2978" t="s">
        <v>1</v>
      </c>
      <c r="E2978" t="s">
        <v>2</v>
      </c>
      <c r="F2978">
        <v>0.14000000000000001</v>
      </c>
      <c r="G2978" t="str">
        <f t="shared" si="323"/>
        <v>Low</v>
      </c>
      <c r="H2978">
        <v>57</v>
      </c>
      <c r="I2978" t="s">
        <v>56</v>
      </c>
      <c r="J2978" t="s">
        <v>32</v>
      </c>
      <c r="K2978" s="4">
        <v>8.99</v>
      </c>
      <c r="L2978" s="4">
        <f t="shared" si="324"/>
        <v>8.99</v>
      </c>
      <c r="M2978">
        <v>1</v>
      </c>
      <c r="N2978" t="s">
        <v>23</v>
      </c>
      <c r="O2978">
        <v>5</v>
      </c>
      <c r="P2978">
        <v>0</v>
      </c>
      <c r="Q2978">
        <f t="shared" si="325"/>
        <v>0</v>
      </c>
      <c r="R2978" t="s">
        <v>16</v>
      </c>
      <c r="S2978">
        <f t="shared" si="326"/>
        <v>0</v>
      </c>
      <c r="T2978" t="str">
        <f t="shared" si="327"/>
        <v>Low</v>
      </c>
      <c r="U2978" t="str">
        <f t="shared" si="328"/>
        <v>Inactive</v>
      </c>
    </row>
    <row r="2979" spans="1:21" x14ac:dyDescent="0.25">
      <c r="A2979" t="s">
        <v>3006</v>
      </c>
      <c r="B2979">
        <v>69</v>
      </c>
      <c r="C2979" t="str">
        <f t="shared" si="322"/>
        <v>55+</v>
      </c>
      <c r="D2979" t="s">
        <v>27</v>
      </c>
      <c r="E2979" t="s">
        <v>18</v>
      </c>
      <c r="F2979">
        <v>7.95</v>
      </c>
      <c r="G2979" t="str">
        <f t="shared" si="323"/>
        <v>Low</v>
      </c>
      <c r="H2979">
        <v>59</v>
      </c>
      <c r="I2979" t="s">
        <v>56</v>
      </c>
      <c r="J2979" t="s">
        <v>10</v>
      </c>
      <c r="K2979" s="4">
        <v>17.989999999999998</v>
      </c>
      <c r="L2979" s="4">
        <f t="shared" si="324"/>
        <v>17.989999999999998</v>
      </c>
      <c r="M2979">
        <v>1</v>
      </c>
      <c r="N2979" t="s">
        <v>15</v>
      </c>
      <c r="O2979">
        <v>2</v>
      </c>
      <c r="P2979">
        <v>0.13</v>
      </c>
      <c r="Q2979">
        <f t="shared" si="325"/>
        <v>8</v>
      </c>
      <c r="R2979" t="s">
        <v>38</v>
      </c>
      <c r="S2979">
        <f t="shared" si="326"/>
        <v>63.6</v>
      </c>
      <c r="T2979" t="str">
        <f t="shared" si="327"/>
        <v>Medium</v>
      </c>
      <c r="U2979" t="str">
        <f t="shared" si="328"/>
        <v>Inactive</v>
      </c>
    </row>
    <row r="2980" spans="1:21" x14ac:dyDescent="0.25">
      <c r="A2980" t="s">
        <v>3007</v>
      </c>
      <c r="B2980">
        <v>30</v>
      </c>
      <c r="C2980" t="str">
        <f t="shared" si="322"/>
        <v>25-34</v>
      </c>
      <c r="D2980" t="s">
        <v>1</v>
      </c>
      <c r="E2980" t="s">
        <v>2</v>
      </c>
      <c r="F2980">
        <v>14.86</v>
      </c>
      <c r="G2980" t="str">
        <f t="shared" si="323"/>
        <v>Low</v>
      </c>
      <c r="H2980">
        <v>55</v>
      </c>
      <c r="I2980" t="s">
        <v>19</v>
      </c>
      <c r="J2980" t="s">
        <v>41</v>
      </c>
      <c r="K2980" s="4">
        <v>8.99</v>
      </c>
      <c r="L2980" s="4">
        <f t="shared" si="324"/>
        <v>8.99</v>
      </c>
      <c r="M2980">
        <v>1</v>
      </c>
      <c r="N2980" t="s">
        <v>23</v>
      </c>
      <c r="O2980">
        <v>2</v>
      </c>
      <c r="P2980">
        <v>0.27</v>
      </c>
      <c r="Q2980">
        <f t="shared" si="325"/>
        <v>16</v>
      </c>
      <c r="R2980" t="s">
        <v>38</v>
      </c>
      <c r="S2980">
        <f t="shared" si="326"/>
        <v>237.76</v>
      </c>
      <c r="T2980" t="str">
        <f t="shared" si="327"/>
        <v>High</v>
      </c>
      <c r="U2980" t="str">
        <f t="shared" si="328"/>
        <v>Inactive</v>
      </c>
    </row>
    <row r="2981" spans="1:21" x14ac:dyDescent="0.25">
      <c r="A2981" t="s">
        <v>3008</v>
      </c>
      <c r="B2981">
        <v>43</v>
      </c>
      <c r="C2981" t="str">
        <f t="shared" si="322"/>
        <v>35-44</v>
      </c>
      <c r="D2981" t="s">
        <v>1</v>
      </c>
      <c r="E2981" t="s">
        <v>8</v>
      </c>
      <c r="F2981">
        <v>4.09</v>
      </c>
      <c r="G2981" t="str">
        <f t="shared" si="323"/>
        <v>Low</v>
      </c>
      <c r="H2981">
        <v>7</v>
      </c>
      <c r="I2981" t="s">
        <v>9</v>
      </c>
      <c r="J2981" t="s">
        <v>4</v>
      </c>
      <c r="K2981" s="4">
        <v>13.99</v>
      </c>
      <c r="L2981" s="4">
        <f t="shared" si="324"/>
        <v>13.99</v>
      </c>
      <c r="M2981">
        <v>0</v>
      </c>
      <c r="N2981" t="s">
        <v>5</v>
      </c>
      <c r="O2981">
        <v>5</v>
      </c>
      <c r="P2981">
        <v>0.51</v>
      </c>
      <c r="Q2981">
        <f t="shared" si="325"/>
        <v>31</v>
      </c>
      <c r="R2981" t="s">
        <v>38</v>
      </c>
      <c r="S2981">
        <f t="shared" si="326"/>
        <v>126.78999999999999</v>
      </c>
      <c r="T2981" t="str">
        <f t="shared" si="327"/>
        <v>Medium</v>
      </c>
      <c r="U2981" t="str">
        <f t="shared" si="328"/>
        <v>Active</v>
      </c>
    </row>
    <row r="2982" spans="1:21" x14ac:dyDescent="0.25">
      <c r="A2982" t="s">
        <v>3009</v>
      </c>
      <c r="B2982">
        <v>66</v>
      </c>
      <c r="C2982" t="str">
        <f t="shared" si="322"/>
        <v>55+</v>
      </c>
      <c r="D2982" t="s">
        <v>13</v>
      </c>
      <c r="E2982" t="s">
        <v>2</v>
      </c>
      <c r="F2982">
        <v>1.29</v>
      </c>
      <c r="G2982" t="str">
        <f t="shared" si="323"/>
        <v>Low</v>
      </c>
      <c r="H2982">
        <v>44</v>
      </c>
      <c r="I2982" t="s">
        <v>19</v>
      </c>
      <c r="J2982" t="s">
        <v>43</v>
      </c>
      <c r="K2982" s="4">
        <v>8.99</v>
      </c>
      <c r="L2982" s="4">
        <f t="shared" si="324"/>
        <v>8.99</v>
      </c>
      <c r="M2982">
        <v>1</v>
      </c>
      <c r="N2982" t="s">
        <v>29</v>
      </c>
      <c r="O2982">
        <v>3</v>
      </c>
      <c r="P2982">
        <v>0.03</v>
      </c>
      <c r="Q2982">
        <f t="shared" si="325"/>
        <v>2</v>
      </c>
      <c r="R2982" t="s">
        <v>25</v>
      </c>
      <c r="S2982">
        <f t="shared" si="326"/>
        <v>2.58</v>
      </c>
      <c r="T2982" t="str">
        <f t="shared" si="327"/>
        <v>Low</v>
      </c>
      <c r="U2982" t="str">
        <f t="shared" si="328"/>
        <v>Inactive</v>
      </c>
    </row>
    <row r="2983" spans="1:21" x14ac:dyDescent="0.25">
      <c r="A2983" t="s">
        <v>3010</v>
      </c>
      <c r="B2983">
        <v>31</v>
      </c>
      <c r="C2983" t="str">
        <f t="shared" si="322"/>
        <v>25-34</v>
      </c>
      <c r="D2983" t="s">
        <v>1</v>
      </c>
      <c r="E2983" t="s">
        <v>8</v>
      </c>
      <c r="F2983">
        <v>2.44</v>
      </c>
      <c r="G2983" t="str">
        <f t="shared" si="323"/>
        <v>Low</v>
      </c>
      <c r="H2983">
        <v>17</v>
      </c>
      <c r="I2983" t="s">
        <v>35</v>
      </c>
      <c r="J2983" t="s">
        <v>4</v>
      </c>
      <c r="K2983" s="4">
        <v>13.99</v>
      </c>
      <c r="L2983" s="4">
        <f t="shared" si="324"/>
        <v>13.99</v>
      </c>
      <c r="M2983">
        <v>1</v>
      </c>
      <c r="N2983" t="s">
        <v>47</v>
      </c>
      <c r="O2983">
        <v>3</v>
      </c>
      <c r="P2983">
        <v>0.14000000000000001</v>
      </c>
      <c r="Q2983">
        <f t="shared" si="325"/>
        <v>8</v>
      </c>
      <c r="R2983" t="s">
        <v>11</v>
      </c>
      <c r="S2983">
        <f t="shared" si="326"/>
        <v>19.52</v>
      </c>
      <c r="T2983" t="str">
        <f t="shared" si="327"/>
        <v>Low</v>
      </c>
      <c r="U2983" t="str">
        <f t="shared" si="328"/>
        <v>Risk</v>
      </c>
    </row>
    <row r="2984" spans="1:21" x14ac:dyDescent="0.25">
      <c r="A2984" t="s">
        <v>3011</v>
      </c>
      <c r="B2984">
        <v>36</v>
      </c>
      <c r="C2984" t="str">
        <f t="shared" si="322"/>
        <v>35-44</v>
      </c>
      <c r="D2984" t="s">
        <v>27</v>
      </c>
      <c r="E2984" t="s">
        <v>18</v>
      </c>
      <c r="F2984">
        <v>6.16</v>
      </c>
      <c r="G2984" t="str">
        <f t="shared" si="323"/>
        <v>Low</v>
      </c>
      <c r="H2984">
        <v>53</v>
      </c>
      <c r="I2984" t="s">
        <v>9</v>
      </c>
      <c r="J2984" t="s">
        <v>10</v>
      </c>
      <c r="K2984" s="4">
        <v>17.989999999999998</v>
      </c>
      <c r="L2984" s="4">
        <f t="shared" si="324"/>
        <v>17.989999999999998</v>
      </c>
      <c r="M2984">
        <v>0</v>
      </c>
      <c r="N2984" t="s">
        <v>47</v>
      </c>
      <c r="O2984">
        <v>4</v>
      </c>
      <c r="P2984">
        <v>0.11</v>
      </c>
      <c r="Q2984">
        <f t="shared" si="325"/>
        <v>7</v>
      </c>
      <c r="R2984" t="s">
        <v>11</v>
      </c>
      <c r="S2984">
        <f t="shared" si="326"/>
        <v>43.120000000000005</v>
      </c>
      <c r="T2984" t="str">
        <f t="shared" si="327"/>
        <v>Low</v>
      </c>
      <c r="U2984" t="str">
        <f t="shared" si="328"/>
        <v>Inactive</v>
      </c>
    </row>
    <row r="2985" spans="1:21" x14ac:dyDescent="0.25">
      <c r="A2985" t="s">
        <v>3012</v>
      </c>
      <c r="B2985">
        <v>60</v>
      </c>
      <c r="C2985" t="str">
        <f t="shared" si="322"/>
        <v>55+</v>
      </c>
      <c r="D2985" t="s">
        <v>1</v>
      </c>
      <c r="E2985" t="s">
        <v>18</v>
      </c>
      <c r="F2985">
        <v>15.16</v>
      </c>
      <c r="G2985" t="str">
        <f t="shared" si="323"/>
        <v>Low</v>
      </c>
      <c r="H2985">
        <v>45</v>
      </c>
      <c r="I2985" t="s">
        <v>9</v>
      </c>
      <c r="J2985" t="s">
        <v>32</v>
      </c>
      <c r="K2985" s="4">
        <v>17.989999999999998</v>
      </c>
      <c r="L2985" s="4">
        <f t="shared" si="324"/>
        <v>17.989999999999998</v>
      </c>
      <c r="M2985">
        <v>1</v>
      </c>
      <c r="N2985" t="s">
        <v>47</v>
      </c>
      <c r="O2985">
        <v>2</v>
      </c>
      <c r="P2985">
        <v>0.33</v>
      </c>
      <c r="Q2985">
        <f t="shared" si="325"/>
        <v>20</v>
      </c>
      <c r="R2985" t="s">
        <v>38</v>
      </c>
      <c r="S2985">
        <f t="shared" si="326"/>
        <v>303.2</v>
      </c>
      <c r="T2985" t="str">
        <f t="shared" si="327"/>
        <v>High</v>
      </c>
      <c r="U2985" t="str">
        <f t="shared" si="328"/>
        <v>Inactive</v>
      </c>
    </row>
    <row r="2986" spans="1:21" x14ac:dyDescent="0.25">
      <c r="A2986" t="s">
        <v>3013</v>
      </c>
      <c r="B2986">
        <v>32</v>
      </c>
      <c r="C2986" t="str">
        <f t="shared" si="322"/>
        <v>25-34</v>
      </c>
      <c r="D2986" t="s">
        <v>27</v>
      </c>
      <c r="E2986" t="s">
        <v>8</v>
      </c>
      <c r="F2986">
        <v>7.57</v>
      </c>
      <c r="G2986" t="str">
        <f t="shared" si="323"/>
        <v>Low</v>
      </c>
      <c r="H2986">
        <v>18</v>
      </c>
      <c r="I2986" t="s">
        <v>3</v>
      </c>
      <c r="J2986" t="s">
        <v>43</v>
      </c>
      <c r="K2986" s="4">
        <v>13.99</v>
      </c>
      <c r="L2986" s="4">
        <f t="shared" si="324"/>
        <v>13.99</v>
      </c>
      <c r="M2986">
        <v>0</v>
      </c>
      <c r="N2986" t="s">
        <v>15</v>
      </c>
      <c r="O2986">
        <v>5</v>
      </c>
      <c r="P2986">
        <v>0.4</v>
      </c>
      <c r="Q2986">
        <f t="shared" si="325"/>
        <v>24</v>
      </c>
      <c r="R2986" t="s">
        <v>33</v>
      </c>
      <c r="S2986">
        <f t="shared" si="326"/>
        <v>181.68</v>
      </c>
      <c r="T2986" t="str">
        <f t="shared" si="327"/>
        <v>High</v>
      </c>
      <c r="U2986" t="str">
        <f t="shared" si="328"/>
        <v>Risk</v>
      </c>
    </row>
    <row r="2987" spans="1:21" x14ac:dyDescent="0.25">
      <c r="A2987" t="s">
        <v>3014</v>
      </c>
      <c r="B2987">
        <v>50</v>
      </c>
      <c r="C2987" t="str">
        <f t="shared" si="322"/>
        <v>45-54</v>
      </c>
      <c r="D2987" t="s">
        <v>1</v>
      </c>
      <c r="E2987" t="s">
        <v>18</v>
      </c>
      <c r="F2987">
        <v>27.56</v>
      </c>
      <c r="G2987" t="str">
        <f t="shared" si="323"/>
        <v>Medium</v>
      </c>
      <c r="H2987">
        <v>44</v>
      </c>
      <c r="I2987" t="s">
        <v>3</v>
      </c>
      <c r="J2987" t="s">
        <v>4</v>
      </c>
      <c r="K2987" s="4">
        <v>17.989999999999998</v>
      </c>
      <c r="L2987" s="4">
        <f t="shared" si="324"/>
        <v>17.989999999999998</v>
      </c>
      <c r="M2987">
        <v>0</v>
      </c>
      <c r="N2987" t="s">
        <v>5</v>
      </c>
      <c r="O2987">
        <v>4</v>
      </c>
      <c r="P2987">
        <v>0.61</v>
      </c>
      <c r="Q2987">
        <f t="shared" si="325"/>
        <v>37</v>
      </c>
      <c r="R2987" t="s">
        <v>33</v>
      </c>
      <c r="S2987">
        <f t="shared" si="326"/>
        <v>1019.7199999999999</v>
      </c>
      <c r="T2987" t="str">
        <f t="shared" si="327"/>
        <v>High</v>
      </c>
      <c r="U2987" t="str">
        <f t="shared" si="328"/>
        <v>Inactive</v>
      </c>
    </row>
    <row r="2988" spans="1:21" x14ac:dyDescent="0.25">
      <c r="A2988" t="s">
        <v>3015</v>
      </c>
      <c r="B2988">
        <v>37</v>
      </c>
      <c r="C2988" t="str">
        <f t="shared" si="322"/>
        <v>35-44</v>
      </c>
      <c r="D2988" t="s">
        <v>1</v>
      </c>
      <c r="E2988" t="s">
        <v>2</v>
      </c>
      <c r="F2988">
        <v>3.17</v>
      </c>
      <c r="G2988" t="str">
        <f t="shared" si="323"/>
        <v>Low</v>
      </c>
      <c r="H2988">
        <v>46</v>
      </c>
      <c r="I2988" t="s">
        <v>3</v>
      </c>
      <c r="J2988" t="s">
        <v>10</v>
      </c>
      <c r="K2988" s="4">
        <v>8.99</v>
      </c>
      <c r="L2988" s="4">
        <f t="shared" si="324"/>
        <v>8.99</v>
      </c>
      <c r="M2988">
        <v>1</v>
      </c>
      <c r="N2988" t="s">
        <v>29</v>
      </c>
      <c r="O2988">
        <v>1</v>
      </c>
      <c r="P2988">
        <v>7.0000000000000007E-2</v>
      </c>
      <c r="Q2988">
        <f t="shared" si="325"/>
        <v>4</v>
      </c>
      <c r="R2988" t="s">
        <v>16</v>
      </c>
      <c r="S2988">
        <f t="shared" si="326"/>
        <v>12.68</v>
      </c>
      <c r="T2988" t="str">
        <f t="shared" si="327"/>
        <v>Low</v>
      </c>
      <c r="U2988" t="str">
        <f t="shared" si="328"/>
        <v>Inactive</v>
      </c>
    </row>
    <row r="2989" spans="1:21" x14ac:dyDescent="0.25">
      <c r="A2989" t="s">
        <v>3016</v>
      </c>
      <c r="B2989">
        <v>20</v>
      </c>
      <c r="C2989" t="str">
        <f t="shared" si="322"/>
        <v>18-24</v>
      </c>
      <c r="D2989" t="s">
        <v>27</v>
      </c>
      <c r="E2989" t="s">
        <v>18</v>
      </c>
      <c r="F2989">
        <v>36.39</v>
      </c>
      <c r="G2989" t="str">
        <f t="shared" si="323"/>
        <v>Medium</v>
      </c>
      <c r="H2989">
        <v>49</v>
      </c>
      <c r="I2989" t="s">
        <v>35</v>
      </c>
      <c r="J2989" t="s">
        <v>4</v>
      </c>
      <c r="K2989" s="4">
        <v>17.989999999999998</v>
      </c>
      <c r="L2989" s="4">
        <f t="shared" si="324"/>
        <v>17.989999999999998</v>
      </c>
      <c r="M2989">
        <v>0</v>
      </c>
      <c r="N2989" t="s">
        <v>23</v>
      </c>
      <c r="O2989">
        <v>4</v>
      </c>
      <c r="P2989">
        <v>0.73</v>
      </c>
      <c r="Q2989">
        <f t="shared" si="325"/>
        <v>44</v>
      </c>
      <c r="R2989" t="s">
        <v>33</v>
      </c>
      <c r="S2989">
        <f t="shared" si="326"/>
        <v>1601.16</v>
      </c>
      <c r="T2989" t="str">
        <f t="shared" si="327"/>
        <v>High</v>
      </c>
      <c r="U2989" t="str">
        <f t="shared" si="328"/>
        <v>Inactive</v>
      </c>
    </row>
    <row r="2990" spans="1:21" x14ac:dyDescent="0.25">
      <c r="A2990" s="1" t="s">
        <v>3017</v>
      </c>
      <c r="B2990">
        <v>65</v>
      </c>
      <c r="C2990" t="str">
        <f t="shared" si="322"/>
        <v>55+</v>
      </c>
      <c r="D2990" t="s">
        <v>13</v>
      </c>
      <c r="E2990" t="s">
        <v>2</v>
      </c>
      <c r="F2990">
        <v>2.99</v>
      </c>
      <c r="G2990" t="str">
        <f t="shared" si="323"/>
        <v>Low</v>
      </c>
      <c r="H2990">
        <v>54</v>
      </c>
      <c r="I2990" t="s">
        <v>35</v>
      </c>
      <c r="J2990" t="s">
        <v>32</v>
      </c>
      <c r="K2990" s="4">
        <v>8.99</v>
      </c>
      <c r="L2990" s="4">
        <f t="shared" si="324"/>
        <v>8.99</v>
      </c>
      <c r="M2990">
        <v>1</v>
      </c>
      <c r="N2990" t="s">
        <v>15</v>
      </c>
      <c r="O2990">
        <v>1</v>
      </c>
      <c r="P2990">
        <v>0.05</v>
      </c>
      <c r="Q2990">
        <f t="shared" si="325"/>
        <v>3</v>
      </c>
      <c r="R2990" t="s">
        <v>16</v>
      </c>
      <c r="S2990">
        <f t="shared" si="326"/>
        <v>8.9700000000000006</v>
      </c>
      <c r="T2990" t="str">
        <f t="shared" si="327"/>
        <v>Low</v>
      </c>
      <c r="U2990" t="str">
        <f t="shared" si="328"/>
        <v>Inactive</v>
      </c>
    </row>
    <row r="2991" spans="1:21" x14ac:dyDescent="0.25">
      <c r="A2991" t="s">
        <v>3018</v>
      </c>
      <c r="B2991">
        <v>50</v>
      </c>
      <c r="C2991" t="str">
        <f t="shared" si="322"/>
        <v>45-54</v>
      </c>
      <c r="D2991" t="s">
        <v>1</v>
      </c>
      <c r="E2991" t="s">
        <v>18</v>
      </c>
      <c r="F2991">
        <v>1.04</v>
      </c>
      <c r="G2991" t="str">
        <f t="shared" si="323"/>
        <v>Low</v>
      </c>
      <c r="H2991">
        <v>51</v>
      </c>
      <c r="I2991" t="s">
        <v>3</v>
      </c>
      <c r="J2991" t="s">
        <v>43</v>
      </c>
      <c r="K2991" s="4">
        <v>17.989999999999998</v>
      </c>
      <c r="L2991" s="4">
        <f t="shared" si="324"/>
        <v>17.989999999999998</v>
      </c>
      <c r="M2991">
        <v>1</v>
      </c>
      <c r="N2991" t="s">
        <v>47</v>
      </c>
      <c r="O2991">
        <v>1</v>
      </c>
      <c r="P2991">
        <v>0.02</v>
      </c>
      <c r="Q2991">
        <f t="shared" si="325"/>
        <v>1</v>
      </c>
      <c r="R2991" t="s">
        <v>38</v>
      </c>
      <c r="S2991">
        <f t="shared" si="326"/>
        <v>1.04</v>
      </c>
      <c r="T2991" t="str">
        <f t="shared" si="327"/>
        <v>Low</v>
      </c>
      <c r="U2991" t="str">
        <f t="shared" si="328"/>
        <v>Inactive</v>
      </c>
    </row>
    <row r="2992" spans="1:21" x14ac:dyDescent="0.25">
      <c r="A2992" t="s">
        <v>3019</v>
      </c>
      <c r="B2992">
        <v>48</v>
      </c>
      <c r="C2992" t="str">
        <f t="shared" si="322"/>
        <v>45-54</v>
      </c>
      <c r="D2992" t="s">
        <v>27</v>
      </c>
      <c r="E2992" t="s">
        <v>8</v>
      </c>
      <c r="F2992">
        <v>6.52</v>
      </c>
      <c r="G2992" t="str">
        <f t="shared" si="323"/>
        <v>Low</v>
      </c>
      <c r="H2992">
        <v>25</v>
      </c>
      <c r="I2992" t="s">
        <v>14</v>
      </c>
      <c r="J2992" t="s">
        <v>10</v>
      </c>
      <c r="K2992" s="4">
        <v>13.99</v>
      </c>
      <c r="L2992" s="4">
        <f t="shared" si="324"/>
        <v>13.99</v>
      </c>
      <c r="M2992">
        <v>0</v>
      </c>
      <c r="N2992" t="s">
        <v>5</v>
      </c>
      <c r="O2992">
        <v>2</v>
      </c>
      <c r="P2992">
        <v>0.25</v>
      </c>
      <c r="Q2992">
        <f t="shared" si="325"/>
        <v>15</v>
      </c>
      <c r="R2992" t="s">
        <v>11</v>
      </c>
      <c r="S2992">
        <f t="shared" si="326"/>
        <v>97.8</v>
      </c>
      <c r="T2992" t="str">
        <f t="shared" si="327"/>
        <v>Medium</v>
      </c>
      <c r="U2992" t="str">
        <f t="shared" si="328"/>
        <v>Inactive</v>
      </c>
    </row>
    <row r="2993" spans="1:21" x14ac:dyDescent="0.25">
      <c r="A2993" t="s">
        <v>3020</v>
      </c>
      <c r="B2993">
        <v>40</v>
      </c>
      <c r="C2993" t="str">
        <f t="shared" si="322"/>
        <v>35-44</v>
      </c>
      <c r="D2993" t="s">
        <v>27</v>
      </c>
      <c r="E2993" t="s">
        <v>8</v>
      </c>
      <c r="F2993">
        <v>3.11</v>
      </c>
      <c r="G2993" t="str">
        <f t="shared" si="323"/>
        <v>Low</v>
      </c>
      <c r="H2993">
        <v>51</v>
      </c>
      <c r="I2993" t="s">
        <v>19</v>
      </c>
      <c r="J2993" t="s">
        <v>43</v>
      </c>
      <c r="K2993" s="4">
        <v>13.99</v>
      </c>
      <c r="L2993" s="4">
        <f t="shared" si="324"/>
        <v>13.99</v>
      </c>
      <c r="M2993">
        <v>1</v>
      </c>
      <c r="N2993" t="s">
        <v>5</v>
      </c>
      <c r="O2993">
        <v>5</v>
      </c>
      <c r="P2993">
        <v>0.06</v>
      </c>
      <c r="Q2993">
        <f t="shared" si="325"/>
        <v>4</v>
      </c>
      <c r="R2993" t="s">
        <v>16</v>
      </c>
      <c r="S2993">
        <f t="shared" si="326"/>
        <v>12.44</v>
      </c>
      <c r="T2993" t="str">
        <f t="shared" si="327"/>
        <v>Low</v>
      </c>
      <c r="U2993" t="str">
        <f t="shared" si="328"/>
        <v>Inactive</v>
      </c>
    </row>
    <row r="2994" spans="1:21" x14ac:dyDescent="0.25">
      <c r="A2994" t="s">
        <v>3021</v>
      </c>
      <c r="B2994">
        <v>51</v>
      </c>
      <c r="C2994" t="str">
        <f t="shared" si="322"/>
        <v>45-54</v>
      </c>
      <c r="D2994" t="s">
        <v>27</v>
      </c>
      <c r="E2994" t="s">
        <v>18</v>
      </c>
      <c r="F2994">
        <v>9.77</v>
      </c>
      <c r="G2994" t="str">
        <f t="shared" si="323"/>
        <v>Low</v>
      </c>
      <c r="H2994">
        <v>29</v>
      </c>
      <c r="I2994" t="s">
        <v>14</v>
      </c>
      <c r="J2994" t="s">
        <v>4</v>
      </c>
      <c r="K2994" s="4">
        <v>17.989999999999998</v>
      </c>
      <c r="L2994" s="4">
        <f t="shared" si="324"/>
        <v>17.989999999999998</v>
      </c>
      <c r="M2994">
        <v>0</v>
      </c>
      <c r="N2994" t="s">
        <v>15</v>
      </c>
      <c r="O2994">
        <v>3</v>
      </c>
      <c r="P2994">
        <v>0.33</v>
      </c>
      <c r="Q2994">
        <f t="shared" si="325"/>
        <v>20</v>
      </c>
      <c r="R2994" t="s">
        <v>16</v>
      </c>
      <c r="S2994">
        <f t="shared" si="326"/>
        <v>195.39999999999998</v>
      </c>
      <c r="T2994" t="str">
        <f t="shared" si="327"/>
        <v>High</v>
      </c>
      <c r="U2994" t="str">
        <f t="shared" si="328"/>
        <v>Inactive</v>
      </c>
    </row>
    <row r="2995" spans="1:21" x14ac:dyDescent="0.25">
      <c r="A2995" t="s">
        <v>3022</v>
      </c>
      <c r="B2995">
        <v>23</v>
      </c>
      <c r="C2995" t="str">
        <f t="shared" si="322"/>
        <v>18-24</v>
      </c>
      <c r="D2995" t="s">
        <v>13</v>
      </c>
      <c r="E2995" t="s">
        <v>2</v>
      </c>
      <c r="F2995">
        <v>4.2699999999999996</v>
      </c>
      <c r="G2995" t="str">
        <f t="shared" si="323"/>
        <v>Low</v>
      </c>
      <c r="H2995">
        <v>23</v>
      </c>
      <c r="I2995" t="s">
        <v>56</v>
      </c>
      <c r="J2995" t="s">
        <v>4</v>
      </c>
      <c r="K2995" s="4">
        <v>8.99</v>
      </c>
      <c r="L2995" s="4">
        <f t="shared" si="324"/>
        <v>8.99</v>
      </c>
      <c r="M2995">
        <v>1</v>
      </c>
      <c r="N2995" t="s">
        <v>23</v>
      </c>
      <c r="O2995">
        <v>1</v>
      </c>
      <c r="P2995">
        <v>0.18</v>
      </c>
      <c r="Q2995">
        <f t="shared" si="325"/>
        <v>11</v>
      </c>
      <c r="R2995" t="s">
        <v>11</v>
      </c>
      <c r="S2995">
        <f t="shared" si="326"/>
        <v>46.97</v>
      </c>
      <c r="T2995" t="str">
        <f t="shared" si="327"/>
        <v>Low</v>
      </c>
      <c r="U2995" t="str">
        <f t="shared" si="328"/>
        <v>Inactive</v>
      </c>
    </row>
    <row r="2996" spans="1:21" x14ac:dyDescent="0.25">
      <c r="A2996" t="s">
        <v>3023</v>
      </c>
      <c r="B2996">
        <v>48</v>
      </c>
      <c r="C2996" t="str">
        <f t="shared" si="322"/>
        <v>45-54</v>
      </c>
      <c r="D2996" t="s">
        <v>1</v>
      </c>
      <c r="E2996" t="s">
        <v>2</v>
      </c>
      <c r="F2996">
        <v>22.19</v>
      </c>
      <c r="G2996" t="str">
        <f t="shared" si="323"/>
        <v>Medium</v>
      </c>
      <c r="H2996">
        <v>34</v>
      </c>
      <c r="I2996" t="s">
        <v>35</v>
      </c>
      <c r="J2996" t="s">
        <v>10</v>
      </c>
      <c r="K2996" s="4">
        <v>8.99</v>
      </c>
      <c r="L2996" s="4">
        <f t="shared" si="324"/>
        <v>8.99</v>
      </c>
      <c r="M2996">
        <v>0</v>
      </c>
      <c r="N2996" t="s">
        <v>47</v>
      </c>
      <c r="O2996">
        <v>2</v>
      </c>
      <c r="P2996">
        <v>0.63</v>
      </c>
      <c r="Q2996">
        <f t="shared" si="325"/>
        <v>38</v>
      </c>
      <c r="R2996" t="s">
        <v>25</v>
      </c>
      <c r="S2996">
        <f t="shared" si="326"/>
        <v>843.22</v>
      </c>
      <c r="T2996" t="str">
        <f t="shared" si="327"/>
        <v>High</v>
      </c>
      <c r="U2996" t="str">
        <f t="shared" si="328"/>
        <v>Inactive</v>
      </c>
    </row>
    <row r="2997" spans="1:21" x14ac:dyDescent="0.25">
      <c r="A2997" t="s">
        <v>3024</v>
      </c>
      <c r="B2997">
        <v>21</v>
      </c>
      <c r="C2997" t="str">
        <f t="shared" si="322"/>
        <v>18-24</v>
      </c>
      <c r="D2997" t="s">
        <v>13</v>
      </c>
      <c r="E2997" t="s">
        <v>8</v>
      </c>
      <c r="F2997">
        <v>6.43</v>
      </c>
      <c r="G2997" t="str">
        <f t="shared" si="323"/>
        <v>Low</v>
      </c>
      <c r="H2997">
        <v>39</v>
      </c>
      <c r="I2997" t="s">
        <v>3</v>
      </c>
      <c r="J2997" t="s">
        <v>10</v>
      </c>
      <c r="K2997" s="4">
        <v>13.99</v>
      </c>
      <c r="L2997" s="4">
        <f t="shared" si="324"/>
        <v>13.99</v>
      </c>
      <c r="M2997">
        <v>0</v>
      </c>
      <c r="N2997" t="s">
        <v>47</v>
      </c>
      <c r="O2997">
        <v>5</v>
      </c>
      <c r="P2997">
        <v>0.16</v>
      </c>
      <c r="Q2997">
        <f t="shared" si="325"/>
        <v>10</v>
      </c>
      <c r="R2997" t="s">
        <v>20</v>
      </c>
      <c r="S2997">
        <f t="shared" si="326"/>
        <v>64.3</v>
      </c>
      <c r="T2997" t="str">
        <f t="shared" si="327"/>
        <v>Medium</v>
      </c>
      <c r="U2997" t="str">
        <f t="shared" si="328"/>
        <v>Inactive</v>
      </c>
    </row>
    <row r="2998" spans="1:21" x14ac:dyDescent="0.25">
      <c r="A2998" t="s">
        <v>3025</v>
      </c>
      <c r="B2998">
        <v>62</v>
      </c>
      <c r="C2998" t="str">
        <f t="shared" si="322"/>
        <v>55+</v>
      </c>
      <c r="D2998" t="s">
        <v>27</v>
      </c>
      <c r="E2998" t="s">
        <v>18</v>
      </c>
      <c r="F2998">
        <v>2.15</v>
      </c>
      <c r="G2998" t="str">
        <f t="shared" si="323"/>
        <v>Low</v>
      </c>
      <c r="H2998">
        <v>42</v>
      </c>
      <c r="I2998" t="s">
        <v>9</v>
      </c>
      <c r="J2998" t="s">
        <v>32</v>
      </c>
      <c r="K2998" s="4">
        <v>17.989999999999998</v>
      </c>
      <c r="L2998" s="4">
        <f t="shared" si="324"/>
        <v>17.989999999999998</v>
      </c>
      <c r="M2998">
        <v>1</v>
      </c>
      <c r="N2998" t="s">
        <v>47</v>
      </c>
      <c r="O2998">
        <v>2</v>
      </c>
      <c r="P2998">
        <v>0.05</v>
      </c>
      <c r="Q2998">
        <f t="shared" si="325"/>
        <v>3</v>
      </c>
      <c r="R2998" t="s">
        <v>33</v>
      </c>
      <c r="S2998">
        <f t="shared" si="326"/>
        <v>6.4499999999999993</v>
      </c>
      <c r="T2998" t="str">
        <f t="shared" si="327"/>
        <v>Low</v>
      </c>
      <c r="U2998" t="str">
        <f t="shared" si="328"/>
        <v>Inactive</v>
      </c>
    </row>
    <row r="2999" spans="1:21" x14ac:dyDescent="0.25">
      <c r="A2999" t="s">
        <v>3026</v>
      </c>
      <c r="B2999">
        <v>19</v>
      </c>
      <c r="C2999" t="str">
        <f t="shared" si="322"/>
        <v>18-24</v>
      </c>
      <c r="D2999" t="s">
        <v>27</v>
      </c>
      <c r="E2999" t="s">
        <v>18</v>
      </c>
      <c r="F2999">
        <v>9.32</v>
      </c>
      <c r="G2999" t="str">
        <f t="shared" si="323"/>
        <v>Low</v>
      </c>
      <c r="H2999">
        <v>0</v>
      </c>
      <c r="I2999" t="s">
        <v>19</v>
      </c>
      <c r="J2999" t="s">
        <v>41</v>
      </c>
      <c r="K2999" s="4">
        <v>17.989999999999998</v>
      </c>
      <c r="L2999" s="4">
        <f t="shared" si="324"/>
        <v>17.989999999999998</v>
      </c>
      <c r="M2999">
        <v>0</v>
      </c>
      <c r="N2999" t="s">
        <v>23</v>
      </c>
      <c r="O2999">
        <v>2</v>
      </c>
      <c r="P2999">
        <v>9.32</v>
      </c>
      <c r="Q2999">
        <f t="shared" si="325"/>
        <v>559</v>
      </c>
      <c r="R2999" t="s">
        <v>38</v>
      </c>
      <c r="S2999">
        <f t="shared" si="326"/>
        <v>5209.88</v>
      </c>
      <c r="T2999" t="str">
        <f t="shared" si="327"/>
        <v>High</v>
      </c>
      <c r="U2999" t="str">
        <f t="shared" si="328"/>
        <v>Active</v>
      </c>
    </row>
    <row r="3000" spans="1:21" x14ac:dyDescent="0.25">
      <c r="A3000" t="s">
        <v>3027</v>
      </c>
      <c r="B3000">
        <v>55</v>
      </c>
      <c r="C3000" t="str">
        <f t="shared" si="322"/>
        <v>45-54</v>
      </c>
      <c r="D3000" t="s">
        <v>1</v>
      </c>
      <c r="E3000" t="s">
        <v>8</v>
      </c>
      <c r="F3000">
        <v>47.76</v>
      </c>
      <c r="G3000" t="str">
        <f t="shared" si="323"/>
        <v>Medium</v>
      </c>
      <c r="H3000">
        <v>39</v>
      </c>
      <c r="I3000" t="s">
        <v>19</v>
      </c>
      <c r="J3000" t="s">
        <v>41</v>
      </c>
      <c r="K3000" s="4">
        <v>13.99</v>
      </c>
      <c r="L3000" s="4">
        <f t="shared" si="324"/>
        <v>13.99</v>
      </c>
      <c r="M3000">
        <v>0</v>
      </c>
      <c r="N3000" t="s">
        <v>23</v>
      </c>
      <c r="O3000">
        <v>2</v>
      </c>
      <c r="P3000">
        <v>1.19</v>
      </c>
      <c r="Q3000">
        <f t="shared" si="325"/>
        <v>71</v>
      </c>
      <c r="R3000" t="s">
        <v>20</v>
      </c>
      <c r="S3000">
        <f t="shared" si="326"/>
        <v>3390.96</v>
      </c>
      <c r="T3000" t="str">
        <f t="shared" si="327"/>
        <v>High</v>
      </c>
      <c r="U3000" t="str">
        <f t="shared" si="328"/>
        <v>Inactive</v>
      </c>
    </row>
    <row r="3001" spans="1:21" x14ac:dyDescent="0.25">
      <c r="A3001" t="s">
        <v>3028</v>
      </c>
      <c r="B3001">
        <v>27</v>
      </c>
      <c r="C3001" t="str">
        <f t="shared" si="322"/>
        <v>25-34</v>
      </c>
      <c r="D3001" t="s">
        <v>1</v>
      </c>
      <c r="E3001" t="s">
        <v>8</v>
      </c>
      <c r="F3001">
        <v>5.08</v>
      </c>
      <c r="G3001" t="str">
        <f t="shared" si="323"/>
        <v>Low</v>
      </c>
      <c r="H3001">
        <v>25</v>
      </c>
      <c r="I3001" t="s">
        <v>14</v>
      </c>
      <c r="J3001" t="s">
        <v>43</v>
      </c>
      <c r="K3001" s="4">
        <v>13.99</v>
      </c>
      <c r="L3001" s="4">
        <f t="shared" si="324"/>
        <v>13.99</v>
      </c>
      <c r="M3001">
        <v>0</v>
      </c>
      <c r="N3001" t="s">
        <v>5</v>
      </c>
      <c r="O3001">
        <v>1</v>
      </c>
      <c r="P3001">
        <v>0.2</v>
      </c>
      <c r="Q3001">
        <f t="shared" si="325"/>
        <v>12</v>
      </c>
      <c r="R3001" t="s">
        <v>25</v>
      </c>
      <c r="S3001">
        <f t="shared" si="326"/>
        <v>60.96</v>
      </c>
      <c r="T3001" t="str">
        <f t="shared" si="327"/>
        <v>Medium</v>
      </c>
      <c r="U3001" t="str">
        <f t="shared" si="328"/>
        <v>Inactive</v>
      </c>
    </row>
    <row r="3002" spans="1:21" x14ac:dyDescent="0.25">
      <c r="A3002" t="s">
        <v>3029</v>
      </c>
      <c r="B3002">
        <v>42</v>
      </c>
      <c r="C3002" t="str">
        <f t="shared" si="322"/>
        <v>35-44</v>
      </c>
      <c r="D3002" t="s">
        <v>27</v>
      </c>
      <c r="E3002" t="s">
        <v>8</v>
      </c>
      <c r="F3002">
        <v>4.79</v>
      </c>
      <c r="G3002" t="str">
        <f t="shared" si="323"/>
        <v>Low</v>
      </c>
      <c r="H3002">
        <v>58</v>
      </c>
      <c r="I3002" t="s">
        <v>35</v>
      </c>
      <c r="J3002" t="s">
        <v>4</v>
      </c>
      <c r="K3002" s="4">
        <v>13.99</v>
      </c>
      <c r="L3002" s="4">
        <f t="shared" si="324"/>
        <v>13.99</v>
      </c>
      <c r="M3002">
        <v>1</v>
      </c>
      <c r="N3002" t="s">
        <v>47</v>
      </c>
      <c r="O3002">
        <v>3</v>
      </c>
      <c r="P3002">
        <v>0.08</v>
      </c>
      <c r="Q3002">
        <f t="shared" si="325"/>
        <v>5</v>
      </c>
      <c r="R3002" t="s">
        <v>11</v>
      </c>
      <c r="S3002">
        <f t="shared" si="326"/>
        <v>23.95</v>
      </c>
      <c r="T3002" t="str">
        <f t="shared" si="327"/>
        <v>Low</v>
      </c>
      <c r="U3002" t="str">
        <f t="shared" si="328"/>
        <v>Inactive</v>
      </c>
    </row>
    <row r="3003" spans="1:21" x14ac:dyDescent="0.25">
      <c r="A3003" t="s">
        <v>3030</v>
      </c>
      <c r="B3003">
        <v>56</v>
      </c>
      <c r="C3003" t="str">
        <f t="shared" si="322"/>
        <v>55+</v>
      </c>
      <c r="D3003" t="s">
        <v>1</v>
      </c>
      <c r="E3003" t="s">
        <v>8</v>
      </c>
      <c r="F3003">
        <v>4.09</v>
      </c>
      <c r="G3003" t="str">
        <f t="shared" si="323"/>
        <v>Low</v>
      </c>
      <c r="H3003">
        <v>56</v>
      </c>
      <c r="I3003" t="s">
        <v>9</v>
      </c>
      <c r="J3003" t="s">
        <v>4</v>
      </c>
      <c r="K3003" s="4">
        <v>13.99</v>
      </c>
      <c r="L3003" s="4">
        <f t="shared" si="324"/>
        <v>13.99</v>
      </c>
      <c r="M3003">
        <v>1</v>
      </c>
      <c r="N3003" t="s">
        <v>29</v>
      </c>
      <c r="O3003">
        <v>3</v>
      </c>
      <c r="P3003">
        <v>7.0000000000000007E-2</v>
      </c>
      <c r="Q3003">
        <f t="shared" si="325"/>
        <v>4</v>
      </c>
      <c r="R3003" t="s">
        <v>25</v>
      </c>
      <c r="S3003">
        <f t="shared" si="326"/>
        <v>16.36</v>
      </c>
      <c r="T3003" t="str">
        <f t="shared" si="327"/>
        <v>Low</v>
      </c>
      <c r="U3003" t="str">
        <f t="shared" si="328"/>
        <v>Inactive</v>
      </c>
    </row>
    <row r="3004" spans="1:21" x14ac:dyDescent="0.25">
      <c r="A3004" t="s">
        <v>3031</v>
      </c>
      <c r="B3004">
        <v>42</v>
      </c>
      <c r="C3004" t="str">
        <f t="shared" si="322"/>
        <v>35-44</v>
      </c>
      <c r="D3004" t="s">
        <v>1</v>
      </c>
      <c r="E3004" t="s">
        <v>2</v>
      </c>
      <c r="F3004">
        <v>5.46</v>
      </c>
      <c r="G3004" t="str">
        <f t="shared" si="323"/>
        <v>Low</v>
      </c>
      <c r="H3004">
        <v>41</v>
      </c>
      <c r="I3004" t="s">
        <v>14</v>
      </c>
      <c r="J3004" t="s">
        <v>32</v>
      </c>
      <c r="K3004" s="4">
        <v>8.99</v>
      </c>
      <c r="L3004" s="4">
        <f t="shared" si="324"/>
        <v>8.99</v>
      </c>
      <c r="M3004">
        <v>1</v>
      </c>
      <c r="N3004" t="s">
        <v>23</v>
      </c>
      <c r="O3004">
        <v>3</v>
      </c>
      <c r="P3004">
        <v>0.13</v>
      </c>
      <c r="Q3004">
        <f t="shared" si="325"/>
        <v>8</v>
      </c>
      <c r="R3004" t="s">
        <v>6</v>
      </c>
      <c r="S3004">
        <f t="shared" si="326"/>
        <v>43.68</v>
      </c>
      <c r="T3004" t="str">
        <f t="shared" si="327"/>
        <v>Low</v>
      </c>
      <c r="U3004" t="str">
        <f t="shared" si="328"/>
        <v>Inactive</v>
      </c>
    </row>
    <row r="3005" spans="1:21" x14ac:dyDescent="0.25">
      <c r="A3005" t="s">
        <v>3032</v>
      </c>
      <c r="B3005">
        <v>59</v>
      </c>
      <c r="C3005" t="str">
        <f t="shared" si="322"/>
        <v>55+</v>
      </c>
      <c r="D3005" t="s">
        <v>1</v>
      </c>
      <c r="E3005" t="s">
        <v>8</v>
      </c>
      <c r="F3005">
        <v>11.65</v>
      </c>
      <c r="G3005" t="str">
        <f t="shared" si="323"/>
        <v>Low</v>
      </c>
      <c r="H3005">
        <v>44</v>
      </c>
      <c r="I3005" t="s">
        <v>14</v>
      </c>
      <c r="J3005" t="s">
        <v>10</v>
      </c>
      <c r="K3005" s="4">
        <v>13.99</v>
      </c>
      <c r="L3005" s="4">
        <f t="shared" si="324"/>
        <v>13.99</v>
      </c>
      <c r="M3005">
        <v>1</v>
      </c>
      <c r="N3005" t="s">
        <v>15</v>
      </c>
      <c r="O3005">
        <v>1</v>
      </c>
      <c r="P3005">
        <v>0.26</v>
      </c>
      <c r="Q3005">
        <f t="shared" si="325"/>
        <v>16</v>
      </c>
      <c r="R3005" t="s">
        <v>25</v>
      </c>
      <c r="S3005">
        <f t="shared" si="326"/>
        <v>186.4</v>
      </c>
      <c r="T3005" t="str">
        <f t="shared" si="327"/>
        <v>High</v>
      </c>
      <c r="U3005" t="str">
        <f t="shared" si="328"/>
        <v>Inactive</v>
      </c>
    </row>
    <row r="3006" spans="1:21" x14ac:dyDescent="0.25">
      <c r="A3006" t="s">
        <v>3033</v>
      </c>
      <c r="B3006">
        <v>22</v>
      </c>
      <c r="C3006" t="str">
        <f t="shared" si="322"/>
        <v>18-24</v>
      </c>
      <c r="D3006" t="s">
        <v>27</v>
      </c>
      <c r="E3006" t="s">
        <v>8</v>
      </c>
      <c r="F3006">
        <v>1.41</v>
      </c>
      <c r="G3006" t="str">
        <f t="shared" si="323"/>
        <v>Low</v>
      </c>
      <c r="H3006">
        <v>28</v>
      </c>
      <c r="I3006" t="s">
        <v>35</v>
      </c>
      <c r="J3006" t="s">
        <v>32</v>
      </c>
      <c r="K3006" s="4">
        <v>13.99</v>
      </c>
      <c r="L3006" s="4">
        <f t="shared" si="324"/>
        <v>13.99</v>
      </c>
      <c r="M3006">
        <v>1</v>
      </c>
      <c r="N3006" t="s">
        <v>5</v>
      </c>
      <c r="O3006">
        <v>4</v>
      </c>
      <c r="P3006">
        <v>0.05</v>
      </c>
      <c r="Q3006">
        <f t="shared" si="325"/>
        <v>3</v>
      </c>
      <c r="R3006" t="s">
        <v>11</v>
      </c>
      <c r="S3006">
        <f t="shared" si="326"/>
        <v>4.2299999999999995</v>
      </c>
      <c r="T3006" t="str">
        <f t="shared" si="327"/>
        <v>Low</v>
      </c>
      <c r="U3006" t="str">
        <f t="shared" si="328"/>
        <v>Inactive</v>
      </c>
    </row>
    <row r="3007" spans="1:21" x14ac:dyDescent="0.25">
      <c r="A3007" t="s">
        <v>3034</v>
      </c>
      <c r="B3007">
        <v>42</v>
      </c>
      <c r="C3007" t="str">
        <f t="shared" si="322"/>
        <v>35-44</v>
      </c>
      <c r="D3007" t="s">
        <v>1</v>
      </c>
      <c r="E3007" t="s">
        <v>8</v>
      </c>
      <c r="F3007">
        <v>3.69</v>
      </c>
      <c r="G3007" t="str">
        <f t="shared" si="323"/>
        <v>Low</v>
      </c>
      <c r="H3007">
        <v>45</v>
      </c>
      <c r="I3007" t="s">
        <v>3</v>
      </c>
      <c r="J3007" t="s">
        <v>43</v>
      </c>
      <c r="K3007" s="4">
        <v>13.99</v>
      </c>
      <c r="L3007" s="4">
        <f t="shared" si="324"/>
        <v>13.99</v>
      </c>
      <c r="M3007">
        <v>1</v>
      </c>
      <c r="N3007" t="s">
        <v>5</v>
      </c>
      <c r="O3007">
        <v>2</v>
      </c>
      <c r="P3007">
        <v>0.08</v>
      </c>
      <c r="Q3007">
        <f t="shared" si="325"/>
        <v>5</v>
      </c>
      <c r="R3007" t="s">
        <v>20</v>
      </c>
      <c r="S3007">
        <f t="shared" si="326"/>
        <v>18.45</v>
      </c>
      <c r="T3007" t="str">
        <f t="shared" si="327"/>
        <v>Low</v>
      </c>
      <c r="U3007" t="str">
        <f t="shared" si="328"/>
        <v>Inactive</v>
      </c>
    </row>
    <row r="3008" spans="1:21" x14ac:dyDescent="0.25">
      <c r="A3008" t="s">
        <v>3035</v>
      </c>
      <c r="B3008">
        <v>31</v>
      </c>
      <c r="C3008" t="str">
        <f t="shared" si="322"/>
        <v>25-34</v>
      </c>
      <c r="D3008" t="s">
        <v>27</v>
      </c>
      <c r="E3008" t="s">
        <v>2</v>
      </c>
      <c r="F3008">
        <v>10.99</v>
      </c>
      <c r="G3008" t="str">
        <f t="shared" si="323"/>
        <v>Low</v>
      </c>
      <c r="H3008">
        <v>33</v>
      </c>
      <c r="I3008" t="s">
        <v>14</v>
      </c>
      <c r="J3008" t="s">
        <v>32</v>
      </c>
      <c r="K3008" s="4">
        <v>8.99</v>
      </c>
      <c r="L3008" s="4">
        <f t="shared" si="324"/>
        <v>8.99</v>
      </c>
      <c r="M3008">
        <v>1</v>
      </c>
      <c r="N3008" t="s">
        <v>47</v>
      </c>
      <c r="O3008">
        <v>3</v>
      </c>
      <c r="P3008">
        <v>0.32</v>
      </c>
      <c r="Q3008">
        <f t="shared" si="325"/>
        <v>19</v>
      </c>
      <c r="R3008" t="s">
        <v>11</v>
      </c>
      <c r="S3008">
        <f t="shared" si="326"/>
        <v>208.81</v>
      </c>
      <c r="T3008" t="str">
        <f t="shared" si="327"/>
        <v>High</v>
      </c>
      <c r="U3008" t="str">
        <f t="shared" si="328"/>
        <v>Inactive</v>
      </c>
    </row>
    <row r="3009" spans="1:21" x14ac:dyDescent="0.25">
      <c r="A3009" t="s">
        <v>3036</v>
      </c>
      <c r="B3009">
        <v>67</v>
      </c>
      <c r="C3009" t="str">
        <f t="shared" si="322"/>
        <v>55+</v>
      </c>
      <c r="D3009" t="s">
        <v>13</v>
      </c>
      <c r="E3009" t="s">
        <v>18</v>
      </c>
      <c r="F3009">
        <v>2.92</v>
      </c>
      <c r="G3009" t="str">
        <f t="shared" si="323"/>
        <v>Low</v>
      </c>
      <c r="H3009">
        <v>38</v>
      </c>
      <c r="I3009" t="s">
        <v>19</v>
      </c>
      <c r="J3009" t="s">
        <v>41</v>
      </c>
      <c r="K3009" s="4">
        <v>17.989999999999998</v>
      </c>
      <c r="L3009" s="4">
        <f t="shared" si="324"/>
        <v>17.989999999999998</v>
      </c>
      <c r="M3009">
        <v>1</v>
      </c>
      <c r="N3009" t="s">
        <v>5</v>
      </c>
      <c r="O3009">
        <v>5</v>
      </c>
      <c r="P3009">
        <v>7.0000000000000007E-2</v>
      </c>
      <c r="Q3009">
        <f t="shared" si="325"/>
        <v>4</v>
      </c>
      <c r="R3009" t="s">
        <v>6</v>
      </c>
      <c r="S3009">
        <f t="shared" si="326"/>
        <v>11.68</v>
      </c>
      <c r="T3009" t="str">
        <f t="shared" si="327"/>
        <v>Low</v>
      </c>
      <c r="U3009" t="str">
        <f t="shared" si="328"/>
        <v>Inactive</v>
      </c>
    </row>
    <row r="3010" spans="1:21" x14ac:dyDescent="0.25">
      <c r="A3010" t="s">
        <v>3037</v>
      </c>
      <c r="B3010">
        <v>18</v>
      </c>
      <c r="C3010" t="str">
        <f t="shared" si="322"/>
        <v>18-24</v>
      </c>
      <c r="D3010" t="s">
        <v>27</v>
      </c>
      <c r="E3010" t="s">
        <v>2</v>
      </c>
      <c r="F3010">
        <v>12.68</v>
      </c>
      <c r="G3010" t="str">
        <f t="shared" si="323"/>
        <v>Low</v>
      </c>
      <c r="H3010">
        <v>18</v>
      </c>
      <c r="I3010" t="s">
        <v>9</v>
      </c>
      <c r="J3010" t="s">
        <v>4</v>
      </c>
      <c r="K3010" s="4">
        <v>8.99</v>
      </c>
      <c r="L3010" s="4">
        <f t="shared" si="324"/>
        <v>8.99</v>
      </c>
      <c r="M3010">
        <v>0</v>
      </c>
      <c r="N3010" t="s">
        <v>23</v>
      </c>
      <c r="O3010">
        <v>3</v>
      </c>
      <c r="P3010">
        <v>0.67</v>
      </c>
      <c r="Q3010">
        <f t="shared" si="325"/>
        <v>40</v>
      </c>
      <c r="R3010" t="s">
        <v>16</v>
      </c>
      <c r="S3010">
        <f t="shared" si="326"/>
        <v>507.2</v>
      </c>
      <c r="T3010" t="str">
        <f t="shared" si="327"/>
        <v>High</v>
      </c>
      <c r="U3010" t="str">
        <f t="shared" si="328"/>
        <v>Risk</v>
      </c>
    </row>
    <row r="3011" spans="1:21" x14ac:dyDescent="0.25">
      <c r="A3011" t="s">
        <v>3038</v>
      </c>
      <c r="B3011">
        <v>25</v>
      </c>
      <c r="C3011" t="str">
        <f t="shared" ref="C3011:C3074" si="329">IF(B3011&lt;=25, "18-24", IF(B3011&lt;=35, "25-34", IF(B3011&lt;=45,"35-44", IF(B3011&lt;=55,"45-54", "55+"))))</f>
        <v>18-24</v>
      </c>
      <c r="D3011" t="s">
        <v>13</v>
      </c>
      <c r="E3011" t="s">
        <v>2</v>
      </c>
      <c r="F3011">
        <v>1.91</v>
      </c>
      <c r="G3011" t="str">
        <f t="shared" ref="G3011:G3074" si="330">IF(F3011&lt;=20,"Low",IF(F3011&lt;=50, "Medium","High"))</f>
        <v>Low</v>
      </c>
      <c r="H3011">
        <v>18</v>
      </c>
      <c r="I3011" t="s">
        <v>3</v>
      </c>
      <c r="J3011" t="s">
        <v>41</v>
      </c>
      <c r="K3011" s="4">
        <v>8.99</v>
      </c>
      <c r="L3011" s="4">
        <f t="shared" ref="L3011:L3074" si="331">K3011</f>
        <v>8.99</v>
      </c>
      <c r="M3011">
        <v>1</v>
      </c>
      <c r="N3011" t="s">
        <v>15</v>
      </c>
      <c r="O3011">
        <v>3</v>
      </c>
      <c r="P3011">
        <v>0.1</v>
      </c>
      <c r="Q3011">
        <f t="shared" ref="Q3011:Q3074" si="332">ROUND(P3011*60, 0)</f>
        <v>6</v>
      </c>
      <c r="R3011" t="s">
        <v>38</v>
      </c>
      <c r="S3011">
        <f t="shared" ref="S3011:S3074" si="333">F3011*Q3011</f>
        <v>11.459999999999999</v>
      </c>
      <c r="T3011" t="str">
        <f t="shared" ref="T3011:T3074" si="334">IF(S3011&lt;=50,"Low",IF(S3011&lt;=150,"Medium", "High"))</f>
        <v>Low</v>
      </c>
      <c r="U3011" t="str">
        <f t="shared" ref="U3011:U3074" si="335">IF(H3011&lt;=7,"Active", IF(H3011&lt;=21,"Risk", "Inactive"))</f>
        <v>Risk</v>
      </c>
    </row>
    <row r="3012" spans="1:21" x14ac:dyDescent="0.25">
      <c r="A3012" t="s">
        <v>3039</v>
      </c>
      <c r="B3012">
        <v>24</v>
      </c>
      <c r="C3012" t="str">
        <f t="shared" si="329"/>
        <v>18-24</v>
      </c>
      <c r="D3012" t="s">
        <v>27</v>
      </c>
      <c r="E3012" t="s">
        <v>8</v>
      </c>
      <c r="F3012">
        <v>5.37</v>
      </c>
      <c r="G3012" t="str">
        <f t="shared" si="330"/>
        <v>Low</v>
      </c>
      <c r="H3012">
        <v>2</v>
      </c>
      <c r="I3012" t="s">
        <v>56</v>
      </c>
      <c r="J3012" t="s">
        <v>4</v>
      </c>
      <c r="K3012" s="4">
        <v>13.99</v>
      </c>
      <c r="L3012" s="4">
        <f t="shared" si="331"/>
        <v>13.99</v>
      </c>
      <c r="M3012">
        <v>0</v>
      </c>
      <c r="N3012" t="s">
        <v>5</v>
      </c>
      <c r="O3012">
        <v>2</v>
      </c>
      <c r="P3012">
        <v>1.79</v>
      </c>
      <c r="Q3012">
        <f t="shared" si="332"/>
        <v>107</v>
      </c>
      <c r="R3012" t="s">
        <v>33</v>
      </c>
      <c r="S3012">
        <f t="shared" si="333"/>
        <v>574.59</v>
      </c>
      <c r="T3012" t="str">
        <f t="shared" si="334"/>
        <v>High</v>
      </c>
      <c r="U3012" t="str">
        <f t="shared" si="335"/>
        <v>Active</v>
      </c>
    </row>
    <row r="3013" spans="1:21" x14ac:dyDescent="0.25">
      <c r="A3013" t="s">
        <v>3040</v>
      </c>
      <c r="B3013">
        <v>64</v>
      </c>
      <c r="C3013" t="str">
        <f t="shared" si="329"/>
        <v>55+</v>
      </c>
      <c r="D3013" t="s">
        <v>27</v>
      </c>
      <c r="E3013" t="s">
        <v>8</v>
      </c>
      <c r="F3013">
        <v>0.31</v>
      </c>
      <c r="G3013" t="str">
        <f t="shared" si="330"/>
        <v>Low</v>
      </c>
      <c r="H3013">
        <v>52</v>
      </c>
      <c r="I3013" t="s">
        <v>9</v>
      </c>
      <c r="J3013" t="s">
        <v>41</v>
      </c>
      <c r="K3013" s="4">
        <v>13.99</v>
      </c>
      <c r="L3013" s="4">
        <f t="shared" si="331"/>
        <v>13.99</v>
      </c>
      <c r="M3013">
        <v>1</v>
      </c>
      <c r="N3013" t="s">
        <v>23</v>
      </c>
      <c r="O3013">
        <v>1</v>
      </c>
      <c r="P3013">
        <v>0.01</v>
      </c>
      <c r="Q3013">
        <f t="shared" si="332"/>
        <v>1</v>
      </c>
      <c r="R3013" t="s">
        <v>33</v>
      </c>
      <c r="S3013">
        <f t="shared" si="333"/>
        <v>0.31</v>
      </c>
      <c r="T3013" t="str">
        <f t="shared" si="334"/>
        <v>Low</v>
      </c>
      <c r="U3013" t="str">
        <f t="shared" si="335"/>
        <v>Inactive</v>
      </c>
    </row>
    <row r="3014" spans="1:21" x14ac:dyDescent="0.25">
      <c r="A3014" t="s">
        <v>3041</v>
      </c>
      <c r="B3014">
        <v>66</v>
      </c>
      <c r="C3014" t="str">
        <f t="shared" si="329"/>
        <v>55+</v>
      </c>
      <c r="D3014" t="s">
        <v>27</v>
      </c>
      <c r="E3014" t="s">
        <v>2</v>
      </c>
      <c r="F3014">
        <v>27.65</v>
      </c>
      <c r="G3014" t="str">
        <f t="shared" si="330"/>
        <v>Medium</v>
      </c>
      <c r="H3014">
        <v>12</v>
      </c>
      <c r="I3014" t="s">
        <v>9</v>
      </c>
      <c r="J3014" t="s">
        <v>32</v>
      </c>
      <c r="K3014" s="4">
        <v>8.99</v>
      </c>
      <c r="L3014" s="4">
        <f t="shared" si="331"/>
        <v>8.99</v>
      </c>
      <c r="M3014">
        <v>0</v>
      </c>
      <c r="N3014" t="s">
        <v>23</v>
      </c>
      <c r="O3014">
        <v>1</v>
      </c>
      <c r="P3014">
        <v>2.13</v>
      </c>
      <c r="Q3014">
        <f t="shared" si="332"/>
        <v>128</v>
      </c>
      <c r="R3014" t="s">
        <v>11</v>
      </c>
      <c r="S3014">
        <f t="shared" si="333"/>
        <v>3539.2</v>
      </c>
      <c r="T3014" t="str">
        <f t="shared" si="334"/>
        <v>High</v>
      </c>
      <c r="U3014" t="str">
        <f t="shared" si="335"/>
        <v>Risk</v>
      </c>
    </row>
    <row r="3015" spans="1:21" x14ac:dyDescent="0.25">
      <c r="A3015" t="s">
        <v>3042</v>
      </c>
      <c r="B3015">
        <v>39</v>
      </c>
      <c r="C3015" t="str">
        <f t="shared" si="329"/>
        <v>35-44</v>
      </c>
      <c r="D3015" t="s">
        <v>27</v>
      </c>
      <c r="E3015" t="s">
        <v>18</v>
      </c>
      <c r="F3015">
        <v>7.45</v>
      </c>
      <c r="G3015" t="str">
        <f t="shared" si="330"/>
        <v>Low</v>
      </c>
      <c r="H3015">
        <v>24</v>
      </c>
      <c r="I3015" t="s">
        <v>3</v>
      </c>
      <c r="J3015" t="s">
        <v>10</v>
      </c>
      <c r="K3015" s="4">
        <v>17.989999999999998</v>
      </c>
      <c r="L3015" s="4">
        <f t="shared" si="331"/>
        <v>17.989999999999998</v>
      </c>
      <c r="M3015">
        <v>0</v>
      </c>
      <c r="N3015" t="s">
        <v>23</v>
      </c>
      <c r="O3015">
        <v>1</v>
      </c>
      <c r="P3015">
        <v>0.3</v>
      </c>
      <c r="Q3015">
        <f t="shared" si="332"/>
        <v>18</v>
      </c>
      <c r="R3015" t="s">
        <v>11</v>
      </c>
      <c r="S3015">
        <f t="shared" si="333"/>
        <v>134.1</v>
      </c>
      <c r="T3015" t="str">
        <f t="shared" si="334"/>
        <v>Medium</v>
      </c>
      <c r="U3015" t="str">
        <f t="shared" si="335"/>
        <v>Inactive</v>
      </c>
    </row>
    <row r="3016" spans="1:21" x14ac:dyDescent="0.25">
      <c r="A3016" t="s">
        <v>3043</v>
      </c>
      <c r="B3016">
        <v>30</v>
      </c>
      <c r="C3016" t="str">
        <f t="shared" si="329"/>
        <v>25-34</v>
      </c>
      <c r="D3016" t="s">
        <v>27</v>
      </c>
      <c r="E3016" t="s">
        <v>2</v>
      </c>
      <c r="F3016">
        <v>5.73</v>
      </c>
      <c r="G3016" t="str">
        <f t="shared" si="330"/>
        <v>Low</v>
      </c>
      <c r="H3016">
        <v>41</v>
      </c>
      <c r="I3016" t="s">
        <v>19</v>
      </c>
      <c r="J3016" t="s">
        <v>32</v>
      </c>
      <c r="K3016" s="4">
        <v>8.99</v>
      </c>
      <c r="L3016" s="4">
        <f t="shared" si="331"/>
        <v>8.99</v>
      </c>
      <c r="M3016">
        <v>1</v>
      </c>
      <c r="N3016" t="s">
        <v>5</v>
      </c>
      <c r="O3016">
        <v>3</v>
      </c>
      <c r="P3016">
        <v>0.14000000000000001</v>
      </c>
      <c r="Q3016">
        <f t="shared" si="332"/>
        <v>8</v>
      </c>
      <c r="R3016" t="s">
        <v>25</v>
      </c>
      <c r="S3016">
        <f t="shared" si="333"/>
        <v>45.84</v>
      </c>
      <c r="T3016" t="str">
        <f t="shared" si="334"/>
        <v>Low</v>
      </c>
      <c r="U3016" t="str">
        <f t="shared" si="335"/>
        <v>Inactive</v>
      </c>
    </row>
    <row r="3017" spans="1:21" x14ac:dyDescent="0.25">
      <c r="A3017" t="s">
        <v>3044</v>
      </c>
      <c r="B3017">
        <v>52</v>
      </c>
      <c r="C3017" t="str">
        <f t="shared" si="329"/>
        <v>45-54</v>
      </c>
      <c r="D3017" t="s">
        <v>13</v>
      </c>
      <c r="E3017" t="s">
        <v>8</v>
      </c>
      <c r="F3017">
        <v>31.15</v>
      </c>
      <c r="G3017" t="str">
        <f t="shared" si="330"/>
        <v>Medium</v>
      </c>
      <c r="H3017">
        <v>57</v>
      </c>
      <c r="I3017" t="s">
        <v>9</v>
      </c>
      <c r="J3017" t="s">
        <v>4</v>
      </c>
      <c r="K3017" s="4">
        <v>13.99</v>
      </c>
      <c r="L3017" s="4">
        <f t="shared" si="331"/>
        <v>13.99</v>
      </c>
      <c r="M3017">
        <v>0</v>
      </c>
      <c r="N3017" t="s">
        <v>29</v>
      </c>
      <c r="O3017">
        <v>5</v>
      </c>
      <c r="P3017">
        <v>0.54</v>
      </c>
      <c r="Q3017">
        <f t="shared" si="332"/>
        <v>32</v>
      </c>
      <c r="R3017" t="s">
        <v>20</v>
      </c>
      <c r="S3017">
        <f t="shared" si="333"/>
        <v>996.8</v>
      </c>
      <c r="T3017" t="str">
        <f t="shared" si="334"/>
        <v>High</v>
      </c>
      <c r="U3017" t="str">
        <f t="shared" si="335"/>
        <v>Inactive</v>
      </c>
    </row>
    <row r="3018" spans="1:21" x14ac:dyDescent="0.25">
      <c r="A3018" t="s">
        <v>3045</v>
      </c>
      <c r="B3018">
        <v>19</v>
      </c>
      <c r="C3018" t="str">
        <f t="shared" si="329"/>
        <v>18-24</v>
      </c>
      <c r="D3018" t="s">
        <v>1</v>
      </c>
      <c r="E3018" t="s">
        <v>18</v>
      </c>
      <c r="F3018">
        <v>8.11</v>
      </c>
      <c r="G3018" t="str">
        <f t="shared" si="330"/>
        <v>Low</v>
      </c>
      <c r="H3018">
        <v>56</v>
      </c>
      <c r="I3018" t="s">
        <v>56</v>
      </c>
      <c r="J3018" t="s">
        <v>32</v>
      </c>
      <c r="K3018" s="4">
        <v>17.989999999999998</v>
      </c>
      <c r="L3018" s="4">
        <f t="shared" si="331"/>
        <v>17.989999999999998</v>
      </c>
      <c r="M3018">
        <v>0</v>
      </c>
      <c r="N3018" t="s">
        <v>29</v>
      </c>
      <c r="O3018">
        <v>5</v>
      </c>
      <c r="P3018">
        <v>0.14000000000000001</v>
      </c>
      <c r="Q3018">
        <f t="shared" si="332"/>
        <v>8</v>
      </c>
      <c r="R3018" t="s">
        <v>20</v>
      </c>
      <c r="S3018">
        <f t="shared" si="333"/>
        <v>64.88</v>
      </c>
      <c r="T3018" t="str">
        <f t="shared" si="334"/>
        <v>Medium</v>
      </c>
      <c r="U3018" t="str">
        <f t="shared" si="335"/>
        <v>Inactive</v>
      </c>
    </row>
    <row r="3019" spans="1:21" x14ac:dyDescent="0.25">
      <c r="A3019" t="s">
        <v>3046</v>
      </c>
      <c r="B3019">
        <v>47</v>
      </c>
      <c r="C3019" t="str">
        <f t="shared" si="329"/>
        <v>45-54</v>
      </c>
      <c r="D3019" t="s">
        <v>27</v>
      </c>
      <c r="E3019" t="s">
        <v>18</v>
      </c>
      <c r="F3019">
        <v>7.02</v>
      </c>
      <c r="G3019" t="str">
        <f t="shared" si="330"/>
        <v>Low</v>
      </c>
      <c r="H3019">
        <v>44</v>
      </c>
      <c r="I3019" t="s">
        <v>56</v>
      </c>
      <c r="J3019" t="s">
        <v>41</v>
      </c>
      <c r="K3019" s="4">
        <v>17.989999999999998</v>
      </c>
      <c r="L3019" s="4">
        <f t="shared" si="331"/>
        <v>17.989999999999998</v>
      </c>
      <c r="M3019">
        <v>1</v>
      </c>
      <c r="N3019" t="s">
        <v>5</v>
      </c>
      <c r="O3019">
        <v>5</v>
      </c>
      <c r="P3019">
        <v>0.16</v>
      </c>
      <c r="Q3019">
        <f t="shared" si="332"/>
        <v>10</v>
      </c>
      <c r="R3019" t="s">
        <v>6</v>
      </c>
      <c r="S3019">
        <f t="shared" si="333"/>
        <v>70.199999999999989</v>
      </c>
      <c r="T3019" t="str">
        <f t="shared" si="334"/>
        <v>Medium</v>
      </c>
      <c r="U3019" t="str">
        <f t="shared" si="335"/>
        <v>Inactive</v>
      </c>
    </row>
    <row r="3020" spans="1:21" x14ac:dyDescent="0.25">
      <c r="A3020" t="s">
        <v>3047</v>
      </c>
      <c r="B3020">
        <v>40</v>
      </c>
      <c r="C3020" t="str">
        <f t="shared" si="329"/>
        <v>35-44</v>
      </c>
      <c r="D3020" t="s">
        <v>13</v>
      </c>
      <c r="E3020" t="s">
        <v>8</v>
      </c>
      <c r="F3020">
        <v>9.36</v>
      </c>
      <c r="G3020" t="str">
        <f t="shared" si="330"/>
        <v>Low</v>
      </c>
      <c r="H3020">
        <v>27</v>
      </c>
      <c r="I3020" t="s">
        <v>14</v>
      </c>
      <c r="J3020" t="s">
        <v>32</v>
      </c>
      <c r="K3020" s="4">
        <v>13.99</v>
      </c>
      <c r="L3020" s="4">
        <f t="shared" si="331"/>
        <v>13.99</v>
      </c>
      <c r="M3020">
        <v>0</v>
      </c>
      <c r="N3020" t="s">
        <v>23</v>
      </c>
      <c r="O3020">
        <v>3</v>
      </c>
      <c r="P3020">
        <v>0.33</v>
      </c>
      <c r="Q3020">
        <f t="shared" si="332"/>
        <v>20</v>
      </c>
      <c r="R3020" t="s">
        <v>20</v>
      </c>
      <c r="S3020">
        <f t="shared" si="333"/>
        <v>187.2</v>
      </c>
      <c r="T3020" t="str">
        <f t="shared" si="334"/>
        <v>High</v>
      </c>
      <c r="U3020" t="str">
        <f t="shared" si="335"/>
        <v>Inactive</v>
      </c>
    </row>
    <row r="3021" spans="1:21" x14ac:dyDescent="0.25">
      <c r="A3021" t="s">
        <v>3048</v>
      </c>
      <c r="B3021">
        <v>30</v>
      </c>
      <c r="C3021" t="str">
        <f t="shared" si="329"/>
        <v>25-34</v>
      </c>
      <c r="D3021" t="s">
        <v>27</v>
      </c>
      <c r="E3021" t="s">
        <v>8</v>
      </c>
      <c r="F3021">
        <v>9.6999999999999993</v>
      </c>
      <c r="G3021" t="str">
        <f t="shared" si="330"/>
        <v>Low</v>
      </c>
      <c r="H3021">
        <v>37</v>
      </c>
      <c r="I3021" t="s">
        <v>56</v>
      </c>
      <c r="J3021" t="s">
        <v>10</v>
      </c>
      <c r="K3021" s="4">
        <v>13.99</v>
      </c>
      <c r="L3021" s="4">
        <f t="shared" si="331"/>
        <v>13.99</v>
      </c>
      <c r="M3021">
        <v>1</v>
      </c>
      <c r="N3021" t="s">
        <v>15</v>
      </c>
      <c r="O3021">
        <v>1</v>
      </c>
      <c r="P3021">
        <v>0.26</v>
      </c>
      <c r="Q3021">
        <f t="shared" si="332"/>
        <v>16</v>
      </c>
      <c r="R3021" t="s">
        <v>6</v>
      </c>
      <c r="S3021">
        <f t="shared" si="333"/>
        <v>155.19999999999999</v>
      </c>
      <c r="T3021" t="str">
        <f t="shared" si="334"/>
        <v>High</v>
      </c>
      <c r="U3021" t="str">
        <f t="shared" si="335"/>
        <v>Inactive</v>
      </c>
    </row>
    <row r="3022" spans="1:21" x14ac:dyDescent="0.25">
      <c r="A3022" t="s">
        <v>3049</v>
      </c>
      <c r="B3022">
        <v>24</v>
      </c>
      <c r="C3022" t="str">
        <f t="shared" si="329"/>
        <v>18-24</v>
      </c>
      <c r="D3022" t="s">
        <v>1</v>
      </c>
      <c r="E3022" t="s">
        <v>2</v>
      </c>
      <c r="F3022">
        <v>15.34</v>
      </c>
      <c r="G3022" t="str">
        <f t="shared" si="330"/>
        <v>Low</v>
      </c>
      <c r="H3022">
        <v>43</v>
      </c>
      <c r="I3022" t="s">
        <v>9</v>
      </c>
      <c r="J3022" t="s">
        <v>41</v>
      </c>
      <c r="K3022" s="4">
        <v>8.99</v>
      </c>
      <c r="L3022" s="4">
        <f t="shared" si="331"/>
        <v>8.99</v>
      </c>
      <c r="M3022">
        <v>1</v>
      </c>
      <c r="N3022" t="s">
        <v>15</v>
      </c>
      <c r="O3022">
        <v>3</v>
      </c>
      <c r="P3022">
        <v>0.35</v>
      </c>
      <c r="Q3022">
        <f t="shared" si="332"/>
        <v>21</v>
      </c>
      <c r="R3022" t="s">
        <v>33</v>
      </c>
      <c r="S3022">
        <f t="shared" si="333"/>
        <v>322.14</v>
      </c>
      <c r="T3022" t="str">
        <f t="shared" si="334"/>
        <v>High</v>
      </c>
      <c r="U3022" t="str">
        <f t="shared" si="335"/>
        <v>Inactive</v>
      </c>
    </row>
    <row r="3023" spans="1:21" x14ac:dyDescent="0.25">
      <c r="A3023" t="s">
        <v>3050</v>
      </c>
      <c r="B3023">
        <v>44</v>
      </c>
      <c r="C3023" t="str">
        <f t="shared" si="329"/>
        <v>35-44</v>
      </c>
      <c r="D3023" t="s">
        <v>27</v>
      </c>
      <c r="E3023" t="s">
        <v>18</v>
      </c>
      <c r="F3023">
        <v>1.68</v>
      </c>
      <c r="G3023" t="str">
        <f t="shared" si="330"/>
        <v>Low</v>
      </c>
      <c r="H3023">
        <v>16</v>
      </c>
      <c r="I3023" t="s">
        <v>19</v>
      </c>
      <c r="J3023" t="s">
        <v>41</v>
      </c>
      <c r="K3023" s="4">
        <v>17.989999999999998</v>
      </c>
      <c r="L3023" s="4">
        <f t="shared" si="331"/>
        <v>17.989999999999998</v>
      </c>
      <c r="M3023">
        <v>1</v>
      </c>
      <c r="N3023" t="s">
        <v>23</v>
      </c>
      <c r="O3023">
        <v>2</v>
      </c>
      <c r="P3023">
        <v>0.1</v>
      </c>
      <c r="Q3023">
        <f t="shared" si="332"/>
        <v>6</v>
      </c>
      <c r="R3023" t="s">
        <v>16</v>
      </c>
      <c r="S3023">
        <f t="shared" si="333"/>
        <v>10.08</v>
      </c>
      <c r="T3023" t="str">
        <f t="shared" si="334"/>
        <v>Low</v>
      </c>
      <c r="U3023" t="str">
        <f t="shared" si="335"/>
        <v>Risk</v>
      </c>
    </row>
    <row r="3024" spans="1:21" x14ac:dyDescent="0.25">
      <c r="A3024" t="s">
        <v>3051</v>
      </c>
      <c r="B3024">
        <v>36</v>
      </c>
      <c r="C3024" t="str">
        <f t="shared" si="329"/>
        <v>35-44</v>
      </c>
      <c r="D3024" t="s">
        <v>13</v>
      </c>
      <c r="E3024" t="s">
        <v>8</v>
      </c>
      <c r="F3024">
        <v>3.88</v>
      </c>
      <c r="G3024" t="str">
        <f t="shared" si="330"/>
        <v>Low</v>
      </c>
      <c r="H3024">
        <v>41</v>
      </c>
      <c r="I3024" t="s">
        <v>35</v>
      </c>
      <c r="J3024" t="s">
        <v>32</v>
      </c>
      <c r="K3024" s="4">
        <v>13.99</v>
      </c>
      <c r="L3024" s="4">
        <f t="shared" si="331"/>
        <v>13.99</v>
      </c>
      <c r="M3024">
        <v>1</v>
      </c>
      <c r="N3024" t="s">
        <v>29</v>
      </c>
      <c r="O3024">
        <v>4</v>
      </c>
      <c r="P3024">
        <v>0.09</v>
      </c>
      <c r="Q3024">
        <f t="shared" si="332"/>
        <v>5</v>
      </c>
      <c r="R3024" t="s">
        <v>20</v>
      </c>
      <c r="S3024">
        <f t="shared" si="333"/>
        <v>19.399999999999999</v>
      </c>
      <c r="T3024" t="str">
        <f t="shared" si="334"/>
        <v>Low</v>
      </c>
      <c r="U3024" t="str">
        <f t="shared" si="335"/>
        <v>Inactive</v>
      </c>
    </row>
    <row r="3025" spans="1:21" x14ac:dyDescent="0.25">
      <c r="A3025" t="s">
        <v>3052</v>
      </c>
      <c r="B3025">
        <v>41</v>
      </c>
      <c r="C3025" t="str">
        <f t="shared" si="329"/>
        <v>35-44</v>
      </c>
      <c r="D3025" t="s">
        <v>13</v>
      </c>
      <c r="E3025" t="s">
        <v>18</v>
      </c>
      <c r="F3025">
        <v>10.47</v>
      </c>
      <c r="G3025" t="str">
        <f t="shared" si="330"/>
        <v>Low</v>
      </c>
      <c r="H3025">
        <v>37</v>
      </c>
      <c r="I3025" t="s">
        <v>14</v>
      </c>
      <c r="J3025" t="s">
        <v>4</v>
      </c>
      <c r="K3025" s="4">
        <v>17.989999999999998</v>
      </c>
      <c r="L3025" s="4">
        <f t="shared" si="331"/>
        <v>17.989999999999998</v>
      </c>
      <c r="M3025">
        <v>0</v>
      </c>
      <c r="N3025" t="s">
        <v>23</v>
      </c>
      <c r="O3025">
        <v>4</v>
      </c>
      <c r="P3025">
        <v>0.28000000000000003</v>
      </c>
      <c r="Q3025">
        <f t="shared" si="332"/>
        <v>17</v>
      </c>
      <c r="R3025" t="s">
        <v>11</v>
      </c>
      <c r="S3025">
        <f t="shared" si="333"/>
        <v>177.99</v>
      </c>
      <c r="T3025" t="str">
        <f t="shared" si="334"/>
        <v>High</v>
      </c>
      <c r="U3025" t="str">
        <f t="shared" si="335"/>
        <v>Inactive</v>
      </c>
    </row>
    <row r="3026" spans="1:21" x14ac:dyDescent="0.25">
      <c r="A3026" t="s">
        <v>3053</v>
      </c>
      <c r="B3026">
        <v>19</v>
      </c>
      <c r="C3026" t="str">
        <f t="shared" si="329"/>
        <v>18-24</v>
      </c>
      <c r="D3026" t="s">
        <v>27</v>
      </c>
      <c r="E3026" t="s">
        <v>8</v>
      </c>
      <c r="F3026">
        <v>8.32</v>
      </c>
      <c r="G3026" t="str">
        <f t="shared" si="330"/>
        <v>Low</v>
      </c>
      <c r="H3026">
        <v>2</v>
      </c>
      <c r="I3026" t="s">
        <v>14</v>
      </c>
      <c r="J3026" t="s">
        <v>32</v>
      </c>
      <c r="K3026" s="4">
        <v>13.99</v>
      </c>
      <c r="L3026" s="4">
        <f t="shared" si="331"/>
        <v>13.99</v>
      </c>
      <c r="M3026">
        <v>0</v>
      </c>
      <c r="N3026" t="s">
        <v>29</v>
      </c>
      <c r="O3026">
        <v>2</v>
      </c>
      <c r="P3026">
        <v>2.77</v>
      </c>
      <c r="Q3026">
        <f t="shared" si="332"/>
        <v>166</v>
      </c>
      <c r="R3026" t="s">
        <v>20</v>
      </c>
      <c r="S3026">
        <f t="shared" si="333"/>
        <v>1381.1200000000001</v>
      </c>
      <c r="T3026" t="str">
        <f t="shared" si="334"/>
        <v>High</v>
      </c>
      <c r="U3026" t="str">
        <f t="shared" si="335"/>
        <v>Active</v>
      </c>
    </row>
    <row r="3027" spans="1:21" x14ac:dyDescent="0.25">
      <c r="A3027" t="s">
        <v>3054</v>
      </c>
      <c r="B3027">
        <v>36</v>
      </c>
      <c r="C3027" t="str">
        <f t="shared" si="329"/>
        <v>35-44</v>
      </c>
      <c r="D3027" t="s">
        <v>1</v>
      </c>
      <c r="E3027" t="s">
        <v>18</v>
      </c>
      <c r="F3027">
        <v>54.48</v>
      </c>
      <c r="G3027" t="str">
        <f t="shared" si="330"/>
        <v>High</v>
      </c>
      <c r="H3027">
        <v>25</v>
      </c>
      <c r="I3027" t="s">
        <v>3</v>
      </c>
      <c r="J3027" t="s">
        <v>10</v>
      </c>
      <c r="K3027" s="4">
        <v>17.989999999999998</v>
      </c>
      <c r="L3027" s="4">
        <f t="shared" si="331"/>
        <v>17.989999999999998</v>
      </c>
      <c r="M3027">
        <v>0</v>
      </c>
      <c r="N3027" t="s">
        <v>5</v>
      </c>
      <c r="O3027">
        <v>2</v>
      </c>
      <c r="P3027">
        <v>2.1</v>
      </c>
      <c r="Q3027">
        <f t="shared" si="332"/>
        <v>126</v>
      </c>
      <c r="R3027" t="s">
        <v>38</v>
      </c>
      <c r="S3027">
        <f t="shared" si="333"/>
        <v>6864.48</v>
      </c>
      <c r="T3027" t="str">
        <f t="shared" si="334"/>
        <v>High</v>
      </c>
      <c r="U3027" t="str">
        <f t="shared" si="335"/>
        <v>Inactive</v>
      </c>
    </row>
    <row r="3028" spans="1:21" x14ac:dyDescent="0.25">
      <c r="A3028" t="s">
        <v>3055</v>
      </c>
      <c r="B3028">
        <v>46</v>
      </c>
      <c r="C3028" t="str">
        <f t="shared" si="329"/>
        <v>45-54</v>
      </c>
      <c r="D3028" t="s">
        <v>1</v>
      </c>
      <c r="E3028" t="s">
        <v>8</v>
      </c>
      <c r="F3028">
        <v>38.53</v>
      </c>
      <c r="G3028" t="str">
        <f t="shared" si="330"/>
        <v>Medium</v>
      </c>
      <c r="H3028">
        <v>49</v>
      </c>
      <c r="I3028" t="s">
        <v>9</v>
      </c>
      <c r="J3028" t="s">
        <v>32</v>
      </c>
      <c r="K3028" s="4">
        <v>13.99</v>
      </c>
      <c r="L3028" s="4">
        <f t="shared" si="331"/>
        <v>13.99</v>
      </c>
      <c r="M3028">
        <v>0</v>
      </c>
      <c r="N3028" t="s">
        <v>15</v>
      </c>
      <c r="O3028">
        <v>2</v>
      </c>
      <c r="P3028">
        <v>0.77</v>
      </c>
      <c r="Q3028">
        <f t="shared" si="332"/>
        <v>46</v>
      </c>
      <c r="R3028" t="s">
        <v>11</v>
      </c>
      <c r="S3028">
        <f t="shared" si="333"/>
        <v>1772.38</v>
      </c>
      <c r="T3028" t="str">
        <f t="shared" si="334"/>
        <v>High</v>
      </c>
      <c r="U3028" t="str">
        <f t="shared" si="335"/>
        <v>Inactive</v>
      </c>
    </row>
    <row r="3029" spans="1:21" x14ac:dyDescent="0.25">
      <c r="A3029" t="s">
        <v>3056</v>
      </c>
      <c r="B3029">
        <v>46</v>
      </c>
      <c r="C3029" t="str">
        <f t="shared" si="329"/>
        <v>45-54</v>
      </c>
      <c r="D3029" t="s">
        <v>1</v>
      </c>
      <c r="E3029" t="s">
        <v>2</v>
      </c>
      <c r="F3029">
        <v>6.69</v>
      </c>
      <c r="G3029" t="str">
        <f t="shared" si="330"/>
        <v>Low</v>
      </c>
      <c r="H3029">
        <v>13</v>
      </c>
      <c r="I3029" t="s">
        <v>19</v>
      </c>
      <c r="J3029" t="s">
        <v>41</v>
      </c>
      <c r="K3029" s="4">
        <v>8.99</v>
      </c>
      <c r="L3029" s="4">
        <f t="shared" si="331"/>
        <v>8.99</v>
      </c>
      <c r="M3029">
        <v>1</v>
      </c>
      <c r="N3029" t="s">
        <v>15</v>
      </c>
      <c r="O3029">
        <v>1</v>
      </c>
      <c r="P3029">
        <v>0.48</v>
      </c>
      <c r="Q3029">
        <f t="shared" si="332"/>
        <v>29</v>
      </c>
      <c r="R3029" t="s">
        <v>25</v>
      </c>
      <c r="S3029">
        <f t="shared" si="333"/>
        <v>194.01000000000002</v>
      </c>
      <c r="T3029" t="str">
        <f t="shared" si="334"/>
        <v>High</v>
      </c>
      <c r="U3029" t="str">
        <f t="shared" si="335"/>
        <v>Risk</v>
      </c>
    </row>
    <row r="3030" spans="1:21" x14ac:dyDescent="0.25">
      <c r="A3030" t="s">
        <v>3057</v>
      </c>
      <c r="B3030">
        <v>35</v>
      </c>
      <c r="C3030" t="str">
        <f t="shared" si="329"/>
        <v>25-34</v>
      </c>
      <c r="D3030" t="s">
        <v>1</v>
      </c>
      <c r="E3030" t="s">
        <v>8</v>
      </c>
      <c r="F3030">
        <v>8.18</v>
      </c>
      <c r="G3030" t="str">
        <f t="shared" si="330"/>
        <v>Low</v>
      </c>
      <c r="H3030">
        <v>36</v>
      </c>
      <c r="I3030" t="s">
        <v>35</v>
      </c>
      <c r="J3030" t="s">
        <v>10</v>
      </c>
      <c r="K3030" s="4">
        <v>13.99</v>
      </c>
      <c r="L3030" s="4">
        <f t="shared" si="331"/>
        <v>13.99</v>
      </c>
      <c r="M3030">
        <v>1</v>
      </c>
      <c r="N3030" t="s">
        <v>23</v>
      </c>
      <c r="O3030">
        <v>2</v>
      </c>
      <c r="P3030">
        <v>0.22</v>
      </c>
      <c r="Q3030">
        <f t="shared" si="332"/>
        <v>13</v>
      </c>
      <c r="R3030" t="s">
        <v>25</v>
      </c>
      <c r="S3030">
        <f t="shared" si="333"/>
        <v>106.34</v>
      </c>
      <c r="T3030" t="str">
        <f t="shared" si="334"/>
        <v>Medium</v>
      </c>
      <c r="U3030" t="str">
        <f t="shared" si="335"/>
        <v>Inactive</v>
      </c>
    </row>
    <row r="3031" spans="1:21" x14ac:dyDescent="0.25">
      <c r="A3031" t="s">
        <v>3058</v>
      </c>
      <c r="B3031">
        <v>67</v>
      </c>
      <c r="C3031" t="str">
        <f t="shared" si="329"/>
        <v>55+</v>
      </c>
      <c r="D3031" t="s">
        <v>13</v>
      </c>
      <c r="E3031" t="s">
        <v>8</v>
      </c>
      <c r="F3031">
        <v>21.36</v>
      </c>
      <c r="G3031" t="str">
        <f t="shared" si="330"/>
        <v>Medium</v>
      </c>
      <c r="H3031">
        <v>19</v>
      </c>
      <c r="I3031" t="s">
        <v>56</v>
      </c>
      <c r="J3031" t="s">
        <v>41</v>
      </c>
      <c r="K3031" s="4">
        <v>13.99</v>
      </c>
      <c r="L3031" s="4">
        <f t="shared" si="331"/>
        <v>13.99</v>
      </c>
      <c r="M3031">
        <v>0</v>
      </c>
      <c r="N3031" t="s">
        <v>29</v>
      </c>
      <c r="O3031">
        <v>4</v>
      </c>
      <c r="P3031">
        <v>1.07</v>
      </c>
      <c r="Q3031">
        <f t="shared" si="332"/>
        <v>64</v>
      </c>
      <c r="R3031" t="s">
        <v>20</v>
      </c>
      <c r="S3031">
        <f t="shared" si="333"/>
        <v>1367.04</v>
      </c>
      <c r="T3031" t="str">
        <f t="shared" si="334"/>
        <v>High</v>
      </c>
      <c r="U3031" t="str">
        <f t="shared" si="335"/>
        <v>Risk</v>
      </c>
    </row>
    <row r="3032" spans="1:21" x14ac:dyDescent="0.25">
      <c r="A3032" t="s">
        <v>3059</v>
      </c>
      <c r="B3032">
        <v>66</v>
      </c>
      <c r="C3032" t="str">
        <f t="shared" si="329"/>
        <v>55+</v>
      </c>
      <c r="D3032" t="s">
        <v>13</v>
      </c>
      <c r="E3032" t="s">
        <v>8</v>
      </c>
      <c r="F3032">
        <v>36.700000000000003</v>
      </c>
      <c r="G3032" t="str">
        <f t="shared" si="330"/>
        <v>Medium</v>
      </c>
      <c r="H3032">
        <v>48</v>
      </c>
      <c r="I3032" t="s">
        <v>35</v>
      </c>
      <c r="J3032" t="s">
        <v>4</v>
      </c>
      <c r="K3032" s="4">
        <v>13.99</v>
      </c>
      <c r="L3032" s="4">
        <f t="shared" si="331"/>
        <v>13.99</v>
      </c>
      <c r="M3032">
        <v>0</v>
      </c>
      <c r="N3032" t="s">
        <v>15</v>
      </c>
      <c r="O3032">
        <v>3</v>
      </c>
      <c r="P3032">
        <v>0.75</v>
      </c>
      <c r="Q3032">
        <f t="shared" si="332"/>
        <v>45</v>
      </c>
      <c r="R3032" t="s">
        <v>25</v>
      </c>
      <c r="S3032">
        <f t="shared" si="333"/>
        <v>1651.5000000000002</v>
      </c>
      <c r="T3032" t="str">
        <f t="shared" si="334"/>
        <v>High</v>
      </c>
      <c r="U3032" t="str">
        <f t="shared" si="335"/>
        <v>Inactive</v>
      </c>
    </row>
    <row r="3033" spans="1:21" x14ac:dyDescent="0.25">
      <c r="A3033" t="s">
        <v>3060</v>
      </c>
      <c r="B3033">
        <v>20</v>
      </c>
      <c r="C3033" t="str">
        <f t="shared" si="329"/>
        <v>18-24</v>
      </c>
      <c r="D3033" t="s">
        <v>13</v>
      </c>
      <c r="E3033" t="s">
        <v>8</v>
      </c>
      <c r="F3033">
        <v>7.66</v>
      </c>
      <c r="G3033" t="str">
        <f t="shared" si="330"/>
        <v>Low</v>
      </c>
      <c r="H3033">
        <v>36</v>
      </c>
      <c r="I3033" t="s">
        <v>56</v>
      </c>
      <c r="J3033" t="s">
        <v>41</v>
      </c>
      <c r="K3033" s="4">
        <v>13.99</v>
      </c>
      <c r="L3033" s="4">
        <f t="shared" si="331"/>
        <v>13.99</v>
      </c>
      <c r="M3033">
        <v>0</v>
      </c>
      <c r="N3033" t="s">
        <v>23</v>
      </c>
      <c r="O3033">
        <v>5</v>
      </c>
      <c r="P3033">
        <v>0.21</v>
      </c>
      <c r="Q3033">
        <f t="shared" si="332"/>
        <v>13</v>
      </c>
      <c r="R3033" t="s">
        <v>11</v>
      </c>
      <c r="S3033">
        <f t="shared" si="333"/>
        <v>99.58</v>
      </c>
      <c r="T3033" t="str">
        <f t="shared" si="334"/>
        <v>Medium</v>
      </c>
      <c r="U3033" t="str">
        <f t="shared" si="335"/>
        <v>Inactive</v>
      </c>
    </row>
    <row r="3034" spans="1:21" x14ac:dyDescent="0.25">
      <c r="A3034" t="s">
        <v>3061</v>
      </c>
      <c r="B3034">
        <v>22</v>
      </c>
      <c r="C3034" t="str">
        <f t="shared" si="329"/>
        <v>18-24</v>
      </c>
      <c r="D3034" t="s">
        <v>1</v>
      </c>
      <c r="E3034" t="s">
        <v>2</v>
      </c>
      <c r="F3034">
        <v>10.85</v>
      </c>
      <c r="G3034" t="str">
        <f t="shared" si="330"/>
        <v>Low</v>
      </c>
      <c r="H3034">
        <v>44</v>
      </c>
      <c r="I3034" t="s">
        <v>56</v>
      </c>
      <c r="J3034" t="s">
        <v>32</v>
      </c>
      <c r="K3034" s="4">
        <v>8.99</v>
      </c>
      <c r="L3034" s="4">
        <f t="shared" si="331"/>
        <v>8.99</v>
      </c>
      <c r="M3034">
        <v>1</v>
      </c>
      <c r="N3034" t="s">
        <v>5</v>
      </c>
      <c r="O3034">
        <v>4</v>
      </c>
      <c r="P3034">
        <v>0.24</v>
      </c>
      <c r="Q3034">
        <f t="shared" si="332"/>
        <v>14</v>
      </c>
      <c r="R3034" t="s">
        <v>16</v>
      </c>
      <c r="S3034">
        <f t="shared" si="333"/>
        <v>151.9</v>
      </c>
      <c r="T3034" t="str">
        <f t="shared" si="334"/>
        <v>High</v>
      </c>
      <c r="U3034" t="str">
        <f t="shared" si="335"/>
        <v>Inactive</v>
      </c>
    </row>
    <row r="3035" spans="1:21" x14ac:dyDescent="0.25">
      <c r="A3035" t="s">
        <v>3062</v>
      </c>
      <c r="B3035">
        <v>62</v>
      </c>
      <c r="C3035" t="str">
        <f t="shared" si="329"/>
        <v>55+</v>
      </c>
      <c r="D3035" t="s">
        <v>27</v>
      </c>
      <c r="E3035" t="s">
        <v>8</v>
      </c>
      <c r="F3035">
        <v>9.73</v>
      </c>
      <c r="G3035" t="str">
        <f t="shared" si="330"/>
        <v>Low</v>
      </c>
      <c r="H3035">
        <v>52</v>
      </c>
      <c r="I3035" t="s">
        <v>56</v>
      </c>
      <c r="J3035" t="s">
        <v>43</v>
      </c>
      <c r="K3035" s="4">
        <v>13.99</v>
      </c>
      <c r="L3035" s="4">
        <f t="shared" si="331"/>
        <v>13.99</v>
      </c>
      <c r="M3035">
        <v>1</v>
      </c>
      <c r="N3035" t="s">
        <v>15</v>
      </c>
      <c r="O3035">
        <v>1</v>
      </c>
      <c r="P3035">
        <v>0.18</v>
      </c>
      <c r="Q3035">
        <f t="shared" si="332"/>
        <v>11</v>
      </c>
      <c r="R3035" t="s">
        <v>16</v>
      </c>
      <c r="S3035">
        <f t="shared" si="333"/>
        <v>107.03</v>
      </c>
      <c r="T3035" t="str">
        <f t="shared" si="334"/>
        <v>Medium</v>
      </c>
      <c r="U3035" t="str">
        <f t="shared" si="335"/>
        <v>Inactive</v>
      </c>
    </row>
    <row r="3036" spans="1:21" x14ac:dyDescent="0.25">
      <c r="A3036" t="s">
        <v>3063</v>
      </c>
      <c r="B3036">
        <v>24</v>
      </c>
      <c r="C3036" t="str">
        <f t="shared" si="329"/>
        <v>18-24</v>
      </c>
      <c r="D3036" t="s">
        <v>27</v>
      </c>
      <c r="E3036" t="s">
        <v>2</v>
      </c>
      <c r="F3036">
        <v>7.95</v>
      </c>
      <c r="G3036" t="str">
        <f t="shared" si="330"/>
        <v>Low</v>
      </c>
      <c r="H3036">
        <v>33</v>
      </c>
      <c r="I3036" t="s">
        <v>3</v>
      </c>
      <c r="J3036" t="s">
        <v>43</v>
      </c>
      <c r="K3036" s="4">
        <v>8.99</v>
      </c>
      <c r="L3036" s="4">
        <f t="shared" si="331"/>
        <v>8.99</v>
      </c>
      <c r="M3036">
        <v>1</v>
      </c>
      <c r="N3036" t="s">
        <v>29</v>
      </c>
      <c r="O3036">
        <v>3</v>
      </c>
      <c r="P3036">
        <v>0.23</v>
      </c>
      <c r="Q3036">
        <f t="shared" si="332"/>
        <v>14</v>
      </c>
      <c r="R3036" t="s">
        <v>16</v>
      </c>
      <c r="S3036">
        <f t="shared" si="333"/>
        <v>111.3</v>
      </c>
      <c r="T3036" t="str">
        <f t="shared" si="334"/>
        <v>Medium</v>
      </c>
      <c r="U3036" t="str">
        <f t="shared" si="335"/>
        <v>Inactive</v>
      </c>
    </row>
    <row r="3037" spans="1:21" x14ac:dyDescent="0.25">
      <c r="A3037" t="s">
        <v>3064</v>
      </c>
      <c r="B3037">
        <v>55</v>
      </c>
      <c r="C3037" t="str">
        <f t="shared" si="329"/>
        <v>45-54</v>
      </c>
      <c r="D3037" t="s">
        <v>1</v>
      </c>
      <c r="E3037" t="s">
        <v>2</v>
      </c>
      <c r="F3037">
        <v>1.92</v>
      </c>
      <c r="G3037" t="str">
        <f t="shared" si="330"/>
        <v>Low</v>
      </c>
      <c r="H3037">
        <v>32</v>
      </c>
      <c r="I3037" t="s">
        <v>35</v>
      </c>
      <c r="J3037" t="s">
        <v>32</v>
      </c>
      <c r="K3037" s="4">
        <v>8.99</v>
      </c>
      <c r="L3037" s="4">
        <f t="shared" si="331"/>
        <v>8.99</v>
      </c>
      <c r="M3037">
        <v>1</v>
      </c>
      <c r="N3037" t="s">
        <v>5</v>
      </c>
      <c r="O3037">
        <v>5</v>
      </c>
      <c r="P3037">
        <v>0.06</v>
      </c>
      <c r="Q3037">
        <f t="shared" si="332"/>
        <v>4</v>
      </c>
      <c r="R3037" t="s">
        <v>20</v>
      </c>
      <c r="S3037">
        <f t="shared" si="333"/>
        <v>7.68</v>
      </c>
      <c r="T3037" t="str">
        <f t="shared" si="334"/>
        <v>Low</v>
      </c>
      <c r="U3037" t="str">
        <f t="shared" si="335"/>
        <v>Inactive</v>
      </c>
    </row>
    <row r="3038" spans="1:21" x14ac:dyDescent="0.25">
      <c r="A3038" t="s">
        <v>3065</v>
      </c>
      <c r="B3038">
        <v>45</v>
      </c>
      <c r="C3038" t="str">
        <f t="shared" si="329"/>
        <v>35-44</v>
      </c>
      <c r="D3038" t="s">
        <v>1</v>
      </c>
      <c r="E3038" t="s">
        <v>8</v>
      </c>
      <c r="F3038">
        <v>82.63</v>
      </c>
      <c r="G3038" t="str">
        <f t="shared" si="330"/>
        <v>High</v>
      </c>
      <c r="H3038">
        <v>44</v>
      </c>
      <c r="I3038" t="s">
        <v>19</v>
      </c>
      <c r="J3038" t="s">
        <v>43</v>
      </c>
      <c r="K3038" s="4">
        <v>13.99</v>
      </c>
      <c r="L3038" s="4">
        <f t="shared" si="331"/>
        <v>13.99</v>
      </c>
      <c r="M3038">
        <v>0</v>
      </c>
      <c r="N3038" t="s">
        <v>29</v>
      </c>
      <c r="O3038">
        <v>4</v>
      </c>
      <c r="P3038">
        <v>1.84</v>
      </c>
      <c r="Q3038">
        <f t="shared" si="332"/>
        <v>110</v>
      </c>
      <c r="R3038" t="s">
        <v>6</v>
      </c>
      <c r="S3038">
        <f t="shared" si="333"/>
        <v>9089.2999999999993</v>
      </c>
      <c r="T3038" t="str">
        <f t="shared" si="334"/>
        <v>High</v>
      </c>
      <c r="U3038" t="str">
        <f t="shared" si="335"/>
        <v>Inactive</v>
      </c>
    </row>
    <row r="3039" spans="1:21" x14ac:dyDescent="0.25">
      <c r="A3039" t="s">
        <v>3066</v>
      </c>
      <c r="B3039">
        <v>63</v>
      </c>
      <c r="C3039" t="str">
        <f t="shared" si="329"/>
        <v>55+</v>
      </c>
      <c r="D3039" t="s">
        <v>1</v>
      </c>
      <c r="E3039" t="s">
        <v>18</v>
      </c>
      <c r="F3039">
        <v>27.92</v>
      </c>
      <c r="G3039" t="str">
        <f t="shared" si="330"/>
        <v>Medium</v>
      </c>
      <c r="H3039">
        <v>14</v>
      </c>
      <c r="I3039" t="s">
        <v>3</v>
      </c>
      <c r="J3039" t="s">
        <v>32</v>
      </c>
      <c r="K3039" s="4">
        <v>17.989999999999998</v>
      </c>
      <c r="L3039" s="4">
        <f t="shared" si="331"/>
        <v>17.989999999999998</v>
      </c>
      <c r="M3039">
        <v>0</v>
      </c>
      <c r="N3039" t="s">
        <v>5</v>
      </c>
      <c r="O3039">
        <v>3</v>
      </c>
      <c r="P3039">
        <v>1.86</v>
      </c>
      <c r="Q3039">
        <f t="shared" si="332"/>
        <v>112</v>
      </c>
      <c r="R3039" t="s">
        <v>16</v>
      </c>
      <c r="S3039">
        <f t="shared" si="333"/>
        <v>3127.04</v>
      </c>
      <c r="T3039" t="str">
        <f t="shared" si="334"/>
        <v>High</v>
      </c>
      <c r="U3039" t="str">
        <f t="shared" si="335"/>
        <v>Risk</v>
      </c>
    </row>
    <row r="3040" spans="1:21" x14ac:dyDescent="0.25">
      <c r="A3040" t="s">
        <v>3067</v>
      </c>
      <c r="B3040">
        <v>44</v>
      </c>
      <c r="C3040" t="str">
        <f t="shared" si="329"/>
        <v>35-44</v>
      </c>
      <c r="D3040" t="s">
        <v>1</v>
      </c>
      <c r="E3040" t="s">
        <v>18</v>
      </c>
      <c r="F3040">
        <v>11.7</v>
      </c>
      <c r="G3040" t="str">
        <f t="shared" si="330"/>
        <v>Low</v>
      </c>
      <c r="H3040">
        <v>28</v>
      </c>
      <c r="I3040" t="s">
        <v>9</v>
      </c>
      <c r="J3040" t="s">
        <v>41</v>
      </c>
      <c r="K3040" s="4">
        <v>17.989999999999998</v>
      </c>
      <c r="L3040" s="4">
        <f t="shared" si="331"/>
        <v>17.989999999999998</v>
      </c>
      <c r="M3040">
        <v>0</v>
      </c>
      <c r="N3040" t="s">
        <v>23</v>
      </c>
      <c r="O3040">
        <v>3</v>
      </c>
      <c r="P3040">
        <v>0.4</v>
      </c>
      <c r="Q3040">
        <f t="shared" si="332"/>
        <v>24</v>
      </c>
      <c r="R3040" t="s">
        <v>20</v>
      </c>
      <c r="S3040">
        <f t="shared" si="333"/>
        <v>280.79999999999995</v>
      </c>
      <c r="T3040" t="str">
        <f t="shared" si="334"/>
        <v>High</v>
      </c>
      <c r="U3040" t="str">
        <f t="shared" si="335"/>
        <v>Inactive</v>
      </c>
    </row>
    <row r="3041" spans="1:21" x14ac:dyDescent="0.25">
      <c r="A3041" t="s">
        <v>3068</v>
      </c>
      <c r="B3041">
        <v>45</v>
      </c>
      <c r="C3041" t="str">
        <f t="shared" si="329"/>
        <v>35-44</v>
      </c>
      <c r="D3041" t="s">
        <v>13</v>
      </c>
      <c r="E3041" t="s">
        <v>18</v>
      </c>
      <c r="F3041">
        <v>30.42</v>
      </c>
      <c r="G3041" t="str">
        <f t="shared" si="330"/>
        <v>Medium</v>
      </c>
      <c r="H3041">
        <v>14</v>
      </c>
      <c r="I3041" t="s">
        <v>14</v>
      </c>
      <c r="J3041" t="s">
        <v>10</v>
      </c>
      <c r="K3041" s="4">
        <v>17.989999999999998</v>
      </c>
      <c r="L3041" s="4">
        <f t="shared" si="331"/>
        <v>17.989999999999998</v>
      </c>
      <c r="M3041">
        <v>0</v>
      </c>
      <c r="N3041" t="s">
        <v>23</v>
      </c>
      <c r="O3041">
        <v>3</v>
      </c>
      <c r="P3041">
        <v>2.0299999999999998</v>
      </c>
      <c r="Q3041">
        <f t="shared" si="332"/>
        <v>122</v>
      </c>
      <c r="R3041" t="s">
        <v>25</v>
      </c>
      <c r="S3041">
        <f t="shared" si="333"/>
        <v>3711.2400000000002</v>
      </c>
      <c r="T3041" t="str">
        <f t="shared" si="334"/>
        <v>High</v>
      </c>
      <c r="U3041" t="str">
        <f t="shared" si="335"/>
        <v>Risk</v>
      </c>
    </row>
    <row r="3042" spans="1:21" x14ac:dyDescent="0.25">
      <c r="A3042" t="s">
        <v>3069</v>
      </c>
      <c r="B3042">
        <v>39</v>
      </c>
      <c r="C3042" t="str">
        <f t="shared" si="329"/>
        <v>35-44</v>
      </c>
      <c r="D3042" t="s">
        <v>13</v>
      </c>
      <c r="E3042" t="s">
        <v>8</v>
      </c>
      <c r="F3042">
        <v>12.72</v>
      </c>
      <c r="G3042" t="str">
        <f t="shared" si="330"/>
        <v>Low</v>
      </c>
      <c r="H3042">
        <v>16</v>
      </c>
      <c r="I3042" t="s">
        <v>56</v>
      </c>
      <c r="J3042" t="s">
        <v>41</v>
      </c>
      <c r="K3042" s="4">
        <v>13.99</v>
      </c>
      <c r="L3042" s="4">
        <f t="shared" si="331"/>
        <v>13.99</v>
      </c>
      <c r="M3042">
        <v>0</v>
      </c>
      <c r="N3042" t="s">
        <v>5</v>
      </c>
      <c r="O3042">
        <v>3</v>
      </c>
      <c r="P3042">
        <v>0.75</v>
      </c>
      <c r="Q3042">
        <f t="shared" si="332"/>
        <v>45</v>
      </c>
      <c r="R3042" t="s">
        <v>20</v>
      </c>
      <c r="S3042">
        <f t="shared" si="333"/>
        <v>572.4</v>
      </c>
      <c r="T3042" t="str">
        <f t="shared" si="334"/>
        <v>High</v>
      </c>
      <c r="U3042" t="str">
        <f t="shared" si="335"/>
        <v>Risk</v>
      </c>
    </row>
    <row r="3043" spans="1:21" x14ac:dyDescent="0.25">
      <c r="A3043" t="s">
        <v>3070</v>
      </c>
      <c r="B3043">
        <v>66</v>
      </c>
      <c r="C3043" t="str">
        <f t="shared" si="329"/>
        <v>55+</v>
      </c>
      <c r="D3043" t="s">
        <v>1</v>
      </c>
      <c r="E3043" t="s">
        <v>18</v>
      </c>
      <c r="F3043">
        <v>6.66</v>
      </c>
      <c r="G3043" t="str">
        <f t="shared" si="330"/>
        <v>Low</v>
      </c>
      <c r="H3043">
        <v>39</v>
      </c>
      <c r="I3043" t="s">
        <v>14</v>
      </c>
      <c r="J3043" t="s">
        <v>4</v>
      </c>
      <c r="K3043" s="4">
        <v>17.989999999999998</v>
      </c>
      <c r="L3043" s="4">
        <f t="shared" si="331"/>
        <v>17.989999999999998</v>
      </c>
      <c r="M3043">
        <v>1</v>
      </c>
      <c r="N3043" t="s">
        <v>23</v>
      </c>
      <c r="O3043">
        <v>1</v>
      </c>
      <c r="P3043">
        <v>0.17</v>
      </c>
      <c r="Q3043">
        <f t="shared" si="332"/>
        <v>10</v>
      </c>
      <c r="R3043" t="s">
        <v>11</v>
      </c>
      <c r="S3043">
        <f t="shared" si="333"/>
        <v>66.599999999999994</v>
      </c>
      <c r="T3043" t="str">
        <f t="shared" si="334"/>
        <v>Medium</v>
      </c>
      <c r="U3043" t="str">
        <f t="shared" si="335"/>
        <v>Inactive</v>
      </c>
    </row>
    <row r="3044" spans="1:21" x14ac:dyDescent="0.25">
      <c r="A3044" t="s">
        <v>3071</v>
      </c>
      <c r="B3044">
        <v>65</v>
      </c>
      <c r="C3044" t="str">
        <f t="shared" si="329"/>
        <v>55+</v>
      </c>
      <c r="D3044" t="s">
        <v>1</v>
      </c>
      <c r="E3044" t="s">
        <v>18</v>
      </c>
      <c r="F3044">
        <v>0.76</v>
      </c>
      <c r="G3044" t="str">
        <f t="shared" si="330"/>
        <v>Low</v>
      </c>
      <c r="H3044">
        <v>2</v>
      </c>
      <c r="I3044" t="s">
        <v>14</v>
      </c>
      <c r="J3044" t="s">
        <v>10</v>
      </c>
      <c r="K3044" s="4">
        <v>17.989999999999998</v>
      </c>
      <c r="L3044" s="4">
        <f t="shared" si="331"/>
        <v>17.989999999999998</v>
      </c>
      <c r="M3044">
        <v>0</v>
      </c>
      <c r="N3044" t="s">
        <v>23</v>
      </c>
      <c r="O3044">
        <v>2</v>
      </c>
      <c r="P3044">
        <v>0.25</v>
      </c>
      <c r="Q3044">
        <f t="shared" si="332"/>
        <v>15</v>
      </c>
      <c r="R3044" t="s">
        <v>33</v>
      </c>
      <c r="S3044">
        <f t="shared" si="333"/>
        <v>11.4</v>
      </c>
      <c r="T3044" t="str">
        <f t="shared" si="334"/>
        <v>Low</v>
      </c>
      <c r="U3044" t="str">
        <f t="shared" si="335"/>
        <v>Active</v>
      </c>
    </row>
    <row r="3045" spans="1:21" x14ac:dyDescent="0.25">
      <c r="A3045" t="s">
        <v>3072</v>
      </c>
      <c r="B3045">
        <v>26</v>
      </c>
      <c r="C3045" t="str">
        <f t="shared" si="329"/>
        <v>25-34</v>
      </c>
      <c r="D3045" t="s">
        <v>1</v>
      </c>
      <c r="E3045" t="s">
        <v>8</v>
      </c>
      <c r="F3045">
        <v>11.13</v>
      </c>
      <c r="G3045" t="str">
        <f t="shared" si="330"/>
        <v>Low</v>
      </c>
      <c r="H3045">
        <v>2</v>
      </c>
      <c r="I3045" t="s">
        <v>35</v>
      </c>
      <c r="J3045" t="s">
        <v>32</v>
      </c>
      <c r="K3045" s="4">
        <v>13.99</v>
      </c>
      <c r="L3045" s="4">
        <f t="shared" si="331"/>
        <v>13.99</v>
      </c>
      <c r="M3045">
        <v>0</v>
      </c>
      <c r="N3045" t="s">
        <v>47</v>
      </c>
      <c r="O3045">
        <v>2</v>
      </c>
      <c r="P3045">
        <v>3.71</v>
      </c>
      <c r="Q3045">
        <f t="shared" si="332"/>
        <v>223</v>
      </c>
      <c r="R3045" t="s">
        <v>11</v>
      </c>
      <c r="S3045">
        <f t="shared" si="333"/>
        <v>2481.9900000000002</v>
      </c>
      <c r="T3045" t="str">
        <f t="shared" si="334"/>
        <v>High</v>
      </c>
      <c r="U3045" t="str">
        <f t="shared" si="335"/>
        <v>Active</v>
      </c>
    </row>
    <row r="3046" spans="1:21" x14ac:dyDescent="0.25">
      <c r="A3046" t="s">
        <v>3073</v>
      </c>
      <c r="B3046">
        <v>21</v>
      </c>
      <c r="C3046" t="str">
        <f t="shared" si="329"/>
        <v>18-24</v>
      </c>
      <c r="D3046" t="s">
        <v>27</v>
      </c>
      <c r="E3046" t="s">
        <v>2</v>
      </c>
      <c r="F3046">
        <v>24.86</v>
      </c>
      <c r="G3046" t="str">
        <f t="shared" si="330"/>
        <v>Medium</v>
      </c>
      <c r="H3046">
        <v>54</v>
      </c>
      <c r="I3046" t="s">
        <v>56</v>
      </c>
      <c r="J3046" t="s">
        <v>4</v>
      </c>
      <c r="K3046" s="4">
        <v>8.99</v>
      </c>
      <c r="L3046" s="4">
        <f t="shared" si="331"/>
        <v>8.99</v>
      </c>
      <c r="M3046">
        <v>1</v>
      </c>
      <c r="N3046" t="s">
        <v>29</v>
      </c>
      <c r="O3046">
        <v>2</v>
      </c>
      <c r="P3046">
        <v>0.45</v>
      </c>
      <c r="Q3046">
        <f t="shared" si="332"/>
        <v>27</v>
      </c>
      <c r="R3046" t="s">
        <v>33</v>
      </c>
      <c r="S3046">
        <f t="shared" si="333"/>
        <v>671.22</v>
      </c>
      <c r="T3046" t="str">
        <f t="shared" si="334"/>
        <v>High</v>
      </c>
      <c r="U3046" t="str">
        <f t="shared" si="335"/>
        <v>Inactive</v>
      </c>
    </row>
    <row r="3047" spans="1:21" x14ac:dyDescent="0.25">
      <c r="A3047" t="s">
        <v>3074</v>
      </c>
      <c r="B3047">
        <v>20</v>
      </c>
      <c r="C3047" t="str">
        <f t="shared" si="329"/>
        <v>18-24</v>
      </c>
      <c r="D3047" t="s">
        <v>13</v>
      </c>
      <c r="E3047" t="s">
        <v>8</v>
      </c>
      <c r="F3047">
        <v>22.67</v>
      </c>
      <c r="G3047" t="str">
        <f t="shared" si="330"/>
        <v>Medium</v>
      </c>
      <c r="H3047">
        <v>55</v>
      </c>
      <c r="I3047" t="s">
        <v>9</v>
      </c>
      <c r="J3047" t="s">
        <v>43</v>
      </c>
      <c r="K3047" s="4">
        <v>13.99</v>
      </c>
      <c r="L3047" s="4">
        <f t="shared" si="331"/>
        <v>13.99</v>
      </c>
      <c r="M3047">
        <v>1</v>
      </c>
      <c r="N3047" t="s">
        <v>5</v>
      </c>
      <c r="O3047">
        <v>1</v>
      </c>
      <c r="P3047">
        <v>0.4</v>
      </c>
      <c r="Q3047">
        <f t="shared" si="332"/>
        <v>24</v>
      </c>
      <c r="R3047" t="s">
        <v>38</v>
      </c>
      <c r="S3047">
        <f t="shared" si="333"/>
        <v>544.08000000000004</v>
      </c>
      <c r="T3047" t="str">
        <f t="shared" si="334"/>
        <v>High</v>
      </c>
      <c r="U3047" t="str">
        <f t="shared" si="335"/>
        <v>Inactive</v>
      </c>
    </row>
    <row r="3048" spans="1:21" x14ac:dyDescent="0.25">
      <c r="A3048" t="s">
        <v>3075</v>
      </c>
      <c r="B3048">
        <v>66</v>
      </c>
      <c r="C3048" t="str">
        <f t="shared" si="329"/>
        <v>55+</v>
      </c>
      <c r="D3048" t="s">
        <v>27</v>
      </c>
      <c r="E3048" t="s">
        <v>8</v>
      </c>
      <c r="F3048">
        <v>17.66</v>
      </c>
      <c r="G3048" t="str">
        <f t="shared" si="330"/>
        <v>Low</v>
      </c>
      <c r="H3048">
        <v>19</v>
      </c>
      <c r="I3048" t="s">
        <v>35</v>
      </c>
      <c r="J3048" t="s">
        <v>43</v>
      </c>
      <c r="K3048" s="4">
        <v>13.99</v>
      </c>
      <c r="L3048" s="4">
        <f t="shared" si="331"/>
        <v>13.99</v>
      </c>
      <c r="M3048">
        <v>0</v>
      </c>
      <c r="N3048" t="s">
        <v>23</v>
      </c>
      <c r="O3048">
        <v>2</v>
      </c>
      <c r="P3048">
        <v>0.88</v>
      </c>
      <c r="Q3048">
        <f t="shared" si="332"/>
        <v>53</v>
      </c>
      <c r="R3048" t="s">
        <v>25</v>
      </c>
      <c r="S3048">
        <f t="shared" si="333"/>
        <v>935.98</v>
      </c>
      <c r="T3048" t="str">
        <f t="shared" si="334"/>
        <v>High</v>
      </c>
      <c r="U3048" t="str">
        <f t="shared" si="335"/>
        <v>Risk</v>
      </c>
    </row>
    <row r="3049" spans="1:21" x14ac:dyDescent="0.25">
      <c r="A3049" t="s">
        <v>3076</v>
      </c>
      <c r="B3049">
        <v>48</v>
      </c>
      <c r="C3049" t="str">
        <f t="shared" si="329"/>
        <v>45-54</v>
      </c>
      <c r="D3049" t="s">
        <v>27</v>
      </c>
      <c r="E3049" t="s">
        <v>18</v>
      </c>
      <c r="F3049">
        <v>12.66</v>
      </c>
      <c r="G3049" t="str">
        <f t="shared" si="330"/>
        <v>Low</v>
      </c>
      <c r="H3049">
        <v>45</v>
      </c>
      <c r="I3049" t="s">
        <v>19</v>
      </c>
      <c r="J3049" t="s">
        <v>4</v>
      </c>
      <c r="K3049" s="4">
        <v>17.989999999999998</v>
      </c>
      <c r="L3049" s="4">
        <f t="shared" si="331"/>
        <v>17.989999999999998</v>
      </c>
      <c r="M3049">
        <v>1</v>
      </c>
      <c r="N3049" t="s">
        <v>29</v>
      </c>
      <c r="O3049">
        <v>1</v>
      </c>
      <c r="P3049">
        <v>0.28000000000000003</v>
      </c>
      <c r="Q3049">
        <f t="shared" si="332"/>
        <v>17</v>
      </c>
      <c r="R3049" t="s">
        <v>38</v>
      </c>
      <c r="S3049">
        <f t="shared" si="333"/>
        <v>215.22</v>
      </c>
      <c r="T3049" t="str">
        <f t="shared" si="334"/>
        <v>High</v>
      </c>
      <c r="U3049" t="str">
        <f t="shared" si="335"/>
        <v>Inactive</v>
      </c>
    </row>
    <row r="3050" spans="1:21" x14ac:dyDescent="0.25">
      <c r="A3050" t="s">
        <v>3077</v>
      </c>
      <c r="B3050">
        <v>40</v>
      </c>
      <c r="C3050" t="str">
        <f t="shared" si="329"/>
        <v>35-44</v>
      </c>
      <c r="D3050" t="s">
        <v>27</v>
      </c>
      <c r="E3050" t="s">
        <v>18</v>
      </c>
      <c r="F3050">
        <v>1.85</v>
      </c>
      <c r="G3050" t="str">
        <f t="shared" si="330"/>
        <v>Low</v>
      </c>
      <c r="H3050">
        <v>46</v>
      </c>
      <c r="I3050" t="s">
        <v>56</v>
      </c>
      <c r="J3050" t="s">
        <v>10</v>
      </c>
      <c r="K3050" s="4">
        <v>17.989999999999998</v>
      </c>
      <c r="L3050" s="4">
        <f t="shared" si="331"/>
        <v>17.989999999999998</v>
      </c>
      <c r="M3050">
        <v>1</v>
      </c>
      <c r="N3050" t="s">
        <v>15</v>
      </c>
      <c r="O3050">
        <v>1</v>
      </c>
      <c r="P3050">
        <v>0.04</v>
      </c>
      <c r="Q3050">
        <f t="shared" si="332"/>
        <v>2</v>
      </c>
      <c r="R3050" t="s">
        <v>6</v>
      </c>
      <c r="S3050">
        <f t="shared" si="333"/>
        <v>3.7</v>
      </c>
      <c r="T3050" t="str">
        <f t="shared" si="334"/>
        <v>Low</v>
      </c>
      <c r="U3050" t="str">
        <f t="shared" si="335"/>
        <v>Inactive</v>
      </c>
    </row>
    <row r="3051" spans="1:21" x14ac:dyDescent="0.25">
      <c r="A3051" t="s">
        <v>3078</v>
      </c>
      <c r="B3051">
        <v>69</v>
      </c>
      <c r="C3051" t="str">
        <f t="shared" si="329"/>
        <v>55+</v>
      </c>
      <c r="D3051" t="s">
        <v>13</v>
      </c>
      <c r="E3051" t="s">
        <v>18</v>
      </c>
      <c r="F3051">
        <v>36.479999999999997</v>
      </c>
      <c r="G3051" t="str">
        <f t="shared" si="330"/>
        <v>Medium</v>
      </c>
      <c r="H3051">
        <v>33</v>
      </c>
      <c r="I3051" t="s">
        <v>9</v>
      </c>
      <c r="J3051" t="s">
        <v>32</v>
      </c>
      <c r="K3051" s="4">
        <v>17.989999999999998</v>
      </c>
      <c r="L3051" s="4">
        <f t="shared" si="331"/>
        <v>17.989999999999998</v>
      </c>
      <c r="M3051">
        <v>0</v>
      </c>
      <c r="N3051" t="s">
        <v>23</v>
      </c>
      <c r="O3051">
        <v>3</v>
      </c>
      <c r="P3051">
        <v>1.07</v>
      </c>
      <c r="Q3051">
        <f t="shared" si="332"/>
        <v>64</v>
      </c>
      <c r="R3051" t="s">
        <v>16</v>
      </c>
      <c r="S3051">
        <f t="shared" si="333"/>
        <v>2334.7199999999998</v>
      </c>
      <c r="T3051" t="str">
        <f t="shared" si="334"/>
        <v>High</v>
      </c>
      <c r="U3051" t="str">
        <f t="shared" si="335"/>
        <v>Inactive</v>
      </c>
    </row>
    <row r="3052" spans="1:21" x14ac:dyDescent="0.25">
      <c r="A3052" t="s">
        <v>3079</v>
      </c>
      <c r="B3052">
        <v>22</v>
      </c>
      <c r="C3052" t="str">
        <f t="shared" si="329"/>
        <v>18-24</v>
      </c>
      <c r="D3052" t="s">
        <v>1</v>
      </c>
      <c r="E3052" t="s">
        <v>8</v>
      </c>
      <c r="F3052">
        <v>1.42</v>
      </c>
      <c r="G3052" t="str">
        <f t="shared" si="330"/>
        <v>Low</v>
      </c>
      <c r="H3052">
        <v>37</v>
      </c>
      <c r="I3052" t="s">
        <v>56</v>
      </c>
      <c r="J3052" t="s">
        <v>43</v>
      </c>
      <c r="K3052" s="4">
        <v>13.99</v>
      </c>
      <c r="L3052" s="4">
        <f t="shared" si="331"/>
        <v>13.99</v>
      </c>
      <c r="M3052">
        <v>1</v>
      </c>
      <c r="N3052" t="s">
        <v>5</v>
      </c>
      <c r="O3052">
        <v>2</v>
      </c>
      <c r="P3052">
        <v>0.04</v>
      </c>
      <c r="Q3052">
        <f t="shared" si="332"/>
        <v>2</v>
      </c>
      <c r="R3052" t="s">
        <v>11</v>
      </c>
      <c r="S3052">
        <f t="shared" si="333"/>
        <v>2.84</v>
      </c>
      <c r="T3052" t="str">
        <f t="shared" si="334"/>
        <v>Low</v>
      </c>
      <c r="U3052" t="str">
        <f t="shared" si="335"/>
        <v>Inactive</v>
      </c>
    </row>
    <row r="3053" spans="1:21" x14ac:dyDescent="0.25">
      <c r="A3053" t="s">
        <v>3080</v>
      </c>
      <c r="B3053">
        <v>67</v>
      </c>
      <c r="C3053" t="str">
        <f t="shared" si="329"/>
        <v>55+</v>
      </c>
      <c r="D3053" t="s">
        <v>1</v>
      </c>
      <c r="E3053" t="s">
        <v>2</v>
      </c>
      <c r="F3053">
        <v>10.31</v>
      </c>
      <c r="G3053" t="str">
        <f t="shared" si="330"/>
        <v>Low</v>
      </c>
      <c r="H3053">
        <v>14</v>
      </c>
      <c r="I3053" t="s">
        <v>9</v>
      </c>
      <c r="J3053" t="s">
        <v>43</v>
      </c>
      <c r="K3053" s="4">
        <v>8.99</v>
      </c>
      <c r="L3053" s="4">
        <f t="shared" si="331"/>
        <v>8.99</v>
      </c>
      <c r="M3053">
        <v>0</v>
      </c>
      <c r="N3053" t="s">
        <v>29</v>
      </c>
      <c r="O3053">
        <v>1</v>
      </c>
      <c r="P3053">
        <v>0.69</v>
      </c>
      <c r="Q3053">
        <f t="shared" si="332"/>
        <v>41</v>
      </c>
      <c r="R3053" t="s">
        <v>6</v>
      </c>
      <c r="S3053">
        <f t="shared" si="333"/>
        <v>422.71000000000004</v>
      </c>
      <c r="T3053" t="str">
        <f t="shared" si="334"/>
        <v>High</v>
      </c>
      <c r="U3053" t="str">
        <f t="shared" si="335"/>
        <v>Risk</v>
      </c>
    </row>
    <row r="3054" spans="1:21" x14ac:dyDescent="0.25">
      <c r="A3054" t="s">
        <v>3081</v>
      </c>
      <c r="B3054">
        <v>36</v>
      </c>
      <c r="C3054" t="str">
        <f t="shared" si="329"/>
        <v>35-44</v>
      </c>
      <c r="D3054" t="s">
        <v>13</v>
      </c>
      <c r="E3054" t="s">
        <v>18</v>
      </c>
      <c r="F3054">
        <v>8.8000000000000007</v>
      </c>
      <c r="G3054" t="str">
        <f t="shared" si="330"/>
        <v>Low</v>
      </c>
      <c r="H3054">
        <v>10</v>
      </c>
      <c r="I3054" t="s">
        <v>19</v>
      </c>
      <c r="J3054" t="s">
        <v>10</v>
      </c>
      <c r="K3054" s="4">
        <v>17.989999999999998</v>
      </c>
      <c r="L3054" s="4">
        <f t="shared" si="331"/>
        <v>17.989999999999998</v>
      </c>
      <c r="M3054">
        <v>0</v>
      </c>
      <c r="N3054" t="s">
        <v>23</v>
      </c>
      <c r="O3054">
        <v>2</v>
      </c>
      <c r="P3054">
        <v>0.8</v>
      </c>
      <c r="Q3054">
        <f t="shared" si="332"/>
        <v>48</v>
      </c>
      <c r="R3054" t="s">
        <v>33</v>
      </c>
      <c r="S3054">
        <f t="shared" si="333"/>
        <v>422.40000000000003</v>
      </c>
      <c r="T3054" t="str">
        <f t="shared" si="334"/>
        <v>High</v>
      </c>
      <c r="U3054" t="str">
        <f t="shared" si="335"/>
        <v>Risk</v>
      </c>
    </row>
    <row r="3055" spans="1:21" x14ac:dyDescent="0.25">
      <c r="A3055" t="s">
        <v>3082</v>
      </c>
      <c r="B3055">
        <v>65</v>
      </c>
      <c r="C3055" t="str">
        <f t="shared" si="329"/>
        <v>55+</v>
      </c>
      <c r="D3055" t="s">
        <v>13</v>
      </c>
      <c r="E3055" t="s">
        <v>18</v>
      </c>
      <c r="F3055">
        <v>6.18</v>
      </c>
      <c r="G3055" t="str">
        <f t="shared" si="330"/>
        <v>Low</v>
      </c>
      <c r="H3055">
        <v>36</v>
      </c>
      <c r="I3055" t="s">
        <v>9</v>
      </c>
      <c r="J3055" t="s">
        <v>32</v>
      </c>
      <c r="K3055" s="4">
        <v>17.989999999999998</v>
      </c>
      <c r="L3055" s="4">
        <f t="shared" si="331"/>
        <v>17.989999999999998</v>
      </c>
      <c r="M3055">
        <v>1</v>
      </c>
      <c r="N3055" t="s">
        <v>15</v>
      </c>
      <c r="O3055">
        <v>3</v>
      </c>
      <c r="P3055">
        <v>0.17</v>
      </c>
      <c r="Q3055">
        <f t="shared" si="332"/>
        <v>10</v>
      </c>
      <c r="R3055" t="s">
        <v>16</v>
      </c>
      <c r="S3055">
        <f t="shared" si="333"/>
        <v>61.8</v>
      </c>
      <c r="T3055" t="str">
        <f t="shared" si="334"/>
        <v>Medium</v>
      </c>
      <c r="U3055" t="str">
        <f t="shared" si="335"/>
        <v>Inactive</v>
      </c>
    </row>
    <row r="3056" spans="1:21" x14ac:dyDescent="0.25">
      <c r="A3056" t="s">
        <v>3083</v>
      </c>
      <c r="B3056">
        <v>57</v>
      </c>
      <c r="C3056" t="str">
        <f t="shared" si="329"/>
        <v>55+</v>
      </c>
      <c r="D3056" t="s">
        <v>1</v>
      </c>
      <c r="E3056" t="s">
        <v>18</v>
      </c>
      <c r="F3056">
        <v>28.19</v>
      </c>
      <c r="G3056" t="str">
        <f t="shared" si="330"/>
        <v>Medium</v>
      </c>
      <c r="H3056">
        <v>10</v>
      </c>
      <c r="I3056" t="s">
        <v>9</v>
      </c>
      <c r="J3056" t="s">
        <v>43</v>
      </c>
      <c r="K3056" s="4">
        <v>17.989999999999998</v>
      </c>
      <c r="L3056" s="4">
        <f t="shared" si="331"/>
        <v>17.989999999999998</v>
      </c>
      <c r="M3056">
        <v>0</v>
      </c>
      <c r="N3056" t="s">
        <v>23</v>
      </c>
      <c r="O3056">
        <v>1</v>
      </c>
      <c r="P3056">
        <v>2.56</v>
      </c>
      <c r="Q3056">
        <f t="shared" si="332"/>
        <v>154</v>
      </c>
      <c r="R3056" t="s">
        <v>25</v>
      </c>
      <c r="S3056">
        <f t="shared" si="333"/>
        <v>4341.26</v>
      </c>
      <c r="T3056" t="str">
        <f t="shared" si="334"/>
        <v>High</v>
      </c>
      <c r="U3056" t="str">
        <f t="shared" si="335"/>
        <v>Risk</v>
      </c>
    </row>
    <row r="3057" spans="1:21" x14ac:dyDescent="0.25">
      <c r="A3057" t="s">
        <v>3084</v>
      </c>
      <c r="B3057">
        <v>23</v>
      </c>
      <c r="C3057" t="str">
        <f t="shared" si="329"/>
        <v>18-24</v>
      </c>
      <c r="D3057" t="s">
        <v>27</v>
      </c>
      <c r="E3057" t="s">
        <v>18</v>
      </c>
      <c r="F3057">
        <v>4.2300000000000004</v>
      </c>
      <c r="G3057" t="str">
        <f t="shared" si="330"/>
        <v>Low</v>
      </c>
      <c r="H3057">
        <v>14</v>
      </c>
      <c r="I3057" t="s">
        <v>35</v>
      </c>
      <c r="J3057" t="s">
        <v>41</v>
      </c>
      <c r="K3057" s="4">
        <v>17.989999999999998</v>
      </c>
      <c r="L3057" s="4">
        <f t="shared" si="331"/>
        <v>17.989999999999998</v>
      </c>
      <c r="M3057">
        <v>0</v>
      </c>
      <c r="N3057" t="s">
        <v>47</v>
      </c>
      <c r="O3057">
        <v>5</v>
      </c>
      <c r="P3057">
        <v>0.28000000000000003</v>
      </c>
      <c r="Q3057">
        <f t="shared" si="332"/>
        <v>17</v>
      </c>
      <c r="R3057" t="s">
        <v>38</v>
      </c>
      <c r="S3057">
        <f t="shared" si="333"/>
        <v>71.910000000000011</v>
      </c>
      <c r="T3057" t="str">
        <f t="shared" si="334"/>
        <v>Medium</v>
      </c>
      <c r="U3057" t="str">
        <f t="shared" si="335"/>
        <v>Risk</v>
      </c>
    </row>
    <row r="3058" spans="1:21" x14ac:dyDescent="0.25">
      <c r="A3058" t="s">
        <v>3085</v>
      </c>
      <c r="B3058">
        <v>54</v>
      </c>
      <c r="C3058" t="str">
        <f t="shared" si="329"/>
        <v>45-54</v>
      </c>
      <c r="D3058" t="s">
        <v>27</v>
      </c>
      <c r="E3058" t="s">
        <v>18</v>
      </c>
      <c r="F3058">
        <v>4.93</v>
      </c>
      <c r="G3058" t="str">
        <f t="shared" si="330"/>
        <v>Low</v>
      </c>
      <c r="H3058">
        <v>3</v>
      </c>
      <c r="I3058" t="s">
        <v>14</v>
      </c>
      <c r="J3058" t="s">
        <v>4</v>
      </c>
      <c r="K3058" s="4">
        <v>17.989999999999998</v>
      </c>
      <c r="L3058" s="4">
        <f t="shared" si="331"/>
        <v>17.989999999999998</v>
      </c>
      <c r="M3058">
        <v>0</v>
      </c>
      <c r="N3058" t="s">
        <v>15</v>
      </c>
      <c r="O3058">
        <v>1</v>
      </c>
      <c r="P3058">
        <v>1.23</v>
      </c>
      <c r="Q3058">
        <f t="shared" si="332"/>
        <v>74</v>
      </c>
      <c r="R3058" t="s">
        <v>38</v>
      </c>
      <c r="S3058">
        <f t="shared" si="333"/>
        <v>364.82</v>
      </c>
      <c r="T3058" t="str">
        <f t="shared" si="334"/>
        <v>High</v>
      </c>
      <c r="U3058" t="str">
        <f t="shared" si="335"/>
        <v>Active</v>
      </c>
    </row>
    <row r="3059" spans="1:21" x14ac:dyDescent="0.25">
      <c r="A3059" t="s">
        <v>3086</v>
      </c>
      <c r="B3059">
        <v>58</v>
      </c>
      <c r="C3059" t="str">
        <f t="shared" si="329"/>
        <v>55+</v>
      </c>
      <c r="D3059" t="s">
        <v>13</v>
      </c>
      <c r="E3059" t="s">
        <v>18</v>
      </c>
      <c r="F3059">
        <v>1.21</v>
      </c>
      <c r="G3059" t="str">
        <f t="shared" si="330"/>
        <v>Low</v>
      </c>
      <c r="H3059">
        <v>24</v>
      </c>
      <c r="I3059" t="s">
        <v>14</v>
      </c>
      <c r="J3059" t="s">
        <v>43</v>
      </c>
      <c r="K3059" s="4">
        <v>17.989999999999998</v>
      </c>
      <c r="L3059" s="4">
        <f t="shared" si="331"/>
        <v>17.989999999999998</v>
      </c>
      <c r="M3059">
        <v>0</v>
      </c>
      <c r="N3059" t="s">
        <v>23</v>
      </c>
      <c r="O3059">
        <v>5</v>
      </c>
      <c r="P3059">
        <v>0.05</v>
      </c>
      <c r="Q3059">
        <f t="shared" si="332"/>
        <v>3</v>
      </c>
      <c r="R3059" t="s">
        <v>25</v>
      </c>
      <c r="S3059">
        <f t="shared" si="333"/>
        <v>3.63</v>
      </c>
      <c r="T3059" t="str">
        <f t="shared" si="334"/>
        <v>Low</v>
      </c>
      <c r="U3059" t="str">
        <f t="shared" si="335"/>
        <v>Inactive</v>
      </c>
    </row>
    <row r="3060" spans="1:21" x14ac:dyDescent="0.25">
      <c r="A3060" t="s">
        <v>3087</v>
      </c>
      <c r="B3060">
        <v>44</v>
      </c>
      <c r="C3060" t="str">
        <f t="shared" si="329"/>
        <v>35-44</v>
      </c>
      <c r="D3060" t="s">
        <v>1</v>
      </c>
      <c r="E3060" t="s">
        <v>2</v>
      </c>
      <c r="F3060">
        <v>18.32</v>
      </c>
      <c r="G3060" t="str">
        <f t="shared" si="330"/>
        <v>Low</v>
      </c>
      <c r="H3060">
        <v>52</v>
      </c>
      <c r="I3060" t="s">
        <v>19</v>
      </c>
      <c r="J3060" t="s">
        <v>43</v>
      </c>
      <c r="K3060" s="4">
        <v>8.99</v>
      </c>
      <c r="L3060" s="4">
        <f t="shared" si="331"/>
        <v>8.99</v>
      </c>
      <c r="M3060">
        <v>1</v>
      </c>
      <c r="N3060" t="s">
        <v>15</v>
      </c>
      <c r="O3060">
        <v>5</v>
      </c>
      <c r="P3060">
        <v>0.35</v>
      </c>
      <c r="Q3060">
        <f t="shared" si="332"/>
        <v>21</v>
      </c>
      <c r="R3060" t="s">
        <v>33</v>
      </c>
      <c r="S3060">
        <f t="shared" si="333"/>
        <v>384.72</v>
      </c>
      <c r="T3060" t="str">
        <f t="shared" si="334"/>
        <v>High</v>
      </c>
      <c r="U3060" t="str">
        <f t="shared" si="335"/>
        <v>Inactive</v>
      </c>
    </row>
    <row r="3061" spans="1:21" x14ac:dyDescent="0.25">
      <c r="A3061" t="s">
        <v>3088</v>
      </c>
      <c r="B3061">
        <v>60</v>
      </c>
      <c r="C3061" t="str">
        <f t="shared" si="329"/>
        <v>55+</v>
      </c>
      <c r="D3061" t="s">
        <v>1</v>
      </c>
      <c r="E3061" t="s">
        <v>8</v>
      </c>
      <c r="F3061">
        <v>12.7</v>
      </c>
      <c r="G3061" t="str">
        <f t="shared" si="330"/>
        <v>Low</v>
      </c>
      <c r="H3061">
        <v>35</v>
      </c>
      <c r="I3061" t="s">
        <v>3</v>
      </c>
      <c r="J3061" t="s">
        <v>32</v>
      </c>
      <c r="K3061" s="4">
        <v>13.99</v>
      </c>
      <c r="L3061" s="4">
        <f t="shared" si="331"/>
        <v>13.99</v>
      </c>
      <c r="M3061">
        <v>0</v>
      </c>
      <c r="N3061" t="s">
        <v>47</v>
      </c>
      <c r="O3061">
        <v>5</v>
      </c>
      <c r="P3061">
        <v>0.35</v>
      </c>
      <c r="Q3061">
        <f t="shared" si="332"/>
        <v>21</v>
      </c>
      <c r="R3061" t="s">
        <v>16</v>
      </c>
      <c r="S3061">
        <f t="shared" si="333"/>
        <v>266.7</v>
      </c>
      <c r="T3061" t="str">
        <f t="shared" si="334"/>
        <v>High</v>
      </c>
      <c r="U3061" t="str">
        <f t="shared" si="335"/>
        <v>Inactive</v>
      </c>
    </row>
    <row r="3062" spans="1:21" x14ac:dyDescent="0.25">
      <c r="A3062" t="s">
        <v>3089</v>
      </c>
      <c r="B3062">
        <v>65</v>
      </c>
      <c r="C3062" t="str">
        <f t="shared" si="329"/>
        <v>55+</v>
      </c>
      <c r="D3062" t="s">
        <v>13</v>
      </c>
      <c r="E3062" t="s">
        <v>8</v>
      </c>
      <c r="F3062">
        <v>47.81</v>
      </c>
      <c r="G3062" t="str">
        <f t="shared" si="330"/>
        <v>Medium</v>
      </c>
      <c r="H3062">
        <v>11</v>
      </c>
      <c r="I3062" t="s">
        <v>3</v>
      </c>
      <c r="J3062" t="s">
        <v>41</v>
      </c>
      <c r="K3062" s="4">
        <v>13.99</v>
      </c>
      <c r="L3062" s="4">
        <f t="shared" si="331"/>
        <v>13.99</v>
      </c>
      <c r="M3062">
        <v>0</v>
      </c>
      <c r="N3062" t="s">
        <v>15</v>
      </c>
      <c r="O3062">
        <v>4</v>
      </c>
      <c r="P3062">
        <v>3.98</v>
      </c>
      <c r="Q3062">
        <f t="shared" si="332"/>
        <v>239</v>
      </c>
      <c r="R3062" t="s">
        <v>6</v>
      </c>
      <c r="S3062">
        <f t="shared" si="333"/>
        <v>11426.59</v>
      </c>
      <c r="T3062" t="str">
        <f t="shared" si="334"/>
        <v>High</v>
      </c>
      <c r="U3062" t="str">
        <f t="shared" si="335"/>
        <v>Risk</v>
      </c>
    </row>
    <row r="3063" spans="1:21" x14ac:dyDescent="0.25">
      <c r="A3063" t="s">
        <v>3090</v>
      </c>
      <c r="B3063">
        <v>59</v>
      </c>
      <c r="C3063" t="str">
        <f t="shared" si="329"/>
        <v>55+</v>
      </c>
      <c r="D3063" t="s">
        <v>13</v>
      </c>
      <c r="E3063" t="s">
        <v>2</v>
      </c>
      <c r="F3063">
        <v>2.63</v>
      </c>
      <c r="G3063" t="str">
        <f t="shared" si="330"/>
        <v>Low</v>
      </c>
      <c r="H3063">
        <v>42</v>
      </c>
      <c r="I3063" t="s">
        <v>56</v>
      </c>
      <c r="J3063" t="s">
        <v>10</v>
      </c>
      <c r="K3063" s="4">
        <v>8.99</v>
      </c>
      <c r="L3063" s="4">
        <f t="shared" si="331"/>
        <v>8.99</v>
      </c>
      <c r="M3063">
        <v>1</v>
      </c>
      <c r="N3063" t="s">
        <v>5</v>
      </c>
      <c r="O3063">
        <v>2</v>
      </c>
      <c r="P3063">
        <v>0.06</v>
      </c>
      <c r="Q3063">
        <f t="shared" si="332"/>
        <v>4</v>
      </c>
      <c r="R3063" t="s">
        <v>16</v>
      </c>
      <c r="S3063">
        <f t="shared" si="333"/>
        <v>10.52</v>
      </c>
      <c r="T3063" t="str">
        <f t="shared" si="334"/>
        <v>Low</v>
      </c>
      <c r="U3063" t="str">
        <f t="shared" si="335"/>
        <v>Inactive</v>
      </c>
    </row>
    <row r="3064" spans="1:21" x14ac:dyDescent="0.25">
      <c r="A3064" t="s">
        <v>3091</v>
      </c>
      <c r="B3064">
        <v>41</v>
      </c>
      <c r="C3064" t="str">
        <f t="shared" si="329"/>
        <v>35-44</v>
      </c>
      <c r="D3064" t="s">
        <v>13</v>
      </c>
      <c r="E3064" t="s">
        <v>18</v>
      </c>
      <c r="F3064">
        <v>5.18</v>
      </c>
      <c r="G3064" t="str">
        <f t="shared" si="330"/>
        <v>Low</v>
      </c>
      <c r="H3064">
        <v>33</v>
      </c>
      <c r="I3064" t="s">
        <v>35</v>
      </c>
      <c r="J3064" t="s">
        <v>32</v>
      </c>
      <c r="K3064" s="4">
        <v>17.989999999999998</v>
      </c>
      <c r="L3064" s="4">
        <f t="shared" si="331"/>
        <v>17.989999999999998</v>
      </c>
      <c r="M3064">
        <v>1</v>
      </c>
      <c r="N3064" t="s">
        <v>5</v>
      </c>
      <c r="O3064">
        <v>1</v>
      </c>
      <c r="P3064">
        <v>0.15</v>
      </c>
      <c r="Q3064">
        <f t="shared" si="332"/>
        <v>9</v>
      </c>
      <c r="R3064" t="s">
        <v>6</v>
      </c>
      <c r="S3064">
        <f t="shared" si="333"/>
        <v>46.62</v>
      </c>
      <c r="T3064" t="str">
        <f t="shared" si="334"/>
        <v>Low</v>
      </c>
      <c r="U3064" t="str">
        <f t="shared" si="335"/>
        <v>Inactive</v>
      </c>
    </row>
    <row r="3065" spans="1:21" x14ac:dyDescent="0.25">
      <c r="A3065" t="s">
        <v>3092</v>
      </c>
      <c r="B3065">
        <v>64</v>
      </c>
      <c r="C3065" t="str">
        <f t="shared" si="329"/>
        <v>55+</v>
      </c>
      <c r="D3065" t="s">
        <v>13</v>
      </c>
      <c r="E3065" t="s">
        <v>2</v>
      </c>
      <c r="F3065">
        <v>6.99</v>
      </c>
      <c r="G3065" t="str">
        <f t="shared" si="330"/>
        <v>Low</v>
      </c>
      <c r="H3065">
        <v>11</v>
      </c>
      <c r="I3065" t="s">
        <v>19</v>
      </c>
      <c r="J3065" t="s">
        <v>43</v>
      </c>
      <c r="K3065" s="4">
        <v>8.99</v>
      </c>
      <c r="L3065" s="4">
        <f t="shared" si="331"/>
        <v>8.99</v>
      </c>
      <c r="M3065">
        <v>0</v>
      </c>
      <c r="N3065" t="s">
        <v>15</v>
      </c>
      <c r="O3065">
        <v>1</v>
      </c>
      <c r="P3065">
        <v>0.57999999999999996</v>
      </c>
      <c r="Q3065">
        <f t="shared" si="332"/>
        <v>35</v>
      </c>
      <c r="R3065" t="s">
        <v>11</v>
      </c>
      <c r="S3065">
        <f t="shared" si="333"/>
        <v>244.65</v>
      </c>
      <c r="T3065" t="str">
        <f t="shared" si="334"/>
        <v>High</v>
      </c>
      <c r="U3065" t="str">
        <f t="shared" si="335"/>
        <v>Risk</v>
      </c>
    </row>
    <row r="3066" spans="1:21" x14ac:dyDescent="0.25">
      <c r="A3066" t="s">
        <v>3093</v>
      </c>
      <c r="B3066">
        <v>32</v>
      </c>
      <c r="C3066" t="str">
        <f t="shared" si="329"/>
        <v>25-34</v>
      </c>
      <c r="D3066" t="s">
        <v>1</v>
      </c>
      <c r="E3066" t="s">
        <v>2</v>
      </c>
      <c r="F3066">
        <v>0.49</v>
      </c>
      <c r="G3066" t="str">
        <f t="shared" si="330"/>
        <v>Low</v>
      </c>
      <c r="H3066">
        <v>4</v>
      </c>
      <c r="I3066" t="s">
        <v>56</v>
      </c>
      <c r="J3066" t="s">
        <v>41</v>
      </c>
      <c r="K3066" s="4">
        <v>8.99</v>
      </c>
      <c r="L3066" s="4">
        <f t="shared" si="331"/>
        <v>8.99</v>
      </c>
      <c r="M3066">
        <v>1</v>
      </c>
      <c r="N3066" t="s">
        <v>5</v>
      </c>
      <c r="O3066">
        <v>2</v>
      </c>
      <c r="P3066">
        <v>0.1</v>
      </c>
      <c r="Q3066">
        <f t="shared" si="332"/>
        <v>6</v>
      </c>
      <c r="R3066" t="s">
        <v>38</v>
      </c>
      <c r="S3066">
        <f t="shared" si="333"/>
        <v>2.94</v>
      </c>
      <c r="T3066" t="str">
        <f t="shared" si="334"/>
        <v>Low</v>
      </c>
      <c r="U3066" t="str">
        <f t="shared" si="335"/>
        <v>Active</v>
      </c>
    </row>
    <row r="3067" spans="1:21" x14ac:dyDescent="0.25">
      <c r="A3067" t="s">
        <v>3094</v>
      </c>
      <c r="B3067">
        <v>27</v>
      </c>
      <c r="C3067" t="str">
        <f t="shared" si="329"/>
        <v>25-34</v>
      </c>
      <c r="D3067" t="s">
        <v>1</v>
      </c>
      <c r="E3067" t="s">
        <v>18</v>
      </c>
      <c r="F3067">
        <v>11.61</v>
      </c>
      <c r="G3067" t="str">
        <f t="shared" si="330"/>
        <v>Low</v>
      </c>
      <c r="H3067">
        <v>21</v>
      </c>
      <c r="I3067" t="s">
        <v>9</v>
      </c>
      <c r="J3067" t="s">
        <v>32</v>
      </c>
      <c r="K3067" s="4">
        <v>17.989999999999998</v>
      </c>
      <c r="L3067" s="4">
        <f t="shared" si="331"/>
        <v>17.989999999999998</v>
      </c>
      <c r="M3067">
        <v>0</v>
      </c>
      <c r="N3067" t="s">
        <v>47</v>
      </c>
      <c r="O3067">
        <v>4</v>
      </c>
      <c r="P3067">
        <v>0.53</v>
      </c>
      <c r="Q3067">
        <f t="shared" si="332"/>
        <v>32</v>
      </c>
      <c r="R3067" t="s">
        <v>20</v>
      </c>
      <c r="S3067">
        <f t="shared" si="333"/>
        <v>371.52</v>
      </c>
      <c r="T3067" t="str">
        <f t="shared" si="334"/>
        <v>High</v>
      </c>
      <c r="U3067" t="str">
        <f t="shared" si="335"/>
        <v>Risk</v>
      </c>
    </row>
    <row r="3068" spans="1:21" x14ac:dyDescent="0.25">
      <c r="A3068" t="s">
        <v>3095</v>
      </c>
      <c r="B3068">
        <v>48</v>
      </c>
      <c r="C3068" t="str">
        <f t="shared" si="329"/>
        <v>45-54</v>
      </c>
      <c r="D3068" t="s">
        <v>13</v>
      </c>
      <c r="E3068" t="s">
        <v>18</v>
      </c>
      <c r="F3068">
        <v>17.579999999999998</v>
      </c>
      <c r="G3068" t="str">
        <f t="shared" si="330"/>
        <v>Low</v>
      </c>
      <c r="H3068">
        <v>33</v>
      </c>
      <c r="I3068" t="s">
        <v>9</v>
      </c>
      <c r="J3068" t="s">
        <v>32</v>
      </c>
      <c r="K3068" s="4">
        <v>17.989999999999998</v>
      </c>
      <c r="L3068" s="4">
        <f t="shared" si="331"/>
        <v>17.989999999999998</v>
      </c>
      <c r="M3068">
        <v>0</v>
      </c>
      <c r="N3068" t="s">
        <v>15</v>
      </c>
      <c r="O3068">
        <v>2</v>
      </c>
      <c r="P3068">
        <v>0.52</v>
      </c>
      <c r="Q3068">
        <f t="shared" si="332"/>
        <v>31</v>
      </c>
      <c r="R3068" t="s">
        <v>11</v>
      </c>
      <c r="S3068">
        <f t="shared" si="333"/>
        <v>544.9799999999999</v>
      </c>
      <c r="T3068" t="str">
        <f t="shared" si="334"/>
        <v>High</v>
      </c>
      <c r="U3068" t="str">
        <f t="shared" si="335"/>
        <v>Inactive</v>
      </c>
    </row>
    <row r="3069" spans="1:21" x14ac:dyDescent="0.25">
      <c r="A3069" t="s">
        <v>3096</v>
      </c>
      <c r="B3069">
        <v>49</v>
      </c>
      <c r="C3069" t="str">
        <f t="shared" si="329"/>
        <v>45-54</v>
      </c>
      <c r="D3069" t="s">
        <v>13</v>
      </c>
      <c r="E3069" t="s">
        <v>2</v>
      </c>
      <c r="F3069">
        <v>18.37</v>
      </c>
      <c r="G3069" t="str">
        <f t="shared" si="330"/>
        <v>Low</v>
      </c>
      <c r="H3069">
        <v>1</v>
      </c>
      <c r="I3069" t="s">
        <v>56</v>
      </c>
      <c r="J3069" t="s">
        <v>32</v>
      </c>
      <c r="K3069" s="4">
        <v>8.99</v>
      </c>
      <c r="L3069" s="4">
        <f t="shared" si="331"/>
        <v>8.99</v>
      </c>
      <c r="M3069">
        <v>0</v>
      </c>
      <c r="N3069" t="s">
        <v>29</v>
      </c>
      <c r="O3069">
        <v>2</v>
      </c>
      <c r="P3069">
        <v>9.19</v>
      </c>
      <c r="Q3069">
        <f t="shared" si="332"/>
        <v>551</v>
      </c>
      <c r="R3069" t="s">
        <v>16</v>
      </c>
      <c r="S3069">
        <f t="shared" si="333"/>
        <v>10121.870000000001</v>
      </c>
      <c r="T3069" t="str">
        <f t="shared" si="334"/>
        <v>High</v>
      </c>
      <c r="U3069" t="str">
        <f t="shared" si="335"/>
        <v>Active</v>
      </c>
    </row>
    <row r="3070" spans="1:21" x14ac:dyDescent="0.25">
      <c r="A3070" t="s">
        <v>3097</v>
      </c>
      <c r="B3070">
        <v>47</v>
      </c>
      <c r="C3070" t="str">
        <f t="shared" si="329"/>
        <v>45-54</v>
      </c>
      <c r="D3070" t="s">
        <v>1</v>
      </c>
      <c r="E3070" t="s">
        <v>2</v>
      </c>
      <c r="F3070">
        <v>1.71</v>
      </c>
      <c r="G3070" t="str">
        <f t="shared" si="330"/>
        <v>Low</v>
      </c>
      <c r="H3070">
        <v>56</v>
      </c>
      <c r="I3070" t="s">
        <v>19</v>
      </c>
      <c r="J3070" t="s">
        <v>4</v>
      </c>
      <c r="K3070" s="4">
        <v>8.99</v>
      </c>
      <c r="L3070" s="4">
        <f t="shared" si="331"/>
        <v>8.99</v>
      </c>
      <c r="M3070">
        <v>1</v>
      </c>
      <c r="N3070" t="s">
        <v>15</v>
      </c>
      <c r="O3070">
        <v>3</v>
      </c>
      <c r="P3070">
        <v>0.03</v>
      </c>
      <c r="Q3070">
        <f t="shared" si="332"/>
        <v>2</v>
      </c>
      <c r="R3070" t="s">
        <v>33</v>
      </c>
      <c r="S3070">
        <f t="shared" si="333"/>
        <v>3.42</v>
      </c>
      <c r="T3070" t="str">
        <f t="shared" si="334"/>
        <v>Low</v>
      </c>
      <c r="U3070" t="str">
        <f t="shared" si="335"/>
        <v>Inactive</v>
      </c>
    </row>
    <row r="3071" spans="1:21" x14ac:dyDescent="0.25">
      <c r="A3071" t="s">
        <v>3098</v>
      </c>
      <c r="B3071">
        <v>61</v>
      </c>
      <c r="C3071" t="str">
        <f t="shared" si="329"/>
        <v>55+</v>
      </c>
      <c r="D3071" t="s">
        <v>1</v>
      </c>
      <c r="E3071" t="s">
        <v>2</v>
      </c>
      <c r="F3071">
        <v>9.33</v>
      </c>
      <c r="G3071" t="str">
        <f t="shared" si="330"/>
        <v>Low</v>
      </c>
      <c r="H3071">
        <v>51</v>
      </c>
      <c r="I3071" t="s">
        <v>19</v>
      </c>
      <c r="J3071" t="s">
        <v>41</v>
      </c>
      <c r="K3071" s="4">
        <v>8.99</v>
      </c>
      <c r="L3071" s="4">
        <f t="shared" si="331"/>
        <v>8.99</v>
      </c>
      <c r="M3071">
        <v>1</v>
      </c>
      <c r="N3071" t="s">
        <v>5</v>
      </c>
      <c r="O3071">
        <v>4</v>
      </c>
      <c r="P3071">
        <v>0.18</v>
      </c>
      <c r="Q3071">
        <f t="shared" si="332"/>
        <v>11</v>
      </c>
      <c r="R3071" t="s">
        <v>25</v>
      </c>
      <c r="S3071">
        <f t="shared" si="333"/>
        <v>102.63</v>
      </c>
      <c r="T3071" t="str">
        <f t="shared" si="334"/>
        <v>Medium</v>
      </c>
      <c r="U3071" t="str">
        <f t="shared" si="335"/>
        <v>Inactive</v>
      </c>
    </row>
    <row r="3072" spans="1:21" x14ac:dyDescent="0.25">
      <c r="A3072" t="s">
        <v>3099</v>
      </c>
      <c r="B3072">
        <v>54</v>
      </c>
      <c r="C3072" t="str">
        <f t="shared" si="329"/>
        <v>45-54</v>
      </c>
      <c r="D3072" t="s">
        <v>13</v>
      </c>
      <c r="E3072" t="s">
        <v>8</v>
      </c>
      <c r="F3072">
        <v>4.28</v>
      </c>
      <c r="G3072" t="str">
        <f t="shared" si="330"/>
        <v>Low</v>
      </c>
      <c r="H3072">
        <v>36</v>
      </c>
      <c r="I3072" t="s">
        <v>9</v>
      </c>
      <c r="J3072" t="s">
        <v>32</v>
      </c>
      <c r="K3072" s="4">
        <v>13.99</v>
      </c>
      <c r="L3072" s="4">
        <f t="shared" si="331"/>
        <v>13.99</v>
      </c>
      <c r="M3072">
        <v>1</v>
      </c>
      <c r="N3072" t="s">
        <v>29</v>
      </c>
      <c r="O3072">
        <v>4</v>
      </c>
      <c r="P3072">
        <v>0.12</v>
      </c>
      <c r="Q3072">
        <f t="shared" si="332"/>
        <v>7</v>
      </c>
      <c r="R3072" t="s">
        <v>25</v>
      </c>
      <c r="S3072">
        <f t="shared" si="333"/>
        <v>29.96</v>
      </c>
      <c r="T3072" t="str">
        <f t="shared" si="334"/>
        <v>Low</v>
      </c>
      <c r="U3072" t="str">
        <f t="shared" si="335"/>
        <v>Inactive</v>
      </c>
    </row>
    <row r="3073" spans="1:21" x14ac:dyDescent="0.25">
      <c r="A3073" t="s">
        <v>3100</v>
      </c>
      <c r="B3073">
        <v>25</v>
      </c>
      <c r="C3073" t="str">
        <f t="shared" si="329"/>
        <v>18-24</v>
      </c>
      <c r="D3073" t="s">
        <v>27</v>
      </c>
      <c r="E3073" t="s">
        <v>18</v>
      </c>
      <c r="F3073">
        <v>13.12</v>
      </c>
      <c r="G3073" t="str">
        <f t="shared" si="330"/>
        <v>Low</v>
      </c>
      <c r="H3073">
        <v>47</v>
      </c>
      <c r="I3073" t="s">
        <v>14</v>
      </c>
      <c r="J3073" t="s">
        <v>10</v>
      </c>
      <c r="K3073" s="4">
        <v>17.989999999999998</v>
      </c>
      <c r="L3073" s="4">
        <f t="shared" si="331"/>
        <v>17.989999999999998</v>
      </c>
      <c r="M3073">
        <v>1</v>
      </c>
      <c r="N3073" t="s">
        <v>15</v>
      </c>
      <c r="O3073">
        <v>5</v>
      </c>
      <c r="P3073">
        <v>0.27</v>
      </c>
      <c r="Q3073">
        <f t="shared" si="332"/>
        <v>16</v>
      </c>
      <c r="R3073" t="s">
        <v>16</v>
      </c>
      <c r="S3073">
        <f t="shared" si="333"/>
        <v>209.92</v>
      </c>
      <c r="T3073" t="str">
        <f t="shared" si="334"/>
        <v>High</v>
      </c>
      <c r="U3073" t="str">
        <f t="shared" si="335"/>
        <v>Inactive</v>
      </c>
    </row>
    <row r="3074" spans="1:21" x14ac:dyDescent="0.25">
      <c r="A3074" t="s">
        <v>3101</v>
      </c>
      <c r="B3074">
        <v>58</v>
      </c>
      <c r="C3074" t="str">
        <f t="shared" si="329"/>
        <v>55+</v>
      </c>
      <c r="D3074" t="s">
        <v>13</v>
      </c>
      <c r="E3074" t="s">
        <v>2</v>
      </c>
      <c r="F3074">
        <v>21.67</v>
      </c>
      <c r="G3074" t="str">
        <f t="shared" si="330"/>
        <v>Medium</v>
      </c>
      <c r="H3074">
        <v>45</v>
      </c>
      <c r="I3074" t="s">
        <v>9</v>
      </c>
      <c r="J3074" t="s">
        <v>4</v>
      </c>
      <c r="K3074" s="4">
        <v>8.99</v>
      </c>
      <c r="L3074" s="4">
        <f t="shared" si="331"/>
        <v>8.99</v>
      </c>
      <c r="M3074">
        <v>0</v>
      </c>
      <c r="N3074" t="s">
        <v>23</v>
      </c>
      <c r="O3074">
        <v>4</v>
      </c>
      <c r="P3074">
        <v>0.47</v>
      </c>
      <c r="Q3074">
        <f t="shared" si="332"/>
        <v>28</v>
      </c>
      <c r="R3074" t="s">
        <v>11</v>
      </c>
      <c r="S3074">
        <f t="shared" si="333"/>
        <v>606.76</v>
      </c>
      <c r="T3074" t="str">
        <f t="shared" si="334"/>
        <v>High</v>
      </c>
      <c r="U3074" t="str">
        <f t="shared" si="335"/>
        <v>Inactive</v>
      </c>
    </row>
    <row r="3075" spans="1:21" x14ac:dyDescent="0.25">
      <c r="A3075" t="s">
        <v>3102</v>
      </c>
      <c r="B3075">
        <v>49</v>
      </c>
      <c r="C3075" t="str">
        <f t="shared" ref="C3075:C3138" si="336">IF(B3075&lt;=25, "18-24", IF(B3075&lt;=35, "25-34", IF(B3075&lt;=45,"35-44", IF(B3075&lt;=55,"45-54", "55+"))))</f>
        <v>45-54</v>
      </c>
      <c r="D3075" t="s">
        <v>1</v>
      </c>
      <c r="E3075" t="s">
        <v>18</v>
      </c>
      <c r="F3075">
        <v>27.9</v>
      </c>
      <c r="G3075" t="str">
        <f t="shared" ref="G3075:G3138" si="337">IF(F3075&lt;=20,"Low",IF(F3075&lt;=50, "Medium","High"))</f>
        <v>Medium</v>
      </c>
      <c r="H3075">
        <v>38</v>
      </c>
      <c r="I3075" t="s">
        <v>3</v>
      </c>
      <c r="J3075" t="s">
        <v>32</v>
      </c>
      <c r="K3075" s="4">
        <v>17.989999999999998</v>
      </c>
      <c r="L3075" s="4">
        <f t="shared" ref="L3075:L3138" si="338">K3075</f>
        <v>17.989999999999998</v>
      </c>
      <c r="M3075">
        <v>0</v>
      </c>
      <c r="N3075" t="s">
        <v>23</v>
      </c>
      <c r="O3075">
        <v>1</v>
      </c>
      <c r="P3075">
        <v>0.72</v>
      </c>
      <c r="Q3075">
        <f t="shared" ref="Q3075:Q3138" si="339">ROUND(P3075*60, 0)</f>
        <v>43</v>
      </c>
      <c r="R3075" t="s">
        <v>38</v>
      </c>
      <c r="S3075">
        <f t="shared" ref="S3075:S3138" si="340">F3075*Q3075</f>
        <v>1199.7</v>
      </c>
      <c r="T3075" t="str">
        <f t="shared" ref="T3075:T3138" si="341">IF(S3075&lt;=50,"Low",IF(S3075&lt;=150,"Medium", "High"))</f>
        <v>High</v>
      </c>
      <c r="U3075" t="str">
        <f t="shared" ref="U3075:U3138" si="342">IF(H3075&lt;=7,"Active", IF(H3075&lt;=21,"Risk", "Inactive"))</f>
        <v>Inactive</v>
      </c>
    </row>
    <row r="3076" spans="1:21" x14ac:dyDescent="0.25">
      <c r="A3076" t="s">
        <v>3103</v>
      </c>
      <c r="B3076">
        <v>47</v>
      </c>
      <c r="C3076" t="str">
        <f t="shared" si="336"/>
        <v>45-54</v>
      </c>
      <c r="D3076" t="s">
        <v>1</v>
      </c>
      <c r="E3076" t="s">
        <v>2</v>
      </c>
      <c r="F3076">
        <v>5.91</v>
      </c>
      <c r="G3076" t="str">
        <f t="shared" si="337"/>
        <v>Low</v>
      </c>
      <c r="H3076">
        <v>53</v>
      </c>
      <c r="I3076" t="s">
        <v>56</v>
      </c>
      <c r="J3076" t="s">
        <v>41</v>
      </c>
      <c r="K3076" s="4">
        <v>8.99</v>
      </c>
      <c r="L3076" s="4">
        <f t="shared" si="338"/>
        <v>8.99</v>
      </c>
      <c r="M3076">
        <v>1</v>
      </c>
      <c r="N3076" t="s">
        <v>47</v>
      </c>
      <c r="O3076">
        <v>2</v>
      </c>
      <c r="P3076">
        <v>0.11</v>
      </c>
      <c r="Q3076">
        <f t="shared" si="339"/>
        <v>7</v>
      </c>
      <c r="R3076" t="s">
        <v>11</v>
      </c>
      <c r="S3076">
        <f t="shared" si="340"/>
        <v>41.370000000000005</v>
      </c>
      <c r="T3076" t="str">
        <f t="shared" si="341"/>
        <v>Low</v>
      </c>
      <c r="U3076" t="str">
        <f t="shared" si="342"/>
        <v>Inactive</v>
      </c>
    </row>
    <row r="3077" spans="1:21" x14ac:dyDescent="0.25">
      <c r="A3077" t="s">
        <v>3104</v>
      </c>
      <c r="B3077">
        <v>23</v>
      </c>
      <c r="C3077" t="str">
        <f t="shared" si="336"/>
        <v>18-24</v>
      </c>
      <c r="D3077" t="s">
        <v>13</v>
      </c>
      <c r="E3077" t="s">
        <v>2</v>
      </c>
      <c r="F3077">
        <v>25.79</v>
      </c>
      <c r="G3077" t="str">
        <f t="shared" si="337"/>
        <v>Medium</v>
      </c>
      <c r="H3077">
        <v>55</v>
      </c>
      <c r="I3077" t="s">
        <v>14</v>
      </c>
      <c r="J3077" t="s">
        <v>43</v>
      </c>
      <c r="K3077" s="4">
        <v>8.99</v>
      </c>
      <c r="L3077" s="4">
        <f t="shared" si="338"/>
        <v>8.99</v>
      </c>
      <c r="M3077">
        <v>1</v>
      </c>
      <c r="N3077" t="s">
        <v>23</v>
      </c>
      <c r="O3077">
        <v>2</v>
      </c>
      <c r="P3077">
        <v>0.46</v>
      </c>
      <c r="Q3077">
        <f t="shared" si="339"/>
        <v>28</v>
      </c>
      <c r="R3077" t="s">
        <v>6</v>
      </c>
      <c r="S3077">
        <f t="shared" si="340"/>
        <v>722.12</v>
      </c>
      <c r="T3077" t="str">
        <f t="shared" si="341"/>
        <v>High</v>
      </c>
      <c r="U3077" t="str">
        <f t="shared" si="342"/>
        <v>Inactive</v>
      </c>
    </row>
    <row r="3078" spans="1:21" x14ac:dyDescent="0.25">
      <c r="A3078" t="s">
        <v>3105</v>
      </c>
      <c r="B3078">
        <v>26</v>
      </c>
      <c r="C3078" t="str">
        <f t="shared" si="336"/>
        <v>25-34</v>
      </c>
      <c r="D3078" t="s">
        <v>27</v>
      </c>
      <c r="E3078" t="s">
        <v>2</v>
      </c>
      <c r="F3078">
        <v>25.49</v>
      </c>
      <c r="G3078" t="str">
        <f t="shared" si="337"/>
        <v>Medium</v>
      </c>
      <c r="H3078">
        <v>35</v>
      </c>
      <c r="I3078" t="s">
        <v>35</v>
      </c>
      <c r="J3078" t="s">
        <v>10</v>
      </c>
      <c r="K3078" s="4">
        <v>8.99</v>
      </c>
      <c r="L3078" s="4">
        <f t="shared" si="338"/>
        <v>8.99</v>
      </c>
      <c r="M3078">
        <v>0</v>
      </c>
      <c r="N3078" t="s">
        <v>15</v>
      </c>
      <c r="O3078">
        <v>3</v>
      </c>
      <c r="P3078">
        <v>0.71</v>
      </c>
      <c r="Q3078">
        <f t="shared" si="339"/>
        <v>43</v>
      </c>
      <c r="R3078" t="s">
        <v>25</v>
      </c>
      <c r="S3078">
        <f t="shared" si="340"/>
        <v>1096.07</v>
      </c>
      <c r="T3078" t="str">
        <f t="shared" si="341"/>
        <v>High</v>
      </c>
      <c r="U3078" t="str">
        <f t="shared" si="342"/>
        <v>Inactive</v>
      </c>
    </row>
    <row r="3079" spans="1:21" x14ac:dyDescent="0.25">
      <c r="A3079" t="s">
        <v>3106</v>
      </c>
      <c r="B3079">
        <v>26</v>
      </c>
      <c r="C3079" t="str">
        <f t="shared" si="336"/>
        <v>25-34</v>
      </c>
      <c r="D3079" t="s">
        <v>27</v>
      </c>
      <c r="E3079" t="s">
        <v>8</v>
      </c>
      <c r="F3079">
        <v>4.87</v>
      </c>
      <c r="G3079" t="str">
        <f t="shared" si="337"/>
        <v>Low</v>
      </c>
      <c r="H3079">
        <v>59</v>
      </c>
      <c r="I3079" t="s">
        <v>19</v>
      </c>
      <c r="J3079" t="s">
        <v>10</v>
      </c>
      <c r="K3079" s="4">
        <v>13.99</v>
      </c>
      <c r="L3079" s="4">
        <f t="shared" si="338"/>
        <v>13.99</v>
      </c>
      <c r="M3079">
        <v>1</v>
      </c>
      <c r="N3079" t="s">
        <v>47</v>
      </c>
      <c r="O3079">
        <v>3</v>
      </c>
      <c r="P3079">
        <v>0.08</v>
      </c>
      <c r="Q3079">
        <f t="shared" si="339"/>
        <v>5</v>
      </c>
      <c r="R3079" t="s">
        <v>6</v>
      </c>
      <c r="S3079">
        <f t="shared" si="340"/>
        <v>24.35</v>
      </c>
      <c r="T3079" t="str">
        <f t="shared" si="341"/>
        <v>Low</v>
      </c>
      <c r="U3079" t="str">
        <f t="shared" si="342"/>
        <v>Inactive</v>
      </c>
    </row>
    <row r="3080" spans="1:21" x14ac:dyDescent="0.25">
      <c r="A3080" t="s">
        <v>3107</v>
      </c>
      <c r="B3080">
        <v>28</v>
      </c>
      <c r="C3080" t="str">
        <f t="shared" si="336"/>
        <v>25-34</v>
      </c>
      <c r="D3080" t="s">
        <v>1</v>
      </c>
      <c r="E3080" t="s">
        <v>18</v>
      </c>
      <c r="F3080">
        <v>17.100000000000001</v>
      </c>
      <c r="G3080" t="str">
        <f t="shared" si="337"/>
        <v>Low</v>
      </c>
      <c r="H3080">
        <v>28</v>
      </c>
      <c r="I3080" t="s">
        <v>3</v>
      </c>
      <c r="J3080" t="s">
        <v>4</v>
      </c>
      <c r="K3080" s="4">
        <v>17.989999999999998</v>
      </c>
      <c r="L3080" s="4">
        <f t="shared" si="338"/>
        <v>17.989999999999998</v>
      </c>
      <c r="M3080">
        <v>0</v>
      </c>
      <c r="N3080" t="s">
        <v>23</v>
      </c>
      <c r="O3080">
        <v>4</v>
      </c>
      <c r="P3080">
        <v>0.59</v>
      </c>
      <c r="Q3080">
        <f t="shared" si="339"/>
        <v>35</v>
      </c>
      <c r="R3080" t="s">
        <v>6</v>
      </c>
      <c r="S3080">
        <f t="shared" si="340"/>
        <v>598.5</v>
      </c>
      <c r="T3080" t="str">
        <f t="shared" si="341"/>
        <v>High</v>
      </c>
      <c r="U3080" t="str">
        <f t="shared" si="342"/>
        <v>Inactive</v>
      </c>
    </row>
    <row r="3081" spans="1:21" x14ac:dyDescent="0.25">
      <c r="A3081" t="s">
        <v>3108</v>
      </c>
      <c r="B3081">
        <v>64</v>
      </c>
      <c r="C3081" t="str">
        <f t="shared" si="336"/>
        <v>55+</v>
      </c>
      <c r="D3081" t="s">
        <v>13</v>
      </c>
      <c r="E3081" t="s">
        <v>8</v>
      </c>
      <c r="F3081">
        <v>0.91</v>
      </c>
      <c r="G3081" t="str">
        <f t="shared" si="337"/>
        <v>Low</v>
      </c>
      <c r="H3081">
        <v>44</v>
      </c>
      <c r="I3081" t="s">
        <v>35</v>
      </c>
      <c r="J3081" t="s">
        <v>4</v>
      </c>
      <c r="K3081" s="4">
        <v>13.99</v>
      </c>
      <c r="L3081" s="4">
        <f t="shared" si="338"/>
        <v>13.99</v>
      </c>
      <c r="M3081">
        <v>1</v>
      </c>
      <c r="N3081" t="s">
        <v>23</v>
      </c>
      <c r="O3081">
        <v>3</v>
      </c>
      <c r="P3081">
        <v>0.02</v>
      </c>
      <c r="Q3081">
        <f t="shared" si="339"/>
        <v>1</v>
      </c>
      <c r="R3081" t="s">
        <v>20</v>
      </c>
      <c r="S3081">
        <f t="shared" si="340"/>
        <v>0.91</v>
      </c>
      <c r="T3081" t="str">
        <f t="shared" si="341"/>
        <v>Low</v>
      </c>
      <c r="U3081" t="str">
        <f t="shared" si="342"/>
        <v>Inactive</v>
      </c>
    </row>
    <row r="3082" spans="1:21" x14ac:dyDescent="0.25">
      <c r="A3082" t="s">
        <v>3109</v>
      </c>
      <c r="B3082">
        <v>58</v>
      </c>
      <c r="C3082" t="str">
        <f t="shared" si="336"/>
        <v>55+</v>
      </c>
      <c r="D3082" t="s">
        <v>13</v>
      </c>
      <c r="E3082" t="s">
        <v>2</v>
      </c>
      <c r="F3082">
        <v>26.03</v>
      </c>
      <c r="G3082" t="str">
        <f t="shared" si="337"/>
        <v>Medium</v>
      </c>
      <c r="H3082">
        <v>26</v>
      </c>
      <c r="I3082" t="s">
        <v>35</v>
      </c>
      <c r="J3082" t="s">
        <v>41</v>
      </c>
      <c r="K3082" s="4">
        <v>8.99</v>
      </c>
      <c r="L3082" s="4">
        <f t="shared" si="338"/>
        <v>8.99</v>
      </c>
      <c r="M3082">
        <v>0</v>
      </c>
      <c r="N3082" t="s">
        <v>5</v>
      </c>
      <c r="O3082">
        <v>5</v>
      </c>
      <c r="P3082">
        <v>0.96</v>
      </c>
      <c r="Q3082">
        <f t="shared" si="339"/>
        <v>58</v>
      </c>
      <c r="R3082" t="s">
        <v>20</v>
      </c>
      <c r="S3082">
        <f t="shared" si="340"/>
        <v>1509.74</v>
      </c>
      <c r="T3082" t="str">
        <f t="shared" si="341"/>
        <v>High</v>
      </c>
      <c r="U3082" t="str">
        <f t="shared" si="342"/>
        <v>Inactive</v>
      </c>
    </row>
    <row r="3083" spans="1:21" x14ac:dyDescent="0.25">
      <c r="A3083" t="s">
        <v>3110</v>
      </c>
      <c r="B3083">
        <v>40</v>
      </c>
      <c r="C3083" t="str">
        <f t="shared" si="336"/>
        <v>35-44</v>
      </c>
      <c r="D3083" t="s">
        <v>13</v>
      </c>
      <c r="E3083" t="s">
        <v>18</v>
      </c>
      <c r="F3083">
        <v>11.57</v>
      </c>
      <c r="G3083" t="str">
        <f t="shared" si="337"/>
        <v>Low</v>
      </c>
      <c r="H3083">
        <v>11</v>
      </c>
      <c r="I3083" t="s">
        <v>35</v>
      </c>
      <c r="J3083" t="s">
        <v>32</v>
      </c>
      <c r="K3083" s="4">
        <v>17.989999999999998</v>
      </c>
      <c r="L3083" s="4">
        <f t="shared" si="338"/>
        <v>17.989999999999998</v>
      </c>
      <c r="M3083">
        <v>0</v>
      </c>
      <c r="N3083" t="s">
        <v>23</v>
      </c>
      <c r="O3083">
        <v>3</v>
      </c>
      <c r="P3083">
        <v>0.96</v>
      </c>
      <c r="Q3083">
        <f t="shared" si="339"/>
        <v>58</v>
      </c>
      <c r="R3083" t="s">
        <v>38</v>
      </c>
      <c r="S3083">
        <f t="shared" si="340"/>
        <v>671.06000000000006</v>
      </c>
      <c r="T3083" t="str">
        <f t="shared" si="341"/>
        <v>High</v>
      </c>
      <c r="U3083" t="str">
        <f t="shared" si="342"/>
        <v>Risk</v>
      </c>
    </row>
    <row r="3084" spans="1:21" x14ac:dyDescent="0.25">
      <c r="A3084" t="s">
        <v>3111</v>
      </c>
      <c r="B3084">
        <v>22</v>
      </c>
      <c r="C3084" t="str">
        <f t="shared" si="336"/>
        <v>18-24</v>
      </c>
      <c r="D3084" t="s">
        <v>1</v>
      </c>
      <c r="E3084" t="s">
        <v>2</v>
      </c>
      <c r="F3084">
        <v>11.84</v>
      </c>
      <c r="G3084" t="str">
        <f t="shared" si="337"/>
        <v>Low</v>
      </c>
      <c r="H3084">
        <v>40</v>
      </c>
      <c r="I3084" t="s">
        <v>3</v>
      </c>
      <c r="J3084" t="s">
        <v>4</v>
      </c>
      <c r="K3084" s="4">
        <v>8.99</v>
      </c>
      <c r="L3084" s="4">
        <f t="shared" si="338"/>
        <v>8.99</v>
      </c>
      <c r="M3084">
        <v>1</v>
      </c>
      <c r="N3084" t="s">
        <v>23</v>
      </c>
      <c r="O3084">
        <v>1</v>
      </c>
      <c r="P3084">
        <v>0.28999999999999998</v>
      </c>
      <c r="Q3084">
        <f t="shared" si="339"/>
        <v>17</v>
      </c>
      <c r="R3084" t="s">
        <v>6</v>
      </c>
      <c r="S3084">
        <f t="shared" si="340"/>
        <v>201.28</v>
      </c>
      <c r="T3084" t="str">
        <f t="shared" si="341"/>
        <v>High</v>
      </c>
      <c r="U3084" t="str">
        <f t="shared" si="342"/>
        <v>Inactive</v>
      </c>
    </row>
    <row r="3085" spans="1:21" x14ac:dyDescent="0.25">
      <c r="A3085" t="s">
        <v>3112</v>
      </c>
      <c r="B3085">
        <v>36</v>
      </c>
      <c r="C3085" t="str">
        <f t="shared" si="336"/>
        <v>35-44</v>
      </c>
      <c r="D3085" t="s">
        <v>1</v>
      </c>
      <c r="E3085" t="s">
        <v>2</v>
      </c>
      <c r="F3085">
        <v>21.08</v>
      </c>
      <c r="G3085" t="str">
        <f t="shared" si="337"/>
        <v>Medium</v>
      </c>
      <c r="H3085">
        <v>27</v>
      </c>
      <c r="I3085" t="s">
        <v>3</v>
      </c>
      <c r="J3085" t="s">
        <v>10</v>
      </c>
      <c r="K3085" s="4">
        <v>8.99</v>
      </c>
      <c r="L3085" s="4">
        <f t="shared" si="338"/>
        <v>8.99</v>
      </c>
      <c r="M3085">
        <v>0</v>
      </c>
      <c r="N3085" t="s">
        <v>23</v>
      </c>
      <c r="O3085">
        <v>2</v>
      </c>
      <c r="P3085">
        <v>0.75</v>
      </c>
      <c r="Q3085">
        <f t="shared" si="339"/>
        <v>45</v>
      </c>
      <c r="R3085" t="s">
        <v>6</v>
      </c>
      <c r="S3085">
        <f t="shared" si="340"/>
        <v>948.59999999999991</v>
      </c>
      <c r="T3085" t="str">
        <f t="shared" si="341"/>
        <v>High</v>
      </c>
      <c r="U3085" t="str">
        <f t="shared" si="342"/>
        <v>Inactive</v>
      </c>
    </row>
    <row r="3086" spans="1:21" x14ac:dyDescent="0.25">
      <c r="A3086" t="s">
        <v>3113</v>
      </c>
      <c r="B3086">
        <v>46</v>
      </c>
      <c r="C3086" t="str">
        <f t="shared" si="336"/>
        <v>45-54</v>
      </c>
      <c r="D3086" t="s">
        <v>1</v>
      </c>
      <c r="E3086" t="s">
        <v>8</v>
      </c>
      <c r="F3086">
        <v>0.96</v>
      </c>
      <c r="G3086" t="str">
        <f t="shared" si="337"/>
        <v>Low</v>
      </c>
      <c r="H3086">
        <v>46</v>
      </c>
      <c r="I3086" t="s">
        <v>19</v>
      </c>
      <c r="J3086" t="s">
        <v>41</v>
      </c>
      <c r="K3086" s="4">
        <v>13.99</v>
      </c>
      <c r="L3086" s="4">
        <f t="shared" si="338"/>
        <v>13.99</v>
      </c>
      <c r="M3086">
        <v>1</v>
      </c>
      <c r="N3086" t="s">
        <v>29</v>
      </c>
      <c r="O3086">
        <v>4</v>
      </c>
      <c r="P3086">
        <v>0.02</v>
      </c>
      <c r="Q3086">
        <f t="shared" si="339"/>
        <v>1</v>
      </c>
      <c r="R3086" t="s">
        <v>11</v>
      </c>
      <c r="S3086">
        <f t="shared" si="340"/>
        <v>0.96</v>
      </c>
      <c r="T3086" t="str">
        <f t="shared" si="341"/>
        <v>Low</v>
      </c>
      <c r="U3086" t="str">
        <f t="shared" si="342"/>
        <v>Inactive</v>
      </c>
    </row>
    <row r="3087" spans="1:21" x14ac:dyDescent="0.25">
      <c r="A3087" t="s">
        <v>3114</v>
      </c>
      <c r="B3087">
        <v>62</v>
      </c>
      <c r="C3087" t="str">
        <f t="shared" si="336"/>
        <v>55+</v>
      </c>
      <c r="D3087" t="s">
        <v>13</v>
      </c>
      <c r="E3087" t="s">
        <v>8</v>
      </c>
      <c r="F3087">
        <v>24.45</v>
      </c>
      <c r="G3087" t="str">
        <f t="shared" si="337"/>
        <v>Medium</v>
      </c>
      <c r="H3087">
        <v>13</v>
      </c>
      <c r="I3087" t="s">
        <v>3</v>
      </c>
      <c r="J3087" t="s">
        <v>32</v>
      </c>
      <c r="K3087" s="4">
        <v>13.99</v>
      </c>
      <c r="L3087" s="4">
        <f t="shared" si="338"/>
        <v>13.99</v>
      </c>
      <c r="M3087">
        <v>0</v>
      </c>
      <c r="N3087" t="s">
        <v>47</v>
      </c>
      <c r="O3087">
        <v>3</v>
      </c>
      <c r="P3087">
        <v>1.75</v>
      </c>
      <c r="Q3087">
        <f t="shared" si="339"/>
        <v>105</v>
      </c>
      <c r="R3087" t="s">
        <v>38</v>
      </c>
      <c r="S3087">
        <f t="shared" si="340"/>
        <v>2567.25</v>
      </c>
      <c r="T3087" t="str">
        <f t="shared" si="341"/>
        <v>High</v>
      </c>
      <c r="U3087" t="str">
        <f t="shared" si="342"/>
        <v>Risk</v>
      </c>
    </row>
    <row r="3088" spans="1:21" x14ac:dyDescent="0.25">
      <c r="A3088" t="s">
        <v>3115</v>
      </c>
      <c r="B3088">
        <v>37</v>
      </c>
      <c r="C3088" t="str">
        <f t="shared" si="336"/>
        <v>35-44</v>
      </c>
      <c r="D3088" t="s">
        <v>1</v>
      </c>
      <c r="E3088" t="s">
        <v>2</v>
      </c>
      <c r="F3088">
        <v>7.72</v>
      </c>
      <c r="G3088" t="str">
        <f t="shared" si="337"/>
        <v>Low</v>
      </c>
      <c r="H3088">
        <v>31</v>
      </c>
      <c r="I3088" t="s">
        <v>35</v>
      </c>
      <c r="J3088" t="s">
        <v>4</v>
      </c>
      <c r="K3088" s="4">
        <v>8.99</v>
      </c>
      <c r="L3088" s="4">
        <f t="shared" si="338"/>
        <v>8.99</v>
      </c>
      <c r="M3088">
        <v>1</v>
      </c>
      <c r="N3088" t="s">
        <v>15</v>
      </c>
      <c r="O3088">
        <v>5</v>
      </c>
      <c r="P3088">
        <v>0.24</v>
      </c>
      <c r="Q3088">
        <f t="shared" si="339"/>
        <v>14</v>
      </c>
      <c r="R3088" t="s">
        <v>33</v>
      </c>
      <c r="S3088">
        <f t="shared" si="340"/>
        <v>108.08</v>
      </c>
      <c r="T3088" t="str">
        <f t="shared" si="341"/>
        <v>Medium</v>
      </c>
      <c r="U3088" t="str">
        <f t="shared" si="342"/>
        <v>Inactive</v>
      </c>
    </row>
    <row r="3089" spans="1:21" x14ac:dyDescent="0.25">
      <c r="A3089" t="s">
        <v>3116</v>
      </c>
      <c r="B3089">
        <v>45</v>
      </c>
      <c r="C3089" t="str">
        <f t="shared" si="336"/>
        <v>35-44</v>
      </c>
      <c r="D3089" t="s">
        <v>1</v>
      </c>
      <c r="E3089" t="s">
        <v>2</v>
      </c>
      <c r="F3089">
        <v>0.7</v>
      </c>
      <c r="G3089" t="str">
        <f t="shared" si="337"/>
        <v>Low</v>
      </c>
      <c r="H3089">
        <v>25</v>
      </c>
      <c r="I3089" t="s">
        <v>3</v>
      </c>
      <c r="J3089" t="s">
        <v>41</v>
      </c>
      <c r="K3089" s="4">
        <v>8.99</v>
      </c>
      <c r="L3089" s="4">
        <f t="shared" si="338"/>
        <v>8.99</v>
      </c>
      <c r="M3089">
        <v>1</v>
      </c>
      <c r="N3089" t="s">
        <v>15</v>
      </c>
      <c r="O3089">
        <v>5</v>
      </c>
      <c r="P3089">
        <v>0.03</v>
      </c>
      <c r="Q3089">
        <f t="shared" si="339"/>
        <v>2</v>
      </c>
      <c r="R3089" t="s">
        <v>6</v>
      </c>
      <c r="S3089">
        <f t="shared" si="340"/>
        <v>1.4</v>
      </c>
      <c r="T3089" t="str">
        <f t="shared" si="341"/>
        <v>Low</v>
      </c>
      <c r="U3089" t="str">
        <f t="shared" si="342"/>
        <v>Inactive</v>
      </c>
    </row>
    <row r="3090" spans="1:21" x14ac:dyDescent="0.25">
      <c r="A3090" t="s">
        <v>3117</v>
      </c>
      <c r="B3090">
        <v>54</v>
      </c>
      <c r="C3090" t="str">
        <f t="shared" si="336"/>
        <v>45-54</v>
      </c>
      <c r="D3090" t="s">
        <v>13</v>
      </c>
      <c r="E3090" t="s">
        <v>8</v>
      </c>
      <c r="F3090">
        <v>12.34</v>
      </c>
      <c r="G3090" t="str">
        <f t="shared" si="337"/>
        <v>Low</v>
      </c>
      <c r="H3090">
        <v>32</v>
      </c>
      <c r="I3090" t="s">
        <v>14</v>
      </c>
      <c r="J3090" t="s">
        <v>41</v>
      </c>
      <c r="K3090" s="4">
        <v>13.99</v>
      </c>
      <c r="L3090" s="4">
        <f t="shared" si="338"/>
        <v>13.99</v>
      </c>
      <c r="M3090">
        <v>1</v>
      </c>
      <c r="N3090" t="s">
        <v>5</v>
      </c>
      <c r="O3090">
        <v>3</v>
      </c>
      <c r="P3090">
        <v>0.37</v>
      </c>
      <c r="Q3090">
        <f t="shared" si="339"/>
        <v>22</v>
      </c>
      <c r="R3090" t="s">
        <v>11</v>
      </c>
      <c r="S3090">
        <f t="shared" si="340"/>
        <v>271.48</v>
      </c>
      <c r="T3090" t="str">
        <f t="shared" si="341"/>
        <v>High</v>
      </c>
      <c r="U3090" t="str">
        <f t="shared" si="342"/>
        <v>Inactive</v>
      </c>
    </row>
    <row r="3091" spans="1:21" x14ac:dyDescent="0.25">
      <c r="A3091" t="s">
        <v>3118</v>
      </c>
      <c r="B3091">
        <v>32</v>
      </c>
      <c r="C3091" t="str">
        <f t="shared" si="336"/>
        <v>25-34</v>
      </c>
      <c r="D3091" t="s">
        <v>27</v>
      </c>
      <c r="E3091" t="s">
        <v>8</v>
      </c>
      <c r="F3091">
        <v>1.89</v>
      </c>
      <c r="G3091" t="str">
        <f t="shared" si="337"/>
        <v>Low</v>
      </c>
      <c r="H3091">
        <v>24</v>
      </c>
      <c r="I3091" t="s">
        <v>9</v>
      </c>
      <c r="J3091" t="s">
        <v>4</v>
      </c>
      <c r="K3091" s="4">
        <v>13.99</v>
      </c>
      <c r="L3091" s="4">
        <f t="shared" si="338"/>
        <v>13.99</v>
      </c>
      <c r="M3091">
        <v>1</v>
      </c>
      <c r="N3091" t="s">
        <v>47</v>
      </c>
      <c r="O3091">
        <v>1</v>
      </c>
      <c r="P3091">
        <v>0.08</v>
      </c>
      <c r="Q3091">
        <f t="shared" si="339"/>
        <v>5</v>
      </c>
      <c r="R3091" t="s">
        <v>25</v>
      </c>
      <c r="S3091">
        <f t="shared" si="340"/>
        <v>9.4499999999999993</v>
      </c>
      <c r="T3091" t="str">
        <f t="shared" si="341"/>
        <v>Low</v>
      </c>
      <c r="U3091" t="str">
        <f t="shared" si="342"/>
        <v>Inactive</v>
      </c>
    </row>
    <row r="3092" spans="1:21" x14ac:dyDescent="0.25">
      <c r="A3092" t="s">
        <v>3119</v>
      </c>
      <c r="B3092">
        <v>30</v>
      </c>
      <c r="C3092" t="str">
        <f t="shared" si="336"/>
        <v>25-34</v>
      </c>
      <c r="D3092" t="s">
        <v>13</v>
      </c>
      <c r="E3092" t="s">
        <v>2</v>
      </c>
      <c r="F3092">
        <v>11.4</v>
      </c>
      <c r="G3092" t="str">
        <f t="shared" si="337"/>
        <v>Low</v>
      </c>
      <c r="H3092">
        <v>50</v>
      </c>
      <c r="I3092" t="s">
        <v>14</v>
      </c>
      <c r="J3092" t="s">
        <v>41</v>
      </c>
      <c r="K3092" s="4">
        <v>8.99</v>
      </c>
      <c r="L3092" s="4">
        <f t="shared" si="338"/>
        <v>8.99</v>
      </c>
      <c r="M3092">
        <v>1</v>
      </c>
      <c r="N3092" t="s">
        <v>23</v>
      </c>
      <c r="O3092">
        <v>5</v>
      </c>
      <c r="P3092">
        <v>0.22</v>
      </c>
      <c r="Q3092">
        <f t="shared" si="339"/>
        <v>13</v>
      </c>
      <c r="R3092" t="s">
        <v>25</v>
      </c>
      <c r="S3092">
        <f t="shared" si="340"/>
        <v>148.20000000000002</v>
      </c>
      <c r="T3092" t="str">
        <f t="shared" si="341"/>
        <v>Medium</v>
      </c>
      <c r="U3092" t="str">
        <f t="shared" si="342"/>
        <v>Inactive</v>
      </c>
    </row>
    <row r="3093" spans="1:21" x14ac:dyDescent="0.25">
      <c r="A3093" t="s">
        <v>3120</v>
      </c>
      <c r="B3093">
        <v>18</v>
      </c>
      <c r="C3093" t="str">
        <f t="shared" si="336"/>
        <v>18-24</v>
      </c>
      <c r="D3093" t="s">
        <v>27</v>
      </c>
      <c r="E3093" t="s">
        <v>18</v>
      </c>
      <c r="F3093">
        <v>2.75</v>
      </c>
      <c r="G3093" t="str">
        <f t="shared" si="337"/>
        <v>Low</v>
      </c>
      <c r="H3093">
        <v>5</v>
      </c>
      <c r="I3093" t="s">
        <v>14</v>
      </c>
      <c r="J3093" t="s">
        <v>4</v>
      </c>
      <c r="K3093" s="4">
        <v>17.989999999999998</v>
      </c>
      <c r="L3093" s="4">
        <f t="shared" si="338"/>
        <v>17.989999999999998</v>
      </c>
      <c r="M3093">
        <v>1</v>
      </c>
      <c r="N3093" t="s">
        <v>15</v>
      </c>
      <c r="O3093">
        <v>1</v>
      </c>
      <c r="P3093">
        <v>0.46</v>
      </c>
      <c r="Q3093">
        <f t="shared" si="339"/>
        <v>28</v>
      </c>
      <c r="R3093" t="s">
        <v>16</v>
      </c>
      <c r="S3093">
        <f t="shared" si="340"/>
        <v>77</v>
      </c>
      <c r="T3093" t="str">
        <f t="shared" si="341"/>
        <v>Medium</v>
      </c>
      <c r="U3093" t="str">
        <f t="shared" si="342"/>
        <v>Active</v>
      </c>
    </row>
    <row r="3094" spans="1:21" x14ac:dyDescent="0.25">
      <c r="A3094" t="s">
        <v>3121</v>
      </c>
      <c r="B3094">
        <v>18</v>
      </c>
      <c r="C3094" t="str">
        <f t="shared" si="336"/>
        <v>18-24</v>
      </c>
      <c r="D3094" t="s">
        <v>1</v>
      </c>
      <c r="E3094" t="s">
        <v>8</v>
      </c>
      <c r="F3094">
        <v>3.54</v>
      </c>
      <c r="G3094" t="str">
        <f t="shared" si="337"/>
        <v>Low</v>
      </c>
      <c r="H3094">
        <v>45</v>
      </c>
      <c r="I3094" t="s">
        <v>19</v>
      </c>
      <c r="J3094" t="s">
        <v>10</v>
      </c>
      <c r="K3094" s="4">
        <v>13.99</v>
      </c>
      <c r="L3094" s="4">
        <f t="shared" si="338"/>
        <v>13.99</v>
      </c>
      <c r="M3094">
        <v>1</v>
      </c>
      <c r="N3094" t="s">
        <v>23</v>
      </c>
      <c r="O3094">
        <v>5</v>
      </c>
      <c r="P3094">
        <v>0.08</v>
      </c>
      <c r="Q3094">
        <f t="shared" si="339"/>
        <v>5</v>
      </c>
      <c r="R3094" t="s">
        <v>20</v>
      </c>
      <c r="S3094">
        <f t="shared" si="340"/>
        <v>17.7</v>
      </c>
      <c r="T3094" t="str">
        <f t="shared" si="341"/>
        <v>Low</v>
      </c>
      <c r="U3094" t="str">
        <f t="shared" si="342"/>
        <v>Inactive</v>
      </c>
    </row>
    <row r="3095" spans="1:21" x14ac:dyDescent="0.25">
      <c r="A3095" t="s">
        <v>3122</v>
      </c>
      <c r="B3095">
        <v>48</v>
      </c>
      <c r="C3095" t="str">
        <f t="shared" si="336"/>
        <v>45-54</v>
      </c>
      <c r="D3095" t="s">
        <v>1</v>
      </c>
      <c r="E3095" t="s">
        <v>2</v>
      </c>
      <c r="F3095">
        <v>39.47</v>
      </c>
      <c r="G3095" t="str">
        <f t="shared" si="337"/>
        <v>Medium</v>
      </c>
      <c r="H3095">
        <v>32</v>
      </c>
      <c r="I3095" t="s">
        <v>9</v>
      </c>
      <c r="J3095" t="s">
        <v>41</v>
      </c>
      <c r="K3095" s="4">
        <v>8.99</v>
      </c>
      <c r="L3095" s="4">
        <f t="shared" si="338"/>
        <v>8.99</v>
      </c>
      <c r="M3095">
        <v>0</v>
      </c>
      <c r="N3095" t="s">
        <v>15</v>
      </c>
      <c r="O3095">
        <v>4</v>
      </c>
      <c r="P3095">
        <v>1.2</v>
      </c>
      <c r="Q3095">
        <f t="shared" si="339"/>
        <v>72</v>
      </c>
      <c r="R3095" t="s">
        <v>6</v>
      </c>
      <c r="S3095">
        <f t="shared" si="340"/>
        <v>2841.84</v>
      </c>
      <c r="T3095" t="str">
        <f t="shared" si="341"/>
        <v>High</v>
      </c>
      <c r="U3095" t="str">
        <f t="shared" si="342"/>
        <v>Inactive</v>
      </c>
    </row>
    <row r="3096" spans="1:21" x14ac:dyDescent="0.25">
      <c r="A3096" t="s">
        <v>3123</v>
      </c>
      <c r="B3096">
        <v>64</v>
      </c>
      <c r="C3096" t="str">
        <f t="shared" si="336"/>
        <v>55+</v>
      </c>
      <c r="D3096" t="s">
        <v>13</v>
      </c>
      <c r="E3096" t="s">
        <v>2</v>
      </c>
      <c r="F3096">
        <v>7.82</v>
      </c>
      <c r="G3096" t="str">
        <f t="shared" si="337"/>
        <v>Low</v>
      </c>
      <c r="H3096">
        <v>34</v>
      </c>
      <c r="I3096" t="s">
        <v>56</v>
      </c>
      <c r="J3096" t="s">
        <v>10</v>
      </c>
      <c r="K3096" s="4">
        <v>8.99</v>
      </c>
      <c r="L3096" s="4">
        <f t="shared" si="338"/>
        <v>8.99</v>
      </c>
      <c r="M3096">
        <v>1</v>
      </c>
      <c r="N3096" t="s">
        <v>23</v>
      </c>
      <c r="O3096">
        <v>2</v>
      </c>
      <c r="P3096">
        <v>0.22</v>
      </c>
      <c r="Q3096">
        <f t="shared" si="339"/>
        <v>13</v>
      </c>
      <c r="R3096" t="s">
        <v>33</v>
      </c>
      <c r="S3096">
        <f t="shared" si="340"/>
        <v>101.66</v>
      </c>
      <c r="T3096" t="str">
        <f t="shared" si="341"/>
        <v>Medium</v>
      </c>
      <c r="U3096" t="str">
        <f t="shared" si="342"/>
        <v>Inactive</v>
      </c>
    </row>
    <row r="3097" spans="1:21" x14ac:dyDescent="0.25">
      <c r="A3097" t="s">
        <v>3124</v>
      </c>
      <c r="B3097">
        <v>67</v>
      </c>
      <c r="C3097" t="str">
        <f t="shared" si="336"/>
        <v>55+</v>
      </c>
      <c r="D3097" t="s">
        <v>13</v>
      </c>
      <c r="E3097" t="s">
        <v>18</v>
      </c>
      <c r="F3097">
        <v>4.01</v>
      </c>
      <c r="G3097" t="str">
        <f t="shared" si="337"/>
        <v>Low</v>
      </c>
      <c r="H3097">
        <v>55</v>
      </c>
      <c r="I3097" t="s">
        <v>35</v>
      </c>
      <c r="J3097" t="s">
        <v>32</v>
      </c>
      <c r="K3097" s="4">
        <v>17.989999999999998</v>
      </c>
      <c r="L3097" s="4">
        <f t="shared" si="338"/>
        <v>17.989999999999998</v>
      </c>
      <c r="M3097">
        <v>1</v>
      </c>
      <c r="N3097" t="s">
        <v>23</v>
      </c>
      <c r="O3097">
        <v>4</v>
      </c>
      <c r="P3097">
        <v>7.0000000000000007E-2</v>
      </c>
      <c r="Q3097">
        <f t="shared" si="339"/>
        <v>4</v>
      </c>
      <c r="R3097" t="s">
        <v>16</v>
      </c>
      <c r="S3097">
        <f t="shared" si="340"/>
        <v>16.04</v>
      </c>
      <c r="T3097" t="str">
        <f t="shared" si="341"/>
        <v>Low</v>
      </c>
      <c r="U3097" t="str">
        <f t="shared" si="342"/>
        <v>Inactive</v>
      </c>
    </row>
    <row r="3098" spans="1:21" x14ac:dyDescent="0.25">
      <c r="A3098" t="s">
        <v>3125</v>
      </c>
      <c r="B3098">
        <v>30</v>
      </c>
      <c r="C3098" t="str">
        <f t="shared" si="336"/>
        <v>25-34</v>
      </c>
      <c r="D3098" t="s">
        <v>27</v>
      </c>
      <c r="E3098" t="s">
        <v>2</v>
      </c>
      <c r="F3098">
        <v>5.42</v>
      </c>
      <c r="G3098" t="str">
        <f t="shared" si="337"/>
        <v>Low</v>
      </c>
      <c r="H3098">
        <v>43</v>
      </c>
      <c r="I3098" t="s">
        <v>3</v>
      </c>
      <c r="J3098" t="s">
        <v>43</v>
      </c>
      <c r="K3098" s="4">
        <v>8.99</v>
      </c>
      <c r="L3098" s="4">
        <f t="shared" si="338"/>
        <v>8.99</v>
      </c>
      <c r="M3098">
        <v>1</v>
      </c>
      <c r="N3098" t="s">
        <v>5</v>
      </c>
      <c r="O3098">
        <v>4</v>
      </c>
      <c r="P3098">
        <v>0.12</v>
      </c>
      <c r="Q3098">
        <f t="shared" si="339"/>
        <v>7</v>
      </c>
      <c r="R3098" t="s">
        <v>16</v>
      </c>
      <c r="S3098">
        <f t="shared" si="340"/>
        <v>37.94</v>
      </c>
      <c r="T3098" t="str">
        <f t="shared" si="341"/>
        <v>Low</v>
      </c>
      <c r="U3098" t="str">
        <f t="shared" si="342"/>
        <v>Inactive</v>
      </c>
    </row>
    <row r="3099" spans="1:21" x14ac:dyDescent="0.25">
      <c r="A3099" t="s">
        <v>3126</v>
      </c>
      <c r="B3099">
        <v>45</v>
      </c>
      <c r="C3099" t="str">
        <f t="shared" si="336"/>
        <v>35-44</v>
      </c>
      <c r="D3099" t="s">
        <v>27</v>
      </c>
      <c r="E3099" t="s">
        <v>18</v>
      </c>
      <c r="F3099">
        <v>17.850000000000001</v>
      </c>
      <c r="G3099" t="str">
        <f t="shared" si="337"/>
        <v>Low</v>
      </c>
      <c r="H3099">
        <v>57</v>
      </c>
      <c r="I3099" t="s">
        <v>9</v>
      </c>
      <c r="J3099" t="s">
        <v>41</v>
      </c>
      <c r="K3099" s="4">
        <v>17.989999999999998</v>
      </c>
      <c r="L3099" s="4">
        <f t="shared" si="338"/>
        <v>17.989999999999998</v>
      </c>
      <c r="M3099">
        <v>1</v>
      </c>
      <c r="N3099" t="s">
        <v>15</v>
      </c>
      <c r="O3099">
        <v>3</v>
      </c>
      <c r="P3099">
        <v>0.31</v>
      </c>
      <c r="Q3099">
        <f t="shared" si="339"/>
        <v>19</v>
      </c>
      <c r="R3099" t="s">
        <v>11</v>
      </c>
      <c r="S3099">
        <f t="shared" si="340"/>
        <v>339.15000000000003</v>
      </c>
      <c r="T3099" t="str">
        <f t="shared" si="341"/>
        <v>High</v>
      </c>
      <c r="U3099" t="str">
        <f t="shared" si="342"/>
        <v>Inactive</v>
      </c>
    </row>
    <row r="3100" spans="1:21" x14ac:dyDescent="0.25">
      <c r="A3100" t="s">
        <v>3127</v>
      </c>
      <c r="B3100">
        <v>28</v>
      </c>
      <c r="C3100" t="str">
        <f t="shared" si="336"/>
        <v>25-34</v>
      </c>
      <c r="D3100" t="s">
        <v>27</v>
      </c>
      <c r="E3100" t="s">
        <v>8</v>
      </c>
      <c r="F3100">
        <v>3.57</v>
      </c>
      <c r="G3100" t="str">
        <f t="shared" si="337"/>
        <v>Low</v>
      </c>
      <c r="H3100">
        <v>60</v>
      </c>
      <c r="I3100" t="s">
        <v>56</v>
      </c>
      <c r="J3100" t="s">
        <v>10</v>
      </c>
      <c r="K3100" s="4">
        <v>13.99</v>
      </c>
      <c r="L3100" s="4">
        <f t="shared" si="338"/>
        <v>13.99</v>
      </c>
      <c r="M3100">
        <v>1</v>
      </c>
      <c r="N3100" t="s">
        <v>15</v>
      </c>
      <c r="O3100">
        <v>4</v>
      </c>
      <c r="P3100">
        <v>0.06</v>
      </c>
      <c r="Q3100">
        <f t="shared" si="339"/>
        <v>4</v>
      </c>
      <c r="R3100" t="s">
        <v>20</v>
      </c>
      <c r="S3100">
        <f t="shared" si="340"/>
        <v>14.28</v>
      </c>
      <c r="T3100" t="str">
        <f t="shared" si="341"/>
        <v>Low</v>
      </c>
      <c r="U3100" t="str">
        <f t="shared" si="342"/>
        <v>Inactive</v>
      </c>
    </row>
    <row r="3101" spans="1:21" x14ac:dyDescent="0.25">
      <c r="A3101" t="s">
        <v>3128</v>
      </c>
      <c r="B3101">
        <v>46</v>
      </c>
      <c r="C3101" t="str">
        <f t="shared" si="336"/>
        <v>45-54</v>
      </c>
      <c r="D3101" t="s">
        <v>27</v>
      </c>
      <c r="E3101" t="s">
        <v>8</v>
      </c>
      <c r="F3101">
        <v>0.86</v>
      </c>
      <c r="G3101" t="str">
        <f t="shared" si="337"/>
        <v>Low</v>
      </c>
      <c r="H3101">
        <v>23</v>
      </c>
      <c r="I3101" t="s">
        <v>14</v>
      </c>
      <c r="J3101" t="s">
        <v>43</v>
      </c>
      <c r="K3101" s="4">
        <v>13.99</v>
      </c>
      <c r="L3101" s="4">
        <f t="shared" si="338"/>
        <v>13.99</v>
      </c>
      <c r="M3101">
        <v>0</v>
      </c>
      <c r="N3101" t="s">
        <v>23</v>
      </c>
      <c r="O3101">
        <v>4</v>
      </c>
      <c r="P3101">
        <v>0.04</v>
      </c>
      <c r="Q3101">
        <f t="shared" si="339"/>
        <v>2</v>
      </c>
      <c r="R3101" t="s">
        <v>20</v>
      </c>
      <c r="S3101">
        <f t="shared" si="340"/>
        <v>1.72</v>
      </c>
      <c r="T3101" t="str">
        <f t="shared" si="341"/>
        <v>Low</v>
      </c>
      <c r="U3101" t="str">
        <f t="shared" si="342"/>
        <v>Inactive</v>
      </c>
    </row>
    <row r="3102" spans="1:21" x14ac:dyDescent="0.25">
      <c r="A3102" s="1" t="s">
        <v>3129</v>
      </c>
      <c r="B3102">
        <v>45</v>
      </c>
      <c r="C3102" t="str">
        <f t="shared" si="336"/>
        <v>35-44</v>
      </c>
      <c r="D3102" t="s">
        <v>13</v>
      </c>
      <c r="E3102" t="s">
        <v>2</v>
      </c>
      <c r="F3102">
        <v>15.8</v>
      </c>
      <c r="G3102" t="str">
        <f t="shared" si="337"/>
        <v>Low</v>
      </c>
      <c r="H3102">
        <v>57</v>
      </c>
      <c r="I3102" t="s">
        <v>19</v>
      </c>
      <c r="J3102" t="s">
        <v>10</v>
      </c>
      <c r="K3102" s="4">
        <v>8.99</v>
      </c>
      <c r="L3102" s="4">
        <f t="shared" si="338"/>
        <v>8.99</v>
      </c>
      <c r="M3102">
        <v>1</v>
      </c>
      <c r="N3102" t="s">
        <v>47</v>
      </c>
      <c r="O3102">
        <v>1</v>
      </c>
      <c r="P3102">
        <v>0.27</v>
      </c>
      <c r="Q3102">
        <f t="shared" si="339"/>
        <v>16</v>
      </c>
      <c r="R3102" t="s">
        <v>38</v>
      </c>
      <c r="S3102">
        <f t="shared" si="340"/>
        <v>252.8</v>
      </c>
      <c r="T3102" t="str">
        <f t="shared" si="341"/>
        <v>High</v>
      </c>
      <c r="U3102" t="str">
        <f t="shared" si="342"/>
        <v>Inactive</v>
      </c>
    </row>
    <row r="3103" spans="1:21" x14ac:dyDescent="0.25">
      <c r="A3103" t="s">
        <v>3130</v>
      </c>
      <c r="B3103">
        <v>25</v>
      </c>
      <c r="C3103" t="str">
        <f t="shared" si="336"/>
        <v>18-24</v>
      </c>
      <c r="D3103" t="s">
        <v>13</v>
      </c>
      <c r="E3103" t="s">
        <v>8</v>
      </c>
      <c r="F3103">
        <v>10.36</v>
      </c>
      <c r="G3103" t="str">
        <f t="shared" si="337"/>
        <v>Low</v>
      </c>
      <c r="H3103">
        <v>52</v>
      </c>
      <c r="I3103" t="s">
        <v>3</v>
      </c>
      <c r="J3103" t="s">
        <v>10</v>
      </c>
      <c r="K3103" s="4">
        <v>13.99</v>
      </c>
      <c r="L3103" s="4">
        <f t="shared" si="338"/>
        <v>13.99</v>
      </c>
      <c r="M3103">
        <v>0</v>
      </c>
      <c r="N3103" t="s">
        <v>47</v>
      </c>
      <c r="O3103">
        <v>4</v>
      </c>
      <c r="P3103">
        <v>0.2</v>
      </c>
      <c r="Q3103">
        <f t="shared" si="339"/>
        <v>12</v>
      </c>
      <c r="R3103" t="s">
        <v>20</v>
      </c>
      <c r="S3103">
        <f t="shared" si="340"/>
        <v>124.32</v>
      </c>
      <c r="T3103" t="str">
        <f t="shared" si="341"/>
        <v>Medium</v>
      </c>
      <c r="U3103" t="str">
        <f t="shared" si="342"/>
        <v>Inactive</v>
      </c>
    </row>
    <row r="3104" spans="1:21" x14ac:dyDescent="0.25">
      <c r="A3104" t="s">
        <v>3131</v>
      </c>
      <c r="B3104">
        <v>42</v>
      </c>
      <c r="C3104" t="str">
        <f t="shared" si="336"/>
        <v>35-44</v>
      </c>
      <c r="D3104" t="s">
        <v>1</v>
      </c>
      <c r="E3104" t="s">
        <v>8</v>
      </c>
      <c r="F3104">
        <v>7.51</v>
      </c>
      <c r="G3104" t="str">
        <f t="shared" si="337"/>
        <v>Low</v>
      </c>
      <c r="H3104">
        <v>28</v>
      </c>
      <c r="I3104" t="s">
        <v>9</v>
      </c>
      <c r="J3104" t="s">
        <v>32</v>
      </c>
      <c r="K3104" s="4">
        <v>13.99</v>
      </c>
      <c r="L3104" s="4">
        <f t="shared" si="338"/>
        <v>13.99</v>
      </c>
      <c r="M3104">
        <v>0</v>
      </c>
      <c r="N3104" t="s">
        <v>5</v>
      </c>
      <c r="O3104">
        <v>1</v>
      </c>
      <c r="P3104">
        <v>0.26</v>
      </c>
      <c r="Q3104">
        <f t="shared" si="339"/>
        <v>16</v>
      </c>
      <c r="R3104" t="s">
        <v>38</v>
      </c>
      <c r="S3104">
        <f t="shared" si="340"/>
        <v>120.16</v>
      </c>
      <c r="T3104" t="str">
        <f t="shared" si="341"/>
        <v>Medium</v>
      </c>
      <c r="U3104" t="str">
        <f t="shared" si="342"/>
        <v>Inactive</v>
      </c>
    </row>
    <row r="3105" spans="1:21" x14ac:dyDescent="0.25">
      <c r="A3105" t="s">
        <v>3132</v>
      </c>
      <c r="B3105">
        <v>33</v>
      </c>
      <c r="C3105" t="str">
        <f t="shared" si="336"/>
        <v>25-34</v>
      </c>
      <c r="D3105" t="s">
        <v>1</v>
      </c>
      <c r="E3105" t="s">
        <v>2</v>
      </c>
      <c r="F3105">
        <v>2.36</v>
      </c>
      <c r="G3105" t="str">
        <f t="shared" si="337"/>
        <v>Low</v>
      </c>
      <c r="H3105">
        <v>10</v>
      </c>
      <c r="I3105" t="s">
        <v>3</v>
      </c>
      <c r="J3105" t="s">
        <v>10</v>
      </c>
      <c r="K3105" s="4">
        <v>8.99</v>
      </c>
      <c r="L3105" s="4">
        <f t="shared" si="338"/>
        <v>8.99</v>
      </c>
      <c r="M3105">
        <v>1</v>
      </c>
      <c r="N3105" t="s">
        <v>29</v>
      </c>
      <c r="O3105">
        <v>3</v>
      </c>
      <c r="P3105">
        <v>0.21</v>
      </c>
      <c r="Q3105">
        <f t="shared" si="339"/>
        <v>13</v>
      </c>
      <c r="R3105" t="s">
        <v>6</v>
      </c>
      <c r="S3105">
        <f t="shared" si="340"/>
        <v>30.68</v>
      </c>
      <c r="T3105" t="str">
        <f t="shared" si="341"/>
        <v>Low</v>
      </c>
      <c r="U3105" t="str">
        <f t="shared" si="342"/>
        <v>Risk</v>
      </c>
    </row>
    <row r="3106" spans="1:21" x14ac:dyDescent="0.25">
      <c r="A3106" t="s">
        <v>3133</v>
      </c>
      <c r="B3106">
        <v>44</v>
      </c>
      <c r="C3106" t="str">
        <f t="shared" si="336"/>
        <v>35-44</v>
      </c>
      <c r="D3106" t="s">
        <v>13</v>
      </c>
      <c r="E3106" t="s">
        <v>2</v>
      </c>
      <c r="F3106">
        <v>9.35</v>
      </c>
      <c r="G3106" t="str">
        <f t="shared" si="337"/>
        <v>Low</v>
      </c>
      <c r="H3106">
        <v>56</v>
      </c>
      <c r="I3106" t="s">
        <v>3</v>
      </c>
      <c r="J3106" t="s">
        <v>43</v>
      </c>
      <c r="K3106" s="4">
        <v>8.99</v>
      </c>
      <c r="L3106" s="4">
        <f t="shared" si="338"/>
        <v>8.99</v>
      </c>
      <c r="M3106">
        <v>1</v>
      </c>
      <c r="N3106" t="s">
        <v>15</v>
      </c>
      <c r="O3106">
        <v>5</v>
      </c>
      <c r="P3106">
        <v>0.16</v>
      </c>
      <c r="Q3106">
        <f t="shared" si="339"/>
        <v>10</v>
      </c>
      <c r="R3106" t="s">
        <v>11</v>
      </c>
      <c r="S3106">
        <f t="shared" si="340"/>
        <v>93.5</v>
      </c>
      <c r="T3106" t="str">
        <f t="shared" si="341"/>
        <v>Medium</v>
      </c>
      <c r="U3106" t="str">
        <f t="shared" si="342"/>
        <v>Inactive</v>
      </c>
    </row>
    <row r="3107" spans="1:21" x14ac:dyDescent="0.25">
      <c r="A3107" t="s">
        <v>3134</v>
      </c>
      <c r="B3107">
        <v>19</v>
      </c>
      <c r="C3107" t="str">
        <f t="shared" si="336"/>
        <v>18-24</v>
      </c>
      <c r="D3107" t="s">
        <v>13</v>
      </c>
      <c r="E3107" t="s">
        <v>8</v>
      </c>
      <c r="F3107">
        <v>18.18</v>
      </c>
      <c r="G3107" t="str">
        <f t="shared" si="337"/>
        <v>Low</v>
      </c>
      <c r="H3107">
        <v>48</v>
      </c>
      <c r="I3107" t="s">
        <v>14</v>
      </c>
      <c r="J3107" t="s">
        <v>4</v>
      </c>
      <c r="K3107" s="4">
        <v>13.99</v>
      </c>
      <c r="L3107" s="4">
        <f t="shared" si="338"/>
        <v>13.99</v>
      </c>
      <c r="M3107">
        <v>1</v>
      </c>
      <c r="N3107" t="s">
        <v>5</v>
      </c>
      <c r="O3107">
        <v>3</v>
      </c>
      <c r="P3107">
        <v>0.37</v>
      </c>
      <c r="Q3107">
        <f t="shared" si="339"/>
        <v>22</v>
      </c>
      <c r="R3107" t="s">
        <v>25</v>
      </c>
      <c r="S3107">
        <f t="shared" si="340"/>
        <v>399.96</v>
      </c>
      <c r="T3107" t="str">
        <f t="shared" si="341"/>
        <v>High</v>
      </c>
      <c r="U3107" t="str">
        <f t="shared" si="342"/>
        <v>Inactive</v>
      </c>
    </row>
    <row r="3108" spans="1:21" x14ac:dyDescent="0.25">
      <c r="A3108" t="s">
        <v>3135</v>
      </c>
      <c r="B3108">
        <v>43</v>
      </c>
      <c r="C3108" t="str">
        <f t="shared" si="336"/>
        <v>35-44</v>
      </c>
      <c r="D3108" t="s">
        <v>13</v>
      </c>
      <c r="E3108" t="s">
        <v>2</v>
      </c>
      <c r="F3108">
        <v>11.02</v>
      </c>
      <c r="G3108" t="str">
        <f t="shared" si="337"/>
        <v>Low</v>
      </c>
      <c r="H3108">
        <v>47</v>
      </c>
      <c r="I3108" t="s">
        <v>19</v>
      </c>
      <c r="J3108" t="s">
        <v>4</v>
      </c>
      <c r="K3108" s="4">
        <v>8.99</v>
      </c>
      <c r="L3108" s="4">
        <f t="shared" si="338"/>
        <v>8.99</v>
      </c>
      <c r="M3108">
        <v>1</v>
      </c>
      <c r="N3108" t="s">
        <v>15</v>
      </c>
      <c r="O3108">
        <v>4</v>
      </c>
      <c r="P3108">
        <v>0.23</v>
      </c>
      <c r="Q3108">
        <f t="shared" si="339"/>
        <v>14</v>
      </c>
      <c r="R3108" t="s">
        <v>25</v>
      </c>
      <c r="S3108">
        <f t="shared" si="340"/>
        <v>154.28</v>
      </c>
      <c r="T3108" t="str">
        <f t="shared" si="341"/>
        <v>High</v>
      </c>
      <c r="U3108" t="str">
        <f t="shared" si="342"/>
        <v>Inactive</v>
      </c>
    </row>
    <row r="3109" spans="1:21" x14ac:dyDescent="0.25">
      <c r="A3109" t="s">
        <v>3136</v>
      </c>
      <c r="B3109">
        <v>32</v>
      </c>
      <c r="C3109" t="str">
        <f t="shared" si="336"/>
        <v>25-34</v>
      </c>
      <c r="D3109" t="s">
        <v>13</v>
      </c>
      <c r="E3109" t="s">
        <v>8</v>
      </c>
      <c r="F3109">
        <v>7.07</v>
      </c>
      <c r="G3109" t="str">
        <f t="shared" si="337"/>
        <v>Low</v>
      </c>
      <c r="H3109">
        <v>21</v>
      </c>
      <c r="I3109" t="s">
        <v>14</v>
      </c>
      <c r="J3109" t="s">
        <v>41</v>
      </c>
      <c r="K3109" s="4">
        <v>13.99</v>
      </c>
      <c r="L3109" s="4">
        <f t="shared" si="338"/>
        <v>13.99</v>
      </c>
      <c r="M3109">
        <v>0</v>
      </c>
      <c r="N3109" t="s">
        <v>15</v>
      </c>
      <c r="O3109">
        <v>1</v>
      </c>
      <c r="P3109">
        <v>0.32</v>
      </c>
      <c r="Q3109">
        <f t="shared" si="339"/>
        <v>19</v>
      </c>
      <c r="R3109" t="s">
        <v>20</v>
      </c>
      <c r="S3109">
        <f t="shared" si="340"/>
        <v>134.33000000000001</v>
      </c>
      <c r="T3109" t="str">
        <f t="shared" si="341"/>
        <v>Medium</v>
      </c>
      <c r="U3109" t="str">
        <f t="shared" si="342"/>
        <v>Risk</v>
      </c>
    </row>
    <row r="3110" spans="1:21" x14ac:dyDescent="0.25">
      <c r="A3110" t="s">
        <v>3137</v>
      </c>
      <c r="B3110">
        <v>35</v>
      </c>
      <c r="C3110" t="str">
        <f t="shared" si="336"/>
        <v>25-34</v>
      </c>
      <c r="D3110" t="s">
        <v>13</v>
      </c>
      <c r="E3110" t="s">
        <v>18</v>
      </c>
      <c r="F3110">
        <v>8.44</v>
      </c>
      <c r="G3110" t="str">
        <f t="shared" si="337"/>
        <v>Low</v>
      </c>
      <c r="H3110">
        <v>47</v>
      </c>
      <c r="I3110" t="s">
        <v>14</v>
      </c>
      <c r="J3110" t="s">
        <v>32</v>
      </c>
      <c r="K3110" s="4">
        <v>17.989999999999998</v>
      </c>
      <c r="L3110" s="4">
        <f t="shared" si="338"/>
        <v>17.989999999999998</v>
      </c>
      <c r="M3110">
        <v>1</v>
      </c>
      <c r="N3110" t="s">
        <v>15</v>
      </c>
      <c r="O3110">
        <v>4</v>
      </c>
      <c r="P3110">
        <v>0.18</v>
      </c>
      <c r="Q3110">
        <f t="shared" si="339"/>
        <v>11</v>
      </c>
      <c r="R3110" t="s">
        <v>11</v>
      </c>
      <c r="S3110">
        <f t="shared" si="340"/>
        <v>92.839999999999989</v>
      </c>
      <c r="T3110" t="str">
        <f t="shared" si="341"/>
        <v>Medium</v>
      </c>
      <c r="U3110" t="str">
        <f t="shared" si="342"/>
        <v>Inactive</v>
      </c>
    </row>
    <row r="3111" spans="1:21" x14ac:dyDescent="0.25">
      <c r="A3111" t="s">
        <v>3138</v>
      </c>
      <c r="B3111">
        <v>66</v>
      </c>
      <c r="C3111" t="str">
        <f t="shared" si="336"/>
        <v>55+</v>
      </c>
      <c r="D3111" t="s">
        <v>27</v>
      </c>
      <c r="E3111" t="s">
        <v>8</v>
      </c>
      <c r="F3111">
        <v>26.72</v>
      </c>
      <c r="G3111" t="str">
        <f t="shared" si="337"/>
        <v>Medium</v>
      </c>
      <c r="H3111">
        <v>35</v>
      </c>
      <c r="I3111" t="s">
        <v>19</v>
      </c>
      <c r="J3111" t="s">
        <v>4</v>
      </c>
      <c r="K3111" s="4">
        <v>13.99</v>
      </c>
      <c r="L3111" s="4">
        <f t="shared" si="338"/>
        <v>13.99</v>
      </c>
      <c r="M3111">
        <v>0</v>
      </c>
      <c r="N3111" t="s">
        <v>29</v>
      </c>
      <c r="O3111">
        <v>5</v>
      </c>
      <c r="P3111">
        <v>0.74</v>
      </c>
      <c r="Q3111">
        <f t="shared" si="339"/>
        <v>44</v>
      </c>
      <c r="R3111" t="s">
        <v>16</v>
      </c>
      <c r="S3111">
        <f t="shared" si="340"/>
        <v>1175.6799999999998</v>
      </c>
      <c r="T3111" t="str">
        <f t="shared" si="341"/>
        <v>High</v>
      </c>
      <c r="U3111" t="str">
        <f t="shared" si="342"/>
        <v>Inactive</v>
      </c>
    </row>
    <row r="3112" spans="1:21" x14ac:dyDescent="0.25">
      <c r="A3112" t="s">
        <v>3139</v>
      </c>
      <c r="B3112">
        <v>68</v>
      </c>
      <c r="C3112" t="str">
        <f t="shared" si="336"/>
        <v>55+</v>
      </c>
      <c r="D3112" t="s">
        <v>13</v>
      </c>
      <c r="E3112" t="s">
        <v>8</v>
      </c>
      <c r="F3112">
        <v>1.45</v>
      </c>
      <c r="G3112" t="str">
        <f t="shared" si="337"/>
        <v>Low</v>
      </c>
      <c r="H3112">
        <v>27</v>
      </c>
      <c r="I3112" t="s">
        <v>56</v>
      </c>
      <c r="J3112" t="s">
        <v>41</v>
      </c>
      <c r="K3112" s="4">
        <v>13.99</v>
      </c>
      <c r="L3112" s="4">
        <f t="shared" si="338"/>
        <v>13.99</v>
      </c>
      <c r="M3112">
        <v>0</v>
      </c>
      <c r="N3112" t="s">
        <v>23</v>
      </c>
      <c r="O3112">
        <v>5</v>
      </c>
      <c r="P3112">
        <v>0.05</v>
      </c>
      <c r="Q3112">
        <f t="shared" si="339"/>
        <v>3</v>
      </c>
      <c r="R3112" t="s">
        <v>25</v>
      </c>
      <c r="S3112">
        <f t="shared" si="340"/>
        <v>4.3499999999999996</v>
      </c>
      <c r="T3112" t="str">
        <f t="shared" si="341"/>
        <v>Low</v>
      </c>
      <c r="U3112" t="str">
        <f t="shared" si="342"/>
        <v>Inactive</v>
      </c>
    </row>
    <row r="3113" spans="1:21" x14ac:dyDescent="0.25">
      <c r="A3113" t="s">
        <v>3140</v>
      </c>
      <c r="B3113">
        <v>46</v>
      </c>
      <c r="C3113" t="str">
        <f t="shared" si="336"/>
        <v>45-54</v>
      </c>
      <c r="D3113" t="s">
        <v>1</v>
      </c>
      <c r="E3113" t="s">
        <v>2</v>
      </c>
      <c r="F3113">
        <v>0.04</v>
      </c>
      <c r="G3113" t="str">
        <f t="shared" si="337"/>
        <v>Low</v>
      </c>
      <c r="H3113">
        <v>2</v>
      </c>
      <c r="I3113" t="s">
        <v>35</v>
      </c>
      <c r="J3113" t="s">
        <v>43</v>
      </c>
      <c r="K3113" s="4">
        <v>8.99</v>
      </c>
      <c r="L3113" s="4">
        <f t="shared" si="338"/>
        <v>8.99</v>
      </c>
      <c r="M3113">
        <v>1</v>
      </c>
      <c r="N3113" t="s">
        <v>47</v>
      </c>
      <c r="O3113">
        <v>4</v>
      </c>
      <c r="P3113">
        <v>0.01</v>
      </c>
      <c r="Q3113">
        <f t="shared" si="339"/>
        <v>1</v>
      </c>
      <c r="R3113" t="s">
        <v>6</v>
      </c>
      <c r="S3113">
        <f t="shared" si="340"/>
        <v>0.04</v>
      </c>
      <c r="T3113" t="str">
        <f t="shared" si="341"/>
        <v>Low</v>
      </c>
      <c r="U3113" t="str">
        <f t="shared" si="342"/>
        <v>Active</v>
      </c>
    </row>
    <row r="3114" spans="1:21" x14ac:dyDescent="0.25">
      <c r="A3114" t="s">
        <v>3141</v>
      </c>
      <c r="B3114">
        <v>20</v>
      </c>
      <c r="C3114" t="str">
        <f t="shared" si="336"/>
        <v>18-24</v>
      </c>
      <c r="D3114" t="s">
        <v>27</v>
      </c>
      <c r="E3114" t="s">
        <v>18</v>
      </c>
      <c r="F3114">
        <v>3.26</v>
      </c>
      <c r="G3114" t="str">
        <f t="shared" si="337"/>
        <v>Low</v>
      </c>
      <c r="H3114">
        <v>32</v>
      </c>
      <c r="I3114" t="s">
        <v>9</v>
      </c>
      <c r="J3114" t="s">
        <v>10</v>
      </c>
      <c r="K3114" s="4">
        <v>17.989999999999998</v>
      </c>
      <c r="L3114" s="4">
        <f t="shared" si="338"/>
        <v>17.989999999999998</v>
      </c>
      <c r="M3114">
        <v>1</v>
      </c>
      <c r="N3114" t="s">
        <v>29</v>
      </c>
      <c r="O3114">
        <v>2</v>
      </c>
      <c r="P3114">
        <v>0.1</v>
      </c>
      <c r="Q3114">
        <f t="shared" si="339"/>
        <v>6</v>
      </c>
      <c r="R3114" t="s">
        <v>6</v>
      </c>
      <c r="S3114">
        <f t="shared" si="340"/>
        <v>19.559999999999999</v>
      </c>
      <c r="T3114" t="str">
        <f t="shared" si="341"/>
        <v>Low</v>
      </c>
      <c r="U3114" t="str">
        <f t="shared" si="342"/>
        <v>Inactive</v>
      </c>
    </row>
    <row r="3115" spans="1:21" x14ac:dyDescent="0.25">
      <c r="A3115" t="s">
        <v>3142</v>
      </c>
      <c r="B3115">
        <v>33</v>
      </c>
      <c r="C3115" t="str">
        <f t="shared" si="336"/>
        <v>25-34</v>
      </c>
      <c r="D3115" t="s">
        <v>27</v>
      </c>
      <c r="E3115" t="s">
        <v>8</v>
      </c>
      <c r="F3115">
        <v>4.63</v>
      </c>
      <c r="G3115" t="str">
        <f t="shared" si="337"/>
        <v>Low</v>
      </c>
      <c r="H3115">
        <v>0</v>
      </c>
      <c r="I3115" t="s">
        <v>9</v>
      </c>
      <c r="J3115" t="s">
        <v>4</v>
      </c>
      <c r="K3115" s="4">
        <v>13.99</v>
      </c>
      <c r="L3115" s="4">
        <f t="shared" si="338"/>
        <v>13.99</v>
      </c>
      <c r="M3115">
        <v>0</v>
      </c>
      <c r="N3115" t="s">
        <v>23</v>
      </c>
      <c r="O3115">
        <v>1</v>
      </c>
      <c r="P3115">
        <v>4.63</v>
      </c>
      <c r="Q3115">
        <f t="shared" si="339"/>
        <v>278</v>
      </c>
      <c r="R3115" t="s">
        <v>11</v>
      </c>
      <c r="S3115">
        <f t="shared" si="340"/>
        <v>1287.1399999999999</v>
      </c>
      <c r="T3115" t="str">
        <f t="shared" si="341"/>
        <v>High</v>
      </c>
      <c r="U3115" t="str">
        <f t="shared" si="342"/>
        <v>Active</v>
      </c>
    </row>
    <row r="3116" spans="1:21" x14ac:dyDescent="0.25">
      <c r="A3116" t="s">
        <v>3143</v>
      </c>
      <c r="B3116">
        <v>63</v>
      </c>
      <c r="C3116" t="str">
        <f t="shared" si="336"/>
        <v>55+</v>
      </c>
      <c r="D3116" t="s">
        <v>13</v>
      </c>
      <c r="E3116" t="s">
        <v>18</v>
      </c>
      <c r="F3116">
        <v>6.24</v>
      </c>
      <c r="G3116" t="str">
        <f t="shared" si="337"/>
        <v>Low</v>
      </c>
      <c r="H3116">
        <v>17</v>
      </c>
      <c r="I3116" t="s">
        <v>56</v>
      </c>
      <c r="J3116" t="s">
        <v>43</v>
      </c>
      <c r="K3116" s="4">
        <v>17.989999999999998</v>
      </c>
      <c r="L3116" s="4">
        <f t="shared" si="338"/>
        <v>17.989999999999998</v>
      </c>
      <c r="M3116">
        <v>0</v>
      </c>
      <c r="N3116" t="s">
        <v>29</v>
      </c>
      <c r="O3116">
        <v>1</v>
      </c>
      <c r="P3116">
        <v>0.35</v>
      </c>
      <c r="Q3116">
        <f t="shared" si="339"/>
        <v>21</v>
      </c>
      <c r="R3116" t="s">
        <v>16</v>
      </c>
      <c r="S3116">
        <f t="shared" si="340"/>
        <v>131.04</v>
      </c>
      <c r="T3116" t="str">
        <f t="shared" si="341"/>
        <v>Medium</v>
      </c>
      <c r="U3116" t="str">
        <f t="shared" si="342"/>
        <v>Risk</v>
      </c>
    </row>
    <row r="3117" spans="1:21" x14ac:dyDescent="0.25">
      <c r="A3117" t="s">
        <v>3144</v>
      </c>
      <c r="B3117">
        <v>33</v>
      </c>
      <c r="C3117" t="str">
        <f t="shared" si="336"/>
        <v>25-34</v>
      </c>
      <c r="D3117" t="s">
        <v>27</v>
      </c>
      <c r="E3117" t="s">
        <v>2</v>
      </c>
      <c r="F3117">
        <v>21.02</v>
      </c>
      <c r="G3117" t="str">
        <f t="shared" si="337"/>
        <v>Medium</v>
      </c>
      <c r="H3117">
        <v>45</v>
      </c>
      <c r="I3117" t="s">
        <v>14</v>
      </c>
      <c r="J3117" t="s">
        <v>41</v>
      </c>
      <c r="K3117" s="4">
        <v>8.99</v>
      </c>
      <c r="L3117" s="4">
        <f t="shared" si="338"/>
        <v>8.99</v>
      </c>
      <c r="M3117">
        <v>1</v>
      </c>
      <c r="N3117" t="s">
        <v>5</v>
      </c>
      <c r="O3117">
        <v>1</v>
      </c>
      <c r="P3117">
        <v>0.46</v>
      </c>
      <c r="Q3117">
        <f t="shared" si="339"/>
        <v>28</v>
      </c>
      <c r="R3117" t="s">
        <v>16</v>
      </c>
      <c r="S3117">
        <f t="shared" si="340"/>
        <v>588.55999999999995</v>
      </c>
      <c r="T3117" t="str">
        <f t="shared" si="341"/>
        <v>High</v>
      </c>
      <c r="U3117" t="str">
        <f t="shared" si="342"/>
        <v>Inactive</v>
      </c>
    </row>
    <row r="3118" spans="1:21" x14ac:dyDescent="0.25">
      <c r="A3118" t="s">
        <v>3145</v>
      </c>
      <c r="B3118">
        <v>40</v>
      </c>
      <c r="C3118" t="str">
        <f t="shared" si="336"/>
        <v>35-44</v>
      </c>
      <c r="D3118" t="s">
        <v>1</v>
      </c>
      <c r="E3118" t="s">
        <v>8</v>
      </c>
      <c r="F3118">
        <v>1.46</v>
      </c>
      <c r="G3118" t="str">
        <f t="shared" si="337"/>
        <v>Low</v>
      </c>
      <c r="H3118">
        <v>44</v>
      </c>
      <c r="I3118" t="s">
        <v>9</v>
      </c>
      <c r="J3118" t="s">
        <v>32</v>
      </c>
      <c r="K3118" s="4">
        <v>13.99</v>
      </c>
      <c r="L3118" s="4">
        <f t="shared" si="338"/>
        <v>13.99</v>
      </c>
      <c r="M3118">
        <v>1</v>
      </c>
      <c r="N3118" t="s">
        <v>47</v>
      </c>
      <c r="O3118">
        <v>3</v>
      </c>
      <c r="P3118">
        <v>0.03</v>
      </c>
      <c r="Q3118">
        <f t="shared" si="339"/>
        <v>2</v>
      </c>
      <c r="R3118" t="s">
        <v>38</v>
      </c>
      <c r="S3118">
        <f t="shared" si="340"/>
        <v>2.92</v>
      </c>
      <c r="T3118" t="str">
        <f t="shared" si="341"/>
        <v>Low</v>
      </c>
      <c r="U3118" t="str">
        <f t="shared" si="342"/>
        <v>Inactive</v>
      </c>
    </row>
    <row r="3119" spans="1:21" x14ac:dyDescent="0.25">
      <c r="A3119" t="s">
        <v>3146</v>
      </c>
      <c r="B3119">
        <v>66</v>
      </c>
      <c r="C3119" t="str">
        <f t="shared" si="336"/>
        <v>55+</v>
      </c>
      <c r="D3119" t="s">
        <v>27</v>
      </c>
      <c r="E3119" t="s">
        <v>2</v>
      </c>
      <c r="F3119">
        <v>7.42</v>
      </c>
      <c r="G3119" t="str">
        <f t="shared" si="337"/>
        <v>Low</v>
      </c>
      <c r="H3119">
        <v>22</v>
      </c>
      <c r="I3119" t="s">
        <v>3</v>
      </c>
      <c r="J3119" t="s">
        <v>41</v>
      </c>
      <c r="K3119" s="4">
        <v>8.99</v>
      </c>
      <c r="L3119" s="4">
        <f t="shared" si="338"/>
        <v>8.99</v>
      </c>
      <c r="M3119">
        <v>1</v>
      </c>
      <c r="N3119" t="s">
        <v>29</v>
      </c>
      <c r="O3119">
        <v>1</v>
      </c>
      <c r="P3119">
        <v>0.32</v>
      </c>
      <c r="Q3119">
        <f t="shared" si="339"/>
        <v>19</v>
      </c>
      <c r="R3119" t="s">
        <v>38</v>
      </c>
      <c r="S3119">
        <f t="shared" si="340"/>
        <v>140.97999999999999</v>
      </c>
      <c r="T3119" t="str">
        <f t="shared" si="341"/>
        <v>Medium</v>
      </c>
      <c r="U3119" t="str">
        <f t="shared" si="342"/>
        <v>Inactive</v>
      </c>
    </row>
    <row r="3120" spans="1:21" x14ac:dyDescent="0.25">
      <c r="A3120" t="s">
        <v>3147</v>
      </c>
      <c r="B3120">
        <v>44</v>
      </c>
      <c r="C3120" t="str">
        <f t="shared" si="336"/>
        <v>35-44</v>
      </c>
      <c r="D3120" t="s">
        <v>13</v>
      </c>
      <c r="E3120" t="s">
        <v>2</v>
      </c>
      <c r="F3120">
        <v>9.89</v>
      </c>
      <c r="G3120" t="str">
        <f t="shared" si="337"/>
        <v>Low</v>
      </c>
      <c r="H3120">
        <v>39</v>
      </c>
      <c r="I3120" t="s">
        <v>14</v>
      </c>
      <c r="J3120" t="s">
        <v>10</v>
      </c>
      <c r="K3120" s="4">
        <v>8.99</v>
      </c>
      <c r="L3120" s="4">
        <f t="shared" si="338"/>
        <v>8.99</v>
      </c>
      <c r="M3120">
        <v>1</v>
      </c>
      <c r="N3120" t="s">
        <v>5</v>
      </c>
      <c r="O3120">
        <v>4</v>
      </c>
      <c r="P3120">
        <v>0.25</v>
      </c>
      <c r="Q3120">
        <f t="shared" si="339"/>
        <v>15</v>
      </c>
      <c r="R3120" t="s">
        <v>11</v>
      </c>
      <c r="S3120">
        <f t="shared" si="340"/>
        <v>148.35000000000002</v>
      </c>
      <c r="T3120" t="str">
        <f t="shared" si="341"/>
        <v>Medium</v>
      </c>
      <c r="U3120" t="str">
        <f t="shared" si="342"/>
        <v>Inactive</v>
      </c>
    </row>
    <row r="3121" spans="1:21" x14ac:dyDescent="0.25">
      <c r="A3121" t="s">
        <v>3148</v>
      </c>
      <c r="B3121">
        <v>41</v>
      </c>
      <c r="C3121" t="str">
        <f t="shared" si="336"/>
        <v>35-44</v>
      </c>
      <c r="D3121" t="s">
        <v>1</v>
      </c>
      <c r="E3121" t="s">
        <v>2</v>
      </c>
      <c r="F3121">
        <v>19.100000000000001</v>
      </c>
      <c r="G3121" t="str">
        <f t="shared" si="337"/>
        <v>Low</v>
      </c>
      <c r="H3121">
        <v>2</v>
      </c>
      <c r="I3121" t="s">
        <v>9</v>
      </c>
      <c r="J3121" t="s">
        <v>10</v>
      </c>
      <c r="K3121" s="4">
        <v>8.99</v>
      </c>
      <c r="L3121" s="4">
        <f t="shared" si="338"/>
        <v>8.99</v>
      </c>
      <c r="M3121">
        <v>0</v>
      </c>
      <c r="N3121" t="s">
        <v>29</v>
      </c>
      <c r="O3121">
        <v>1</v>
      </c>
      <c r="P3121">
        <v>6.37</v>
      </c>
      <c r="Q3121">
        <f t="shared" si="339"/>
        <v>382</v>
      </c>
      <c r="R3121" t="s">
        <v>11</v>
      </c>
      <c r="S3121">
        <f t="shared" si="340"/>
        <v>7296.2000000000007</v>
      </c>
      <c r="T3121" t="str">
        <f t="shared" si="341"/>
        <v>High</v>
      </c>
      <c r="U3121" t="str">
        <f t="shared" si="342"/>
        <v>Active</v>
      </c>
    </row>
    <row r="3122" spans="1:21" x14ac:dyDescent="0.25">
      <c r="A3122" t="s">
        <v>3149</v>
      </c>
      <c r="B3122">
        <v>67</v>
      </c>
      <c r="C3122" t="str">
        <f t="shared" si="336"/>
        <v>55+</v>
      </c>
      <c r="D3122" t="s">
        <v>13</v>
      </c>
      <c r="E3122" t="s">
        <v>8</v>
      </c>
      <c r="F3122">
        <v>5.78</v>
      </c>
      <c r="G3122" t="str">
        <f t="shared" si="337"/>
        <v>Low</v>
      </c>
      <c r="H3122">
        <v>47</v>
      </c>
      <c r="I3122" t="s">
        <v>3</v>
      </c>
      <c r="J3122" t="s">
        <v>41</v>
      </c>
      <c r="K3122" s="4">
        <v>13.99</v>
      </c>
      <c r="L3122" s="4">
        <f t="shared" si="338"/>
        <v>13.99</v>
      </c>
      <c r="M3122">
        <v>1</v>
      </c>
      <c r="N3122" t="s">
        <v>23</v>
      </c>
      <c r="O3122">
        <v>3</v>
      </c>
      <c r="P3122">
        <v>0.12</v>
      </c>
      <c r="Q3122">
        <f t="shared" si="339"/>
        <v>7</v>
      </c>
      <c r="R3122" t="s">
        <v>6</v>
      </c>
      <c r="S3122">
        <f t="shared" si="340"/>
        <v>40.46</v>
      </c>
      <c r="T3122" t="str">
        <f t="shared" si="341"/>
        <v>Low</v>
      </c>
      <c r="U3122" t="str">
        <f t="shared" si="342"/>
        <v>Inactive</v>
      </c>
    </row>
    <row r="3123" spans="1:21" x14ac:dyDescent="0.25">
      <c r="A3123" t="s">
        <v>3150</v>
      </c>
      <c r="B3123">
        <v>29</v>
      </c>
      <c r="C3123" t="str">
        <f t="shared" si="336"/>
        <v>25-34</v>
      </c>
      <c r="D3123" t="s">
        <v>13</v>
      </c>
      <c r="E3123" t="s">
        <v>18</v>
      </c>
      <c r="F3123">
        <v>5.97</v>
      </c>
      <c r="G3123" t="str">
        <f t="shared" si="337"/>
        <v>Low</v>
      </c>
      <c r="H3123">
        <v>2</v>
      </c>
      <c r="I3123" t="s">
        <v>9</v>
      </c>
      <c r="J3123" t="s">
        <v>43</v>
      </c>
      <c r="K3123" s="4">
        <v>17.989999999999998</v>
      </c>
      <c r="L3123" s="4">
        <f t="shared" si="338"/>
        <v>17.989999999999998</v>
      </c>
      <c r="M3123">
        <v>0</v>
      </c>
      <c r="N3123" t="s">
        <v>29</v>
      </c>
      <c r="O3123">
        <v>4</v>
      </c>
      <c r="P3123">
        <v>1.99</v>
      </c>
      <c r="Q3123">
        <f t="shared" si="339"/>
        <v>119</v>
      </c>
      <c r="R3123" t="s">
        <v>6</v>
      </c>
      <c r="S3123">
        <f t="shared" si="340"/>
        <v>710.43</v>
      </c>
      <c r="T3123" t="str">
        <f t="shared" si="341"/>
        <v>High</v>
      </c>
      <c r="U3123" t="str">
        <f t="shared" si="342"/>
        <v>Active</v>
      </c>
    </row>
    <row r="3124" spans="1:21" x14ac:dyDescent="0.25">
      <c r="A3124" t="s">
        <v>3151</v>
      </c>
      <c r="B3124">
        <v>34</v>
      </c>
      <c r="C3124" t="str">
        <f t="shared" si="336"/>
        <v>25-34</v>
      </c>
      <c r="D3124" t="s">
        <v>13</v>
      </c>
      <c r="E3124" t="s">
        <v>8</v>
      </c>
      <c r="F3124">
        <v>0.22</v>
      </c>
      <c r="G3124" t="str">
        <f t="shared" si="337"/>
        <v>Low</v>
      </c>
      <c r="H3124">
        <v>52</v>
      </c>
      <c r="I3124" t="s">
        <v>19</v>
      </c>
      <c r="J3124" t="s">
        <v>43</v>
      </c>
      <c r="K3124" s="4">
        <v>13.99</v>
      </c>
      <c r="L3124" s="4">
        <f t="shared" si="338"/>
        <v>13.99</v>
      </c>
      <c r="M3124">
        <v>1</v>
      </c>
      <c r="N3124" t="s">
        <v>29</v>
      </c>
      <c r="O3124">
        <v>4</v>
      </c>
      <c r="P3124">
        <v>0</v>
      </c>
      <c r="Q3124">
        <f t="shared" si="339"/>
        <v>0</v>
      </c>
      <c r="R3124" t="s">
        <v>38</v>
      </c>
      <c r="S3124">
        <f t="shared" si="340"/>
        <v>0</v>
      </c>
      <c r="T3124" t="str">
        <f t="shared" si="341"/>
        <v>Low</v>
      </c>
      <c r="U3124" t="str">
        <f t="shared" si="342"/>
        <v>Inactive</v>
      </c>
    </row>
    <row r="3125" spans="1:21" x14ac:dyDescent="0.25">
      <c r="A3125" t="s">
        <v>3152</v>
      </c>
      <c r="B3125">
        <v>23</v>
      </c>
      <c r="C3125" t="str">
        <f t="shared" si="336"/>
        <v>18-24</v>
      </c>
      <c r="D3125" t="s">
        <v>1</v>
      </c>
      <c r="E3125" t="s">
        <v>8</v>
      </c>
      <c r="F3125">
        <v>20.75</v>
      </c>
      <c r="G3125" t="str">
        <f t="shared" si="337"/>
        <v>Medium</v>
      </c>
      <c r="H3125">
        <v>51</v>
      </c>
      <c r="I3125" t="s">
        <v>14</v>
      </c>
      <c r="J3125" t="s">
        <v>41</v>
      </c>
      <c r="K3125" s="4">
        <v>13.99</v>
      </c>
      <c r="L3125" s="4">
        <f t="shared" si="338"/>
        <v>13.99</v>
      </c>
      <c r="M3125">
        <v>0</v>
      </c>
      <c r="N3125" t="s">
        <v>47</v>
      </c>
      <c r="O3125">
        <v>4</v>
      </c>
      <c r="P3125">
        <v>0.4</v>
      </c>
      <c r="Q3125">
        <f t="shared" si="339"/>
        <v>24</v>
      </c>
      <c r="R3125" t="s">
        <v>38</v>
      </c>
      <c r="S3125">
        <f t="shared" si="340"/>
        <v>498</v>
      </c>
      <c r="T3125" t="str">
        <f t="shared" si="341"/>
        <v>High</v>
      </c>
      <c r="U3125" t="str">
        <f t="shared" si="342"/>
        <v>Inactive</v>
      </c>
    </row>
    <row r="3126" spans="1:21" x14ac:dyDescent="0.25">
      <c r="A3126" s="1" t="s">
        <v>3153</v>
      </c>
      <c r="B3126">
        <v>44</v>
      </c>
      <c r="C3126" t="str">
        <f t="shared" si="336"/>
        <v>35-44</v>
      </c>
      <c r="D3126" t="s">
        <v>1</v>
      </c>
      <c r="E3126" t="s">
        <v>2</v>
      </c>
      <c r="F3126">
        <v>3.53</v>
      </c>
      <c r="G3126" t="str">
        <f t="shared" si="337"/>
        <v>Low</v>
      </c>
      <c r="H3126">
        <v>56</v>
      </c>
      <c r="I3126" t="s">
        <v>56</v>
      </c>
      <c r="J3126" t="s">
        <v>41</v>
      </c>
      <c r="K3126" s="4">
        <v>8.99</v>
      </c>
      <c r="L3126" s="4">
        <f t="shared" si="338"/>
        <v>8.99</v>
      </c>
      <c r="M3126">
        <v>1</v>
      </c>
      <c r="N3126" t="s">
        <v>15</v>
      </c>
      <c r="O3126">
        <v>1</v>
      </c>
      <c r="P3126">
        <v>0.06</v>
      </c>
      <c r="Q3126">
        <f t="shared" si="339"/>
        <v>4</v>
      </c>
      <c r="R3126" t="s">
        <v>33</v>
      </c>
      <c r="S3126">
        <f t="shared" si="340"/>
        <v>14.12</v>
      </c>
      <c r="T3126" t="str">
        <f t="shared" si="341"/>
        <v>Low</v>
      </c>
      <c r="U3126" t="str">
        <f t="shared" si="342"/>
        <v>Inactive</v>
      </c>
    </row>
    <row r="3127" spans="1:21" x14ac:dyDescent="0.25">
      <c r="A3127" t="s">
        <v>3154</v>
      </c>
      <c r="B3127">
        <v>62</v>
      </c>
      <c r="C3127" t="str">
        <f t="shared" si="336"/>
        <v>55+</v>
      </c>
      <c r="D3127" t="s">
        <v>27</v>
      </c>
      <c r="E3127" t="s">
        <v>2</v>
      </c>
      <c r="F3127">
        <v>7.6</v>
      </c>
      <c r="G3127" t="str">
        <f t="shared" si="337"/>
        <v>Low</v>
      </c>
      <c r="H3127">
        <v>38</v>
      </c>
      <c r="I3127" t="s">
        <v>19</v>
      </c>
      <c r="J3127" t="s">
        <v>32</v>
      </c>
      <c r="K3127" s="4">
        <v>8.99</v>
      </c>
      <c r="L3127" s="4">
        <f t="shared" si="338"/>
        <v>8.99</v>
      </c>
      <c r="M3127">
        <v>1</v>
      </c>
      <c r="N3127" t="s">
        <v>29</v>
      </c>
      <c r="O3127">
        <v>1</v>
      </c>
      <c r="P3127">
        <v>0.19</v>
      </c>
      <c r="Q3127">
        <f t="shared" si="339"/>
        <v>11</v>
      </c>
      <c r="R3127" t="s">
        <v>25</v>
      </c>
      <c r="S3127">
        <f t="shared" si="340"/>
        <v>83.6</v>
      </c>
      <c r="T3127" t="str">
        <f t="shared" si="341"/>
        <v>Medium</v>
      </c>
      <c r="U3127" t="str">
        <f t="shared" si="342"/>
        <v>Inactive</v>
      </c>
    </row>
    <row r="3128" spans="1:21" x14ac:dyDescent="0.25">
      <c r="A3128" t="s">
        <v>3155</v>
      </c>
      <c r="B3128">
        <v>49</v>
      </c>
      <c r="C3128" t="str">
        <f t="shared" si="336"/>
        <v>45-54</v>
      </c>
      <c r="D3128" t="s">
        <v>27</v>
      </c>
      <c r="E3128" t="s">
        <v>2</v>
      </c>
      <c r="F3128">
        <v>11.25</v>
      </c>
      <c r="G3128" t="str">
        <f t="shared" si="337"/>
        <v>Low</v>
      </c>
      <c r="H3128">
        <v>9</v>
      </c>
      <c r="I3128" t="s">
        <v>35</v>
      </c>
      <c r="J3128" t="s">
        <v>10</v>
      </c>
      <c r="K3128" s="4">
        <v>8.99</v>
      </c>
      <c r="L3128" s="4">
        <f t="shared" si="338"/>
        <v>8.99</v>
      </c>
      <c r="M3128">
        <v>0</v>
      </c>
      <c r="N3128" t="s">
        <v>23</v>
      </c>
      <c r="O3128">
        <v>1</v>
      </c>
      <c r="P3128">
        <v>1.1200000000000001</v>
      </c>
      <c r="Q3128">
        <f t="shared" si="339"/>
        <v>67</v>
      </c>
      <c r="R3128" t="s">
        <v>6</v>
      </c>
      <c r="S3128">
        <f t="shared" si="340"/>
        <v>753.75</v>
      </c>
      <c r="T3128" t="str">
        <f t="shared" si="341"/>
        <v>High</v>
      </c>
      <c r="U3128" t="str">
        <f t="shared" si="342"/>
        <v>Risk</v>
      </c>
    </row>
    <row r="3129" spans="1:21" x14ac:dyDescent="0.25">
      <c r="A3129" t="s">
        <v>3156</v>
      </c>
      <c r="B3129">
        <v>68</v>
      </c>
      <c r="C3129" t="str">
        <f t="shared" si="336"/>
        <v>55+</v>
      </c>
      <c r="D3129" t="s">
        <v>1</v>
      </c>
      <c r="E3129" t="s">
        <v>8</v>
      </c>
      <c r="F3129">
        <v>35.61</v>
      </c>
      <c r="G3129" t="str">
        <f t="shared" si="337"/>
        <v>Medium</v>
      </c>
      <c r="H3129">
        <v>40</v>
      </c>
      <c r="I3129" t="s">
        <v>35</v>
      </c>
      <c r="J3129" t="s">
        <v>41</v>
      </c>
      <c r="K3129" s="4">
        <v>13.99</v>
      </c>
      <c r="L3129" s="4">
        <f t="shared" si="338"/>
        <v>13.99</v>
      </c>
      <c r="M3129">
        <v>0</v>
      </c>
      <c r="N3129" t="s">
        <v>23</v>
      </c>
      <c r="O3129">
        <v>4</v>
      </c>
      <c r="P3129">
        <v>0.87</v>
      </c>
      <c r="Q3129">
        <f t="shared" si="339"/>
        <v>52</v>
      </c>
      <c r="R3129" t="s">
        <v>38</v>
      </c>
      <c r="S3129">
        <f t="shared" si="340"/>
        <v>1851.72</v>
      </c>
      <c r="T3129" t="str">
        <f t="shared" si="341"/>
        <v>High</v>
      </c>
      <c r="U3129" t="str">
        <f t="shared" si="342"/>
        <v>Inactive</v>
      </c>
    </row>
    <row r="3130" spans="1:21" x14ac:dyDescent="0.25">
      <c r="A3130" t="s">
        <v>3157</v>
      </c>
      <c r="B3130">
        <v>20</v>
      </c>
      <c r="C3130" t="str">
        <f t="shared" si="336"/>
        <v>18-24</v>
      </c>
      <c r="D3130" t="s">
        <v>13</v>
      </c>
      <c r="E3130" t="s">
        <v>18</v>
      </c>
      <c r="F3130">
        <v>9.92</v>
      </c>
      <c r="G3130" t="str">
        <f t="shared" si="337"/>
        <v>Low</v>
      </c>
      <c r="H3130">
        <v>25</v>
      </c>
      <c r="I3130" t="s">
        <v>56</v>
      </c>
      <c r="J3130" t="s">
        <v>41</v>
      </c>
      <c r="K3130" s="4">
        <v>17.989999999999998</v>
      </c>
      <c r="L3130" s="4">
        <f t="shared" si="338"/>
        <v>17.989999999999998</v>
      </c>
      <c r="M3130">
        <v>0</v>
      </c>
      <c r="N3130" t="s">
        <v>5</v>
      </c>
      <c r="O3130">
        <v>2</v>
      </c>
      <c r="P3130">
        <v>0.38</v>
      </c>
      <c r="Q3130">
        <f t="shared" si="339"/>
        <v>23</v>
      </c>
      <c r="R3130" t="s">
        <v>11</v>
      </c>
      <c r="S3130">
        <f t="shared" si="340"/>
        <v>228.16</v>
      </c>
      <c r="T3130" t="str">
        <f t="shared" si="341"/>
        <v>High</v>
      </c>
      <c r="U3130" t="str">
        <f t="shared" si="342"/>
        <v>Inactive</v>
      </c>
    </row>
    <row r="3131" spans="1:21" x14ac:dyDescent="0.25">
      <c r="A3131" t="s">
        <v>3158</v>
      </c>
      <c r="B3131">
        <v>28</v>
      </c>
      <c r="C3131" t="str">
        <f t="shared" si="336"/>
        <v>25-34</v>
      </c>
      <c r="D3131" t="s">
        <v>13</v>
      </c>
      <c r="E3131" t="s">
        <v>18</v>
      </c>
      <c r="F3131">
        <v>0.12</v>
      </c>
      <c r="G3131" t="str">
        <f t="shared" si="337"/>
        <v>Low</v>
      </c>
      <c r="H3131">
        <v>9</v>
      </c>
      <c r="I3131" t="s">
        <v>9</v>
      </c>
      <c r="J3131" t="s">
        <v>4</v>
      </c>
      <c r="K3131" s="4">
        <v>17.989999999999998</v>
      </c>
      <c r="L3131" s="4">
        <f t="shared" si="338"/>
        <v>17.989999999999998</v>
      </c>
      <c r="M3131">
        <v>1</v>
      </c>
      <c r="N3131" t="s">
        <v>15</v>
      </c>
      <c r="O3131">
        <v>2</v>
      </c>
      <c r="P3131">
        <v>0.01</v>
      </c>
      <c r="Q3131">
        <f t="shared" si="339"/>
        <v>1</v>
      </c>
      <c r="R3131" t="s">
        <v>25</v>
      </c>
      <c r="S3131">
        <f t="shared" si="340"/>
        <v>0.12</v>
      </c>
      <c r="T3131" t="str">
        <f t="shared" si="341"/>
        <v>Low</v>
      </c>
      <c r="U3131" t="str">
        <f t="shared" si="342"/>
        <v>Risk</v>
      </c>
    </row>
    <row r="3132" spans="1:21" x14ac:dyDescent="0.25">
      <c r="A3132" t="s">
        <v>3159</v>
      </c>
      <c r="B3132">
        <v>53</v>
      </c>
      <c r="C3132" t="str">
        <f t="shared" si="336"/>
        <v>45-54</v>
      </c>
      <c r="D3132" t="s">
        <v>1</v>
      </c>
      <c r="E3132" t="s">
        <v>8</v>
      </c>
      <c r="F3132">
        <v>52.23</v>
      </c>
      <c r="G3132" t="str">
        <f t="shared" si="337"/>
        <v>High</v>
      </c>
      <c r="H3132">
        <v>7</v>
      </c>
      <c r="I3132" t="s">
        <v>19</v>
      </c>
      <c r="J3132" t="s">
        <v>41</v>
      </c>
      <c r="K3132" s="4">
        <v>13.99</v>
      </c>
      <c r="L3132" s="4">
        <f t="shared" si="338"/>
        <v>13.99</v>
      </c>
      <c r="M3132">
        <v>0</v>
      </c>
      <c r="N3132" t="s">
        <v>29</v>
      </c>
      <c r="O3132">
        <v>3</v>
      </c>
      <c r="P3132">
        <v>6.53</v>
      </c>
      <c r="Q3132">
        <f t="shared" si="339"/>
        <v>392</v>
      </c>
      <c r="R3132" t="s">
        <v>16</v>
      </c>
      <c r="S3132">
        <f t="shared" si="340"/>
        <v>20474.16</v>
      </c>
      <c r="T3132" t="str">
        <f t="shared" si="341"/>
        <v>High</v>
      </c>
      <c r="U3132" t="str">
        <f t="shared" si="342"/>
        <v>Active</v>
      </c>
    </row>
    <row r="3133" spans="1:21" x14ac:dyDescent="0.25">
      <c r="A3133" t="s">
        <v>3160</v>
      </c>
      <c r="B3133">
        <v>29</v>
      </c>
      <c r="C3133" t="str">
        <f t="shared" si="336"/>
        <v>25-34</v>
      </c>
      <c r="D3133" t="s">
        <v>27</v>
      </c>
      <c r="E3133" t="s">
        <v>8</v>
      </c>
      <c r="F3133">
        <v>11.46</v>
      </c>
      <c r="G3133" t="str">
        <f t="shared" si="337"/>
        <v>Low</v>
      </c>
      <c r="H3133">
        <v>54</v>
      </c>
      <c r="I3133" t="s">
        <v>56</v>
      </c>
      <c r="J3133" t="s">
        <v>32</v>
      </c>
      <c r="K3133" s="4">
        <v>13.99</v>
      </c>
      <c r="L3133" s="4">
        <f t="shared" si="338"/>
        <v>13.99</v>
      </c>
      <c r="M3133">
        <v>1</v>
      </c>
      <c r="N3133" t="s">
        <v>5</v>
      </c>
      <c r="O3133">
        <v>4</v>
      </c>
      <c r="P3133">
        <v>0.21</v>
      </c>
      <c r="Q3133">
        <f t="shared" si="339"/>
        <v>13</v>
      </c>
      <c r="R3133" t="s">
        <v>16</v>
      </c>
      <c r="S3133">
        <f t="shared" si="340"/>
        <v>148.98000000000002</v>
      </c>
      <c r="T3133" t="str">
        <f t="shared" si="341"/>
        <v>Medium</v>
      </c>
      <c r="U3133" t="str">
        <f t="shared" si="342"/>
        <v>Inactive</v>
      </c>
    </row>
    <row r="3134" spans="1:21" x14ac:dyDescent="0.25">
      <c r="A3134" t="s">
        <v>3161</v>
      </c>
      <c r="B3134">
        <v>33</v>
      </c>
      <c r="C3134" t="str">
        <f t="shared" si="336"/>
        <v>25-34</v>
      </c>
      <c r="D3134" t="s">
        <v>27</v>
      </c>
      <c r="E3134" t="s">
        <v>18</v>
      </c>
      <c r="F3134">
        <v>13.95</v>
      </c>
      <c r="G3134" t="str">
        <f t="shared" si="337"/>
        <v>Low</v>
      </c>
      <c r="H3134">
        <v>53</v>
      </c>
      <c r="I3134" t="s">
        <v>56</v>
      </c>
      <c r="J3134" t="s">
        <v>32</v>
      </c>
      <c r="K3134" s="4">
        <v>17.989999999999998</v>
      </c>
      <c r="L3134" s="4">
        <f t="shared" si="338"/>
        <v>17.989999999999998</v>
      </c>
      <c r="M3134">
        <v>0</v>
      </c>
      <c r="N3134" t="s">
        <v>47</v>
      </c>
      <c r="O3134">
        <v>4</v>
      </c>
      <c r="P3134">
        <v>0.26</v>
      </c>
      <c r="Q3134">
        <f t="shared" si="339"/>
        <v>16</v>
      </c>
      <c r="R3134" t="s">
        <v>20</v>
      </c>
      <c r="S3134">
        <f t="shared" si="340"/>
        <v>223.2</v>
      </c>
      <c r="T3134" t="str">
        <f t="shared" si="341"/>
        <v>High</v>
      </c>
      <c r="U3134" t="str">
        <f t="shared" si="342"/>
        <v>Inactive</v>
      </c>
    </row>
    <row r="3135" spans="1:21" x14ac:dyDescent="0.25">
      <c r="A3135" t="s">
        <v>3162</v>
      </c>
      <c r="B3135">
        <v>57</v>
      </c>
      <c r="C3135" t="str">
        <f t="shared" si="336"/>
        <v>55+</v>
      </c>
      <c r="D3135" t="s">
        <v>13</v>
      </c>
      <c r="E3135" t="s">
        <v>2</v>
      </c>
      <c r="F3135">
        <v>24.97</v>
      </c>
      <c r="G3135" t="str">
        <f t="shared" si="337"/>
        <v>Medium</v>
      </c>
      <c r="H3135">
        <v>53</v>
      </c>
      <c r="I3135" t="s">
        <v>14</v>
      </c>
      <c r="J3135" t="s">
        <v>4</v>
      </c>
      <c r="K3135" s="4">
        <v>8.99</v>
      </c>
      <c r="L3135" s="4">
        <f t="shared" si="338"/>
        <v>8.99</v>
      </c>
      <c r="M3135">
        <v>1</v>
      </c>
      <c r="N3135" t="s">
        <v>5</v>
      </c>
      <c r="O3135">
        <v>5</v>
      </c>
      <c r="P3135">
        <v>0.46</v>
      </c>
      <c r="Q3135">
        <f t="shared" si="339"/>
        <v>28</v>
      </c>
      <c r="R3135" t="s">
        <v>20</v>
      </c>
      <c r="S3135">
        <f t="shared" si="340"/>
        <v>699.16</v>
      </c>
      <c r="T3135" t="str">
        <f t="shared" si="341"/>
        <v>High</v>
      </c>
      <c r="U3135" t="str">
        <f t="shared" si="342"/>
        <v>Inactive</v>
      </c>
    </row>
    <row r="3136" spans="1:21" x14ac:dyDescent="0.25">
      <c r="A3136" t="s">
        <v>3163</v>
      </c>
      <c r="B3136">
        <v>42</v>
      </c>
      <c r="C3136" t="str">
        <f t="shared" si="336"/>
        <v>35-44</v>
      </c>
      <c r="D3136" t="s">
        <v>27</v>
      </c>
      <c r="E3136" t="s">
        <v>18</v>
      </c>
      <c r="F3136">
        <v>18.09</v>
      </c>
      <c r="G3136" t="str">
        <f t="shared" si="337"/>
        <v>Low</v>
      </c>
      <c r="H3136">
        <v>10</v>
      </c>
      <c r="I3136" t="s">
        <v>35</v>
      </c>
      <c r="J3136" t="s">
        <v>4</v>
      </c>
      <c r="K3136" s="4">
        <v>17.989999999999998</v>
      </c>
      <c r="L3136" s="4">
        <f t="shared" si="338"/>
        <v>17.989999999999998</v>
      </c>
      <c r="M3136">
        <v>0</v>
      </c>
      <c r="N3136" t="s">
        <v>23</v>
      </c>
      <c r="O3136">
        <v>2</v>
      </c>
      <c r="P3136">
        <v>1.64</v>
      </c>
      <c r="Q3136">
        <f t="shared" si="339"/>
        <v>98</v>
      </c>
      <c r="R3136" t="s">
        <v>20</v>
      </c>
      <c r="S3136">
        <f t="shared" si="340"/>
        <v>1772.82</v>
      </c>
      <c r="T3136" t="str">
        <f t="shared" si="341"/>
        <v>High</v>
      </c>
      <c r="U3136" t="str">
        <f t="shared" si="342"/>
        <v>Risk</v>
      </c>
    </row>
    <row r="3137" spans="1:21" x14ac:dyDescent="0.25">
      <c r="A3137" t="s">
        <v>3164</v>
      </c>
      <c r="B3137">
        <v>27</v>
      </c>
      <c r="C3137" t="str">
        <f t="shared" si="336"/>
        <v>25-34</v>
      </c>
      <c r="D3137" t="s">
        <v>13</v>
      </c>
      <c r="E3137" t="s">
        <v>8</v>
      </c>
      <c r="F3137">
        <v>33.25</v>
      </c>
      <c r="G3137" t="str">
        <f t="shared" si="337"/>
        <v>Medium</v>
      </c>
      <c r="H3137">
        <v>34</v>
      </c>
      <c r="I3137" t="s">
        <v>35</v>
      </c>
      <c r="J3137" t="s">
        <v>32</v>
      </c>
      <c r="K3137" s="4">
        <v>13.99</v>
      </c>
      <c r="L3137" s="4">
        <f t="shared" si="338"/>
        <v>13.99</v>
      </c>
      <c r="M3137">
        <v>0</v>
      </c>
      <c r="N3137" t="s">
        <v>23</v>
      </c>
      <c r="O3137">
        <v>3</v>
      </c>
      <c r="P3137">
        <v>0.95</v>
      </c>
      <c r="Q3137">
        <f t="shared" si="339"/>
        <v>57</v>
      </c>
      <c r="R3137" t="s">
        <v>38</v>
      </c>
      <c r="S3137">
        <f t="shared" si="340"/>
        <v>1895.25</v>
      </c>
      <c r="T3137" t="str">
        <f t="shared" si="341"/>
        <v>High</v>
      </c>
      <c r="U3137" t="str">
        <f t="shared" si="342"/>
        <v>Inactive</v>
      </c>
    </row>
    <row r="3138" spans="1:21" x14ac:dyDescent="0.25">
      <c r="A3138" t="s">
        <v>3165</v>
      </c>
      <c r="B3138">
        <v>18</v>
      </c>
      <c r="C3138" t="str">
        <f t="shared" si="336"/>
        <v>18-24</v>
      </c>
      <c r="D3138" t="s">
        <v>27</v>
      </c>
      <c r="E3138" t="s">
        <v>8</v>
      </c>
      <c r="F3138">
        <v>3.62</v>
      </c>
      <c r="G3138" t="str">
        <f t="shared" si="337"/>
        <v>Low</v>
      </c>
      <c r="H3138">
        <v>20</v>
      </c>
      <c r="I3138" t="s">
        <v>35</v>
      </c>
      <c r="J3138" t="s">
        <v>43</v>
      </c>
      <c r="K3138" s="4">
        <v>13.99</v>
      </c>
      <c r="L3138" s="4">
        <f t="shared" si="338"/>
        <v>13.99</v>
      </c>
      <c r="M3138">
        <v>1</v>
      </c>
      <c r="N3138" t="s">
        <v>5</v>
      </c>
      <c r="O3138">
        <v>1</v>
      </c>
      <c r="P3138">
        <v>0.17</v>
      </c>
      <c r="Q3138">
        <f t="shared" si="339"/>
        <v>10</v>
      </c>
      <c r="R3138" t="s">
        <v>11</v>
      </c>
      <c r="S3138">
        <f t="shared" si="340"/>
        <v>36.200000000000003</v>
      </c>
      <c r="T3138" t="str">
        <f t="shared" si="341"/>
        <v>Low</v>
      </c>
      <c r="U3138" t="str">
        <f t="shared" si="342"/>
        <v>Risk</v>
      </c>
    </row>
    <row r="3139" spans="1:21" x14ac:dyDescent="0.25">
      <c r="A3139" t="s">
        <v>3166</v>
      </c>
      <c r="B3139">
        <v>53</v>
      </c>
      <c r="C3139" t="str">
        <f t="shared" ref="C3139:C3202" si="343">IF(B3139&lt;=25, "18-24", IF(B3139&lt;=35, "25-34", IF(B3139&lt;=45,"35-44", IF(B3139&lt;=55,"45-54", "55+"))))</f>
        <v>45-54</v>
      </c>
      <c r="D3139" t="s">
        <v>13</v>
      </c>
      <c r="E3139" t="s">
        <v>18</v>
      </c>
      <c r="F3139">
        <v>1.62</v>
      </c>
      <c r="G3139" t="str">
        <f t="shared" ref="G3139:G3202" si="344">IF(F3139&lt;=20,"Low",IF(F3139&lt;=50, "Medium","High"))</f>
        <v>Low</v>
      </c>
      <c r="H3139">
        <v>60</v>
      </c>
      <c r="I3139" t="s">
        <v>3</v>
      </c>
      <c r="J3139" t="s">
        <v>4</v>
      </c>
      <c r="K3139" s="4">
        <v>17.989999999999998</v>
      </c>
      <c r="L3139" s="4">
        <f t="shared" ref="L3139:L3202" si="345">K3139</f>
        <v>17.989999999999998</v>
      </c>
      <c r="M3139">
        <v>1</v>
      </c>
      <c r="N3139" t="s">
        <v>23</v>
      </c>
      <c r="O3139">
        <v>3</v>
      </c>
      <c r="P3139">
        <v>0.03</v>
      </c>
      <c r="Q3139">
        <f t="shared" ref="Q3139:Q3202" si="346">ROUND(P3139*60, 0)</f>
        <v>2</v>
      </c>
      <c r="R3139" t="s">
        <v>16</v>
      </c>
      <c r="S3139">
        <f t="shared" ref="S3139:S3202" si="347">F3139*Q3139</f>
        <v>3.24</v>
      </c>
      <c r="T3139" t="str">
        <f t="shared" ref="T3139:T3202" si="348">IF(S3139&lt;=50,"Low",IF(S3139&lt;=150,"Medium", "High"))</f>
        <v>Low</v>
      </c>
      <c r="U3139" t="str">
        <f t="shared" ref="U3139:U3202" si="349">IF(H3139&lt;=7,"Active", IF(H3139&lt;=21,"Risk", "Inactive"))</f>
        <v>Inactive</v>
      </c>
    </row>
    <row r="3140" spans="1:21" x14ac:dyDescent="0.25">
      <c r="A3140" t="s">
        <v>3167</v>
      </c>
      <c r="B3140">
        <v>41</v>
      </c>
      <c r="C3140" t="str">
        <f t="shared" si="343"/>
        <v>35-44</v>
      </c>
      <c r="D3140" t="s">
        <v>13</v>
      </c>
      <c r="E3140" t="s">
        <v>18</v>
      </c>
      <c r="F3140">
        <v>7.53</v>
      </c>
      <c r="G3140" t="str">
        <f t="shared" si="344"/>
        <v>Low</v>
      </c>
      <c r="H3140">
        <v>28</v>
      </c>
      <c r="I3140" t="s">
        <v>19</v>
      </c>
      <c r="J3140" t="s">
        <v>41</v>
      </c>
      <c r="K3140" s="4">
        <v>17.989999999999998</v>
      </c>
      <c r="L3140" s="4">
        <f t="shared" si="345"/>
        <v>17.989999999999998</v>
      </c>
      <c r="M3140">
        <v>0</v>
      </c>
      <c r="N3140" t="s">
        <v>23</v>
      </c>
      <c r="O3140">
        <v>2</v>
      </c>
      <c r="P3140">
        <v>0.26</v>
      </c>
      <c r="Q3140">
        <f t="shared" si="346"/>
        <v>16</v>
      </c>
      <c r="R3140" t="s">
        <v>33</v>
      </c>
      <c r="S3140">
        <f t="shared" si="347"/>
        <v>120.48</v>
      </c>
      <c r="T3140" t="str">
        <f t="shared" si="348"/>
        <v>Medium</v>
      </c>
      <c r="U3140" t="str">
        <f t="shared" si="349"/>
        <v>Inactive</v>
      </c>
    </row>
    <row r="3141" spans="1:21" x14ac:dyDescent="0.25">
      <c r="A3141" t="s">
        <v>3168</v>
      </c>
      <c r="B3141">
        <v>35</v>
      </c>
      <c r="C3141" t="str">
        <f t="shared" si="343"/>
        <v>25-34</v>
      </c>
      <c r="D3141" t="s">
        <v>27</v>
      </c>
      <c r="E3141" t="s">
        <v>2</v>
      </c>
      <c r="F3141">
        <v>5.07</v>
      </c>
      <c r="G3141" t="str">
        <f t="shared" si="344"/>
        <v>Low</v>
      </c>
      <c r="H3141">
        <v>41</v>
      </c>
      <c r="I3141" t="s">
        <v>35</v>
      </c>
      <c r="J3141" t="s">
        <v>4</v>
      </c>
      <c r="K3141" s="4">
        <v>8.99</v>
      </c>
      <c r="L3141" s="4">
        <f t="shared" si="345"/>
        <v>8.99</v>
      </c>
      <c r="M3141">
        <v>1</v>
      </c>
      <c r="N3141" t="s">
        <v>23</v>
      </c>
      <c r="O3141">
        <v>2</v>
      </c>
      <c r="P3141">
        <v>0.12</v>
      </c>
      <c r="Q3141">
        <f t="shared" si="346"/>
        <v>7</v>
      </c>
      <c r="R3141" t="s">
        <v>20</v>
      </c>
      <c r="S3141">
        <f t="shared" si="347"/>
        <v>35.49</v>
      </c>
      <c r="T3141" t="str">
        <f t="shared" si="348"/>
        <v>Low</v>
      </c>
      <c r="U3141" t="str">
        <f t="shared" si="349"/>
        <v>Inactive</v>
      </c>
    </row>
    <row r="3142" spans="1:21" x14ac:dyDescent="0.25">
      <c r="A3142" t="s">
        <v>3169</v>
      </c>
      <c r="B3142">
        <v>69</v>
      </c>
      <c r="C3142" t="str">
        <f t="shared" si="343"/>
        <v>55+</v>
      </c>
      <c r="D3142" t="s">
        <v>27</v>
      </c>
      <c r="E3142" t="s">
        <v>18</v>
      </c>
      <c r="F3142">
        <v>36.44</v>
      </c>
      <c r="G3142" t="str">
        <f t="shared" si="344"/>
        <v>Medium</v>
      </c>
      <c r="H3142">
        <v>10</v>
      </c>
      <c r="I3142" t="s">
        <v>56</v>
      </c>
      <c r="J3142" t="s">
        <v>32</v>
      </c>
      <c r="K3142" s="4">
        <v>17.989999999999998</v>
      </c>
      <c r="L3142" s="4">
        <f t="shared" si="345"/>
        <v>17.989999999999998</v>
      </c>
      <c r="M3142">
        <v>0</v>
      </c>
      <c r="N3142" t="s">
        <v>23</v>
      </c>
      <c r="O3142">
        <v>4</v>
      </c>
      <c r="P3142">
        <v>3.31</v>
      </c>
      <c r="Q3142">
        <f t="shared" si="346"/>
        <v>199</v>
      </c>
      <c r="R3142" t="s">
        <v>38</v>
      </c>
      <c r="S3142">
        <f t="shared" si="347"/>
        <v>7251.5599999999995</v>
      </c>
      <c r="T3142" t="str">
        <f t="shared" si="348"/>
        <v>High</v>
      </c>
      <c r="U3142" t="str">
        <f t="shared" si="349"/>
        <v>Risk</v>
      </c>
    </row>
    <row r="3143" spans="1:21" x14ac:dyDescent="0.25">
      <c r="A3143" t="s">
        <v>3170</v>
      </c>
      <c r="B3143">
        <v>53</v>
      </c>
      <c r="C3143" t="str">
        <f t="shared" si="343"/>
        <v>45-54</v>
      </c>
      <c r="D3143" t="s">
        <v>27</v>
      </c>
      <c r="E3143" t="s">
        <v>18</v>
      </c>
      <c r="F3143">
        <v>6.61</v>
      </c>
      <c r="G3143" t="str">
        <f t="shared" si="344"/>
        <v>Low</v>
      </c>
      <c r="H3143">
        <v>54</v>
      </c>
      <c r="I3143" t="s">
        <v>9</v>
      </c>
      <c r="J3143" t="s">
        <v>32</v>
      </c>
      <c r="K3143" s="4">
        <v>17.989999999999998</v>
      </c>
      <c r="L3143" s="4">
        <f t="shared" si="345"/>
        <v>17.989999999999998</v>
      </c>
      <c r="M3143">
        <v>1</v>
      </c>
      <c r="N3143" t="s">
        <v>29</v>
      </c>
      <c r="O3143">
        <v>2</v>
      </c>
      <c r="P3143">
        <v>0.12</v>
      </c>
      <c r="Q3143">
        <f t="shared" si="346"/>
        <v>7</v>
      </c>
      <c r="R3143" t="s">
        <v>33</v>
      </c>
      <c r="S3143">
        <f t="shared" si="347"/>
        <v>46.27</v>
      </c>
      <c r="T3143" t="str">
        <f t="shared" si="348"/>
        <v>Low</v>
      </c>
      <c r="U3143" t="str">
        <f t="shared" si="349"/>
        <v>Inactive</v>
      </c>
    </row>
    <row r="3144" spans="1:21" x14ac:dyDescent="0.25">
      <c r="A3144" t="s">
        <v>3171</v>
      </c>
      <c r="B3144">
        <v>51</v>
      </c>
      <c r="C3144" t="str">
        <f t="shared" si="343"/>
        <v>45-54</v>
      </c>
      <c r="D3144" t="s">
        <v>13</v>
      </c>
      <c r="E3144" t="s">
        <v>18</v>
      </c>
      <c r="F3144">
        <v>35.22</v>
      </c>
      <c r="G3144" t="str">
        <f t="shared" si="344"/>
        <v>Medium</v>
      </c>
      <c r="H3144">
        <v>53</v>
      </c>
      <c r="I3144" t="s">
        <v>14</v>
      </c>
      <c r="J3144" t="s">
        <v>32</v>
      </c>
      <c r="K3144" s="4">
        <v>17.989999999999998</v>
      </c>
      <c r="L3144" s="4">
        <f t="shared" si="345"/>
        <v>17.989999999999998</v>
      </c>
      <c r="M3144">
        <v>0</v>
      </c>
      <c r="N3144" t="s">
        <v>29</v>
      </c>
      <c r="O3144">
        <v>5</v>
      </c>
      <c r="P3144">
        <v>0.65</v>
      </c>
      <c r="Q3144">
        <f t="shared" si="346"/>
        <v>39</v>
      </c>
      <c r="R3144" t="s">
        <v>38</v>
      </c>
      <c r="S3144">
        <f t="shared" si="347"/>
        <v>1373.58</v>
      </c>
      <c r="T3144" t="str">
        <f t="shared" si="348"/>
        <v>High</v>
      </c>
      <c r="U3144" t="str">
        <f t="shared" si="349"/>
        <v>Inactive</v>
      </c>
    </row>
    <row r="3145" spans="1:21" x14ac:dyDescent="0.25">
      <c r="A3145" t="s">
        <v>3172</v>
      </c>
      <c r="B3145">
        <v>67</v>
      </c>
      <c r="C3145" t="str">
        <f t="shared" si="343"/>
        <v>55+</v>
      </c>
      <c r="D3145" t="s">
        <v>27</v>
      </c>
      <c r="E3145" t="s">
        <v>18</v>
      </c>
      <c r="F3145">
        <v>27.23</v>
      </c>
      <c r="G3145" t="str">
        <f t="shared" si="344"/>
        <v>Medium</v>
      </c>
      <c r="H3145">
        <v>45</v>
      </c>
      <c r="I3145" t="s">
        <v>19</v>
      </c>
      <c r="J3145" t="s">
        <v>10</v>
      </c>
      <c r="K3145" s="4">
        <v>17.989999999999998</v>
      </c>
      <c r="L3145" s="4">
        <f t="shared" si="345"/>
        <v>17.989999999999998</v>
      </c>
      <c r="M3145">
        <v>0</v>
      </c>
      <c r="N3145" t="s">
        <v>29</v>
      </c>
      <c r="O3145">
        <v>2</v>
      </c>
      <c r="P3145">
        <v>0.59</v>
      </c>
      <c r="Q3145">
        <f t="shared" si="346"/>
        <v>35</v>
      </c>
      <c r="R3145" t="s">
        <v>38</v>
      </c>
      <c r="S3145">
        <f t="shared" si="347"/>
        <v>953.05000000000007</v>
      </c>
      <c r="T3145" t="str">
        <f t="shared" si="348"/>
        <v>High</v>
      </c>
      <c r="U3145" t="str">
        <f t="shared" si="349"/>
        <v>Inactive</v>
      </c>
    </row>
    <row r="3146" spans="1:21" x14ac:dyDescent="0.25">
      <c r="A3146" t="s">
        <v>3173</v>
      </c>
      <c r="B3146">
        <v>38</v>
      </c>
      <c r="C3146" t="str">
        <f t="shared" si="343"/>
        <v>35-44</v>
      </c>
      <c r="D3146" t="s">
        <v>13</v>
      </c>
      <c r="E3146" t="s">
        <v>18</v>
      </c>
      <c r="F3146">
        <v>20.14</v>
      </c>
      <c r="G3146" t="str">
        <f t="shared" si="344"/>
        <v>Medium</v>
      </c>
      <c r="H3146">
        <v>40</v>
      </c>
      <c r="I3146" t="s">
        <v>3</v>
      </c>
      <c r="J3146" t="s">
        <v>41</v>
      </c>
      <c r="K3146" s="4">
        <v>17.989999999999998</v>
      </c>
      <c r="L3146" s="4">
        <f t="shared" si="345"/>
        <v>17.989999999999998</v>
      </c>
      <c r="M3146">
        <v>0</v>
      </c>
      <c r="N3146" t="s">
        <v>29</v>
      </c>
      <c r="O3146">
        <v>3</v>
      </c>
      <c r="P3146">
        <v>0.49</v>
      </c>
      <c r="Q3146">
        <f t="shared" si="346"/>
        <v>29</v>
      </c>
      <c r="R3146" t="s">
        <v>16</v>
      </c>
      <c r="S3146">
        <f t="shared" si="347"/>
        <v>584.06000000000006</v>
      </c>
      <c r="T3146" t="str">
        <f t="shared" si="348"/>
        <v>High</v>
      </c>
      <c r="U3146" t="str">
        <f t="shared" si="349"/>
        <v>Inactive</v>
      </c>
    </row>
    <row r="3147" spans="1:21" x14ac:dyDescent="0.25">
      <c r="A3147" t="s">
        <v>3174</v>
      </c>
      <c r="B3147">
        <v>29</v>
      </c>
      <c r="C3147" t="str">
        <f t="shared" si="343"/>
        <v>25-34</v>
      </c>
      <c r="D3147" t="s">
        <v>27</v>
      </c>
      <c r="E3147" t="s">
        <v>2</v>
      </c>
      <c r="F3147">
        <v>11.32</v>
      </c>
      <c r="G3147" t="str">
        <f t="shared" si="344"/>
        <v>Low</v>
      </c>
      <c r="H3147">
        <v>48</v>
      </c>
      <c r="I3147" t="s">
        <v>3</v>
      </c>
      <c r="J3147" t="s">
        <v>4</v>
      </c>
      <c r="K3147" s="4">
        <v>8.99</v>
      </c>
      <c r="L3147" s="4">
        <f t="shared" si="345"/>
        <v>8.99</v>
      </c>
      <c r="M3147">
        <v>1</v>
      </c>
      <c r="N3147" t="s">
        <v>47</v>
      </c>
      <c r="O3147">
        <v>2</v>
      </c>
      <c r="P3147">
        <v>0.23</v>
      </c>
      <c r="Q3147">
        <f t="shared" si="346"/>
        <v>14</v>
      </c>
      <c r="R3147" t="s">
        <v>11</v>
      </c>
      <c r="S3147">
        <f t="shared" si="347"/>
        <v>158.48000000000002</v>
      </c>
      <c r="T3147" t="str">
        <f t="shared" si="348"/>
        <v>High</v>
      </c>
      <c r="U3147" t="str">
        <f t="shared" si="349"/>
        <v>Inactive</v>
      </c>
    </row>
    <row r="3148" spans="1:21" x14ac:dyDescent="0.25">
      <c r="A3148" t="s">
        <v>3175</v>
      </c>
      <c r="B3148">
        <v>34</v>
      </c>
      <c r="C3148" t="str">
        <f t="shared" si="343"/>
        <v>25-34</v>
      </c>
      <c r="D3148" t="s">
        <v>1</v>
      </c>
      <c r="E3148" t="s">
        <v>18</v>
      </c>
      <c r="F3148">
        <v>1.92</v>
      </c>
      <c r="G3148" t="str">
        <f t="shared" si="344"/>
        <v>Low</v>
      </c>
      <c r="H3148">
        <v>44</v>
      </c>
      <c r="I3148" t="s">
        <v>35</v>
      </c>
      <c r="J3148" t="s">
        <v>4</v>
      </c>
      <c r="K3148" s="4">
        <v>17.989999999999998</v>
      </c>
      <c r="L3148" s="4">
        <f t="shared" si="345"/>
        <v>17.989999999999998</v>
      </c>
      <c r="M3148">
        <v>1</v>
      </c>
      <c r="N3148" t="s">
        <v>5</v>
      </c>
      <c r="O3148">
        <v>2</v>
      </c>
      <c r="P3148">
        <v>0.04</v>
      </c>
      <c r="Q3148">
        <f t="shared" si="346"/>
        <v>2</v>
      </c>
      <c r="R3148" t="s">
        <v>38</v>
      </c>
      <c r="S3148">
        <f t="shared" si="347"/>
        <v>3.84</v>
      </c>
      <c r="T3148" t="str">
        <f t="shared" si="348"/>
        <v>Low</v>
      </c>
      <c r="U3148" t="str">
        <f t="shared" si="349"/>
        <v>Inactive</v>
      </c>
    </row>
    <row r="3149" spans="1:21" x14ac:dyDescent="0.25">
      <c r="A3149" t="s">
        <v>3176</v>
      </c>
      <c r="B3149">
        <v>18</v>
      </c>
      <c r="C3149" t="str">
        <f t="shared" si="343"/>
        <v>18-24</v>
      </c>
      <c r="D3149" t="s">
        <v>13</v>
      </c>
      <c r="E3149" t="s">
        <v>18</v>
      </c>
      <c r="F3149">
        <v>0.82</v>
      </c>
      <c r="G3149" t="str">
        <f t="shared" si="344"/>
        <v>Low</v>
      </c>
      <c r="H3149">
        <v>59</v>
      </c>
      <c r="I3149" t="s">
        <v>35</v>
      </c>
      <c r="J3149" t="s">
        <v>43</v>
      </c>
      <c r="K3149" s="4">
        <v>17.989999999999998</v>
      </c>
      <c r="L3149" s="4">
        <f t="shared" si="345"/>
        <v>17.989999999999998</v>
      </c>
      <c r="M3149">
        <v>1</v>
      </c>
      <c r="N3149" t="s">
        <v>29</v>
      </c>
      <c r="O3149">
        <v>3</v>
      </c>
      <c r="P3149">
        <v>0.01</v>
      </c>
      <c r="Q3149">
        <f t="shared" si="346"/>
        <v>1</v>
      </c>
      <c r="R3149" t="s">
        <v>6</v>
      </c>
      <c r="S3149">
        <f t="shared" si="347"/>
        <v>0.82</v>
      </c>
      <c r="T3149" t="str">
        <f t="shared" si="348"/>
        <v>Low</v>
      </c>
      <c r="U3149" t="str">
        <f t="shared" si="349"/>
        <v>Inactive</v>
      </c>
    </row>
    <row r="3150" spans="1:21" x14ac:dyDescent="0.25">
      <c r="A3150" t="s">
        <v>3177</v>
      </c>
      <c r="B3150">
        <v>28</v>
      </c>
      <c r="C3150" t="str">
        <f t="shared" si="343"/>
        <v>25-34</v>
      </c>
      <c r="D3150" t="s">
        <v>13</v>
      </c>
      <c r="E3150" t="s">
        <v>8</v>
      </c>
      <c r="F3150">
        <v>6.72</v>
      </c>
      <c r="G3150" t="str">
        <f t="shared" si="344"/>
        <v>Low</v>
      </c>
      <c r="H3150">
        <v>15</v>
      </c>
      <c r="I3150" t="s">
        <v>56</v>
      </c>
      <c r="J3150" t="s">
        <v>41</v>
      </c>
      <c r="K3150" s="4">
        <v>13.99</v>
      </c>
      <c r="L3150" s="4">
        <f t="shared" si="345"/>
        <v>13.99</v>
      </c>
      <c r="M3150">
        <v>0</v>
      </c>
      <c r="N3150" t="s">
        <v>29</v>
      </c>
      <c r="O3150">
        <v>5</v>
      </c>
      <c r="P3150">
        <v>0.42</v>
      </c>
      <c r="Q3150">
        <f t="shared" si="346"/>
        <v>25</v>
      </c>
      <c r="R3150" t="s">
        <v>33</v>
      </c>
      <c r="S3150">
        <f t="shared" si="347"/>
        <v>168</v>
      </c>
      <c r="T3150" t="str">
        <f t="shared" si="348"/>
        <v>High</v>
      </c>
      <c r="U3150" t="str">
        <f t="shared" si="349"/>
        <v>Risk</v>
      </c>
    </row>
    <row r="3151" spans="1:21" x14ac:dyDescent="0.25">
      <c r="A3151" t="s">
        <v>3178</v>
      </c>
      <c r="B3151">
        <v>57</v>
      </c>
      <c r="C3151" t="str">
        <f t="shared" si="343"/>
        <v>55+</v>
      </c>
      <c r="D3151" t="s">
        <v>13</v>
      </c>
      <c r="E3151" t="s">
        <v>18</v>
      </c>
      <c r="F3151">
        <v>12.51</v>
      </c>
      <c r="G3151" t="str">
        <f t="shared" si="344"/>
        <v>Low</v>
      </c>
      <c r="H3151">
        <v>4</v>
      </c>
      <c r="I3151" t="s">
        <v>3</v>
      </c>
      <c r="J3151" t="s">
        <v>4</v>
      </c>
      <c r="K3151" s="4">
        <v>17.989999999999998</v>
      </c>
      <c r="L3151" s="4">
        <f t="shared" si="345"/>
        <v>17.989999999999998</v>
      </c>
      <c r="M3151">
        <v>0</v>
      </c>
      <c r="N3151" t="s">
        <v>5</v>
      </c>
      <c r="O3151">
        <v>2</v>
      </c>
      <c r="P3151">
        <v>2.5</v>
      </c>
      <c r="Q3151">
        <f t="shared" si="346"/>
        <v>150</v>
      </c>
      <c r="R3151" t="s">
        <v>38</v>
      </c>
      <c r="S3151">
        <f t="shared" si="347"/>
        <v>1876.5</v>
      </c>
      <c r="T3151" t="str">
        <f t="shared" si="348"/>
        <v>High</v>
      </c>
      <c r="U3151" t="str">
        <f t="shared" si="349"/>
        <v>Active</v>
      </c>
    </row>
    <row r="3152" spans="1:21" x14ac:dyDescent="0.25">
      <c r="A3152" t="s">
        <v>3179</v>
      </c>
      <c r="B3152">
        <v>34</v>
      </c>
      <c r="C3152" t="str">
        <f t="shared" si="343"/>
        <v>25-34</v>
      </c>
      <c r="D3152" t="s">
        <v>1</v>
      </c>
      <c r="E3152" t="s">
        <v>18</v>
      </c>
      <c r="F3152">
        <v>16.670000000000002</v>
      </c>
      <c r="G3152" t="str">
        <f t="shared" si="344"/>
        <v>Low</v>
      </c>
      <c r="H3152">
        <v>11</v>
      </c>
      <c r="I3152" t="s">
        <v>14</v>
      </c>
      <c r="J3152" t="s">
        <v>43</v>
      </c>
      <c r="K3152" s="4">
        <v>17.989999999999998</v>
      </c>
      <c r="L3152" s="4">
        <f t="shared" si="345"/>
        <v>17.989999999999998</v>
      </c>
      <c r="M3152">
        <v>0</v>
      </c>
      <c r="N3152" t="s">
        <v>15</v>
      </c>
      <c r="O3152">
        <v>1</v>
      </c>
      <c r="P3152">
        <v>1.39</v>
      </c>
      <c r="Q3152">
        <f t="shared" si="346"/>
        <v>83</v>
      </c>
      <c r="R3152" t="s">
        <v>6</v>
      </c>
      <c r="S3152">
        <f t="shared" si="347"/>
        <v>1383.6100000000001</v>
      </c>
      <c r="T3152" t="str">
        <f t="shared" si="348"/>
        <v>High</v>
      </c>
      <c r="U3152" t="str">
        <f t="shared" si="349"/>
        <v>Risk</v>
      </c>
    </row>
    <row r="3153" spans="1:21" x14ac:dyDescent="0.25">
      <c r="A3153" t="s">
        <v>3180</v>
      </c>
      <c r="B3153">
        <v>32</v>
      </c>
      <c r="C3153" t="str">
        <f t="shared" si="343"/>
        <v>25-34</v>
      </c>
      <c r="D3153" t="s">
        <v>27</v>
      </c>
      <c r="E3153" t="s">
        <v>8</v>
      </c>
      <c r="F3153">
        <v>15.29</v>
      </c>
      <c r="G3153" t="str">
        <f t="shared" si="344"/>
        <v>Low</v>
      </c>
      <c r="H3153">
        <v>23</v>
      </c>
      <c r="I3153" t="s">
        <v>14</v>
      </c>
      <c r="J3153" t="s">
        <v>43</v>
      </c>
      <c r="K3153" s="4">
        <v>13.99</v>
      </c>
      <c r="L3153" s="4">
        <f t="shared" si="345"/>
        <v>13.99</v>
      </c>
      <c r="M3153">
        <v>0</v>
      </c>
      <c r="N3153" t="s">
        <v>47</v>
      </c>
      <c r="O3153">
        <v>5</v>
      </c>
      <c r="P3153">
        <v>0.64</v>
      </c>
      <c r="Q3153">
        <f t="shared" si="346"/>
        <v>38</v>
      </c>
      <c r="R3153" t="s">
        <v>38</v>
      </c>
      <c r="S3153">
        <f t="shared" si="347"/>
        <v>581.02</v>
      </c>
      <c r="T3153" t="str">
        <f t="shared" si="348"/>
        <v>High</v>
      </c>
      <c r="U3153" t="str">
        <f t="shared" si="349"/>
        <v>Inactive</v>
      </c>
    </row>
    <row r="3154" spans="1:21" x14ac:dyDescent="0.25">
      <c r="A3154" t="s">
        <v>3181</v>
      </c>
      <c r="B3154">
        <v>60</v>
      </c>
      <c r="C3154" t="str">
        <f t="shared" si="343"/>
        <v>55+</v>
      </c>
      <c r="D3154" t="s">
        <v>13</v>
      </c>
      <c r="E3154" t="s">
        <v>18</v>
      </c>
      <c r="F3154">
        <v>1.0900000000000001</v>
      </c>
      <c r="G3154" t="str">
        <f t="shared" si="344"/>
        <v>Low</v>
      </c>
      <c r="H3154">
        <v>6</v>
      </c>
      <c r="I3154" t="s">
        <v>35</v>
      </c>
      <c r="J3154" t="s">
        <v>32</v>
      </c>
      <c r="K3154" s="4">
        <v>17.989999999999998</v>
      </c>
      <c r="L3154" s="4">
        <f t="shared" si="345"/>
        <v>17.989999999999998</v>
      </c>
      <c r="M3154">
        <v>1</v>
      </c>
      <c r="N3154" t="s">
        <v>47</v>
      </c>
      <c r="O3154">
        <v>1</v>
      </c>
      <c r="P3154">
        <v>0.16</v>
      </c>
      <c r="Q3154">
        <f t="shared" si="346"/>
        <v>10</v>
      </c>
      <c r="R3154" t="s">
        <v>20</v>
      </c>
      <c r="S3154">
        <f t="shared" si="347"/>
        <v>10.9</v>
      </c>
      <c r="T3154" t="str">
        <f t="shared" si="348"/>
        <v>Low</v>
      </c>
      <c r="U3154" t="str">
        <f t="shared" si="349"/>
        <v>Active</v>
      </c>
    </row>
    <row r="3155" spans="1:21" x14ac:dyDescent="0.25">
      <c r="A3155" t="s">
        <v>3182</v>
      </c>
      <c r="B3155">
        <v>21</v>
      </c>
      <c r="C3155" t="str">
        <f t="shared" si="343"/>
        <v>18-24</v>
      </c>
      <c r="D3155" t="s">
        <v>13</v>
      </c>
      <c r="E3155" t="s">
        <v>2</v>
      </c>
      <c r="F3155">
        <v>17.28</v>
      </c>
      <c r="G3155" t="str">
        <f t="shared" si="344"/>
        <v>Low</v>
      </c>
      <c r="H3155">
        <v>18</v>
      </c>
      <c r="I3155" t="s">
        <v>3</v>
      </c>
      <c r="J3155" t="s">
        <v>10</v>
      </c>
      <c r="K3155" s="4">
        <v>8.99</v>
      </c>
      <c r="L3155" s="4">
        <f t="shared" si="345"/>
        <v>8.99</v>
      </c>
      <c r="M3155">
        <v>0</v>
      </c>
      <c r="N3155" t="s">
        <v>29</v>
      </c>
      <c r="O3155">
        <v>4</v>
      </c>
      <c r="P3155">
        <v>0.91</v>
      </c>
      <c r="Q3155">
        <f t="shared" si="346"/>
        <v>55</v>
      </c>
      <c r="R3155" t="s">
        <v>38</v>
      </c>
      <c r="S3155">
        <f t="shared" si="347"/>
        <v>950.40000000000009</v>
      </c>
      <c r="T3155" t="str">
        <f t="shared" si="348"/>
        <v>High</v>
      </c>
      <c r="U3155" t="str">
        <f t="shared" si="349"/>
        <v>Risk</v>
      </c>
    </row>
    <row r="3156" spans="1:21" x14ac:dyDescent="0.25">
      <c r="A3156" t="s">
        <v>3183</v>
      </c>
      <c r="B3156">
        <v>70</v>
      </c>
      <c r="C3156" t="str">
        <f t="shared" si="343"/>
        <v>55+</v>
      </c>
      <c r="D3156" t="s">
        <v>1</v>
      </c>
      <c r="E3156" t="s">
        <v>18</v>
      </c>
      <c r="F3156">
        <v>5.52</v>
      </c>
      <c r="G3156" t="str">
        <f t="shared" si="344"/>
        <v>Low</v>
      </c>
      <c r="H3156">
        <v>29</v>
      </c>
      <c r="I3156" t="s">
        <v>35</v>
      </c>
      <c r="J3156" t="s">
        <v>41</v>
      </c>
      <c r="K3156" s="4">
        <v>17.989999999999998</v>
      </c>
      <c r="L3156" s="4">
        <f t="shared" si="345"/>
        <v>17.989999999999998</v>
      </c>
      <c r="M3156">
        <v>0</v>
      </c>
      <c r="N3156" t="s">
        <v>15</v>
      </c>
      <c r="O3156">
        <v>4</v>
      </c>
      <c r="P3156">
        <v>0.18</v>
      </c>
      <c r="Q3156">
        <f t="shared" si="346"/>
        <v>11</v>
      </c>
      <c r="R3156" t="s">
        <v>38</v>
      </c>
      <c r="S3156">
        <f t="shared" si="347"/>
        <v>60.72</v>
      </c>
      <c r="T3156" t="str">
        <f t="shared" si="348"/>
        <v>Medium</v>
      </c>
      <c r="U3156" t="str">
        <f t="shared" si="349"/>
        <v>Inactive</v>
      </c>
    </row>
    <row r="3157" spans="1:21" x14ac:dyDescent="0.25">
      <c r="A3157" t="s">
        <v>3184</v>
      </c>
      <c r="B3157">
        <v>69</v>
      </c>
      <c r="C3157" t="str">
        <f t="shared" si="343"/>
        <v>55+</v>
      </c>
      <c r="D3157" t="s">
        <v>1</v>
      </c>
      <c r="E3157" t="s">
        <v>2</v>
      </c>
      <c r="F3157">
        <v>22.17</v>
      </c>
      <c r="G3157" t="str">
        <f t="shared" si="344"/>
        <v>Medium</v>
      </c>
      <c r="H3157">
        <v>51</v>
      </c>
      <c r="I3157" t="s">
        <v>9</v>
      </c>
      <c r="J3157" t="s">
        <v>32</v>
      </c>
      <c r="K3157" s="4">
        <v>8.99</v>
      </c>
      <c r="L3157" s="4">
        <f t="shared" si="345"/>
        <v>8.99</v>
      </c>
      <c r="M3157">
        <v>1</v>
      </c>
      <c r="N3157" t="s">
        <v>5</v>
      </c>
      <c r="O3157">
        <v>2</v>
      </c>
      <c r="P3157">
        <v>0.43</v>
      </c>
      <c r="Q3157">
        <f t="shared" si="346"/>
        <v>26</v>
      </c>
      <c r="R3157" t="s">
        <v>16</v>
      </c>
      <c r="S3157">
        <f t="shared" si="347"/>
        <v>576.42000000000007</v>
      </c>
      <c r="T3157" t="str">
        <f t="shared" si="348"/>
        <v>High</v>
      </c>
      <c r="U3157" t="str">
        <f t="shared" si="349"/>
        <v>Inactive</v>
      </c>
    </row>
    <row r="3158" spans="1:21" x14ac:dyDescent="0.25">
      <c r="A3158" t="s">
        <v>3185</v>
      </c>
      <c r="B3158">
        <v>36</v>
      </c>
      <c r="C3158" t="str">
        <f t="shared" si="343"/>
        <v>35-44</v>
      </c>
      <c r="D3158" t="s">
        <v>27</v>
      </c>
      <c r="E3158" t="s">
        <v>18</v>
      </c>
      <c r="F3158">
        <v>0.98</v>
      </c>
      <c r="G3158" t="str">
        <f t="shared" si="344"/>
        <v>Low</v>
      </c>
      <c r="H3158">
        <v>55</v>
      </c>
      <c r="I3158" t="s">
        <v>19</v>
      </c>
      <c r="J3158" t="s">
        <v>10</v>
      </c>
      <c r="K3158" s="4">
        <v>17.989999999999998</v>
      </c>
      <c r="L3158" s="4">
        <f t="shared" si="345"/>
        <v>17.989999999999998</v>
      </c>
      <c r="M3158">
        <v>1</v>
      </c>
      <c r="N3158" t="s">
        <v>23</v>
      </c>
      <c r="O3158">
        <v>2</v>
      </c>
      <c r="P3158">
        <v>0.02</v>
      </c>
      <c r="Q3158">
        <f t="shared" si="346"/>
        <v>1</v>
      </c>
      <c r="R3158" t="s">
        <v>33</v>
      </c>
      <c r="S3158">
        <f t="shared" si="347"/>
        <v>0.98</v>
      </c>
      <c r="T3158" t="str">
        <f t="shared" si="348"/>
        <v>Low</v>
      </c>
      <c r="U3158" t="str">
        <f t="shared" si="349"/>
        <v>Inactive</v>
      </c>
    </row>
    <row r="3159" spans="1:21" x14ac:dyDescent="0.25">
      <c r="A3159" t="s">
        <v>3186</v>
      </c>
      <c r="B3159">
        <v>70</v>
      </c>
      <c r="C3159" t="str">
        <f t="shared" si="343"/>
        <v>55+</v>
      </c>
      <c r="D3159" t="s">
        <v>1</v>
      </c>
      <c r="E3159" t="s">
        <v>2</v>
      </c>
      <c r="F3159">
        <v>61.47</v>
      </c>
      <c r="G3159" t="str">
        <f t="shared" si="344"/>
        <v>High</v>
      </c>
      <c r="H3159">
        <v>7</v>
      </c>
      <c r="I3159" t="s">
        <v>9</v>
      </c>
      <c r="J3159" t="s">
        <v>10</v>
      </c>
      <c r="K3159" s="4">
        <v>8.99</v>
      </c>
      <c r="L3159" s="4">
        <f t="shared" si="345"/>
        <v>8.99</v>
      </c>
      <c r="M3159">
        <v>0</v>
      </c>
      <c r="N3159" t="s">
        <v>29</v>
      </c>
      <c r="O3159">
        <v>1</v>
      </c>
      <c r="P3159">
        <v>7.68</v>
      </c>
      <c r="Q3159">
        <f t="shared" si="346"/>
        <v>461</v>
      </c>
      <c r="R3159" t="s">
        <v>25</v>
      </c>
      <c r="S3159">
        <f t="shared" si="347"/>
        <v>28337.67</v>
      </c>
      <c r="T3159" t="str">
        <f t="shared" si="348"/>
        <v>High</v>
      </c>
      <c r="U3159" t="str">
        <f t="shared" si="349"/>
        <v>Active</v>
      </c>
    </row>
    <row r="3160" spans="1:21" x14ac:dyDescent="0.25">
      <c r="A3160" t="s">
        <v>3187</v>
      </c>
      <c r="B3160">
        <v>22</v>
      </c>
      <c r="C3160" t="str">
        <f t="shared" si="343"/>
        <v>18-24</v>
      </c>
      <c r="D3160" t="s">
        <v>27</v>
      </c>
      <c r="E3160" t="s">
        <v>2</v>
      </c>
      <c r="F3160">
        <v>20.87</v>
      </c>
      <c r="G3160" t="str">
        <f t="shared" si="344"/>
        <v>Medium</v>
      </c>
      <c r="H3160">
        <v>45</v>
      </c>
      <c r="I3160" t="s">
        <v>19</v>
      </c>
      <c r="J3160" t="s">
        <v>43</v>
      </c>
      <c r="K3160" s="4">
        <v>8.99</v>
      </c>
      <c r="L3160" s="4">
        <f t="shared" si="345"/>
        <v>8.99</v>
      </c>
      <c r="M3160">
        <v>1</v>
      </c>
      <c r="N3160" t="s">
        <v>29</v>
      </c>
      <c r="O3160">
        <v>1</v>
      </c>
      <c r="P3160">
        <v>0.45</v>
      </c>
      <c r="Q3160">
        <f t="shared" si="346"/>
        <v>27</v>
      </c>
      <c r="R3160" t="s">
        <v>16</v>
      </c>
      <c r="S3160">
        <f t="shared" si="347"/>
        <v>563.49</v>
      </c>
      <c r="T3160" t="str">
        <f t="shared" si="348"/>
        <v>High</v>
      </c>
      <c r="U3160" t="str">
        <f t="shared" si="349"/>
        <v>Inactive</v>
      </c>
    </row>
    <row r="3161" spans="1:21" x14ac:dyDescent="0.25">
      <c r="A3161" t="s">
        <v>3188</v>
      </c>
      <c r="B3161">
        <v>52</v>
      </c>
      <c r="C3161" t="str">
        <f t="shared" si="343"/>
        <v>45-54</v>
      </c>
      <c r="D3161" t="s">
        <v>13</v>
      </c>
      <c r="E3161" t="s">
        <v>2</v>
      </c>
      <c r="F3161">
        <v>3.59</v>
      </c>
      <c r="G3161" t="str">
        <f t="shared" si="344"/>
        <v>Low</v>
      </c>
      <c r="H3161">
        <v>42</v>
      </c>
      <c r="I3161" t="s">
        <v>3</v>
      </c>
      <c r="J3161" t="s">
        <v>4</v>
      </c>
      <c r="K3161" s="4">
        <v>8.99</v>
      </c>
      <c r="L3161" s="4">
        <f t="shared" si="345"/>
        <v>8.99</v>
      </c>
      <c r="M3161">
        <v>1</v>
      </c>
      <c r="N3161" t="s">
        <v>5</v>
      </c>
      <c r="O3161">
        <v>4</v>
      </c>
      <c r="P3161">
        <v>0.08</v>
      </c>
      <c r="Q3161">
        <f t="shared" si="346"/>
        <v>5</v>
      </c>
      <c r="R3161" t="s">
        <v>11</v>
      </c>
      <c r="S3161">
        <f t="shared" si="347"/>
        <v>17.95</v>
      </c>
      <c r="T3161" t="str">
        <f t="shared" si="348"/>
        <v>Low</v>
      </c>
      <c r="U3161" t="str">
        <f t="shared" si="349"/>
        <v>Inactive</v>
      </c>
    </row>
    <row r="3162" spans="1:21" x14ac:dyDescent="0.25">
      <c r="A3162" t="s">
        <v>3189</v>
      </c>
      <c r="B3162">
        <v>19</v>
      </c>
      <c r="C3162" t="str">
        <f t="shared" si="343"/>
        <v>18-24</v>
      </c>
      <c r="D3162" t="s">
        <v>13</v>
      </c>
      <c r="E3162" t="s">
        <v>8</v>
      </c>
      <c r="F3162">
        <v>8.85</v>
      </c>
      <c r="G3162" t="str">
        <f t="shared" si="344"/>
        <v>Low</v>
      </c>
      <c r="H3162">
        <v>20</v>
      </c>
      <c r="I3162" t="s">
        <v>19</v>
      </c>
      <c r="J3162" t="s">
        <v>32</v>
      </c>
      <c r="K3162" s="4">
        <v>13.99</v>
      </c>
      <c r="L3162" s="4">
        <f t="shared" si="345"/>
        <v>13.99</v>
      </c>
      <c r="M3162">
        <v>0</v>
      </c>
      <c r="N3162" t="s">
        <v>29</v>
      </c>
      <c r="O3162">
        <v>4</v>
      </c>
      <c r="P3162">
        <v>0.42</v>
      </c>
      <c r="Q3162">
        <f t="shared" si="346"/>
        <v>25</v>
      </c>
      <c r="R3162" t="s">
        <v>16</v>
      </c>
      <c r="S3162">
        <f t="shared" si="347"/>
        <v>221.25</v>
      </c>
      <c r="T3162" t="str">
        <f t="shared" si="348"/>
        <v>High</v>
      </c>
      <c r="U3162" t="str">
        <f t="shared" si="349"/>
        <v>Risk</v>
      </c>
    </row>
    <row r="3163" spans="1:21" x14ac:dyDescent="0.25">
      <c r="A3163" t="s">
        <v>3190</v>
      </c>
      <c r="B3163">
        <v>42</v>
      </c>
      <c r="C3163" t="str">
        <f t="shared" si="343"/>
        <v>35-44</v>
      </c>
      <c r="D3163" t="s">
        <v>27</v>
      </c>
      <c r="E3163" t="s">
        <v>2</v>
      </c>
      <c r="F3163">
        <v>7.09</v>
      </c>
      <c r="G3163" t="str">
        <f t="shared" si="344"/>
        <v>Low</v>
      </c>
      <c r="H3163">
        <v>21</v>
      </c>
      <c r="I3163" t="s">
        <v>3</v>
      </c>
      <c r="J3163" t="s">
        <v>4</v>
      </c>
      <c r="K3163" s="4">
        <v>8.99</v>
      </c>
      <c r="L3163" s="4">
        <f t="shared" si="345"/>
        <v>8.99</v>
      </c>
      <c r="M3163">
        <v>1</v>
      </c>
      <c r="N3163" t="s">
        <v>23</v>
      </c>
      <c r="O3163">
        <v>1</v>
      </c>
      <c r="P3163">
        <v>0.32</v>
      </c>
      <c r="Q3163">
        <f t="shared" si="346"/>
        <v>19</v>
      </c>
      <c r="R3163" t="s">
        <v>6</v>
      </c>
      <c r="S3163">
        <f t="shared" si="347"/>
        <v>134.71</v>
      </c>
      <c r="T3163" t="str">
        <f t="shared" si="348"/>
        <v>Medium</v>
      </c>
      <c r="U3163" t="str">
        <f t="shared" si="349"/>
        <v>Risk</v>
      </c>
    </row>
    <row r="3164" spans="1:21" x14ac:dyDescent="0.25">
      <c r="A3164" t="s">
        <v>3191</v>
      </c>
      <c r="B3164">
        <v>35</v>
      </c>
      <c r="C3164" t="str">
        <f t="shared" si="343"/>
        <v>25-34</v>
      </c>
      <c r="D3164" t="s">
        <v>1</v>
      </c>
      <c r="E3164" t="s">
        <v>2</v>
      </c>
      <c r="F3164">
        <v>1.21</v>
      </c>
      <c r="G3164" t="str">
        <f t="shared" si="344"/>
        <v>Low</v>
      </c>
      <c r="H3164">
        <v>4</v>
      </c>
      <c r="I3164" t="s">
        <v>19</v>
      </c>
      <c r="J3164" t="s">
        <v>41</v>
      </c>
      <c r="K3164" s="4">
        <v>8.99</v>
      </c>
      <c r="L3164" s="4">
        <f t="shared" si="345"/>
        <v>8.99</v>
      </c>
      <c r="M3164">
        <v>1</v>
      </c>
      <c r="N3164" t="s">
        <v>5</v>
      </c>
      <c r="O3164">
        <v>2</v>
      </c>
      <c r="P3164">
        <v>0.24</v>
      </c>
      <c r="Q3164">
        <f t="shared" si="346"/>
        <v>14</v>
      </c>
      <c r="R3164" t="s">
        <v>6</v>
      </c>
      <c r="S3164">
        <f t="shared" si="347"/>
        <v>16.939999999999998</v>
      </c>
      <c r="T3164" t="str">
        <f t="shared" si="348"/>
        <v>Low</v>
      </c>
      <c r="U3164" t="str">
        <f t="shared" si="349"/>
        <v>Active</v>
      </c>
    </row>
    <row r="3165" spans="1:21" x14ac:dyDescent="0.25">
      <c r="A3165" t="s">
        <v>3192</v>
      </c>
      <c r="B3165">
        <v>18</v>
      </c>
      <c r="C3165" t="str">
        <f t="shared" si="343"/>
        <v>18-24</v>
      </c>
      <c r="D3165" t="s">
        <v>13</v>
      </c>
      <c r="E3165" t="s">
        <v>8</v>
      </c>
      <c r="F3165">
        <v>2.2599999999999998</v>
      </c>
      <c r="G3165" t="str">
        <f t="shared" si="344"/>
        <v>Low</v>
      </c>
      <c r="H3165">
        <v>48</v>
      </c>
      <c r="I3165" t="s">
        <v>3</v>
      </c>
      <c r="J3165" t="s">
        <v>41</v>
      </c>
      <c r="K3165" s="4">
        <v>13.99</v>
      </c>
      <c r="L3165" s="4">
        <f t="shared" si="345"/>
        <v>13.99</v>
      </c>
      <c r="M3165">
        <v>1</v>
      </c>
      <c r="N3165" t="s">
        <v>29</v>
      </c>
      <c r="O3165">
        <v>1</v>
      </c>
      <c r="P3165">
        <v>0.05</v>
      </c>
      <c r="Q3165">
        <f t="shared" si="346"/>
        <v>3</v>
      </c>
      <c r="R3165" t="s">
        <v>6</v>
      </c>
      <c r="S3165">
        <f t="shared" si="347"/>
        <v>6.7799999999999994</v>
      </c>
      <c r="T3165" t="str">
        <f t="shared" si="348"/>
        <v>Low</v>
      </c>
      <c r="U3165" t="str">
        <f t="shared" si="349"/>
        <v>Inactive</v>
      </c>
    </row>
    <row r="3166" spans="1:21" x14ac:dyDescent="0.25">
      <c r="A3166" t="s">
        <v>3193</v>
      </c>
      <c r="B3166">
        <v>21</v>
      </c>
      <c r="C3166" t="str">
        <f t="shared" si="343"/>
        <v>18-24</v>
      </c>
      <c r="D3166" t="s">
        <v>1</v>
      </c>
      <c r="E3166" t="s">
        <v>18</v>
      </c>
      <c r="F3166">
        <v>16.71</v>
      </c>
      <c r="G3166" t="str">
        <f t="shared" si="344"/>
        <v>Low</v>
      </c>
      <c r="H3166">
        <v>12</v>
      </c>
      <c r="I3166" t="s">
        <v>56</v>
      </c>
      <c r="J3166" t="s">
        <v>41</v>
      </c>
      <c r="K3166" s="4">
        <v>17.989999999999998</v>
      </c>
      <c r="L3166" s="4">
        <f t="shared" si="345"/>
        <v>17.989999999999998</v>
      </c>
      <c r="M3166">
        <v>0</v>
      </c>
      <c r="N3166" t="s">
        <v>47</v>
      </c>
      <c r="O3166">
        <v>3</v>
      </c>
      <c r="P3166">
        <v>1.29</v>
      </c>
      <c r="Q3166">
        <f t="shared" si="346"/>
        <v>77</v>
      </c>
      <c r="R3166" t="s">
        <v>11</v>
      </c>
      <c r="S3166">
        <f t="shared" si="347"/>
        <v>1286.67</v>
      </c>
      <c r="T3166" t="str">
        <f t="shared" si="348"/>
        <v>High</v>
      </c>
      <c r="U3166" t="str">
        <f t="shared" si="349"/>
        <v>Risk</v>
      </c>
    </row>
    <row r="3167" spans="1:21" x14ac:dyDescent="0.25">
      <c r="A3167" t="s">
        <v>3194</v>
      </c>
      <c r="B3167">
        <v>57</v>
      </c>
      <c r="C3167" t="str">
        <f t="shared" si="343"/>
        <v>55+</v>
      </c>
      <c r="D3167" t="s">
        <v>27</v>
      </c>
      <c r="E3167" t="s">
        <v>2</v>
      </c>
      <c r="F3167">
        <v>2.89</v>
      </c>
      <c r="G3167" t="str">
        <f t="shared" si="344"/>
        <v>Low</v>
      </c>
      <c r="H3167">
        <v>27</v>
      </c>
      <c r="I3167" t="s">
        <v>3</v>
      </c>
      <c r="J3167" t="s">
        <v>10</v>
      </c>
      <c r="K3167" s="4">
        <v>8.99</v>
      </c>
      <c r="L3167" s="4">
        <f t="shared" si="345"/>
        <v>8.99</v>
      </c>
      <c r="M3167">
        <v>1</v>
      </c>
      <c r="N3167" t="s">
        <v>29</v>
      </c>
      <c r="O3167">
        <v>4</v>
      </c>
      <c r="P3167">
        <v>0.1</v>
      </c>
      <c r="Q3167">
        <f t="shared" si="346"/>
        <v>6</v>
      </c>
      <c r="R3167" t="s">
        <v>20</v>
      </c>
      <c r="S3167">
        <f t="shared" si="347"/>
        <v>17.34</v>
      </c>
      <c r="T3167" t="str">
        <f t="shared" si="348"/>
        <v>Low</v>
      </c>
      <c r="U3167" t="str">
        <f t="shared" si="349"/>
        <v>Inactive</v>
      </c>
    </row>
    <row r="3168" spans="1:21" x14ac:dyDescent="0.25">
      <c r="A3168" t="s">
        <v>3195</v>
      </c>
      <c r="B3168">
        <v>38</v>
      </c>
      <c r="C3168" t="str">
        <f t="shared" si="343"/>
        <v>35-44</v>
      </c>
      <c r="D3168" t="s">
        <v>13</v>
      </c>
      <c r="E3168" t="s">
        <v>2</v>
      </c>
      <c r="F3168">
        <v>3.08</v>
      </c>
      <c r="G3168" t="str">
        <f t="shared" si="344"/>
        <v>Low</v>
      </c>
      <c r="H3168">
        <v>53</v>
      </c>
      <c r="I3168" t="s">
        <v>56</v>
      </c>
      <c r="J3168" t="s">
        <v>41</v>
      </c>
      <c r="K3168" s="4">
        <v>8.99</v>
      </c>
      <c r="L3168" s="4">
        <f t="shared" si="345"/>
        <v>8.99</v>
      </c>
      <c r="M3168">
        <v>1</v>
      </c>
      <c r="N3168" t="s">
        <v>5</v>
      </c>
      <c r="O3168">
        <v>2</v>
      </c>
      <c r="P3168">
        <v>0.06</v>
      </c>
      <c r="Q3168">
        <f t="shared" si="346"/>
        <v>4</v>
      </c>
      <c r="R3168" t="s">
        <v>33</v>
      </c>
      <c r="S3168">
        <f t="shared" si="347"/>
        <v>12.32</v>
      </c>
      <c r="T3168" t="str">
        <f t="shared" si="348"/>
        <v>Low</v>
      </c>
      <c r="U3168" t="str">
        <f t="shared" si="349"/>
        <v>Inactive</v>
      </c>
    </row>
    <row r="3169" spans="1:21" x14ac:dyDescent="0.25">
      <c r="A3169" t="s">
        <v>3196</v>
      </c>
      <c r="B3169">
        <v>50</v>
      </c>
      <c r="C3169" t="str">
        <f t="shared" si="343"/>
        <v>45-54</v>
      </c>
      <c r="D3169" t="s">
        <v>1</v>
      </c>
      <c r="E3169" t="s">
        <v>18</v>
      </c>
      <c r="F3169">
        <v>7.44</v>
      </c>
      <c r="G3169" t="str">
        <f t="shared" si="344"/>
        <v>Low</v>
      </c>
      <c r="H3169">
        <v>32</v>
      </c>
      <c r="I3169" t="s">
        <v>35</v>
      </c>
      <c r="J3169" t="s">
        <v>43</v>
      </c>
      <c r="K3169" s="4">
        <v>17.989999999999998</v>
      </c>
      <c r="L3169" s="4">
        <f t="shared" si="345"/>
        <v>17.989999999999998</v>
      </c>
      <c r="M3169">
        <v>0</v>
      </c>
      <c r="N3169" t="s">
        <v>47</v>
      </c>
      <c r="O3169">
        <v>4</v>
      </c>
      <c r="P3169">
        <v>0.23</v>
      </c>
      <c r="Q3169">
        <f t="shared" si="346"/>
        <v>14</v>
      </c>
      <c r="R3169" t="s">
        <v>33</v>
      </c>
      <c r="S3169">
        <f t="shared" si="347"/>
        <v>104.16000000000001</v>
      </c>
      <c r="T3169" t="str">
        <f t="shared" si="348"/>
        <v>Medium</v>
      </c>
      <c r="U3169" t="str">
        <f t="shared" si="349"/>
        <v>Inactive</v>
      </c>
    </row>
    <row r="3170" spans="1:21" x14ac:dyDescent="0.25">
      <c r="A3170" t="s">
        <v>3197</v>
      </c>
      <c r="B3170">
        <v>57</v>
      </c>
      <c r="C3170" t="str">
        <f t="shared" si="343"/>
        <v>55+</v>
      </c>
      <c r="D3170" t="s">
        <v>27</v>
      </c>
      <c r="E3170" t="s">
        <v>8</v>
      </c>
      <c r="F3170">
        <v>18.93</v>
      </c>
      <c r="G3170" t="str">
        <f t="shared" si="344"/>
        <v>Low</v>
      </c>
      <c r="H3170">
        <v>42</v>
      </c>
      <c r="I3170" t="s">
        <v>3</v>
      </c>
      <c r="J3170" t="s">
        <v>4</v>
      </c>
      <c r="K3170" s="4">
        <v>13.99</v>
      </c>
      <c r="L3170" s="4">
        <f t="shared" si="345"/>
        <v>13.99</v>
      </c>
      <c r="M3170">
        <v>1</v>
      </c>
      <c r="N3170" t="s">
        <v>5</v>
      </c>
      <c r="O3170">
        <v>5</v>
      </c>
      <c r="P3170">
        <v>0.44</v>
      </c>
      <c r="Q3170">
        <f t="shared" si="346"/>
        <v>26</v>
      </c>
      <c r="R3170" t="s">
        <v>25</v>
      </c>
      <c r="S3170">
        <f t="shared" si="347"/>
        <v>492.18</v>
      </c>
      <c r="T3170" t="str">
        <f t="shared" si="348"/>
        <v>High</v>
      </c>
      <c r="U3170" t="str">
        <f t="shared" si="349"/>
        <v>Inactive</v>
      </c>
    </row>
    <row r="3171" spans="1:21" x14ac:dyDescent="0.25">
      <c r="A3171" t="s">
        <v>3198</v>
      </c>
      <c r="B3171">
        <v>65</v>
      </c>
      <c r="C3171" t="str">
        <f t="shared" si="343"/>
        <v>55+</v>
      </c>
      <c r="D3171" t="s">
        <v>1</v>
      </c>
      <c r="E3171" t="s">
        <v>18</v>
      </c>
      <c r="F3171">
        <v>9.7100000000000009</v>
      </c>
      <c r="G3171" t="str">
        <f t="shared" si="344"/>
        <v>Low</v>
      </c>
      <c r="H3171">
        <v>47</v>
      </c>
      <c r="I3171" t="s">
        <v>3</v>
      </c>
      <c r="J3171" t="s">
        <v>41</v>
      </c>
      <c r="K3171" s="4">
        <v>17.989999999999998</v>
      </c>
      <c r="L3171" s="4">
        <f t="shared" si="345"/>
        <v>17.989999999999998</v>
      </c>
      <c r="M3171">
        <v>0</v>
      </c>
      <c r="N3171" t="s">
        <v>29</v>
      </c>
      <c r="O3171">
        <v>4</v>
      </c>
      <c r="P3171">
        <v>0.2</v>
      </c>
      <c r="Q3171">
        <f t="shared" si="346"/>
        <v>12</v>
      </c>
      <c r="R3171" t="s">
        <v>38</v>
      </c>
      <c r="S3171">
        <f t="shared" si="347"/>
        <v>116.52000000000001</v>
      </c>
      <c r="T3171" t="str">
        <f t="shared" si="348"/>
        <v>Medium</v>
      </c>
      <c r="U3171" t="str">
        <f t="shared" si="349"/>
        <v>Inactive</v>
      </c>
    </row>
    <row r="3172" spans="1:21" x14ac:dyDescent="0.25">
      <c r="A3172" t="s">
        <v>3199</v>
      </c>
      <c r="B3172">
        <v>29</v>
      </c>
      <c r="C3172" t="str">
        <f t="shared" si="343"/>
        <v>25-34</v>
      </c>
      <c r="D3172" t="s">
        <v>27</v>
      </c>
      <c r="E3172" t="s">
        <v>18</v>
      </c>
      <c r="F3172">
        <v>1.61</v>
      </c>
      <c r="G3172" t="str">
        <f t="shared" si="344"/>
        <v>Low</v>
      </c>
      <c r="H3172">
        <v>59</v>
      </c>
      <c r="I3172" t="s">
        <v>56</v>
      </c>
      <c r="J3172" t="s">
        <v>41</v>
      </c>
      <c r="K3172" s="4">
        <v>17.989999999999998</v>
      </c>
      <c r="L3172" s="4">
        <f t="shared" si="345"/>
        <v>17.989999999999998</v>
      </c>
      <c r="M3172">
        <v>1</v>
      </c>
      <c r="N3172" t="s">
        <v>47</v>
      </c>
      <c r="O3172">
        <v>2</v>
      </c>
      <c r="P3172">
        <v>0.03</v>
      </c>
      <c r="Q3172">
        <f t="shared" si="346"/>
        <v>2</v>
      </c>
      <c r="R3172" t="s">
        <v>20</v>
      </c>
      <c r="S3172">
        <f t="shared" si="347"/>
        <v>3.22</v>
      </c>
      <c r="T3172" t="str">
        <f t="shared" si="348"/>
        <v>Low</v>
      </c>
      <c r="U3172" t="str">
        <f t="shared" si="349"/>
        <v>Inactive</v>
      </c>
    </row>
    <row r="3173" spans="1:21" x14ac:dyDescent="0.25">
      <c r="A3173" t="s">
        <v>3200</v>
      </c>
      <c r="B3173">
        <v>62</v>
      </c>
      <c r="C3173" t="str">
        <f t="shared" si="343"/>
        <v>55+</v>
      </c>
      <c r="D3173" t="s">
        <v>13</v>
      </c>
      <c r="E3173" t="s">
        <v>18</v>
      </c>
      <c r="F3173">
        <v>4.2</v>
      </c>
      <c r="G3173" t="str">
        <f t="shared" si="344"/>
        <v>Low</v>
      </c>
      <c r="H3173">
        <v>37</v>
      </c>
      <c r="I3173" t="s">
        <v>3</v>
      </c>
      <c r="J3173" t="s">
        <v>32</v>
      </c>
      <c r="K3173" s="4">
        <v>17.989999999999998</v>
      </c>
      <c r="L3173" s="4">
        <f t="shared" si="345"/>
        <v>17.989999999999998</v>
      </c>
      <c r="M3173">
        <v>1</v>
      </c>
      <c r="N3173" t="s">
        <v>15</v>
      </c>
      <c r="O3173">
        <v>1</v>
      </c>
      <c r="P3173">
        <v>0.11</v>
      </c>
      <c r="Q3173">
        <f t="shared" si="346"/>
        <v>7</v>
      </c>
      <c r="R3173" t="s">
        <v>33</v>
      </c>
      <c r="S3173">
        <f t="shared" si="347"/>
        <v>29.400000000000002</v>
      </c>
      <c r="T3173" t="str">
        <f t="shared" si="348"/>
        <v>Low</v>
      </c>
      <c r="U3173" t="str">
        <f t="shared" si="349"/>
        <v>Inactive</v>
      </c>
    </row>
    <row r="3174" spans="1:21" x14ac:dyDescent="0.25">
      <c r="A3174" t="s">
        <v>3201</v>
      </c>
      <c r="B3174">
        <v>58</v>
      </c>
      <c r="C3174" t="str">
        <f t="shared" si="343"/>
        <v>55+</v>
      </c>
      <c r="D3174" t="s">
        <v>1</v>
      </c>
      <c r="E3174" t="s">
        <v>2</v>
      </c>
      <c r="F3174">
        <v>15.24</v>
      </c>
      <c r="G3174" t="str">
        <f t="shared" si="344"/>
        <v>Low</v>
      </c>
      <c r="H3174">
        <v>16</v>
      </c>
      <c r="I3174" t="s">
        <v>14</v>
      </c>
      <c r="J3174" t="s">
        <v>43</v>
      </c>
      <c r="K3174" s="4">
        <v>8.99</v>
      </c>
      <c r="L3174" s="4">
        <f t="shared" si="345"/>
        <v>8.99</v>
      </c>
      <c r="M3174">
        <v>0</v>
      </c>
      <c r="N3174" t="s">
        <v>15</v>
      </c>
      <c r="O3174">
        <v>5</v>
      </c>
      <c r="P3174">
        <v>0.9</v>
      </c>
      <c r="Q3174">
        <f t="shared" si="346"/>
        <v>54</v>
      </c>
      <c r="R3174" t="s">
        <v>33</v>
      </c>
      <c r="S3174">
        <f t="shared" si="347"/>
        <v>822.96</v>
      </c>
      <c r="T3174" t="str">
        <f t="shared" si="348"/>
        <v>High</v>
      </c>
      <c r="U3174" t="str">
        <f t="shared" si="349"/>
        <v>Risk</v>
      </c>
    </row>
    <row r="3175" spans="1:21" x14ac:dyDescent="0.25">
      <c r="A3175" t="s">
        <v>3202</v>
      </c>
      <c r="B3175">
        <v>50</v>
      </c>
      <c r="C3175" t="str">
        <f t="shared" si="343"/>
        <v>45-54</v>
      </c>
      <c r="D3175" t="s">
        <v>27</v>
      </c>
      <c r="E3175" t="s">
        <v>18</v>
      </c>
      <c r="F3175">
        <v>5.93</v>
      </c>
      <c r="G3175" t="str">
        <f t="shared" si="344"/>
        <v>Low</v>
      </c>
      <c r="H3175">
        <v>51</v>
      </c>
      <c r="I3175" t="s">
        <v>14</v>
      </c>
      <c r="J3175" t="s">
        <v>41</v>
      </c>
      <c r="K3175" s="4">
        <v>17.989999999999998</v>
      </c>
      <c r="L3175" s="4">
        <f t="shared" si="345"/>
        <v>17.989999999999998</v>
      </c>
      <c r="M3175">
        <v>1</v>
      </c>
      <c r="N3175" t="s">
        <v>15</v>
      </c>
      <c r="O3175">
        <v>1</v>
      </c>
      <c r="P3175">
        <v>0.11</v>
      </c>
      <c r="Q3175">
        <f t="shared" si="346"/>
        <v>7</v>
      </c>
      <c r="R3175" t="s">
        <v>20</v>
      </c>
      <c r="S3175">
        <f t="shared" si="347"/>
        <v>41.51</v>
      </c>
      <c r="T3175" t="str">
        <f t="shared" si="348"/>
        <v>Low</v>
      </c>
      <c r="U3175" t="str">
        <f t="shared" si="349"/>
        <v>Inactive</v>
      </c>
    </row>
    <row r="3176" spans="1:21" x14ac:dyDescent="0.25">
      <c r="A3176" t="s">
        <v>3203</v>
      </c>
      <c r="B3176">
        <v>28</v>
      </c>
      <c r="C3176" t="str">
        <f t="shared" si="343"/>
        <v>25-34</v>
      </c>
      <c r="D3176" t="s">
        <v>1</v>
      </c>
      <c r="E3176" t="s">
        <v>8</v>
      </c>
      <c r="F3176">
        <v>9.61</v>
      </c>
      <c r="G3176" t="str">
        <f t="shared" si="344"/>
        <v>Low</v>
      </c>
      <c r="H3176">
        <v>50</v>
      </c>
      <c r="I3176" t="s">
        <v>56</v>
      </c>
      <c r="J3176" t="s">
        <v>10</v>
      </c>
      <c r="K3176" s="4">
        <v>13.99</v>
      </c>
      <c r="L3176" s="4">
        <f t="shared" si="345"/>
        <v>13.99</v>
      </c>
      <c r="M3176">
        <v>1</v>
      </c>
      <c r="N3176" t="s">
        <v>15</v>
      </c>
      <c r="O3176">
        <v>4</v>
      </c>
      <c r="P3176">
        <v>0.19</v>
      </c>
      <c r="Q3176">
        <f t="shared" si="346"/>
        <v>11</v>
      </c>
      <c r="R3176" t="s">
        <v>16</v>
      </c>
      <c r="S3176">
        <f t="shared" si="347"/>
        <v>105.71</v>
      </c>
      <c r="T3176" t="str">
        <f t="shared" si="348"/>
        <v>Medium</v>
      </c>
      <c r="U3176" t="str">
        <f t="shared" si="349"/>
        <v>Inactive</v>
      </c>
    </row>
    <row r="3177" spans="1:21" x14ac:dyDescent="0.25">
      <c r="A3177" t="s">
        <v>3204</v>
      </c>
      <c r="B3177">
        <v>49</v>
      </c>
      <c r="C3177" t="str">
        <f t="shared" si="343"/>
        <v>45-54</v>
      </c>
      <c r="D3177" t="s">
        <v>13</v>
      </c>
      <c r="E3177" t="s">
        <v>8</v>
      </c>
      <c r="F3177">
        <v>17.61</v>
      </c>
      <c r="G3177" t="str">
        <f t="shared" si="344"/>
        <v>Low</v>
      </c>
      <c r="H3177">
        <v>60</v>
      </c>
      <c r="I3177" t="s">
        <v>35</v>
      </c>
      <c r="J3177" t="s">
        <v>32</v>
      </c>
      <c r="K3177" s="4">
        <v>13.99</v>
      </c>
      <c r="L3177" s="4">
        <f t="shared" si="345"/>
        <v>13.99</v>
      </c>
      <c r="M3177">
        <v>1</v>
      </c>
      <c r="N3177" t="s">
        <v>29</v>
      </c>
      <c r="O3177">
        <v>1</v>
      </c>
      <c r="P3177">
        <v>0.28999999999999998</v>
      </c>
      <c r="Q3177">
        <f t="shared" si="346"/>
        <v>17</v>
      </c>
      <c r="R3177" t="s">
        <v>11</v>
      </c>
      <c r="S3177">
        <f t="shared" si="347"/>
        <v>299.37</v>
      </c>
      <c r="T3177" t="str">
        <f t="shared" si="348"/>
        <v>High</v>
      </c>
      <c r="U3177" t="str">
        <f t="shared" si="349"/>
        <v>Inactive</v>
      </c>
    </row>
    <row r="3178" spans="1:21" x14ac:dyDescent="0.25">
      <c r="A3178" t="s">
        <v>3205</v>
      </c>
      <c r="B3178">
        <v>25</v>
      </c>
      <c r="C3178" t="str">
        <f t="shared" si="343"/>
        <v>18-24</v>
      </c>
      <c r="D3178" t="s">
        <v>13</v>
      </c>
      <c r="E3178" t="s">
        <v>2</v>
      </c>
      <c r="F3178">
        <v>5.49</v>
      </c>
      <c r="G3178" t="str">
        <f t="shared" si="344"/>
        <v>Low</v>
      </c>
      <c r="H3178">
        <v>41</v>
      </c>
      <c r="I3178" t="s">
        <v>19</v>
      </c>
      <c r="J3178" t="s">
        <v>41</v>
      </c>
      <c r="K3178" s="4">
        <v>8.99</v>
      </c>
      <c r="L3178" s="4">
        <f t="shared" si="345"/>
        <v>8.99</v>
      </c>
      <c r="M3178">
        <v>1</v>
      </c>
      <c r="N3178" t="s">
        <v>23</v>
      </c>
      <c r="O3178">
        <v>3</v>
      </c>
      <c r="P3178">
        <v>0.13</v>
      </c>
      <c r="Q3178">
        <f t="shared" si="346"/>
        <v>8</v>
      </c>
      <c r="R3178" t="s">
        <v>38</v>
      </c>
      <c r="S3178">
        <f t="shared" si="347"/>
        <v>43.92</v>
      </c>
      <c r="T3178" t="str">
        <f t="shared" si="348"/>
        <v>Low</v>
      </c>
      <c r="U3178" t="str">
        <f t="shared" si="349"/>
        <v>Inactive</v>
      </c>
    </row>
    <row r="3179" spans="1:21" x14ac:dyDescent="0.25">
      <c r="A3179" t="s">
        <v>3206</v>
      </c>
      <c r="B3179">
        <v>40</v>
      </c>
      <c r="C3179" t="str">
        <f t="shared" si="343"/>
        <v>35-44</v>
      </c>
      <c r="D3179" t="s">
        <v>13</v>
      </c>
      <c r="E3179" t="s">
        <v>8</v>
      </c>
      <c r="F3179">
        <v>7.66</v>
      </c>
      <c r="G3179" t="str">
        <f t="shared" si="344"/>
        <v>Low</v>
      </c>
      <c r="H3179">
        <v>57</v>
      </c>
      <c r="I3179" t="s">
        <v>14</v>
      </c>
      <c r="J3179" t="s">
        <v>41</v>
      </c>
      <c r="K3179" s="4">
        <v>13.99</v>
      </c>
      <c r="L3179" s="4">
        <f t="shared" si="345"/>
        <v>13.99</v>
      </c>
      <c r="M3179">
        <v>1</v>
      </c>
      <c r="N3179" t="s">
        <v>15</v>
      </c>
      <c r="O3179">
        <v>1</v>
      </c>
      <c r="P3179">
        <v>0.13</v>
      </c>
      <c r="Q3179">
        <f t="shared" si="346"/>
        <v>8</v>
      </c>
      <c r="R3179" t="s">
        <v>6</v>
      </c>
      <c r="S3179">
        <f t="shared" si="347"/>
        <v>61.28</v>
      </c>
      <c r="T3179" t="str">
        <f t="shared" si="348"/>
        <v>Medium</v>
      </c>
      <c r="U3179" t="str">
        <f t="shared" si="349"/>
        <v>Inactive</v>
      </c>
    </row>
    <row r="3180" spans="1:21" x14ac:dyDescent="0.25">
      <c r="A3180" t="s">
        <v>3207</v>
      </c>
      <c r="B3180">
        <v>29</v>
      </c>
      <c r="C3180" t="str">
        <f t="shared" si="343"/>
        <v>25-34</v>
      </c>
      <c r="D3180" t="s">
        <v>13</v>
      </c>
      <c r="E3180" t="s">
        <v>8</v>
      </c>
      <c r="F3180">
        <v>4.88</v>
      </c>
      <c r="G3180" t="str">
        <f t="shared" si="344"/>
        <v>Low</v>
      </c>
      <c r="H3180">
        <v>39</v>
      </c>
      <c r="I3180" t="s">
        <v>19</v>
      </c>
      <c r="J3180" t="s">
        <v>10</v>
      </c>
      <c r="K3180" s="4">
        <v>13.99</v>
      </c>
      <c r="L3180" s="4">
        <f t="shared" si="345"/>
        <v>13.99</v>
      </c>
      <c r="M3180">
        <v>1</v>
      </c>
      <c r="N3180" t="s">
        <v>47</v>
      </c>
      <c r="O3180">
        <v>4</v>
      </c>
      <c r="P3180">
        <v>0.12</v>
      </c>
      <c r="Q3180">
        <f t="shared" si="346"/>
        <v>7</v>
      </c>
      <c r="R3180" t="s">
        <v>20</v>
      </c>
      <c r="S3180">
        <f t="shared" si="347"/>
        <v>34.159999999999997</v>
      </c>
      <c r="T3180" t="str">
        <f t="shared" si="348"/>
        <v>Low</v>
      </c>
      <c r="U3180" t="str">
        <f t="shared" si="349"/>
        <v>Inactive</v>
      </c>
    </row>
    <row r="3181" spans="1:21" x14ac:dyDescent="0.25">
      <c r="A3181" t="s">
        <v>3208</v>
      </c>
      <c r="B3181">
        <v>43</v>
      </c>
      <c r="C3181" t="str">
        <f t="shared" si="343"/>
        <v>35-44</v>
      </c>
      <c r="D3181" t="s">
        <v>13</v>
      </c>
      <c r="E3181" t="s">
        <v>8</v>
      </c>
      <c r="F3181">
        <v>12.58</v>
      </c>
      <c r="G3181" t="str">
        <f t="shared" si="344"/>
        <v>Low</v>
      </c>
      <c r="H3181">
        <v>16</v>
      </c>
      <c r="I3181" t="s">
        <v>19</v>
      </c>
      <c r="J3181" t="s">
        <v>41</v>
      </c>
      <c r="K3181" s="4">
        <v>13.99</v>
      </c>
      <c r="L3181" s="4">
        <f t="shared" si="345"/>
        <v>13.99</v>
      </c>
      <c r="M3181">
        <v>0</v>
      </c>
      <c r="N3181" t="s">
        <v>47</v>
      </c>
      <c r="O3181">
        <v>4</v>
      </c>
      <c r="P3181">
        <v>0.74</v>
      </c>
      <c r="Q3181">
        <f t="shared" si="346"/>
        <v>44</v>
      </c>
      <c r="R3181" t="s">
        <v>20</v>
      </c>
      <c r="S3181">
        <f t="shared" si="347"/>
        <v>553.52</v>
      </c>
      <c r="T3181" t="str">
        <f t="shared" si="348"/>
        <v>High</v>
      </c>
      <c r="U3181" t="str">
        <f t="shared" si="349"/>
        <v>Risk</v>
      </c>
    </row>
    <row r="3182" spans="1:21" x14ac:dyDescent="0.25">
      <c r="A3182" t="s">
        <v>3209</v>
      </c>
      <c r="B3182">
        <v>69</v>
      </c>
      <c r="C3182" t="str">
        <f t="shared" si="343"/>
        <v>55+</v>
      </c>
      <c r="D3182" t="s">
        <v>1</v>
      </c>
      <c r="E3182" t="s">
        <v>18</v>
      </c>
      <c r="F3182">
        <v>26.07</v>
      </c>
      <c r="G3182" t="str">
        <f t="shared" si="344"/>
        <v>Medium</v>
      </c>
      <c r="H3182">
        <v>5</v>
      </c>
      <c r="I3182" t="s">
        <v>19</v>
      </c>
      <c r="J3182" t="s">
        <v>32</v>
      </c>
      <c r="K3182" s="4">
        <v>17.989999999999998</v>
      </c>
      <c r="L3182" s="4">
        <f t="shared" si="345"/>
        <v>17.989999999999998</v>
      </c>
      <c r="M3182">
        <v>0</v>
      </c>
      <c r="N3182" t="s">
        <v>29</v>
      </c>
      <c r="O3182">
        <v>1</v>
      </c>
      <c r="P3182">
        <v>4.34</v>
      </c>
      <c r="Q3182">
        <f t="shared" si="346"/>
        <v>260</v>
      </c>
      <c r="R3182" t="s">
        <v>25</v>
      </c>
      <c r="S3182">
        <f t="shared" si="347"/>
        <v>6778.2</v>
      </c>
      <c r="T3182" t="str">
        <f t="shared" si="348"/>
        <v>High</v>
      </c>
      <c r="U3182" t="str">
        <f t="shared" si="349"/>
        <v>Active</v>
      </c>
    </row>
    <row r="3183" spans="1:21" x14ac:dyDescent="0.25">
      <c r="A3183" t="s">
        <v>3210</v>
      </c>
      <c r="B3183">
        <v>37</v>
      </c>
      <c r="C3183" t="str">
        <f t="shared" si="343"/>
        <v>35-44</v>
      </c>
      <c r="D3183" t="s">
        <v>1</v>
      </c>
      <c r="E3183" t="s">
        <v>18</v>
      </c>
      <c r="F3183">
        <v>14.54</v>
      </c>
      <c r="G3183" t="str">
        <f t="shared" si="344"/>
        <v>Low</v>
      </c>
      <c r="H3183">
        <v>22</v>
      </c>
      <c r="I3183" t="s">
        <v>56</v>
      </c>
      <c r="J3183" t="s">
        <v>43</v>
      </c>
      <c r="K3183" s="4">
        <v>17.989999999999998</v>
      </c>
      <c r="L3183" s="4">
        <f t="shared" si="345"/>
        <v>17.989999999999998</v>
      </c>
      <c r="M3183">
        <v>0</v>
      </c>
      <c r="N3183" t="s">
        <v>23</v>
      </c>
      <c r="O3183">
        <v>2</v>
      </c>
      <c r="P3183">
        <v>0.63</v>
      </c>
      <c r="Q3183">
        <f t="shared" si="346"/>
        <v>38</v>
      </c>
      <c r="R3183" t="s">
        <v>16</v>
      </c>
      <c r="S3183">
        <f t="shared" si="347"/>
        <v>552.52</v>
      </c>
      <c r="T3183" t="str">
        <f t="shared" si="348"/>
        <v>High</v>
      </c>
      <c r="U3183" t="str">
        <f t="shared" si="349"/>
        <v>Inactive</v>
      </c>
    </row>
    <row r="3184" spans="1:21" x14ac:dyDescent="0.25">
      <c r="A3184" t="s">
        <v>3211</v>
      </c>
      <c r="B3184">
        <v>31</v>
      </c>
      <c r="C3184" t="str">
        <f t="shared" si="343"/>
        <v>25-34</v>
      </c>
      <c r="D3184" t="s">
        <v>13</v>
      </c>
      <c r="E3184" t="s">
        <v>2</v>
      </c>
      <c r="F3184">
        <v>9.44</v>
      </c>
      <c r="G3184" t="str">
        <f t="shared" si="344"/>
        <v>Low</v>
      </c>
      <c r="H3184">
        <v>46</v>
      </c>
      <c r="I3184" t="s">
        <v>14</v>
      </c>
      <c r="J3184" t="s">
        <v>43</v>
      </c>
      <c r="K3184" s="4">
        <v>8.99</v>
      </c>
      <c r="L3184" s="4">
        <f t="shared" si="345"/>
        <v>8.99</v>
      </c>
      <c r="M3184">
        <v>1</v>
      </c>
      <c r="N3184" t="s">
        <v>29</v>
      </c>
      <c r="O3184">
        <v>2</v>
      </c>
      <c r="P3184">
        <v>0.2</v>
      </c>
      <c r="Q3184">
        <f t="shared" si="346"/>
        <v>12</v>
      </c>
      <c r="R3184" t="s">
        <v>6</v>
      </c>
      <c r="S3184">
        <f t="shared" si="347"/>
        <v>113.28</v>
      </c>
      <c r="T3184" t="str">
        <f t="shared" si="348"/>
        <v>Medium</v>
      </c>
      <c r="U3184" t="str">
        <f t="shared" si="349"/>
        <v>Inactive</v>
      </c>
    </row>
    <row r="3185" spans="1:21" x14ac:dyDescent="0.25">
      <c r="A3185" t="s">
        <v>3212</v>
      </c>
      <c r="B3185">
        <v>27</v>
      </c>
      <c r="C3185" t="str">
        <f t="shared" si="343"/>
        <v>25-34</v>
      </c>
      <c r="D3185" t="s">
        <v>1</v>
      </c>
      <c r="E3185" t="s">
        <v>2</v>
      </c>
      <c r="F3185">
        <v>5.84</v>
      </c>
      <c r="G3185" t="str">
        <f t="shared" si="344"/>
        <v>Low</v>
      </c>
      <c r="H3185">
        <v>42</v>
      </c>
      <c r="I3185" t="s">
        <v>9</v>
      </c>
      <c r="J3185" t="s">
        <v>10</v>
      </c>
      <c r="K3185" s="4">
        <v>8.99</v>
      </c>
      <c r="L3185" s="4">
        <f t="shared" si="345"/>
        <v>8.99</v>
      </c>
      <c r="M3185">
        <v>1</v>
      </c>
      <c r="N3185" t="s">
        <v>15</v>
      </c>
      <c r="O3185">
        <v>1</v>
      </c>
      <c r="P3185">
        <v>0.14000000000000001</v>
      </c>
      <c r="Q3185">
        <f t="shared" si="346"/>
        <v>8</v>
      </c>
      <c r="R3185" t="s">
        <v>20</v>
      </c>
      <c r="S3185">
        <f t="shared" si="347"/>
        <v>46.72</v>
      </c>
      <c r="T3185" t="str">
        <f t="shared" si="348"/>
        <v>Low</v>
      </c>
      <c r="U3185" t="str">
        <f t="shared" si="349"/>
        <v>Inactive</v>
      </c>
    </row>
    <row r="3186" spans="1:21" x14ac:dyDescent="0.25">
      <c r="A3186" t="s">
        <v>3213</v>
      </c>
      <c r="B3186">
        <v>65</v>
      </c>
      <c r="C3186" t="str">
        <f t="shared" si="343"/>
        <v>55+</v>
      </c>
      <c r="D3186" t="s">
        <v>27</v>
      </c>
      <c r="E3186" t="s">
        <v>18</v>
      </c>
      <c r="F3186">
        <v>0.74</v>
      </c>
      <c r="G3186" t="str">
        <f t="shared" si="344"/>
        <v>Low</v>
      </c>
      <c r="H3186">
        <v>20</v>
      </c>
      <c r="I3186" t="s">
        <v>9</v>
      </c>
      <c r="J3186" t="s">
        <v>32</v>
      </c>
      <c r="K3186" s="4">
        <v>17.989999999999998</v>
      </c>
      <c r="L3186" s="4">
        <f t="shared" si="345"/>
        <v>17.989999999999998</v>
      </c>
      <c r="M3186">
        <v>1</v>
      </c>
      <c r="N3186" t="s">
        <v>23</v>
      </c>
      <c r="O3186">
        <v>3</v>
      </c>
      <c r="P3186">
        <v>0.04</v>
      </c>
      <c r="Q3186">
        <f t="shared" si="346"/>
        <v>2</v>
      </c>
      <c r="R3186" t="s">
        <v>11</v>
      </c>
      <c r="S3186">
        <f t="shared" si="347"/>
        <v>1.48</v>
      </c>
      <c r="T3186" t="str">
        <f t="shared" si="348"/>
        <v>Low</v>
      </c>
      <c r="U3186" t="str">
        <f t="shared" si="349"/>
        <v>Risk</v>
      </c>
    </row>
    <row r="3187" spans="1:21" x14ac:dyDescent="0.25">
      <c r="A3187" t="s">
        <v>3214</v>
      </c>
      <c r="B3187">
        <v>29</v>
      </c>
      <c r="C3187" t="str">
        <f t="shared" si="343"/>
        <v>25-34</v>
      </c>
      <c r="D3187" t="s">
        <v>13</v>
      </c>
      <c r="E3187" t="s">
        <v>2</v>
      </c>
      <c r="F3187">
        <v>12.37</v>
      </c>
      <c r="G3187" t="str">
        <f t="shared" si="344"/>
        <v>Low</v>
      </c>
      <c r="H3187">
        <v>44</v>
      </c>
      <c r="I3187" t="s">
        <v>19</v>
      </c>
      <c r="J3187" t="s">
        <v>10</v>
      </c>
      <c r="K3187" s="4">
        <v>8.99</v>
      </c>
      <c r="L3187" s="4">
        <f t="shared" si="345"/>
        <v>8.99</v>
      </c>
      <c r="M3187">
        <v>1</v>
      </c>
      <c r="N3187" t="s">
        <v>5</v>
      </c>
      <c r="O3187">
        <v>3</v>
      </c>
      <c r="P3187">
        <v>0.27</v>
      </c>
      <c r="Q3187">
        <f t="shared" si="346"/>
        <v>16</v>
      </c>
      <c r="R3187" t="s">
        <v>16</v>
      </c>
      <c r="S3187">
        <f t="shared" si="347"/>
        <v>197.92</v>
      </c>
      <c r="T3187" t="str">
        <f t="shared" si="348"/>
        <v>High</v>
      </c>
      <c r="U3187" t="str">
        <f t="shared" si="349"/>
        <v>Inactive</v>
      </c>
    </row>
    <row r="3188" spans="1:21" x14ac:dyDescent="0.25">
      <c r="A3188" t="s">
        <v>3215</v>
      </c>
      <c r="B3188">
        <v>63</v>
      </c>
      <c r="C3188" t="str">
        <f t="shared" si="343"/>
        <v>55+</v>
      </c>
      <c r="D3188" t="s">
        <v>27</v>
      </c>
      <c r="E3188" t="s">
        <v>8</v>
      </c>
      <c r="F3188">
        <v>5.16</v>
      </c>
      <c r="G3188" t="str">
        <f t="shared" si="344"/>
        <v>Low</v>
      </c>
      <c r="H3188">
        <v>53</v>
      </c>
      <c r="I3188" t="s">
        <v>56</v>
      </c>
      <c r="J3188" t="s">
        <v>41</v>
      </c>
      <c r="K3188" s="4">
        <v>13.99</v>
      </c>
      <c r="L3188" s="4">
        <f t="shared" si="345"/>
        <v>13.99</v>
      </c>
      <c r="M3188">
        <v>0</v>
      </c>
      <c r="N3188" t="s">
        <v>23</v>
      </c>
      <c r="O3188">
        <v>5</v>
      </c>
      <c r="P3188">
        <v>0.1</v>
      </c>
      <c r="Q3188">
        <f t="shared" si="346"/>
        <v>6</v>
      </c>
      <c r="R3188" t="s">
        <v>25</v>
      </c>
      <c r="S3188">
        <f t="shared" si="347"/>
        <v>30.96</v>
      </c>
      <c r="T3188" t="str">
        <f t="shared" si="348"/>
        <v>Low</v>
      </c>
      <c r="U3188" t="str">
        <f t="shared" si="349"/>
        <v>Inactive</v>
      </c>
    </row>
    <row r="3189" spans="1:21" x14ac:dyDescent="0.25">
      <c r="A3189" t="s">
        <v>3216</v>
      </c>
      <c r="B3189">
        <v>54</v>
      </c>
      <c r="C3189" t="str">
        <f t="shared" si="343"/>
        <v>45-54</v>
      </c>
      <c r="D3189" t="s">
        <v>13</v>
      </c>
      <c r="E3189" t="s">
        <v>18</v>
      </c>
      <c r="F3189">
        <v>14.52</v>
      </c>
      <c r="G3189" t="str">
        <f t="shared" si="344"/>
        <v>Low</v>
      </c>
      <c r="H3189">
        <v>24</v>
      </c>
      <c r="I3189" t="s">
        <v>3</v>
      </c>
      <c r="J3189" t="s">
        <v>4</v>
      </c>
      <c r="K3189" s="4">
        <v>17.989999999999998</v>
      </c>
      <c r="L3189" s="4">
        <f t="shared" si="345"/>
        <v>17.989999999999998</v>
      </c>
      <c r="M3189">
        <v>0</v>
      </c>
      <c r="N3189" t="s">
        <v>23</v>
      </c>
      <c r="O3189">
        <v>2</v>
      </c>
      <c r="P3189">
        <v>0.57999999999999996</v>
      </c>
      <c r="Q3189">
        <f t="shared" si="346"/>
        <v>35</v>
      </c>
      <c r="R3189" t="s">
        <v>11</v>
      </c>
      <c r="S3189">
        <f t="shared" si="347"/>
        <v>508.2</v>
      </c>
      <c r="T3189" t="str">
        <f t="shared" si="348"/>
        <v>High</v>
      </c>
      <c r="U3189" t="str">
        <f t="shared" si="349"/>
        <v>Inactive</v>
      </c>
    </row>
    <row r="3190" spans="1:21" x14ac:dyDescent="0.25">
      <c r="A3190" t="s">
        <v>3217</v>
      </c>
      <c r="B3190">
        <v>27</v>
      </c>
      <c r="C3190" t="str">
        <f t="shared" si="343"/>
        <v>25-34</v>
      </c>
      <c r="D3190" t="s">
        <v>27</v>
      </c>
      <c r="E3190" t="s">
        <v>2</v>
      </c>
      <c r="F3190">
        <v>6.11</v>
      </c>
      <c r="G3190" t="str">
        <f t="shared" si="344"/>
        <v>Low</v>
      </c>
      <c r="H3190">
        <v>35</v>
      </c>
      <c r="I3190" t="s">
        <v>14</v>
      </c>
      <c r="J3190" t="s">
        <v>10</v>
      </c>
      <c r="K3190" s="4">
        <v>8.99</v>
      </c>
      <c r="L3190" s="4">
        <f t="shared" si="345"/>
        <v>8.99</v>
      </c>
      <c r="M3190">
        <v>1</v>
      </c>
      <c r="N3190" t="s">
        <v>47</v>
      </c>
      <c r="O3190">
        <v>3</v>
      </c>
      <c r="P3190">
        <v>0.17</v>
      </c>
      <c r="Q3190">
        <f t="shared" si="346"/>
        <v>10</v>
      </c>
      <c r="R3190" t="s">
        <v>11</v>
      </c>
      <c r="S3190">
        <f t="shared" si="347"/>
        <v>61.1</v>
      </c>
      <c r="T3190" t="str">
        <f t="shared" si="348"/>
        <v>Medium</v>
      </c>
      <c r="U3190" t="str">
        <f t="shared" si="349"/>
        <v>Inactive</v>
      </c>
    </row>
    <row r="3191" spans="1:21" x14ac:dyDescent="0.25">
      <c r="A3191" t="s">
        <v>3218</v>
      </c>
      <c r="B3191">
        <v>70</v>
      </c>
      <c r="C3191" t="str">
        <f t="shared" si="343"/>
        <v>55+</v>
      </c>
      <c r="D3191" t="s">
        <v>27</v>
      </c>
      <c r="E3191" t="s">
        <v>2</v>
      </c>
      <c r="F3191">
        <v>11.19</v>
      </c>
      <c r="G3191" t="str">
        <f t="shared" si="344"/>
        <v>Low</v>
      </c>
      <c r="H3191">
        <v>40</v>
      </c>
      <c r="I3191" t="s">
        <v>9</v>
      </c>
      <c r="J3191" t="s">
        <v>4</v>
      </c>
      <c r="K3191" s="4">
        <v>8.99</v>
      </c>
      <c r="L3191" s="4">
        <f t="shared" si="345"/>
        <v>8.99</v>
      </c>
      <c r="M3191">
        <v>1</v>
      </c>
      <c r="N3191" t="s">
        <v>29</v>
      </c>
      <c r="O3191">
        <v>2</v>
      </c>
      <c r="P3191">
        <v>0.27</v>
      </c>
      <c r="Q3191">
        <f t="shared" si="346"/>
        <v>16</v>
      </c>
      <c r="R3191" t="s">
        <v>6</v>
      </c>
      <c r="S3191">
        <f t="shared" si="347"/>
        <v>179.04</v>
      </c>
      <c r="T3191" t="str">
        <f t="shared" si="348"/>
        <v>High</v>
      </c>
      <c r="U3191" t="str">
        <f t="shared" si="349"/>
        <v>Inactive</v>
      </c>
    </row>
    <row r="3192" spans="1:21" x14ac:dyDescent="0.25">
      <c r="A3192" t="s">
        <v>3219</v>
      </c>
      <c r="B3192">
        <v>31</v>
      </c>
      <c r="C3192" t="str">
        <f t="shared" si="343"/>
        <v>25-34</v>
      </c>
      <c r="D3192" t="s">
        <v>1</v>
      </c>
      <c r="E3192" t="s">
        <v>8</v>
      </c>
      <c r="F3192">
        <v>0.67</v>
      </c>
      <c r="G3192" t="str">
        <f t="shared" si="344"/>
        <v>Low</v>
      </c>
      <c r="H3192">
        <v>22</v>
      </c>
      <c r="I3192" t="s">
        <v>19</v>
      </c>
      <c r="J3192" t="s">
        <v>4</v>
      </c>
      <c r="K3192" s="4">
        <v>13.99</v>
      </c>
      <c r="L3192" s="4">
        <f t="shared" si="345"/>
        <v>13.99</v>
      </c>
      <c r="M3192">
        <v>1</v>
      </c>
      <c r="N3192" t="s">
        <v>5</v>
      </c>
      <c r="O3192">
        <v>5</v>
      </c>
      <c r="P3192">
        <v>0.03</v>
      </c>
      <c r="Q3192">
        <f t="shared" si="346"/>
        <v>2</v>
      </c>
      <c r="R3192" t="s">
        <v>16</v>
      </c>
      <c r="S3192">
        <f t="shared" si="347"/>
        <v>1.34</v>
      </c>
      <c r="T3192" t="str">
        <f t="shared" si="348"/>
        <v>Low</v>
      </c>
      <c r="U3192" t="str">
        <f t="shared" si="349"/>
        <v>Inactive</v>
      </c>
    </row>
    <row r="3193" spans="1:21" x14ac:dyDescent="0.25">
      <c r="A3193" t="s">
        <v>3220</v>
      </c>
      <c r="B3193">
        <v>36</v>
      </c>
      <c r="C3193" t="str">
        <f t="shared" si="343"/>
        <v>35-44</v>
      </c>
      <c r="D3193" t="s">
        <v>27</v>
      </c>
      <c r="E3193" t="s">
        <v>8</v>
      </c>
      <c r="F3193">
        <v>12.66</v>
      </c>
      <c r="G3193" t="str">
        <f t="shared" si="344"/>
        <v>Low</v>
      </c>
      <c r="H3193">
        <v>34</v>
      </c>
      <c r="I3193" t="s">
        <v>56</v>
      </c>
      <c r="J3193" t="s">
        <v>41</v>
      </c>
      <c r="K3193" s="4">
        <v>13.99</v>
      </c>
      <c r="L3193" s="4">
        <f t="shared" si="345"/>
        <v>13.99</v>
      </c>
      <c r="M3193">
        <v>1</v>
      </c>
      <c r="N3193" t="s">
        <v>29</v>
      </c>
      <c r="O3193">
        <v>1</v>
      </c>
      <c r="P3193">
        <v>0.36</v>
      </c>
      <c r="Q3193">
        <f t="shared" si="346"/>
        <v>22</v>
      </c>
      <c r="R3193" t="s">
        <v>38</v>
      </c>
      <c r="S3193">
        <f t="shared" si="347"/>
        <v>278.52</v>
      </c>
      <c r="T3193" t="str">
        <f t="shared" si="348"/>
        <v>High</v>
      </c>
      <c r="U3193" t="str">
        <f t="shared" si="349"/>
        <v>Inactive</v>
      </c>
    </row>
    <row r="3194" spans="1:21" x14ac:dyDescent="0.25">
      <c r="A3194" t="s">
        <v>3221</v>
      </c>
      <c r="B3194">
        <v>19</v>
      </c>
      <c r="C3194" t="str">
        <f t="shared" si="343"/>
        <v>18-24</v>
      </c>
      <c r="D3194" t="s">
        <v>27</v>
      </c>
      <c r="E3194" t="s">
        <v>18</v>
      </c>
      <c r="F3194">
        <v>5.04</v>
      </c>
      <c r="G3194" t="str">
        <f t="shared" si="344"/>
        <v>Low</v>
      </c>
      <c r="H3194">
        <v>22</v>
      </c>
      <c r="I3194" t="s">
        <v>9</v>
      </c>
      <c r="J3194" t="s">
        <v>41</v>
      </c>
      <c r="K3194" s="4">
        <v>17.989999999999998</v>
      </c>
      <c r="L3194" s="4">
        <f t="shared" si="345"/>
        <v>17.989999999999998</v>
      </c>
      <c r="M3194">
        <v>0</v>
      </c>
      <c r="N3194" t="s">
        <v>23</v>
      </c>
      <c r="O3194">
        <v>1</v>
      </c>
      <c r="P3194">
        <v>0.22</v>
      </c>
      <c r="Q3194">
        <f t="shared" si="346"/>
        <v>13</v>
      </c>
      <c r="R3194" t="s">
        <v>6</v>
      </c>
      <c r="S3194">
        <f t="shared" si="347"/>
        <v>65.52</v>
      </c>
      <c r="T3194" t="str">
        <f t="shared" si="348"/>
        <v>Medium</v>
      </c>
      <c r="U3194" t="str">
        <f t="shared" si="349"/>
        <v>Inactive</v>
      </c>
    </row>
    <row r="3195" spans="1:21" x14ac:dyDescent="0.25">
      <c r="A3195" t="s">
        <v>3222</v>
      </c>
      <c r="B3195">
        <v>47</v>
      </c>
      <c r="C3195" t="str">
        <f t="shared" si="343"/>
        <v>45-54</v>
      </c>
      <c r="D3195" t="s">
        <v>27</v>
      </c>
      <c r="E3195" t="s">
        <v>18</v>
      </c>
      <c r="F3195">
        <v>1.75</v>
      </c>
      <c r="G3195" t="str">
        <f t="shared" si="344"/>
        <v>Low</v>
      </c>
      <c r="H3195">
        <v>12</v>
      </c>
      <c r="I3195" t="s">
        <v>9</v>
      </c>
      <c r="J3195" t="s">
        <v>41</v>
      </c>
      <c r="K3195" s="4">
        <v>17.989999999999998</v>
      </c>
      <c r="L3195" s="4">
        <f t="shared" si="345"/>
        <v>17.989999999999998</v>
      </c>
      <c r="M3195">
        <v>0</v>
      </c>
      <c r="N3195" t="s">
        <v>47</v>
      </c>
      <c r="O3195">
        <v>5</v>
      </c>
      <c r="P3195">
        <v>0.13</v>
      </c>
      <c r="Q3195">
        <f t="shared" si="346"/>
        <v>8</v>
      </c>
      <c r="R3195" t="s">
        <v>16</v>
      </c>
      <c r="S3195">
        <f t="shared" si="347"/>
        <v>14</v>
      </c>
      <c r="T3195" t="str">
        <f t="shared" si="348"/>
        <v>Low</v>
      </c>
      <c r="U3195" t="str">
        <f t="shared" si="349"/>
        <v>Risk</v>
      </c>
    </row>
    <row r="3196" spans="1:21" x14ac:dyDescent="0.25">
      <c r="A3196" t="s">
        <v>3223</v>
      </c>
      <c r="B3196">
        <v>20</v>
      </c>
      <c r="C3196" t="str">
        <f t="shared" si="343"/>
        <v>18-24</v>
      </c>
      <c r="D3196" t="s">
        <v>1</v>
      </c>
      <c r="E3196" t="s">
        <v>2</v>
      </c>
      <c r="F3196">
        <v>26.06</v>
      </c>
      <c r="G3196" t="str">
        <f t="shared" si="344"/>
        <v>Medium</v>
      </c>
      <c r="H3196">
        <v>1</v>
      </c>
      <c r="I3196" t="s">
        <v>9</v>
      </c>
      <c r="J3196" t="s">
        <v>10</v>
      </c>
      <c r="K3196" s="4">
        <v>8.99</v>
      </c>
      <c r="L3196" s="4">
        <f t="shared" si="345"/>
        <v>8.99</v>
      </c>
      <c r="M3196">
        <v>0</v>
      </c>
      <c r="N3196" t="s">
        <v>23</v>
      </c>
      <c r="O3196">
        <v>1</v>
      </c>
      <c r="P3196">
        <v>13.03</v>
      </c>
      <c r="Q3196">
        <f t="shared" si="346"/>
        <v>782</v>
      </c>
      <c r="R3196" t="s">
        <v>11</v>
      </c>
      <c r="S3196">
        <f t="shared" si="347"/>
        <v>20378.919999999998</v>
      </c>
      <c r="T3196" t="str">
        <f t="shared" si="348"/>
        <v>High</v>
      </c>
      <c r="U3196" t="str">
        <f t="shared" si="349"/>
        <v>Active</v>
      </c>
    </row>
    <row r="3197" spans="1:21" x14ac:dyDescent="0.25">
      <c r="A3197" t="s">
        <v>3224</v>
      </c>
      <c r="B3197">
        <v>56</v>
      </c>
      <c r="C3197" t="str">
        <f t="shared" si="343"/>
        <v>55+</v>
      </c>
      <c r="D3197" t="s">
        <v>1</v>
      </c>
      <c r="E3197" t="s">
        <v>2</v>
      </c>
      <c r="F3197">
        <v>30.55</v>
      </c>
      <c r="G3197" t="str">
        <f t="shared" si="344"/>
        <v>Medium</v>
      </c>
      <c r="H3197">
        <v>11</v>
      </c>
      <c r="I3197" t="s">
        <v>3</v>
      </c>
      <c r="J3197" t="s">
        <v>4</v>
      </c>
      <c r="K3197" s="4">
        <v>8.99</v>
      </c>
      <c r="L3197" s="4">
        <f t="shared" si="345"/>
        <v>8.99</v>
      </c>
      <c r="M3197">
        <v>0</v>
      </c>
      <c r="N3197" t="s">
        <v>47</v>
      </c>
      <c r="O3197">
        <v>1</v>
      </c>
      <c r="P3197">
        <v>2.5499999999999998</v>
      </c>
      <c r="Q3197">
        <f t="shared" si="346"/>
        <v>153</v>
      </c>
      <c r="R3197" t="s">
        <v>33</v>
      </c>
      <c r="S3197">
        <f t="shared" si="347"/>
        <v>4674.1500000000005</v>
      </c>
      <c r="T3197" t="str">
        <f t="shared" si="348"/>
        <v>High</v>
      </c>
      <c r="U3197" t="str">
        <f t="shared" si="349"/>
        <v>Risk</v>
      </c>
    </row>
    <row r="3198" spans="1:21" x14ac:dyDescent="0.25">
      <c r="A3198" t="s">
        <v>3225</v>
      </c>
      <c r="B3198">
        <v>48</v>
      </c>
      <c r="C3198" t="str">
        <f t="shared" si="343"/>
        <v>45-54</v>
      </c>
      <c r="D3198" t="s">
        <v>27</v>
      </c>
      <c r="E3198" t="s">
        <v>2</v>
      </c>
      <c r="F3198">
        <v>13.29</v>
      </c>
      <c r="G3198" t="str">
        <f t="shared" si="344"/>
        <v>Low</v>
      </c>
      <c r="H3198">
        <v>45</v>
      </c>
      <c r="I3198" t="s">
        <v>19</v>
      </c>
      <c r="J3198" t="s">
        <v>43</v>
      </c>
      <c r="K3198" s="4">
        <v>8.99</v>
      </c>
      <c r="L3198" s="4">
        <f t="shared" si="345"/>
        <v>8.99</v>
      </c>
      <c r="M3198">
        <v>1</v>
      </c>
      <c r="N3198" t="s">
        <v>23</v>
      </c>
      <c r="O3198">
        <v>2</v>
      </c>
      <c r="P3198">
        <v>0.28999999999999998</v>
      </c>
      <c r="Q3198">
        <f t="shared" si="346"/>
        <v>17</v>
      </c>
      <c r="R3198" t="s">
        <v>25</v>
      </c>
      <c r="S3198">
        <f t="shared" si="347"/>
        <v>225.92999999999998</v>
      </c>
      <c r="T3198" t="str">
        <f t="shared" si="348"/>
        <v>High</v>
      </c>
      <c r="U3198" t="str">
        <f t="shared" si="349"/>
        <v>Inactive</v>
      </c>
    </row>
    <row r="3199" spans="1:21" x14ac:dyDescent="0.25">
      <c r="A3199" t="s">
        <v>3226</v>
      </c>
      <c r="B3199">
        <v>48</v>
      </c>
      <c r="C3199" t="str">
        <f t="shared" si="343"/>
        <v>45-54</v>
      </c>
      <c r="D3199" t="s">
        <v>13</v>
      </c>
      <c r="E3199" t="s">
        <v>2</v>
      </c>
      <c r="F3199">
        <v>19.86</v>
      </c>
      <c r="G3199" t="str">
        <f t="shared" si="344"/>
        <v>Low</v>
      </c>
      <c r="H3199">
        <v>26</v>
      </c>
      <c r="I3199" t="s">
        <v>9</v>
      </c>
      <c r="J3199" t="s">
        <v>41</v>
      </c>
      <c r="K3199" s="4">
        <v>8.99</v>
      </c>
      <c r="L3199" s="4">
        <f t="shared" si="345"/>
        <v>8.99</v>
      </c>
      <c r="M3199">
        <v>0</v>
      </c>
      <c r="N3199" t="s">
        <v>23</v>
      </c>
      <c r="O3199">
        <v>5</v>
      </c>
      <c r="P3199">
        <v>0.74</v>
      </c>
      <c r="Q3199">
        <f t="shared" si="346"/>
        <v>44</v>
      </c>
      <c r="R3199" t="s">
        <v>11</v>
      </c>
      <c r="S3199">
        <f t="shared" si="347"/>
        <v>873.83999999999992</v>
      </c>
      <c r="T3199" t="str">
        <f t="shared" si="348"/>
        <v>High</v>
      </c>
      <c r="U3199" t="str">
        <f t="shared" si="349"/>
        <v>Inactive</v>
      </c>
    </row>
    <row r="3200" spans="1:21" x14ac:dyDescent="0.25">
      <c r="A3200" t="s">
        <v>3227</v>
      </c>
      <c r="B3200">
        <v>64</v>
      </c>
      <c r="C3200" t="str">
        <f t="shared" si="343"/>
        <v>55+</v>
      </c>
      <c r="D3200" t="s">
        <v>13</v>
      </c>
      <c r="E3200" t="s">
        <v>8</v>
      </c>
      <c r="F3200">
        <v>7.4</v>
      </c>
      <c r="G3200" t="str">
        <f t="shared" si="344"/>
        <v>Low</v>
      </c>
      <c r="H3200">
        <v>49</v>
      </c>
      <c r="I3200" t="s">
        <v>3</v>
      </c>
      <c r="J3200" t="s">
        <v>41</v>
      </c>
      <c r="K3200" s="4">
        <v>13.99</v>
      </c>
      <c r="L3200" s="4">
        <f t="shared" si="345"/>
        <v>13.99</v>
      </c>
      <c r="M3200">
        <v>1</v>
      </c>
      <c r="N3200" t="s">
        <v>15</v>
      </c>
      <c r="O3200">
        <v>2</v>
      </c>
      <c r="P3200">
        <v>0.15</v>
      </c>
      <c r="Q3200">
        <f t="shared" si="346"/>
        <v>9</v>
      </c>
      <c r="R3200" t="s">
        <v>20</v>
      </c>
      <c r="S3200">
        <f t="shared" si="347"/>
        <v>66.600000000000009</v>
      </c>
      <c r="T3200" t="str">
        <f t="shared" si="348"/>
        <v>Medium</v>
      </c>
      <c r="U3200" t="str">
        <f t="shared" si="349"/>
        <v>Inactive</v>
      </c>
    </row>
    <row r="3201" spans="1:21" x14ac:dyDescent="0.25">
      <c r="A3201" t="s">
        <v>3228</v>
      </c>
      <c r="B3201">
        <v>25</v>
      </c>
      <c r="C3201" t="str">
        <f t="shared" si="343"/>
        <v>18-24</v>
      </c>
      <c r="D3201" t="s">
        <v>27</v>
      </c>
      <c r="E3201" t="s">
        <v>8</v>
      </c>
      <c r="F3201">
        <v>5.73</v>
      </c>
      <c r="G3201" t="str">
        <f t="shared" si="344"/>
        <v>Low</v>
      </c>
      <c r="H3201">
        <v>37</v>
      </c>
      <c r="I3201" t="s">
        <v>3</v>
      </c>
      <c r="J3201" t="s">
        <v>32</v>
      </c>
      <c r="K3201" s="4">
        <v>13.99</v>
      </c>
      <c r="L3201" s="4">
        <f t="shared" si="345"/>
        <v>13.99</v>
      </c>
      <c r="M3201">
        <v>1</v>
      </c>
      <c r="N3201" t="s">
        <v>23</v>
      </c>
      <c r="O3201">
        <v>1</v>
      </c>
      <c r="P3201">
        <v>0.15</v>
      </c>
      <c r="Q3201">
        <f t="shared" si="346"/>
        <v>9</v>
      </c>
      <c r="R3201" t="s">
        <v>38</v>
      </c>
      <c r="S3201">
        <f t="shared" si="347"/>
        <v>51.570000000000007</v>
      </c>
      <c r="T3201" t="str">
        <f t="shared" si="348"/>
        <v>Medium</v>
      </c>
      <c r="U3201" t="str">
        <f t="shared" si="349"/>
        <v>Inactive</v>
      </c>
    </row>
    <row r="3202" spans="1:21" x14ac:dyDescent="0.25">
      <c r="A3202" t="s">
        <v>3229</v>
      </c>
      <c r="B3202">
        <v>48</v>
      </c>
      <c r="C3202" t="str">
        <f t="shared" si="343"/>
        <v>45-54</v>
      </c>
      <c r="D3202" t="s">
        <v>13</v>
      </c>
      <c r="E3202" t="s">
        <v>18</v>
      </c>
      <c r="F3202">
        <v>1.84</v>
      </c>
      <c r="G3202" t="str">
        <f t="shared" si="344"/>
        <v>Low</v>
      </c>
      <c r="H3202">
        <v>9</v>
      </c>
      <c r="I3202" t="s">
        <v>56</v>
      </c>
      <c r="J3202" t="s">
        <v>32</v>
      </c>
      <c r="K3202" s="4">
        <v>17.989999999999998</v>
      </c>
      <c r="L3202" s="4">
        <f t="shared" si="345"/>
        <v>17.989999999999998</v>
      </c>
      <c r="M3202">
        <v>1</v>
      </c>
      <c r="N3202" t="s">
        <v>15</v>
      </c>
      <c r="O3202">
        <v>2</v>
      </c>
      <c r="P3202">
        <v>0.18</v>
      </c>
      <c r="Q3202">
        <f t="shared" si="346"/>
        <v>11</v>
      </c>
      <c r="R3202" t="s">
        <v>33</v>
      </c>
      <c r="S3202">
        <f t="shared" si="347"/>
        <v>20.240000000000002</v>
      </c>
      <c r="T3202" t="str">
        <f t="shared" si="348"/>
        <v>Low</v>
      </c>
      <c r="U3202" t="str">
        <f t="shared" si="349"/>
        <v>Risk</v>
      </c>
    </row>
    <row r="3203" spans="1:21" x14ac:dyDescent="0.25">
      <c r="A3203" t="s">
        <v>3230</v>
      </c>
      <c r="B3203">
        <v>50</v>
      </c>
      <c r="C3203" t="str">
        <f t="shared" ref="C3203:C3266" si="350">IF(B3203&lt;=25, "18-24", IF(B3203&lt;=35, "25-34", IF(B3203&lt;=45,"35-44", IF(B3203&lt;=55,"45-54", "55+"))))</f>
        <v>45-54</v>
      </c>
      <c r="D3203" t="s">
        <v>1</v>
      </c>
      <c r="E3203" t="s">
        <v>8</v>
      </c>
      <c r="F3203">
        <v>4.3600000000000003</v>
      </c>
      <c r="G3203" t="str">
        <f t="shared" ref="G3203:G3266" si="351">IF(F3203&lt;=20,"Low",IF(F3203&lt;=50, "Medium","High"))</f>
        <v>Low</v>
      </c>
      <c r="H3203">
        <v>9</v>
      </c>
      <c r="I3203" t="s">
        <v>14</v>
      </c>
      <c r="J3203" t="s">
        <v>43</v>
      </c>
      <c r="K3203" s="4">
        <v>13.99</v>
      </c>
      <c r="L3203" s="4">
        <f t="shared" ref="L3203:L3266" si="352">K3203</f>
        <v>13.99</v>
      </c>
      <c r="M3203">
        <v>1</v>
      </c>
      <c r="N3203" t="s">
        <v>29</v>
      </c>
      <c r="O3203">
        <v>2</v>
      </c>
      <c r="P3203">
        <v>0.44</v>
      </c>
      <c r="Q3203">
        <f t="shared" ref="Q3203:Q3266" si="353">ROUND(P3203*60, 0)</f>
        <v>26</v>
      </c>
      <c r="R3203" t="s">
        <v>6</v>
      </c>
      <c r="S3203">
        <f t="shared" ref="S3203:S3266" si="354">F3203*Q3203</f>
        <v>113.36000000000001</v>
      </c>
      <c r="T3203" t="str">
        <f t="shared" ref="T3203:T3266" si="355">IF(S3203&lt;=50,"Low",IF(S3203&lt;=150,"Medium", "High"))</f>
        <v>Medium</v>
      </c>
      <c r="U3203" t="str">
        <f t="shared" ref="U3203:U3266" si="356">IF(H3203&lt;=7,"Active", IF(H3203&lt;=21,"Risk", "Inactive"))</f>
        <v>Risk</v>
      </c>
    </row>
    <row r="3204" spans="1:21" x14ac:dyDescent="0.25">
      <c r="A3204" t="s">
        <v>3231</v>
      </c>
      <c r="B3204">
        <v>38</v>
      </c>
      <c r="C3204" t="str">
        <f t="shared" si="350"/>
        <v>35-44</v>
      </c>
      <c r="D3204" t="s">
        <v>1</v>
      </c>
      <c r="E3204" t="s">
        <v>8</v>
      </c>
      <c r="F3204">
        <v>0.08</v>
      </c>
      <c r="G3204" t="str">
        <f t="shared" si="351"/>
        <v>Low</v>
      </c>
      <c r="H3204">
        <v>35</v>
      </c>
      <c r="I3204" t="s">
        <v>9</v>
      </c>
      <c r="J3204" t="s">
        <v>32</v>
      </c>
      <c r="K3204" s="4">
        <v>13.99</v>
      </c>
      <c r="L3204" s="4">
        <f t="shared" si="352"/>
        <v>13.99</v>
      </c>
      <c r="M3204">
        <v>1</v>
      </c>
      <c r="N3204" t="s">
        <v>5</v>
      </c>
      <c r="O3204">
        <v>1</v>
      </c>
      <c r="P3204">
        <v>0</v>
      </c>
      <c r="Q3204">
        <f t="shared" si="353"/>
        <v>0</v>
      </c>
      <c r="R3204" t="s">
        <v>33</v>
      </c>
      <c r="S3204">
        <f t="shared" si="354"/>
        <v>0</v>
      </c>
      <c r="T3204" t="str">
        <f t="shared" si="355"/>
        <v>Low</v>
      </c>
      <c r="U3204" t="str">
        <f t="shared" si="356"/>
        <v>Inactive</v>
      </c>
    </row>
    <row r="3205" spans="1:21" x14ac:dyDescent="0.25">
      <c r="A3205" t="s">
        <v>3232</v>
      </c>
      <c r="B3205">
        <v>46</v>
      </c>
      <c r="C3205" t="str">
        <f t="shared" si="350"/>
        <v>45-54</v>
      </c>
      <c r="D3205" t="s">
        <v>27</v>
      </c>
      <c r="E3205" t="s">
        <v>18</v>
      </c>
      <c r="F3205">
        <v>10.11</v>
      </c>
      <c r="G3205" t="str">
        <f t="shared" si="351"/>
        <v>Low</v>
      </c>
      <c r="H3205">
        <v>52</v>
      </c>
      <c r="I3205" t="s">
        <v>35</v>
      </c>
      <c r="J3205" t="s">
        <v>43</v>
      </c>
      <c r="K3205" s="4">
        <v>17.989999999999998</v>
      </c>
      <c r="L3205" s="4">
        <f t="shared" si="352"/>
        <v>17.989999999999998</v>
      </c>
      <c r="M3205">
        <v>1</v>
      </c>
      <c r="N3205" t="s">
        <v>47</v>
      </c>
      <c r="O3205">
        <v>1</v>
      </c>
      <c r="P3205">
        <v>0.19</v>
      </c>
      <c r="Q3205">
        <f t="shared" si="353"/>
        <v>11</v>
      </c>
      <c r="R3205" t="s">
        <v>38</v>
      </c>
      <c r="S3205">
        <f t="shared" si="354"/>
        <v>111.21</v>
      </c>
      <c r="T3205" t="str">
        <f t="shared" si="355"/>
        <v>Medium</v>
      </c>
      <c r="U3205" t="str">
        <f t="shared" si="356"/>
        <v>Inactive</v>
      </c>
    </row>
    <row r="3206" spans="1:21" x14ac:dyDescent="0.25">
      <c r="A3206" t="s">
        <v>3233</v>
      </c>
      <c r="B3206">
        <v>18</v>
      </c>
      <c r="C3206" t="str">
        <f t="shared" si="350"/>
        <v>18-24</v>
      </c>
      <c r="D3206" t="s">
        <v>1</v>
      </c>
      <c r="E3206" t="s">
        <v>18</v>
      </c>
      <c r="F3206">
        <v>12.72</v>
      </c>
      <c r="G3206" t="str">
        <f t="shared" si="351"/>
        <v>Low</v>
      </c>
      <c r="H3206">
        <v>15</v>
      </c>
      <c r="I3206" t="s">
        <v>9</v>
      </c>
      <c r="J3206" t="s">
        <v>43</v>
      </c>
      <c r="K3206" s="4">
        <v>17.989999999999998</v>
      </c>
      <c r="L3206" s="4">
        <f t="shared" si="352"/>
        <v>17.989999999999998</v>
      </c>
      <c r="M3206">
        <v>0</v>
      </c>
      <c r="N3206" t="s">
        <v>23</v>
      </c>
      <c r="O3206">
        <v>1</v>
      </c>
      <c r="P3206">
        <v>0.8</v>
      </c>
      <c r="Q3206">
        <f t="shared" si="353"/>
        <v>48</v>
      </c>
      <c r="R3206" t="s">
        <v>6</v>
      </c>
      <c r="S3206">
        <f t="shared" si="354"/>
        <v>610.56000000000006</v>
      </c>
      <c r="T3206" t="str">
        <f t="shared" si="355"/>
        <v>High</v>
      </c>
      <c r="U3206" t="str">
        <f t="shared" si="356"/>
        <v>Risk</v>
      </c>
    </row>
    <row r="3207" spans="1:21" x14ac:dyDescent="0.25">
      <c r="A3207" t="s">
        <v>3234</v>
      </c>
      <c r="B3207">
        <v>30</v>
      </c>
      <c r="C3207" t="str">
        <f t="shared" si="350"/>
        <v>25-34</v>
      </c>
      <c r="D3207" t="s">
        <v>13</v>
      </c>
      <c r="E3207" t="s">
        <v>8</v>
      </c>
      <c r="F3207">
        <v>15.45</v>
      </c>
      <c r="G3207" t="str">
        <f t="shared" si="351"/>
        <v>Low</v>
      </c>
      <c r="H3207">
        <v>11</v>
      </c>
      <c r="I3207" t="s">
        <v>9</v>
      </c>
      <c r="J3207" t="s">
        <v>10</v>
      </c>
      <c r="K3207" s="4">
        <v>13.99</v>
      </c>
      <c r="L3207" s="4">
        <f t="shared" si="352"/>
        <v>13.99</v>
      </c>
      <c r="M3207">
        <v>0</v>
      </c>
      <c r="N3207" t="s">
        <v>47</v>
      </c>
      <c r="O3207">
        <v>1</v>
      </c>
      <c r="P3207">
        <v>1.29</v>
      </c>
      <c r="Q3207">
        <f t="shared" si="353"/>
        <v>77</v>
      </c>
      <c r="R3207" t="s">
        <v>11</v>
      </c>
      <c r="S3207">
        <f t="shared" si="354"/>
        <v>1189.6499999999999</v>
      </c>
      <c r="T3207" t="str">
        <f t="shared" si="355"/>
        <v>High</v>
      </c>
      <c r="U3207" t="str">
        <f t="shared" si="356"/>
        <v>Risk</v>
      </c>
    </row>
    <row r="3208" spans="1:21" x14ac:dyDescent="0.25">
      <c r="A3208" t="s">
        <v>3235</v>
      </c>
      <c r="B3208">
        <v>48</v>
      </c>
      <c r="C3208" t="str">
        <f t="shared" si="350"/>
        <v>45-54</v>
      </c>
      <c r="D3208" t="s">
        <v>27</v>
      </c>
      <c r="E3208" t="s">
        <v>18</v>
      </c>
      <c r="F3208">
        <v>2.84</v>
      </c>
      <c r="G3208" t="str">
        <f t="shared" si="351"/>
        <v>Low</v>
      </c>
      <c r="H3208">
        <v>35</v>
      </c>
      <c r="I3208" t="s">
        <v>56</v>
      </c>
      <c r="J3208" t="s">
        <v>41</v>
      </c>
      <c r="K3208" s="4">
        <v>17.989999999999998</v>
      </c>
      <c r="L3208" s="4">
        <f t="shared" si="352"/>
        <v>17.989999999999998</v>
      </c>
      <c r="M3208">
        <v>1</v>
      </c>
      <c r="N3208" t="s">
        <v>23</v>
      </c>
      <c r="O3208">
        <v>2</v>
      </c>
      <c r="P3208">
        <v>0.08</v>
      </c>
      <c r="Q3208">
        <f t="shared" si="353"/>
        <v>5</v>
      </c>
      <c r="R3208" t="s">
        <v>6</v>
      </c>
      <c r="S3208">
        <f t="shared" si="354"/>
        <v>14.2</v>
      </c>
      <c r="T3208" t="str">
        <f t="shared" si="355"/>
        <v>Low</v>
      </c>
      <c r="U3208" t="str">
        <f t="shared" si="356"/>
        <v>Inactive</v>
      </c>
    </row>
    <row r="3209" spans="1:21" x14ac:dyDescent="0.25">
      <c r="A3209" t="s">
        <v>3236</v>
      </c>
      <c r="B3209">
        <v>22</v>
      </c>
      <c r="C3209" t="str">
        <f t="shared" si="350"/>
        <v>18-24</v>
      </c>
      <c r="D3209" t="s">
        <v>27</v>
      </c>
      <c r="E3209" t="s">
        <v>2</v>
      </c>
      <c r="F3209">
        <v>4.6399999999999997</v>
      </c>
      <c r="G3209" t="str">
        <f t="shared" si="351"/>
        <v>Low</v>
      </c>
      <c r="H3209">
        <v>30</v>
      </c>
      <c r="I3209" t="s">
        <v>9</v>
      </c>
      <c r="J3209" t="s">
        <v>4</v>
      </c>
      <c r="K3209" s="4">
        <v>8.99</v>
      </c>
      <c r="L3209" s="4">
        <f t="shared" si="352"/>
        <v>8.99</v>
      </c>
      <c r="M3209">
        <v>1</v>
      </c>
      <c r="N3209" t="s">
        <v>15</v>
      </c>
      <c r="O3209">
        <v>3</v>
      </c>
      <c r="P3209">
        <v>0.15</v>
      </c>
      <c r="Q3209">
        <f t="shared" si="353"/>
        <v>9</v>
      </c>
      <c r="R3209" t="s">
        <v>11</v>
      </c>
      <c r="S3209">
        <f t="shared" si="354"/>
        <v>41.76</v>
      </c>
      <c r="T3209" t="str">
        <f t="shared" si="355"/>
        <v>Low</v>
      </c>
      <c r="U3209" t="str">
        <f t="shared" si="356"/>
        <v>Inactive</v>
      </c>
    </row>
    <row r="3210" spans="1:21" x14ac:dyDescent="0.25">
      <c r="A3210" t="s">
        <v>3237</v>
      </c>
      <c r="B3210">
        <v>36</v>
      </c>
      <c r="C3210" t="str">
        <f t="shared" si="350"/>
        <v>35-44</v>
      </c>
      <c r="D3210" t="s">
        <v>27</v>
      </c>
      <c r="E3210" t="s">
        <v>18</v>
      </c>
      <c r="F3210">
        <v>11.69</v>
      </c>
      <c r="G3210" t="str">
        <f t="shared" si="351"/>
        <v>Low</v>
      </c>
      <c r="H3210">
        <v>23</v>
      </c>
      <c r="I3210" t="s">
        <v>14</v>
      </c>
      <c r="J3210" t="s">
        <v>4</v>
      </c>
      <c r="K3210" s="4">
        <v>17.989999999999998</v>
      </c>
      <c r="L3210" s="4">
        <f t="shared" si="352"/>
        <v>17.989999999999998</v>
      </c>
      <c r="M3210">
        <v>0</v>
      </c>
      <c r="N3210" t="s">
        <v>5</v>
      </c>
      <c r="O3210">
        <v>3</v>
      </c>
      <c r="P3210">
        <v>0.49</v>
      </c>
      <c r="Q3210">
        <f t="shared" si="353"/>
        <v>29</v>
      </c>
      <c r="R3210" t="s">
        <v>16</v>
      </c>
      <c r="S3210">
        <f t="shared" si="354"/>
        <v>339.01</v>
      </c>
      <c r="T3210" t="str">
        <f t="shared" si="355"/>
        <v>High</v>
      </c>
      <c r="U3210" t="str">
        <f t="shared" si="356"/>
        <v>Inactive</v>
      </c>
    </row>
    <row r="3211" spans="1:21" x14ac:dyDescent="0.25">
      <c r="A3211" t="s">
        <v>3238</v>
      </c>
      <c r="B3211">
        <v>42</v>
      </c>
      <c r="C3211" t="str">
        <f t="shared" si="350"/>
        <v>35-44</v>
      </c>
      <c r="D3211" t="s">
        <v>1</v>
      </c>
      <c r="E3211" t="s">
        <v>8</v>
      </c>
      <c r="F3211">
        <v>14.09</v>
      </c>
      <c r="G3211" t="str">
        <f t="shared" si="351"/>
        <v>Low</v>
      </c>
      <c r="H3211">
        <v>57</v>
      </c>
      <c r="I3211" t="s">
        <v>3</v>
      </c>
      <c r="J3211" t="s">
        <v>10</v>
      </c>
      <c r="K3211" s="4">
        <v>13.99</v>
      </c>
      <c r="L3211" s="4">
        <f t="shared" si="352"/>
        <v>13.99</v>
      </c>
      <c r="M3211">
        <v>0</v>
      </c>
      <c r="N3211" t="s">
        <v>23</v>
      </c>
      <c r="O3211">
        <v>4</v>
      </c>
      <c r="P3211">
        <v>0.24</v>
      </c>
      <c r="Q3211">
        <f t="shared" si="353"/>
        <v>14</v>
      </c>
      <c r="R3211" t="s">
        <v>6</v>
      </c>
      <c r="S3211">
        <f t="shared" si="354"/>
        <v>197.26</v>
      </c>
      <c r="T3211" t="str">
        <f t="shared" si="355"/>
        <v>High</v>
      </c>
      <c r="U3211" t="str">
        <f t="shared" si="356"/>
        <v>Inactive</v>
      </c>
    </row>
    <row r="3212" spans="1:21" x14ac:dyDescent="0.25">
      <c r="A3212" t="s">
        <v>3239</v>
      </c>
      <c r="B3212">
        <v>48</v>
      </c>
      <c r="C3212" t="str">
        <f t="shared" si="350"/>
        <v>45-54</v>
      </c>
      <c r="D3212" t="s">
        <v>13</v>
      </c>
      <c r="E3212" t="s">
        <v>8</v>
      </c>
      <c r="F3212">
        <v>49.33</v>
      </c>
      <c r="G3212" t="str">
        <f t="shared" si="351"/>
        <v>Medium</v>
      </c>
      <c r="H3212">
        <v>37</v>
      </c>
      <c r="I3212" t="s">
        <v>9</v>
      </c>
      <c r="J3212" t="s">
        <v>10</v>
      </c>
      <c r="K3212" s="4">
        <v>13.99</v>
      </c>
      <c r="L3212" s="4">
        <f t="shared" si="352"/>
        <v>13.99</v>
      </c>
      <c r="M3212">
        <v>0</v>
      </c>
      <c r="N3212" t="s">
        <v>47</v>
      </c>
      <c r="O3212">
        <v>3</v>
      </c>
      <c r="P3212">
        <v>1.3</v>
      </c>
      <c r="Q3212">
        <f t="shared" si="353"/>
        <v>78</v>
      </c>
      <c r="R3212" t="s">
        <v>6</v>
      </c>
      <c r="S3212">
        <f t="shared" si="354"/>
        <v>3847.74</v>
      </c>
      <c r="T3212" t="str">
        <f t="shared" si="355"/>
        <v>High</v>
      </c>
      <c r="U3212" t="str">
        <f t="shared" si="356"/>
        <v>Inactive</v>
      </c>
    </row>
    <row r="3213" spans="1:21" x14ac:dyDescent="0.25">
      <c r="A3213" t="s">
        <v>3240</v>
      </c>
      <c r="B3213">
        <v>30</v>
      </c>
      <c r="C3213" t="str">
        <f t="shared" si="350"/>
        <v>25-34</v>
      </c>
      <c r="D3213" t="s">
        <v>27</v>
      </c>
      <c r="E3213" t="s">
        <v>8</v>
      </c>
      <c r="F3213">
        <v>3.17</v>
      </c>
      <c r="G3213" t="str">
        <f t="shared" si="351"/>
        <v>Low</v>
      </c>
      <c r="H3213">
        <v>24</v>
      </c>
      <c r="I3213" t="s">
        <v>19</v>
      </c>
      <c r="J3213" t="s">
        <v>43</v>
      </c>
      <c r="K3213" s="4">
        <v>13.99</v>
      </c>
      <c r="L3213" s="4">
        <f t="shared" si="352"/>
        <v>13.99</v>
      </c>
      <c r="M3213">
        <v>0</v>
      </c>
      <c r="N3213" t="s">
        <v>29</v>
      </c>
      <c r="O3213">
        <v>5</v>
      </c>
      <c r="P3213">
        <v>0.13</v>
      </c>
      <c r="Q3213">
        <f t="shared" si="353"/>
        <v>8</v>
      </c>
      <c r="R3213" t="s">
        <v>33</v>
      </c>
      <c r="S3213">
        <f t="shared" si="354"/>
        <v>25.36</v>
      </c>
      <c r="T3213" t="str">
        <f t="shared" si="355"/>
        <v>Low</v>
      </c>
      <c r="U3213" t="str">
        <f t="shared" si="356"/>
        <v>Inactive</v>
      </c>
    </row>
    <row r="3214" spans="1:21" x14ac:dyDescent="0.25">
      <c r="A3214" t="s">
        <v>3241</v>
      </c>
      <c r="B3214">
        <v>35</v>
      </c>
      <c r="C3214" t="str">
        <f t="shared" si="350"/>
        <v>25-34</v>
      </c>
      <c r="D3214" t="s">
        <v>13</v>
      </c>
      <c r="E3214" t="s">
        <v>2</v>
      </c>
      <c r="F3214">
        <v>6.03</v>
      </c>
      <c r="G3214" t="str">
        <f t="shared" si="351"/>
        <v>Low</v>
      </c>
      <c r="H3214">
        <v>42</v>
      </c>
      <c r="I3214" t="s">
        <v>9</v>
      </c>
      <c r="J3214" t="s">
        <v>10</v>
      </c>
      <c r="K3214" s="4">
        <v>8.99</v>
      </c>
      <c r="L3214" s="4">
        <f t="shared" si="352"/>
        <v>8.99</v>
      </c>
      <c r="M3214">
        <v>1</v>
      </c>
      <c r="N3214" t="s">
        <v>47</v>
      </c>
      <c r="O3214">
        <v>3</v>
      </c>
      <c r="P3214">
        <v>0.14000000000000001</v>
      </c>
      <c r="Q3214">
        <f t="shared" si="353"/>
        <v>8</v>
      </c>
      <c r="R3214" t="s">
        <v>16</v>
      </c>
      <c r="S3214">
        <f t="shared" si="354"/>
        <v>48.24</v>
      </c>
      <c r="T3214" t="str">
        <f t="shared" si="355"/>
        <v>Low</v>
      </c>
      <c r="U3214" t="str">
        <f t="shared" si="356"/>
        <v>Inactive</v>
      </c>
    </row>
    <row r="3215" spans="1:21" x14ac:dyDescent="0.25">
      <c r="A3215" t="s">
        <v>3242</v>
      </c>
      <c r="B3215">
        <v>29</v>
      </c>
      <c r="C3215" t="str">
        <f t="shared" si="350"/>
        <v>25-34</v>
      </c>
      <c r="D3215" t="s">
        <v>1</v>
      </c>
      <c r="E3215" t="s">
        <v>8</v>
      </c>
      <c r="F3215">
        <v>1.6</v>
      </c>
      <c r="G3215" t="str">
        <f t="shared" si="351"/>
        <v>Low</v>
      </c>
      <c r="H3215">
        <v>7</v>
      </c>
      <c r="I3215" t="s">
        <v>14</v>
      </c>
      <c r="J3215" t="s">
        <v>43</v>
      </c>
      <c r="K3215" s="4">
        <v>13.99</v>
      </c>
      <c r="L3215" s="4">
        <f t="shared" si="352"/>
        <v>13.99</v>
      </c>
      <c r="M3215">
        <v>0</v>
      </c>
      <c r="N3215" t="s">
        <v>23</v>
      </c>
      <c r="O3215">
        <v>4</v>
      </c>
      <c r="P3215">
        <v>0.2</v>
      </c>
      <c r="Q3215">
        <f t="shared" si="353"/>
        <v>12</v>
      </c>
      <c r="R3215" t="s">
        <v>11</v>
      </c>
      <c r="S3215">
        <f t="shared" si="354"/>
        <v>19.200000000000003</v>
      </c>
      <c r="T3215" t="str">
        <f t="shared" si="355"/>
        <v>Low</v>
      </c>
      <c r="U3215" t="str">
        <f t="shared" si="356"/>
        <v>Active</v>
      </c>
    </row>
    <row r="3216" spans="1:21" x14ac:dyDescent="0.25">
      <c r="A3216" t="s">
        <v>3243</v>
      </c>
      <c r="B3216">
        <v>42</v>
      </c>
      <c r="C3216" t="str">
        <f t="shared" si="350"/>
        <v>35-44</v>
      </c>
      <c r="D3216" t="s">
        <v>1</v>
      </c>
      <c r="E3216" t="s">
        <v>18</v>
      </c>
      <c r="F3216">
        <v>9.19</v>
      </c>
      <c r="G3216" t="str">
        <f t="shared" si="351"/>
        <v>Low</v>
      </c>
      <c r="H3216">
        <v>5</v>
      </c>
      <c r="I3216" t="s">
        <v>35</v>
      </c>
      <c r="J3216" t="s">
        <v>10</v>
      </c>
      <c r="K3216" s="4">
        <v>17.989999999999998</v>
      </c>
      <c r="L3216" s="4">
        <f t="shared" si="352"/>
        <v>17.989999999999998</v>
      </c>
      <c r="M3216">
        <v>0</v>
      </c>
      <c r="N3216" t="s">
        <v>29</v>
      </c>
      <c r="O3216">
        <v>5</v>
      </c>
      <c r="P3216">
        <v>1.53</v>
      </c>
      <c r="Q3216">
        <f t="shared" si="353"/>
        <v>92</v>
      </c>
      <c r="R3216" t="s">
        <v>20</v>
      </c>
      <c r="S3216">
        <f t="shared" si="354"/>
        <v>845.4799999999999</v>
      </c>
      <c r="T3216" t="str">
        <f t="shared" si="355"/>
        <v>High</v>
      </c>
      <c r="U3216" t="str">
        <f t="shared" si="356"/>
        <v>Active</v>
      </c>
    </row>
    <row r="3217" spans="1:21" x14ac:dyDescent="0.25">
      <c r="A3217" t="s">
        <v>3244</v>
      </c>
      <c r="B3217">
        <v>20</v>
      </c>
      <c r="C3217" t="str">
        <f t="shared" si="350"/>
        <v>18-24</v>
      </c>
      <c r="D3217" t="s">
        <v>27</v>
      </c>
      <c r="E3217" t="s">
        <v>2</v>
      </c>
      <c r="F3217">
        <v>16.96</v>
      </c>
      <c r="G3217" t="str">
        <f t="shared" si="351"/>
        <v>Low</v>
      </c>
      <c r="H3217">
        <v>53</v>
      </c>
      <c r="I3217" t="s">
        <v>56</v>
      </c>
      <c r="J3217" t="s">
        <v>43</v>
      </c>
      <c r="K3217" s="4">
        <v>8.99</v>
      </c>
      <c r="L3217" s="4">
        <f t="shared" si="352"/>
        <v>8.99</v>
      </c>
      <c r="M3217">
        <v>1</v>
      </c>
      <c r="N3217" t="s">
        <v>5</v>
      </c>
      <c r="O3217">
        <v>1</v>
      </c>
      <c r="P3217">
        <v>0.31</v>
      </c>
      <c r="Q3217">
        <f t="shared" si="353"/>
        <v>19</v>
      </c>
      <c r="R3217" t="s">
        <v>6</v>
      </c>
      <c r="S3217">
        <f t="shared" si="354"/>
        <v>322.24</v>
      </c>
      <c r="T3217" t="str">
        <f t="shared" si="355"/>
        <v>High</v>
      </c>
      <c r="U3217" t="str">
        <f t="shared" si="356"/>
        <v>Inactive</v>
      </c>
    </row>
    <row r="3218" spans="1:21" x14ac:dyDescent="0.25">
      <c r="A3218" t="s">
        <v>3245</v>
      </c>
      <c r="B3218">
        <v>44</v>
      </c>
      <c r="C3218" t="str">
        <f t="shared" si="350"/>
        <v>35-44</v>
      </c>
      <c r="D3218" t="s">
        <v>1</v>
      </c>
      <c r="E3218" t="s">
        <v>2</v>
      </c>
      <c r="F3218">
        <v>1.06</v>
      </c>
      <c r="G3218" t="str">
        <f t="shared" si="351"/>
        <v>Low</v>
      </c>
      <c r="H3218">
        <v>37</v>
      </c>
      <c r="I3218" t="s">
        <v>14</v>
      </c>
      <c r="J3218" t="s">
        <v>41</v>
      </c>
      <c r="K3218" s="4">
        <v>8.99</v>
      </c>
      <c r="L3218" s="4">
        <f t="shared" si="352"/>
        <v>8.99</v>
      </c>
      <c r="M3218">
        <v>1</v>
      </c>
      <c r="N3218" t="s">
        <v>15</v>
      </c>
      <c r="O3218">
        <v>1</v>
      </c>
      <c r="P3218">
        <v>0.03</v>
      </c>
      <c r="Q3218">
        <f t="shared" si="353"/>
        <v>2</v>
      </c>
      <c r="R3218" t="s">
        <v>33</v>
      </c>
      <c r="S3218">
        <f t="shared" si="354"/>
        <v>2.12</v>
      </c>
      <c r="T3218" t="str">
        <f t="shared" si="355"/>
        <v>Low</v>
      </c>
      <c r="U3218" t="str">
        <f t="shared" si="356"/>
        <v>Inactive</v>
      </c>
    </row>
    <row r="3219" spans="1:21" x14ac:dyDescent="0.25">
      <c r="A3219" t="s">
        <v>3246</v>
      </c>
      <c r="B3219">
        <v>54</v>
      </c>
      <c r="C3219" t="str">
        <f t="shared" si="350"/>
        <v>45-54</v>
      </c>
      <c r="D3219" t="s">
        <v>13</v>
      </c>
      <c r="E3219" t="s">
        <v>8</v>
      </c>
      <c r="F3219">
        <v>6.61</v>
      </c>
      <c r="G3219" t="str">
        <f t="shared" si="351"/>
        <v>Low</v>
      </c>
      <c r="H3219">
        <v>26</v>
      </c>
      <c r="I3219" t="s">
        <v>19</v>
      </c>
      <c r="J3219" t="s">
        <v>43</v>
      </c>
      <c r="K3219" s="4">
        <v>13.99</v>
      </c>
      <c r="L3219" s="4">
        <f t="shared" si="352"/>
        <v>13.99</v>
      </c>
      <c r="M3219">
        <v>0</v>
      </c>
      <c r="N3219" t="s">
        <v>5</v>
      </c>
      <c r="O3219">
        <v>3</v>
      </c>
      <c r="P3219">
        <v>0.24</v>
      </c>
      <c r="Q3219">
        <f t="shared" si="353"/>
        <v>14</v>
      </c>
      <c r="R3219" t="s">
        <v>6</v>
      </c>
      <c r="S3219">
        <f t="shared" si="354"/>
        <v>92.54</v>
      </c>
      <c r="T3219" t="str">
        <f t="shared" si="355"/>
        <v>Medium</v>
      </c>
      <c r="U3219" t="str">
        <f t="shared" si="356"/>
        <v>Inactive</v>
      </c>
    </row>
    <row r="3220" spans="1:21" x14ac:dyDescent="0.25">
      <c r="A3220" t="s">
        <v>3247</v>
      </c>
      <c r="B3220">
        <v>66</v>
      </c>
      <c r="C3220" t="str">
        <f t="shared" si="350"/>
        <v>55+</v>
      </c>
      <c r="D3220" t="s">
        <v>13</v>
      </c>
      <c r="E3220" t="s">
        <v>18</v>
      </c>
      <c r="F3220">
        <v>20.010000000000002</v>
      </c>
      <c r="G3220" t="str">
        <f t="shared" si="351"/>
        <v>Medium</v>
      </c>
      <c r="H3220">
        <v>30</v>
      </c>
      <c r="I3220" t="s">
        <v>3</v>
      </c>
      <c r="J3220" t="s">
        <v>43</v>
      </c>
      <c r="K3220" s="4">
        <v>17.989999999999998</v>
      </c>
      <c r="L3220" s="4">
        <f t="shared" si="352"/>
        <v>17.989999999999998</v>
      </c>
      <c r="M3220">
        <v>0</v>
      </c>
      <c r="N3220" t="s">
        <v>29</v>
      </c>
      <c r="O3220">
        <v>2</v>
      </c>
      <c r="P3220">
        <v>0.65</v>
      </c>
      <c r="Q3220">
        <f t="shared" si="353"/>
        <v>39</v>
      </c>
      <c r="R3220" t="s">
        <v>20</v>
      </c>
      <c r="S3220">
        <f t="shared" si="354"/>
        <v>780.3900000000001</v>
      </c>
      <c r="T3220" t="str">
        <f t="shared" si="355"/>
        <v>High</v>
      </c>
      <c r="U3220" t="str">
        <f t="shared" si="356"/>
        <v>Inactive</v>
      </c>
    </row>
    <row r="3221" spans="1:21" x14ac:dyDescent="0.25">
      <c r="A3221" t="s">
        <v>3248</v>
      </c>
      <c r="B3221">
        <v>60</v>
      </c>
      <c r="C3221" t="str">
        <f t="shared" si="350"/>
        <v>55+</v>
      </c>
      <c r="D3221" t="s">
        <v>1</v>
      </c>
      <c r="E3221" t="s">
        <v>2</v>
      </c>
      <c r="F3221">
        <v>9.99</v>
      </c>
      <c r="G3221" t="str">
        <f t="shared" si="351"/>
        <v>Low</v>
      </c>
      <c r="H3221">
        <v>34</v>
      </c>
      <c r="I3221" t="s">
        <v>9</v>
      </c>
      <c r="J3221" t="s">
        <v>4</v>
      </c>
      <c r="K3221" s="4">
        <v>8.99</v>
      </c>
      <c r="L3221" s="4">
        <f t="shared" si="352"/>
        <v>8.99</v>
      </c>
      <c r="M3221">
        <v>1</v>
      </c>
      <c r="N3221" t="s">
        <v>29</v>
      </c>
      <c r="O3221">
        <v>3</v>
      </c>
      <c r="P3221">
        <v>0.28999999999999998</v>
      </c>
      <c r="Q3221">
        <f t="shared" si="353"/>
        <v>17</v>
      </c>
      <c r="R3221" t="s">
        <v>16</v>
      </c>
      <c r="S3221">
        <f t="shared" si="354"/>
        <v>169.83</v>
      </c>
      <c r="T3221" t="str">
        <f t="shared" si="355"/>
        <v>High</v>
      </c>
      <c r="U3221" t="str">
        <f t="shared" si="356"/>
        <v>Inactive</v>
      </c>
    </row>
    <row r="3222" spans="1:21" x14ac:dyDescent="0.25">
      <c r="A3222" t="s">
        <v>3249</v>
      </c>
      <c r="B3222">
        <v>21</v>
      </c>
      <c r="C3222" t="str">
        <f t="shared" si="350"/>
        <v>18-24</v>
      </c>
      <c r="D3222" t="s">
        <v>1</v>
      </c>
      <c r="E3222" t="s">
        <v>18</v>
      </c>
      <c r="F3222">
        <v>8.5299999999999994</v>
      </c>
      <c r="G3222" t="str">
        <f t="shared" si="351"/>
        <v>Low</v>
      </c>
      <c r="H3222">
        <v>36</v>
      </c>
      <c r="I3222" t="s">
        <v>9</v>
      </c>
      <c r="J3222" t="s">
        <v>32</v>
      </c>
      <c r="K3222" s="4">
        <v>17.989999999999998</v>
      </c>
      <c r="L3222" s="4">
        <f t="shared" si="352"/>
        <v>17.989999999999998</v>
      </c>
      <c r="M3222">
        <v>1</v>
      </c>
      <c r="N3222" t="s">
        <v>15</v>
      </c>
      <c r="O3222">
        <v>4</v>
      </c>
      <c r="P3222">
        <v>0.23</v>
      </c>
      <c r="Q3222">
        <f t="shared" si="353"/>
        <v>14</v>
      </c>
      <c r="R3222" t="s">
        <v>25</v>
      </c>
      <c r="S3222">
        <f t="shared" si="354"/>
        <v>119.41999999999999</v>
      </c>
      <c r="T3222" t="str">
        <f t="shared" si="355"/>
        <v>Medium</v>
      </c>
      <c r="U3222" t="str">
        <f t="shared" si="356"/>
        <v>Inactive</v>
      </c>
    </row>
    <row r="3223" spans="1:21" x14ac:dyDescent="0.25">
      <c r="A3223" t="s">
        <v>3250</v>
      </c>
      <c r="B3223">
        <v>51</v>
      </c>
      <c r="C3223" t="str">
        <f t="shared" si="350"/>
        <v>45-54</v>
      </c>
      <c r="D3223" t="s">
        <v>13</v>
      </c>
      <c r="E3223" t="s">
        <v>18</v>
      </c>
      <c r="F3223">
        <v>4.9000000000000004</v>
      </c>
      <c r="G3223" t="str">
        <f t="shared" si="351"/>
        <v>Low</v>
      </c>
      <c r="H3223">
        <v>23</v>
      </c>
      <c r="I3223" t="s">
        <v>19</v>
      </c>
      <c r="J3223" t="s">
        <v>41</v>
      </c>
      <c r="K3223" s="4">
        <v>17.989999999999998</v>
      </c>
      <c r="L3223" s="4">
        <f t="shared" si="352"/>
        <v>17.989999999999998</v>
      </c>
      <c r="M3223">
        <v>1</v>
      </c>
      <c r="N3223" t="s">
        <v>5</v>
      </c>
      <c r="O3223">
        <v>5</v>
      </c>
      <c r="P3223">
        <v>0.2</v>
      </c>
      <c r="Q3223">
        <f t="shared" si="353"/>
        <v>12</v>
      </c>
      <c r="R3223" t="s">
        <v>33</v>
      </c>
      <c r="S3223">
        <f t="shared" si="354"/>
        <v>58.800000000000004</v>
      </c>
      <c r="T3223" t="str">
        <f t="shared" si="355"/>
        <v>Medium</v>
      </c>
      <c r="U3223" t="str">
        <f t="shared" si="356"/>
        <v>Inactive</v>
      </c>
    </row>
    <row r="3224" spans="1:21" x14ac:dyDescent="0.25">
      <c r="A3224" t="s">
        <v>3251</v>
      </c>
      <c r="B3224">
        <v>41</v>
      </c>
      <c r="C3224" t="str">
        <f t="shared" si="350"/>
        <v>35-44</v>
      </c>
      <c r="D3224" t="s">
        <v>27</v>
      </c>
      <c r="E3224" t="s">
        <v>8</v>
      </c>
      <c r="F3224">
        <v>8.6</v>
      </c>
      <c r="G3224" t="str">
        <f t="shared" si="351"/>
        <v>Low</v>
      </c>
      <c r="H3224">
        <v>47</v>
      </c>
      <c r="I3224" t="s">
        <v>3</v>
      </c>
      <c r="J3224" t="s">
        <v>10</v>
      </c>
      <c r="K3224" s="4">
        <v>13.99</v>
      </c>
      <c r="L3224" s="4">
        <f t="shared" si="352"/>
        <v>13.99</v>
      </c>
      <c r="M3224">
        <v>1</v>
      </c>
      <c r="N3224" t="s">
        <v>29</v>
      </c>
      <c r="O3224">
        <v>2</v>
      </c>
      <c r="P3224">
        <v>0.18</v>
      </c>
      <c r="Q3224">
        <f t="shared" si="353"/>
        <v>11</v>
      </c>
      <c r="R3224" t="s">
        <v>6</v>
      </c>
      <c r="S3224">
        <f t="shared" si="354"/>
        <v>94.6</v>
      </c>
      <c r="T3224" t="str">
        <f t="shared" si="355"/>
        <v>Medium</v>
      </c>
      <c r="U3224" t="str">
        <f t="shared" si="356"/>
        <v>Inactive</v>
      </c>
    </row>
    <row r="3225" spans="1:21" x14ac:dyDescent="0.25">
      <c r="A3225" t="s">
        <v>3252</v>
      </c>
      <c r="B3225">
        <v>36</v>
      </c>
      <c r="C3225" t="str">
        <f t="shared" si="350"/>
        <v>35-44</v>
      </c>
      <c r="D3225" t="s">
        <v>27</v>
      </c>
      <c r="E3225" t="s">
        <v>18</v>
      </c>
      <c r="F3225">
        <v>13.68</v>
      </c>
      <c r="G3225" t="str">
        <f t="shared" si="351"/>
        <v>Low</v>
      </c>
      <c r="H3225">
        <v>3</v>
      </c>
      <c r="I3225" t="s">
        <v>35</v>
      </c>
      <c r="J3225" t="s">
        <v>43</v>
      </c>
      <c r="K3225" s="4">
        <v>17.989999999999998</v>
      </c>
      <c r="L3225" s="4">
        <f t="shared" si="352"/>
        <v>17.989999999999998</v>
      </c>
      <c r="M3225">
        <v>0</v>
      </c>
      <c r="N3225" t="s">
        <v>15</v>
      </c>
      <c r="O3225">
        <v>3</v>
      </c>
      <c r="P3225">
        <v>3.42</v>
      </c>
      <c r="Q3225">
        <f t="shared" si="353"/>
        <v>205</v>
      </c>
      <c r="R3225" t="s">
        <v>33</v>
      </c>
      <c r="S3225">
        <f t="shared" si="354"/>
        <v>2804.4</v>
      </c>
      <c r="T3225" t="str">
        <f t="shared" si="355"/>
        <v>High</v>
      </c>
      <c r="U3225" t="str">
        <f t="shared" si="356"/>
        <v>Active</v>
      </c>
    </row>
    <row r="3226" spans="1:21" x14ac:dyDescent="0.25">
      <c r="A3226" t="s">
        <v>3253</v>
      </c>
      <c r="B3226">
        <v>36</v>
      </c>
      <c r="C3226" t="str">
        <f t="shared" si="350"/>
        <v>35-44</v>
      </c>
      <c r="D3226" t="s">
        <v>27</v>
      </c>
      <c r="E3226" t="s">
        <v>18</v>
      </c>
      <c r="F3226">
        <v>7.25</v>
      </c>
      <c r="G3226" t="str">
        <f t="shared" si="351"/>
        <v>Low</v>
      </c>
      <c r="H3226">
        <v>36</v>
      </c>
      <c r="I3226" t="s">
        <v>19</v>
      </c>
      <c r="J3226" t="s">
        <v>43</v>
      </c>
      <c r="K3226" s="4">
        <v>17.989999999999998</v>
      </c>
      <c r="L3226" s="4">
        <f t="shared" si="352"/>
        <v>17.989999999999998</v>
      </c>
      <c r="M3226">
        <v>0</v>
      </c>
      <c r="N3226" t="s">
        <v>47</v>
      </c>
      <c r="O3226">
        <v>5</v>
      </c>
      <c r="P3226">
        <v>0.2</v>
      </c>
      <c r="Q3226">
        <f t="shared" si="353"/>
        <v>12</v>
      </c>
      <c r="R3226" t="s">
        <v>33</v>
      </c>
      <c r="S3226">
        <f t="shared" si="354"/>
        <v>87</v>
      </c>
      <c r="T3226" t="str">
        <f t="shared" si="355"/>
        <v>Medium</v>
      </c>
      <c r="U3226" t="str">
        <f t="shared" si="356"/>
        <v>Inactive</v>
      </c>
    </row>
    <row r="3227" spans="1:21" x14ac:dyDescent="0.25">
      <c r="A3227" t="s">
        <v>3254</v>
      </c>
      <c r="B3227">
        <v>54</v>
      </c>
      <c r="C3227" t="str">
        <f t="shared" si="350"/>
        <v>45-54</v>
      </c>
      <c r="D3227" t="s">
        <v>27</v>
      </c>
      <c r="E3227" t="s">
        <v>18</v>
      </c>
      <c r="F3227">
        <v>2.2799999999999998</v>
      </c>
      <c r="G3227" t="str">
        <f t="shared" si="351"/>
        <v>Low</v>
      </c>
      <c r="H3227">
        <v>47</v>
      </c>
      <c r="I3227" t="s">
        <v>14</v>
      </c>
      <c r="J3227" t="s">
        <v>43</v>
      </c>
      <c r="K3227" s="4">
        <v>17.989999999999998</v>
      </c>
      <c r="L3227" s="4">
        <f t="shared" si="352"/>
        <v>17.989999999999998</v>
      </c>
      <c r="M3227">
        <v>1</v>
      </c>
      <c r="N3227" t="s">
        <v>15</v>
      </c>
      <c r="O3227">
        <v>3</v>
      </c>
      <c r="P3227">
        <v>0.05</v>
      </c>
      <c r="Q3227">
        <f t="shared" si="353"/>
        <v>3</v>
      </c>
      <c r="R3227" t="s">
        <v>16</v>
      </c>
      <c r="S3227">
        <f t="shared" si="354"/>
        <v>6.84</v>
      </c>
      <c r="T3227" t="str">
        <f t="shared" si="355"/>
        <v>Low</v>
      </c>
      <c r="U3227" t="str">
        <f t="shared" si="356"/>
        <v>Inactive</v>
      </c>
    </row>
    <row r="3228" spans="1:21" x14ac:dyDescent="0.25">
      <c r="A3228" s="1" t="s">
        <v>3255</v>
      </c>
      <c r="B3228">
        <v>31</v>
      </c>
      <c r="C3228" t="str">
        <f t="shared" si="350"/>
        <v>25-34</v>
      </c>
      <c r="D3228" t="s">
        <v>1</v>
      </c>
      <c r="E3228" t="s">
        <v>8</v>
      </c>
      <c r="F3228">
        <v>18.09</v>
      </c>
      <c r="G3228" t="str">
        <f t="shared" si="351"/>
        <v>Low</v>
      </c>
      <c r="H3228">
        <v>34</v>
      </c>
      <c r="I3228" t="s">
        <v>9</v>
      </c>
      <c r="J3228" t="s">
        <v>4</v>
      </c>
      <c r="K3228" s="4">
        <v>13.99</v>
      </c>
      <c r="L3228" s="4">
        <f t="shared" si="352"/>
        <v>13.99</v>
      </c>
      <c r="M3228">
        <v>0</v>
      </c>
      <c r="N3228" t="s">
        <v>5</v>
      </c>
      <c r="O3228">
        <v>4</v>
      </c>
      <c r="P3228">
        <v>0.52</v>
      </c>
      <c r="Q3228">
        <f t="shared" si="353"/>
        <v>31</v>
      </c>
      <c r="R3228" t="s">
        <v>6</v>
      </c>
      <c r="S3228">
        <f t="shared" si="354"/>
        <v>560.79</v>
      </c>
      <c r="T3228" t="str">
        <f t="shared" si="355"/>
        <v>High</v>
      </c>
      <c r="U3228" t="str">
        <f t="shared" si="356"/>
        <v>Inactive</v>
      </c>
    </row>
    <row r="3229" spans="1:21" x14ac:dyDescent="0.25">
      <c r="A3229" t="s">
        <v>3256</v>
      </c>
      <c r="B3229">
        <v>64</v>
      </c>
      <c r="C3229" t="str">
        <f t="shared" si="350"/>
        <v>55+</v>
      </c>
      <c r="D3229" t="s">
        <v>13</v>
      </c>
      <c r="E3229" t="s">
        <v>18</v>
      </c>
      <c r="F3229">
        <v>9.3699999999999992</v>
      </c>
      <c r="G3229" t="str">
        <f t="shared" si="351"/>
        <v>Low</v>
      </c>
      <c r="H3229">
        <v>16</v>
      </c>
      <c r="I3229" t="s">
        <v>35</v>
      </c>
      <c r="J3229" t="s">
        <v>43</v>
      </c>
      <c r="K3229" s="4">
        <v>17.989999999999998</v>
      </c>
      <c r="L3229" s="4">
        <f t="shared" si="352"/>
        <v>17.989999999999998</v>
      </c>
      <c r="M3229">
        <v>0</v>
      </c>
      <c r="N3229" t="s">
        <v>15</v>
      </c>
      <c r="O3229">
        <v>5</v>
      </c>
      <c r="P3229">
        <v>0.55000000000000004</v>
      </c>
      <c r="Q3229">
        <f t="shared" si="353"/>
        <v>33</v>
      </c>
      <c r="R3229" t="s">
        <v>16</v>
      </c>
      <c r="S3229">
        <f t="shared" si="354"/>
        <v>309.20999999999998</v>
      </c>
      <c r="T3229" t="str">
        <f t="shared" si="355"/>
        <v>High</v>
      </c>
      <c r="U3229" t="str">
        <f t="shared" si="356"/>
        <v>Risk</v>
      </c>
    </row>
    <row r="3230" spans="1:21" x14ac:dyDescent="0.25">
      <c r="A3230" t="s">
        <v>3257</v>
      </c>
      <c r="B3230">
        <v>55</v>
      </c>
      <c r="C3230" t="str">
        <f t="shared" si="350"/>
        <v>45-54</v>
      </c>
      <c r="D3230" t="s">
        <v>13</v>
      </c>
      <c r="E3230" t="s">
        <v>2</v>
      </c>
      <c r="F3230">
        <v>11.36</v>
      </c>
      <c r="G3230" t="str">
        <f t="shared" si="351"/>
        <v>Low</v>
      </c>
      <c r="H3230">
        <v>0</v>
      </c>
      <c r="I3230" t="s">
        <v>56</v>
      </c>
      <c r="J3230" t="s">
        <v>32</v>
      </c>
      <c r="K3230" s="4">
        <v>8.99</v>
      </c>
      <c r="L3230" s="4">
        <f t="shared" si="352"/>
        <v>8.99</v>
      </c>
      <c r="M3230">
        <v>0</v>
      </c>
      <c r="N3230" t="s">
        <v>29</v>
      </c>
      <c r="O3230">
        <v>4</v>
      </c>
      <c r="P3230">
        <v>11.36</v>
      </c>
      <c r="Q3230">
        <f t="shared" si="353"/>
        <v>682</v>
      </c>
      <c r="R3230" t="s">
        <v>33</v>
      </c>
      <c r="S3230">
        <f t="shared" si="354"/>
        <v>7747.5199999999995</v>
      </c>
      <c r="T3230" t="str">
        <f t="shared" si="355"/>
        <v>High</v>
      </c>
      <c r="U3230" t="str">
        <f t="shared" si="356"/>
        <v>Active</v>
      </c>
    </row>
    <row r="3231" spans="1:21" x14ac:dyDescent="0.25">
      <c r="A3231" t="s">
        <v>3258</v>
      </c>
      <c r="B3231">
        <v>51</v>
      </c>
      <c r="C3231" t="str">
        <f t="shared" si="350"/>
        <v>45-54</v>
      </c>
      <c r="D3231" t="s">
        <v>13</v>
      </c>
      <c r="E3231" t="s">
        <v>2</v>
      </c>
      <c r="F3231">
        <v>6.21</v>
      </c>
      <c r="G3231" t="str">
        <f t="shared" si="351"/>
        <v>Low</v>
      </c>
      <c r="H3231">
        <v>40</v>
      </c>
      <c r="I3231" t="s">
        <v>35</v>
      </c>
      <c r="J3231" t="s">
        <v>4</v>
      </c>
      <c r="K3231" s="4">
        <v>8.99</v>
      </c>
      <c r="L3231" s="4">
        <f t="shared" si="352"/>
        <v>8.99</v>
      </c>
      <c r="M3231">
        <v>1</v>
      </c>
      <c r="N3231" t="s">
        <v>23</v>
      </c>
      <c r="O3231">
        <v>5</v>
      </c>
      <c r="P3231">
        <v>0.15</v>
      </c>
      <c r="Q3231">
        <f t="shared" si="353"/>
        <v>9</v>
      </c>
      <c r="R3231" t="s">
        <v>11</v>
      </c>
      <c r="S3231">
        <f t="shared" si="354"/>
        <v>55.89</v>
      </c>
      <c r="T3231" t="str">
        <f t="shared" si="355"/>
        <v>Medium</v>
      </c>
      <c r="U3231" t="str">
        <f t="shared" si="356"/>
        <v>Inactive</v>
      </c>
    </row>
    <row r="3232" spans="1:21" x14ac:dyDescent="0.25">
      <c r="A3232" t="s">
        <v>3259</v>
      </c>
      <c r="B3232">
        <v>66</v>
      </c>
      <c r="C3232" t="str">
        <f t="shared" si="350"/>
        <v>55+</v>
      </c>
      <c r="D3232" t="s">
        <v>13</v>
      </c>
      <c r="E3232" t="s">
        <v>18</v>
      </c>
      <c r="F3232">
        <v>1.37</v>
      </c>
      <c r="G3232" t="str">
        <f t="shared" si="351"/>
        <v>Low</v>
      </c>
      <c r="H3232">
        <v>36</v>
      </c>
      <c r="I3232" t="s">
        <v>56</v>
      </c>
      <c r="J3232" t="s">
        <v>41</v>
      </c>
      <c r="K3232" s="4">
        <v>17.989999999999998</v>
      </c>
      <c r="L3232" s="4">
        <f t="shared" si="352"/>
        <v>17.989999999999998</v>
      </c>
      <c r="M3232">
        <v>1</v>
      </c>
      <c r="N3232" t="s">
        <v>29</v>
      </c>
      <c r="O3232">
        <v>5</v>
      </c>
      <c r="P3232">
        <v>0.04</v>
      </c>
      <c r="Q3232">
        <f t="shared" si="353"/>
        <v>2</v>
      </c>
      <c r="R3232" t="s">
        <v>6</v>
      </c>
      <c r="S3232">
        <f t="shared" si="354"/>
        <v>2.74</v>
      </c>
      <c r="T3232" t="str">
        <f t="shared" si="355"/>
        <v>Low</v>
      </c>
      <c r="U3232" t="str">
        <f t="shared" si="356"/>
        <v>Inactive</v>
      </c>
    </row>
    <row r="3233" spans="1:21" x14ac:dyDescent="0.25">
      <c r="A3233" t="s">
        <v>3260</v>
      </c>
      <c r="B3233">
        <v>57</v>
      </c>
      <c r="C3233" t="str">
        <f t="shared" si="350"/>
        <v>55+</v>
      </c>
      <c r="D3233" t="s">
        <v>27</v>
      </c>
      <c r="E3233" t="s">
        <v>8</v>
      </c>
      <c r="F3233">
        <v>8.27</v>
      </c>
      <c r="G3233" t="str">
        <f t="shared" si="351"/>
        <v>Low</v>
      </c>
      <c r="H3233">
        <v>59</v>
      </c>
      <c r="I3233" t="s">
        <v>9</v>
      </c>
      <c r="J3233" t="s">
        <v>41</v>
      </c>
      <c r="K3233" s="4">
        <v>13.99</v>
      </c>
      <c r="L3233" s="4">
        <f t="shared" si="352"/>
        <v>13.99</v>
      </c>
      <c r="M3233">
        <v>0</v>
      </c>
      <c r="N3233" t="s">
        <v>23</v>
      </c>
      <c r="O3233">
        <v>4</v>
      </c>
      <c r="P3233">
        <v>0.14000000000000001</v>
      </c>
      <c r="Q3233">
        <f t="shared" si="353"/>
        <v>8</v>
      </c>
      <c r="R3233" t="s">
        <v>25</v>
      </c>
      <c r="S3233">
        <f t="shared" si="354"/>
        <v>66.16</v>
      </c>
      <c r="T3233" t="str">
        <f t="shared" si="355"/>
        <v>Medium</v>
      </c>
      <c r="U3233" t="str">
        <f t="shared" si="356"/>
        <v>Inactive</v>
      </c>
    </row>
    <row r="3234" spans="1:21" x14ac:dyDescent="0.25">
      <c r="A3234" t="s">
        <v>3261</v>
      </c>
      <c r="B3234">
        <v>68</v>
      </c>
      <c r="C3234" t="str">
        <f t="shared" si="350"/>
        <v>55+</v>
      </c>
      <c r="D3234" t="s">
        <v>13</v>
      </c>
      <c r="E3234" t="s">
        <v>8</v>
      </c>
      <c r="F3234">
        <v>26.58</v>
      </c>
      <c r="G3234" t="str">
        <f t="shared" si="351"/>
        <v>Medium</v>
      </c>
      <c r="H3234">
        <v>36</v>
      </c>
      <c r="I3234" t="s">
        <v>19</v>
      </c>
      <c r="J3234" t="s">
        <v>41</v>
      </c>
      <c r="K3234" s="4">
        <v>13.99</v>
      </c>
      <c r="L3234" s="4">
        <f t="shared" si="352"/>
        <v>13.99</v>
      </c>
      <c r="M3234">
        <v>0</v>
      </c>
      <c r="N3234" t="s">
        <v>23</v>
      </c>
      <c r="O3234">
        <v>4</v>
      </c>
      <c r="P3234">
        <v>0.72</v>
      </c>
      <c r="Q3234">
        <f t="shared" si="353"/>
        <v>43</v>
      </c>
      <c r="R3234" t="s">
        <v>25</v>
      </c>
      <c r="S3234">
        <f t="shared" si="354"/>
        <v>1142.9399999999998</v>
      </c>
      <c r="T3234" t="str">
        <f t="shared" si="355"/>
        <v>High</v>
      </c>
      <c r="U3234" t="str">
        <f t="shared" si="356"/>
        <v>Inactive</v>
      </c>
    </row>
    <row r="3235" spans="1:21" x14ac:dyDescent="0.25">
      <c r="A3235" t="s">
        <v>3262</v>
      </c>
      <c r="B3235">
        <v>31</v>
      </c>
      <c r="C3235" t="str">
        <f t="shared" si="350"/>
        <v>25-34</v>
      </c>
      <c r="D3235" t="s">
        <v>13</v>
      </c>
      <c r="E3235" t="s">
        <v>2</v>
      </c>
      <c r="F3235">
        <v>9.11</v>
      </c>
      <c r="G3235" t="str">
        <f t="shared" si="351"/>
        <v>Low</v>
      </c>
      <c r="H3235">
        <v>51</v>
      </c>
      <c r="I3235" t="s">
        <v>35</v>
      </c>
      <c r="J3235" t="s">
        <v>32</v>
      </c>
      <c r="K3235" s="4">
        <v>8.99</v>
      </c>
      <c r="L3235" s="4">
        <f t="shared" si="352"/>
        <v>8.99</v>
      </c>
      <c r="M3235">
        <v>1</v>
      </c>
      <c r="N3235" t="s">
        <v>29</v>
      </c>
      <c r="O3235">
        <v>3</v>
      </c>
      <c r="P3235">
        <v>0.18</v>
      </c>
      <c r="Q3235">
        <f t="shared" si="353"/>
        <v>11</v>
      </c>
      <c r="R3235" t="s">
        <v>33</v>
      </c>
      <c r="S3235">
        <f t="shared" si="354"/>
        <v>100.21</v>
      </c>
      <c r="T3235" t="str">
        <f t="shared" si="355"/>
        <v>Medium</v>
      </c>
      <c r="U3235" t="str">
        <f t="shared" si="356"/>
        <v>Inactive</v>
      </c>
    </row>
    <row r="3236" spans="1:21" x14ac:dyDescent="0.25">
      <c r="A3236" t="s">
        <v>3263</v>
      </c>
      <c r="B3236">
        <v>39</v>
      </c>
      <c r="C3236" t="str">
        <f t="shared" si="350"/>
        <v>35-44</v>
      </c>
      <c r="D3236" t="s">
        <v>1</v>
      </c>
      <c r="E3236" t="s">
        <v>18</v>
      </c>
      <c r="F3236">
        <v>12.34</v>
      </c>
      <c r="G3236" t="str">
        <f t="shared" si="351"/>
        <v>Low</v>
      </c>
      <c r="H3236">
        <v>30</v>
      </c>
      <c r="I3236" t="s">
        <v>3</v>
      </c>
      <c r="J3236" t="s">
        <v>4</v>
      </c>
      <c r="K3236" s="4">
        <v>17.989999999999998</v>
      </c>
      <c r="L3236" s="4">
        <f t="shared" si="352"/>
        <v>17.989999999999998</v>
      </c>
      <c r="M3236">
        <v>0</v>
      </c>
      <c r="N3236" t="s">
        <v>23</v>
      </c>
      <c r="O3236">
        <v>5</v>
      </c>
      <c r="P3236">
        <v>0.4</v>
      </c>
      <c r="Q3236">
        <f t="shared" si="353"/>
        <v>24</v>
      </c>
      <c r="R3236" t="s">
        <v>33</v>
      </c>
      <c r="S3236">
        <f t="shared" si="354"/>
        <v>296.15999999999997</v>
      </c>
      <c r="T3236" t="str">
        <f t="shared" si="355"/>
        <v>High</v>
      </c>
      <c r="U3236" t="str">
        <f t="shared" si="356"/>
        <v>Inactive</v>
      </c>
    </row>
    <row r="3237" spans="1:21" x14ac:dyDescent="0.25">
      <c r="A3237" t="s">
        <v>3264</v>
      </c>
      <c r="B3237">
        <v>31</v>
      </c>
      <c r="C3237" t="str">
        <f t="shared" si="350"/>
        <v>25-34</v>
      </c>
      <c r="D3237" t="s">
        <v>13</v>
      </c>
      <c r="E3237" t="s">
        <v>2</v>
      </c>
      <c r="F3237">
        <v>6.71</v>
      </c>
      <c r="G3237" t="str">
        <f t="shared" si="351"/>
        <v>Low</v>
      </c>
      <c r="H3237">
        <v>7</v>
      </c>
      <c r="I3237" t="s">
        <v>35</v>
      </c>
      <c r="J3237" t="s">
        <v>43</v>
      </c>
      <c r="K3237" s="4">
        <v>8.99</v>
      </c>
      <c r="L3237" s="4">
        <f t="shared" si="352"/>
        <v>8.99</v>
      </c>
      <c r="M3237">
        <v>0</v>
      </c>
      <c r="N3237" t="s">
        <v>15</v>
      </c>
      <c r="O3237">
        <v>5</v>
      </c>
      <c r="P3237">
        <v>0.84</v>
      </c>
      <c r="Q3237">
        <f t="shared" si="353"/>
        <v>50</v>
      </c>
      <c r="R3237" t="s">
        <v>11</v>
      </c>
      <c r="S3237">
        <f t="shared" si="354"/>
        <v>335.5</v>
      </c>
      <c r="T3237" t="str">
        <f t="shared" si="355"/>
        <v>High</v>
      </c>
      <c r="U3237" t="str">
        <f t="shared" si="356"/>
        <v>Active</v>
      </c>
    </row>
    <row r="3238" spans="1:21" x14ac:dyDescent="0.25">
      <c r="A3238" t="s">
        <v>3265</v>
      </c>
      <c r="B3238">
        <v>63</v>
      </c>
      <c r="C3238" t="str">
        <f t="shared" si="350"/>
        <v>55+</v>
      </c>
      <c r="D3238" t="s">
        <v>27</v>
      </c>
      <c r="E3238" t="s">
        <v>8</v>
      </c>
      <c r="F3238">
        <v>8.51</v>
      </c>
      <c r="G3238" t="str">
        <f t="shared" si="351"/>
        <v>Low</v>
      </c>
      <c r="H3238">
        <v>55</v>
      </c>
      <c r="I3238" t="s">
        <v>35</v>
      </c>
      <c r="J3238" t="s">
        <v>32</v>
      </c>
      <c r="K3238" s="4">
        <v>13.99</v>
      </c>
      <c r="L3238" s="4">
        <f t="shared" si="352"/>
        <v>13.99</v>
      </c>
      <c r="M3238">
        <v>1</v>
      </c>
      <c r="N3238" t="s">
        <v>5</v>
      </c>
      <c r="O3238">
        <v>4</v>
      </c>
      <c r="P3238">
        <v>0.15</v>
      </c>
      <c r="Q3238">
        <f t="shared" si="353"/>
        <v>9</v>
      </c>
      <c r="R3238" t="s">
        <v>11</v>
      </c>
      <c r="S3238">
        <f t="shared" si="354"/>
        <v>76.59</v>
      </c>
      <c r="T3238" t="str">
        <f t="shared" si="355"/>
        <v>Medium</v>
      </c>
      <c r="U3238" t="str">
        <f t="shared" si="356"/>
        <v>Inactive</v>
      </c>
    </row>
    <row r="3239" spans="1:21" x14ac:dyDescent="0.25">
      <c r="A3239" t="s">
        <v>3266</v>
      </c>
      <c r="B3239">
        <v>46</v>
      </c>
      <c r="C3239" t="str">
        <f t="shared" si="350"/>
        <v>45-54</v>
      </c>
      <c r="D3239" t="s">
        <v>13</v>
      </c>
      <c r="E3239" t="s">
        <v>2</v>
      </c>
      <c r="F3239">
        <v>6.75</v>
      </c>
      <c r="G3239" t="str">
        <f t="shared" si="351"/>
        <v>Low</v>
      </c>
      <c r="H3239">
        <v>37</v>
      </c>
      <c r="I3239" t="s">
        <v>35</v>
      </c>
      <c r="J3239" t="s">
        <v>41</v>
      </c>
      <c r="K3239" s="4">
        <v>8.99</v>
      </c>
      <c r="L3239" s="4">
        <f t="shared" si="352"/>
        <v>8.99</v>
      </c>
      <c r="M3239">
        <v>1</v>
      </c>
      <c r="N3239" t="s">
        <v>5</v>
      </c>
      <c r="O3239">
        <v>2</v>
      </c>
      <c r="P3239">
        <v>0.18</v>
      </c>
      <c r="Q3239">
        <f t="shared" si="353"/>
        <v>11</v>
      </c>
      <c r="R3239" t="s">
        <v>33</v>
      </c>
      <c r="S3239">
        <f t="shared" si="354"/>
        <v>74.25</v>
      </c>
      <c r="T3239" t="str">
        <f t="shared" si="355"/>
        <v>Medium</v>
      </c>
      <c r="U3239" t="str">
        <f t="shared" si="356"/>
        <v>Inactive</v>
      </c>
    </row>
    <row r="3240" spans="1:21" x14ac:dyDescent="0.25">
      <c r="A3240" t="s">
        <v>3267</v>
      </c>
      <c r="B3240">
        <v>22</v>
      </c>
      <c r="C3240" t="str">
        <f t="shared" si="350"/>
        <v>18-24</v>
      </c>
      <c r="D3240" t="s">
        <v>27</v>
      </c>
      <c r="E3240" t="s">
        <v>8</v>
      </c>
      <c r="F3240">
        <v>7.67</v>
      </c>
      <c r="G3240" t="str">
        <f t="shared" si="351"/>
        <v>Low</v>
      </c>
      <c r="H3240">
        <v>53</v>
      </c>
      <c r="I3240" t="s">
        <v>35</v>
      </c>
      <c r="J3240" t="s">
        <v>4</v>
      </c>
      <c r="K3240" s="4">
        <v>13.99</v>
      </c>
      <c r="L3240" s="4">
        <f t="shared" si="352"/>
        <v>13.99</v>
      </c>
      <c r="M3240">
        <v>1</v>
      </c>
      <c r="N3240" t="s">
        <v>15</v>
      </c>
      <c r="O3240">
        <v>3</v>
      </c>
      <c r="P3240">
        <v>0.14000000000000001</v>
      </c>
      <c r="Q3240">
        <f t="shared" si="353"/>
        <v>8</v>
      </c>
      <c r="R3240" t="s">
        <v>38</v>
      </c>
      <c r="S3240">
        <f t="shared" si="354"/>
        <v>61.36</v>
      </c>
      <c r="T3240" t="str">
        <f t="shared" si="355"/>
        <v>Medium</v>
      </c>
      <c r="U3240" t="str">
        <f t="shared" si="356"/>
        <v>Inactive</v>
      </c>
    </row>
    <row r="3241" spans="1:21" x14ac:dyDescent="0.25">
      <c r="A3241" t="s">
        <v>3268</v>
      </c>
      <c r="B3241">
        <v>59</v>
      </c>
      <c r="C3241" t="str">
        <f t="shared" si="350"/>
        <v>55+</v>
      </c>
      <c r="D3241" t="s">
        <v>1</v>
      </c>
      <c r="E3241" t="s">
        <v>18</v>
      </c>
      <c r="F3241">
        <v>16.600000000000001</v>
      </c>
      <c r="G3241" t="str">
        <f t="shared" si="351"/>
        <v>Low</v>
      </c>
      <c r="H3241">
        <v>23</v>
      </c>
      <c r="I3241" t="s">
        <v>14</v>
      </c>
      <c r="J3241" t="s">
        <v>32</v>
      </c>
      <c r="K3241" s="4">
        <v>17.989999999999998</v>
      </c>
      <c r="L3241" s="4">
        <f t="shared" si="352"/>
        <v>17.989999999999998</v>
      </c>
      <c r="M3241">
        <v>0</v>
      </c>
      <c r="N3241" t="s">
        <v>15</v>
      </c>
      <c r="O3241">
        <v>3</v>
      </c>
      <c r="P3241">
        <v>0.69</v>
      </c>
      <c r="Q3241">
        <f t="shared" si="353"/>
        <v>41</v>
      </c>
      <c r="R3241" t="s">
        <v>16</v>
      </c>
      <c r="S3241">
        <f t="shared" si="354"/>
        <v>680.6</v>
      </c>
      <c r="T3241" t="str">
        <f t="shared" si="355"/>
        <v>High</v>
      </c>
      <c r="U3241" t="str">
        <f t="shared" si="356"/>
        <v>Inactive</v>
      </c>
    </row>
    <row r="3242" spans="1:21" x14ac:dyDescent="0.25">
      <c r="A3242" t="s">
        <v>3269</v>
      </c>
      <c r="B3242">
        <v>36</v>
      </c>
      <c r="C3242" t="str">
        <f t="shared" si="350"/>
        <v>35-44</v>
      </c>
      <c r="D3242" t="s">
        <v>13</v>
      </c>
      <c r="E3242" t="s">
        <v>8</v>
      </c>
      <c r="F3242">
        <v>22.11</v>
      </c>
      <c r="G3242" t="str">
        <f t="shared" si="351"/>
        <v>Medium</v>
      </c>
      <c r="H3242">
        <v>6</v>
      </c>
      <c r="I3242" t="s">
        <v>9</v>
      </c>
      <c r="J3242" t="s">
        <v>32</v>
      </c>
      <c r="K3242" s="4">
        <v>13.99</v>
      </c>
      <c r="L3242" s="4">
        <f t="shared" si="352"/>
        <v>13.99</v>
      </c>
      <c r="M3242">
        <v>0</v>
      </c>
      <c r="N3242" t="s">
        <v>47</v>
      </c>
      <c r="O3242">
        <v>4</v>
      </c>
      <c r="P3242">
        <v>3.16</v>
      </c>
      <c r="Q3242">
        <f t="shared" si="353"/>
        <v>190</v>
      </c>
      <c r="R3242" t="s">
        <v>6</v>
      </c>
      <c r="S3242">
        <f t="shared" si="354"/>
        <v>4200.8999999999996</v>
      </c>
      <c r="T3242" t="str">
        <f t="shared" si="355"/>
        <v>High</v>
      </c>
      <c r="U3242" t="str">
        <f t="shared" si="356"/>
        <v>Active</v>
      </c>
    </row>
    <row r="3243" spans="1:21" x14ac:dyDescent="0.25">
      <c r="A3243" t="s">
        <v>3270</v>
      </c>
      <c r="B3243">
        <v>55</v>
      </c>
      <c r="C3243" t="str">
        <f t="shared" si="350"/>
        <v>45-54</v>
      </c>
      <c r="D3243" t="s">
        <v>1</v>
      </c>
      <c r="E3243" t="s">
        <v>18</v>
      </c>
      <c r="F3243">
        <v>0.44</v>
      </c>
      <c r="G3243" t="str">
        <f t="shared" si="351"/>
        <v>Low</v>
      </c>
      <c r="H3243">
        <v>27</v>
      </c>
      <c r="I3243" t="s">
        <v>19</v>
      </c>
      <c r="J3243" t="s">
        <v>4</v>
      </c>
      <c r="K3243" s="4">
        <v>17.989999999999998</v>
      </c>
      <c r="L3243" s="4">
        <f t="shared" si="352"/>
        <v>17.989999999999998</v>
      </c>
      <c r="M3243">
        <v>1</v>
      </c>
      <c r="N3243" t="s">
        <v>15</v>
      </c>
      <c r="O3243">
        <v>3</v>
      </c>
      <c r="P3243">
        <v>0.02</v>
      </c>
      <c r="Q3243">
        <f t="shared" si="353"/>
        <v>1</v>
      </c>
      <c r="R3243" t="s">
        <v>16</v>
      </c>
      <c r="S3243">
        <f t="shared" si="354"/>
        <v>0.44</v>
      </c>
      <c r="T3243" t="str">
        <f t="shared" si="355"/>
        <v>Low</v>
      </c>
      <c r="U3243" t="str">
        <f t="shared" si="356"/>
        <v>Inactive</v>
      </c>
    </row>
    <row r="3244" spans="1:21" x14ac:dyDescent="0.25">
      <c r="A3244" t="s">
        <v>3271</v>
      </c>
      <c r="B3244">
        <v>58</v>
      </c>
      <c r="C3244" t="str">
        <f t="shared" si="350"/>
        <v>55+</v>
      </c>
      <c r="D3244" t="s">
        <v>1</v>
      </c>
      <c r="E3244" t="s">
        <v>2</v>
      </c>
      <c r="F3244">
        <v>37.24</v>
      </c>
      <c r="G3244" t="str">
        <f t="shared" si="351"/>
        <v>Medium</v>
      </c>
      <c r="H3244">
        <v>8</v>
      </c>
      <c r="I3244" t="s">
        <v>9</v>
      </c>
      <c r="J3244" t="s">
        <v>4</v>
      </c>
      <c r="K3244" s="4">
        <v>8.99</v>
      </c>
      <c r="L3244" s="4">
        <f t="shared" si="352"/>
        <v>8.99</v>
      </c>
      <c r="M3244">
        <v>0</v>
      </c>
      <c r="N3244" t="s">
        <v>5</v>
      </c>
      <c r="O3244">
        <v>3</v>
      </c>
      <c r="P3244">
        <v>4.1399999999999997</v>
      </c>
      <c r="Q3244">
        <f t="shared" si="353"/>
        <v>248</v>
      </c>
      <c r="R3244" t="s">
        <v>25</v>
      </c>
      <c r="S3244">
        <f t="shared" si="354"/>
        <v>9235.52</v>
      </c>
      <c r="T3244" t="str">
        <f t="shared" si="355"/>
        <v>High</v>
      </c>
      <c r="U3244" t="str">
        <f t="shared" si="356"/>
        <v>Risk</v>
      </c>
    </row>
    <row r="3245" spans="1:21" x14ac:dyDescent="0.25">
      <c r="A3245" t="s">
        <v>3272</v>
      </c>
      <c r="B3245">
        <v>57</v>
      </c>
      <c r="C3245" t="str">
        <f t="shared" si="350"/>
        <v>55+</v>
      </c>
      <c r="D3245" t="s">
        <v>1</v>
      </c>
      <c r="E3245" t="s">
        <v>2</v>
      </c>
      <c r="F3245">
        <v>10.24</v>
      </c>
      <c r="G3245" t="str">
        <f t="shared" si="351"/>
        <v>Low</v>
      </c>
      <c r="H3245">
        <v>19</v>
      </c>
      <c r="I3245" t="s">
        <v>3</v>
      </c>
      <c r="J3245" t="s">
        <v>4</v>
      </c>
      <c r="K3245" s="4">
        <v>8.99</v>
      </c>
      <c r="L3245" s="4">
        <f t="shared" si="352"/>
        <v>8.99</v>
      </c>
      <c r="M3245">
        <v>0</v>
      </c>
      <c r="N3245" t="s">
        <v>29</v>
      </c>
      <c r="O3245">
        <v>2</v>
      </c>
      <c r="P3245">
        <v>0.51</v>
      </c>
      <c r="Q3245">
        <f t="shared" si="353"/>
        <v>31</v>
      </c>
      <c r="R3245" t="s">
        <v>33</v>
      </c>
      <c r="S3245">
        <f t="shared" si="354"/>
        <v>317.44</v>
      </c>
      <c r="T3245" t="str">
        <f t="shared" si="355"/>
        <v>High</v>
      </c>
      <c r="U3245" t="str">
        <f t="shared" si="356"/>
        <v>Risk</v>
      </c>
    </row>
    <row r="3246" spans="1:21" x14ac:dyDescent="0.25">
      <c r="A3246" t="s">
        <v>3273</v>
      </c>
      <c r="B3246">
        <v>67</v>
      </c>
      <c r="C3246" t="str">
        <f t="shared" si="350"/>
        <v>55+</v>
      </c>
      <c r="D3246" t="s">
        <v>1</v>
      </c>
      <c r="E3246" t="s">
        <v>18</v>
      </c>
      <c r="F3246">
        <v>28.86</v>
      </c>
      <c r="G3246" t="str">
        <f t="shared" si="351"/>
        <v>Medium</v>
      </c>
      <c r="H3246">
        <v>1</v>
      </c>
      <c r="I3246" t="s">
        <v>35</v>
      </c>
      <c r="J3246" t="s">
        <v>32</v>
      </c>
      <c r="K3246" s="4">
        <v>17.989999999999998</v>
      </c>
      <c r="L3246" s="4">
        <f t="shared" si="352"/>
        <v>17.989999999999998</v>
      </c>
      <c r="M3246">
        <v>0</v>
      </c>
      <c r="N3246" t="s">
        <v>5</v>
      </c>
      <c r="O3246">
        <v>2</v>
      </c>
      <c r="P3246">
        <v>14.43</v>
      </c>
      <c r="Q3246">
        <f t="shared" si="353"/>
        <v>866</v>
      </c>
      <c r="R3246" t="s">
        <v>16</v>
      </c>
      <c r="S3246">
        <f t="shared" si="354"/>
        <v>24992.76</v>
      </c>
      <c r="T3246" t="str">
        <f t="shared" si="355"/>
        <v>High</v>
      </c>
      <c r="U3246" t="str">
        <f t="shared" si="356"/>
        <v>Active</v>
      </c>
    </row>
    <row r="3247" spans="1:21" x14ac:dyDescent="0.25">
      <c r="A3247" t="s">
        <v>3274</v>
      </c>
      <c r="B3247">
        <v>54</v>
      </c>
      <c r="C3247" t="str">
        <f t="shared" si="350"/>
        <v>45-54</v>
      </c>
      <c r="D3247" t="s">
        <v>27</v>
      </c>
      <c r="E3247" t="s">
        <v>2</v>
      </c>
      <c r="F3247">
        <v>25.24</v>
      </c>
      <c r="G3247" t="str">
        <f t="shared" si="351"/>
        <v>Medium</v>
      </c>
      <c r="H3247">
        <v>43</v>
      </c>
      <c r="I3247" t="s">
        <v>35</v>
      </c>
      <c r="J3247" t="s">
        <v>4</v>
      </c>
      <c r="K3247" s="4">
        <v>8.99</v>
      </c>
      <c r="L3247" s="4">
        <f t="shared" si="352"/>
        <v>8.99</v>
      </c>
      <c r="M3247">
        <v>0</v>
      </c>
      <c r="N3247" t="s">
        <v>23</v>
      </c>
      <c r="O3247">
        <v>5</v>
      </c>
      <c r="P3247">
        <v>0.56999999999999995</v>
      </c>
      <c r="Q3247">
        <f t="shared" si="353"/>
        <v>34</v>
      </c>
      <c r="R3247" t="s">
        <v>33</v>
      </c>
      <c r="S3247">
        <f t="shared" si="354"/>
        <v>858.16</v>
      </c>
      <c r="T3247" t="str">
        <f t="shared" si="355"/>
        <v>High</v>
      </c>
      <c r="U3247" t="str">
        <f t="shared" si="356"/>
        <v>Inactive</v>
      </c>
    </row>
    <row r="3248" spans="1:21" x14ac:dyDescent="0.25">
      <c r="A3248" t="s">
        <v>3275</v>
      </c>
      <c r="B3248">
        <v>46</v>
      </c>
      <c r="C3248" t="str">
        <f t="shared" si="350"/>
        <v>45-54</v>
      </c>
      <c r="D3248" t="s">
        <v>27</v>
      </c>
      <c r="E3248" t="s">
        <v>18</v>
      </c>
      <c r="F3248">
        <v>1.48</v>
      </c>
      <c r="G3248" t="str">
        <f t="shared" si="351"/>
        <v>Low</v>
      </c>
      <c r="H3248">
        <v>10</v>
      </c>
      <c r="I3248" t="s">
        <v>14</v>
      </c>
      <c r="J3248" t="s">
        <v>43</v>
      </c>
      <c r="K3248" s="4">
        <v>17.989999999999998</v>
      </c>
      <c r="L3248" s="4">
        <f t="shared" si="352"/>
        <v>17.989999999999998</v>
      </c>
      <c r="M3248">
        <v>0</v>
      </c>
      <c r="N3248" t="s">
        <v>47</v>
      </c>
      <c r="O3248">
        <v>4</v>
      </c>
      <c r="P3248">
        <v>0.13</v>
      </c>
      <c r="Q3248">
        <f t="shared" si="353"/>
        <v>8</v>
      </c>
      <c r="R3248" t="s">
        <v>25</v>
      </c>
      <c r="S3248">
        <f t="shared" si="354"/>
        <v>11.84</v>
      </c>
      <c r="T3248" t="str">
        <f t="shared" si="355"/>
        <v>Low</v>
      </c>
      <c r="U3248" t="str">
        <f t="shared" si="356"/>
        <v>Risk</v>
      </c>
    </row>
    <row r="3249" spans="1:21" x14ac:dyDescent="0.25">
      <c r="A3249" t="s">
        <v>3276</v>
      </c>
      <c r="B3249">
        <v>37</v>
      </c>
      <c r="C3249" t="str">
        <f t="shared" si="350"/>
        <v>35-44</v>
      </c>
      <c r="D3249" t="s">
        <v>27</v>
      </c>
      <c r="E3249" t="s">
        <v>8</v>
      </c>
      <c r="F3249">
        <v>5.43</v>
      </c>
      <c r="G3249" t="str">
        <f t="shared" si="351"/>
        <v>Low</v>
      </c>
      <c r="H3249">
        <v>46</v>
      </c>
      <c r="I3249" t="s">
        <v>3</v>
      </c>
      <c r="J3249" t="s">
        <v>4</v>
      </c>
      <c r="K3249" s="4">
        <v>13.99</v>
      </c>
      <c r="L3249" s="4">
        <f t="shared" si="352"/>
        <v>13.99</v>
      </c>
      <c r="M3249">
        <v>0</v>
      </c>
      <c r="N3249" t="s">
        <v>29</v>
      </c>
      <c r="O3249">
        <v>5</v>
      </c>
      <c r="P3249">
        <v>0.12</v>
      </c>
      <c r="Q3249">
        <f t="shared" si="353"/>
        <v>7</v>
      </c>
      <c r="R3249" t="s">
        <v>38</v>
      </c>
      <c r="S3249">
        <f t="shared" si="354"/>
        <v>38.01</v>
      </c>
      <c r="T3249" t="str">
        <f t="shared" si="355"/>
        <v>Low</v>
      </c>
      <c r="U3249" t="str">
        <f t="shared" si="356"/>
        <v>Inactive</v>
      </c>
    </row>
    <row r="3250" spans="1:21" x14ac:dyDescent="0.25">
      <c r="A3250" t="s">
        <v>3277</v>
      </c>
      <c r="B3250">
        <v>60</v>
      </c>
      <c r="C3250" t="str">
        <f t="shared" si="350"/>
        <v>55+</v>
      </c>
      <c r="D3250" t="s">
        <v>1</v>
      </c>
      <c r="E3250" t="s">
        <v>2</v>
      </c>
      <c r="F3250">
        <v>6.84</v>
      </c>
      <c r="G3250" t="str">
        <f t="shared" si="351"/>
        <v>Low</v>
      </c>
      <c r="H3250">
        <v>40</v>
      </c>
      <c r="I3250" t="s">
        <v>56</v>
      </c>
      <c r="J3250" t="s">
        <v>43</v>
      </c>
      <c r="K3250" s="4">
        <v>8.99</v>
      </c>
      <c r="L3250" s="4">
        <f t="shared" si="352"/>
        <v>8.99</v>
      </c>
      <c r="M3250">
        <v>1</v>
      </c>
      <c r="N3250" t="s">
        <v>15</v>
      </c>
      <c r="O3250">
        <v>2</v>
      </c>
      <c r="P3250">
        <v>0.17</v>
      </c>
      <c r="Q3250">
        <f t="shared" si="353"/>
        <v>10</v>
      </c>
      <c r="R3250" t="s">
        <v>11</v>
      </c>
      <c r="S3250">
        <f t="shared" si="354"/>
        <v>68.400000000000006</v>
      </c>
      <c r="T3250" t="str">
        <f t="shared" si="355"/>
        <v>Medium</v>
      </c>
      <c r="U3250" t="str">
        <f t="shared" si="356"/>
        <v>Inactive</v>
      </c>
    </row>
    <row r="3251" spans="1:21" x14ac:dyDescent="0.25">
      <c r="A3251" t="s">
        <v>3278</v>
      </c>
      <c r="B3251">
        <v>61</v>
      </c>
      <c r="C3251" t="str">
        <f t="shared" si="350"/>
        <v>55+</v>
      </c>
      <c r="D3251" t="s">
        <v>13</v>
      </c>
      <c r="E3251" t="s">
        <v>18</v>
      </c>
      <c r="F3251">
        <v>1.3</v>
      </c>
      <c r="G3251" t="str">
        <f t="shared" si="351"/>
        <v>Low</v>
      </c>
      <c r="H3251">
        <v>44</v>
      </c>
      <c r="I3251" t="s">
        <v>56</v>
      </c>
      <c r="J3251" t="s">
        <v>10</v>
      </c>
      <c r="K3251" s="4">
        <v>17.989999999999998</v>
      </c>
      <c r="L3251" s="4">
        <f t="shared" si="352"/>
        <v>17.989999999999998</v>
      </c>
      <c r="M3251">
        <v>1</v>
      </c>
      <c r="N3251" t="s">
        <v>29</v>
      </c>
      <c r="O3251">
        <v>5</v>
      </c>
      <c r="P3251">
        <v>0.03</v>
      </c>
      <c r="Q3251">
        <f t="shared" si="353"/>
        <v>2</v>
      </c>
      <c r="R3251" t="s">
        <v>25</v>
      </c>
      <c r="S3251">
        <f t="shared" si="354"/>
        <v>2.6</v>
      </c>
      <c r="T3251" t="str">
        <f t="shared" si="355"/>
        <v>Low</v>
      </c>
      <c r="U3251" t="str">
        <f t="shared" si="356"/>
        <v>Inactive</v>
      </c>
    </row>
    <row r="3252" spans="1:21" x14ac:dyDescent="0.25">
      <c r="A3252" t="s">
        <v>3279</v>
      </c>
      <c r="B3252">
        <v>59</v>
      </c>
      <c r="C3252" t="str">
        <f t="shared" si="350"/>
        <v>55+</v>
      </c>
      <c r="D3252" t="s">
        <v>27</v>
      </c>
      <c r="E3252" t="s">
        <v>8</v>
      </c>
      <c r="F3252">
        <v>17.329999999999998</v>
      </c>
      <c r="G3252" t="str">
        <f t="shared" si="351"/>
        <v>Low</v>
      </c>
      <c r="H3252">
        <v>59</v>
      </c>
      <c r="I3252" t="s">
        <v>19</v>
      </c>
      <c r="J3252" t="s">
        <v>4</v>
      </c>
      <c r="K3252" s="4">
        <v>13.99</v>
      </c>
      <c r="L3252" s="4">
        <f t="shared" si="352"/>
        <v>13.99</v>
      </c>
      <c r="M3252">
        <v>0</v>
      </c>
      <c r="N3252" t="s">
        <v>23</v>
      </c>
      <c r="O3252">
        <v>5</v>
      </c>
      <c r="P3252">
        <v>0.28999999999999998</v>
      </c>
      <c r="Q3252">
        <f t="shared" si="353"/>
        <v>17</v>
      </c>
      <c r="R3252" t="s">
        <v>33</v>
      </c>
      <c r="S3252">
        <f t="shared" si="354"/>
        <v>294.60999999999996</v>
      </c>
      <c r="T3252" t="str">
        <f t="shared" si="355"/>
        <v>High</v>
      </c>
      <c r="U3252" t="str">
        <f t="shared" si="356"/>
        <v>Inactive</v>
      </c>
    </row>
    <row r="3253" spans="1:21" x14ac:dyDescent="0.25">
      <c r="A3253" t="s">
        <v>3280</v>
      </c>
      <c r="B3253">
        <v>20</v>
      </c>
      <c r="C3253" t="str">
        <f t="shared" si="350"/>
        <v>18-24</v>
      </c>
      <c r="D3253" t="s">
        <v>27</v>
      </c>
      <c r="E3253" t="s">
        <v>2</v>
      </c>
      <c r="F3253">
        <v>0.61</v>
      </c>
      <c r="G3253" t="str">
        <f t="shared" si="351"/>
        <v>Low</v>
      </c>
      <c r="H3253">
        <v>3</v>
      </c>
      <c r="I3253" t="s">
        <v>14</v>
      </c>
      <c r="J3253" t="s">
        <v>32</v>
      </c>
      <c r="K3253" s="4">
        <v>8.99</v>
      </c>
      <c r="L3253" s="4">
        <f t="shared" si="352"/>
        <v>8.99</v>
      </c>
      <c r="M3253">
        <v>1</v>
      </c>
      <c r="N3253" t="s">
        <v>29</v>
      </c>
      <c r="O3253">
        <v>3</v>
      </c>
      <c r="P3253">
        <v>0.15</v>
      </c>
      <c r="Q3253">
        <f t="shared" si="353"/>
        <v>9</v>
      </c>
      <c r="R3253" t="s">
        <v>38</v>
      </c>
      <c r="S3253">
        <f t="shared" si="354"/>
        <v>5.49</v>
      </c>
      <c r="T3253" t="str">
        <f t="shared" si="355"/>
        <v>Low</v>
      </c>
      <c r="U3253" t="str">
        <f t="shared" si="356"/>
        <v>Active</v>
      </c>
    </row>
    <row r="3254" spans="1:21" x14ac:dyDescent="0.25">
      <c r="A3254" t="s">
        <v>3281</v>
      </c>
      <c r="B3254">
        <v>47</v>
      </c>
      <c r="C3254" t="str">
        <f t="shared" si="350"/>
        <v>45-54</v>
      </c>
      <c r="D3254" t="s">
        <v>13</v>
      </c>
      <c r="E3254" t="s">
        <v>18</v>
      </c>
      <c r="F3254">
        <v>2.2000000000000002</v>
      </c>
      <c r="G3254" t="str">
        <f t="shared" si="351"/>
        <v>Low</v>
      </c>
      <c r="H3254">
        <v>39</v>
      </c>
      <c r="I3254" t="s">
        <v>19</v>
      </c>
      <c r="J3254" t="s">
        <v>4</v>
      </c>
      <c r="K3254" s="4">
        <v>17.989999999999998</v>
      </c>
      <c r="L3254" s="4">
        <f t="shared" si="352"/>
        <v>17.989999999999998</v>
      </c>
      <c r="M3254">
        <v>1</v>
      </c>
      <c r="N3254" t="s">
        <v>23</v>
      </c>
      <c r="O3254">
        <v>2</v>
      </c>
      <c r="P3254">
        <v>0.06</v>
      </c>
      <c r="Q3254">
        <f t="shared" si="353"/>
        <v>4</v>
      </c>
      <c r="R3254" t="s">
        <v>33</v>
      </c>
      <c r="S3254">
        <f t="shared" si="354"/>
        <v>8.8000000000000007</v>
      </c>
      <c r="T3254" t="str">
        <f t="shared" si="355"/>
        <v>Low</v>
      </c>
      <c r="U3254" t="str">
        <f t="shared" si="356"/>
        <v>Inactive</v>
      </c>
    </row>
    <row r="3255" spans="1:21" x14ac:dyDescent="0.25">
      <c r="A3255" t="s">
        <v>3282</v>
      </c>
      <c r="B3255">
        <v>69</v>
      </c>
      <c r="C3255" t="str">
        <f t="shared" si="350"/>
        <v>55+</v>
      </c>
      <c r="D3255" t="s">
        <v>27</v>
      </c>
      <c r="E3255" t="s">
        <v>2</v>
      </c>
      <c r="F3255">
        <v>5.31</v>
      </c>
      <c r="G3255" t="str">
        <f t="shared" si="351"/>
        <v>Low</v>
      </c>
      <c r="H3255">
        <v>52</v>
      </c>
      <c r="I3255" t="s">
        <v>35</v>
      </c>
      <c r="J3255" t="s">
        <v>10</v>
      </c>
      <c r="K3255" s="4">
        <v>8.99</v>
      </c>
      <c r="L3255" s="4">
        <f t="shared" si="352"/>
        <v>8.99</v>
      </c>
      <c r="M3255">
        <v>1</v>
      </c>
      <c r="N3255" t="s">
        <v>29</v>
      </c>
      <c r="O3255">
        <v>4</v>
      </c>
      <c r="P3255">
        <v>0.1</v>
      </c>
      <c r="Q3255">
        <f t="shared" si="353"/>
        <v>6</v>
      </c>
      <c r="R3255" t="s">
        <v>6</v>
      </c>
      <c r="S3255">
        <f t="shared" si="354"/>
        <v>31.86</v>
      </c>
      <c r="T3255" t="str">
        <f t="shared" si="355"/>
        <v>Low</v>
      </c>
      <c r="U3255" t="str">
        <f t="shared" si="356"/>
        <v>Inactive</v>
      </c>
    </row>
    <row r="3256" spans="1:21" x14ac:dyDescent="0.25">
      <c r="A3256" t="s">
        <v>3283</v>
      </c>
      <c r="B3256">
        <v>65</v>
      </c>
      <c r="C3256" t="str">
        <f t="shared" si="350"/>
        <v>55+</v>
      </c>
      <c r="D3256" t="s">
        <v>1</v>
      </c>
      <c r="E3256" t="s">
        <v>8</v>
      </c>
      <c r="F3256">
        <v>28.56</v>
      </c>
      <c r="G3256" t="str">
        <f t="shared" si="351"/>
        <v>Medium</v>
      </c>
      <c r="H3256">
        <v>18</v>
      </c>
      <c r="I3256" t="s">
        <v>3</v>
      </c>
      <c r="J3256" t="s">
        <v>32</v>
      </c>
      <c r="K3256" s="4">
        <v>13.99</v>
      </c>
      <c r="L3256" s="4">
        <f t="shared" si="352"/>
        <v>13.99</v>
      </c>
      <c r="M3256">
        <v>0</v>
      </c>
      <c r="N3256" t="s">
        <v>15</v>
      </c>
      <c r="O3256">
        <v>4</v>
      </c>
      <c r="P3256">
        <v>1.5</v>
      </c>
      <c r="Q3256">
        <f t="shared" si="353"/>
        <v>90</v>
      </c>
      <c r="R3256" t="s">
        <v>38</v>
      </c>
      <c r="S3256">
        <f t="shared" si="354"/>
        <v>2570.4</v>
      </c>
      <c r="T3256" t="str">
        <f t="shared" si="355"/>
        <v>High</v>
      </c>
      <c r="U3256" t="str">
        <f t="shared" si="356"/>
        <v>Risk</v>
      </c>
    </row>
    <row r="3257" spans="1:21" x14ac:dyDescent="0.25">
      <c r="A3257" t="s">
        <v>3284</v>
      </c>
      <c r="B3257">
        <v>58</v>
      </c>
      <c r="C3257" t="str">
        <f t="shared" si="350"/>
        <v>55+</v>
      </c>
      <c r="D3257" t="s">
        <v>13</v>
      </c>
      <c r="E3257" t="s">
        <v>18</v>
      </c>
      <c r="F3257">
        <v>16.329999999999998</v>
      </c>
      <c r="G3257" t="str">
        <f t="shared" si="351"/>
        <v>Low</v>
      </c>
      <c r="H3257">
        <v>43</v>
      </c>
      <c r="I3257" t="s">
        <v>9</v>
      </c>
      <c r="J3257" t="s">
        <v>32</v>
      </c>
      <c r="K3257" s="4">
        <v>17.989999999999998</v>
      </c>
      <c r="L3257" s="4">
        <f t="shared" si="352"/>
        <v>17.989999999999998</v>
      </c>
      <c r="M3257">
        <v>1</v>
      </c>
      <c r="N3257" t="s">
        <v>5</v>
      </c>
      <c r="O3257">
        <v>1</v>
      </c>
      <c r="P3257">
        <v>0.37</v>
      </c>
      <c r="Q3257">
        <f t="shared" si="353"/>
        <v>22</v>
      </c>
      <c r="R3257" t="s">
        <v>33</v>
      </c>
      <c r="S3257">
        <f t="shared" si="354"/>
        <v>359.26</v>
      </c>
      <c r="T3257" t="str">
        <f t="shared" si="355"/>
        <v>High</v>
      </c>
      <c r="U3257" t="str">
        <f t="shared" si="356"/>
        <v>Inactive</v>
      </c>
    </row>
    <row r="3258" spans="1:21" x14ac:dyDescent="0.25">
      <c r="A3258" t="s">
        <v>3285</v>
      </c>
      <c r="B3258">
        <v>36</v>
      </c>
      <c r="C3258" t="str">
        <f t="shared" si="350"/>
        <v>35-44</v>
      </c>
      <c r="D3258" t="s">
        <v>1</v>
      </c>
      <c r="E3258" t="s">
        <v>2</v>
      </c>
      <c r="F3258">
        <v>5.39</v>
      </c>
      <c r="G3258" t="str">
        <f t="shared" si="351"/>
        <v>Low</v>
      </c>
      <c r="H3258">
        <v>4</v>
      </c>
      <c r="I3258" t="s">
        <v>14</v>
      </c>
      <c r="J3258" t="s">
        <v>43</v>
      </c>
      <c r="K3258" s="4">
        <v>8.99</v>
      </c>
      <c r="L3258" s="4">
        <f t="shared" si="352"/>
        <v>8.99</v>
      </c>
      <c r="M3258">
        <v>0</v>
      </c>
      <c r="N3258" t="s">
        <v>23</v>
      </c>
      <c r="O3258">
        <v>2</v>
      </c>
      <c r="P3258">
        <v>1.08</v>
      </c>
      <c r="Q3258">
        <f t="shared" si="353"/>
        <v>65</v>
      </c>
      <c r="R3258" t="s">
        <v>16</v>
      </c>
      <c r="S3258">
        <f t="shared" si="354"/>
        <v>350.34999999999997</v>
      </c>
      <c r="T3258" t="str">
        <f t="shared" si="355"/>
        <v>High</v>
      </c>
      <c r="U3258" t="str">
        <f t="shared" si="356"/>
        <v>Active</v>
      </c>
    </row>
    <row r="3259" spans="1:21" x14ac:dyDescent="0.25">
      <c r="A3259" t="s">
        <v>3286</v>
      </c>
      <c r="B3259">
        <v>32</v>
      </c>
      <c r="C3259" t="str">
        <f t="shared" si="350"/>
        <v>25-34</v>
      </c>
      <c r="D3259" t="s">
        <v>1</v>
      </c>
      <c r="E3259" t="s">
        <v>18</v>
      </c>
      <c r="F3259">
        <v>9.15</v>
      </c>
      <c r="G3259" t="str">
        <f t="shared" si="351"/>
        <v>Low</v>
      </c>
      <c r="H3259">
        <v>58</v>
      </c>
      <c r="I3259" t="s">
        <v>9</v>
      </c>
      <c r="J3259" t="s">
        <v>43</v>
      </c>
      <c r="K3259" s="4">
        <v>17.989999999999998</v>
      </c>
      <c r="L3259" s="4">
        <f t="shared" si="352"/>
        <v>17.989999999999998</v>
      </c>
      <c r="M3259">
        <v>1</v>
      </c>
      <c r="N3259" t="s">
        <v>47</v>
      </c>
      <c r="O3259">
        <v>2</v>
      </c>
      <c r="P3259">
        <v>0.16</v>
      </c>
      <c r="Q3259">
        <f t="shared" si="353"/>
        <v>10</v>
      </c>
      <c r="R3259" t="s">
        <v>25</v>
      </c>
      <c r="S3259">
        <f t="shared" si="354"/>
        <v>91.5</v>
      </c>
      <c r="T3259" t="str">
        <f t="shared" si="355"/>
        <v>Medium</v>
      </c>
      <c r="U3259" t="str">
        <f t="shared" si="356"/>
        <v>Inactive</v>
      </c>
    </row>
    <row r="3260" spans="1:21" x14ac:dyDescent="0.25">
      <c r="A3260" t="s">
        <v>3287</v>
      </c>
      <c r="B3260">
        <v>63</v>
      </c>
      <c r="C3260" t="str">
        <f t="shared" si="350"/>
        <v>55+</v>
      </c>
      <c r="D3260" t="s">
        <v>1</v>
      </c>
      <c r="E3260" t="s">
        <v>8</v>
      </c>
      <c r="F3260">
        <v>1.77</v>
      </c>
      <c r="G3260" t="str">
        <f t="shared" si="351"/>
        <v>Low</v>
      </c>
      <c r="H3260">
        <v>56</v>
      </c>
      <c r="I3260" t="s">
        <v>56</v>
      </c>
      <c r="J3260" t="s">
        <v>10</v>
      </c>
      <c r="K3260" s="4">
        <v>13.99</v>
      </c>
      <c r="L3260" s="4">
        <f t="shared" si="352"/>
        <v>13.99</v>
      </c>
      <c r="M3260">
        <v>1</v>
      </c>
      <c r="N3260" t="s">
        <v>23</v>
      </c>
      <c r="O3260">
        <v>5</v>
      </c>
      <c r="P3260">
        <v>0.03</v>
      </c>
      <c r="Q3260">
        <f t="shared" si="353"/>
        <v>2</v>
      </c>
      <c r="R3260" t="s">
        <v>20</v>
      </c>
      <c r="S3260">
        <f t="shared" si="354"/>
        <v>3.54</v>
      </c>
      <c r="T3260" t="str">
        <f t="shared" si="355"/>
        <v>Low</v>
      </c>
      <c r="U3260" t="str">
        <f t="shared" si="356"/>
        <v>Inactive</v>
      </c>
    </row>
    <row r="3261" spans="1:21" x14ac:dyDescent="0.25">
      <c r="A3261" t="s">
        <v>3288</v>
      </c>
      <c r="B3261">
        <v>67</v>
      </c>
      <c r="C3261" t="str">
        <f t="shared" si="350"/>
        <v>55+</v>
      </c>
      <c r="D3261" t="s">
        <v>1</v>
      </c>
      <c r="E3261" t="s">
        <v>2</v>
      </c>
      <c r="F3261">
        <v>25.25</v>
      </c>
      <c r="G3261" t="str">
        <f t="shared" si="351"/>
        <v>Medium</v>
      </c>
      <c r="H3261">
        <v>25</v>
      </c>
      <c r="I3261" t="s">
        <v>14</v>
      </c>
      <c r="J3261" t="s">
        <v>4</v>
      </c>
      <c r="K3261" s="4">
        <v>8.99</v>
      </c>
      <c r="L3261" s="4">
        <f t="shared" si="352"/>
        <v>8.99</v>
      </c>
      <c r="M3261">
        <v>0</v>
      </c>
      <c r="N3261" t="s">
        <v>23</v>
      </c>
      <c r="O3261">
        <v>3</v>
      </c>
      <c r="P3261">
        <v>0.97</v>
      </c>
      <c r="Q3261">
        <f t="shared" si="353"/>
        <v>58</v>
      </c>
      <c r="R3261" t="s">
        <v>33</v>
      </c>
      <c r="S3261">
        <f t="shared" si="354"/>
        <v>1464.5</v>
      </c>
      <c r="T3261" t="str">
        <f t="shared" si="355"/>
        <v>High</v>
      </c>
      <c r="U3261" t="str">
        <f t="shared" si="356"/>
        <v>Inactive</v>
      </c>
    </row>
    <row r="3262" spans="1:21" x14ac:dyDescent="0.25">
      <c r="A3262" t="s">
        <v>3289</v>
      </c>
      <c r="B3262">
        <v>43</v>
      </c>
      <c r="C3262" t="str">
        <f t="shared" si="350"/>
        <v>35-44</v>
      </c>
      <c r="D3262" t="s">
        <v>13</v>
      </c>
      <c r="E3262" t="s">
        <v>2</v>
      </c>
      <c r="F3262">
        <v>15.64</v>
      </c>
      <c r="G3262" t="str">
        <f t="shared" si="351"/>
        <v>Low</v>
      </c>
      <c r="H3262">
        <v>8</v>
      </c>
      <c r="I3262" t="s">
        <v>19</v>
      </c>
      <c r="J3262" t="s">
        <v>10</v>
      </c>
      <c r="K3262" s="4">
        <v>8.99</v>
      </c>
      <c r="L3262" s="4">
        <f t="shared" si="352"/>
        <v>8.99</v>
      </c>
      <c r="M3262">
        <v>0</v>
      </c>
      <c r="N3262" t="s">
        <v>23</v>
      </c>
      <c r="O3262">
        <v>1</v>
      </c>
      <c r="P3262">
        <v>1.74</v>
      </c>
      <c r="Q3262">
        <f t="shared" si="353"/>
        <v>104</v>
      </c>
      <c r="R3262" t="s">
        <v>6</v>
      </c>
      <c r="S3262">
        <f t="shared" si="354"/>
        <v>1626.56</v>
      </c>
      <c r="T3262" t="str">
        <f t="shared" si="355"/>
        <v>High</v>
      </c>
      <c r="U3262" t="str">
        <f t="shared" si="356"/>
        <v>Risk</v>
      </c>
    </row>
    <row r="3263" spans="1:21" x14ac:dyDescent="0.25">
      <c r="A3263" t="s">
        <v>3290</v>
      </c>
      <c r="B3263">
        <v>52</v>
      </c>
      <c r="C3263" t="str">
        <f t="shared" si="350"/>
        <v>45-54</v>
      </c>
      <c r="D3263" t="s">
        <v>1</v>
      </c>
      <c r="E3263" t="s">
        <v>2</v>
      </c>
      <c r="F3263">
        <v>5.56</v>
      </c>
      <c r="G3263" t="str">
        <f t="shared" si="351"/>
        <v>Low</v>
      </c>
      <c r="H3263">
        <v>48</v>
      </c>
      <c r="I3263" t="s">
        <v>3</v>
      </c>
      <c r="J3263" t="s">
        <v>41</v>
      </c>
      <c r="K3263" s="4">
        <v>8.99</v>
      </c>
      <c r="L3263" s="4">
        <f t="shared" si="352"/>
        <v>8.99</v>
      </c>
      <c r="M3263">
        <v>1</v>
      </c>
      <c r="N3263" t="s">
        <v>29</v>
      </c>
      <c r="O3263">
        <v>1</v>
      </c>
      <c r="P3263">
        <v>0.11</v>
      </c>
      <c r="Q3263">
        <f t="shared" si="353"/>
        <v>7</v>
      </c>
      <c r="R3263" t="s">
        <v>25</v>
      </c>
      <c r="S3263">
        <f t="shared" si="354"/>
        <v>38.919999999999995</v>
      </c>
      <c r="T3263" t="str">
        <f t="shared" si="355"/>
        <v>Low</v>
      </c>
      <c r="U3263" t="str">
        <f t="shared" si="356"/>
        <v>Inactive</v>
      </c>
    </row>
    <row r="3264" spans="1:21" x14ac:dyDescent="0.25">
      <c r="A3264" t="s">
        <v>3291</v>
      </c>
      <c r="B3264">
        <v>57</v>
      </c>
      <c r="C3264" t="str">
        <f t="shared" si="350"/>
        <v>55+</v>
      </c>
      <c r="D3264" t="s">
        <v>1</v>
      </c>
      <c r="E3264" t="s">
        <v>8</v>
      </c>
      <c r="F3264">
        <v>35.520000000000003</v>
      </c>
      <c r="G3264" t="str">
        <f t="shared" si="351"/>
        <v>Medium</v>
      </c>
      <c r="H3264">
        <v>12</v>
      </c>
      <c r="I3264" t="s">
        <v>19</v>
      </c>
      <c r="J3264" t="s">
        <v>10</v>
      </c>
      <c r="K3264" s="4">
        <v>13.99</v>
      </c>
      <c r="L3264" s="4">
        <f t="shared" si="352"/>
        <v>13.99</v>
      </c>
      <c r="M3264">
        <v>0</v>
      </c>
      <c r="N3264" t="s">
        <v>23</v>
      </c>
      <c r="O3264">
        <v>4</v>
      </c>
      <c r="P3264">
        <v>2.73</v>
      </c>
      <c r="Q3264">
        <f t="shared" si="353"/>
        <v>164</v>
      </c>
      <c r="R3264" t="s">
        <v>33</v>
      </c>
      <c r="S3264">
        <f t="shared" si="354"/>
        <v>5825.2800000000007</v>
      </c>
      <c r="T3264" t="str">
        <f t="shared" si="355"/>
        <v>High</v>
      </c>
      <c r="U3264" t="str">
        <f t="shared" si="356"/>
        <v>Risk</v>
      </c>
    </row>
    <row r="3265" spans="1:21" x14ac:dyDescent="0.25">
      <c r="A3265" t="s">
        <v>3292</v>
      </c>
      <c r="B3265">
        <v>21</v>
      </c>
      <c r="C3265" t="str">
        <f t="shared" si="350"/>
        <v>18-24</v>
      </c>
      <c r="D3265" t="s">
        <v>1</v>
      </c>
      <c r="E3265" t="s">
        <v>18</v>
      </c>
      <c r="F3265">
        <v>6.27</v>
      </c>
      <c r="G3265" t="str">
        <f t="shared" si="351"/>
        <v>Low</v>
      </c>
      <c r="H3265">
        <v>53</v>
      </c>
      <c r="I3265" t="s">
        <v>56</v>
      </c>
      <c r="J3265" t="s">
        <v>41</v>
      </c>
      <c r="K3265" s="4">
        <v>17.989999999999998</v>
      </c>
      <c r="L3265" s="4">
        <f t="shared" si="352"/>
        <v>17.989999999999998</v>
      </c>
      <c r="M3265">
        <v>1</v>
      </c>
      <c r="N3265" t="s">
        <v>15</v>
      </c>
      <c r="O3265">
        <v>5</v>
      </c>
      <c r="P3265">
        <v>0.12</v>
      </c>
      <c r="Q3265">
        <f t="shared" si="353"/>
        <v>7</v>
      </c>
      <c r="R3265" t="s">
        <v>25</v>
      </c>
      <c r="S3265">
        <f t="shared" si="354"/>
        <v>43.89</v>
      </c>
      <c r="T3265" t="str">
        <f t="shared" si="355"/>
        <v>Low</v>
      </c>
      <c r="U3265" t="str">
        <f t="shared" si="356"/>
        <v>Inactive</v>
      </c>
    </row>
    <row r="3266" spans="1:21" x14ac:dyDescent="0.25">
      <c r="A3266" t="s">
        <v>3293</v>
      </c>
      <c r="B3266">
        <v>56</v>
      </c>
      <c r="C3266" t="str">
        <f t="shared" si="350"/>
        <v>55+</v>
      </c>
      <c r="D3266" t="s">
        <v>1</v>
      </c>
      <c r="E3266" t="s">
        <v>18</v>
      </c>
      <c r="F3266">
        <v>9.9600000000000009</v>
      </c>
      <c r="G3266" t="str">
        <f t="shared" si="351"/>
        <v>Low</v>
      </c>
      <c r="H3266">
        <v>51</v>
      </c>
      <c r="I3266" t="s">
        <v>19</v>
      </c>
      <c r="J3266" t="s">
        <v>43</v>
      </c>
      <c r="K3266" s="4">
        <v>17.989999999999998</v>
      </c>
      <c r="L3266" s="4">
        <f t="shared" si="352"/>
        <v>17.989999999999998</v>
      </c>
      <c r="M3266">
        <v>1</v>
      </c>
      <c r="N3266" t="s">
        <v>5</v>
      </c>
      <c r="O3266">
        <v>3</v>
      </c>
      <c r="P3266">
        <v>0.19</v>
      </c>
      <c r="Q3266">
        <f t="shared" si="353"/>
        <v>11</v>
      </c>
      <c r="R3266" t="s">
        <v>16</v>
      </c>
      <c r="S3266">
        <f t="shared" si="354"/>
        <v>109.56</v>
      </c>
      <c r="T3266" t="str">
        <f t="shared" si="355"/>
        <v>Medium</v>
      </c>
      <c r="U3266" t="str">
        <f t="shared" si="356"/>
        <v>Inactive</v>
      </c>
    </row>
    <row r="3267" spans="1:21" x14ac:dyDescent="0.25">
      <c r="A3267" t="s">
        <v>3294</v>
      </c>
      <c r="B3267">
        <v>64</v>
      </c>
      <c r="C3267" t="str">
        <f t="shared" ref="C3267:C3330" si="357">IF(B3267&lt;=25, "18-24", IF(B3267&lt;=35, "25-34", IF(B3267&lt;=45,"35-44", IF(B3267&lt;=55,"45-54", "55+"))))</f>
        <v>55+</v>
      </c>
      <c r="D3267" t="s">
        <v>13</v>
      </c>
      <c r="E3267" t="s">
        <v>8</v>
      </c>
      <c r="F3267">
        <v>0.02</v>
      </c>
      <c r="G3267" t="str">
        <f t="shared" ref="G3267:G3330" si="358">IF(F3267&lt;=20,"Low",IF(F3267&lt;=50, "Medium","High"))</f>
        <v>Low</v>
      </c>
      <c r="H3267">
        <v>36</v>
      </c>
      <c r="I3267" t="s">
        <v>35</v>
      </c>
      <c r="J3267" t="s">
        <v>4</v>
      </c>
      <c r="K3267" s="4">
        <v>13.99</v>
      </c>
      <c r="L3267" s="4">
        <f t="shared" ref="L3267:L3330" si="359">K3267</f>
        <v>13.99</v>
      </c>
      <c r="M3267">
        <v>1</v>
      </c>
      <c r="N3267" t="s">
        <v>5</v>
      </c>
      <c r="O3267">
        <v>3</v>
      </c>
      <c r="P3267">
        <v>0</v>
      </c>
      <c r="Q3267">
        <f t="shared" ref="Q3267:Q3330" si="360">ROUND(P3267*60, 0)</f>
        <v>0</v>
      </c>
      <c r="R3267" t="s">
        <v>38</v>
      </c>
      <c r="S3267">
        <f t="shared" ref="S3267:S3330" si="361">F3267*Q3267</f>
        <v>0</v>
      </c>
      <c r="T3267" t="str">
        <f t="shared" ref="T3267:T3330" si="362">IF(S3267&lt;=50,"Low",IF(S3267&lt;=150,"Medium", "High"))</f>
        <v>Low</v>
      </c>
      <c r="U3267" t="str">
        <f t="shared" ref="U3267:U3330" si="363">IF(H3267&lt;=7,"Active", IF(H3267&lt;=21,"Risk", "Inactive"))</f>
        <v>Inactive</v>
      </c>
    </row>
    <row r="3268" spans="1:21" x14ac:dyDescent="0.25">
      <c r="A3268" s="1" t="s">
        <v>3295</v>
      </c>
      <c r="B3268">
        <v>54</v>
      </c>
      <c r="C3268" t="str">
        <f t="shared" si="357"/>
        <v>45-54</v>
      </c>
      <c r="D3268" t="s">
        <v>27</v>
      </c>
      <c r="E3268" t="s">
        <v>2</v>
      </c>
      <c r="F3268">
        <v>20</v>
      </c>
      <c r="G3268" t="str">
        <f t="shared" si="358"/>
        <v>Low</v>
      </c>
      <c r="H3268">
        <v>45</v>
      </c>
      <c r="I3268" t="s">
        <v>9</v>
      </c>
      <c r="J3268" t="s">
        <v>41</v>
      </c>
      <c r="K3268" s="4">
        <v>8.99</v>
      </c>
      <c r="L3268" s="4">
        <f t="shared" si="359"/>
        <v>8.99</v>
      </c>
      <c r="M3268">
        <v>1</v>
      </c>
      <c r="N3268" t="s">
        <v>47</v>
      </c>
      <c r="O3268">
        <v>2</v>
      </c>
      <c r="P3268">
        <v>0.43</v>
      </c>
      <c r="Q3268">
        <f t="shared" si="360"/>
        <v>26</v>
      </c>
      <c r="R3268" t="s">
        <v>25</v>
      </c>
      <c r="S3268">
        <f t="shared" si="361"/>
        <v>520</v>
      </c>
      <c r="T3268" t="str">
        <f t="shared" si="362"/>
        <v>High</v>
      </c>
      <c r="U3268" t="str">
        <f t="shared" si="363"/>
        <v>Inactive</v>
      </c>
    </row>
    <row r="3269" spans="1:21" x14ac:dyDescent="0.25">
      <c r="A3269" t="s">
        <v>3296</v>
      </c>
      <c r="B3269">
        <v>62</v>
      </c>
      <c r="C3269" t="str">
        <f t="shared" si="357"/>
        <v>55+</v>
      </c>
      <c r="D3269" t="s">
        <v>13</v>
      </c>
      <c r="E3269" t="s">
        <v>18</v>
      </c>
      <c r="F3269">
        <v>3.99</v>
      </c>
      <c r="G3269" t="str">
        <f t="shared" si="358"/>
        <v>Low</v>
      </c>
      <c r="H3269">
        <v>25</v>
      </c>
      <c r="I3269" t="s">
        <v>35</v>
      </c>
      <c r="J3269" t="s">
        <v>4</v>
      </c>
      <c r="K3269" s="4">
        <v>17.989999999999998</v>
      </c>
      <c r="L3269" s="4">
        <f t="shared" si="359"/>
        <v>17.989999999999998</v>
      </c>
      <c r="M3269">
        <v>1</v>
      </c>
      <c r="N3269" t="s">
        <v>15</v>
      </c>
      <c r="O3269">
        <v>5</v>
      </c>
      <c r="P3269">
        <v>0.15</v>
      </c>
      <c r="Q3269">
        <f t="shared" si="360"/>
        <v>9</v>
      </c>
      <c r="R3269" t="s">
        <v>38</v>
      </c>
      <c r="S3269">
        <f t="shared" si="361"/>
        <v>35.910000000000004</v>
      </c>
      <c r="T3269" t="str">
        <f t="shared" si="362"/>
        <v>Low</v>
      </c>
      <c r="U3269" t="str">
        <f t="shared" si="363"/>
        <v>Inactive</v>
      </c>
    </row>
    <row r="3270" spans="1:21" x14ac:dyDescent="0.25">
      <c r="A3270" t="s">
        <v>3297</v>
      </c>
      <c r="B3270">
        <v>63</v>
      </c>
      <c r="C3270" t="str">
        <f t="shared" si="357"/>
        <v>55+</v>
      </c>
      <c r="D3270" t="s">
        <v>27</v>
      </c>
      <c r="E3270" t="s">
        <v>8</v>
      </c>
      <c r="F3270">
        <v>2.31</v>
      </c>
      <c r="G3270" t="str">
        <f t="shared" si="358"/>
        <v>Low</v>
      </c>
      <c r="H3270">
        <v>29</v>
      </c>
      <c r="I3270" t="s">
        <v>19</v>
      </c>
      <c r="J3270" t="s">
        <v>32</v>
      </c>
      <c r="K3270" s="4">
        <v>13.99</v>
      </c>
      <c r="L3270" s="4">
        <f t="shared" si="359"/>
        <v>13.99</v>
      </c>
      <c r="M3270">
        <v>1</v>
      </c>
      <c r="N3270" t="s">
        <v>5</v>
      </c>
      <c r="O3270">
        <v>2</v>
      </c>
      <c r="P3270">
        <v>0.08</v>
      </c>
      <c r="Q3270">
        <f t="shared" si="360"/>
        <v>5</v>
      </c>
      <c r="R3270" t="s">
        <v>25</v>
      </c>
      <c r="S3270">
        <f t="shared" si="361"/>
        <v>11.55</v>
      </c>
      <c r="T3270" t="str">
        <f t="shared" si="362"/>
        <v>Low</v>
      </c>
      <c r="U3270" t="str">
        <f t="shared" si="363"/>
        <v>Inactive</v>
      </c>
    </row>
    <row r="3271" spans="1:21" x14ac:dyDescent="0.25">
      <c r="A3271" t="s">
        <v>3298</v>
      </c>
      <c r="B3271">
        <v>69</v>
      </c>
      <c r="C3271" t="str">
        <f t="shared" si="357"/>
        <v>55+</v>
      </c>
      <c r="D3271" t="s">
        <v>13</v>
      </c>
      <c r="E3271" t="s">
        <v>8</v>
      </c>
      <c r="F3271">
        <v>10.33</v>
      </c>
      <c r="G3271" t="str">
        <f t="shared" si="358"/>
        <v>Low</v>
      </c>
      <c r="H3271">
        <v>42</v>
      </c>
      <c r="I3271" t="s">
        <v>9</v>
      </c>
      <c r="J3271" t="s">
        <v>43</v>
      </c>
      <c r="K3271" s="4">
        <v>13.99</v>
      </c>
      <c r="L3271" s="4">
        <f t="shared" si="359"/>
        <v>13.99</v>
      </c>
      <c r="M3271">
        <v>1</v>
      </c>
      <c r="N3271" t="s">
        <v>23</v>
      </c>
      <c r="O3271">
        <v>3</v>
      </c>
      <c r="P3271">
        <v>0.24</v>
      </c>
      <c r="Q3271">
        <f t="shared" si="360"/>
        <v>14</v>
      </c>
      <c r="R3271" t="s">
        <v>6</v>
      </c>
      <c r="S3271">
        <f t="shared" si="361"/>
        <v>144.62</v>
      </c>
      <c r="T3271" t="str">
        <f t="shared" si="362"/>
        <v>Medium</v>
      </c>
      <c r="U3271" t="str">
        <f t="shared" si="363"/>
        <v>Inactive</v>
      </c>
    </row>
    <row r="3272" spans="1:21" x14ac:dyDescent="0.25">
      <c r="A3272" t="s">
        <v>3299</v>
      </c>
      <c r="B3272">
        <v>38</v>
      </c>
      <c r="C3272" t="str">
        <f t="shared" si="357"/>
        <v>35-44</v>
      </c>
      <c r="D3272" t="s">
        <v>1</v>
      </c>
      <c r="E3272" t="s">
        <v>18</v>
      </c>
      <c r="F3272">
        <v>0.55000000000000004</v>
      </c>
      <c r="G3272" t="str">
        <f t="shared" si="358"/>
        <v>Low</v>
      </c>
      <c r="H3272">
        <v>3</v>
      </c>
      <c r="I3272" t="s">
        <v>3</v>
      </c>
      <c r="J3272" t="s">
        <v>41</v>
      </c>
      <c r="K3272" s="4">
        <v>17.989999999999998</v>
      </c>
      <c r="L3272" s="4">
        <f t="shared" si="359"/>
        <v>17.989999999999998</v>
      </c>
      <c r="M3272">
        <v>1</v>
      </c>
      <c r="N3272" t="s">
        <v>23</v>
      </c>
      <c r="O3272">
        <v>1</v>
      </c>
      <c r="P3272">
        <v>0.14000000000000001</v>
      </c>
      <c r="Q3272">
        <f t="shared" si="360"/>
        <v>8</v>
      </c>
      <c r="R3272" t="s">
        <v>38</v>
      </c>
      <c r="S3272">
        <f t="shared" si="361"/>
        <v>4.4000000000000004</v>
      </c>
      <c r="T3272" t="str">
        <f t="shared" si="362"/>
        <v>Low</v>
      </c>
      <c r="U3272" t="str">
        <f t="shared" si="363"/>
        <v>Active</v>
      </c>
    </row>
    <row r="3273" spans="1:21" x14ac:dyDescent="0.25">
      <c r="A3273" t="s">
        <v>3300</v>
      </c>
      <c r="B3273">
        <v>69</v>
      </c>
      <c r="C3273" t="str">
        <f t="shared" si="357"/>
        <v>55+</v>
      </c>
      <c r="D3273" t="s">
        <v>13</v>
      </c>
      <c r="E3273" t="s">
        <v>8</v>
      </c>
      <c r="F3273">
        <v>9.14</v>
      </c>
      <c r="G3273" t="str">
        <f t="shared" si="358"/>
        <v>Low</v>
      </c>
      <c r="H3273">
        <v>48</v>
      </c>
      <c r="I3273" t="s">
        <v>35</v>
      </c>
      <c r="J3273" t="s">
        <v>32</v>
      </c>
      <c r="K3273" s="4">
        <v>13.99</v>
      </c>
      <c r="L3273" s="4">
        <f t="shared" si="359"/>
        <v>13.99</v>
      </c>
      <c r="M3273">
        <v>0</v>
      </c>
      <c r="N3273" t="s">
        <v>23</v>
      </c>
      <c r="O3273">
        <v>5</v>
      </c>
      <c r="P3273">
        <v>0.19</v>
      </c>
      <c r="Q3273">
        <f t="shared" si="360"/>
        <v>11</v>
      </c>
      <c r="R3273" t="s">
        <v>6</v>
      </c>
      <c r="S3273">
        <f t="shared" si="361"/>
        <v>100.54</v>
      </c>
      <c r="T3273" t="str">
        <f t="shared" si="362"/>
        <v>Medium</v>
      </c>
      <c r="U3273" t="str">
        <f t="shared" si="363"/>
        <v>Inactive</v>
      </c>
    </row>
    <row r="3274" spans="1:21" x14ac:dyDescent="0.25">
      <c r="A3274" t="s">
        <v>3301</v>
      </c>
      <c r="B3274">
        <v>18</v>
      </c>
      <c r="C3274" t="str">
        <f t="shared" si="357"/>
        <v>18-24</v>
      </c>
      <c r="D3274" t="s">
        <v>13</v>
      </c>
      <c r="E3274" t="s">
        <v>2</v>
      </c>
      <c r="F3274">
        <v>4.37</v>
      </c>
      <c r="G3274" t="str">
        <f t="shared" si="358"/>
        <v>Low</v>
      </c>
      <c r="H3274">
        <v>46</v>
      </c>
      <c r="I3274" t="s">
        <v>9</v>
      </c>
      <c r="J3274" t="s">
        <v>4</v>
      </c>
      <c r="K3274" s="4">
        <v>8.99</v>
      </c>
      <c r="L3274" s="4">
        <f t="shared" si="359"/>
        <v>8.99</v>
      </c>
      <c r="M3274">
        <v>1</v>
      </c>
      <c r="N3274" t="s">
        <v>29</v>
      </c>
      <c r="O3274">
        <v>1</v>
      </c>
      <c r="P3274">
        <v>0.09</v>
      </c>
      <c r="Q3274">
        <f t="shared" si="360"/>
        <v>5</v>
      </c>
      <c r="R3274" t="s">
        <v>6</v>
      </c>
      <c r="S3274">
        <f t="shared" si="361"/>
        <v>21.85</v>
      </c>
      <c r="T3274" t="str">
        <f t="shared" si="362"/>
        <v>Low</v>
      </c>
      <c r="U3274" t="str">
        <f t="shared" si="363"/>
        <v>Inactive</v>
      </c>
    </row>
    <row r="3275" spans="1:21" x14ac:dyDescent="0.25">
      <c r="A3275" t="s">
        <v>3302</v>
      </c>
      <c r="B3275">
        <v>26</v>
      </c>
      <c r="C3275" t="str">
        <f t="shared" si="357"/>
        <v>25-34</v>
      </c>
      <c r="D3275" t="s">
        <v>27</v>
      </c>
      <c r="E3275" t="s">
        <v>8</v>
      </c>
      <c r="F3275">
        <v>10.42</v>
      </c>
      <c r="G3275" t="str">
        <f t="shared" si="358"/>
        <v>Low</v>
      </c>
      <c r="H3275">
        <v>28</v>
      </c>
      <c r="I3275" t="s">
        <v>35</v>
      </c>
      <c r="J3275" t="s">
        <v>32</v>
      </c>
      <c r="K3275" s="4">
        <v>13.99</v>
      </c>
      <c r="L3275" s="4">
        <f t="shared" si="359"/>
        <v>13.99</v>
      </c>
      <c r="M3275">
        <v>0</v>
      </c>
      <c r="N3275" t="s">
        <v>15</v>
      </c>
      <c r="O3275">
        <v>1</v>
      </c>
      <c r="P3275">
        <v>0.36</v>
      </c>
      <c r="Q3275">
        <f t="shared" si="360"/>
        <v>22</v>
      </c>
      <c r="R3275" t="s">
        <v>33</v>
      </c>
      <c r="S3275">
        <f t="shared" si="361"/>
        <v>229.24</v>
      </c>
      <c r="T3275" t="str">
        <f t="shared" si="362"/>
        <v>High</v>
      </c>
      <c r="U3275" t="str">
        <f t="shared" si="363"/>
        <v>Inactive</v>
      </c>
    </row>
    <row r="3276" spans="1:21" x14ac:dyDescent="0.25">
      <c r="A3276" t="s">
        <v>3303</v>
      </c>
      <c r="B3276">
        <v>44</v>
      </c>
      <c r="C3276" t="str">
        <f t="shared" si="357"/>
        <v>35-44</v>
      </c>
      <c r="D3276" t="s">
        <v>13</v>
      </c>
      <c r="E3276" t="s">
        <v>8</v>
      </c>
      <c r="F3276">
        <v>3.08</v>
      </c>
      <c r="G3276" t="str">
        <f t="shared" si="358"/>
        <v>Low</v>
      </c>
      <c r="H3276">
        <v>58</v>
      </c>
      <c r="I3276" t="s">
        <v>14</v>
      </c>
      <c r="J3276" t="s">
        <v>4</v>
      </c>
      <c r="K3276" s="4">
        <v>13.99</v>
      </c>
      <c r="L3276" s="4">
        <f t="shared" si="359"/>
        <v>13.99</v>
      </c>
      <c r="M3276">
        <v>1</v>
      </c>
      <c r="N3276" t="s">
        <v>29</v>
      </c>
      <c r="O3276">
        <v>1</v>
      </c>
      <c r="P3276">
        <v>0.05</v>
      </c>
      <c r="Q3276">
        <f t="shared" si="360"/>
        <v>3</v>
      </c>
      <c r="R3276" t="s">
        <v>25</v>
      </c>
      <c r="S3276">
        <f t="shared" si="361"/>
        <v>9.24</v>
      </c>
      <c r="T3276" t="str">
        <f t="shared" si="362"/>
        <v>Low</v>
      </c>
      <c r="U3276" t="str">
        <f t="shared" si="363"/>
        <v>Inactive</v>
      </c>
    </row>
    <row r="3277" spans="1:21" x14ac:dyDescent="0.25">
      <c r="A3277" t="s">
        <v>3304</v>
      </c>
      <c r="B3277">
        <v>43</v>
      </c>
      <c r="C3277" t="str">
        <f t="shared" si="357"/>
        <v>35-44</v>
      </c>
      <c r="D3277" t="s">
        <v>13</v>
      </c>
      <c r="E3277" t="s">
        <v>8</v>
      </c>
      <c r="F3277">
        <v>1.86</v>
      </c>
      <c r="G3277" t="str">
        <f t="shared" si="358"/>
        <v>Low</v>
      </c>
      <c r="H3277">
        <v>52</v>
      </c>
      <c r="I3277" t="s">
        <v>14</v>
      </c>
      <c r="J3277" t="s">
        <v>43</v>
      </c>
      <c r="K3277" s="4">
        <v>13.99</v>
      </c>
      <c r="L3277" s="4">
        <f t="shared" si="359"/>
        <v>13.99</v>
      </c>
      <c r="M3277">
        <v>1</v>
      </c>
      <c r="N3277" t="s">
        <v>5</v>
      </c>
      <c r="O3277">
        <v>3</v>
      </c>
      <c r="P3277">
        <v>0.04</v>
      </c>
      <c r="Q3277">
        <f t="shared" si="360"/>
        <v>2</v>
      </c>
      <c r="R3277" t="s">
        <v>33</v>
      </c>
      <c r="S3277">
        <f t="shared" si="361"/>
        <v>3.72</v>
      </c>
      <c r="T3277" t="str">
        <f t="shared" si="362"/>
        <v>Low</v>
      </c>
      <c r="U3277" t="str">
        <f t="shared" si="363"/>
        <v>Inactive</v>
      </c>
    </row>
    <row r="3278" spans="1:21" x14ac:dyDescent="0.25">
      <c r="A3278" t="s">
        <v>3305</v>
      </c>
      <c r="B3278">
        <v>39</v>
      </c>
      <c r="C3278" t="str">
        <f t="shared" si="357"/>
        <v>35-44</v>
      </c>
      <c r="D3278" t="s">
        <v>13</v>
      </c>
      <c r="E3278" t="s">
        <v>8</v>
      </c>
      <c r="F3278">
        <v>6.5</v>
      </c>
      <c r="G3278" t="str">
        <f t="shared" si="358"/>
        <v>Low</v>
      </c>
      <c r="H3278">
        <v>12</v>
      </c>
      <c r="I3278" t="s">
        <v>14</v>
      </c>
      <c r="J3278" t="s">
        <v>43</v>
      </c>
      <c r="K3278" s="4">
        <v>13.99</v>
      </c>
      <c r="L3278" s="4">
        <f t="shared" si="359"/>
        <v>13.99</v>
      </c>
      <c r="M3278">
        <v>0</v>
      </c>
      <c r="N3278" t="s">
        <v>15</v>
      </c>
      <c r="O3278">
        <v>4</v>
      </c>
      <c r="P3278">
        <v>0.5</v>
      </c>
      <c r="Q3278">
        <f t="shared" si="360"/>
        <v>30</v>
      </c>
      <c r="R3278" t="s">
        <v>11</v>
      </c>
      <c r="S3278">
        <f t="shared" si="361"/>
        <v>195</v>
      </c>
      <c r="T3278" t="str">
        <f t="shared" si="362"/>
        <v>High</v>
      </c>
      <c r="U3278" t="str">
        <f t="shared" si="363"/>
        <v>Risk</v>
      </c>
    </row>
    <row r="3279" spans="1:21" x14ac:dyDescent="0.25">
      <c r="A3279" t="s">
        <v>3306</v>
      </c>
      <c r="B3279">
        <v>70</v>
      </c>
      <c r="C3279" t="str">
        <f t="shared" si="357"/>
        <v>55+</v>
      </c>
      <c r="D3279" t="s">
        <v>1</v>
      </c>
      <c r="E3279" t="s">
        <v>2</v>
      </c>
      <c r="F3279">
        <v>9.65</v>
      </c>
      <c r="G3279" t="str">
        <f t="shared" si="358"/>
        <v>Low</v>
      </c>
      <c r="H3279">
        <v>12</v>
      </c>
      <c r="I3279" t="s">
        <v>56</v>
      </c>
      <c r="J3279" t="s">
        <v>41</v>
      </c>
      <c r="K3279" s="4">
        <v>8.99</v>
      </c>
      <c r="L3279" s="4">
        <f t="shared" si="359"/>
        <v>8.99</v>
      </c>
      <c r="M3279">
        <v>0</v>
      </c>
      <c r="N3279" t="s">
        <v>15</v>
      </c>
      <c r="O3279">
        <v>5</v>
      </c>
      <c r="P3279">
        <v>0.74</v>
      </c>
      <c r="Q3279">
        <f t="shared" si="360"/>
        <v>44</v>
      </c>
      <c r="R3279" t="s">
        <v>38</v>
      </c>
      <c r="S3279">
        <f t="shared" si="361"/>
        <v>424.6</v>
      </c>
      <c r="T3279" t="str">
        <f t="shared" si="362"/>
        <v>High</v>
      </c>
      <c r="U3279" t="str">
        <f t="shared" si="363"/>
        <v>Risk</v>
      </c>
    </row>
    <row r="3280" spans="1:21" x14ac:dyDescent="0.25">
      <c r="A3280" t="s">
        <v>3307</v>
      </c>
      <c r="B3280">
        <v>19</v>
      </c>
      <c r="C3280" t="str">
        <f t="shared" si="357"/>
        <v>18-24</v>
      </c>
      <c r="D3280" t="s">
        <v>13</v>
      </c>
      <c r="E3280" t="s">
        <v>18</v>
      </c>
      <c r="F3280">
        <v>0.1</v>
      </c>
      <c r="G3280" t="str">
        <f t="shared" si="358"/>
        <v>Low</v>
      </c>
      <c r="H3280">
        <v>24</v>
      </c>
      <c r="I3280" t="s">
        <v>3</v>
      </c>
      <c r="J3280" t="s">
        <v>10</v>
      </c>
      <c r="K3280" s="4">
        <v>17.989999999999998</v>
      </c>
      <c r="L3280" s="4">
        <f t="shared" si="359"/>
        <v>17.989999999999998</v>
      </c>
      <c r="M3280">
        <v>0</v>
      </c>
      <c r="N3280" t="s">
        <v>23</v>
      </c>
      <c r="O3280">
        <v>5</v>
      </c>
      <c r="P3280">
        <v>0</v>
      </c>
      <c r="Q3280">
        <f t="shared" si="360"/>
        <v>0</v>
      </c>
      <c r="R3280" t="s">
        <v>11</v>
      </c>
      <c r="S3280">
        <f t="shared" si="361"/>
        <v>0</v>
      </c>
      <c r="T3280" t="str">
        <f t="shared" si="362"/>
        <v>Low</v>
      </c>
      <c r="U3280" t="str">
        <f t="shared" si="363"/>
        <v>Inactive</v>
      </c>
    </row>
    <row r="3281" spans="1:21" x14ac:dyDescent="0.25">
      <c r="A3281" t="s">
        <v>3308</v>
      </c>
      <c r="B3281">
        <v>23</v>
      </c>
      <c r="C3281" t="str">
        <f t="shared" si="357"/>
        <v>18-24</v>
      </c>
      <c r="D3281" t="s">
        <v>1</v>
      </c>
      <c r="E3281" t="s">
        <v>18</v>
      </c>
      <c r="F3281">
        <v>33.47</v>
      </c>
      <c r="G3281" t="str">
        <f t="shared" si="358"/>
        <v>Medium</v>
      </c>
      <c r="H3281">
        <v>29</v>
      </c>
      <c r="I3281" t="s">
        <v>9</v>
      </c>
      <c r="J3281" t="s">
        <v>32</v>
      </c>
      <c r="K3281" s="4">
        <v>17.989999999999998</v>
      </c>
      <c r="L3281" s="4">
        <f t="shared" si="359"/>
        <v>17.989999999999998</v>
      </c>
      <c r="M3281">
        <v>0</v>
      </c>
      <c r="N3281" t="s">
        <v>29</v>
      </c>
      <c r="O3281">
        <v>3</v>
      </c>
      <c r="P3281">
        <v>1.1200000000000001</v>
      </c>
      <c r="Q3281">
        <f t="shared" si="360"/>
        <v>67</v>
      </c>
      <c r="R3281" t="s">
        <v>25</v>
      </c>
      <c r="S3281">
        <f t="shared" si="361"/>
        <v>2242.4899999999998</v>
      </c>
      <c r="T3281" t="str">
        <f t="shared" si="362"/>
        <v>High</v>
      </c>
      <c r="U3281" t="str">
        <f t="shared" si="363"/>
        <v>Inactive</v>
      </c>
    </row>
    <row r="3282" spans="1:21" x14ac:dyDescent="0.25">
      <c r="A3282" t="s">
        <v>3309</v>
      </c>
      <c r="B3282">
        <v>39</v>
      </c>
      <c r="C3282" t="str">
        <f t="shared" si="357"/>
        <v>35-44</v>
      </c>
      <c r="D3282" t="s">
        <v>13</v>
      </c>
      <c r="E3282" t="s">
        <v>18</v>
      </c>
      <c r="F3282">
        <v>4.67</v>
      </c>
      <c r="G3282" t="str">
        <f t="shared" si="358"/>
        <v>Low</v>
      </c>
      <c r="H3282">
        <v>9</v>
      </c>
      <c r="I3282" t="s">
        <v>19</v>
      </c>
      <c r="J3282" t="s">
        <v>4</v>
      </c>
      <c r="K3282" s="4">
        <v>17.989999999999998</v>
      </c>
      <c r="L3282" s="4">
        <f t="shared" si="359"/>
        <v>17.989999999999998</v>
      </c>
      <c r="M3282">
        <v>1</v>
      </c>
      <c r="N3282" t="s">
        <v>15</v>
      </c>
      <c r="O3282">
        <v>3</v>
      </c>
      <c r="P3282">
        <v>0.47</v>
      </c>
      <c r="Q3282">
        <f t="shared" si="360"/>
        <v>28</v>
      </c>
      <c r="R3282" t="s">
        <v>11</v>
      </c>
      <c r="S3282">
        <f t="shared" si="361"/>
        <v>130.76</v>
      </c>
      <c r="T3282" t="str">
        <f t="shared" si="362"/>
        <v>Medium</v>
      </c>
      <c r="U3282" t="str">
        <f t="shared" si="363"/>
        <v>Risk</v>
      </c>
    </row>
    <row r="3283" spans="1:21" x14ac:dyDescent="0.25">
      <c r="A3283" t="s">
        <v>3310</v>
      </c>
      <c r="B3283">
        <v>19</v>
      </c>
      <c r="C3283" t="str">
        <f t="shared" si="357"/>
        <v>18-24</v>
      </c>
      <c r="D3283" t="s">
        <v>13</v>
      </c>
      <c r="E3283" t="s">
        <v>18</v>
      </c>
      <c r="F3283">
        <v>1.73</v>
      </c>
      <c r="G3283" t="str">
        <f t="shared" si="358"/>
        <v>Low</v>
      </c>
      <c r="H3283">
        <v>22</v>
      </c>
      <c r="I3283" t="s">
        <v>19</v>
      </c>
      <c r="J3283" t="s">
        <v>32</v>
      </c>
      <c r="K3283" s="4">
        <v>17.989999999999998</v>
      </c>
      <c r="L3283" s="4">
        <f t="shared" si="359"/>
        <v>17.989999999999998</v>
      </c>
      <c r="M3283">
        <v>1</v>
      </c>
      <c r="N3283" t="s">
        <v>47</v>
      </c>
      <c r="O3283">
        <v>3</v>
      </c>
      <c r="P3283">
        <v>0.08</v>
      </c>
      <c r="Q3283">
        <f t="shared" si="360"/>
        <v>5</v>
      </c>
      <c r="R3283" t="s">
        <v>11</v>
      </c>
      <c r="S3283">
        <f t="shared" si="361"/>
        <v>8.65</v>
      </c>
      <c r="T3283" t="str">
        <f t="shared" si="362"/>
        <v>Low</v>
      </c>
      <c r="U3283" t="str">
        <f t="shared" si="363"/>
        <v>Inactive</v>
      </c>
    </row>
    <row r="3284" spans="1:21" x14ac:dyDescent="0.25">
      <c r="A3284" t="s">
        <v>3311</v>
      </c>
      <c r="B3284">
        <v>30</v>
      </c>
      <c r="C3284" t="str">
        <f t="shared" si="357"/>
        <v>25-34</v>
      </c>
      <c r="D3284" t="s">
        <v>27</v>
      </c>
      <c r="E3284" t="s">
        <v>2</v>
      </c>
      <c r="F3284">
        <v>0.25</v>
      </c>
      <c r="G3284" t="str">
        <f t="shared" si="358"/>
        <v>Low</v>
      </c>
      <c r="H3284">
        <v>29</v>
      </c>
      <c r="I3284" t="s">
        <v>9</v>
      </c>
      <c r="J3284" t="s">
        <v>43</v>
      </c>
      <c r="K3284" s="4">
        <v>8.99</v>
      </c>
      <c r="L3284" s="4">
        <f t="shared" si="359"/>
        <v>8.99</v>
      </c>
      <c r="M3284">
        <v>1</v>
      </c>
      <c r="N3284" t="s">
        <v>5</v>
      </c>
      <c r="O3284">
        <v>2</v>
      </c>
      <c r="P3284">
        <v>0.01</v>
      </c>
      <c r="Q3284">
        <f t="shared" si="360"/>
        <v>1</v>
      </c>
      <c r="R3284" t="s">
        <v>33</v>
      </c>
      <c r="S3284">
        <f t="shared" si="361"/>
        <v>0.25</v>
      </c>
      <c r="T3284" t="str">
        <f t="shared" si="362"/>
        <v>Low</v>
      </c>
      <c r="U3284" t="str">
        <f t="shared" si="363"/>
        <v>Inactive</v>
      </c>
    </row>
    <row r="3285" spans="1:21" x14ac:dyDescent="0.25">
      <c r="A3285" t="s">
        <v>3312</v>
      </c>
      <c r="B3285">
        <v>22</v>
      </c>
      <c r="C3285" t="str">
        <f t="shared" si="357"/>
        <v>18-24</v>
      </c>
      <c r="D3285" t="s">
        <v>1</v>
      </c>
      <c r="E3285" t="s">
        <v>18</v>
      </c>
      <c r="F3285">
        <v>17.649999999999999</v>
      </c>
      <c r="G3285" t="str">
        <f t="shared" si="358"/>
        <v>Low</v>
      </c>
      <c r="H3285">
        <v>9</v>
      </c>
      <c r="I3285" t="s">
        <v>3</v>
      </c>
      <c r="J3285" t="s">
        <v>4</v>
      </c>
      <c r="K3285" s="4">
        <v>17.989999999999998</v>
      </c>
      <c r="L3285" s="4">
        <f t="shared" si="359"/>
        <v>17.989999999999998</v>
      </c>
      <c r="M3285">
        <v>0</v>
      </c>
      <c r="N3285" t="s">
        <v>29</v>
      </c>
      <c r="O3285">
        <v>2</v>
      </c>
      <c r="P3285">
        <v>1.76</v>
      </c>
      <c r="Q3285">
        <f t="shared" si="360"/>
        <v>106</v>
      </c>
      <c r="R3285" t="s">
        <v>16</v>
      </c>
      <c r="S3285">
        <f t="shared" si="361"/>
        <v>1870.8999999999999</v>
      </c>
      <c r="T3285" t="str">
        <f t="shared" si="362"/>
        <v>High</v>
      </c>
      <c r="U3285" t="str">
        <f t="shared" si="363"/>
        <v>Risk</v>
      </c>
    </row>
    <row r="3286" spans="1:21" x14ac:dyDescent="0.25">
      <c r="A3286" t="s">
        <v>3313</v>
      </c>
      <c r="B3286">
        <v>56</v>
      </c>
      <c r="C3286" t="str">
        <f t="shared" si="357"/>
        <v>55+</v>
      </c>
      <c r="D3286" t="s">
        <v>27</v>
      </c>
      <c r="E3286" t="s">
        <v>8</v>
      </c>
      <c r="F3286">
        <v>0.49</v>
      </c>
      <c r="G3286" t="str">
        <f t="shared" si="358"/>
        <v>Low</v>
      </c>
      <c r="H3286">
        <v>44</v>
      </c>
      <c r="I3286" t="s">
        <v>9</v>
      </c>
      <c r="J3286" t="s">
        <v>4</v>
      </c>
      <c r="K3286" s="4">
        <v>13.99</v>
      </c>
      <c r="L3286" s="4">
        <f t="shared" si="359"/>
        <v>13.99</v>
      </c>
      <c r="M3286">
        <v>1</v>
      </c>
      <c r="N3286" t="s">
        <v>5</v>
      </c>
      <c r="O3286">
        <v>3</v>
      </c>
      <c r="P3286">
        <v>0.01</v>
      </c>
      <c r="Q3286">
        <f t="shared" si="360"/>
        <v>1</v>
      </c>
      <c r="R3286" t="s">
        <v>25</v>
      </c>
      <c r="S3286">
        <f t="shared" si="361"/>
        <v>0.49</v>
      </c>
      <c r="T3286" t="str">
        <f t="shared" si="362"/>
        <v>Low</v>
      </c>
      <c r="U3286" t="str">
        <f t="shared" si="363"/>
        <v>Inactive</v>
      </c>
    </row>
    <row r="3287" spans="1:21" x14ac:dyDescent="0.25">
      <c r="A3287" t="s">
        <v>3314</v>
      </c>
      <c r="B3287">
        <v>61</v>
      </c>
      <c r="C3287" t="str">
        <f t="shared" si="357"/>
        <v>55+</v>
      </c>
      <c r="D3287" t="s">
        <v>27</v>
      </c>
      <c r="E3287" t="s">
        <v>8</v>
      </c>
      <c r="F3287">
        <v>83.55</v>
      </c>
      <c r="G3287" t="str">
        <f t="shared" si="358"/>
        <v>High</v>
      </c>
      <c r="H3287">
        <v>25</v>
      </c>
      <c r="I3287" t="s">
        <v>35</v>
      </c>
      <c r="J3287" t="s">
        <v>41</v>
      </c>
      <c r="K3287" s="4">
        <v>13.99</v>
      </c>
      <c r="L3287" s="4">
        <f t="shared" si="359"/>
        <v>13.99</v>
      </c>
      <c r="M3287">
        <v>0</v>
      </c>
      <c r="N3287" t="s">
        <v>23</v>
      </c>
      <c r="O3287">
        <v>5</v>
      </c>
      <c r="P3287">
        <v>3.21</v>
      </c>
      <c r="Q3287">
        <f t="shared" si="360"/>
        <v>193</v>
      </c>
      <c r="R3287" t="s">
        <v>25</v>
      </c>
      <c r="S3287">
        <f t="shared" si="361"/>
        <v>16125.15</v>
      </c>
      <c r="T3287" t="str">
        <f t="shared" si="362"/>
        <v>High</v>
      </c>
      <c r="U3287" t="str">
        <f t="shared" si="363"/>
        <v>Inactive</v>
      </c>
    </row>
    <row r="3288" spans="1:21" x14ac:dyDescent="0.25">
      <c r="A3288" t="s">
        <v>3315</v>
      </c>
      <c r="B3288">
        <v>24</v>
      </c>
      <c r="C3288" t="str">
        <f t="shared" si="357"/>
        <v>18-24</v>
      </c>
      <c r="D3288" t="s">
        <v>1</v>
      </c>
      <c r="E3288" t="s">
        <v>2</v>
      </c>
      <c r="F3288">
        <v>1.25</v>
      </c>
      <c r="G3288" t="str">
        <f t="shared" si="358"/>
        <v>Low</v>
      </c>
      <c r="H3288">
        <v>27</v>
      </c>
      <c r="I3288" t="s">
        <v>35</v>
      </c>
      <c r="J3288" t="s">
        <v>41</v>
      </c>
      <c r="K3288" s="4">
        <v>8.99</v>
      </c>
      <c r="L3288" s="4">
        <f t="shared" si="359"/>
        <v>8.99</v>
      </c>
      <c r="M3288">
        <v>1</v>
      </c>
      <c r="N3288" t="s">
        <v>47</v>
      </c>
      <c r="O3288">
        <v>2</v>
      </c>
      <c r="P3288">
        <v>0.04</v>
      </c>
      <c r="Q3288">
        <f t="shared" si="360"/>
        <v>2</v>
      </c>
      <c r="R3288" t="s">
        <v>6</v>
      </c>
      <c r="S3288">
        <f t="shared" si="361"/>
        <v>2.5</v>
      </c>
      <c r="T3288" t="str">
        <f t="shared" si="362"/>
        <v>Low</v>
      </c>
      <c r="U3288" t="str">
        <f t="shared" si="363"/>
        <v>Inactive</v>
      </c>
    </row>
    <row r="3289" spans="1:21" x14ac:dyDescent="0.25">
      <c r="A3289" t="s">
        <v>3316</v>
      </c>
      <c r="B3289">
        <v>26</v>
      </c>
      <c r="C3289" t="str">
        <f t="shared" si="357"/>
        <v>25-34</v>
      </c>
      <c r="D3289" t="s">
        <v>13</v>
      </c>
      <c r="E3289" t="s">
        <v>2</v>
      </c>
      <c r="F3289">
        <v>11.36</v>
      </c>
      <c r="G3289" t="str">
        <f t="shared" si="358"/>
        <v>Low</v>
      </c>
      <c r="H3289">
        <v>22</v>
      </c>
      <c r="I3289" t="s">
        <v>3</v>
      </c>
      <c r="J3289" t="s">
        <v>32</v>
      </c>
      <c r="K3289" s="4">
        <v>8.99</v>
      </c>
      <c r="L3289" s="4">
        <f t="shared" si="359"/>
        <v>8.99</v>
      </c>
      <c r="M3289">
        <v>0</v>
      </c>
      <c r="N3289" t="s">
        <v>29</v>
      </c>
      <c r="O3289">
        <v>2</v>
      </c>
      <c r="P3289">
        <v>0.49</v>
      </c>
      <c r="Q3289">
        <f t="shared" si="360"/>
        <v>29</v>
      </c>
      <c r="R3289" t="s">
        <v>20</v>
      </c>
      <c r="S3289">
        <f t="shared" si="361"/>
        <v>329.44</v>
      </c>
      <c r="T3289" t="str">
        <f t="shared" si="362"/>
        <v>High</v>
      </c>
      <c r="U3289" t="str">
        <f t="shared" si="363"/>
        <v>Inactive</v>
      </c>
    </row>
    <row r="3290" spans="1:21" x14ac:dyDescent="0.25">
      <c r="A3290" t="s">
        <v>3317</v>
      </c>
      <c r="B3290">
        <v>47</v>
      </c>
      <c r="C3290" t="str">
        <f t="shared" si="357"/>
        <v>45-54</v>
      </c>
      <c r="D3290" t="s">
        <v>1</v>
      </c>
      <c r="E3290" t="s">
        <v>8</v>
      </c>
      <c r="F3290">
        <v>19.899999999999999</v>
      </c>
      <c r="G3290" t="str">
        <f t="shared" si="358"/>
        <v>Low</v>
      </c>
      <c r="H3290">
        <v>31</v>
      </c>
      <c r="I3290" t="s">
        <v>35</v>
      </c>
      <c r="J3290" t="s">
        <v>43</v>
      </c>
      <c r="K3290" s="4">
        <v>13.99</v>
      </c>
      <c r="L3290" s="4">
        <f t="shared" si="359"/>
        <v>13.99</v>
      </c>
      <c r="M3290">
        <v>0</v>
      </c>
      <c r="N3290" t="s">
        <v>29</v>
      </c>
      <c r="O3290">
        <v>2</v>
      </c>
      <c r="P3290">
        <v>0.62</v>
      </c>
      <c r="Q3290">
        <f t="shared" si="360"/>
        <v>37</v>
      </c>
      <c r="R3290" t="s">
        <v>25</v>
      </c>
      <c r="S3290">
        <f t="shared" si="361"/>
        <v>736.3</v>
      </c>
      <c r="T3290" t="str">
        <f t="shared" si="362"/>
        <v>High</v>
      </c>
      <c r="U3290" t="str">
        <f t="shared" si="363"/>
        <v>Inactive</v>
      </c>
    </row>
    <row r="3291" spans="1:21" x14ac:dyDescent="0.25">
      <c r="A3291" t="s">
        <v>3318</v>
      </c>
      <c r="B3291">
        <v>66</v>
      </c>
      <c r="C3291" t="str">
        <f t="shared" si="357"/>
        <v>55+</v>
      </c>
      <c r="D3291" t="s">
        <v>1</v>
      </c>
      <c r="E3291" t="s">
        <v>8</v>
      </c>
      <c r="F3291">
        <v>4.41</v>
      </c>
      <c r="G3291" t="str">
        <f t="shared" si="358"/>
        <v>Low</v>
      </c>
      <c r="H3291">
        <v>48</v>
      </c>
      <c r="I3291" t="s">
        <v>14</v>
      </c>
      <c r="J3291" t="s">
        <v>10</v>
      </c>
      <c r="K3291" s="4">
        <v>13.99</v>
      </c>
      <c r="L3291" s="4">
        <f t="shared" si="359"/>
        <v>13.99</v>
      </c>
      <c r="M3291">
        <v>1</v>
      </c>
      <c r="N3291" t="s">
        <v>5</v>
      </c>
      <c r="O3291">
        <v>5</v>
      </c>
      <c r="P3291">
        <v>0.09</v>
      </c>
      <c r="Q3291">
        <f t="shared" si="360"/>
        <v>5</v>
      </c>
      <c r="R3291" t="s">
        <v>11</v>
      </c>
      <c r="S3291">
        <f t="shared" si="361"/>
        <v>22.05</v>
      </c>
      <c r="T3291" t="str">
        <f t="shared" si="362"/>
        <v>Low</v>
      </c>
      <c r="U3291" t="str">
        <f t="shared" si="363"/>
        <v>Inactive</v>
      </c>
    </row>
    <row r="3292" spans="1:21" x14ac:dyDescent="0.25">
      <c r="A3292" t="s">
        <v>3319</v>
      </c>
      <c r="B3292">
        <v>36</v>
      </c>
      <c r="C3292" t="str">
        <f t="shared" si="357"/>
        <v>35-44</v>
      </c>
      <c r="D3292" t="s">
        <v>13</v>
      </c>
      <c r="E3292" t="s">
        <v>8</v>
      </c>
      <c r="F3292">
        <v>9.16</v>
      </c>
      <c r="G3292" t="str">
        <f t="shared" si="358"/>
        <v>Low</v>
      </c>
      <c r="H3292">
        <v>47</v>
      </c>
      <c r="I3292" t="s">
        <v>35</v>
      </c>
      <c r="J3292" t="s">
        <v>41</v>
      </c>
      <c r="K3292" s="4">
        <v>13.99</v>
      </c>
      <c r="L3292" s="4">
        <f t="shared" si="359"/>
        <v>13.99</v>
      </c>
      <c r="M3292">
        <v>1</v>
      </c>
      <c r="N3292" t="s">
        <v>15</v>
      </c>
      <c r="O3292">
        <v>5</v>
      </c>
      <c r="P3292">
        <v>0.19</v>
      </c>
      <c r="Q3292">
        <f t="shared" si="360"/>
        <v>11</v>
      </c>
      <c r="R3292" t="s">
        <v>6</v>
      </c>
      <c r="S3292">
        <f t="shared" si="361"/>
        <v>100.76</v>
      </c>
      <c r="T3292" t="str">
        <f t="shared" si="362"/>
        <v>Medium</v>
      </c>
      <c r="U3292" t="str">
        <f t="shared" si="363"/>
        <v>Inactive</v>
      </c>
    </row>
    <row r="3293" spans="1:21" x14ac:dyDescent="0.25">
      <c r="A3293" t="s">
        <v>3320</v>
      </c>
      <c r="B3293">
        <v>49</v>
      </c>
      <c r="C3293" t="str">
        <f t="shared" si="357"/>
        <v>45-54</v>
      </c>
      <c r="D3293" t="s">
        <v>27</v>
      </c>
      <c r="E3293" t="s">
        <v>8</v>
      </c>
      <c r="F3293">
        <v>15.37</v>
      </c>
      <c r="G3293" t="str">
        <f t="shared" si="358"/>
        <v>Low</v>
      </c>
      <c r="H3293">
        <v>34</v>
      </c>
      <c r="I3293" t="s">
        <v>9</v>
      </c>
      <c r="J3293" t="s">
        <v>32</v>
      </c>
      <c r="K3293" s="4">
        <v>13.99</v>
      </c>
      <c r="L3293" s="4">
        <f t="shared" si="359"/>
        <v>13.99</v>
      </c>
      <c r="M3293">
        <v>0</v>
      </c>
      <c r="N3293" t="s">
        <v>29</v>
      </c>
      <c r="O3293">
        <v>5</v>
      </c>
      <c r="P3293">
        <v>0.44</v>
      </c>
      <c r="Q3293">
        <f t="shared" si="360"/>
        <v>26</v>
      </c>
      <c r="R3293" t="s">
        <v>6</v>
      </c>
      <c r="S3293">
        <f t="shared" si="361"/>
        <v>399.62</v>
      </c>
      <c r="T3293" t="str">
        <f t="shared" si="362"/>
        <v>High</v>
      </c>
      <c r="U3293" t="str">
        <f t="shared" si="363"/>
        <v>Inactive</v>
      </c>
    </row>
    <row r="3294" spans="1:21" x14ac:dyDescent="0.25">
      <c r="A3294" t="s">
        <v>3321</v>
      </c>
      <c r="B3294">
        <v>69</v>
      </c>
      <c r="C3294" t="str">
        <f t="shared" si="357"/>
        <v>55+</v>
      </c>
      <c r="D3294" t="s">
        <v>13</v>
      </c>
      <c r="E3294" t="s">
        <v>8</v>
      </c>
      <c r="F3294">
        <v>4.5599999999999996</v>
      </c>
      <c r="G3294" t="str">
        <f t="shared" si="358"/>
        <v>Low</v>
      </c>
      <c r="H3294">
        <v>37</v>
      </c>
      <c r="I3294" t="s">
        <v>35</v>
      </c>
      <c r="J3294" t="s">
        <v>4</v>
      </c>
      <c r="K3294" s="4">
        <v>13.99</v>
      </c>
      <c r="L3294" s="4">
        <f t="shared" si="359"/>
        <v>13.99</v>
      </c>
      <c r="M3294">
        <v>1</v>
      </c>
      <c r="N3294" t="s">
        <v>29</v>
      </c>
      <c r="O3294">
        <v>2</v>
      </c>
      <c r="P3294">
        <v>0.12</v>
      </c>
      <c r="Q3294">
        <f t="shared" si="360"/>
        <v>7</v>
      </c>
      <c r="R3294" t="s">
        <v>16</v>
      </c>
      <c r="S3294">
        <f t="shared" si="361"/>
        <v>31.919999999999998</v>
      </c>
      <c r="T3294" t="str">
        <f t="shared" si="362"/>
        <v>Low</v>
      </c>
      <c r="U3294" t="str">
        <f t="shared" si="363"/>
        <v>Inactive</v>
      </c>
    </row>
    <row r="3295" spans="1:21" x14ac:dyDescent="0.25">
      <c r="A3295" t="s">
        <v>3322</v>
      </c>
      <c r="B3295">
        <v>18</v>
      </c>
      <c r="C3295" t="str">
        <f t="shared" si="357"/>
        <v>18-24</v>
      </c>
      <c r="D3295" t="s">
        <v>13</v>
      </c>
      <c r="E3295" t="s">
        <v>2</v>
      </c>
      <c r="F3295">
        <v>7.65</v>
      </c>
      <c r="G3295" t="str">
        <f t="shared" si="358"/>
        <v>Low</v>
      </c>
      <c r="H3295">
        <v>49</v>
      </c>
      <c r="I3295" t="s">
        <v>9</v>
      </c>
      <c r="J3295" t="s">
        <v>41</v>
      </c>
      <c r="K3295" s="4">
        <v>8.99</v>
      </c>
      <c r="L3295" s="4">
        <f t="shared" si="359"/>
        <v>8.99</v>
      </c>
      <c r="M3295">
        <v>1</v>
      </c>
      <c r="N3295" t="s">
        <v>23</v>
      </c>
      <c r="O3295">
        <v>1</v>
      </c>
      <c r="P3295">
        <v>0.15</v>
      </c>
      <c r="Q3295">
        <f t="shared" si="360"/>
        <v>9</v>
      </c>
      <c r="R3295" t="s">
        <v>16</v>
      </c>
      <c r="S3295">
        <f t="shared" si="361"/>
        <v>68.850000000000009</v>
      </c>
      <c r="T3295" t="str">
        <f t="shared" si="362"/>
        <v>Medium</v>
      </c>
      <c r="U3295" t="str">
        <f t="shared" si="363"/>
        <v>Inactive</v>
      </c>
    </row>
    <row r="3296" spans="1:21" x14ac:dyDescent="0.25">
      <c r="A3296" t="s">
        <v>3323</v>
      </c>
      <c r="B3296">
        <v>29</v>
      </c>
      <c r="C3296" t="str">
        <f t="shared" si="357"/>
        <v>25-34</v>
      </c>
      <c r="D3296" t="s">
        <v>13</v>
      </c>
      <c r="E3296" t="s">
        <v>8</v>
      </c>
      <c r="F3296">
        <v>6.87</v>
      </c>
      <c r="G3296" t="str">
        <f t="shared" si="358"/>
        <v>Low</v>
      </c>
      <c r="H3296">
        <v>27</v>
      </c>
      <c r="I3296" t="s">
        <v>3</v>
      </c>
      <c r="J3296" t="s">
        <v>43</v>
      </c>
      <c r="K3296" s="4">
        <v>13.99</v>
      </c>
      <c r="L3296" s="4">
        <f t="shared" si="359"/>
        <v>13.99</v>
      </c>
      <c r="M3296">
        <v>0</v>
      </c>
      <c r="N3296" t="s">
        <v>5</v>
      </c>
      <c r="O3296">
        <v>4</v>
      </c>
      <c r="P3296">
        <v>0.25</v>
      </c>
      <c r="Q3296">
        <f t="shared" si="360"/>
        <v>15</v>
      </c>
      <c r="R3296" t="s">
        <v>25</v>
      </c>
      <c r="S3296">
        <f t="shared" si="361"/>
        <v>103.05</v>
      </c>
      <c r="T3296" t="str">
        <f t="shared" si="362"/>
        <v>Medium</v>
      </c>
      <c r="U3296" t="str">
        <f t="shared" si="363"/>
        <v>Inactive</v>
      </c>
    </row>
    <row r="3297" spans="1:21" x14ac:dyDescent="0.25">
      <c r="A3297" t="s">
        <v>3324</v>
      </c>
      <c r="B3297">
        <v>49</v>
      </c>
      <c r="C3297" t="str">
        <f t="shared" si="357"/>
        <v>45-54</v>
      </c>
      <c r="D3297" t="s">
        <v>13</v>
      </c>
      <c r="E3297" t="s">
        <v>8</v>
      </c>
      <c r="F3297">
        <v>30.07</v>
      </c>
      <c r="G3297" t="str">
        <f t="shared" si="358"/>
        <v>Medium</v>
      </c>
      <c r="H3297">
        <v>34</v>
      </c>
      <c r="I3297" t="s">
        <v>14</v>
      </c>
      <c r="J3297" t="s">
        <v>4</v>
      </c>
      <c r="K3297" s="4">
        <v>13.99</v>
      </c>
      <c r="L3297" s="4">
        <f t="shared" si="359"/>
        <v>13.99</v>
      </c>
      <c r="M3297">
        <v>0</v>
      </c>
      <c r="N3297" t="s">
        <v>23</v>
      </c>
      <c r="O3297">
        <v>4</v>
      </c>
      <c r="P3297">
        <v>0.86</v>
      </c>
      <c r="Q3297">
        <f t="shared" si="360"/>
        <v>52</v>
      </c>
      <c r="R3297" t="s">
        <v>11</v>
      </c>
      <c r="S3297">
        <f t="shared" si="361"/>
        <v>1563.64</v>
      </c>
      <c r="T3297" t="str">
        <f t="shared" si="362"/>
        <v>High</v>
      </c>
      <c r="U3297" t="str">
        <f t="shared" si="363"/>
        <v>Inactive</v>
      </c>
    </row>
    <row r="3298" spans="1:21" x14ac:dyDescent="0.25">
      <c r="A3298" t="s">
        <v>3325</v>
      </c>
      <c r="B3298">
        <v>20</v>
      </c>
      <c r="C3298" t="str">
        <f t="shared" si="357"/>
        <v>18-24</v>
      </c>
      <c r="D3298" t="s">
        <v>1</v>
      </c>
      <c r="E3298" t="s">
        <v>18</v>
      </c>
      <c r="F3298">
        <v>25.68</v>
      </c>
      <c r="G3298" t="str">
        <f t="shared" si="358"/>
        <v>Medium</v>
      </c>
      <c r="H3298">
        <v>3</v>
      </c>
      <c r="I3298" t="s">
        <v>14</v>
      </c>
      <c r="J3298" t="s">
        <v>32</v>
      </c>
      <c r="K3298" s="4">
        <v>17.989999999999998</v>
      </c>
      <c r="L3298" s="4">
        <f t="shared" si="359"/>
        <v>17.989999999999998</v>
      </c>
      <c r="M3298">
        <v>0</v>
      </c>
      <c r="N3298" t="s">
        <v>47</v>
      </c>
      <c r="O3298">
        <v>5</v>
      </c>
      <c r="P3298">
        <v>6.42</v>
      </c>
      <c r="Q3298">
        <f t="shared" si="360"/>
        <v>385</v>
      </c>
      <c r="R3298" t="s">
        <v>33</v>
      </c>
      <c r="S3298">
        <f t="shared" si="361"/>
        <v>9886.7999999999993</v>
      </c>
      <c r="T3298" t="str">
        <f t="shared" si="362"/>
        <v>High</v>
      </c>
      <c r="U3298" t="str">
        <f t="shared" si="363"/>
        <v>Active</v>
      </c>
    </row>
    <row r="3299" spans="1:21" x14ac:dyDescent="0.25">
      <c r="A3299" t="s">
        <v>3326</v>
      </c>
      <c r="B3299">
        <v>70</v>
      </c>
      <c r="C3299" t="str">
        <f t="shared" si="357"/>
        <v>55+</v>
      </c>
      <c r="D3299" t="s">
        <v>27</v>
      </c>
      <c r="E3299" t="s">
        <v>2</v>
      </c>
      <c r="F3299">
        <v>2.2200000000000002</v>
      </c>
      <c r="G3299" t="str">
        <f t="shared" si="358"/>
        <v>Low</v>
      </c>
      <c r="H3299">
        <v>12</v>
      </c>
      <c r="I3299" t="s">
        <v>14</v>
      </c>
      <c r="J3299" t="s">
        <v>32</v>
      </c>
      <c r="K3299" s="4">
        <v>8.99</v>
      </c>
      <c r="L3299" s="4">
        <f t="shared" si="359"/>
        <v>8.99</v>
      </c>
      <c r="M3299">
        <v>1</v>
      </c>
      <c r="N3299" t="s">
        <v>29</v>
      </c>
      <c r="O3299">
        <v>3</v>
      </c>
      <c r="P3299">
        <v>0.17</v>
      </c>
      <c r="Q3299">
        <f t="shared" si="360"/>
        <v>10</v>
      </c>
      <c r="R3299" t="s">
        <v>25</v>
      </c>
      <c r="S3299">
        <f t="shared" si="361"/>
        <v>22.200000000000003</v>
      </c>
      <c r="T3299" t="str">
        <f t="shared" si="362"/>
        <v>Low</v>
      </c>
      <c r="U3299" t="str">
        <f t="shared" si="363"/>
        <v>Risk</v>
      </c>
    </row>
    <row r="3300" spans="1:21" x14ac:dyDescent="0.25">
      <c r="A3300" t="s">
        <v>3327</v>
      </c>
      <c r="B3300">
        <v>26</v>
      </c>
      <c r="C3300" t="str">
        <f t="shared" si="357"/>
        <v>25-34</v>
      </c>
      <c r="D3300" t="s">
        <v>27</v>
      </c>
      <c r="E3300" t="s">
        <v>18</v>
      </c>
      <c r="F3300">
        <v>13.17</v>
      </c>
      <c r="G3300" t="str">
        <f t="shared" si="358"/>
        <v>Low</v>
      </c>
      <c r="H3300">
        <v>37</v>
      </c>
      <c r="I3300" t="s">
        <v>35</v>
      </c>
      <c r="J3300" t="s">
        <v>43</v>
      </c>
      <c r="K3300" s="4">
        <v>17.989999999999998</v>
      </c>
      <c r="L3300" s="4">
        <f t="shared" si="359"/>
        <v>17.989999999999998</v>
      </c>
      <c r="M3300">
        <v>0</v>
      </c>
      <c r="N3300" t="s">
        <v>47</v>
      </c>
      <c r="O3300">
        <v>4</v>
      </c>
      <c r="P3300">
        <v>0.35</v>
      </c>
      <c r="Q3300">
        <f t="shared" si="360"/>
        <v>21</v>
      </c>
      <c r="R3300" t="s">
        <v>6</v>
      </c>
      <c r="S3300">
        <f t="shared" si="361"/>
        <v>276.57</v>
      </c>
      <c r="T3300" t="str">
        <f t="shared" si="362"/>
        <v>High</v>
      </c>
      <c r="U3300" t="str">
        <f t="shared" si="363"/>
        <v>Inactive</v>
      </c>
    </row>
    <row r="3301" spans="1:21" x14ac:dyDescent="0.25">
      <c r="A3301" t="s">
        <v>3328</v>
      </c>
      <c r="B3301">
        <v>65</v>
      </c>
      <c r="C3301" t="str">
        <f t="shared" si="357"/>
        <v>55+</v>
      </c>
      <c r="D3301" t="s">
        <v>13</v>
      </c>
      <c r="E3301" t="s">
        <v>8</v>
      </c>
      <c r="F3301">
        <v>13.88</v>
      </c>
      <c r="G3301" t="str">
        <f t="shared" si="358"/>
        <v>Low</v>
      </c>
      <c r="H3301">
        <v>57</v>
      </c>
      <c r="I3301" t="s">
        <v>19</v>
      </c>
      <c r="J3301" t="s">
        <v>32</v>
      </c>
      <c r="K3301" s="4">
        <v>13.99</v>
      </c>
      <c r="L3301" s="4">
        <f t="shared" si="359"/>
        <v>13.99</v>
      </c>
      <c r="M3301">
        <v>1</v>
      </c>
      <c r="N3301" t="s">
        <v>15</v>
      </c>
      <c r="O3301">
        <v>5</v>
      </c>
      <c r="P3301">
        <v>0.24</v>
      </c>
      <c r="Q3301">
        <f t="shared" si="360"/>
        <v>14</v>
      </c>
      <c r="R3301" t="s">
        <v>33</v>
      </c>
      <c r="S3301">
        <f t="shared" si="361"/>
        <v>194.32000000000002</v>
      </c>
      <c r="T3301" t="str">
        <f t="shared" si="362"/>
        <v>High</v>
      </c>
      <c r="U3301" t="str">
        <f t="shared" si="363"/>
        <v>Inactive</v>
      </c>
    </row>
    <row r="3302" spans="1:21" x14ac:dyDescent="0.25">
      <c r="A3302" t="s">
        <v>3329</v>
      </c>
      <c r="B3302">
        <v>53</v>
      </c>
      <c r="C3302" t="str">
        <f t="shared" si="357"/>
        <v>45-54</v>
      </c>
      <c r="D3302" t="s">
        <v>1</v>
      </c>
      <c r="E3302" t="s">
        <v>8</v>
      </c>
      <c r="F3302">
        <v>1.55</v>
      </c>
      <c r="G3302" t="str">
        <f t="shared" si="358"/>
        <v>Low</v>
      </c>
      <c r="H3302">
        <v>30</v>
      </c>
      <c r="I3302" t="s">
        <v>14</v>
      </c>
      <c r="J3302" t="s">
        <v>32</v>
      </c>
      <c r="K3302" s="4">
        <v>13.99</v>
      </c>
      <c r="L3302" s="4">
        <f t="shared" si="359"/>
        <v>13.99</v>
      </c>
      <c r="M3302">
        <v>1</v>
      </c>
      <c r="N3302" t="s">
        <v>47</v>
      </c>
      <c r="O3302">
        <v>3</v>
      </c>
      <c r="P3302">
        <v>0.05</v>
      </c>
      <c r="Q3302">
        <f t="shared" si="360"/>
        <v>3</v>
      </c>
      <c r="R3302" t="s">
        <v>38</v>
      </c>
      <c r="S3302">
        <f t="shared" si="361"/>
        <v>4.6500000000000004</v>
      </c>
      <c r="T3302" t="str">
        <f t="shared" si="362"/>
        <v>Low</v>
      </c>
      <c r="U3302" t="str">
        <f t="shared" si="363"/>
        <v>Inactive</v>
      </c>
    </row>
    <row r="3303" spans="1:21" x14ac:dyDescent="0.25">
      <c r="A3303" t="s">
        <v>3330</v>
      </c>
      <c r="B3303">
        <v>33</v>
      </c>
      <c r="C3303" t="str">
        <f t="shared" si="357"/>
        <v>25-34</v>
      </c>
      <c r="D3303" t="s">
        <v>1</v>
      </c>
      <c r="E3303" t="s">
        <v>8</v>
      </c>
      <c r="F3303">
        <v>11.4</v>
      </c>
      <c r="G3303" t="str">
        <f t="shared" si="358"/>
        <v>Low</v>
      </c>
      <c r="H3303">
        <v>42</v>
      </c>
      <c r="I3303" t="s">
        <v>56</v>
      </c>
      <c r="J3303" t="s">
        <v>41</v>
      </c>
      <c r="K3303" s="4">
        <v>13.99</v>
      </c>
      <c r="L3303" s="4">
        <f t="shared" si="359"/>
        <v>13.99</v>
      </c>
      <c r="M3303">
        <v>1</v>
      </c>
      <c r="N3303" t="s">
        <v>15</v>
      </c>
      <c r="O3303">
        <v>4</v>
      </c>
      <c r="P3303">
        <v>0.27</v>
      </c>
      <c r="Q3303">
        <f t="shared" si="360"/>
        <v>16</v>
      </c>
      <c r="R3303" t="s">
        <v>6</v>
      </c>
      <c r="S3303">
        <f t="shared" si="361"/>
        <v>182.4</v>
      </c>
      <c r="T3303" t="str">
        <f t="shared" si="362"/>
        <v>High</v>
      </c>
      <c r="U3303" t="str">
        <f t="shared" si="363"/>
        <v>Inactive</v>
      </c>
    </row>
    <row r="3304" spans="1:21" x14ac:dyDescent="0.25">
      <c r="A3304" t="s">
        <v>3331</v>
      </c>
      <c r="B3304">
        <v>33</v>
      </c>
      <c r="C3304" t="str">
        <f t="shared" si="357"/>
        <v>25-34</v>
      </c>
      <c r="D3304" t="s">
        <v>27</v>
      </c>
      <c r="E3304" t="s">
        <v>8</v>
      </c>
      <c r="F3304">
        <v>6.6</v>
      </c>
      <c r="G3304" t="str">
        <f t="shared" si="358"/>
        <v>Low</v>
      </c>
      <c r="H3304">
        <v>55</v>
      </c>
      <c r="I3304" t="s">
        <v>9</v>
      </c>
      <c r="J3304" t="s">
        <v>41</v>
      </c>
      <c r="K3304" s="4">
        <v>13.99</v>
      </c>
      <c r="L3304" s="4">
        <f t="shared" si="359"/>
        <v>13.99</v>
      </c>
      <c r="M3304">
        <v>1</v>
      </c>
      <c r="N3304" t="s">
        <v>5</v>
      </c>
      <c r="O3304">
        <v>2</v>
      </c>
      <c r="P3304">
        <v>0.12</v>
      </c>
      <c r="Q3304">
        <f t="shared" si="360"/>
        <v>7</v>
      </c>
      <c r="R3304" t="s">
        <v>38</v>
      </c>
      <c r="S3304">
        <f t="shared" si="361"/>
        <v>46.199999999999996</v>
      </c>
      <c r="T3304" t="str">
        <f t="shared" si="362"/>
        <v>Low</v>
      </c>
      <c r="U3304" t="str">
        <f t="shared" si="363"/>
        <v>Inactive</v>
      </c>
    </row>
    <row r="3305" spans="1:21" x14ac:dyDescent="0.25">
      <c r="A3305" s="1" t="s">
        <v>3332</v>
      </c>
      <c r="B3305">
        <v>19</v>
      </c>
      <c r="C3305" t="str">
        <f t="shared" si="357"/>
        <v>18-24</v>
      </c>
      <c r="D3305" t="s">
        <v>13</v>
      </c>
      <c r="E3305" t="s">
        <v>18</v>
      </c>
      <c r="F3305">
        <v>8.2899999999999991</v>
      </c>
      <c r="G3305" t="str">
        <f t="shared" si="358"/>
        <v>Low</v>
      </c>
      <c r="H3305">
        <v>28</v>
      </c>
      <c r="I3305" t="s">
        <v>9</v>
      </c>
      <c r="J3305" t="s">
        <v>4</v>
      </c>
      <c r="K3305" s="4">
        <v>17.989999999999998</v>
      </c>
      <c r="L3305" s="4">
        <f t="shared" si="359"/>
        <v>17.989999999999998</v>
      </c>
      <c r="M3305">
        <v>0</v>
      </c>
      <c r="N3305" t="s">
        <v>15</v>
      </c>
      <c r="O3305">
        <v>5</v>
      </c>
      <c r="P3305">
        <v>0.28999999999999998</v>
      </c>
      <c r="Q3305">
        <f t="shared" si="360"/>
        <v>17</v>
      </c>
      <c r="R3305" t="s">
        <v>16</v>
      </c>
      <c r="S3305">
        <f t="shared" si="361"/>
        <v>140.92999999999998</v>
      </c>
      <c r="T3305" t="str">
        <f t="shared" si="362"/>
        <v>Medium</v>
      </c>
      <c r="U3305" t="str">
        <f t="shared" si="363"/>
        <v>Inactive</v>
      </c>
    </row>
    <row r="3306" spans="1:21" x14ac:dyDescent="0.25">
      <c r="A3306" t="s">
        <v>3333</v>
      </c>
      <c r="B3306">
        <v>58</v>
      </c>
      <c r="C3306" t="str">
        <f t="shared" si="357"/>
        <v>55+</v>
      </c>
      <c r="D3306" t="s">
        <v>27</v>
      </c>
      <c r="E3306" t="s">
        <v>8</v>
      </c>
      <c r="F3306">
        <v>4.38</v>
      </c>
      <c r="G3306" t="str">
        <f t="shared" si="358"/>
        <v>Low</v>
      </c>
      <c r="H3306">
        <v>25</v>
      </c>
      <c r="I3306" t="s">
        <v>3</v>
      </c>
      <c r="J3306" t="s">
        <v>43</v>
      </c>
      <c r="K3306" s="4">
        <v>13.99</v>
      </c>
      <c r="L3306" s="4">
        <f t="shared" si="359"/>
        <v>13.99</v>
      </c>
      <c r="M3306">
        <v>1</v>
      </c>
      <c r="N3306" t="s">
        <v>47</v>
      </c>
      <c r="O3306">
        <v>1</v>
      </c>
      <c r="P3306">
        <v>0.17</v>
      </c>
      <c r="Q3306">
        <f t="shared" si="360"/>
        <v>10</v>
      </c>
      <c r="R3306" t="s">
        <v>25</v>
      </c>
      <c r="S3306">
        <f t="shared" si="361"/>
        <v>43.8</v>
      </c>
      <c r="T3306" t="str">
        <f t="shared" si="362"/>
        <v>Low</v>
      </c>
      <c r="U3306" t="str">
        <f t="shared" si="363"/>
        <v>Inactive</v>
      </c>
    </row>
    <row r="3307" spans="1:21" x14ac:dyDescent="0.25">
      <c r="A3307" t="s">
        <v>3334</v>
      </c>
      <c r="B3307">
        <v>63</v>
      </c>
      <c r="C3307" t="str">
        <f t="shared" si="357"/>
        <v>55+</v>
      </c>
      <c r="D3307" t="s">
        <v>1</v>
      </c>
      <c r="E3307" t="s">
        <v>2</v>
      </c>
      <c r="F3307">
        <v>14.16</v>
      </c>
      <c r="G3307" t="str">
        <f t="shared" si="358"/>
        <v>Low</v>
      </c>
      <c r="H3307">
        <v>45</v>
      </c>
      <c r="I3307" t="s">
        <v>9</v>
      </c>
      <c r="J3307" t="s">
        <v>32</v>
      </c>
      <c r="K3307" s="4">
        <v>8.99</v>
      </c>
      <c r="L3307" s="4">
        <f t="shared" si="359"/>
        <v>8.99</v>
      </c>
      <c r="M3307">
        <v>1</v>
      </c>
      <c r="N3307" t="s">
        <v>47</v>
      </c>
      <c r="O3307">
        <v>4</v>
      </c>
      <c r="P3307">
        <v>0.31</v>
      </c>
      <c r="Q3307">
        <f t="shared" si="360"/>
        <v>19</v>
      </c>
      <c r="R3307" t="s">
        <v>25</v>
      </c>
      <c r="S3307">
        <f t="shared" si="361"/>
        <v>269.04000000000002</v>
      </c>
      <c r="T3307" t="str">
        <f t="shared" si="362"/>
        <v>High</v>
      </c>
      <c r="U3307" t="str">
        <f t="shared" si="363"/>
        <v>Inactive</v>
      </c>
    </row>
    <row r="3308" spans="1:21" x14ac:dyDescent="0.25">
      <c r="A3308" t="s">
        <v>3335</v>
      </c>
      <c r="B3308">
        <v>50</v>
      </c>
      <c r="C3308" t="str">
        <f t="shared" si="357"/>
        <v>45-54</v>
      </c>
      <c r="D3308" t="s">
        <v>13</v>
      </c>
      <c r="E3308" t="s">
        <v>8</v>
      </c>
      <c r="F3308">
        <v>23.31</v>
      </c>
      <c r="G3308" t="str">
        <f t="shared" si="358"/>
        <v>Medium</v>
      </c>
      <c r="H3308">
        <v>5</v>
      </c>
      <c r="I3308" t="s">
        <v>35</v>
      </c>
      <c r="J3308" t="s">
        <v>43</v>
      </c>
      <c r="K3308" s="4">
        <v>13.99</v>
      </c>
      <c r="L3308" s="4">
        <f t="shared" si="359"/>
        <v>13.99</v>
      </c>
      <c r="M3308">
        <v>0</v>
      </c>
      <c r="N3308" t="s">
        <v>47</v>
      </c>
      <c r="O3308">
        <v>1</v>
      </c>
      <c r="P3308">
        <v>3.88</v>
      </c>
      <c r="Q3308">
        <f t="shared" si="360"/>
        <v>233</v>
      </c>
      <c r="R3308" t="s">
        <v>6</v>
      </c>
      <c r="S3308">
        <f t="shared" si="361"/>
        <v>5431.23</v>
      </c>
      <c r="T3308" t="str">
        <f t="shared" si="362"/>
        <v>High</v>
      </c>
      <c r="U3308" t="str">
        <f t="shared" si="363"/>
        <v>Active</v>
      </c>
    </row>
    <row r="3309" spans="1:21" x14ac:dyDescent="0.25">
      <c r="A3309" t="s">
        <v>3336</v>
      </c>
      <c r="B3309">
        <v>43</v>
      </c>
      <c r="C3309" t="str">
        <f t="shared" si="357"/>
        <v>35-44</v>
      </c>
      <c r="D3309" t="s">
        <v>1</v>
      </c>
      <c r="E3309" t="s">
        <v>18</v>
      </c>
      <c r="F3309">
        <v>4.96</v>
      </c>
      <c r="G3309" t="str">
        <f t="shared" si="358"/>
        <v>Low</v>
      </c>
      <c r="H3309">
        <v>34</v>
      </c>
      <c r="I3309" t="s">
        <v>9</v>
      </c>
      <c r="J3309" t="s">
        <v>4</v>
      </c>
      <c r="K3309" s="4">
        <v>17.989999999999998</v>
      </c>
      <c r="L3309" s="4">
        <f t="shared" si="359"/>
        <v>17.989999999999998</v>
      </c>
      <c r="M3309">
        <v>1</v>
      </c>
      <c r="N3309" t="s">
        <v>15</v>
      </c>
      <c r="O3309">
        <v>3</v>
      </c>
      <c r="P3309">
        <v>0.14000000000000001</v>
      </c>
      <c r="Q3309">
        <f t="shared" si="360"/>
        <v>8</v>
      </c>
      <c r="R3309" t="s">
        <v>38</v>
      </c>
      <c r="S3309">
        <f t="shared" si="361"/>
        <v>39.68</v>
      </c>
      <c r="T3309" t="str">
        <f t="shared" si="362"/>
        <v>Low</v>
      </c>
      <c r="U3309" t="str">
        <f t="shared" si="363"/>
        <v>Inactive</v>
      </c>
    </row>
    <row r="3310" spans="1:21" x14ac:dyDescent="0.25">
      <c r="A3310" t="s">
        <v>3337</v>
      </c>
      <c r="B3310">
        <v>46</v>
      </c>
      <c r="C3310" t="str">
        <f t="shared" si="357"/>
        <v>45-54</v>
      </c>
      <c r="D3310" t="s">
        <v>27</v>
      </c>
      <c r="E3310" t="s">
        <v>8</v>
      </c>
      <c r="F3310">
        <v>18.14</v>
      </c>
      <c r="G3310" t="str">
        <f t="shared" si="358"/>
        <v>Low</v>
      </c>
      <c r="H3310">
        <v>45</v>
      </c>
      <c r="I3310" t="s">
        <v>9</v>
      </c>
      <c r="J3310" t="s">
        <v>41</v>
      </c>
      <c r="K3310" s="4">
        <v>13.99</v>
      </c>
      <c r="L3310" s="4">
        <f t="shared" si="359"/>
        <v>13.99</v>
      </c>
      <c r="M3310">
        <v>1</v>
      </c>
      <c r="N3310" t="s">
        <v>47</v>
      </c>
      <c r="O3310">
        <v>2</v>
      </c>
      <c r="P3310">
        <v>0.39</v>
      </c>
      <c r="Q3310">
        <f t="shared" si="360"/>
        <v>23</v>
      </c>
      <c r="R3310" t="s">
        <v>11</v>
      </c>
      <c r="S3310">
        <f t="shared" si="361"/>
        <v>417.22</v>
      </c>
      <c r="T3310" t="str">
        <f t="shared" si="362"/>
        <v>High</v>
      </c>
      <c r="U3310" t="str">
        <f t="shared" si="363"/>
        <v>Inactive</v>
      </c>
    </row>
    <row r="3311" spans="1:21" x14ac:dyDescent="0.25">
      <c r="A3311" t="s">
        <v>3338</v>
      </c>
      <c r="B3311">
        <v>19</v>
      </c>
      <c r="C3311" t="str">
        <f t="shared" si="357"/>
        <v>18-24</v>
      </c>
      <c r="D3311" t="s">
        <v>1</v>
      </c>
      <c r="E3311" t="s">
        <v>2</v>
      </c>
      <c r="F3311">
        <v>4.42</v>
      </c>
      <c r="G3311" t="str">
        <f t="shared" si="358"/>
        <v>Low</v>
      </c>
      <c r="H3311">
        <v>0</v>
      </c>
      <c r="I3311" t="s">
        <v>9</v>
      </c>
      <c r="J3311" t="s">
        <v>32</v>
      </c>
      <c r="K3311" s="4">
        <v>8.99</v>
      </c>
      <c r="L3311" s="4">
        <f t="shared" si="359"/>
        <v>8.99</v>
      </c>
      <c r="M3311">
        <v>0</v>
      </c>
      <c r="N3311" t="s">
        <v>47</v>
      </c>
      <c r="O3311">
        <v>3</v>
      </c>
      <c r="P3311">
        <v>4.42</v>
      </c>
      <c r="Q3311">
        <f t="shared" si="360"/>
        <v>265</v>
      </c>
      <c r="R3311" t="s">
        <v>16</v>
      </c>
      <c r="S3311">
        <f t="shared" si="361"/>
        <v>1171.3</v>
      </c>
      <c r="T3311" t="str">
        <f t="shared" si="362"/>
        <v>High</v>
      </c>
      <c r="U3311" t="str">
        <f t="shared" si="363"/>
        <v>Active</v>
      </c>
    </row>
    <row r="3312" spans="1:21" x14ac:dyDescent="0.25">
      <c r="A3312" t="s">
        <v>3339</v>
      </c>
      <c r="B3312">
        <v>64</v>
      </c>
      <c r="C3312" t="str">
        <f t="shared" si="357"/>
        <v>55+</v>
      </c>
      <c r="D3312" t="s">
        <v>1</v>
      </c>
      <c r="E3312" t="s">
        <v>8</v>
      </c>
      <c r="F3312">
        <v>19.87</v>
      </c>
      <c r="G3312" t="str">
        <f t="shared" si="358"/>
        <v>Low</v>
      </c>
      <c r="H3312">
        <v>41</v>
      </c>
      <c r="I3312" t="s">
        <v>35</v>
      </c>
      <c r="J3312" t="s">
        <v>10</v>
      </c>
      <c r="K3312" s="4">
        <v>13.99</v>
      </c>
      <c r="L3312" s="4">
        <f t="shared" si="359"/>
        <v>13.99</v>
      </c>
      <c r="M3312">
        <v>0</v>
      </c>
      <c r="N3312" t="s">
        <v>47</v>
      </c>
      <c r="O3312">
        <v>5</v>
      </c>
      <c r="P3312">
        <v>0.47</v>
      </c>
      <c r="Q3312">
        <f t="shared" si="360"/>
        <v>28</v>
      </c>
      <c r="R3312" t="s">
        <v>25</v>
      </c>
      <c r="S3312">
        <f t="shared" si="361"/>
        <v>556.36</v>
      </c>
      <c r="T3312" t="str">
        <f t="shared" si="362"/>
        <v>High</v>
      </c>
      <c r="U3312" t="str">
        <f t="shared" si="363"/>
        <v>Inactive</v>
      </c>
    </row>
    <row r="3313" spans="1:21" x14ac:dyDescent="0.25">
      <c r="A3313" t="s">
        <v>3340</v>
      </c>
      <c r="B3313">
        <v>59</v>
      </c>
      <c r="C3313" t="str">
        <f t="shared" si="357"/>
        <v>55+</v>
      </c>
      <c r="D3313" t="s">
        <v>27</v>
      </c>
      <c r="E3313" t="s">
        <v>8</v>
      </c>
      <c r="F3313">
        <v>25.89</v>
      </c>
      <c r="G3313" t="str">
        <f t="shared" si="358"/>
        <v>Medium</v>
      </c>
      <c r="H3313">
        <v>58</v>
      </c>
      <c r="I3313" t="s">
        <v>56</v>
      </c>
      <c r="J3313" t="s">
        <v>41</v>
      </c>
      <c r="K3313" s="4">
        <v>13.99</v>
      </c>
      <c r="L3313" s="4">
        <f t="shared" si="359"/>
        <v>13.99</v>
      </c>
      <c r="M3313">
        <v>0</v>
      </c>
      <c r="N3313" t="s">
        <v>23</v>
      </c>
      <c r="O3313">
        <v>1</v>
      </c>
      <c r="P3313">
        <v>0.44</v>
      </c>
      <c r="Q3313">
        <f t="shared" si="360"/>
        <v>26</v>
      </c>
      <c r="R3313" t="s">
        <v>38</v>
      </c>
      <c r="S3313">
        <f t="shared" si="361"/>
        <v>673.14</v>
      </c>
      <c r="T3313" t="str">
        <f t="shared" si="362"/>
        <v>High</v>
      </c>
      <c r="U3313" t="str">
        <f t="shared" si="363"/>
        <v>Inactive</v>
      </c>
    </row>
    <row r="3314" spans="1:21" x14ac:dyDescent="0.25">
      <c r="A3314" t="s">
        <v>3341</v>
      </c>
      <c r="B3314">
        <v>66</v>
      </c>
      <c r="C3314" t="str">
        <f t="shared" si="357"/>
        <v>55+</v>
      </c>
      <c r="D3314" t="s">
        <v>1</v>
      </c>
      <c r="E3314" t="s">
        <v>18</v>
      </c>
      <c r="F3314">
        <v>51.07</v>
      </c>
      <c r="G3314" t="str">
        <f t="shared" si="358"/>
        <v>High</v>
      </c>
      <c r="H3314">
        <v>9</v>
      </c>
      <c r="I3314" t="s">
        <v>3</v>
      </c>
      <c r="J3314" t="s">
        <v>32</v>
      </c>
      <c r="K3314" s="4">
        <v>17.989999999999998</v>
      </c>
      <c r="L3314" s="4">
        <f t="shared" si="359"/>
        <v>17.989999999999998</v>
      </c>
      <c r="M3314">
        <v>0</v>
      </c>
      <c r="N3314" t="s">
        <v>15</v>
      </c>
      <c r="O3314">
        <v>5</v>
      </c>
      <c r="P3314">
        <v>5.1100000000000003</v>
      </c>
      <c r="Q3314">
        <f t="shared" si="360"/>
        <v>307</v>
      </c>
      <c r="R3314" t="s">
        <v>6</v>
      </c>
      <c r="S3314">
        <f t="shared" si="361"/>
        <v>15678.49</v>
      </c>
      <c r="T3314" t="str">
        <f t="shared" si="362"/>
        <v>High</v>
      </c>
      <c r="U3314" t="str">
        <f t="shared" si="363"/>
        <v>Risk</v>
      </c>
    </row>
    <row r="3315" spans="1:21" x14ac:dyDescent="0.25">
      <c r="A3315" t="s">
        <v>3342</v>
      </c>
      <c r="B3315">
        <v>51</v>
      </c>
      <c r="C3315" t="str">
        <f t="shared" si="357"/>
        <v>45-54</v>
      </c>
      <c r="D3315" t="s">
        <v>13</v>
      </c>
      <c r="E3315" t="s">
        <v>18</v>
      </c>
      <c r="F3315">
        <v>3.89</v>
      </c>
      <c r="G3315" t="str">
        <f t="shared" si="358"/>
        <v>Low</v>
      </c>
      <c r="H3315">
        <v>1</v>
      </c>
      <c r="I3315" t="s">
        <v>9</v>
      </c>
      <c r="J3315" t="s">
        <v>43</v>
      </c>
      <c r="K3315" s="4">
        <v>17.989999999999998</v>
      </c>
      <c r="L3315" s="4">
        <f t="shared" si="359"/>
        <v>17.989999999999998</v>
      </c>
      <c r="M3315">
        <v>0</v>
      </c>
      <c r="N3315" t="s">
        <v>47</v>
      </c>
      <c r="O3315">
        <v>2</v>
      </c>
      <c r="P3315">
        <v>1.95</v>
      </c>
      <c r="Q3315">
        <f t="shared" si="360"/>
        <v>117</v>
      </c>
      <c r="R3315" t="s">
        <v>16</v>
      </c>
      <c r="S3315">
        <f t="shared" si="361"/>
        <v>455.13</v>
      </c>
      <c r="T3315" t="str">
        <f t="shared" si="362"/>
        <v>High</v>
      </c>
      <c r="U3315" t="str">
        <f t="shared" si="363"/>
        <v>Active</v>
      </c>
    </row>
    <row r="3316" spans="1:21" x14ac:dyDescent="0.25">
      <c r="A3316" t="s">
        <v>3343</v>
      </c>
      <c r="B3316">
        <v>27</v>
      </c>
      <c r="C3316" t="str">
        <f t="shared" si="357"/>
        <v>25-34</v>
      </c>
      <c r="D3316" t="s">
        <v>1</v>
      </c>
      <c r="E3316" t="s">
        <v>8</v>
      </c>
      <c r="F3316">
        <v>10.69</v>
      </c>
      <c r="G3316" t="str">
        <f t="shared" si="358"/>
        <v>Low</v>
      </c>
      <c r="H3316">
        <v>4</v>
      </c>
      <c r="I3316" t="s">
        <v>14</v>
      </c>
      <c r="J3316" t="s">
        <v>10</v>
      </c>
      <c r="K3316" s="4">
        <v>13.99</v>
      </c>
      <c r="L3316" s="4">
        <f t="shared" si="359"/>
        <v>13.99</v>
      </c>
      <c r="M3316">
        <v>0</v>
      </c>
      <c r="N3316" t="s">
        <v>15</v>
      </c>
      <c r="O3316">
        <v>3</v>
      </c>
      <c r="P3316">
        <v>2.14</v>
      </c>
      <c r="Q3316">
        <f t="shared" si="360"/>
        <v>128</v>
      </c>
      <c r="R3316" t="s">
        <v>16</v>
      </c>
      <c r="S3316">
        <f t="shared" si="361"/>
        <v>1368.32</v>
      </c>
      <c r="T3316" t="str">
        <f t="shared" si="362"/>
        <v>High</v>
      </c>
      <c r="U3316" t="str">
        <f t="shared" si="363"/>
        <v>Active</v>
      </c>
    </row>
    <row r="3317" spans="1:21" x14ac:dyDescent="0.25">
      <c r="A3317" t="s">
        <v>3344</v>
      </c>
      <c r="B3317">
        <v>60</v>
      </c>
      <c r="C3317" t="str">
        <f t="shared" si="357"/>
        <v>55+</v>
      </c>
      <c r="D3317" t="s">
        <v>13</v>
      </c>
      <c r="E3317" t="s">
        <v>8</v>
      </c>
      <c r="F3317">
        <v>1.1299999999999999</v>
      </c>
      <c r="G3317" t="str">
        <f t="shared" si="358"/>
        <v>Low</v>
      </c>
      <c r="H3317">
        <v>12</v>
      </c>
      <c r="I3317" t="s">
        <v>14</v>
      </c>
      <c r="J3317" t="s">
        <v>32</v>
      </c>
      <c r="K3317" s="4">
        <v>13.99</v>
      </c>
      <c r="L3317" s="4">
        <f t="shared" si="359"/>
        <v>13.99</v>
      </c>
      <c r="M3317">
        <v>1</v>
      </c>
      <c r="N3317" t="s">
        <v>47</v>
      </c>
      <c r="O3317">
        <v>2</v>
      </c>
      <c r="P3317">
        <v>0.09</v>
      </c>
      <c r="Q3317">
        <f t="shared" si="360"/>
        <v>5</v>
      </c>
      <c r="R3317" t="s">
        <v>25</v>
      </c>
      <c r="S3317">
        <f t="shared" si="361"/>
        <v>5.6499999999999995</v>
      </c>
      <c r="T3317" t="str">
        <f t="shared" si="362"/>
        <v>Low</v>
      </c>
      <c r="U3317" t="str">
        <f t="shared" si="363"/>
        <v>Risk</v>
      </c>
    </row>
    <row r="3318" spans="1:21" x14ac:dyDescent="0.25">
      <c r="A3318" t="s">
        <v>3345</v>
      </c>
      <c r="B3318">
        <v>41</v>
      </c>
      <c r="C3318" t="str">
        <f t="shared" si="357"/>
        <v>35-44</v>
      </c>
      <c r="D3318" t="s">
        <v>13</v>
      </c>
      <c r="E3318" t="s">
        <v>2</v>
      </c>
      <c r="F3318">
        <v>23.74</v>
      </c>
      <c r="G3318" t="str">
        <f t="shared" si="358"/>
        <v>Medium</v>
      </c>
      <c r="H3318">
        <v>8</v>
      </c>
      <c r="I3318" t="s">
        <v>56</v>
      </c>
      <c r="J3318" t="s">
        <v>10</v>
      </c>
      <c r="K3318" s="4">
        <v>8.99</v>
      </c>
      <c r="L3318" s="4">
        <f t="shared" si="359"/>
        <v>8.99</v>
      </c>
      <c r="M3318">
        <v>0</v>
      </c>
      <c r="N3318" t="s">
        <v>15</v>
      </c>
      <c r="O3318">
        <v>2</v>
      </c>
      <c r="P3318">
        <v>2.64</v>
      </c>
      <c r="Q3318">
        <f t="shared" si="360"/>
        <v>158</v>
      </c>
      <c r="R3318" t="s">
        <v>38</v>
      </c>
      <c r="S3318">
        <f t="shared" si="361"/>
        <v>3750.9199999999996</v>
      </c>
      <c r="T3318" t="str">
        <f t="shared" si="362"/>
        <v>High</v>
      </c>
      <c r="U3318" t="str">
        <f t="shared" si="363"/>
        <v>Risk</v>
      </c>
    </row>
    <row r="3319" spans="1:21" x14ac:dyDescent="0.25">
      <c r="A3319" t="s">
        <v>3346</v>
      </c>
      <c r="B3319">
        <v>37</v>
      </c>
      <c r="C3319" t="str">
        <f t="shared" si="357"/>
        <v>35-44</v>
      </c>
      <c r="D3319" t="s">
        <v>1</v>
      </c>
      <c r="E3319" t="s">
        <v>18</v>
      </c>
      <c r="F3319">
        <v>11.15</v>
      </c>
      <c r="G3319" t="str">
        <f t="shared" si="358"/>
        <v>Low</v>
      </c>
      <c r="H3319">
        <v>60</v>
      </c>
      <c r="I3319" t="s">
        <v>19</v>
      </c>
      <c r="J3319" t="s">
        <v>41</v>
      </c>
      <c r="K3319" s="4">
        <v>17.989999999999998</v>
      </c>
      <c r="L3319" s="4">
        <f t="shared" si="359"/>
        <v>17.989999999999998</v>
      </c>
      <c r="M3319">
        <v>0</v>
      </c>
      <c r="N3319" t="s">
        <v>29</v>
      </c>
      <c r="O3319">
        <v>4</v>
      </c>
      <c r="P3319">
        <v>0.18</v>
      </c>
      <c r="Q3319">
        <f t="shared" si="360"/>
        <v>11</v>
      </c>
      <c r="R3319" t="s">
        <v>38</v>
      </c>
      <c r="S3319">
        <f t="shared" si="361"/>
        <v>122.65</v>
      </c>
      <c r="T3319" t="str">
        <f t="shared" si="362"/>
        <v>Medium</v>
      </c>
      <c r="U3319" t="str">
        <f t="shared" si="363"/>
        <v>Inactive</v>
      </c>
    </row>
    <row r="3320" spans="1:21" x14ac:dyDescent="0.25">
      <c r="A3320" t="s">
        <v>3347</v>
      </c>
      <c r="B3320">
        <v>26</v>
      </c>
      <c r="C3320" t="str">
        <f t="shared" si="357"/>
        <v>25-34</v>
      </c>
      <c r="D3320" t="s">
        <v>13</v>
      </c>
      <c r="E3320" t="s">
        <v>18</v>
      </c>
      <c r="F3320">
        <v>2.92</v>
      </c>
      <c r="G3320" t="str">
        <f t="shared" si="358"/>
        <v>Low</v>
      </c>
      <c r="H3320">
        <v>32</v>
      </c>
      <c r="I3320" t="s">
        <v>35</v>
      </c>
      <c r="J3320" t="s">
        <v>43</v>
      </c>
      <c r="K3320" s="4">
        <v>17.989999999999998</v>
      </c>
      <c r="L3320" s="4">
        <f t="shared" si="359"/>
        <v>17.989999999999998</v>
      </c>
      <c r="M3320">
        <v>1</v>
      </c>
      <c r="N3320" t="s">
        <v>15</v>
      </c>
      <c r="O3320">
        <v>2</v>
      </c>
      <c r="P3320">
        <v>0.09</v>
      </c>
      <c r="Q3320">
        <f t="shared" si="360"/>
        <v>5</v>
      </c>
      <c r="R3320" t="s">
        <v>11</v>
      </c>
      <c r="S3320">
        <f t="shared" si="361"/>
        <v>14.6</v>
      </c>
      <c r="T3320" t="str">
        <f t="shared" si="362"/>
        <v>Low</v>
      </c>
      <c r="U3320" t="str">
        <f t="shared" si="363"/>
        <v>Inactive</v>
      </c>
    </row>
    <row r="3321" spans="1:21" x14ac:dyDescent="0.25">
      <c r="A3321" t="s">
        <v>3348</v>
      </c>
      <c r="B3321">
        <v>69</v>
      </c>
      <c r="C3321" t="str">
        <f t="shared" si="357"/>
        <v>55+</v>
      </c>
      <c r="D3321" t="s">
        <v>1</v>
      </c>
      <c r="E3321" t="s">
        <v>18</v>
      </c>
      <c r="F3321">
        <v>13.61</v>
      </c>
      <c r="G3321" t="str">
        <f t="shared" si="358"/>
        <v>Low</v>
      </c>
      <c r="H3321">
        <v>5</v>
      </c>
      <c r="I3321" t="s">
        <v>9</v>
      </c>
      <c r="J3321" t="s">
        <v>4</v>
      </c>
      <c r="K3321" s="4">
        <v>17.989999999999998</v>
      </c>
      <c r="L3321" s="4">
        <f t="shared" si="359"/>
        <v>17.989999999999998</v>
      </c>
      <c r="M3321">
        <v>0</v>
      </c>
      <c r="N3321" t="s">
        <v>47</v>
      </c>
      <c r="O3321">
        <v>3</v>
      </c>
      <c r="P3321">
        <v>2.27</v>
      </c>
      <c r="Q3321">
        <f t="shared" si="360"/>
        <v>136</v>
      </c>
      <c r="R3321" t="s">
        <v>25</v>
      </c>
      <c r="S3321">
        <f t="shared" si="361"/>
        <v>1850.96</v>
      </c>
      <c r="T3321" t="str">
        <f t="shared" si="362"/>
        <v>High</v>
      </c>
      <c r="U3321" t="str">
        <f t="shared" si="363"/>
        <v>Active</v>
      </c>
    </row>
    <row r="3322" spans="1:21" x14ac:dyDescent="0.25">
      <c r="A3322" t="s">
        <v>3349</v>
      </c>
      <c r="B3322">
        <v>42</v>
      </c>
      <c r="C3322" t="str">
        <f t="shared" si="357"/>
        <v>35-44</v>
      </c>
      <c r="D3322" t="s">
        <v>1</v>
      </c>
      <c r="E3322" t="s">
        <v>2</v>
      </c>
      <c r="F3322">
        <v>2.65</v>
      </c>
      <c r="G3322" t="str">
        <f t="shared" si="358"/>
        <v>Low</v>
      </c>
      <c r="H3322">
        <v>30</v>
      </c>
      <c r="I3322" t="s">
        <v>3</v>
      </c>
      <c r="J3322" t="s">
        <v>4</v>
      </c>
      <c r="K3322" s="4">
        <v>8.99</v>
      </c>
      <c r="L3322" s="4">
        <f t="shared" si="359"/>
        <v>8.99</v>
      </c>
      <c r="M3322">
        <v>1</v>
      </c>
      <c r="N3322" t="s">
        <v>5</v>
      </c>
      <c r="O3322">
        <v>1</v>
      </c>
      <c r="P3322">
        <v>0.09</v>
      </c>
      <c r="Q3322">
        <f t="shared" si="360"/>
        <v>5</v>
      </c>
      <c r="R3322" t="s">
        <v>38</v>
      </c>
      <c r="S3322">
        <f t="shared" si="361"/>
        <v>13.25</v>
      </c>
      <c r="T3322" t="str">
        <f t="shared" si="362"/>
        <v>Low</v>
      </c>
      <c r="U3322" t="str">
        <f t="shared" si="363"/>
        <v>Inactive</v>
      </c>
    </row>
    <row r="3323" spans="1:21" x14ac:dyDescent="0.25">
      <c r="A3323" t="s">
        <v>3350</v>
      </c>
      <c r="B3323">
        <v>19</v>
      </c>
      <c r="C3323" t="str">
        <f t="shared" si="357"/>
        <v>18-24</v>
      </c>
      <c r="D3323" t="s">
        <v>13</v>
      </c>
      <c r="E3323" t="s">
        <v>18</v>
      </c>
      <c r="F3323">
        <v>7.43</v>
      </c>
      <c r="G3323" t="str">
        <f t="shared" si="358"/>
        <v>Low</v>
      </c>
      <c r="H3323">
        <v>10</v>
      </c>
      <c r="I3323" t="s">
        <v>9</v>
      </c>
      <c r="J3323" t="s">
        <v>43</v>
      </c>
      <c r="K3323" s="4">
        <v>17.989999999999998</v>
      </c>
      <c r="L3323" s="4">
        <f t="shared" si="359"/>
        <v>17.989999999999998</v>
      </c>
      <c r="M3323">
        <v>0</v>
      </c>
      <c r="N3323" t="s">
        <v>23</v>
      </c>
      <c r="O3323">
        <v>4</v>
      </c>
      <c r="P3323">
        <v>0.68</v>
      </c>
      <c r="Q3323">
        <f t="shared" si="360"/>
        <v>41</v>
      </c>
      <c r="R3323" t="s">
        <v>16</v>
      </c>
      <c r="S3323">
        <f t="shared" si="361"/>
        <v>304.63</v>
      </c>
      <c r="T3323" t="str">
        <f t="shared" si="362"/>
        <v>High</v>
      </c>
      <c r="U3323" t="str">
        <f t="shared" si="363"/>
        <v>Risk</v>
      </c>
    </row>
    <row r="3324" spans="1:21" x14ac:dyDescent="0.25">
      <c r="A3324" t="s">
        <v>3351</v>
      </c>
      <c r="B3324">
        <v>61</v>
      </c>
      <c r="C3324" t="str">
        <f t="shared" si="357"/>
        <v>55+</v>
      </c>
      <c r="D3324" t="s">
        <v>27</v>
      </c>
      <c r="E3324" t="s">
        <v>8</v>
      </c>
      <c r="F3324">
        <v>5.61</v>
      </c>
      <c r="G3324" t="str">
        <f t="shared" si="358"/>
        <v>Low</v>
      </c>
      <c r="H3324">
        <v>56</v>
      </c>
      <c r="I3324" t="s">
        <v>9</v>
      </c>
      <c r="J3324" t="s">
        <v>32</v>
      </c>
      <c r="K3324" s="4">
        <v>13.99</v>
      </c>
      <c r="L3324" s="4">
        <f t="shared" si="359"/>
        <v>13.99</v>
      </c>
      <c r="M3324">
        <v>1</v>
      </c>
      <c r="N3324" t="s">
        <v>23</v>
      </c>
      <c r="O3324">
        <v>1</v>
      </c>
      <c r="P3324">
        <v>0.1</v>
      </c>
      <c r="Q3324">
        <f t="shared" si="360"/>
        <v>6</v>
      </c>
      <c r="R3324" t="s">
        <v>20</v>
      </c>
      <c r="S3324">
        <f t="shared" si="361"/>
        <v>33.660000000000004</v>
      </c>
      <c r="T3324" t="str">
        <f t="shared" si="362"/>
        <v>Low</v>
      </c>
      <c r="U3324" t="str">
        <f t="shared" si="363"/>
        <v>Inactive</v>
      </c>
    </row>
    <row r="3325" spans="1:21" x14ac:dyDescent="0.25">
      <c r="A3325" t="s">
        <v>3352</v>
      </c>
      <c r="B3325">
        <v>34</v>
      </c>
      <c r="C3325" t="str">
        <f t="shared" si="357"/>
        <v>25-34</v>
      </c>
      <c r="D3325" t="s">
        <v>13</v>
      </c>
      <c r="E3325" t="s">
        <v>8</v>
      </c>
      <c r="F3325">
        <v>0.32</v>
      </c>
      <c r="G3325" t="str">
        <f t="shared" si="358"/>
        <v>Low</v>
      </c>
      <c r="H3325">
        <v>58</v>
      </c>
      <c r="I3325" t="s">
        <v>14</v>
      </c>
      <c r="J3325" t="s">
        <v>10</v>
      </c>
      <c r="K3325" s="4">
        <v>13.99</v>
      </c>
      <c r="L3325" s="4">
        <f t="shared" si="359"/>
        <v>13.99</v>
      </c>
      <c r="M3325">
        <v>1</v>
      </c>
      <c r="N3325" t="s">
        <v>5</v>
      </c>
      <c r="O3325">
        <v>1</v>
      </c>
      <c r="P3325">
        <v>0.01</v>
      </c>
      <c r="Q3325">
        <f t="shared" si="360"/>
        <v>1</v>
      </c>
      <c r="R3325" t="s">
        <v>33</v>
      </c>
      <c r="S3325">
        <f t="shared" si="361"/>
        <v>0.32</v>
      </c>
      <c r="T3325" t="str">
        <f t="shared" si="362"/>
        <v>Low</v>
      </c>
      <c r="U3325" t="str">
        <f t="shared" si="363"/>
        <v>Inactive</v>
      </c>
    </row>
    <row r="3326" spans="1:21" x14ac:dyDescent="0.25">
      <c r="A3326" t="s">
        <v>3353</v>
      </c>
      <c r="B3326">
        <v>68</v>
      </c>
      <c r="C3326" t="str">
        <f t="shared" si="357"/>
        <v>55+</v>
      </c>
      <c r="D3326" t="s">
        <v>1</v>
      </c>
      <c r="E3326" t="s">
        <v>8</v>
      </c>
      <c r="F3326">
        <v>12.66</v>
      </c>
      <c r="G3326" t="str">
        <f t="shared" si="358"/>
        <v>Low</v>
      </c>
      <c r="H3326">
        <v>7</v>
      </c>
      <c r="I3326" t="s">
        <v>14</v>
      </c>
      <c r="J3326" t="s">
        <v>43</v>
      </c>
      <c r="K3326" s="4">
        <v>13.99</v>
      </c>
      <c r="L3326" s="4">
        <f t="shared" si="359"/>
        <v>13.99</v>
      </c>
      <c r="M3326">
        <v>0</v>
      </c>
      <c r="N3326" t="s">
        <v>47</v>
      </c>
      <c r="O3326">
        <v>2</v>
      </c>
      <c r="P3326">
        <v>1.58</v>
      </c>
      <c r="Q3326">
        <f t="shared" si="360"/>
        <v>95</v>
      </c>
      <c r="R3326" t="s">
        <v>25</v>
      </c>
      <c r="S3326">
        <f t="shared" si="361"/>
        <v>1202.7</v>
      </c>
      <c r="T3326" t="str">
        <f t="shared" si="362"/>
        <v>High</v>
      </c>
      <c r="U3326" t="str">
        <f t="shared" si="363"/>
        <v>Active</v>
      </c>
    </row>
    <row r="3327" spans="1:21" x14ac:dyDescent="0.25">
      <c r="A3327" s="1" t="s">
        <v>3354</v>
      </c>
      <c r="B3327">
        <v>32</v>
      </c>
      <c r="C3327" t="str">
        <f t="shared" si="357"/>
        <v>25-34</v>
      </c>
      <c r="D3327" t="s">
        <v>13</v>
      </c>
      <c r="E3327" t="s">
        <v>2</v>
      </c>
      <c r="F3327">
        <v>8.94</v>
      </c>
      <c r="G3327" t="str">
        <f t="shared" si="358"/>
        <v>Low</v>
      </c>
      <c r="H3327">
        <v>6</v>
      </c>
      <c r="I3327" t="s">
        <v>56</v>
      </c>
      <c r="J3327" t="s">
        <v>41</v>
      </c>
      <c r="K3327" s="4">
        <v>8.99</v>
      </c>
      <c r="L3327" s="4">
        <f t="shared" si="359"/>
        <v>8.99</v>
      </c>
      <c r="M3327">
        <v>0</v>
      </c>
      <c r="N3327" t="s">
        <v>15</v>
      </c>
      <c r="O3327">
        <v>5</v>
      </c>
      <c r="P3327">
        <v>1.28</v>
      </c>
      <c r="Q3327">
        <f t="shared" si="360"/>
        <v>77</v>
      </c>
      <c r="R3327" t="s">
        <v>6</v>
      </c>
      <c r="S3327">
        <f t="shared" si="361"/>
        <v>688.38</v>
      </c>
      <c r="T3327" t="str">
        <f t="shared" si="362"/>
        <v>High</v>
      </c>
      <c r="U3327" t="str">
        <f t="shared" si="363"/>
        <v>Active</v>
      </c>
    </row>
    <row r="3328" spans="1:21" x14ac:dyDescent="0.25">
      <c r="A3328" t="s">
        <v>3355</v>
      </c>
      <c r="B3328">
        <v>21</v>
      </c>
      <c r="C3328" t="str">
        <f t="shared" si="357"/>
        <v>18-24</v>
      </c>
      <c r="D3328" t="s">
        <v>27</v>
      </c>
      <c r="E3328" t="s">
        <v>2</v>
      </c>
      <c r="F3328">
        <v>11.25</v>
      </c>
      <c r="G3328" t="str">
        <f t="shared" si="358"/>
        <v>Low</v>
      </c>
      <c r="H3328">
        <v>59</v>
      </c>
      <c r="I3328" t="s">
        <v>35</v>
      </c>
      <c r="J3328" t="s">
        <v>10</v>
      </c>
      <c r="K3328" s="4">
        <v>8.99</v>
      </c>
      <c r="L3328" s="4">
        <f t="shared" si="359"/>
        <v>8.99</v>
      </c>
      <c r="M3328">
        <v>1</v>
      </c>
      <c r="N3328" t="s">
        <v>23</v>
      </c>
      <c r="O3328">
        <v>2</v>
      </c>
      <c r="P3328">
        <v>0.19</v>
      </c>
      <c r="Q3328">
        <f t="shared" si="360"/>
        <v>11</v>
      </c>
      <c r="R3328" t="s">
        <v>6</v>
      </c>
      <c r="S3328">
        <f t="shared" si="361"/>
        <v>123.75</v>
      </c>
      <c r="T3328" t="str">
        <f t="shared" si="362"/>
        <v>Medium</v>
      </c>
      <c r="U3328" t="str">
        <f t="shared" si="363"/>
        <v>Inactive</v>
      </c>
    </row>
    <row r="3329" spans="1:21" x14ac:dyDescent="0.25">
      <c r="A3329" t="s">
        <v>3356</v>
      </c>
      <c r="B3329">
        <v>24</v>
      </c>
      <c r="C3329" t="str">
        <f t="shared" si="357"/>
        <v>18-24</v>
      </c>
      <c r="D3329" t="s">
        <v>1</v>
      </c>
      <c r="E3329" t="s">
        <v>18</v>
      </c>
      <c r="F3329">
        <v>14.15</v>
      </c>
      <c r="G3329" t="str">
        <f t="shared" si="358"/>
        <v>Low</v>
      </c>
      <c r="H3329">
        <v>58</v>
      </c>
      <c r="I3329" t="s">
        <v>9</v>
      </c>
      <c r="J3329" t="s">
        <v>4</v>
      </c>
      <c r="K3329" s="4">
        <v>17.989999999999998</v>
      </c>
      <c r="L3329" s="4">
        <f t="shared" si="359"/>
        <v>17.989999999999998</v>
      </c>
      <c r="M3329">
        <v>1</v>
      </c>
      <c r="N3329" t="s">
        <v>29</v>
      </c>
      <c r="O3329">
        <v>1</v>
      </c>
      <c r="P3329">
        <v>0.24</v>
      </c>
      <c r="Q3329">
        <f t="shared" si="360"/>
        <v>14</v>
      </c>
      <c r="R3329" t="s">
        <v>25</v>
      </c>
      <c r="S3329">
        <f t="shared" si="361"/>
        <v>198.1</v>
      </c>
      <c r="T3329" t="str">
        <f t="shared" si="362"/>
        <v>High</v>
      </c>
      <c r="U3329" t="str">
        <f t="shared" si="363"/>
        <v>Inactive</v>
      </c>
    </row>
    <row r="3330" spans="1:21" x14ac:dyDescent="0.25">
      <c r="A3330" t="s">
        <v>3357</v>
      </c>
      <c r="B3330">
        <v>55</v>
      </c>
      <c r="C3330" t="str">
        <f t="shared" si="357"/>
        <v>45-54</v>
      </c>
      <c r="D3330" t="s">
        <v>27</v>
      </c>
      <c r="E3330" t="s">
        <v>18</v>
      </c>
      <c r="F3330">
        <v>0.44</v>
      </c>
      <c r="G3330" t="str">
        <f t="shared" si="358"/>
        <v>Low</v>
      </c>
      <c r="H3330">
        <v>45</v>
      </c>
      <c r="I3330" t="s">
        <v>35</v>
      </c>
      <c r="J3330" t="s">
        <v>41</v>
      </c>
      <c r="K3330" s="4">
        <v>17.989999999999998</v>
      </c>
      <c r="L3330" s="4">
        <f t="shared" si="359"/>
        <v>17.989999999999998</v>
      </c>
      <c r="M3330">
        <v>1</v>
      </c>
      <c r="N3330" t="s">
        <v>23</v>
      </c>
      <c r="O3330">
        <v>1</v>
      </c>
      <c r="P3330">
        <v>0.01</v>
      </c>
      <c r="Q3330">
        <f t="shared" si="360"/>
        <v>1</v>
      </c>
      <c r="R3330" t="s">
        <v>11</v>
      </c>
      <c r="S3330">
        <f t="shared" si="361"/>
        <v>0.44</v>
      </c>
      <c r="T3330" t="str">
        <f t="shared" si="362"/>
        <v>Low</v>
      </c>
      <c r="U3330" t="str">
        <f t="shared" si="363"/>
        <v>Inactive</v>
      </c>
    </row>
    <row r="3331" spans="1:21" x14ac:dyDescent="0.25">
      <c r="A3331" t="s">
        <v>3358</v>
      </c>
      <c r="B3331">
        <v>65</v>
      </c>
      <c r="C3331" t="str">
        <f t="shared" ref="C3331:C3394" si="364">IF(B3331&lt;=25, "18-24", IF(B3331&lt;=35, "25-34", IF(B3331&lt;=45,"35-44", IF(B3331&lt;=55,"45-54", "55+"))))</f>
        <v>55+</v>
      </c>
      <c r="D3331" t="s">
        <v>27</v>
      </c>
      <c r="E3331" t="s">
        <v>8</v>
      </c>
      <c r="F3331">
        <v>4.05</v>
      </c>
      <c r="G3331" t="str">
        <f t="shared" ref="G3331:G3394" si="365">IF(F3331&lt;=20,"Low",IF(F3331&lt;=50, "Medium","High"))</f>
        <v>Low</v>
      </c>
      <c r="H3331">
        <v>45</v>
      </c>
      <c r="I3331" t="s">
        <v>14</v>
      </c>
      <c r="J3331" t="s">
        <v>10</v>
      </c>
      <c r="K3331" s="4">
        <v>13.99</v>
      </c>
      <c r="L3331" s="4">
        <f t="shared" ref="L3331:L3394" si="366">K3331</f>
        <v>13.99</v>
      </c>
      <c r="M3331">
        <v>1</v>
      </c>
      <c r="N3331" t="s">
        <v>5</v>
      </c>
      <c r="O3331">
        <v>4</v>
      </c>
      <c r="P3331">
        <v>0.09</v>
      </c>
      <c r="Q3331">
        <f t="shared" ref="Q3331:Q3394" si="367">ROUND(P3331*60, 0)</f>
        <v>5</v>
      </c>
      <c r="R3331" t="s">
        <v>11</v>
      </c>
      <c r="S3331">
        <f t="shared" ref="S3331:S3394" si="368">F3331*Q3331</f>
        <v>20.25</v>
      </c>
      <c r="T3331" t="str">
        <f t="shared" ref="T3331:T3394" si="369">IF(S3331&lt;=50,"Low",IF(S3331&lt;=150,"Medium", "High"))</f>
        <v>Low</v>
      </c>
      <c r="U3331" t="str">
        <f t="shared" ref="U3331:U3394" si="370">IF(H3331&lt;=7,"Active", IF(H3331&lt;=21,"Risk", "Inactive"))</f>
        <v>Inactive</v>
      </c>
    </row>
    <row r="3332" spans="1:21" x14ac:dyDescent="0.25">
      <c r="A3332" t="s">
        <v>3359</v>
      </c>
      <c r="B3332">
        <v>25</v>
      </c>
      <c r="C3332" t="str">
        <f t="shared" si="364"/>
        <v>18-24</v>
      </c>
      <c r="D3332" t="s">
        <v>1</v>
      </c>
      <c r="E3332" t="s">
        <v>8</v>
      </c>
      <c r="F3332">
        <v>18.23</v>
      </c>
      <c r="G3332" t="str">
        <f t="shared" si="365"/>
        <v>Low</v>
      </c>
      <c r="H3332">
        <v>26</v>
      </c>
      <c r="I3332" t="s">
        <v>3</v>
      </c>
      <c r="J3332" t="s">
        <v>41</v>
      </c>
      <c r="K3332" s="4">
        <v>13.99</v>
      </c>
      <c r="L3332" s="4">
        <f t="shared" si="366"/>
        <v>13.99</v>
      </c>
      <c r="M3332">
        <v>0</v>
      </c>
      <c r="N3332" t="s">
        <v>29</v>
      </c>
      <c r="O3332">
        <v>2</v>
      </c>
      <c r="P3332">
        <v>0.68</v>
      </c>
      <c r="Q3332">
        <f t="shared" si="367"/>
        <v>41</v>
      </c>
      <c r="R3332" t="s">
        <v>20</v>
      </c>
      <c r="S3332">
        <f t="shared" si="368"/>
        <v>747.43000000000006</v>
      </c>
      <c r="T3332" t="str">
        <f t="shared" si="369"/>
        <v>High</v>
      </c>
      <c r="U3332" t="str">
        <f t="shared" si="370"/>
        <v>Inactive</v>
      </c>
    </row>
    <row r="3333" spans="1:21" x14ac:dyDescent="0.25">
      <c r="A3333" t="s">
        <v>3360</v>
      </c>
      <c r="B3333">
        <v>63</v>
      </c>
      <c r="C3333" t="str">
        <f t="shared" si="364"/>
        <v>55+</v>
      </c>
      <c r="D3333" t="s">
        <v>13</v>
      </c>
      <c r="E3333" t="s">
        <v>8</v>
      </c>
      <c r="F3333">
        <v>6.42</v>
      </c>
      <c r="G3333" t="str">
        <f t="shared" si="365"/>
        <v>Low</v>
      </c>
      <c r="H3333">
        <v>17</v>
      </c>
      <c r="I3333" t="s">
        <v>9</v>
      </c>
      <c r="J3333" t="s">
        <v>43</v>
      </c>
      <c r="K3333" s="4">
        <v>13.99</v>
      </c>
      <c r="L3333" s="4">
        <f t="shared" si="366"/>
        <v>13.99</v>
      </c>
      <c r="M3333">
        <v>0</v>
      </c>
      <c r="N3333" t="s">
        <v>15</v>
      </c>
      <c r="O3333">
        <v>4</v>
      </c>
      <c r="P3333">
        <v>0.36</v>
      </c>
      <c r="Q3333">
        <f t="shared" si="367"/>
        <v>22</v>
      </c>
      <c r="R3333" t="s">
        <v>6</v>
      </c>
      <c r="S3333">
        <f t="shared" si="368"/>
        <v>141.24</v>
      </c>
      <c r="T3333" t="str">
        <f t="shared" si="369"/>
        <v>Medium</v>
      </c>
      <c r="U3333" t="str">
        <f t="shared" si="370"/>
        <v>Risk</v>
      </c>
    </row>
    <row r="3334" spans="1:21" x14ac:dyDescent="0.25">
      <c r="A3334" t="s">
        <v>3361</v>
      </c>
      <c r="B3334">
        <v>56</v>
      </c>
      <c r="C3334" t="str">
        <f t="shared" si="364"/>
        <v>55+</v>
      </c>
      <c r="D3334" t="s">
        <v>13</v>
      </c>
      <c r="E3334" t="s">
        <v>18</v>
      </c>
      <c r="F3334">
        <v>14.39</v>
      </c>
      <c r="G3334" t="str">
        <f t="shared" si="365"/>
        <v>Low</v>
      </c>
      <c r="H3334">
        <v>38</v>
      </c>
      <c r="I3334" t="s">
        <v>14</v>
      </c>
      <c r="J3334" t="s">
        <v>43</v>
      </c>
      <c r="K3334" s="4">
        <v>17.989999999999998</v>
      </c>
      <c r="L3334" s="4">
        <f t="shared" si="366"/>
        <v>17.989999999999998</v>
      </c>
      <c r="M3334">
        <v>1</v>
      </c>
      <c r="N3334" t="s">
        <v>47</v>
      </c>
      <c r="O3334">
        <v>3</v>
      </c>
      <c r="P3334">
        <v>0.37</v>
      </c>
      <c r="Q3334">
        <f t="shared" si="367"/>
        <v>22</v>
      </c>
      <c r="R3334" t="s">
        <v>33</v>
      </c>
      <c r="S3334">
        <f t="shared" si="368"/>
        <v>316.58000000000004</v>
      </c>
      <c r="T3334" t="str">
        <f t="shared" si="369"/>
        <v>High</v>
      </c>
      <c r="U3334" t="str">
        <f t="shared" si="370"/>
        <v>Inactive</v>
      </c>
    </row>
    <row r="3335" spans="1:21" x14ac:dyDescent="0.25">
      <c r="A3335" t="s">
        <v>3362</v>
      </c>
      <c r="B3335">
        <v>47</v>
      </c>
      <c r="C3335" t="str">
        <f t="shared" si="364"/>
        <v>45-54</v>
      </c>
      <c r="D3335" t="s">
        <v>1</v>
      </c>
      <c r="E3335" t="s">
        <v>2</v>
      </c>
      <c r="F3335">
        <v>13.22</v>
      </c>
      <c r="G3335" t="str">
        <f t="shared" si="365"/>
        <v>Low</v>
      </c>
      <c r="H3335">
        <v>8</v>
      </c>
      <c r="I3335" t="s">
        <v>56</v>
      </c>
      <c r="J3335" t="s">
        <v>10</v>
      </c>
      <c r="K3335" s="4">
        <v>8.99</v>
      </c>
      <c r="L3335" s="4">
        <f t="shared" si="366"/>
        <v>8.99</v>
      </c>
      <c r="M3335">
        <v>0</v>
      </c>
      <c r="N3335" t="s">
        <v>15</v>
      </c>
      <c r="O3335">
        <v>4</v>
      </c>
      <c r="P3335">
        <v>1.47</v>
      </c>
      <c r="Q3335">
        <f t="shared" si="367"/>
        <v>88</v>
      </c>
      <c r="R3335" t="s">
        <v>6</v>
      </c>
      <c r="S3335">
        <f t="shared" si="368"/>
        <v>1163.3600000000001</v>
      </c>
      <c r="T3335" t="str">
        <f t="shared" si="369"/>
        <v>High</v>
      </c>
      <c r="U3335" t="str">
        <f t="shared" si="370"/>
        <v>Risk</v>
      </c>
    </row>
    <row r="3336" spans="1:21" x14ac:dyDescent="0.25">
      <c r="A3336" t="s">
        <v>3363</v>
      </c>
      <c r="B3336">
        <v>29</v>
      </c>
      <c r="C3336" t="str">
        <f t="shared" si="364"/>
        <v>25-34</v>
      </c>
      <c r="D3336" t="s">
        <v>13</v>
      </c>
      <c r="E3336" t="s">
        <v>8</v>
      </c>
      <c r="F3336">
        <v>1.1200000000000001</v>
      </c>
      <c r="G3336" t="str">
        <f t="shared" si="365"/>
        <v>Low</v>
      </c>
      <c r="H3336">
        <v>60</v>
      </c>
      <c r="I3336" t="s">
        <v>14</v>
      </c>
      <c r="J3336" t="s">
        <v>41</v>
      </c>
      <c r="K3336" s="4">
        <v>13.99</v>
      </c>
      <c r="L3336" s="4">
        <f t="shared" si="366"/>
        <v>13.99</v>
      </c>
      <c r="M3336">
        <v>1</v>
      </c>
      <c r="N3336" t="s">
        <v>29</v>
      </c>
      <c r="O3336">
        <v>5</v>
      </c>
      <c r="P3336">
        <v>0.02</v>
      </c>
      <c r="Q3336">
        <f t="shared" si="367"/>
        <v>1</v>
      </c>
      <c r="R3336" t="s">
        <v>20</v>
      </c>
      <c r="S3336">
        <f t="shared" si="368"/>
        <v>1.1200000000000001</v>
      </c>
      <c r="T3336" t="str">
        <f t="shared" si="369"/>
        <v>Low</v>
      </c>
      <c r="U3336" t="str">
        <f t="shared" si="370"/>
        <v>Inactive</v>
      </c>
    </row>
    <row r="3337" spans="1:21" x14ac:dyDescent="0.25">
      <c r="A3337" t="s">
        <v>3364</v>
      </c>
      <c r="B3337">
        <v>52</v>
      </c>
      <c r="C3337" t="str">
        <f t="shared" si="364"/>
        <v>45-54</v>
      </c>
      <c r="D3337" t="s">
        <v>13</v>
      </c>
      <c r="E3337" t="s">
        <v>8</v>
      </c>
      <c r="F3337">
        <v>8.4499999999999993</v>
      </c>
      <c r="G3337" t="str">
        <f t="shared" si="365"/>
        <v>Low</v>
      </c>
      <c r="H3337">
        <v>28</v>
      </c>
      <c r="I3337" t="s">
        <v>56</v>
      </c>
      <c r="J3337" t="s">
        <v>32</v>
      </c>
      <c r="K3337" s="4">
        <v>13.99</v>
      </c>
      <c r="L3337" s="4">
        <f t="shared" si="366"/>
        <v>13.99</v>
      </c>
      <c r="M3337">
        <v>0</v>
      </c>
      <c r="N3337" t="s">
        <v>5</v>
      </c>
      <c r="O3337">
        <v>2</v>
      </c>
      <c r="P3337">
        <v>0.28999999999999998</v>
      </c>
      <c r="Q3337">
        <f t="shared" si="367"/>
        <v>17</v>
      </c>
      <c r="R3337" t="s">
        <v>6</v>
      </c>
      <c r="S3337">
        <f t="shared" si="368"/>
        <v>143.64999999999998</v>
      </c>
      <c r="T3337" t="str">
        <f t="shared" si="369"/>
        <v>Medium</v>
      </c>
      <c r="U3337" t="str">
        <f t="shared" si="370"/>
        <v>Inactive</v>
      </c>
    </row>
    <row r="3338" spans="1:21" x14ac:dyDescent="0.25">
      <c r="A3338" t="s">
        <v>3365</v>
      </c>
      <c r="B3338">
        <v>26</v>
      </c>
      <c r="C3338" t="str">
        <f t="shared" si="364"/>
        <v>25-34</v>
      </c>
      <c r="D3338" t="s">
        <v>27</v>
      </c>
      <c r="E3338" t="s">
        <v>8</v>
      </c>
      <c r="F3338">
        <v>0.89</v>
      </c>
      <c r="G3338" t="str">
        <f t="shared" si="365"/>
        <v>Low</v>
      </c>
      <c r="H3338">
        <v>25</v>
      </c>
      <c r="I3338" t="s">
        <v>35</v>
      </c>
      <c r="J3338" t="s">
        <v>4</v>
      </c>
      <c r="K3338" s="4">
        <v>13.99</v>
      </c>
      <c r="L3338" s="4">
        <f t="shared" si="366"/>
        <v>13.99</v>
      </c>
      <c r="M3338">
        <v>1</v>
      </c>
      <c r="N3338" t="s">
        <v>47</v>
      </c>
      <c r="O3338">
        <v>2</v>
      </c>
      <c r="P3338">
        <v>0.03</v>
      </c>
      <c r="Q3338">
        <f t="shared" si="367"/>
        <v>2</v>
      </c>
      <c r="R3338" t="s">
        <v>6</v>
      </c>
      <c r="S3338">
        <f t="shared" si="368"/>
        <v>1.78</v>
      </c>
      <c r="T3338" t="str">
        <f t="shared" si="369"/>
        <v>Low</v>
      </c>
      <c r="U3338" t="str">
        <f t="shared" si="370"/>
        <v>Inactive</v>
      </c>
    </row>
    <row r="3339" spans="1:21" x14ac:dyDescent="0.25">
      <c r="A3339" t="s">
        <v>3366</v>
      </c>
      <c r="B3339">
        <v>39</v>
      </c>
      <c r="C3339" t="str">
        <f t="shared" si="364"/>
        <v>35-44</v>
      </c>
      <c r="D3339" t="s">
        <v>13</v>
      </c>
      <c r="E3339" t="s">
        <v>18</v>
      </c>
      <c r="F3339">
        <v>7.21</v>
      </c>
      <c r="G3339" t="str">
        <f t="shared" si="365"/>
        <v>Low</v>
      </c>
      <c r="H3339">
        <v>42</v>
      </c>
      <c r="I3339" t="s">
        <v>3</v>
      </c>
      <c r="J3339" t="s">
        <v>43</v>
      </c>
      <c r="K3339" s="4">
        <v>17.989999999999998</v>
      </c>
      <c r="L3339" s="4">
        <f t="shared" si="366"/>
        <v>17.989999999999998</v>
      </c>
      <c r="M3339">
        <v>1</v>
      </c>
      <c r="N3339" t="s">
        <v>29</v>
      </c>
      <c r="O3339">
        <v>2</v>
      </c>
      <c r="P3339">
        <v>0.17</v>
      </c>
      <c r="Q3339">
        <f t="shared" si="367"/>
        <v>10</v>
      </c>
      <c r="R3339" t="s">
        <v>6</v>
      </c>
      <c r="S3339">
        <f t="shared" si="368"/>
        <v>72.099999999999994</v>
      </c>
      <c r="T3339" t="str">
        <f t="shared" si="369"/>
        <v>Medium</v>
      </c>
      <c r="U3339" t="str">
        <f t="shared" si="370"/>
        <v>Inactive</v>
      </c>
    </row>
    <row r="3340" spans="1:21" x14ac:dyDescent="0.25">
      <c r="A3340" t="s">
        <v>3367</v>
      </c>
      <c r="B3340">
        <v>46</v>
      </c>
      <c r="C3340" t="str">
        <f t="shared" si="364"/>
        <v>45-54</v>
      </c>
      <c r="D3340" t="s">
        <v>1</v>
      </c>
      <c r="E3340" t="s">
        <v>8</v>
      </c>
      <c r="F3340">
        <v>40.93</v>
      </c>
      <c r="G3340" t="str">
        <f t="shared" si="365"/>
        <v>Medium</v>
      </c>
      <c r="H3340">
        <v>39</v>
      </c>
      <c r="I3340" t="s">
        <v>56</v>
      </c>
      <c r="J3340" t="s">
        <v>43</v>
      </c>
      <c r="K3340" s="4">
        <v>13.99</v>
      </c>
      <c r="L3340" s="4">
        <f t="shared" si="366"/>
        <v>13.99</v>
      </c>
      <c r="M3340">
        <v>0</v>
      </c>
      <c r="N3340" t="s">
        <v>15</v>
      </c>
      <c r="O3340">
        <v>4</v>
      </c>
      <c r="P3340">
        <v>1.02</v>
      </c>
      <c r="Q3340">
        <f t="shared" si="367"/>
        <v>61</v>
      </c>
      <c r="R3340" t="s">
        <v>20</v>
      </c>
      <c r="S3340">
        <f t="shared" si="368"/>
        <v>2496.73</v>
      </c>
      <c r="T3340" t="str">
        <f t="shared" si="369"/>
        <v>High</v>
      </c>
      <c r="U3340" t="str">
        <f t="shared" si="370"/>
        <v>Inactive</v>
      </c>
    </row>
    <row r="3341" spans="1:21" x14ac:dyDescent="0.25">
      <c r="A3341" t="s">
        <v>3368</v>
      </c>
      <c r="B3341">
        <v>22</v>
      </c>
      <c r="C3341" t="str">
        <f t="shared" si="364"/>
        <v>18-24</v>
      </c>
      <c r="D3341" t="s">
        <v>27</v>
      </c>
      <c r="E3341" t="s">
        <v>2</v>
      </c>
      <c r="F3341">
        <v>0.75</v>
      </c>
      <c r="G3341" t="str">
        <f t="shared" si="365"/>
        <v>Low</v>
      </c>
      <c r="H3341">
        <v>10</v>
      </c>
      <c r="I3341" t="s">
        <v>35</v>
      </c>
      <c r="J3341" t="s">
        <v>10</v>
      </c>
      <c r="K3341" s="4">
        <v>8.99</v>
      </c>
      <c r="L3341" s="4">
        <f t="shared" si="366"/>
        <v>8.99</v>
      </c>
      <c r="M3341">
        <v>1</v>
      </c>
      <c r="N3341" t="s">
        <v>5</v>
      </c>
      <c r="O3341">
        <v>3</v>
      </c>
      <c r="P3341">
        <v>7.0000000000000007E-2</v>
      </c>
      <c r="Q3341">
        <f t="shared" si="367"/>
        <v>4</v>
      </c>
      <c r="R3341" t="s">
        <v>11</v>
      </c>
      <c r="S3341">
        <f t="shared" si="368"/>
        <v>3</v>
      </c>
      <c r="T3341" t="str">
        <f t="shared" si="369"/>
        <v>Low</v>
      </c>
      <c r="U3341" t="str">
        <f t="shared" si="370"/>
        <v>Risk</v>
      </c>
    </row>
    <row r="3342" spans="1:21" x14ac:dyDescent="0.25">
      <c r="A3342" t="s">
        <v>3369</v>
      </c>
      <c r="B3342">
        <v>36</v>
      </c>
      <c r="C3342" t="str">
        <f t="shared" si="364"/>
        <v>35-44</v>
      </c>
      <c r="D3342" t="s">
        <v>27</v>
      </c>
      <c r="E3342" t="s">
        <v>18</v>
      </c>
      <c r="F3342">
        <v>25.23</v>
      </c>
      <c r="G3342" t="str">
        <f t="shared" si="365"/>
        <v>Medium</v>
      </c>
      <c r="H3342">
        <v>53</v>
      </c>
      <c r="I3342" t="s">
        <v>3</v>
      </c>
      <c r="J3342" t="s">
        <v>10</v>
      </c>
      <c r="K3342" s="4">
        <v>17.989999999999998</v>
      </c>
      <c r="L3342" s="4">
        <f t="shared" si="366"/>
        <v>17.989999999999998</v>
      </c>
      <c r="M3342">
        <v>0</v>
      </c>
      <c r="N3342" t="s">
        <v>15</v>
      </c>
      <c r="O3342">
        <v>2</v>
      </c>
      <c r="P3342">
        <v>0.47</v>
      </c>
      <c r="Q3342">
        <f t="shared" si="367"/>
        <v>28</v>
      </c>
      <c r="R3342" t="s">
        <v>11</v>
      </c>
      <c r="S3342">
        <f t="shared" si="368"/>
        <v>706.44</v>
      </c>
      <c r="T3342" t="str">
        <f t="shared" si="369"/>
        <v>High</v>
      </c>
      <c r="U3342" t="str">
        <f t="shared" si="370"/>
        <v>Inactive</v>
      </c>
    </row>
    <row r="3343" spans="1:21" x14ac:dyDescent="0.25">
      <c r="A3343" t="s">
        <v>3370</v>
      </c>
      <c r="B3343">
        <v>40</v>
      </c>
      <c r="C3343" t="str">
        <f t="shared" si="364"/>
        <v>35-44</v>
      </c>
      <c r="D3343" t="s">
        <v>1</v>
      </c>
      <c r="E3343" t="s">
        <v>2</v>
      </c>
      <c r="F3343">
        <v>4.68</v>
      </c>
      <c r="G3343" t="str">
        <f t="shared" si="365"/>
        <v>Low</v>
      </c>
      <c r="H3343">
        <v>25</v>
      </c>
      <c r="I3343" t="s">
        <v>3</v>
      </c>
      <c r="J3343" t="s">
        <v>43</v>
      </c>
      <c r="K3343" s="4">
        <v>8.99</v>
      </c>
      <c r="L3343" s="4">
        <f t="shared" si="366"/>
        <v>8.99</v>
      </c>
      <c r="M3343">
        <v>1</v>
      </c>
      <c r="N3343" t="s">
        <v>29</v>
      </c>
      <c r="O3343">
        <v>5</v>
      </c>
      <c r="P3343">
        <v>0.18</v>
      </c>
      <c r="Q3343">
        <f t="shared" si="367"/>
        <v>11</v>
      </c>
      <c r="R3343" t="s">
        <v>6</v>
      </c>
      <c r="S3343">
        <f t="shared" si="368"/>
        <v>51.48</v>
      </c>
      <c r="T3343" t="str">
        <f t="shared" si="369"/>
        <v>Medium</v>
      </c>
      <c r="U3343" t="str">
        <f t="shared" si="370"/>
        <v>Inactive</v>
      </c>
    </row>
    <row r="3344" spans="1:21" x14ac:dyDescent="0.25">
      <c r="A3344" t="s">
        <v>3371</v>
      </c>
      <c r="B3344">
        <v>29</v>
      </c>
      <c r="C3344" t="str">
        <f t="shared" si="364"/>
        <v>25-34</v>
      </c>
      <c r="D3344" t="s">
        <v>27</v>
      </c>
      <c r="E3344" t="s">
        <v>8</v>
      </c>
      <c r="F3344">
        <v>35.97</v>
      </c>
      <c r="G3344" t="str">
        <f t="shared" si="365"/>
        <v>Medium</v>
      </c>
      <c r="H3344">
        <v>10</v>
      </c>
      <c r="I3344" t="s">
        <v>35</v>
      </c>
      <c r="J3344" t="s">
        <v>41</v>
      </c>
      <c r="K3344" s="4">
        <v>13.99</v>
      </c>
      <c r="L3344" s="4">
        <f t="shared" si="366"/>
        <v>13.99</v>
      </c>
      <c r="M3344">
        <v>0</v>
      </c>
      <c r="N3344" t="s">
        <v>23</v>
      </c>
      <c r="O3344">
        <v>4</v>
      </c>
      <c r="P3344">
        <v>3.27</v>
      </c>
      <c r="Q3344">
        <f t="shared" si="367"/>
        <v>196</v>
      </c>
      <c r="R3344" t="s">
        <v>25</v>
      </c>
      <c r="S3344">
        <f t="shared" si="368"/>
        <v>7050.12</v>
      </c>
      <c r="T3344" t="str">
        <f t="shared" si="369"/>
        <v>High</v>
      </c>
      <c r="U3344" t="str">
        <f t="shared" si="370"/>
        <v>Risk</v>
      </c>
    </row>
    <row r="3345" spans="1:21" x14ac:dyDescent="0.25">
      <c r="A3345" t="s">
        <v>3372</v>
      </c>
      <c r="B3345">
        <v>53</v>
      </c>
      <c r="C3345" t="str">
        <f t="shared" si="364"/>
        <v>45-54</v>
      </c>
      <c r="D3345" t="s">
        <v>13</v>
      </c>
      <c r="E3345" t="s">
        <v>8</v>
      </c>
      <c r="F3345">
        <v>6.2</v>
      </c>
      <c r="G3345" t="str">
        <f t="shared" si="365"/>
        <v>Low</v>
      </c>
      <c r="H3345">
        <v>5</v>
      </c>
      <c r="I3345" t="s">
        <v>19</v>
      </c>
      <c r="J3345" t="s">
        <v>41</v>
      </c>
      <c r="K3345" s="4">
        <v>13.99</v>
      </c>
      <c r="L3345" s="4">
        <f t="shared" si="366"/>
        <v>13.99</v>
      </c>
      <c r="M3345">
        <v>0</v>
      </c>
      <c r="N3345" t="s">
        <v>5</v>
      </c>
      <c r="O3345">
        <v>4</v>
      </c>
      <c r="P3345">
        <v>1.03</v>
      </c>
      <c r="Q3345">
        <f t="shared" si="367"/>
        <v>62</v>
      </c>
      <c r="R3345" t="s">
        <v>38</v>
      </c>
      <c r="S3345">
        <f t="shared" si="368"/>
        <v>384.40000000000003</v>
      </c>
      <c r="T3345" t="str">
        <f t="shared" si="369"/>
        <v>High</v>
      </c>
      <c r="U3345" t="str">
        <f t="shared" si="370"/>
        <v>Active</v>
      </c>
    </row>
    <row r="3346" spans="1:21" x14ac:dyDescent="0.25">
      <c r="A3346" t="s">
        <v>3373</v>
      </c>
      <c r="B3346">
        <v>43</v>
      </c>
      <c r="C3346" t="str">
        <f t="shared" si="364"/>
        <v>35-44</v>
      </c>
      <c r="D3346" t="s">
        <v>1</v>
      </c>
      <c r="E3346" t="s">
        <v>8</v>
      </c>
      <c r="F3346">
        <v>13.53</v>
      </c>
      <c r="G3346" t="str">
        <f t="shared" si="365"/>
        <v>Low</v>
      </c>
      <c r="H3346">
        <v>15</v>
      </c>
      <c r="I3346" t="s">
        <v>9</v>
      </c>
      <c r="J3346" t="s">
        <v>43</v>
      </c>
      <c r="K3346" s="4">
        <v>13.99</v>
      </c>
      <c r="L3346" s="4">
        <f t="shared" si="366"/>
        <v>13.99</v>
      </c>
      <c r="M3346">
        <v>0</v>
      </c>
      <c r="N3346" t="s">
        <v>23</v>
      </c>
      <c r="O3346">
        <v>4</v>
      </c>
      <c r="P3346">
        <v>0.85</v>
      </c>
      <c r="Q3346">
        <f t="shared" si="367"/>
        <v>51</v>
      </c>
      <c r="R3346" t="s">
        <v>33</v>
      </c>
      <c r="S3346">
        <f t="shared" si="368"/>
        <v>690.03</v>
      </c>
      <c r="T3346" t="str">
        <f t="shared" si="369"/>
        <v>High</v>
      </c>
      <c r="U3346" t="str">
        <f t="shared" si="370"/>
        <v>Risk</v>
      </c>
    </row>
    <row r="3347" spans="1:21" x14ac:dyDescent="0.25">
      <c r="A3347" t="s">
        <v>3374</v>
      </c>
      <c r="B3347">
        <v>40</v>
      </c>
      <c r="C3347" t="str">
        <f t="shared" si="364"/>
        <v>35-44</v>
      </c>
      <c r="D3347" t="s">
        <v>13</v>
      </c>
      <c r="E3347" t="s">
        <v>18</v>
      </c>
      <c r="F3347">
        <v>0.17</v>
      </c>
      <c r="G3347" t="str">
        <f t="shared" si="365"/>
        <v>Low</v>
      </c>
      <c r="H3347">
        <v>58</v>
      </c>
      <c r="I3347" t="s">
        <v>35</v>
      </c>
      <c r="J3347" t="s">
        <v>41</v>
      </c>
      <c r="K3347" s="4">
        <v>17.989999999999998</v>
      </c>
      <c r="L3347" s="4">
        <f t="shared" si="366"/>
        <v>17.989999999999998</v>
      </c>
      <c r="M3347">
        <v>1</v>
      </c>
      <c r="N3347" t="s">
        <v>5</v>
      </c>
      <c r="O3347">
        <v>5</v>
      </c>
      <c r="P3347">
        <v>0</v>
      </c>
      <c r="Q3347">
        <f t="shared" si="367"/>
        <v>0</v>
      </c>
      <c r="R3347" t="s">
        <v>20</v>
      </c>
      <c r="S3347">
        <f t="shared" si="368"/>
        <v>0</v>
      </c>
      <c r="T3347" t="str">
        <f t="shared" si="369"/>
        <v>Low</v>
      </c>
      <c r="U3347" t="str">
        <f t="shared" si="370"/>
        <v>Inactive</v>
      </c>
    </row>
    <row r="3348" spans="1:21" x14ac:dyDescent="0.25">
      <c r="A3348" t="s">
        <v>3375</v>
      </c>
      <c r="B3348">
        <v>40</v>
      </c>
      <c r="C3348" t="str">
        <f t="shared" si="364"/>
        <v>35-44</v>
      </c>
      <c r="D3348" t="s">
        <v>13</v>
      </c>
      <c r="E3348" t="s">
        <v>18</v>
      </c>
      <c r="F3348">
        <v>30.61</v>
      </c>
      <c r="G3348" t="str">
        <f t="shared" si="365"/>
        <v>Medium</v>
      </c>
      <c r="H3348">
        <v>35</v>
      </c>
      <c r="I3348" t="s">
        <v>9</v>
      </c>
      <c r="J3348" t="s">
        <v>4</v>
      </c>
      <c r="K3348" s="4">
        <v>17.989999999999998</v>
      </c>
      <c r="L3348" s="4">
        <f t="shared" si="366"/>
        <v>17.989999999999998</v>
      </c>
      <c r="M3348">
        <v>0</v>
      </c>
      <c r="N3348" t="s">
        <v>23</v>
      </c>
      <c r="O3348">
        <v>3</v>
      </c>
      <c r="P3348">
        <v>0.85</v>
      </c>
      <c r="Q3348">
        <f t="shared" si="367"/>
        <v>51</v>
      </c>
      <c r="R3348" t="s">
        <v>25</v>
      </c>
      <c r="S3348">
        <f t="shared" si="368"/>
        <v>1561.11</v>
      </c>
      <c r="T3348" t="str">
        <f t="shared" si="369"/>
        <v>High</v>
      </c>
      <c r="U3348" t="str">
        <f t="shared" si="370"/>
        <v>Inactive</v>
      </c>
    </row>
    <row r="3349" spans="1:21" x14ac:dyDescent="0.25">
      <c r="A3349" t="s">
        <v>3376</v>
      </c>
      <c r="B3349">
        <v>69</v>
      </c>
      <c r="C3349" t="str">
        <f t="shared" si="364"/>
        <v>55+</v>
      </c>
      <c r="D3349" t="s">
        <v>13</v>
      </c>
      <c r="E3349" t="s">
        <v>8</v>
      </c>
      <c r="F3349">
        <v>4.53</v>
      </c>
      <c r="G3349" t="str">
        <f t="shared" si="365"/>
        <v>Low</v>
      </c>
      <c r="H3349">
        <v>16</v>
      </c>
      <c r="I3349" t="s">
        <v>9</v>
      </c>
      <c r="J3349" t="s">
        <v>32</v>
      </c>
      <c r="K3349" s="4">
        <v>13.99</v>
      </c>
      <c r="L3349" s="4">
        <f t="shared" si="366"/>
        <v>13.99</v>
      </c>
      <c r="M3349">
        <v>1</v>
      </c>
      <c r="N3349" t="s">
        <v>15</v>
      </c>
      <c r="O3349">
        <v>2</v>
      </c>
      <c r="P3349">
        <v>0.27</v>
      </c>
      <c r="Q3349">
        <f t="shared" si="367"/>
        <v>16</v>
      </c>
      <c r="R3349" t="s">
        <v>20</v>
      </c>
      <c r="S3349">
        <f t="shared" si="368"/>
        <v>72.48</v>
      </c>
      <c r="T3349" t="str">
        <f t="shared" si="369"/>
        <v>Medium</v>
      </c>
      <c r="U3349" t="str">
        <f t="shared" si="370"/>
        <v>Risk</v>
      </c>
    </row>
    <row r="3350" spans="1:21" x14ac:dyDescent="0.25">
      <c r="A3350" t="s">
        <v>3377</v>
      </c>
      <c r="B3350">
        <v>29</v>
      </c>
      <c r="C3350" t="str">
        <f t="shared" si="364"/>
        <v>25-34</v>
      </c>
      <c r="D3350" t="s">
        <v>27</v>
      </c>
      <c r="E3350" t="s">
        <v>2</v>
      </c>
      <c r="F3350">
        <v>14.23</v>
      </c>
      <c r="G3350" t="str">
        <f t="shared" si="365"/>
        <v>Low</v>
      </c>
      <c r="H3350">
        <v>4</v>
      </c>
      <c r="I3350" t="s">
        <v>9</v>
      </c>
      <c r="J3350" t="s">
        <v>41</v>
      </c>
      <c r="K3350" s="4">
        <v>8.99</v>
      </c>
      <c r="L3350" s="4">
        <f t="shared" si="366"/>
        <v>8.99</v>
      </c>
      <c r="M3350">
        <v>0</v>
      </c>
      <c r="N3350" t="s">
        <v>47</v>
      </c>
      <c r="O3350">
        <v>2</v>
      </c>
      <c r="P3350">
        <v>2.85</v>
      </c>
      <c r="Q3350">
        <f t="shared" si="367"/>
        <v>171</v>
      </c>
      <c r="R3350" t="s">
        <v>38</v>
      </c>
      <c r="S3350">
        <f t="shared" si="368"/>
        <v>2433.33</v>
      </c>
      <c r="T3350" t="str">
        <f t="shared" si="369"/>
        <v>High</v>
      </c>
      <c r="U3350" t="str">
        <f t="shared" si="370"/>
        <v>Active</v>
      </c>
    </row>
    <row r="3351" spans="1:21" x14ac:dyDescent="0.25">
      <c r="A3351" t="s">
        <v>3378</v>
      </c>
      <c r="B3351">
        <v>24</v>
      </c>
      <c r="C3351" t="str">
        <f t="shared" si="364"/>
        <v>18-24</v>
      </c>
      <c r="D3351" t="s">
        <v>13</v>
      </c>
      <c r="E3351" t="s">
        <v>18</v>
      </c>
      <c r="F3351">
        <v>42.14</v>
      </c>
      <c r="G3351" t="str">
        <f t="shared" si="365"/>
        <v>Medium</v>
      </c>
      <c r="H3351">
        <v>8</v>
      </c>
      <c r="I3351" t="s">
        <v>35</v>
      </c>
      <c r="J3351" t="s">
        <v>32</v>
      </c>
      <c r="K3351" s="4">
        <v>17.989999999999998</v>
      </c>
      <c r="L3351" s="4">
        <f t="shared" si="366"/>
        <v>17.989999999999998</v>
      </c>
      <c r="M3351">
        <v>0</v>
      </c>
      <c r="N3351" t="s">
        <v>5</v>
      </c>
      <c r="O3351">
        <v>3</v>
      </c>
      <c r="P3351">
        <v>4.68</v>
      </c>
      <c r="Q3351">
        <f t="shared" si="367"/>
        <v>281</v>
      </c>
      <c r="R3351" t="s">
        <v>20</v>
      </c>
      <c r="S3351">
        <f t="shared" si="368"/>
        <v>11841.34</v>
      </c>
      <c r="T3351" t="str">
        <f t="shared" si="369"/>
        <v>High</v>
      </c>
      <c r="U3351" t="str">
        <f t="shared" si="370"/>
        <v>Risk</v>
      </c>
    </row>
    <row r="3352" spans="1:21" x14ac:dyDescent="0.25">
      <c r="A3352" t="s">
        <v>3379</v>
      </c>
      <c r="B3352">
        <v>59</v>
      </c>
      <c r="C3352" t="str">
        <f t="shared" si="364"/>
        <v>55+</v>
      </c>
      <c r="D3352" t="s">
        <v>27</v>
      </c>
      <c r="E3352" t="s">
        <v>8</v>
      </c>
      <c r="F3352">
        <v>2.41</v>
      </c>
      <c r="G3352" t="str">
        <f t="shared" si="365"/>
        <v>Low</v>
      </c>
      <c r="H3352">
        <v>4</v>
      </c>
      <c r="I3352" t="s">
        <v>14</v>
      </c>
      <c r="J3352" t="s">
        <v>43</v>
      </c>
      <c r="K3352" s="4">
        <v>13.99</v>
      </c>
      <c r="L3352" s="4">
        <f t="shared" si="366"/>
        <v>13.99</v>
      </c>
      <c r="M3352">
        <v>0</v>
      </c>
      <c r="N3352" t="s">
        <v>23</v>
      </c>
      <c r="O3352">
        <v>2</v>
      </c>
      <c r="P3352">
        <v>0.48</v>
      </c>
      <c r="Q3352">
        <f t="shared" si="367"/>
        <v>29</v>
      </c>
      <c r="R3352" t="s">
        <v>6</v>
      </c>
      <c r="S3352">
        <f t="shared" si="368"/>
        <v>69.89</v>
      </c>
      <c r="T3352" t="str">
        <f t="shared" si="369"/>
        <v>Medium</v>
      </c>
      <c r="U3352" t="str">
        <f t="shared" si="370"/>
        <v>Active</v>
      </c>
    </row>
    <row r="3353" spans="1:21" x14ac:dyDescent="0.25">
      <c r="A3353" t="s">
        <v>3380</v>
      </c>
      <c r="B3353">
        <v>51</v>
      </c>
      <c r="C3353" t="str">
        <f t="shared" si="364"/>
        <v>45-54</v>
      </c>
      <c r="D3353" t="s">
        <v>1</v>
      </c>
      <c r="E3353" t="s">
        <v>8</v>
      </c>
      <c r="F3353">
        <v>10.19</v>
      </c>
      <c r="G3353" t="str">
        <f t="shared" si="365"/>
        <v>Low</v>
      </c>
      <c r="H3353">
        <v>22</v>
      </c>
      <c r="I3353" t="s">
        <v>9</v>
      </c>
      <c r="J3353" t="s">
        <v>4</v>
      </c>
      <c r="K3353" s="4">
        <v>13.99</v>
      </c>
      <c r="L3353" s="4">
        <f t="shared" si="366"/>
        <v>13.99</v>
      </c>
      <c r="M3353">
        <v>0</v>
      </c>
      <c r="N3353" t="s">
        <v>29</v>
      </c>
      <c r="O3353">
        <v>3</v>
      </c>
      <c r="P3353">
        <v>0.44</v>
      </c>
      <c r="Q3353">
        <f t="shared" si="367"/>
        <v>26</v>
      </c>
      <c r="R3353" t="s">
        <v>20</v>
      </c>
      <c r="S3353">
        <f t="shared" si="368"/>
        <v>264.94</v>
      </c>
      <c r="T3353" t="str">
        <f t="shared" si="369"/>
        <v>High</v>
      </c>
      <c r="U3353" t="str">
        <f t="shared" si="370"/>
        <v>Inactive</v>
      </c>
    </row>
    <row r="3354" spans="1:21" x14ac:dyDescent="0.25">
      <c r="A3354" t="s">
        <v>3381</v>
      </c>
      <c r="B3354">
        <v>40</v>
      </c>
      <c r="C3354" t="str">
        <f t="shared" si="364"/>
        <v>35-44</v>
      </c>
      <c r="D3354" t="s">
        <v>1</v>
      </c>
      <c r="E3354" t="s">
        <v>18</v>
      </c>
      <c r="F3354">
        <v>4.13</v>
      </c>
      <c r="G3354" t="str">
        <f t="shared" si="365"/>
        <v>Low</v>
      </c>
      <c r="H3354">
        <v>58</v>
      </c>
      <c r="I3354" t="s">
        <v>56</v>
      </c>
      <c r="J3354" t="s">
        <v>41</v>
      </c>
      <c r="K3354" s="4">
        <v>17.989999999999998</v>
      </c>
      <c r="L3354" s="4">
        <f t="shared" si="366"/>
        <v>17.989999999999998</v>
      </c>
      <c r="M3354">
        <v>1</v>
      </c>
      <c r="N3354" t="s">
        <v>15</v>
      </c>
      <c r="O3354">
        <v>3</v>
      </c>
      <c r="P3354">
        <v>7.0000000000000007E-2</v>
      </c>
      <c r="Q3354">
        <f t="shared" si="367"/>
        <v>4</v>
      </c>
      <c r="R3354" t="s">
        <v>6</v>
      </c>
      <c r="S3354">
        <f t="shared" si="368"/>
        <v>16.52</v>
      </c>
      <c r="T3354" t="str">
        <f t="shared" si="369"/>
        <v>Low</v>
      </c>
      <c r="U3354" t="str">
        <f t="shared" si="370"/>
        <v>Inactive</v>
      </c>
    </row>
    <row r="3355" spans="1:21" x14ac:dyDescent="0.25">
      <c r="A3355" t="s">
        <v>3382</v>
      </c>
      <c r="B3355">
        <v>19</v>
      </c>
      <c r="C3355" t="str">
        <f t="shared" si="364"/>
        <v>18-24</v>
      </c>
      <c r="D3355" t="s">
        <v>27</v>
      </c>
      <c r="E3355" t="s">
        <v>8</v>
      </c>
      <c r="F3355">
        <v>6.08</v>
      </c>
      <c r="G3355" t="str">
        <f t="shared" si="365"/>
        <v>Low</v>
      </c>
      <c r="H3355">
        <v>44</v>
      </c>
      <c r="I3355" t="s">
        <v>3</v>
      </c>
      <c r="J3355" t="s">
        <v>10</v>
      </c>
      <c r="K3355" s="4">
        <v>13.99</v>
      </c>
      <c r="L3355" s="4">
        <f t="shared" si="366"/>
        <v>13.99</v>
      </c>
      <c r="M3355">
        <v>1</v>
      </c>
      <c r="N3355" t="s">
        <v>15</v>
      </c>
      <c r="O3355">
        <v>1</v>
      </c>
      <c r="P3355">
        <v>0.14000000000000001</v>
      </c>
      <c r="Q3355">
        <f t="shared" si="367"/>
        <v>8</v>
      </c>
      <c r="R3355" t="s">
        <v>16</v>
      </c>
      <c r="S3355">
        <f t="shared" si="368"/>
        <v>48.64</v>
      </c>
      <c r="T3355" t="str">
        <f t="shared" si="369"/>
        <v>Low</v>
      </c>
      <c r="U3355" t="str">
        <f t="shared" si="370"/>
        <v>Inactive</v>
      </c>
    </row>
    <row r="3356" spans="1:21" x14ac:dyDescent="0.25">
      <c r="A3356" t="s">
        <v>3383</v>
      </c>
      <c r="B3356">
        <v>52</v>
      </c>
      <c r="C3356" t="str">
        <f t="shared" si="364"/>
        <v>45-54</v>
      </c>
      <c r="D3356" t="s">
        <v>27</v>
      </c>
      <c r="E3356" t="s">
        <v>18</v>
      </c>
      <c r="F3356">
        <v>33.130000000000003</v>
      </c>
      <c r="G3356" t="str">
        <f t="shared" si="365"/>
        <v>Medium</v>
      </c>
      <c r="H3356">
        <v>27</v>
      </c>
      <c r="I3356" t="s">
        <v>56</v>
      </c>
      <c r="J3356" t="s">
        <v>4</v>
      </c>
      <c r="K3356" s="4">
        <v>17.989999999999998</v>
      </c>
      <c r="L3356" s="4">
        <f t="shared" si="366"/>
        <v>17.989999999999998</v>
      </c>
      <c r="M3356">
        <v>0</v>
      </c>
      <c r="N3356" t="s">
        <v>15</v>
      </c>
      <c r="O3356">
        <v>4</v>
      </c>
      <c r="P3356">
        <v>1.18</v>
      </c>
      <c r="Q3356">
        <f t="shared" si="367"/>
        <v>71</v>
      </c>
      <c r="R3356" t="s">
        <v>11</v>
      </c>
      <c r="S3356">
        <f t="shared" si="368"/>
        <v>2352.23</v>
      </c>
      <c r="T3356" t="str">
        <f t="shared" si="369"/>
        <v>High</v>
      </c>
      <c r="U3356" t="str">
        <f t="shared" si="370"/>
        <v>Inactive</v>
      </c>
    </row>
    <row r="3357" spans="1:21" x14ac:dyDescent="0.25">
      <c r="A3357" t="s">
        <v>3384</v>
      </c>
      <c r="B3357">
        <v>20</v>
      </c>
      <c r="C3357" t="str">
        <f t="shared" si="364"/>
        <v>18-24</v>
      </c>
      <c r="D3357" t="s">
        <v>27</v>
      </c>
      <c r="E3357" t="s">
        <v>8</v>
      </c>
      <c r="F3357">
        <v>5.0599999999999996</v>
      </c>
      <c r="G3357" t="str">
        <f t="shared" si="365"/>
        <v>Low</v>
      </c>
      <c r="H3357">
        <v>25</v>
      </c>
      <c r="I3357" t="s">
        <v>14</v>
      </c>
      <c r="J3357" t="s">
        <v>4</v>
      </c>
      <c r="K3357" s="4">
        <v>13.99</v>
      </c>
      <c r="L3357" s="4">
        <f t="shared" si="366"/>
        <v>13.99</v>
      </c>
      <c r="M3357">
        <v>0</v>
      </c>
      <c r="N3357" t="s">
        <v>5</v>
      </c>
      <c r="O3357">
        <v>4</v>
      </c>
      <c r="P3357">
        <v>0.19</v>
      </c>
      <c r="Q3357">
        <f t="shared" si="367"/>
        <v>11</v>
      </c>
      <c r="R3357" t="s">
        <v>38</v>
      </c>
      <c r="S3357">
        <f t="shared" si="368"/>
        <v>55.66</v>
      </c>
      <c r="T3357" t="str">
        <f t="shared" si="369"/>
        <v>Medium</v>
      </c>
      <c r="U3357" t="str">
        <f t="shared" si="370"/>
        <v>Inactive</v>
      </c>
    </row>
    <row r="3358" spans="1:21" x14ac:dyDescent="0.25">
      <c r="A3358" t="s">
        <v>3385</v>
      </c>
      <c r="B3358">
        <v>26</v>
      </c>
      <c r="C3358" t="str">
        <f t="shared" si="364"/>
        <v>25-34</v>
      </c>
      <c r="D3358" t="s">
        <v>13</v>
      </c>
      <c r="E3358" t="s">
        <v>8</v>
      </c>
      <c r="F3358">
        <v>11.7</v>
      </c>
      <c r="G3358" t="str">
        <f t="shared" si="365"/>
        <v>Low</v>
      </c>
      <c r="H3358">
        <v>7</v>
      </c>
      <c r="I3358" t="s">
        <v>56</v>
      </c>
      <c r="J3358" t="s">
        <v>43</v>
      </c>
      <c r="K3358" s="4">
        <v>13.99</v>
      </c>
      <c r="L3358" s="4">
        <f t="shared" si="366"/>
        <v>13.99</v>
      </c>
      <c r="M3358">
        <v>0</v>
      </c>
      <c r="N3358" t="s">
        <v>15</v>
      </c>
      <c r="O3358">
        <v>5</v>
      </c>
      <c r="P3358">
        <v>1.46</v>
      </c>
      <c r="Q3358">
        <f t="shared" si="367"/>
        <v>88</v>
      </c>
      <c r="R3358" t="s">
        <v>6</v>
      </c>
      <c r="S3358">
        <f t="shared" si="368"/>
        <v>1029.5999999999999</v>
      </c>
      <c r="T3358" t="str">
        <f t="shared" si="369"/>
        <v>High</v>
      </c>
      <c r="U3358" t="str">
        <f t="shared" si="370"/>
        <v>Active</v>
      </c>
    </row>
    <row r="3359" spans="1:21" x14ac:dyDescent="0.25">
      <c r="A3359" t="s">
        <v>3386</v>
      </c>
      <c r="B3359">
        <v>66</v>
      </c>
      <c r="C3359" t="str">
        <f t="shared" si="364"/>
        <v>55+</v>
      </c>
      <c r="D3359" t="s">
        <v>27</v>
      </c>
      <c r="E3359" t="s">
        <v>2</v>
      </c>
      <c r="F3359">
        <v>7</v>
      </c>
      <c r="G3359" t="str">
        <f t="shared" si="365"/>
        <v>Low</v>
      </c>
      <c r="H3359">
        <v>39</v>
      </c>
      <c r="I3359" t="s">
        <v>14</v>
      </c>
      <c r="J3359" t="s">
        <v>4</v>
      </c>
      <c r="K3359" s="4">
        <v>8.99</v>
      </c>
      <c r="L3359" s="4">
        <f t="shared" si="366"/>
        <v>8.99</v>
      </c>
      <c r="M3359">
        <v>1</v>
      </c>
      <c r="N3359" t="s">
        <v>23</v>
      </c>
      <c r="O3359">
        <v>2</v>
      </c>
      <c r="P3359">
        <v>0.17</v>
      </c>
      <c r="Q3359">
        <f t="shared" si="367"/>
        <v>10</v>
      </c>
      <c r="R3359" t="s">
        <v>11</v>
      </c>
      <c r="S3359">
        <f t="shared" si="368"/>
        <v>70</v>
      </c>
      <c r="T3359" t="str">
        <f t="shared" si="369"/>
        <v>Medium</v>
      </c>
      <c r="U3359" t="str">
        <f t="shared" si="370"/>
        <v>Inactive</v>
      </c>
    </row>
    <row r="3360" spans="1:21" x14ac:dyDescent="0.25">
      <c r="A3360" t="s">
        <v>3387</v>
      </c>
      <c r="B3360">
        <v>48</v>
      </c>
      <c r="C3360" t="str">
        <f t="shared" si="364"/>
        <v>45-54</v>
      </c>
      <c r="D3360" t="s">
        <v>1</v>
      </c>
      <c r="E3360" t="s">
        <v>2</v>
      </c>
      <c r="F3360">
        <v>21.91</v>
      </c>
      <c r="G3360" t="str">
        <f t="shared" si="365"/>
        <v>Medium</v>
      </c>
      <c r="H3360">
        <v>52</v>
      </c>
      <c r="I3360" t="s">
        <v>56</v>
      </c>
      <c r="J3360" t="s">
        <v>41</v>
      </c>
      <c r="K3360" s="4">
        <v>8.99</v>
      </c>
      <c r="L3360" s="4">
        <f t="shared" si="366"/>
        <v>8.99</v>
      </c>
      <c r="M3360">
        <v>1</v>
      </c>
      <c r="N3360" t="s">
        <v>5</v>
      </c>
      <c r="O3360">
        <v>5</v>
      </c>
      <c r="P3360">
        <v>0.41</v>
      </c>
      <c r="Q3360">
        <f t="shared" si="367"/>
        <v>25</v>
      </c>
      <c r="R3360" t="s">
        <v>33</v>
      </c>
      <c r="S3360">
        <f t="shared" si="368"/>
        <v>547.75</v>
      </c>
      <c r="T3360" t="str">
        <f t="shared" si="369"/>
        <v>High</v>
      </c>
      <c r="U3360" t="str">
        <f t="shared" si="370"/>
        <v>Inactive</v>
      </c>
    </row>
    <row r="3361" spans="1:21" x14ac:dyDescent="0.25">
      <c r="A3361" t="s">
        <v>3388</v>
      </c>
      <c r="B3361">
        <v>56</v>
      </c>
      <c r="C3361" t="str">
        <f t="shared" si="364"/>
        <v>55+</v>
      </c>
      <c r="D3361" t="s">
        <v>13</v>
      </c>
      <c r="E3361" t="s">
        <v>8</v>
      </c>
      <c r="F3361">
        <v>21.44</v>
      </c>
      <c r="G3361" t="str">
        <f t="shared" si="365"/>
        <v>Medium</v>
      </c>
      <c r="H3361">
        <v>47</v>
      </c>
      <c r="I3361" t="s">
        <v>9</v>
      </c>
      <c r="J3361" t="s">
        <v>4</v>
      </c>
      <c r="K3361" s="4">
        <v>13.99</v>
      </c>
      <c r="L3361" s="4">
        <f t="shared" si="366"/>
        <v>13.99</v>
      </c>
      <c r="M3361">
        <v>1</v>
      </c>
      <c r="N3361" t="s">
        <v>15</v>
      </c>
      <c r="O3361">
        <v>1</v>
      </c>
      <c r="P3361">
        <v>0.45</v>
      </c>
      <c r="Q3361">
        <f t="shared" si="367"/>
        <v>27</v>
      </c>
      <c r="R3361" t="s">
        <v>33</v>
      </c>
      <c r="S3361">
        <f t="shared" si="368"/>
        <v>578.88</v>
      </c>
      <c r="T3361" t="str">
        <f t="shared" si="369"/>
        <v>High</v>
      </c>
      <c r="U3361" t="str">
        <f t="shared" si="370"/>
        <v>Inactive</v>
      </c>
    </row>
    <row r="3362" spans="1:21" x14ac:dyDescent="0.25">
      <c r="A3362" t="s">
        <v>3389</v>
      </c>
      <c r="B3362">
        <v>52</v>
      </c>
      <c r="C3362" t="str">
        <f t="shared" si="364"/>
        <v>45-54</v>
      </c>
      <c r="D3362" t="s">
        <v>27</v>
      </c>
      <c r="E3362" t="s">
        <v>8</v>
      </c>
      <c r="F3362">
        <v>0.33</v>
      </c>
      <c r="G3362" t="str">
        <f t="shared" si="365"/>
        <v>Low</v>
      </c>
      <c r="H3362">
        <v>14</v>
      </c>
      <c r="I3362" t="s">
        <v>19</v>
      </c>
      <c r="J3362" t="s">
        <v>41</v>
      </c>
      <c r="K3362" s="4">
        <v>13.99</v>
      </c>
      <c r="L3362" s="4">
        <f t="shared" si="366"/>
        <v>13.99</v>
      </c>
      <c r="M3362">
        <v>1</v>
      </c>
      <c r="N3362" t="s">
        <v>5</v>
      </c>
      <c r="O3362">
        <v>2</v>
      </c>
      <c r="P3362">
        <v>0.02</v>
      </c>
      <c r="Q3362">
        <f t="shared" si="367"/>
        <v>1</v>
      </c>
      <c r="R3362" t="s">
        <v>33</v>
      </c>
      <c r="S3362">
        <f t="shared" si="368"/>
        <v>0.33</v>
      </c>
      <c r="T3362" t="str">
        <f t="shared" si="369"/>
        <v>Low</v>
      </c>
      <c r="U3362" t="str">
        <f t="shared" si="370"/>
        <v>Risk</v>
      </c>
    </row>
    <row r="3363" spans="1:21" x14ac:dyDescent="0.25">
      <c r="A3363" t="s">
        <v>3390</v>
      </c>
      <c r="B3363">
        <v>28</v>
      </c>
      <c r="C3363" t="str">
        <f t="shared" si="364"/>
        <v>25-34</v>
      </c>
      <c r="D3363" t="s">
        <v>1</v>
      </c>
      <c r="E3363" t="s">
        <v>8</v>
      </c>
      <c r="F3363">
        <v>2.06</v>
      </c>
      <c r="G3363" t="str">
        <f t="shared" si="365"/>
        <v>Low</v>
      </c>
      <c r="H3363">
        <v>59</v>
      </c>
      <c r="I3363" t="s">
        <v>14</v>
      </c>
      <c r="J3363" t="s">
        <v>10</v>
      </c>
      <c r="K3363" s="4">
        <v>13.99</v>
      </c>
      <c r="L3363" s="4">
        <f t="shared" si="366"/>
        <v>13.99</v>
      </c>
      <c r="M3363">
        <v>1</v>
      </c>
      <c r="N3363" t="s">
        <v>15</v>
      </c>
      <c r="O3363">
        <v>2</v>
      </c>
      <c r="P3363">
        <v>0.03</v>
      </c>
      <c r="Q3363">
        <f t="shared" si="367"/>
        <v>2</v>
      </c>
      <c r="R3363" t="s">
        <v>25</v>
      </c>
      <c r="S3363">
        <f t="shared" si="368"/>
        <v>4.12</v>
      </c>
      <c r="T3363" t="str">
        <f t="shared" si="369"/>
        <v>Low</v>
      </c>
      <c r="U3363" t="str">
        <f t="shared" si="370"/>
        <v>Inactive</v>
      </c>
    </row>
    <row r="3364" spans="1:21" x14ac:dyDescent="0.25">
      <c r="A3364" t="s">
        <v>3391</v>
      </c>
      <c r="B3364">
        <v>26</v>
      </c>
      <c r="C3364" t="str">
        <f t="shared" si="364"/>
        <v>25-34</v>
      </c>
      <c r="D3364" t="s">
        <v>13</v>
      </c>
      <c r="E3364" t="s">
        <v>2</v>
      </c>
      <c r="F3364">
        <v>11.07</v>
      </c>
      <c r="G3364" t="str">
        <f t="shared" si="365"/>
        <v>Low</v>
      </c>
      <c r="H3364">
        <v>54</v>
      </c>
      <c r="I3364" t="s">
        <v>9</v>
      </c>
      <c r="J3364" t="s">
        <v>32</v>
      </c>
      <c r="K3364" s="4">
        <v>8.99</v>
      </c>
      <c r="L3364" s="4">
        <f t="shared" si="366"/>
        <v>8.99</v>
      </c>
      <c r="M3364">
        <v>1</v>
      </c>
      <c r="N3364" t="s">
        <v>47</v>
      </c>
      <c r="O3364">
        <v>4</v>
      </c>
      <c r="P3364">
        <v>0.2</v>
      </c>
      <c r="Q3364">
        <f t="shared" si="367"/>
        <v>12</v>
      </c>
      <c r="R3364" t="s">
        <v>16</v>
      </c>
      <c r="S3364">
        <f t="shared" si="368"/>
        <v>132.84</v>
      </c>
      <c r="T3364" t="str">
        <f t="shared" si="369"/>
        <v>Medium</v>
      </c>
      <c r="U3364" t="str">
        <f t="shared" si="370"/>
        <v>Inactive</v>
      </c>
    </row>
    <row r="3365" spans="1:21" x14ac:dyDescent="0.25">
      <c r="A3365" t="s">
        <v>3392</v>
      </c>
      <c r="B3365">
        <v>50</v>
      </c>
      <c r="C3365" t="str">
        <f t="shared" si="364"/>
        <v>45-54</v>
      </c>
      <c r="D3365" t="s">
        <v>27</v>
      </c>
      <c r="E3365" t="s">
        <v>8</v>
      </c>
      <c r="F3365">
        <v>15.65</v>
      </c>
      <c r="G3365" t="str">
        <f t="shared" si="365"/>
        <v>Low</v>
      </c>
      <c r="H3365">
        <v>27</v>
      </c>
      <c r="I3365" t="s">
        <v>56</v>
      </c>
      <c r="J3365" t="s">
        <v>4</v>
      </c>
      <c r="K3365" s="4">
        <v>13.99</v>
      </c>
      <c r="L3365" s="4">
        <f t="shared" si="366"/>
        <v>13.99</v>
      </c>
      <c r="M3365">
        <v>0</v>
      </c>
      <c r="N3365" t="s">
        <v>5</v>
      </c>
      <c r="O3365">
        <v>2</v>
      </c>
      <c r="P3365">
        <v>0.56000000000000005</v>
      </c>
      <c r="Q3365">
        <f t="shared" si="367"/>
        <v>34</v>
      </c>
      <c r="R3365" t="s">
        <v>16</v>
      </c>
      <c r="S3365">
        <f t="shared" si="368"/>
        <v>532.1</v>
      </c>
      <c r="T3365" t="str">
        <f t="shared" si="369"/>
        <v>High</v>
      </c>
      <c r="U3365" t="str">
        <f t="shared" si="370"/>
        <v>Inactive</v>
      </c>
    </row>
    <row r="3366" spans="1:21" x14ac:dyDescent="0.25">
      <c r="A3366" t="s">
        <v>3393</v>
      </c>
      <c r="B3366">
        <v>49</v>
      </c>
      <c r="C3366" t="str">
        <f t="shared" si="364"/>
        <v>45-54</v>
      </c>
      <c r="D3366" t="s">
        <v>13</v>
      </c>
      <c r="E3366" t="s">
        <v>8</v>
      </c>
      <c r="F3366">
        <v>5.21</v>
      </c>
      <c r="G3366" t="str">
        <f t="shared" si="365"/>
        <v>Low</v>
      </c>
      <c r="H3366">
        <v>33</v>
      </c>
      <c r="I3366" t="s">
        <v>14</v>
      </c>
      <c r="J3366" t="s">
        <v>41</v>
      </c>
      <c r="K3366" s="4">
        <v>13.99</v>
      </c>
      <c r="L3366" s="4">
        <f t="shared" si="366"/>
        <v>13.99</v>
      </c>
      <c r="M3366">
        <v>1</v>
      </c>
      <c r="N3366" t="s">
        <v>15</v>
      </c>
      <c r="O3366">
        <v>4</v>
      </c>
      <c r="P3366">
        <v>0.15</v>
      </c>
      <c r="Q3366">
        <f t="shared" si="367"/>
        <v>9</v>
      </c>
      <c r="R3366" t="s">
        <v>38</v>
      </c>
      <c r="S3366">
        <f t="shared" si="368"/>
        <v>46.89</v>
      </c>
      <c r="T3366" t="str">
        <f t="shared" si="369"/>
        <v>Low</v>
      </c>
      <c r="U3366" t="str">
        <f t="shared" si="370"/>
        <v>Inactive</v>
      </c>
    </row>
    <row r="3367" spans="1:21" x14ac:dyDescent="0.25">
      <c r="A3367" t="s">
        <v>3394</v>
      </c>
      <c r="B3367">
        <v>37</v>
      </c>
      <c r="C3367" t="str">
        <f t="shared" si="364"/>
        <v>35-44</v>
      </c>
      <c r="D3367" t="s">
        <v>13</v>
      </c>
      <c r="E3367" t="s">
        <v>2</v>
      </c>
      <c r="F3367">
        <v>4.6900000000000004</v>
      </c>
      <c r="G3367" t="str">
        <f t="shared" si="365"/>
        <v>Low</v>
      </c>
      <c r="H3367">
        <v>25</v>
      </c>
      <c r="I3367" t="s">
        <v>9</v>
      </c>
      <c r="J3367" t="s">
        <v>43</v>
      </c>
      <c r="K3367" s="4">
        <v>8.99</v>
      </c>
      <c r="L3367" s="4">
        <f t="shared" si="366"/>
        <v>8.99</v>
      </c>
      <c r="M3367">
        <v>1</v>
      </c>
      <c r="N3367" t="s">
        <v>5</v>
      </c>
      <c r="O3367">
        <v>4</v>
      </c>
      <c r="P3367">
        <v>0.18</v>
      </c>
      <c r="Q3367">
        <f t="shared" si="367"/>
        <v>11</v>
      </c>
      <c r="R3367" t="s">
        <v>25</v>
      </c>
      <c r="S3367">
        <f t="shared" si="368"/>
        <v>51.59</v>
      </c>
      <c r="T3367" t="str">
        <f t="shared" si="369"/>
        <v>Medium</v>
      </c>
      <c r="U3367" t="str">
        <f t="shared" si="370"/>
        <v>Inactive</v>
      </c>
    </row>
    <row r="3368" spans="1:21" x14ac:dyDescent="0.25">
      <c r="A3368" t="s">
        <v>3395</v>
      </c>
      <c r="B3368">
        <v>38</v>
      </c>
      <c r="C3368" t="str">
        <f t="shared" si="364"/>
        <v>35-44</v>
      </c>
      <c r="D3368" t="s">
        <v>27</v>
      </c>
      <c r="E3368" t="s">
        <v>18</v>
      </c>
      <c r="F3368">
        <v>2.2400000000000002</v>
      </c>
      <c r="G3368" t="str">
        <f t="shared" si="365"/>
        <v>Low</v>
      </c>
      <c r="H3368">
        <v>58</v>
      </c>
      <c r="I3368" t="s">
        <v>3</v>
      </c>
      <c r="J3368" t="s">
        <v>32</v>
      </c>
      <c r="K3368" s="4">
        <v>17.989999999999998</v>
      </c>
      <c r="L3368" s="4">
        <f t="shared" si="366"/>
        <v>17.989999999999998</v>
      </c>
      <c r="M3368">
        <v>1</v>
      </c>
      <c r="N3368" t="s">
        <v>23</v>
      </c>
      <c r="O3368">
        <v>4</v>
      </c>
      <c r="P3368">
        <v>0.04</v>
      </c>
      <c r="Q3368">
        <f t="shared" si="367"/>
        <v>2</v>
      </c>
      <c r="R3368" t="s">
        <v>38</v>
      </c>
      <c r="S3368">
        <f t="shared" si="368"/>
        <v>4.4800000000000004</v>
      </c>
      <c r="T3368" t="str">
        <f t="shared" si="369"/>
        <v>Low</v>
      </c>
      <c r="U3368" t="str">
        <f t="shared" si="370"/>
        <v>Inactive</v>
      </c>
    </row>
    <row r="3369" spans="1:21" x14ac:dyDescent="0.25">
      <c r="A3369" t="s">
        <v>3396</v>
      </c>
      <c r="B3369">
        <v>62</v>
      </c>
      <c r="C3369" t="str">
        <f t="shared" si="364"/>
        <v>55+</v>
      </c>
      <c r="D3369" t="s">
        <v>13</v>
      </c>
      <c r="E3369" t="s">
        <v>8</v>
      </c>
      <c r="F3369">
        <v>26.88</v>
      </c>
      <c r="G3369" t="str">
        <f t="shared" si="365"/>
        <v>Medium</v>
      </c>
      <c r="H3369">
        <v>55</v>
      </c>
      <c r="I3369" t="s">
        <v>14</v>
      </c>
      <c r="J3369" t="s">
        <v>4</v>
      </c>
      <c r="K3369" s="4">
        <v>13.99</v>
      </c>
      <c r="L3369" s="4">
        <f t="shared" si="366"/>
        <v>13.99</v>
      </c>
      <c r="M3369">
        <v>0</v>
      </c>
      <c r="N3369" t="s">
        <v>29</v>
      </c>
      <c r="O3369">
        <v>4</v>
      </c>
      <c r="P3369">
        <v>0.48</v>
      </c>
      <c r="Q3369">
        <f t="shared" si="367"/>
        <v>29</v>
      </c>
      <c r="R3369" t="s">
        <v>25</v>
      </c>
      <c r="S3369">
        <f t="shared" si="368"/>
        <v>779.52</v>
      </c>
      <c r="T3369" t="str">
        <f t="shared" si="369"/>
        <v>High</v>
      </c>
      <c r="U3369" t="str">
        <f t="shared" si="370"/>
        <v>Inactive</v>
      </c>
    </row>
    <row r="3370" spans="1:21" x14ac:dyDescent="0.25">
      <c r="A3370" t="s">
        <v>3397</v>
      </c>
      <c r="B3370">
        <v>63</v>
      </c>
      <c r="C3370" t="str">
        <f t="shared" si="364"/>
        <v>55+</v>
      </c>
      <c r="D3370" t="s">
        <v>13</v>
      </c>
      <c r="E3370" t="s">
        <v>8</v>
      </c>
      <c r="F3370">
        <v>2.84</v>
      </c>
      <c r="G3370" t="str">
        <f t="shared" si="365"/>
        <v>Low</v>
      </c>
      <c r="H3370">
        <v>18</v>
      </c>
      <c r="I3370" t="s">
        <v>19</v>
      </c>
      <c r="J3370" t="s">
        <v>43</v>
      </c>
      <c r="K3370" s="4">
        <v>13.99</v>
      </c>
      <c r="L3370" s="4">
        <f t="shared" si="366"/>
        <v>13.99</v>
      </c>
      <c r="M3370">
        <v>1</v>
      </c>
      <c r="N3370" t="s">
        <v>5</v>
      </c>
      <c r="O3370">
        <v>3</v>
      </c>
      <c r="P3370">
        <v>0.15</v>
      </c>
      <c r="Q3370">
        <f t="shared" si="367"/>
        <v>9</v>
      </c>
      <c r="R3370" t="s">
        <v>20</v>
      </c>
      <c r="S3370">
        <f t="shared" si="368"/>
        <v>25.56</v>
      </c>
      <c r="T3370" t="str">
        <f t="shared" si="369"/>
        <v>Low</v>
      </c>
      <c r="U3370" t="str">
        <f t="shared" si="370"/>
        <v>Risk</v>
      </c>
    </row>
    <row r="3371" spans="1:21" x14ac:dyDescent="0.25">
      <c r="A3371" t="s">
        <v>3398</v>
      </c>
      <c r="B3371">
        <v>26</v>
      </c>
      <c r="C3371" t="str">
        <f t="shared" si="364"/>
        <v>25-34</v>
      </c>
      <c r="D3371" t="s">
        <v>1</v>
      </c>
      <c r="E3371" t="s">
        <v>2</v>
      </c>
      <c r="F3371">
        <v>9.9700000000000006</v>
      </c>
      <c r="G3371" t="str">
        <f t="shared" si="365"/>
        <v>Low</v>
      </c>
      <c r="H3371">
        <v>37</v>
      </c>
      <c r="I3371" t="s">
        <v>56</v>
      </c>
      <c r="J3371" t="s">
        <v>4</v>
      </c>
      <c r="K3371" s="4">
        <v>8.99</v>
      </c>
      <c r="L3371" s="4">
        <f t="shared" si="366"/>
        <v>8.99</v>
      </c>
      <c r="M3371">
        <v>1</v>
      </c>
      <c r="N3371" t="s">
        <v>47</v>
      </c>
      <c r="O3371">
        <v>1</v>
      </c>
      <c r="P3371">
        <v>0.26</v>
      </c>
      <c r="Q3371">
        <f t="shared" si="367"/>
        <v>16</v>
      </c>
      <c r="R3371" t="s">
        <v>16</v>
      </c>
      <c r="S3371">
        <f t="shared" si="368"/>
        <v>159.52000000000001</v>
      </c>
      <c r="T3371" t="str">
        <f t="shared" si="369"/>
        <v>High</v>
      </c>
      <c r="U3371" t="str">
        <f t="shared" si="370"/>
        <v>Inactive</v>
      </c>
    </row>
    <row r="3372" spans="1:21" x14ac:dyDescent="0.25">
      <c r="A3372" t="s">
        <v>3399</v>
      </c>
      <c r="B3372">
        <v>40</v>
      </c>
      <c r="C3372" t="str">
        <f t="shared" si="364"/>
        <v>35-44</v>
      </c>
      <c r="D3372" t="s">
        <v>27</v>
      </c>
      <c r="E3372" t="s">
        <v>18</v>
      </c>
      <c r="F3372">
        <v>46.29</v>
      </c>
      <c r="G3372" t="str">
        <f t="shared" si="365"/>
        <v>Medium</v>
      </c>
      <c r="H3372">
        <v>26</v>
      </c>
      <c r="I3372" t="s">
        <v>3</v>
      </c>
      <c r="J3372" t="s">
        <v>32</v>
      </c>
      <c r="K3372" s="4">
        <v>17.989999999999998</v>
      </c>
      <c r="L3372" s="4">
        <f t="shared" si="366"/>
        <v>17.989999999999998</v>
      </c>
      <c r="M3372">
        <v>0</v>
      </c>
      <c r="N3372" t="s">
        <v>15</v>
      </c>
      <c r="O3372">
        <v>4</v>
      </c>
      <c r="P3372">
        <v>1.71</v>
      </c>
      <c r="Q3372">
        <f t="shared" si="367"/>
        <v>103</v>
      </c>
      <c r="R3372" t="s">
        <v>16</v>
      </c>
      <c r="S3372">
        <f t="shared" si="368"/>
        <v>4767.87</v>
      </c>
      <c r="T3372" t="str">
        <f t="shared" si="369"/>
        <v>High</v>
      </c>
      <c r="U3372" t="str">
        <f t="shared" si="370"/>
        <v>Inactive</v>
      </c>
    </row>
    <row r="3373" spans="1:21" x14ac:dyDescent="0.25">
      <c r="A3373" t="s">
        <v>3400</v>
      </c>
      <c r="B3373">
        <v>68</v>
      </c>
      <c r="C3373" t="str">
        <f t="shared" si="364"/>
        <v>55+</v>
      </c>
      <c r="D3373" t="s">
        <v>27</v>
      </c>
      <c r="E3373" t="s">
        <v>18</v>
      </c>
      <c r="F3373">
        <v>9.36</v>
      </c>
      <c r="G3373" t="str">
        <f t="shared" si="365"/>
        <v>Low</v>
      </c>
      <c r="H3373">
        <v>15</v>
      </c>
      <c r="I3373" t="s">
        <v>9</v>
      </c>
      <c r="J3373" t="s">
        <v>4</v>
      </c>
      <c r="K3373" s="4">
        <v>17.989999999999998</v>
      </c>
      <c r="L3373" s="4">
        <f t="shared" si="366"/>
        <v>17.989999999999998</v>
      </c>
      <c r="M3373">
        <v>0</v>
      </c>
      <c r="N3373" t="s">
        <v>15</v>
      </c>
      <c r="O3373">
        <v>5</v>
      </c>
      <c r="P3373">
        <v>0.57999999999999996</v>
      </c>
      <c r="Q3373">
        <f t="shared" si="367"/>
        <v>35</v>
      </c>
      <c r="R3373" t="s">
        <v>6</v>
      </c>
      <c r="S3373">
        <f t="shared" si="368"/>
        <v>327.59999999999997</v>
      </c>
      <c r="T3373" t="str">
        <f t="shared" si="369"/>
        <v>High</v>
      </c>
      <c r="U3373" t="str">
        <f t="shared" si="370"/>
        <v>Risk</v>
      </c>
    </row>
    <row r="3374" spans="1:21" x14ac:dyDescent="0.25">
      <c r="A3374" t="s">
        <v>3401</v>
      </c>
      <c r="B3374">
        <v>23</v>
      </c>
      <c r="C3374" t="str">
        <f t="shared" si="364"/>
        <v>18-24</v>
      </c>
      <c r="D3374" t="s">
        <v>13</v>
      </c>
      <c r="E3374" t="s">
        <v>8</v>
      </c>
      <c r="F3374">
        <v>0.89</v>
      </c>
      <c r="G3374" t="str">
        <f t="shared" si="365"/>
        <v>Low</v>
      </c>
      <c r="H3374">
        <v>18</v>
      </c>
      <c r="I3374" t="s">
        <v>9</v>
      </c>
      <c r="J3374" t="s">
        <v>43</v>
      </c>
      <c r="K3374" s="4">
        <v>13.99</v>
      </c>
      <c r="L3374" s="4">
        <f t="shared" si="366"/>
        <v>13.99</v>
      </c>
      <c r="M3374">
        <v>1</v>
      </c>
      <c r="N3374" t="s">
        <v>29</v>
      </c>
      <c r="O3374">
        <v>1</v>
      </c>
      <c r="P3374">
        <v>0.05</v>
      </c>
      <c r="Q3374">
        <f t="shared" si="367"/>
        <v>3</v>
      </c>
      <c r="R3374" t="s">
        <v>6</v>
      </c>
      <c r="S3374">
        <f t="shared" si="368"/>
        <v>2.67</v>
      </c>
      <c r="T3374" t="str">
        <f t="shared" si="369"/>
        <v>Low</v>
      </c>
      <c r="U3374" t="str">
        <f t="shared" si="370"/>
        <v>Risk</v>
      </c>
    </row>
    <row r="3375" spans="1:21" x14ac:dyDescent="0.25">
      <c r="A3375" t="s">
        <v>3402</v>
      </c>
      <c r="B3375">
        <v>31</v>
      </c>
      <c r="C3375" t="str">
        <f t="shared" si="364"/>
        <v>25-34</v>
      </c>
      <c r="D3375" t="s">
        <v>1</v>
      </c>
      <c r="E3375" t="s">
        <v>8</v>
      </c>
      <c r="F3375">
        <v>1.17</v>
      </c>
      <c r="G3375" t="str">
        <f t="shared" si="365"/>
        <v>Low</v>
      </c>
      <c r="H3375">
        <v>36</v>
      </c>
      <c r="I3375" t="s">
        <v>9</v>
      </c>
      <c r="J3375" t="s">
        <v>32</v>
      </c>
      <c r="K3375" s="4">
        <v>13.99</v>
      </c>
      <c r="L3375" s="4">
        <f t="shared" si="366"/>
        <v>13.99</v>
      </c>
      <c r="M3375">
        <v>1</v>
      </c>
      <c r="N3375" t="s">
        <v>29</v>
      </c>
      <c r="O3375">
        <v>1</v>
      </c>
      <c r="P3375">
        <v>0.03</v>
      </c>
      <c r="Q3375">
        <f t="shared" si="367"/>
        <v>2</v>
      </c>
      <c r="R3375" t="s">
        <v>33</v>
      </c>
      <c r="S3375">
        <f t="shared" si="368"/>
        <v>2.34</v>
      </c>
      <c r="T3375" t="str">
        <f t="shared" si="369"/>
        <v>Low</v>
      </c>
      <c r="U3375" t="str">
        <f t="shared" si="370"/>
        <v>Inactive</v>
      </c>
    </row>
    <row r="3376" spans="1:21" x14ac:dyDescent="0.25">
      <c r="A3376" t="s">
        <v>3403</v>
      </c>
      <c r="B3376">
        <v>47</v>
      </c>
      <c r="C3376" t="str">
        <f t="shared" si="364"/>
        <v>45-54</v>
      </c>
      <c r="D3376" t="s">
        <v>27</v>
      </c>
      <c r="E3376" t="s">
        <v>2</v>
      </c>
      <c r="F3376">
        <v>1.25</v>
      </c>
      <c r="G3376" t="str">
        <f t="shared" si="365"/>
        <v>Low</v>
      </c>
      <c r="H3376">
        <v>44</v>
      </c>
      <c r="I3376" t="s">
        <v>35</v>
      </c>
      <c r="J3376" t="s">
        <v>10</v>
      </c>
      <c r="K3376" s="4">
        <v>8.99</v>
      </c>
      <c r="L3376" s="4">
        <f t="shared" si="366"/>
        <v>8.99</v>
      </c>
      <c r="M3376">
        <v>1</v>
      </c>
      <c r="N3376" t="s">
        <v>47</v>
      </c>
      <c r="O3376">
        <v>1</v>
      </c>
      <c r="P3376">
        <v>0.03</v>
      </c>
      <c r="Q3376">
        <f t="shared" si="367"/>
        <v>2</v>
      </c>
      <c r="R3376" t="s">
        <v>11</v>
      </c>
      <c r="S3376">
        <f t="shared" si="368"/>
        <v>2.5</v>
      </c>
      <c r="T3376" t="str">
        <f t="shared" si="369"/>
        <v>Low</v>
      </c>
      <c r="U3376" t="str">
        <f t="shared" si="370"/>
        <v>Inactive</v>
      </c>
    </row>
    <row r="3377" spans="1:21" x14ac:dyDescent="0.25">
      <c r="A3377" t="s">
        <v>3404</v>
      </c>
      <c r="B3377">
        <v>67</v>
      </c>
      <c r="C3377" t="str">
        <f t="shared" si="364"/>
        <v>55+</v>
      </c>
      <c r="D3377" t="s">
        <v>27</v>
      </c>
      <c r="E3377" t="s">
        <v>18</v>
      </c>
      <c r="F3377">
        <v>13.19</v>
      </c>
      <c r="G3377" t="str">
        <f t="shared" si="365"/>
        <v>Low</v>
      </c>
      <c r="H3377">
        <v>55</v>
      </c>
      <c r="I3377" t="s">
        <v>35</v>
      </c>
      <c r="J3377" t="s">
        <v>41</v>
      </c>
      <c r="K3377" s="4">
        <v>17.989999999999998</v>
      </c>
      <c r="L3377" s="4">
        <f t="shared" si="366"/>
        <v>17.989999999999998</v>
      </c>
      <c r="M3377">
        <v>1</v>
      </c>
      <c r="N3377" t="s">
        <v>15</v>
      </c>
      <c r="O3377">
        <v>3</v>
      </c>
      <c r="P3377">
        <v>0.24</v>
      </c>
      <c r="Q3377">
        <f t="shared" si="367"/>
        <v>14</v>
      </c>
      <c r="R3377" t="s">
        <v>33</v>
      </c>
      <c r="S3377">
        <f t="shared" si="368"/>
        <v>184.66</v>
      </c>
      <c r="T3377" t="str">
        <f t="shared" si="369"/>
        <v>High</v>
      </c>
      <c r="U3377" t="str">
        <f t="shared" si="370"/>
        <v>Inactive</v>
      </c>
    </row>
    <row r="3378" spans="1:21" x14ac:dyDescent="0.25">
      <c r="A3378" t="s">
        <v>3405</v>
      </c>
      <c r="B3378">
        <v>63</v>
      </c>
      <c r="C3378" t="str">
        <f t="shared" si="364"/>
        <v>55+</v>
      </c>
      <c r="D3378" t="s">
        <v>1</v>
      </c>
      <c r="E3378" t="s">
        <v>2</v>
      </c>
      <c r="F3378">
        <v>1.25</v>
      </c>
      <c r="G3378" t="str">
        <f t="shared" si="365"/>
        <v>Low</v>
      </c>
      <c r="H3378">
        <v>3</v>
      </c>
      <c r="I3378" t="s">
        <v>14</v>
      </c>
      <c r="J3378" t="s">
        <v>43</v>
      </c>
      <c r="K3378" s="4">
        <v>8.99</v>
      </c>
      <c r="L3378" s="4">
        <f t="shared" si="366"/>
        <v>8.99</v>
      </c>
      <c r="M3378">
        <v>1</v>
      </c>
      <c r="N3378" t="s">
        <v>23</v>
      </c>
      <c r="O3378">
        <v>5</v>
      </c>
      <c r="P3378">
        <v>0.31</v>
      </c>
      <c r="Q3378">
        <f t="shared" si="367"/>
        <v>19</v>
      </c>
      <c r="R3378" t="s">
        <v>33</v>
      </c>
      <c r="S3378">
        <f t="shared" si="368"/>
        <v>23.75</v>
      </c>
      <c r="T3378" t="str">
        <f t="shared" si="369"/>
        <v>Low</v>
      </c>
      <c r="U3378" t="str">
        <f t="shared" si="370"/>
        <v>Active</v>
      </c>
    </row>
    <row r="3379" spans="1:21" x14ac:dyDescent="0.25">
      <c r="A3379" t="s">
        <v>3406</v>
      </c>
      <c r="B3379">
        <v>59</v>
      </c>
      <c r="C3379" t="str">
        <f t="shared" si="364"/>
        <v>55+</v>
      </c>
      <c r="D3379" t="s">
        <v>13</v>
      </c>
      <c r="E3379" t="s">
        <v>2</v>
      </c>
      <c r="F3379">
        <v>1.2</v>
      </c>
      <c r="G3379" t="str">
        <f t="shared" si="365"/>
        <v>Low</v>
      </c>
      <c r="H3379">
        <v>32</v>
      </c>
      <c r="I3379" t="s">
        <v>56</v>
      </c>
      <c r="J3379" t="s">
        <v>4</v>
      </c>
      <c r="K3379" s="4">
        <v>8.99</v>
      </c>
      <c r="L3379" s="4">
        <f t="shared" si="366"/>
        <v>8.99</v>
      </c>
      <c r="M3379">
        <v>1</v>
      </c>
      <c r="N3379" t="s">
        <v>47</v>
      </c>
      <c r="O3379">
        <v>2</v>
      </c>
      <c r="P3379">
        <v>0.04</v>
      </c>
      <c r="Q3379">
        <f t="shared" si="367"/>
        <v>2</v>
      </c>
      <c r="R3379" t="s">
        <v>33</v>
      </c>
      <c r="S3379">
        <f t="shared" si="368"/>
        <v>2.4</v>
      </c>
      <c r="T3379" t="str">
        <f t="shared" si="369"/>
        <v>Low</v>
      </c>
      <c r="U3379" t="str">
        <f t="shared" si="370"/>
        <v>Inactive</v>
      </c>
    </row>
    <row r="3380" spans="1:21" x14ac:dyDescent="0.25">
      <c r="A3380" t="s">
        <v>3407</v>
      </c>
      <c r="B3380">
        <v>34</v>
      </c>
      <c r="C3380" t="str">
        <f t="shared" si="364"/>
        <v>25-34</v>
      </c>
      <c r="D3380" t="s">
        <v>27</v>
      </c>
      <c r="E3380" t="s">
        <v>8</v>
      </c>
      <c r="F3380">
        <v>7.38</v>
      </c>
      <c r="G3380" t="str">
        <f t="shared" si="365"/>
        <v>Low</v>
      </c>
      <c r="H3380">
        <v>26</v>
      </c>
      <c r="I3380" t="s">
        <v>35</v>
      </c>
      <c r="J3380" t="s">
        <v>41</v>
      </c>
      <c r="K3380" s="4">
        <v>13.99</v>
      </c>
      <c r="L3380" s="4">
        <f t="shared" si="366"/>
        <v>13.99</v>
      </c>
      <c r="M3380">
        <v>0</v>
      </c>
      <c r="N3380" t="s">
        <v>23</v>
      </c>
      <c r="O3380">
        <v>1</v>
      </c>
      <c r="P3380">
        <v>0.27</v>
      </c>
      <c r="Q3380">
        <f t="shared" si="367"/>
        <v>16</v>
      </c>
      <c r="R3380" t="s">
        <v>11</v>
      </c>
      <c r="S3380">
        <f t="shared" si="368"/>
        <v>118.08</v>
      </c>
      <c r="T3380" t="str">
        <f t="shared" si="369"/>
        <v>Medium</v>
      </c>
      <c r="U3380" t="str">
        <f t="shared" si="370"/>
        <v>Inactive</v>
      </c>
    </row>
    <row r="3381" spans="1:21" x14ac:dyDescent="0.25">
      <c r="A3381" t="s">
        <v>3408</v>
      </c>
      <c r="B3381">
        <v>35</v>
      </c>
      <c r="C3381" t="str">
        <f t="shared" si="364"/>
        <v>25-34</v>
      </c>
      <c r="D3381" t="s">
        <v>13</v>
      </c>
      <c r="E3381" t="s">
        <v>18</v>
      </c>
      <c r="F3381">
        <v>3.59</v>
      </c>
      <c r="G3381" t="str">
        <f t="shared" si="365"/>
        <v>Low</v>
      </c>
      <c r="H3381">
        <v>53</v>
      </c>
      <c r="I3381" t="s">
        <v>14</v>
      </c>
      <c r="J3381" t="s">
        <v>43</v>
      </c>
      <c r="K3381" s="4">
        <v>17.989999999999998</v>
      </c>
      <c r="L3381" s="4">
        <f t="shared" si="366"/>
        <v>17.989999999999998</v>
      </c>
      <c r="M3381">
        <v>1</v>
      </c>
      <c r="N3381" t="s">
        <v>15</v>
      </c>
      <c r="O3381">
        <v>3</v>
      </c>
      <c r="P3381">
        <v>7.0000000000000007E-2</v>
      </c>
      <c r="Q3381">
        <f t="shared" si="367"/>
        <v>4</v>
      </c>
      <c r="R3381" t="s">
        <v>25</v>
      </c>
      <c r="S3381">
        <f t="shared" si="368"/>
        <v>14.36</v>
      </c>
      <c r="T3381" t="str">
        <f t="shared" si="369"/>
        <v>Low</v>
      </c>
      <c r="U3381" t="str">
        <f t="shared" si="370"/>
        <v>Inactive</v>
      </c>
    </row>
    <row r="3382" spans="1:21" x14ac:dyDescent="0.25">
      <c r="A3382" t="s">
        <v>3409</v>
      </c>
      <c r="B3382">
        <v>21</v>
      </c>
      <c r="C3382" t="str">
        <f t="shared" si="364"/>
        <v>18-24</v>
      </c>
      <c r="D3382" t="s">
        <v>13</v>
      </c>
      <c r="E3382" t="s">
        <v>8</v>
      </c>
      <c r="F3382">
        <v>4.17</v>
      </c>
      <c r="G3382" t="str">
        <f t="shared" si="365"/>
        <v>Low</v>
      </c>
      <c r="H3382">
        <v>38</v>
      </c>
      <c r="I3382" t="s">
        <v>35</v>
      </c>
      <c r="J3382" t="s">
        <v>10</v>
      </c>
      <c r="K3382" s="4">
        <v>13.99</v>
      </c>
      <c r="L3382" s="4">
        <f t="shared" si="366"/>
        <v>13.99</v>
      </c>
      <c r="M3382">
        <v>1</v>
      </c>
      <c r="N3382" t="s">
        <v>15</v>
      </c>
      <c r="O3382">
        <v>1</v>
      </c>
      <c r="P3382">
        <v>0.11</v>
      </c>
      <c r="Q3382">
        <f t="shared" si="367"/>
        <v>7</v>
      </c>
      <c r="R3382" t="s">
        <v>20</v>
      </c>
      <c r="S3382">
        <f t="shared" si="368"/>
        <v>29.189999999999998</v>
      </c>
      <c r="T3382" t="str">
        <f t="shared" si="369"/>
        <v>Low</v>
      </c>
      <c r="U3382" t="str">
        <f t="shared" si="370"/>
        <v>Inactive</v>
      </c>
    </row>
    <row r="3383" spans="1:21" x14ac:dyDescent="0.25">
      <c r="A3383" t="s">
        <v>3410</v>
      </c>
      <c r="B3383">
        <v>29</v>
      </c>
      <c r="C3383" t="str">
        <f t="shared" si="364"/>
        <v>25-34</v>
      </c>
      <c r="D3383" t="s">
        <v>13</v>
      </c>
      <c r="E3383" t="s">
        <v>18</v>
      </c>
      <c r="F3383">
        <v>15.26</v>
      </c>
      <c r="G3383" t="str">
        <f t="shared" si="365"/>
        <v>Low</v>
      </c>
      <c r="H3383">
        <v>49</v>
      </c>
      <c r="I3383" t="s">
        <v>56</v>
      </c>
      <c r="J3383" t="s">
        <v>43</v>
      </c>
      <c r="K3383" s="4">
        <v>17.989999999999998</v>
      </c>
      <c r="L3383" s="4">
        <f t="shared" si="366"/>
        <v>17.989999999999998</v>
      </c>
      <c r="M3383">
        <v>1</v>
      </c>
      <c r="N3383" t="s">
        <v>47</v>
      </c>
      <c r="O3383">
        <v>1</v>
      </c>
      <c r="P3383">
        <v>0.31</v>
      </c>
      <c r="Q3383">
        <f t="shared" si="367"/>
        <v>19</v>
      </c>
      <c r="R3383" t="s">
        <v>11</v>
      </c>
      <c r="S3383">
        <f t="shared" si="368"/>
        <v>289.94</v>
      </c>
      <c r="T3383" t="str">
        <f t="shared" si="369"/>
        <v>High</v>
      </c>
      <c r="U3383" t="str">
        <f t="shared" si="370"/>
        <v>Inactive</v>
      </c>
    </row>
    <row r="3384" spans="1:21" x14ac:dyDescent="0.25">
      <c r="A3384" t="s">
        <v>3411</v>
      </c>
      <c r="B3384">
        <v>55</v>
      </c>
      <c r="C3384" t="str">
        <f t="shared" si="364"/>
        <v>45-54</v>
      </c>
      <c r="D3384" t="s">
        <v>27</v>
      </c>
      <c r="E3384" t="s">
        <v>8</v>
      </c>
      <c r="F3384">
        <v>2.7</v>
      </c>
      <c r="G3384" t="str">
        <f t="shared" si="365"/>
        <v>Low</v>
      </c>
      <c r="H3384">
        <v>31</v>
      </c>
      <c r="I3384" t="s">
        <v>14</v>
      </c>
      <c r="J3384" t="s">
        <v>4</v>
      </c>
      <c r="K3384" s="4">
        <v>13.99</v>
      </c>
      <c r="L3384" s="4">
        <f t="shared" si="366"/>
        <v>13.99</v>
      </c>
      <c r="M3384">
        <v>1</v>
      </c>
      <c r="N3384" t="s">
        <v>23</v>
      </c>
      <c r="O3384">
        <v>4</v>
      </c>
      <c r="P3384">
        <v>0.08</v>
      </c>
      <c r="Q3384">
        <f t="shared" si="367"/>
        <v>5</v>
      </c>
      <c r="R3384" t="s">
        <v>11</v>
      </c>
      <c r="S3384">
        <f t="shared" si="368"/>
        <v>13.5</v>
      </c>
      <c r="T3384" t="str">
        <f t="shared" si="369"/>
        <v>Low</v>
      </c>
      <c r="U3384" t="str">
        <f t="shared" si="370"/>
        <v>Inactive</v>
      </c>
    </row>
    <row r="3385" spans="1:21" x14ac:dyDescent="0.25">
      <c r="A3385" s="1" t="s">
        <v>3412</v>
      </c>
      <c r="B3385">
        <v>51</v>
      </c>
      <c r="C3385" t="str">
        <f t="shared" si="364"/>
        <v>45-54</v>
      </c>
      <c r="D3385" t="s">
        <v>13</v>
      </c>
      <c r="E3385" t="s">
        <v>18</v>
      </c>
      <c r="F3385">
        <v>3.82</v>
      </c>
      <c r="G3385" t="str">
        <f t="shared" si="365"/>
        <v>Low</v>
      </c>
      <c r="H3385">
        <v>34</v>
      </c>
      <c r="I3385" t="s">
        <v>14</v>
      </c>
      <c r="J3385" t="s">
        <v>4</v>
      </c>
      <c r="K3385" s="4">
        <v>17.989999999999998</v>
      </c>
      <c r="L3385" s="4">
        <f t="shared" si="366"/>
        <v>17.989999999999998</v>
      </c>
      <c r="M3385">
        <v>1</v>
      </c>
      <c r="N3385" t="s">
        <v>5</v>
      </c>
      <c r="O3385">
        <v>1</v>
      </c>
      <c r="P3385">
        <v>0.11</v>
      </c>
      <c r="Q3385">
        <f t="shared" si="367"/>
        <v>7</v>
      </c>
      <c r="R3385" t="s">
        <v>20</v>
      </c>
      <c r="S3385">
        <f t="shared" si="368"/>
        <v>26.74</v>
      </c>
      <c r="T3385" t="str">
        <f t="shared" si="369"/>
        <v>Low</v>
      </c>
      <c r="U3385" t="str">
        <f t="shared" si="370"/>
        <v>Inactive</v>
      </c>
    </row>
    <row r="3386" spans="1:21" x14ac:dyDescent="0.25">
      <c r="A3386" t="s">
        <v>3413</v>
      </c>
      <c r="B3386">
        <v>23</v>
      </c>
      <c r="C3386" t="str">
        <f t="shared" si="364"/>
        <v>18-24</v>
      </c>
      <c r="D3386" t="s">
        <v>27</v>
      </c>
      <c r="E3386" t="s">
        <v>2</v>
      </c>
      <c r="F3386">
        <v>6.7</v>
      </c>
      <c r="G3386" t="str">
        <f t="shared" si="365"/>
        <v>Low</v>
      </c>
      <c r="H3386">
        <v>48</v>
      </c>
      <c r="I3386" t="s">
        <v>56</v>
      </c>
      <c r="J3386" t="s">
        <v>10</v>
      </c>
      <c r="K3386" s="4">
        <v>8.99</v>
      </c>
      <c r="L3386" s="4">
        <f t="shared" si="366"/>
        <v>8.99</v>
      </c>
      <c r="M3386">
        <v>1</v>
      </c>
      <c r="N3386" t="s">
        <v>47</v>
      </c>
      <c r="O3386">
        <v>4</v>
      </c>
      <c r="P3386">
        <v>0.14000000000000001</v>
      </c>
      <c r="Q3386">
        <f t="shared" si="367"/>
        <v>8</v>
      </c>
      <c r="R3386" t="s">
        <v>11</v>
      </c>
      <c r="S3386">
        <f t="shared" si="368"/>
        <v>53.6</v>
      </c>
      <c r="T3386" t="str">
        <f t="shared" si="369"/>
        <v>Medium</v>
      </c>
      <c r="U3386" t="str">
        <f t="shared" si="370"/>
        <v>Inactive</v>
      </c>
    </row>
    <row r="3387" spans="1:21" x14ac:dyDescent="0.25">
      <c r="A3387" t="s">
        <v>3414</v>
      </c>
      <c r="B3387">
        <v>63</v>
      </c>
      <c r="C3387" t="str">
        <f t="shared" si="364"/>
        <v>55+</v>
      </c>
      <c r="D3387" t="s">
        <v>13</v>
      </c>
      <c r="E3387" t="s">
        <v>8</v>
      </c>
      <c r="F3387">
        <v>12.08</v>
      </c>
      <c r="G3387" t="str">
        <f t="shared" si="365"/>
        <v>Low</v>
      </c>
      <c r="H3387">
        <v>17</v>
      </c>
      <c r="I3387" t="s">
        <v>35</v>
      </c>
      <c r="J3387" t="s">
        <v>41</v>
      </c>
      <c r="K3387" s="4">
        <v>13.99</v>
      </c>
      <c r="L3387" s="4">
        <f t="shared" si="366"/>
        <v>13.99</v>
      </c>
      <c r="M3387">
        <v>0</v>
      </c>
      <c r="N3387" t="s">
        <v>47</v>
      </c>
      <c r="O3387">
        <v>4</v>
      </c>
      <c r="P3387">
        <v>0.67</v>
      </c>
      <c r="Q3387">
        <f t="shared" si="367"/>
        <v>40</v>
      </c>
      <c r="R3387" t="s">
        <v>20</v>
      </c>
      <c r="S3387">
        <f t="shared" si="368"/>
        <v>483.2</v>
      </c>
      <c r="T3387" t="str">
        <f t="shared" si="369"/>
        <v>High</v>
      </c>
      <c r="U3387" t="str">
        <f t="shared" si="370"/>
        <v>Risk</v>
      </c>
    </row>
    <row r="3388" spans="1:21" x14ac:dyDescent="0.25">
      <c r="A3388" t="s">
        <v>3415</v>
      </c>
      <c r="B3388">
        <v>42</v>
      </c>
      <c r="C3388" t="str">
        <f t="shared" si="364"/>
        <v>35-44</v>
      </c>
      <c r="D3388" t="s">
        <v>1</v>
      </c>
      <c r="E3388" t="s">
        <v>18</v>
      </c>
      <c r="F3388">
        <v>10.89</v>
      </c>
      <c r="G3388" t="str">
        <f t="shared" si="365"/>
        <v>Low</v>
      </c>
      <c r="H3388">
        <v>31</v>
      </c>
      <c r="I3388" t="s">
        <v>35</v>
      </c>
      <c r="J3388" t="s">
        <v>43</v>
      </c>
      <c r="K3388" s="4">
        <v>17.989999999999998</v>
      </c>
      <c r="L3388" s="4">
        <f t="shared" si="366"/>
        <v>17.989999999999998</v>
      </c>
      <c r="M3388">
        <v>0</v>
      </c>
      <c r="N3388" t="s">
        <v>29</v>
      </c>
      <c r="O3388">
        <v>5</v>
      </c>
      <c r="P3388">
        <v>0.34</v>
      </c>
      <c r="Q3388">
        <f t="shared" si="367"/>
        <v>20</v>
      </c>
      <c r="R3388" t="s">
        <v>16</v>
      </c>
      <c r="S3388">
        <f t="shared" si="368"/>
        <v>217.8</v>
      </c>
      <c r="T3388" t="str">
        <f t="shared" si="369"/>
        <v>High</v>
      </c>
      <c r="U3388" t="str">
        <f t="shared" si="370"/>
        <v>Inactive</v>
      </c>
    </row>
    <row r="3389" spans="1:21" x14ac:dyDescent="0.25">
      <c r="A3389" t="s">
        <v>3416</v>
      </c>
      <c r="B3389">
        <v>51</v>
      </c>
      <c r="C3389" t="str">
        <f t="shared" si="364"/>
        <v>45-54</v>
      </c>
      <c r="D3389" t="s">
        <v>1</v>
      </c>
      <c r="E3389" t="s">
        <v>8</v>
      </c>
      <c r="F3389">
        <v>1.23</v>
      </c>
      <c r="G3389" t="str">
        <f t="shared" si="365"/>
        <v>Low</v>
      </c>
      <c r="H3389">
        <v>4</v>
      </c>
      <c r="I3389" t="s">
        <v>35</v>
      </c>
      <c r="J3389" t="s">
        <v>32</v>
      </c>
      <c r="K3389" s="4">
        <v>13.99</v>
      </c>
      <c r="L3389" s="4">
        <f t="shared" si="366"/>
        <v>13.99</v>
      </c>
      <c r="M3389">
        <v>0</v>
      </c>
      <c r="N3389" t="s">
        <v>47</v>
      </c>
      <c r="O3389">
        <v>5</v>
      </c>
      <c r="P3389">
        <v>0.25</v>
      </c>
      <c r="Q3389">
        <f t="shared" si="367"/>
        <v>15</v>
      </c>
      <c r="R3389" t="s">
        <v>25</v>
      </c>
      <c r="S3389">
        <f t="shared" si="368"/>
        <v>18.45</v>
      </c>
      <c r="T3389" t="str">
        <f t="shared" si="369"/>
        <v>Low</v>
      </c>
      <c r="U3389" t="str">
        <f t="shared" si="370"/>
        <v>Active</v>
      </c>
    </row>
    <row r="3390" spans="1:21" x14ac:dyDescent="0.25">
      <c r="A3390" t="s">
        <v>3417</v>
      </c>
      <c r="B3390">
        <v>20</v>
      </c>
      <c r="C3390" t="str">
        <f t="shared" si="364"/>
        <v>18-24</v>
      </c>
      <c r="D3390" t="s">
        <v>27</v>
      </c>
      <c r="E3390" t="s">
        <v>2</v>
      </c>
      <c r="F3390">
        <v>0.76</v>
      </c>
      <c r="G3390" t="str">
        <f t="shared" si="365"/>
        <v>Low</v>
      </c>
      <c r="H3390">
        <v>28</v>
      </c>
      <c r="I3390" t="s">
        <v>14</v>
      </c>
      <c r="J3390" t="s">
        <v>32</v>
      </c>
      <c r="K3390" s="4">
        <v>8.99</v>
      </c>
      <c r="L3390" s="4">
        <f t="shared" si="366"/>
        <v>8.99</v>
      </c>
      <c r="M3390">
        <v>1</v>
      </c>
      <c r="N3390" t="s">
        <v>29</v>
      </c>
      <c r="O3390">
        <v>3</v>
      </c>
      <c r="P3390">
        <v>0.03</v>
      </c>
      <c r="Q3390">
        <f t="shared" si="367"/>
        <v>2</v>
      </c>
      <c r="R3390" t="s">
        <v>16</v>
      </c>
      <c r="S3390">
        <f t="shared" si="368"/>
        <v>1.52</v>
      </c>
      <c r="T3390" t="str">
        <f t="shared" si="369"/>
        <v>Low</v>
      </c>
      <c r="U3390" t="str">
        <f t="shared" si="370"/>
        <v>Inactive</v>
      </c>
    </row>
    <row r="3391" spans="1:21" x14ac:dyDescent="0.25">
      <c r="A3391" t="s">
        <v>3418</v>
      </c>
      <c r="B3391">
        <v>26</v>
      </c>
      <c r="C3391" t="str">
        <f t="shared" si="364"/>
        <v>25-34</v>
      </c>
      <c r="D3391" t="s">
        <v>27</v>
      </c>
      <c r="E3391" t="s">
        <v>18</v>
      </c>
      <c r="F3391">
        <v>6.15</v>
      </c>
      <c r="G3391" t="str">
        <f t="shared" si="365"/>
        <v>Low</v>
      </c>
      <c r="H3391">
        <v>42</v>
      </c>
      <c r="I3391" t="s">
        <v>35</v>
      </c>
      <c r="J3391" t="s">
        <v>10</v>
      </c>
      <c r="K3391" s="4">
        <v>17.989999999999998</v>
      </c>
      <c r="L3391" s="4">
        <f t="shared" si="366"/>
        <v>17.989999999999998</v>
      </c>
      <c r="M3391">
        <v>1</v>
      </c>
      <c r="N3391" t="s">
        <v>5</v>
      </c>
      <c r="O3391">
        <v>2</v>
      </c>
      <c r="P3391">
        <v>0.14000000000000001</v>
      </c>
      <c r="Q3391">
        <f t="shared" si="367"/>
        <v>8</v>
      </c>
      <c r="R3391" t="s">
        <v>16</v>
      </c>
      <c r="S3391">
        <f t="shared" si="368"/>
        <v>49.2</v>
      </c>
      <c r="T3391" t="str">
        <f t="shared" si="369"/>
        <v>Low</v>
      </c>
      <c r="U3391" t="str">
        <f t="shared" si="370"/>
        <v>Inactive</v>
      </c>
    </row>
    <row r="3392" spans="1:21" x14ac:dyDescent="0.25">
      <c r="A3392" t="s">
        <v>3419</v>
      </c>
      <c r="B3392">
        <v>50</v>
      </c>
      <c r="C3392" t="str">
        <f t="shared" si="364"/>
        <v>45-54</v>
      </c>
      <c r="D3392" t="s">
        <v>13</v>
      </c>
      <c r="E3392" t="s">
        <v>2</v>
      </c>
      <c r="F3392">
        <v>6.01</v>
      </c>
      <c r="G3392" t="str">
        <f t="shared" si="365"/>
        <v>Low</v>
      </c>
      <c r="H3392">
        <v>43</v>
      </c>
      <c r="I3392" t="s">
        <v>14</v>
      </c>
      <c r="J3392" t="s">
        <v>41</v>
      </c>
      <c r="K3392" s="4">
        <v>8.99</v>
      </c>
      <c r="L3392" s="4">
        <f t="shared" si="366"/>
        <v>8.99</v>
      </c>
      <c r="M3392">
        <v>1</v>
      </c>
      <c r="N3392" t="s">
        <v>15</v>
      </c>
      <c r="O3392">
        <v>1</v>
      </c>
      <c r="P3392">
        <v>0.14000000000000001</v>
      </c>
      <c r="Q3392">
        <f t="shared" si="367"/>
        <v>8</v>
      </c>
      <c r="R3392" t="s">
        <v>11</v>
      </c>
      <c r="S3392">
        <f t="shared" si="368"/>
        <v>48.08</v>
      </c>
      <c r="T3392" t="str">
        <f t="shared" si="369"/>
        <v>Low</v>
      </c>
      <c r="U3392" t="str">
        <f t="shared" si="370"/>
        <v>Inactive</v>
      </c>
    </row>
    <row r="3393" spans="1:21" x14ac:dyDescent="0.25">
      <c r="A3393" t="s">
        <v>3420</v>
      </c>
      <c r="B3393">
        <v>60</v>
      </c>
      <c r="C3393" t="str">
        <f t="shared" si="364"/>
        <v>55+</v>
      </c>
      <c r="D3393" t="s">
        <v>1</v>
      </c>
      <c r="E3393" t="s">
        <v>8</v>
      </c>
      <c r="F3393">
        <v>82.61</v>
      </c>
      <c r="G3393" t="str">
        <f t="shared" si="365"/>
        <v>High</v>
      </c>
      <c r="H3393">
        <v>33</v>
      </c>
      <c r="I3393" t="s">
        <v>56</v>
      </c>
      <c r="J3393" t="s">
        <v>10</v>
      </c>
      <c r="K3393" s="4">
        <v>13.99</v>
      </c>
      <c r="L3393" s="4">
        <f t="shared" si="366"/>
        <v>13.99</v>
      </c>
      <c r="M3393">
        <v>0</v>
      </c>
      <c r="N3393" t="s">
        <v>29</v>
      </c>
      <c r="O3393">
        <v>3</v>
      </c>
      <c r="P3393">
        <v>2.4300000000000002</v>
      </c>
      <c r="Q3393">
        <f t="shared" si="367"/>
        <v>146</v>
      </c>
      <c r="R3393" t="s">
        <v>11</v>
      </c>
      <c r="S3393">
        <f t="shared" si="368"/>
        <v>12061.06</v>
      </c>
      <c r="T3393" t="str">
        <f t="shared" si="369"/>
        <v>High</v>
      </c>
      <c r="U3393" t="str">
        <f t="shared" si="370"/>
        <v>Inactive</v>
      </c>
    </row>
    <row r="3394" spans="1:21" x14ac:dyDescent="0.25">
      <c r="A3394" t="s">
        <v>3421</v>
      </c>
      <c r="B3394">
        <v>50</v>
      </c>
      <c r="C3394" t="str">
        <f t="shared" si="364"/>
        <v>45-54</v>
      </c>
      <c r="D3394" t="s">
        <v>13</v>
      </c>
      <c r="E3394" t="s">
        <v>8</v>
      </c>
      <c r="F3394">
        <v>8.2100000000000009</v>
      </c>
      <c r="G3394" t="str">
        <f t="shared" si="365"/>
        <v>Low</v>
      </c>
      <c r="H3394">
        <v>22</v>
      </c>
      <c r="I3394" t="s">
        <v>19</v>
      </c>
      <c r="J3394" t="s">
        <v>10</v>
      </c>
      <c r="K3394" s="4">
        <v>13.99</v>
      </c>
      <c r="L3394" s="4">
        <f t="shared" si="366"/>
        <v>13.99</v>
      </c>
      <c r="M3394">
        <v>0</v>
      </c>
      <c r="N3394" t="s">
        <v>29</v>
      </c>
      <c r="O3394">
        <v>5</v>
      </c>
      <c r="P3394">
        <v>0.36</v>
      </c>
      <c r="Q3394">
        <f t="shared" si="367"/>
        <v>22</v>
      </c>
      <c r="R3394" t="s">
        <v>6</v>
      </c>
      <c r="S3394">
        <f t="shared" si="368"/>
        <v>180.62</v>
      </c>
      <c r="T3394" t="str">
        <f t="shared" si="369"/>
        <v>High</v>
      </c>
      <c r="U3394" t="str">
        <f t="shared" si="370"/>
        <v>Inactive</v>
      </c>
    </row>
    <row r="3395" spans="1:21" x14ac:dyDescent="0.25">
      <c r="A3395" t="s">
        <v>3422</v>
      </c>
      <c r="B3395">
        <v>53</v>
      </c>
      <c r="C3395" t="str">
        <f t="shared" ref="C3395:C3458" si="371">IF(B3395&lt;=25, "18-24", IF(B3395&lt;=35, "25-34", IF(B3395&lt;=45,"35-44", IF(B3395&lt;=55,"45-54", "55+"))))</f>
        <v>45-54</v>
      </c>
      <c r="D3395" t="s">
        <v>1</v>
      </c>
      <c r="E3395" t="s">
        <v>2</v>
      </c>
      <c r="F3395">
        <v>11.01</v>
      </c>
      <c r="G3395" t="str">
        <f t="shared" ref="G3395:G3458" si="372">IF(F3395&lt;=20,"Low",IF(F3395&lt;=50, "Medium","High"))</f>
        <v>Low</v>
      </c>
      <c r="H3395">
        <v>44</v>
      </c>
      <c r="I3395" t="s">
        <v>9</v>
      </c>
      <c r="J3395" t="s">
        <v>41</v>
      </c>
      <c r="K3395" s="4">
        <v>8.99</v>
      </c>
      <c r="L3395" s="4">
        <f t="shared" ref="L3395:L3458" si="373">K3395</f>
        <v>8.99</v>
      </c>
      <c r="M3395">
        <v>1</v>
      </c>
      <c r="N3395" t="s">
        <v>47</v>
      </c>
      <c r="O3395">
        <v>1</v>
      </c>
      <c r="P3395">
        <v>0.24</v>
      </c>
      <c r="Q3395">
        <f t="shared" ref="Q3395:Q3458" si="374">ROUND(P3395*60, 0)</f>
        <v>14</v>
      </c>
      <c r="R3395" t="s">
        <v>11</v>
      </c>
      <c r="S3395">
        <f t="shared" ref="S3395:S3458" si="375">F3395*Q3395</f>
        <v>154.13999999999999</v>
      </c>
      <c r="T3395" t="str">
        <f t="shared" ref="T3395:T3458" si="376">IF(S3395&lt;=50,"Low",IF(S3395&lt;=150,"Medium", "High"))</f>
        <v>High</v>
      </c>
      <c r="U3395" t="str">
        <f t="shared" ref="U3395:U3458" si="377">IF(H3395&lt;=7,"Active", IF(H3395&lt;=21,"Risk", "Inactive"))</f>
        <v>Inactive</v>
      </c>
    </row>
    <row r="3396" spans="1:21" x14ac:dyDescent="0.25">
      <c r="A3396" t="s">
        <v>3423</v>
      </c>
      <c r="B3396">
        <v>55</v>
      </c>
      <c r="C3396" t="str">
        <f t="shared" si="371"/>
        <v>45-54</v>
      </c>
      <c r="D3396" t="s">
        <v>1</v>
      </c>
      <c r="E3396" t="s">
        <v>2</v>
      </c>
      <c r="F3396">
        <v>0.21</v>
      </c>
      <c r="G3396" t="str">
        <f t="shared" si="372"/>
        <v>Low</v>
      </c>
      <c r="H3396">
        <v>34</v>
      </c>
      <c r="I3396" t="s">
        <v>35</v>
      </c>
      <c r="J3396" t="s">
        <v>32</v>
      </c>
      <c r="K3396" s="4">
        <v>8.99</v>
      </c>
      <c r="L3396" s="4">
        <f t="shared" si="373"/>
        <v>8.99</v>
      </c>
      <c r="M3396">
        <v>1</v>
      </c>
      <c r="N3396" t="s">
        <v>23</v>
      </c>
      <c r="O3396">
        <v>5</v>
      </c>
      <c r="P3396">
        <v>0.01</v>
      </c>
      <c r="Q3396">
        <f t="shared" si="374"/>
        <v>1</v>
      </c>
      <c r="R3396" t="s">
        <v>20</v>
      </c>
      <c r="S3396">
        <f t="shared" si="375"/>
        <v>0.21</v>
      </c>
      <c r="T3396" t="str">
        <f t="shared" si="376"/>
        <v>Low</v>
      </c>
      <c r="U3396" t="str">
        <f t="shared" si="377"/>
        <v>Inactive</v>
      </c>
    </row>
    <row r="3397" spans="1:21" x14ac:dyDescent="0.25">
      <c r="A3397" t="s">
        <v>3424</v>
      </c>
      <c r="B3397">
        <v>34</v>
      </c>
      <c r="C3397" t="str">
        <f t="shared" si="371"/>
        <v>25-34</v>
      </c>
      <c r="D3397" t="s">
        <v>27</v>
      </c>
      <c r="E3397" t="s">
        <v>8</v>
      </c>
      <c r="F3397">
        <v>1.22</v>
      </c>
      <c r="G3397" t="str">
        <f t="shared" si="372"/>
        <v>Low</v>
      </c>
      <c r="H3397">
        <v>9</v>
      </c>
      <c r="I3397" t="s">
        <v>56</v>
      </c>
      <c r="J3397" t="s">
        <v>41</v>
      </c>
      <c r="K3397" s="4">
        <v>13.99</v>
      </c>
      <c r="L3397" s="4">
        <f t="shared" si="373"/>
        <v>13.99</v>
      </c>
      <c r="M3397">
        <v>0</v>
      </c>
      <c r="N3397" t="s">
        <v>23</v>
      </c>
      <c r="O3397">
        <v>5</v>
      </c>
      <c r="P3397">
        <v>0.12</v>
      </c>
      <c r="Q3397">
        <f t="shared" si="374"/>
        <v>7</v>
      </c>
      <c r="R3397" t="s">
        <v>6</v>
      </c>
      <c r="S3397">
        <f t="shared" si="375"/>
        <v>8.5399999999999991</v>
      </c>
      <c r="T3397" t="str">
        <f t="shared" si="376"/>
        <v>Low</v>
      </c>
      <c r="U3397" t="str">
        <f t="shared" si="377"/>
        <v>Risk</v>
      </c>
    </row>
    <row r="3398" spans="1:21" x14ac:dyDescent="0.25">
      <c r="A3398" t="s">
        <v>3425</v>
      </c>
      <c r="B3398">
        <v>49</v>
      </c>
      <c r="C3398" t="str">
        <f t="shared" si="371"/>
        <v>45-54</v>
      </c>
      <c r="D3398" t="s">
        <v>13</v>
      </c>
      <c r="E3398" t="s">
        <v>2</v>
      </c>
      <c r="F3398">
        <v>9.81</v>
      </c>
      <c r="G3398" t="str">
        <f t="shared" si="372"/>
        <v>Low</v>
      </c>
      <c r="H3398">
        <v>39</v>
      </c>
      <c r="I3398" t="s">
        <v>19</v>
      </c>
      <c r="J3398" t="s">
        <v>4</v>
      </c>
      <c r="K3398" s="4">
        <v>8.99</v>
      </c>
      <c r="L3398" s="4">
        <f t="shared" si="373"/>
        <v>8.99</v>
      </c>
      <c r="M3398">
        <v>1</v>
      </c>
      <c r="N3398" t="s">
        <v>29</v>
      </c>
      <c r="O3398">
        <v>5</v>
      </c>
      <c r="P3398">
        <v>0.25</v>
      </c>
      <c r="Q3398">
        <f t="shared" si="374"/>
        <v>15</v>
      </c>
      <c r="R3398" t="s">
        <v>11</v>
      </c>
      <c r="S3398">
        <f t="shared" si="375"/>
        <v>147.15</v>
      </c>
      <c r="T3398" t="str">
        <f t="shared" si="376"/>
        <v>Medium</v>
      </c>
      <c r="U3398" t="str">
        <f t="shared" si="377"/>
        <v>Inactive</v>
      </c>
    </row>
    <row r="3399" spans="1:21" x14ac:dyDescent="0.25">
      <c r="A3399" t="s">
        <v>3426</v>
      </c>
      <c r="B3399">
        <v>55</v>
      </c>
      <c r="C3399" t="str">
        <f t="shared" si="371"/>
        <v>45-54</v>
      </c>
      <c r="D3399" t="s">
        <v>1</v>
      </c>
      <c r="E3399" t="s">
        <v>18</v>
      </c>
      <c r="F3399">
        <v>3.15</v>
      </c>
      <c r="G3399" t="str">
        <f t="shared" si="372"/>
        <v>Low</v>
      </c>
      <c r="H3399">
        <v>51</v>
      </c>
      <c r="I3399" t="s">
        <v>14</v>
      </c>
      <c r="J3399" t="s">
        <v>43</v>
      </c>
      <c r="K3399" s="4">
        <v>17.989999999999998</v>
      </c>
      <c r="L3399" s="4">
        <f t="shared" si="373"/>
        <v>17.989999999999998</v>
      </c>
      <c r="M3399">
        <v>1</v>
      </c>
      <c r="N3399" t="s">
        <v>23</v>
      </c>
      <c r="O3399">
        <v>5</v>
      </c>
      <c r="P3399">
        <v>0.06</v>
      </c>
      <c r="Q3399">
        <f t="shared" si="374"/>
        <v>4</v>
      </c>
      <c r="R3399" t="s">
        <v>11</v>
      </c>
      <c r="S3399">
        <f t="shared" si="375"/>
        <v>12.6</v>
      </c>
      <c r="T3399" t="str">
        <f t="shared" si="376"/>
        <v>Low</v>
      </c>
      <c r="U3399" t="str">
        <f t="shared" si="377"/>
        <v>Inactive</v>
      </c>
    </row>
    <row r="3400" spans="1:21" x14ac:dyDescent="0.25">
      <c r="A3400" t="s">
        <v>3427</v>
      </c>
      <c r="B3400">
        <v>61</v>
      </c>
      <c r="C3400" t="str">
        <f t="shared" si="371"/>
        <v>55+</v>
      </c>
      <c r="D3400" t="s">
        <v>27</v>
      </c>
      <c r="E3400" t="s">
        <v>2</v>
      </c>
      <c r="F3400">
        <v>1.1000000000000001</v>
      </c>
      <c r="G3400" t="str">
        <f t="shared" si="372"/>
        <v>Low</v>
      </c>
      <c r="H3400">
        <v>2</v>
      </c>
      <c r="I3400" t="s">
        <v>35</v>
      </c>
      <c r="J3400" t="s">
        <v>32</v>
      </c>
      <c r="K3400" s="4">
        <v>8.99</v>
      </c>
      <c r="L3400" s="4">
        <f t="shared" si="373"/>
        <v>8.99</v>
      </c>
      <c r="M3400">
        <v>1</v>
      </c>
      <c r="N3400" t="s">
        <v>29</v>
      </c>
      <c r="O3400">
        <v>5</v>
      </c>
      <c r="P3400">
        <v>0.37</v>
      </c>
      <c r="Q3400">
        <f t="shared" si="374"/>
        <v>22</v>
      </c>
      <c r="R3400" t="s">
        <v>25</v>
      </c>
      <c r="S3400">
        <f t="shared" si="375"/>
        <v>24.200000000000003</v>
      </c>
      <c r="T3400" t="str">
        <f t="shared" si="376"/>
        <v>Low</v>
      </c>
      <c r="U3400" t="str">
        <f t="shared" si="377"/>
        <v>Active</v>
      </c>
    </row>
    <row r="3401" spans="1:21" x14ac:dyDescent="0.25">
      <c r="A3401" t="s">
        <v>3428</v>
      </c>
      <c r="B3401">
        <v>33</v>
      </c>
      <c r="C3401" t="str">
        <f t="shared" si="371"/>
        <v>25-34</v>
      </c>
      <c r="D3401" t="s">
        <v>13</v>
      </c>
      <c r="E3401" t="s">
        <v>8</v>
      </c>
      <c r="F3401">
        <v>32.18</v>
      </c>
      <c r="G3401" t="str">
        <f t="shared" si="372"/>
        <v>Medium</v>
      </c>
      <c r="H3401">
        <v>29</v>
      </c>
      <c r="I3401" t="s">
        <v>35</v>
      </c>
      <c r="J3401" t="s">
        <v>41</v>
      </c>
      <c r="K3401" s="4">
        <v>13.99</v>
      </c>
      <c r="L3401" s="4">
        <f t="shared" si="373"/>
        <v>13.99</v>
      </c>
      <c r="M3401">
        <v>0</v>
      </c>
      <c r="N3401" t="s">
        <v>29</v>
      </c>
      <c r="O3401">
        <v>1</v>
      </c>
      <c r="P3401">
        <v>1.07</v>
      </c>
      <c r="Q3401">
        <f t="shared" si="374"/>
        <v>64</v>
      </c>
      <c r="R3401" t="s">
        <v>6</v>
      </c>
      <c r="S3401">
        <f t="shared" si="375"/>
        <v>2059.52</v>
      </c>
      <c r="T3401" t="str">
        <f t="shared" si="376"/>
        <v>High</v>
      </c>
      <c r="U3401" t="str">
        <f t="shared" si="377"/>
        <v>Inactive</v>
      </c>
    </row>
    <row r="3402" spans="1:21" x14ac:dyDescent="0.25">
      <c r="A3402" t="s">
        <v>3429</v>
      </c>
      <c r="B3402">
        <v>34</v>
      </c>
      <c r="C3402" t="str">
        <f t="shared" si="371"/>
        <v>25-34</v>
      </c>
      <c r="D3402" t="s">
        <v>27</v>
      </c>
      <c r="E3402" t="s">
        <v>18</v>
      </c>
      <c r="F3402">
        <v>3.58</v>
      </c>
      <c r="G3402" t="str">
        <f t="shared" si="372"/>
        <v>Low</v>
      </c>
      <c r="H3402">
        <v>4</v>
      </c>
      <c r="I3402" t="s">
        <v>9</v>
      </c>
      <c r="J3402" t="s">
        <v>41</v>
      </c>
      <c r="K3402" s="4">
        <v>17.989999999999998</v>
      </c>
      <c r="L3402" s="4">
        <f t="shared" si="373"/>
        <v>17.989999999999998</v>
      </c>
      <c r="M3402">
        <v>0</v>
      </c>
      <c r="N3402" t="s">
        <v>5</v>
      </c>
      <c r="O3402">
        <v>1</v>
      </c>
      <c r="P3402">
        <v>0.72</v>
      </c>
      <c r="Q3402">
        <f t="shared" si="374"/>
        <v>43</v>
      </c>
      <c r="R3402" t="s">
        <v>11</v>
      </c>
      <c r="S3402">
        <f t="shared" si="375"/>
        <v>153.94</v>
      </c>
      <c r="T3402" t="str">
        <f t="shared" si="376"/>
        <v>High</v>
      </c>
      <c r="U3402" t="str">
        <f t="shared" si="377"/>
        <v>Active</v>
      </c>
    </row>
    <row r="3403" spans="1:21" x14ac:dyDescent="0.25">
      <c r="A3403" t="s">
        <v>3430</v>
      </c>
      <c r="B3403">
        <v>69</v>
      </c>
      <c r="C3403" t="str">
        <f t="shared" si="371"/>
        <v>55+</v>
      </c>
      <c r="D3403" t="s">
        <v>27</v>
      </c>
      <c r="E3403" t="s">
        <v>2</v>
      </c>
      <c r="F3403">
        <v>1.07</v>
      </c>
      <c r="G3403" t="str">
        <f t="shared" si="372"/>
        <v>Low</v>
      </c>
      <c r="H3403">
        <v>47</v>
      </c>
      <c r="I3403" t="s">
        <v>9</v>
      </c>
      <c r="J3403" t="s">
        <v>10</v>
      </c>
      <c r="K3403" s="4">
        <v>8.99</v>
      </c>
      <c r="L3403" s="4">
        <f t="shared" si="373"/>
        <v>8.99</v>
      </c>
      <c r="M3403">
        <v>1</v>
      </c>
      <c r="N3403" t="s">
        <v>29</v>
      </c>
      <c r="O3403">
        <v>2</v>
      </c>
      <c r="P3403">
        <v>0.02</v>
      </c>
      <c r="Q3403">
        <f t="shared" si="374"/>
        <v>1</v>
      </c>
      <c r="R3403" t="s">
        <v>6</v>
      </c>
      <c r="S3403">
        <f t="shared" si="375"/>
        <v>1.07</v>
      </c>
      <c r="T3403" t="str">
        <f t="shared" si="376"/>
        <v>Low</v>
      </c>
      <c r="U3403" t="str">
        <f t="shared" si="377"/>
        <v>Inactive</v>
      </c>
    </row>
    <row r="3404" spans="1:21" x14ac:dyDescent="0.25">
      <c r="A3404" t="s">
        <v>3431</v>
      </c>
      <c r="B3404">
        <v>59</v>
      </c>
      <c r="C3404" t="str">
        <f t="shared" si="371"/>
        <v>55+</v>
      </c>
      <c r="D3404" t="s">
        <v>27</v>
      </c>
      <c r="E3404" t="s">
        <v>8</v>
      </c>
      <c r="F3404">
        <v>14.46</v>
      </c>
      <c r="G3404" t="str">
        <f t="shared" si="372"/>
        <v>Low</v>
      </c>
      <c r="H3404">
        <v>28</v>
      </c>
      <c r="I3404" t="s">
        <v>19</v>
      </c>
      <c r="J3404" t="s">
        <v>32</v>
      </c>
      <c r="K3404" s="4">
        <v>13.99</v>
      </c>
      <c r="L3404" s="4">
        <f t="shared" si="373"/>
        <v>13.99</v>
      </c>
      <c r="M3404">
        <v>0</v>
      </c>
      <c r="N3404" t="s">
        <v>15</v>
      </c>
      <c r="O3404">
        <v>2</v>
      </c>
      <c r="P3404">
        <v>0.5</v>
      </c>
      <c r="Q3404">
        <f t="shared" si="374"/>
        <v>30</v>
      </c>
      <c r="R3404" t="s">
        <v>20</v>
      </c>
      <c r="S3404">
        <f t="shared" si="375"/>
        <v>433.8</v>
      </c>
      <c r="T3404" t="str">
        <f t="shared" si="376"/>
        <v>High</v>
      </c>
      <c r="U3404" t="str">
        <f t="shared" si="377"/>
        <v>Inactive</v>
      </c>
    </row>
    <row r="3405" spans="1:21" x14ac:dyDescent="0.25">
      <c r="A3405" t="s">
        <v>3432</v>
      </c>
      <c r="B3405">
        <v>59</v>
      </c>
      <c r="C3405" t="str">
        <f t="shared" si="371"/>
        <v>55+</v>
      </c>
      <c r="D3405" t="s">
        <v>13</v>
      </c>
      <c r="E3405" t="s">
        <v>2</v>
      </c>
      <c r="F3405">
        <v>2.44</v>
      </c>
      <c r="G3405" t="str">
        <f t="shared" si="372"/>
        <v>Low</v>
      </c>
      <c r="H3405">
        <v>55</v>
      </c>
      <c r="I3405" t="s">
        <v>3</v>
      </c>
      <c r="J3405" t="s">
        <v>43</v>
      </c>
      <c r="K3405" s="4">
        <v>8.99</v>
      </c>
      <c r="L3405" s="4">
        <f t="shared" si="373"/>
        <v>8.99</v>
      </c>
      <c r="M3405">
        <v>1</v>
      </c>
      <c r="N3405" t="s">
        <v>15</v>
      </c>
      <c r="O3405">
        <v>1</v>
      </c>
      <c r="P3405">
        <v>0.04</v>
      </c>
      <c r="Q3405">
        <f t="shared" si="374"/>
        <v>2</v>
      </c>
      <c r="R3405" t="s">
        <v>33</v>
      </c>
      <c r="S3405">
        <f t="shared" si="375"/>
        <v>4.88</v>
      </c>
      <c r="T3405" t="str">
        <f t="shared" si="376"/>
        <v>Low</v>
      </c>
      <c r="U3405" t="str">
        <f t="shared" si="377"/>
        <v>Inactive</v>
      </c>
    </row>
    <row r="3406" spans="1:21" x14ac:dyDescent="0.25">
      <c r="A3406" t="s">
        <v>3433</v>
      </c>
      <c r="B3406">
        <v>21</v>
      </c>
      <c r="C3406" t="str">
        <f t="shared" si="371"/>
        <v>18-24</v>
      </c>
      <c r="D3406" t="s">
        <v>1</v>
      </c>
      <c r="E3406" t="s">
        <v>18</v>
      </c>
      <c r="F3406">
        <v>6.14</v>
      </c>
      <c r="G3406" t="str">
        <f t="shared" si="372"/>
        <v>Low</v>
      </c>
      <c r="H3406">
        <v>7</v>
      </c>
      <c r="I3406" t="s">
        <v>9</v>
      </c>
      <c r="J3406" t="s">
        <v>41</v>
      </c>
      <c r="K3406" s="4">
        <v>17.989999999999998</v>
      </c>
      <c r="L3406" s="4">
        <f t="shared" si="373"/>
        <v>17.989999999999998</v>
      </c>
      <c r="M3406">
        <v>0</v>
      </c>
      <c r="N3406" t="s">
        <v>15</v>
      </c>
      <c r="O3406">
        <v>4</v>
      </c>
      <c r="P3406">
        <v>0.77</v>
      </c>
      <c r="Q3406">
        <f t="shared" si="374"/>
        <v>46</v>
      </c>
      <c r="R3406" t="s">
        <v>38</v>
      </c>
      <c r="S3406">
        <f t="shared" si="375"/>
        <v>282.44</v>
      </c>
      <c r="T3406" t="str">
        <f t="shared" si="376"/>
        <v>High</v>
      </c>
      <c r="U3406" t="str">
        <f t="shared" si="377"/>
        <v>Active</v>
      </c>
    </row>
    <row r="3407" spans="1:21" x14ac:dyDescent="0.25">
      <c r="A3407" t="s">
        <v>3434</v>
      </c>
      <c r="B3407">
        <v>58</v>
      </c>
      <c r="C3407" t="str">
        <f t="shared" si="371"/>
        <v>55+</v>
      </c>
      <c r="D3407" t="s">
        <v>1</v>
      </c>
      <c r="E3407" t="s">
        <v>18</v>
      </c>
      <c r="F3407">
        <v>12.9</v>
      </c>
      <c r="G3407" t="str">
        <f t="shared" si="372"/>
        <v>Low</v>
      </c>
      <c r="H3407">
        <v>38</v>
      </c>
      <c r="I3407" t="s">
        <v>19</v>
      </c>
      <c r="J3407" t="s">
        <v>32</v>
      </c>
      <c r="K3407" s="4">
        <v>17.989999999999998</v>
      </c>
      <c r="L3407" s="4">
        <f t="shared" si="373"/>
        <v>17.989999999999998</v>
      </c>
      <c r="M3407">
        <v>0</v>
      </c>
      <c r="N3407" t="s">
        <v>47</v>
      </c>
      <c r="O3407">
        <v>4</v>
      </c>
      <c r="P3407">
        <v>0.33</v>
      </c>
      <c r="Q3407">
        <f t="shared" si="374"/>
        <v>20</v>
      </c>
      <c r="R3407" t="s">
        <v>25</v>
      </c>
      <c r="S3407">
        <f t="shared" si="375"/>
        <v>258</v>
      </c>
      <c r="T3407" t="str">
        <f t="shared" si="376"/>
        <v>High</v>
      </c>
      <c r="U3407" t="str">
        <f t="shared" si="377"/>
        <v>Inactive</v>
      </c>
    </row>
    <row r="3408" spans="1:21" x14ac:dyDescent="0.25">
      <c r="A3408" t="s">
        <v>3435</v>
      </c>
      <c r="B3408">
        <v>20</v>
      </c>
      <c r="C3408" t="str">
        <f t="shared" si="371"/>
        <v>18-24</v>
      </c>
      <c r="D3408" t="s">
        <v>1</v>
      </c>
      <c r="E3408" t="s">
        <v>8</v>
      </c>
      <c r="F3408">
        <v>5.31</v>
      </c>
      <c r="G3408" t="str">
        <f t="shared" si="372"/>
        <v>Low</v>
      </c>
      <c r="H3408">
        <v>25</v>
      </c>
      <c r="I3408" t="s">
        <v>14</v>
      </c>
      <c r="J3408" t="s">
        <v>4</v>
      </c>
      <c r="K3408" s="4">
        <v>13.99</v>
      </c>
      <c r="L3408" s="4">
        <f t="shared" si="373"/>
        <v>13.99</v>
      </c>
      <c r="M3408">
        <v>0</v>
      </c>
      <c r="N3408" t="s">
        <v>47</v>
      </c>
      <c r="O3408">
        <v>3</v>
      </c>
      <c r="P3408">
        <v>0.2</v>
      </c>
      <c r="Q3408">
        <f t="shared" si="374"/>
        <v>12</v>
      </c>
      <c r="R3408" t="s">
        <v>33</v>
      </c>
      <c r="S3408">
        <f t="shared" si="375"/>
        <v>63.72</v>
      </c>
      <c r="T3408" t="str">
        <f t="shared" si="376"/>
        <v>Medium</v>
      </c>
      <c r="U3408" t="str">
        <f t="shared" si="377"/>
        <v>Inactive</v>
      </c>
    </row>
    <row r="3409" spans="1:21" x14ac:dyDescent="0.25">
      <c r="A3409" t="s">
        <v>3436</v>
      </c>
      <c r="B3409">
        <v>31</v>
      </c>
      <c r="C3409" t="str">
        <f t="shared" si="371"/>
        <v>25-34</v>
      </c>
      <c r="D3409" t="s">
        <v>1</v>
      </c>
      <c r="E3409" t="s">
        <v>2</v>
      </c>
      <c r="F3409">
        <v>2.36</v>
      </c>
      <c r="G3409" t="str">
        <f t="shared" si="372"/>
        <v>Low</v>
      </c>
      <c r="H3409">
        <v>46</v>
      </c>
      <c r="I3409" t="s">
        <v>56</v>
      </c>
      <c r="J3409" t="s">
        <v>4</v>
      </c>
      <c r="K3409" s="4">
        <v>8.99</v>
      </c>
      <c r="L3409" s="4">
        <f t="shared" si="373"/>
        <v>8.99</v>
      </c>
      <c r="M3409">
        <v>1</v>
      </c>
      <c r="N3409" t="s">
        <v>47</v>
      </c>
      <c r="O3409">
        <v>2</v>
      </c>
      <c r="P3409">
        <v>0.05</v>
      </c>
      <c r="Q3409">
        <f t="shared" si="374"/>
        <v>3</v>
      </c>
      <c r="R3409" t="s">
        <v>25</v>
      </c>
      <c r="S3409">
        <f t="shared" si="375"/>
        <v>7.08</v>
      </c>
      <c r="T3409" t="str">
        <f t="shared" si="376"/>
        <v>Low</v>
      </c>
      <c r="U3409" t="str">
        <f t="shared" si="377"/>
        <v>Inactive</v>
      </c>
    </row>
    <row r="3410" spans="1:21" x14ac:dyDescent="0.25">
      <c r="A3410" t="s">
        <v>3437</v>
      </c>
      <c r="B3410">
        <v>69</v>
      </c>
      <c r="C3410" t="str">
        <f t="shared" si="371"/>
        <v>55+</v>
      </c>
      <c r="D3410" t="s">
        <v>27</v>
      </c>
      <c r="E3410" t="s">
        <v>18</v>
      </c>
      <c r="F3410">
        <v>0.24</v>
      </c>
      <c r="G3410" t="str">
        <f t="shared" si="372"/>
        <v>Low</v>
      </c>
      <c r="H3410">
        <v>20</v>
      </c>
      <c r="I3410" t="s">
        <v>19</v>
      </c>
      <c r="J3410" t="s">
        <v>4</v>
      </c>
      <c r="K3410" s="4">
        <v>17.989999999999998</v>
      </c>
      <c r="L3410" s="4">
        <f t="shared" si="373"/>
        <v>17.989999999999998</v>
      </c>
      <c r="M3410">
        <v>1</v>
      </c>
      <c r="N3410" t="s">
        <v>5</v>
      </c>
      <c r="O3410">
        <v>1</v>
      </c>
      <c r="P3410">
        <v>0.01</v>
      </c>
      <c r="Q3410">
        <f t="shared" si="374"/>
        <v>1</v>
      </c>
      <c r="R3410" t="s">
        <v>11</v>
      </c>
      <c r="S3410">
        <f t="shared" si="375"/>
        <v>0.24</v>
      </c>
      <c r="T3410" t="str">
        <f t="shared" si="376"/>
        <v>Low</v>
      </c>
      <c r="U3410" t="str">
        <f t="shared" si="377"/>
        <v>Risk</v>
      </c>
    </row>
    <row r="3411" spans="1:21" x14ac:dyDescent="0.25">
      <c r="A3411" t="s">
        <v>3438</v>
      </c>
      <c r="B3411">
        <v>68</v>
      </c>
      <c r="C3411" t="str">
        <f t="shared" si="371"/>
        <v>55+</v>
      </c>
      <c r="D3411" t="s">
        <v>27</v>
      </c>
      <c r="E3411" t="s">
        <v>18</v>
      </c>
      <c r="F3411">
        <v>18.88</v>
      </c>
      <c r="G3411" t="str">
        <f t="shared" si="372"/>
        <v>Low</v>
      </c>
      <c r="H3411">
        <v>34</v>
      </c>
      <c r="I3411" t="s">
        <v>14</v>
      </c>
      <c r="J3411" t="s">
        <v>4</v>
      </c>
      <c r="K3411" s="4">
        <v>17.989999999999998</v>
      </c>
      <c r="L3411" s="4">
        <f t="shared" si="373"/>
        <v>17.989999999999998</v>
      </c>
      <c r="M3411">
        <v>0</v>
      </c>
      <c r="N3411" t="s">
        <v>29</v>
      </c>
      <c r="O3411">
        <v>4</v>
      </c>
      <c r="P3411">
        <v>0.54</v>
      </c>
      <c r="Q3411">
        <f t="shared" si="374"/>
        <v>32</v>
      </c>
      <c r="R3411" t="s">
        <v>20</v>
      </c>
      <c r="S3411">
        <f t="shared" si="375"/>
        <v>604.16</v>
      </c>
      <c r="T3411" t="str">
        <f t="shared" si="376"/>
        <v>High</v>
      </c>
      <c r="U3411" t="str">
        <f t="shared" si="377"/>
        <v>Inactive</v>
      </c>
    </row>
    <row r="3412" spans="1:21" x14ac:dyDescent="0.25">
      <c r="A3412" t="s">
        <v>3439</v>
      </c>
      <c r="B3412">
        <v>32</v>
      </c>
      <c r="C3412" t="str">
        <f t="shared" si="371"/>
        <v>25-34</v>
      </c>
      <c r="D3412" t="s">
        <v>13</v>
      </c>
      <c r="E3412" t="s">
        <v>8</v>
      </c>
      <c r="F3412">
        <v>11.47</v>
      </c>
      <c r="G3412" t="str">
        <f t="shared" si="372"/>
        <v>Low</v>
      </c>
      <c r="H3412">
        <v>4</v>
      </c>
      <c r="I3412" t="s">
        <v>14</v>
      </c>
      <c r="J3412" t="s">
        <v>32</v>
      </c>
      <c r="K3412" s="4">
        <v>13.99</v>
      </c>
      <c r="L3412" s="4">
        <f t="shared" si="373"/>
        <v>13.99</v>
      </c>
      <c r="M3412">
        <v>0</v>
      </c>
      <c r="N3412" t="s">
        <v>29</v>
      </c>
      <c r="O3412">
        <v>1</v>
      </c>
      <c r="P3412">
        <v>2.29</v>
      </c>
      <c r="Q3412">
        <f t="shared" si="374"/>
        <v>137</v>
      </c>
      <c r="R3412" t="s">
        <v>16</v>
      </c>
      <c r="S3412">
        <f t="shared" si="375"/>
        <v>1571.39</v>
      </c>
      <c r="T3412" t="str">
        <f t="shared" si="376"/>
        <v>High</v>
      </c>
      <c r="U3412" t="str">
        <f t="shared" si="377"/>
        <v>Active</v>
      </c>
    </row>
    <row r="3413" spans="1:21" x14ac:dyDescent="0.25">
      <c r="A3413" t="s">
        <v>3440</v>
      </c>
      <c r="B3413">
        <v>67</v>
      </c>
      <c r="C3413" t="str">
        <f t="shared" si="371"/>
        <v>55+</v>
      </c>
      <c r="D3413" t="s">
        <v>1</v>
      </c>
      <c r="E3413" t="s">
        <v>18</v>
      </c>
      <c r="F3413">
        <v>8.2799999999999994</v>
      </c>
      <c r="G3413" t="str">
        <f t="shared" si="372"/>
        <v>Low</v>
      </c>
      <c r="H3413">
        <v>59</v>
      </c>
      <c r="I3413" t="s">
        <v>35</v>
      </c>
      <c r="J3413" t="s">
        <v>4</v>
      </c>
      <c r="K3413" s="4">
        <v>17.989999999999998</v>
      </c>
      <c r="L3413" s="4">
        <f t="shared" si="373"/>
        <v>17.989999999999998</v>
      </c>
      <c r="M3413">
        <v>1</v>
      </c>
      <c r="N3413" t="s">
        <v>5</v>
      </c>
      <c r="O3413">
        <v>3</v>
      </c>
      <c r="P3413">
        <v>0.14000000000000001</v>
      </c>
      <c r="Q3413">
        <f t="shared" si="374"/>
        <v>8</v>
      </c>
      <c r="R3413" t="s">
        <v>38</v>
      </c>
      <c r="S3413">
        <f t="shared" si="375"/>
        <v>66.239999999999995</v>
      </c>
      <c r="T3413" t="str">
        <f t="shared" si="376"/>
        <v>Medium</v>
      </c>
      <c r="U3413" t="str">
        <f t="shared" si="377"/>
        <v>Inactive</v>
      </c>
    </row>
    <row r="3414" spans="1:21" x14ac:dyDescent="0.25">
      <c r="A3414" t="s">
        <v>3441</v>
      </c>
      <c r="B3414">
        <v>19</v>
      </c>
      <c r="C3414" t="str">
        <f t="shared" si="371"/>
        <v>18-24</v>
      </c>
      <c r="D3414" t="s">
        <v>27</v>
      </c>
      <c r="E3414" t="s">
        <v>18</v>
      </c>
      <c r="F3414">
        <v>29.48</v>
      </c>
      <c r="G3414" t="str">
        <f t="shared" si="372"/>
        <v>Medium</v>
      </c>
      <c r="H3414">
        <v>60</v>
      </c>
      <c r="I3414" t="s">
        <v>3</v>
      </c>
      <c r="J3414" t="s">
        <v>32</v>
      </c>
      <c r="K3414" s="4">
        <v>17.989999999999998</v>
      </c>
      <c r="L3414" s="4">
        <f t="shared" si="373"/>
        <v>17.989999999999998</v>
      </c>
      <c r="M3414">
        <v>0</v>
      </c>
      <c r="N3414" t="s">
        <v>5</v>
      </c>
      <c r="O3414">
        <v>3</v>
      </c>
      <c r="P3414">
        <v>0.48</v>
      </c>
      <c r="Q3414">
        <f t="shared" si="374"/>
        <v>29</v>
      </c>
      <c r="R3414" t="s">
        <v>16</v>
      </c>
      <c r="S3414">
        <f t="shared" si="375"/>
        <v>854.92</v>
      </c>
      <c r="T3414" t="str">
        <f t="shared" si="376"/>
        <v>High</v>
      </c>
      <c r="U3414" t="str">
        <f t="shared" si="377"/>
        <v>Inactive</v>
      </c>
    </row>
    <row r="3415" spans="1:21" x14ac:dyDescent="0.25">
      <c r="A3415" t="s">
        <v>3442</v>
      </c>
      <c r="B3415">
        <v>37</v>
      </c>
      <c r="C3415" t="str">
        <f t="shared" si="371"/>
        <v>35-44</v>
      </c>
      <c r="D3415" t="s">
        <v>27</v>
      </c>
      <c r="E3415" t="s">
        <v>8</v>
      </c>
      <c r="F3415">
        <v>8.39</v>
      </c>
      <c r="G3415" t="str">
        <f t="shared" si="372"/>
        <v>Low</v>
      </c>
      <c r="H3415">
        <v>8</v>
      </c>
      <c r="I3415" t="s">
        <v>19</v>
      </c>
      <c r="J3415" t="s">
        <v>41</v>
      </c>
      <c r="K3415" s="4">
        <v>13.99</v>
      </c>
      <c r="L3415" s="4">
        <f t="shared" si="373"/>
        <v>13.99</v>
      </c>
      <c r="M3415">
        <v>0</v>
      </c>
      <c r="N3415" t="s">
        <v>15</v>
      </c>
      <c r="O3415">
        <v>5</v>
      </c>
      <c r="P3415">
        <v>0.93</v>
      </c>
      <c r="Q3415">
        <f t="shared" si="374"/>
        <v>56</v>
      </c>
      <c r="R3415" t="s">
        <v>6</v>
      </c>
      <c r="S3415">
        <f t="shared" si="375"/>
        <v>469.84000000000003</v>
      </c>
      <c r="T3415" t="str">
        <f t="shared" si="376"/>
        <v>High</v>
      </c>
      <c r="U3415" t="str">
        <f t="shared" si="377"/>
        <v>Risk</v>
      </c>
    </row>
    <row r="3416" spans="1:21" x14ac:dyDescent="0.25">
      <c r="A3416" t="s">
        <v>3443</v>
      </c>
      <c r="B3416">
        <v>35</v>
      </c>
      <c r="C3416" t="str">
        <f t="shared" si="371"/>
        <v>25-34</v>
      </c>
      <c r="D3416" t="s">
        <v>13</v>
      </c>
      <c r="E3416" t="s">
        <v>18</v>
      </c>
      <c r="F3416">
        <v>26.28</v>
      </c>
      <c r="G3416" t="str">
        <f t="shared" si="372"/>
        <v>Medium</v>
      </c>
      <c r="H3416">
        <v>23</v>
      </c>
      <c r="I3416" t="s">
        <v>9</v>
      </c>
      <c r="J3416" t="s">
        <v>41</v>
      </c>
      <c r="K3416" s="4">
        <v>17.989999999999998</v>
      </c>
      <c r="L3416" s="4">
        <f t="shared" si="373"/>
        <v>17.989999999999998</v>
      </c>
      <c r="M3416">
        <v>0</v>
      </c>
      <c r="N3416" t="s">
        <v>23</v>
      </c>
      <c r="O3416">
        <v>1</v>
      </c>
      <c r="P3416">
        <v>1.0900000000000001</v>
      </c>
      <c r="Q3416">
        <f t="shared" si="374"/>
        <v>65</v>
      </c>
      <c r="R3416" t="s">
        <v>16</v>
      </c>
      <c r="S3416">
        <f t="shared" si="375"/>
        <v>1708.2</v>
      </c>
      <c r="T3416" t="str">
        <f t="shared" si="376"/>
        <v>High</v>
      </c>
      <c r="U3416" t="str">
        <f t="shared" si="377"/>
        <v>Inactive</v>
      </c>
    </row>
    <row r="3417" spans="1:21" x14ac:dyDescent="0.25">
      <c r="A3417" t="s">
        <v>3444</v>
      </c>
      <c r="B3417">
        <v>51</v>
      </c>
      <c r="C3417" t="str">
        <f t="shared" si="371"/>
        <v>45-54</v>
      </c>
      <c r="D3417" t="s">
        <v>27</v>
      </c>
      <c r="E3417" t="s">
        <v>18</v>
      </c>
      <c r="F3417">
        <v>3.79</v>
      </c>
      <c r="G3417" t="str">
        <f t="shared" si="372"/>
        <v>Low</v>
      </c>
      <c r="H3417">
        <v>2</v>
      </c>
      <c r="I3417" t="s">
        <v>14</v>
      </c>
      <c r="J3417" t="s">
        <v>32</v>
      </c>
      <c r="K3417" s="4">
        <v>17.989999999999998</v>
      </c>
      <c r="L3417" s="4">
        <f t="shared" si="373"/>
        <v>17.989999999999998</v>
      </c>
      <c r="M3417">
        <v>0</v>
      </c>
      <c r="N3417" t="s">
        <v>47</v>
      </c>
      <c r="O3417">
        <v>3</v>
      </c>
      <c r="P3417">
        <v>1.26</v>
      </c>
      <c r="Q3417">
        <f t="shared" si="374"/>
        <v>76</v>
      </c>
      <c r="R3417" t="s">
        <v>11</v>
      </c>
      <c r="S3417">
        <f t="shared" si="375"/>
        <v>288.04000000000002</v>
      </c>
      <c r="T3417" t="str">
        <f t="shared" si="376"/>
        <v>High</v>
      </c>
      <c r="U3417" t="str">
        <f t="shared" si="377"/>
        <v>Active</v>
      </c>
    </row>
    <row r="3418" spans="1:21" x14ac:dyDescent="0.25">
      <c r="A3418" t="s">
        <v>3445</v>
      </c>
      <c r="B3418">
        <v>37</v>
      </c>
      <c r="C3418" t="str">
        <f t="shared" si="371"/>
        <v>35-44</v>
      </c>
      <c r="D3418" t="s">
        <v>27</v>
      </c>
      <c r="E3418" t="s">
        <v>2</v>
      </c>
      <c r="F3418">
        <v>37.369999999999997</v>
      </c>
      <c r="G3418" t="str">
        <f t="shared" si="372"/>
        <v>Medium</v>
      </c>
      <c r="H3418">
        <v>52</v>
      </c>
      <c r="I3418" t="s">
        <v>3</v>
      </c>
      <c r="J3418" t="s">
        <v>41</v>
      </c>
      <c r="K3418" s="4">
        <v>8.99</v>
      </c>
      <c r="L3418" s="4">
        <f t="shared" si="373"/>
        <v>8.99</v>
      </c>
      <c r="M3418">
        <v>0</v>
      </c>
      <c r="N3418" t="s">
        <v>29</v>
      </c>
      <c r="O3418">
        <v>3</v>
      </c>
      <c r="P3418">
        <v>0.71</v>
      </c>
      <c r="Q3418">
        <f t="shared" si="374"/>
        <v>43</v>
      </c>
      <c r="R3418" t="s">
        <v>16</v>
      </c>
      <c r="S3418">
        <f t="shared" si="375"/>
        <v>1606.9099999999999</v>
      </c>
      <c r="T3418" t="str">
        <f t="shared" si="376"/>
        <v>High</v>
      </c>
      <c r="U3418" t="str">
        <f t="shared" si="377"/>
        <v>Inactive</v>
      </c>
    </row>
    <row r="3419" spans="1:21" x14ac:dyDescent="0.25">
      <c r="A3419" t="s">
        <v>3446</v>
      </c>
      <c r="B3419">
        <v>60</v>
      </c>
      <c r="C3419" t="str">
        <f t="shared" si="371"/>
        <v>55+</v>
      </c>
      <c r="D3419" t="s">
        <v>13</v>
      </c>
      <c r="E3419" t="s">
        <v>2</v>
      </c>
      <c r="F3419">
        <v>21.66</v>
      </c>
      <c r="G3419" t="str">
        <f t="shared" si="372"/>
        <v>Medium</v>
      </c>
      <c r="H3419">
        <v>11</v>
      </c>
      <c r="I3419" t="s">
        <v>35</v>
      </c>
      <c r="J3419" t="s">
        <v>41</v>
      </c>
      <c r="K3419" s="4">
        <v>8.99</v>
      </c>
      <c r="L3419" s="4">
        <f t="shared" si="373"/>
        <v>8.99</v>
      </c>
      <c r="M3419">
        <v>0</v>
      </c>
      <c r="N3419" t="s">
        <v>15</v>
      </c>
      <c r="O3419">
        <v>2</v>
      </c>
      <c r="P3419">
        <v>1.8</v>
      </c>
      <c r="Q3419">
        <f t="shared" si="374"/>
        <v>108</v>
      </c>
      <c r="R3419" t="s">
        <v>33</v>
      </c>
      <c r="S3419">
        <f t="shared" si="375"/>
        <v>2339.2800000000002</v>
      </c>
      <c r="T3419" t="str">
        <f t="shared" si="376"/>
        <v>High</v>
      </c>
      <c r="U3419" t="str">
        <f t="shared" si="377"/>
        <v>Risk</v>
      </c>
    </row>
    <row r="3420" spans="1:21" x14ac:dyDescent="0.25">
      <c r="A3420" t="s">
        <v>3447</v>
      </c>
      <c r="B3420">
        <v>45</v>
      </c>
      <c r="C3420" t="str">
        <f t="shared" si="371"/>
        <v>35-44</v>
      </c>
      <c r="D3420" t="s">
        <v>13</v>
      </c>
      <c r="E3420" t="s">
        <v>18</v>
      </c>
      <c r="F3420">
        <v>3.45</v>
      </c>
      <c r="G3420" t="str">
        <f t="shared" si="372"/>
        <v>Low</v>
      </c>
      <c r="H3420">
        <v>3</v>
      </c>
      <c r="I3420" t="s">
        <v>3</v>
      </c>
      <c r="J3420" t="s">
        <v>41</v>
      </c>
      <c r="K3420" s="4">
        <v>17.989999999999998</v>
      </c>
      <c r="L3420" s="4">
        <f t="shared" si="373"/>
        <v>17.989999999999998</v>
      </c>
      <c r="M3420">
        <v>0</v>
      </c>
      <c r="N3420" t="s">
        <v>15</v>
      </c>
      <c r="O3420">
        <v>3</v>
      </c>
      <c r="P3420">
        <v>0.86</v>
      </c>
      <c r="Q3420">
        <f t="shared" si="374"/>
        <v>52</v>
      </c>
      <c r="R3420" t="s">
        <v>20</v>
      </c>
      <c r="S3420">
        <f t="shared" si="375"/>
        <v>179.4</v>
      </c>
      <c r="T3420" t="str">
        <f t="shared" si="376"/>
        <v>High</v>
      </c>
      <c r="U3420" t="str">
        <f t="shared" si="377"/>
        <v>Active</v>
      </c>
    </row>
    <row r="3421" spans="1:21" x14ac:dyDescent="0.25">
      <c r="A3421" t="s">
        <v>3448</v>
      </c>
      <c r="B3421">
        <v>44</v>
      </c>
      <c r="C3421" t="str">
        <f t="shared" si="371"/>
        <v>35-44</v>
      </c>
      <c r="D3421" t="s">
        <v>27</v>
      </c>
      <c r="E3421" t="s">
        <v>2</v>
      </c>
      <c r="F3421">
        <v>19.82</v>
      </c>
      <c r="G3421" t="str">
        <f t="shared" si="372"/>
        <v>Low</v>
      </c>
      <c r="H3421">
        <v>43</v>
      </c>
      <c r="I3421" t="s">
        <v>35</v>
      </c>
      <c r="J3421" t="s">
        <v>10</v>
      </c>
      <c r="K3421" s="4">
        <v>8.99</v>
      </c>
      <c r="L3421" s="4">
        <f t="shared" si="373"/>
        <v>8.99</v>
      </c>
      <c r="M3421">
        <v>1</v>
      </c>
      <c r="N3421" t="s">
        <v>29</v>
      </c>
      <c r="O3421">
        <v>2</v>
      </c>
      <c r="P3421">
        <v>0.45</v>
      </c>
      <c r="Q3421">
        <f t="shared" si="374"/>
        <v>27</v>
      </c>
      <c r="R3421" t="s">
        <v>33</v>
      </c>
      <c r="S3421">
        <f t="shared" si="375"/>
        <v>535.14</v>
      </c>
      <c r="T3421" t="str">
        <f t="shared" si="376"/>
        <v>High</v>
      </c>
      <c r="U3421" t="str">
        <f t="shared" si="377"/>
        <v>Inactive</v>
      </c>
    </row>
    <row r="3422" spans="1:21" x14ac:dyDescent="0.25">
      <c r="A3422" t="s">
        <v>3449</v>
      </c>
      <c r="B3422">
        <v>26</v>
      </c>
      <c r="C3422" t="str">
        <f t="shared" si="371"/>
        <v>25-34</v>
      </c>
      <c r="D3422" t="s">
        <v>13</v>
      </c>
      <c r="E3422" t="s">
        <v>18</v>
      </c>
      <c r="F3422">
        <v>4.78</v>
      </c>
      <c r="G3422" t="str">
        <f t="shared" si="372"/>
        <v>Low</v>
      </c>
      <c r="H3422">
        <v>18</v>
      </c>
      <c r="I3422" t="s">
        <v>19</v>
      </c>
      <c r="J3422" t="s">
        <v>10</v>
      </c>
      <c r="K3422" s="4">
        <v>17.989999999999998</v>
      </c>
      <c r="L3422" s="4">
        <f t="shared" si="373"/>
        <v>17.989999999999998</v>
      </c>
      <c r="M3422">
        <v>1</v>
      </c>
      <c r="N3422" t="s">
        <v>5</v>
      </c>
      <c r="O3422">
        <v>4</v>
      </c>
      <c r="P3422">
        <v>0.25</v>
      </c>
      <c r="Q3422">
        <f t="shared" si="374"/>
        <v>15</v>
      </c>
      <c r="R3422" t="s">
        <v>11</v>
      </c>
      <c r="S3422">
        <f t="shared" si="375"/>
        <v>71.7</v>
      </c>
      <c r="T3422" t="str">
        <f t="shared" si="376"/>
        <v>Medium</v>
      </c>
      <c r="U3422" t="str">
        <f t="shared" si="377"/>
        <v>Risk</v>
      </c>
    </row>
    <row r="3423" spans="1:21" x14ac:dyDescent="0.25">
      <c r="A3423" t="s">
        <v>3450</v>
      </c>
      <c r="B3423">
        <v>69</v>
      </c>
      <c r="C3423" t="str">
        <f t="shared" si="371"/>
        <v>55+</v>
      </c>
      <c r="D3423" t="s">
        <v>1</v>
      </c>
      <c r="E3423" t="s">
        <v>18</v>
      </c>
      <c r="F3423">
        <v>32.54</v>
      </c>
      <c r="G3423" t="str">
        <f t="shared" si="372"/>
        <v>Medium</v>
      </c>
      <c r="H3423">
        <v>45</v>
      </c>
      <c r="I3423" t="s">
        <v>35</v>
      </c>
      <c r="J3423" t="s">
        <v>43</v>
      </c>
      <c r="K3423" s="4">
        <v>17.989999999999998</v>
      </c>
      <c r="L3423" s="4">
        <f t="shared" si="373"/>
        <v>17.989999999999998</v>
      </c>
      <c r="M3423">
        <v>0</v>
      </c>
      <c r="N3423" t="s">
        <v>15</v>
      </c>
      <c r="O3423">
        <v>4</v>
      </c>
      <c r="P3423">
        <v>0.71</v>
      </c>
      <c r="Q3423">
        <f t="shared" si="374"/>
        <v>43</v>
      </c>
      <c r="R3423" t="s">
        <v>38</v>
      </c>
      <c r="S3423">
        <f t="shared" si="375"/>
        <v>1399.22</v>
      </c>
      <c r="T3423" t="str">
        <f t="shared" si="376"/>
        <v>High</v>
      </c>
      <c r="U3423" t="str">
        <f t="shared" si="377"/>
        <v>Inactive</v>
      </c>
    </row>
    <row r="3424" spans="1:21" x14ac:dyDescent="0.25">
      <c r="A3424" t="s">
        <v>3451</v>
      </c>
      <c r="B3424">
        <v>18</v>
      </c>
      <c r="C3424" t="str">
        <f t="shared" si="371"/>
        <v>18-24</v>
      </c>
      <c r="D3424" t="s">
        <v>1</v>
      </c>
      <c r="E3424" t="s">
        <v>8</v>
      </c>
      <c r="F3424">
        <v>4.6399999999999997</v>
      </c>
      <c r="G3424" t="str">
        <f t="shared" si="372"/>
        <v>Low</v>
      </c>
      <c r="H3424">
        <v>21</v>
      </c>
      <c r="I3424" t="s">
        <v>56</v>
      </c>
      <c r="J3424" t="s">
        <v>32</v>
      </c>
      <c r="K3424" s="4">
        <v>13.99</v>
      </c>
      <c r="L3424" s="4">
        <f t="shared" si="373"/>
        <v>13.99</v>
      </c>
      <c r="M3424">
        <v>1</v>
      </c>
      <c r="N3424" t="s">
        <v>23</v>
      </c>
      <c r="O3424">
        <v>3</v>
      </c>
      <c r="P3424">
        <v>0.21</v>
      </c>
      <c r="Q3424">
        <f t="shared" si="374"/>
        <v>13</v>
      </c>
      <c r="R3424" t="s">
        <v>38</v>
      </c>
      <c r="S3424">
        <f t="shared" si="375"/>
        <v>60.319999999999993</v>
      </c>
      <c r="T3424" t="str">
        <f t="shared" si="376"/>
        <v>Medium</v>
      </c>
      <c r="U3424" t="str">
        <f t="shared" si="377"/>
        <v>Risk</v>
      </c>
    </row>
    <row r="3425" spans="1:21" x14ac:dyDescent="0.25">
      <c r="A3425" t="s">
        <v>3452</v>
      </c>
      <c r="B3425">
        <v>33</v>
      </c>
      <c r="C3425" t="str">
        <f t="shared" si="371"/>
        <v>25-34</v>
      </c>
      <c r="D3425" t="s">
        <v>27</v>
      </c>
      <c r="E3425" t="s">
        <v>8</v>
      </c>
      <c r="F3425">
        <v>2.71</v>
      </c>
      <c r="G3425" t="str">
        <f t="shared" si="372"/>
        <v>Low</v>
      </c>
      <c r="H3425">
        <v>22</v>
      </c>
      <c r="I3425" t="s">
        <v>9</v>
      </c>
      <c r="J3425" t="s">
        <v>10</v>
      </c>
      <c r="K3425" s="4">
        <v>13.99</v>
      </c>
      <c r="L3425" s="4">
        <f t="shared" si="373"/>
        <v>13.99</v>
      </c>
      <c r="M3425">
        <v>1</v>
      </c>
      <c r="N3425" t="s">
        <v>15</v>
      </c>
      <c r="O3425">
        <v>3</v>
      </c>
      <c r="P3425">
        <v>0.12</v>
      </c>
      <c r="Q3425">
        <f t="shared" si="374"/>
        <v>7</v>
      </c>
      <c r="R3425" t="s">
        <v>16</v>
      </c>
      <c r="S3425">
        <f t="shared" si="375"/>
        <v>18.97</v>
      </c>
      <c r="T3425" t="str">
        <f t="shared" si="376"/>
        <v>Low</v>
      </c>
      <c r="U3425" t="str">
        <f t="shared" si="377"/>
        <v>Inactive</v>
      </c>
    </row>
    <row r="3426" spans="1:21" x14ac:dyDescent="0.25">
      <c r="A3426" t="s">
        <v>3453</v>
      </c>
      <c r="B3426">
        <v>39</v>
      </c>
      <c r="C3426" t="str">
        <f t="shared" si="371"/>
        <v>35-44</v>
      </c>
      <c r="D3426" t="s">
        <v>27</v>
      </c>
      <c r="E3426" t="s">
        <v>2</v>
      </c>
      <c r="F3426">
        <v>22.24</v>
      </c>
      <c r="G3426" t="str">
        <f t="shared" si="372"/>
        <v>Medium</v>
      </c>
      <c r="H3426">
        <v>47</v>
      </c>
      <c r="I3426" t="s">
        <v>56</v>
      </c>
      <c r="J3426" t="s">
        <v>32</v>
      </c>
      <c r="K3426" s="4">
        <v>8.99</v>
      </c>
      <c r="L3426" s="4">
        <f t="shared" si="373"/>
        <v>8.99</v>
      </c>
      <c r="M3426">
        <v>1</v>
      </c>
      <c r="N3426" t="s">
        <v>23</v>
      </c>
      <c r="O3426">
        <v>3</v>
      </c>
      <c r="P3426">
        <v>0.46</v>
      </c>
      <c r="Q3426">
        <f t="shared" si="374"/>
        <v>28</v>
      </c>
      <c r="R3426" t="s">
        <v>6</v>
      </c>
      <c r="S3426">
        <f t="shared" si="375"/>
        <v>622.71999999999991</v>
      </c>
      <c r="T3426" t="str">
        <f t="shared" si="376"/>
        <v>High</v>
      </c>
      <c r="U3426" t="str">
        <f t="shared" si="377"/>
        <v>Inactive</v>
      </c>
    </row>
    <row r="3427" spans="1:21" x14ac:dyDescent="0.25">
      <c r="A3427" t="s">
        <v>3454</v>
      </c>
      <c r="B3427">
        <v>22</v>
      </c>
      <c r="C3427" t="str">
        <f t="shared" si="371"/>
        <v>18-24</v>
      </c>
      <c r="D3427" t="s">
        <v>27</v>
      </c>
      <c r="E3427" t="s">
        <v>8</v>
      </c>
      <c r="F3427">
        <v>13.78</v>
      </c>
      <c r="G3427" t="str">
        <f t="shared" si="372"/>
        <v>Low</v>
      </c>
      <c r="H3427">
        <v>0</v>
      </c>
      <c r="I3427" t="s">
        <v>19</v>
      </c>
      <c r="J3427" t="s">
        <v>4</v>
      </c>
      <c r="K3427" s="4">
        <v>13.99</v>
      </c>
      <c r="L3427" s="4">
        <f t="shared" si="373"/>
        <v>13.99</v>
      </c>
      <c r="M3427">
        <v>0</v>
      </c>
      <c r="N3427" t="s">
        <v>29</v>
      </c>
      <c r="O3427">
        <v>2</v>
      </c>
      <c r="P3427">
        <v>13.78</v>
      </c>
      <c r="Q3427">
        <f t="shared" si="374"/>
        <v>827</v>
      </c>
      <c r="R3427" t="s">
        <v>11</v>
      </c>
      <c r="S3427">
        <f t="shared" si="375"/>
        <v>11396.06</v>
      </c>
      <c r="T3427" t="str">
        <f t="shared" si="376"/>
        <v>High</v>
      </c>
      <c r="U3427" t="str">
        <f t="shared" si="377"/>
        <v>Active</v>
      </c>
    </row>
    <row r="3428" spans="1:21" x14ac:dyDescent="0.25">
      <c r="A3428" t="s">
        <v>3455</v>
      </c>
      <c r="B3428">
        <v>62</v>
      </c>
      <c r="C3428" t="str">
        <f t="shared" si="371"/>
        <v>55+</v>
      </c>
      <c r="D3428" t="s">
        <v>13</v>
      </c>
      <c r="E3428" t="s">
        <v>2</v>
      </c>
      <c r="F3428">
        <v>5.64</v>
      </c>
      <c r="G3428" t="str">
        <f t="shared" si="372"/>
        <v>Low</v>
      </c>
      <c r="H3428">
        <v>36</v>
      </c>
      <c r="I3428" t="s">
        <v>9</v>
      </c>
      <c r="J3428" t="s">
        <v>43</v>
      </c>
      <c r="K3428" s="4">
        <v>8.99</v>
      </c>
      <c r="L3428" s="4">
        <f t="shared" si="373"/>
        <v>8.99</v>
      </c>
      <c r="M3428">
        <v>1</v>
      </c>
      <c r="N3428" t="s">
        <v>5</v>
      </c>
      <c r="O3428">
        <v>5</v>
      </c>
      <c r="P3428">
        <v>0.15</v>
      </c>
      <c r="Q3428">
        <f t="shared" si="374"/>
        <v>9</v>
      </c>
      <c r="R3428" t="s">
        <v>20</v>
      </c>
      <c r="S3428">
        <f t="shared" si="375"/>
        <v>50.76</v>
      </c>
      <c r="T3428" t="str">
        <f t="shared" si="376"/>
        <v>Medium</v>
      </c>
      <c r="U3428" t="str">
        <f t="shared" si="377"/>
        <v>Inactive</v>
      </c>
    </row>
    <row r="3429" spans="1:21" x14ac:dyDescent="0.25">
      <c r="A3429" t="s">
        <v>3456</v>
      </c>
      <c r="B3429">
        <v>32</v>
      </c>
      <c r="C3429" t="str">
        <f t="shared" si="371"/>
        <v>25-34</v>
      </c>
      <c r="D3429" t="s">
        <v>1</v>
      </c>
      <c r="E3429" t="s">
        <v>2</v>
      </c>
      <c r="F3429">
        <v>41.97</v>
      </c>
      <c r="G3429" t="str">
        <f t="shared" si="372"/>
        <v>Medium</v>
      </c>
      <c r="H3429">
        <v>34</v>
      </c>
      <c r="I3429" t="s">
        <v>9</v>
      </c>
      <c r="J3429" t="s">
        <v>41</v>
      </c>
      <c r="K3429" s="4">
        <v>8.99</v>
      </c>
      <c r="L3429" s="4">
        <f t="shared" si="373"/>
        <v>8.99</v>
      </c>
      <c r="M3429">
        <v>0</v>
      </c>
      <c r="N3429" t="s">
        <v>47</v>
      </c>
      <c r="O3429">
        <v>1</v>
      </c>
      <c r="P3429">
        <v>1.2</v>
      </c>
      <c r="Q3429">
        <f t="shared" si="374"/>
        <v>72</v>
      </c>
      <c r="R3429" t="s">
        <v>20</v>
      </c>
      <c r="S3429">
        <f t="shared" si="375"/>
        <v>3021.84</v>
      </c>
      <c r="T3429" t="str">
        <f t="shared" si="376"/>
        <v>High</v>
      </c>
      <c r="U3429" t="str">
        <f t="shared" si="377"/>
        <v>Inactive</v>
      </c>
    </row>
    <row r="3430" spans="1:21" x14ac:dyDescent="0.25">
      <c r="A3430" t="s">
        <v>3457</v>
      </c>
      <c r="B3430">
        <v>64</v>
      </c>
      <c r="C3430" t="str">
        <f t="shared" si="371"/>
        <v>55+</v>
      </c>
      <c r="D3430" t="s">
        <v>27</v>
      </c>
      <c r="E3430" t="s">
        <v>18</v>
      </c>
      <c r="F3430">
        <v>0.01</v>
      </c>
      <c r="G3430" t="str">
        <f t="shared" si="372"/>
        <v>Low</v>
      </c>
      <c r="H3430">
        <v>16</v>
      </c>
      <c r="I3430" t="s">
        <v>3</v>
      </c>
      <c r="J3430" t="s">
        <v>4</v>
      </c>
      <c r="K3430" s="4">
        <v>17.989999999999998</v>
      </c>
      <c r="L3430" s="4">
        <f t="shared" si="373"/>
        <v>17.989999999999998</v>
      </c>
      <c r="M3430">
        <v>0</v>
      </c>
      <c r="N3430" t="s">
        <v>29</v>
      </c>
      <c r="O3430">
        <v>5</v>
      </c>
      <c r="P3430">
        <v>0</v>
      </c>
      <c r="Q3430">
        <f t="shared" si="374"/>
        <v>0</v>
      </c>
      <c r="R3430" t="s">
        <v>20</v>
      </c>
      <c r="S3430">
        <f t="shared" si="375"/>
        <v>0</v>
      </c>
      <c r="T3430" t="str">
        <f t="shared" si="376"/>
        <v>Low</v>
      </c>
      <c r="U3430" t="str">
        <f t="shared" si="377"/>
        <v>Risk</v>
      </c>
    </row>
    <row r="3431" spans="1:21" x14ac:dyDescent="0.25">
      <c r="A3431" t="s">
        <v>3458</v>
      </c>
      <c r="B3431">
        <v>58</v>
      </c>
      <c r="C3431" t="str">
        <f t="shared" si="371"/>
        <v>55+</v>
      </c>
      <c r="D3431" t="s">
        <v>27</v>
      </c>
      <c r="E3431" t="s">
        <v>18</v>
      </c>
      <c r="F3431">
        <v>2.83</v>
      </c>
      <c r="G3431" t="str">
        <f t="shared" si="372"/>
        <v>Low</v>
      </c>
      <c r="H3431">
        <v>58</v>
      </c>
      <c r="I3431" t="s">
        <v>56</v>
      </c>
      <c r="J3431" t="s">
        <v>4</v>
      </c>
      <c r="K3431" s="4">
        <v>17.989999999999998</v>
      </c>
      <c r="L3431" s="4">
        <f t="shared" si="373"/>
        <v>17.989999999999998</v>
      </c>
      <c r="M3431">
        <v>1</v>
      </c>
      <c r="N3431" t="s">
        <v>5</v>
      </c>
      <c r="O3431">
        <v>4</v>
      </c>
      <c r="P3431">
        <v>0.05</v>
      </c>
      <c r="Q3431">
        <f t="shared" si="374"/>
        <v>3</v>
      </c>
      <c r="R3431" t="s">
        <v>25</v>
      </c>
      <c r="S3431">
        <f t="shared" si="375"/>
        <v>8.49</v>
      </c>
      <c r="T3431" t="str">
        <f t="shared" si="376"/>
        <v>Low</v>
      </c>
      <c r="U3431" t="str">
        <f t="shared" si="377"/>
        <v>Inactive</v>
      </c>
    </row>
    <row r="3432" spans="1:21" x14ac:dyDescent="0.25">
      <c r="A3432" t="s">
        <v>3459</v>
      </c>
      <c r="B3432">
        <v>35</v>
      </c>
      <c r="C3432" t="str">
        <f t="shared" si="371"/>
        <v>25-34</v>
      </c>
      <c r="D3432" t="s">
        <v>27</v>
      </c>
      <c r="E3432" t="s">
        <v>18</v>
      </c>
      <c r="F3432">
        <v>9.2899999999999991</v>
      </c>
      <c r="G3432" t="str">
        <f t="shared" si="372"/>
        <v>Low</v>
      </c>
      <c r="H3432">
        <v>20</v>
      </c>
      <c r="I3432" t="s">
        <v>3</v>
      </c>
      <c r="J3432" t="s">
        <v>43</v>
      </c>
      <c r="K3432" s="4">
        <v>17.989999999999998</v>
      </c>
      <c r="L3432" s="4">
        <f t="shared" si="373"/>
        <v>17.989999999999998</v>
      </c>
      <c r="M3432">
        <v>0</v>
      </c>
      <c r="N3432" t="s">
        <v>23</v>
      </c>
      <c r="O3432">
        <v>4</v>
      </c>
      <c r="P3432">
        <v>0.44</v>
      </c>
      <c r="Q3432">
        <f t="shared" si="374"/>
        <v>26</v>
      </c>
      <c r="R3432" t="s">
        <v>33</v>
      </c>
      <c r="S3432">
        <f t="shared" si="375"/>
        <v>241.53999999999996</v>
      </c>
      <c r="T3432" t="str">
        <f t="shared" si="376"/>
        <v>High</v>
      </c>
      <c r="U3432" t="str">
        <f t="shared" si="377"/>
        <v>Risk</v>
      </c>
    </row>
    <row r="3433" spans="1:21" x14ac:dyDescent="0.25">
      <c r="A3433" t="s">
        <v>3460</v>
      </c>
      <c r="B3433">
        <v>59</v>
      </c>
      <c r="C3433" t="str">
        <f t="shared" si="371"/>
        <v>55+</v>
      </c>
      <c r="D3433" t="s">
        <v>13</v>
      </c>
      <c r="E3433" t="s">
        <v>8</v>
      </c>
      <c r="F3433">
        <v>30.59</v>
      </c>
      <c r="G3433" t="str">
        <f t="shared" si="372"/>
        <v>Medium</v>
      </c>
      <c r="H3433">
        <v>37</v>
      </c>
      <c r="I3433" t="s">
        <v>14</v>
      </c>
      <c r="J3433" t="s">
        <v>43</v>
      </c>
      <c r="K3433" s="4">
        <v>13.99</v>
      </c>
      <c r="L3433" s="4">
        <f t="shared" si="373"/>
        <v>13.99</v>
      </c>
      <c r="M3433">
        <v>0</v>
      </c>
      <c r="N3433" t="s">
        <v>29</v>
      </c>
      <c r="O3433">
        <v>1</v>
      </c>
      <c r="P3433">
        <v>0.81</v>
      </c>
      <c r="Q3433">
        <f t="shared" si="374"/>
        <v>49</v>
      </c>
      <c r="R3433" t="s">
        <v>33</v>
      </c>
      <c r="S3433">
        <f t="shared" si="375"/>
        <v>1498.91</v>
      </c>
      <c r="T3433" t="str">
        <f t="shared" si="376"/>
        <v>High</v>
      </c>
      <c r="U3433" t="str">
        <f t="shared" si="377"/>
        <v>Inactive</v>
      </c>
    </row>
    <row r="3434" spans="1:21" x14ac:dyDescent="0.25">
      <c r="A3434" t="s">
        <v>3461</v>
      </c>
      <c r="B3434">
        <v>33</v>
      </c>
      <c r="C3434" t="str">
        <f t="shared" si="371"/>
        <v>25-34</v>
      </c>
      <c r="D3434" t="s">
        <v>27</v>
      </c>
      <c r="E3434" t="s">
        <v>18</v>
      </c>
      <c r="F3434">
        <v>12.28</v>
      </c>
      <c r="G3434" t="str">
        <f t="shared" si="372"/>
        <v>Low</v>
      </c>
      <c r="H3434">
        <v>43</v>
      </c>
      <c r="I3434" t="s">
        <v>3</v>
      </c>
      <c r="J3434" t="s">
        <v>4</v>
      </c>
      <c r="K3434" s="4">
        <v>17.989999999999998</v>
      </c>
      <c r="L3434" s="4">
        <f t="shared" si="373"/>
        <v>17.989999999999998</v>
      </c>
      <c r="M3434">
        <v>0</v>
      </c>
      <c r="N3434" t="s">
        <v>29</v>
      </c>
      <c r="O3434">
        <v>4</v>
      </c>
      <c r="P3434">
        <v>0.28000000000000003</v>
      </c>
      <c r="Q3434">
        <f t="shared" si="374"/>
        <v>17</v>
      </c>
      <c r="R3434" t="s">
        <v>33</v>
      </c>
      <c r="S3434">
        <f t="shared" si="375"/>
        <v>208.76</v>
      </c>
      <c r="T3434" t="str">
        <f t="shared" si="376"/>
        <v>High</v>
      </c>
      <c r="U3434" t="str">
        <f t="shared" si="377"/>
        <v>Inactive</v>
      </c>
    </row>
    <row r="3435" spans="1:21" x14ac:dyDescent="0.25">
      <c r="A3435" t="s">
        <v>3462</v>
      </c>
      <c r="B3435">
        <v>60</v>
      </c>
      <c r="C3435" t="str">
        <f t="shared" si="371"/>
        <v>55+</v>
      </c>
      <c r="D3435" t="s">
        <v>13</v>
      </c>
      <c r="E3435" t="s">
        <v>18</v>
      </c>
      <c r="F3435">
        <v>3.92</v>
      </c>
      <c r="G3435" t="str">
        <f t="shared" si="372"/>
        <v>Low</v>
      </c>
      <c r="H3435">
        <v>7</v>
      </c>
      <c r="I3435" t="s">
        <v>56</v>
      </c>
      <c r="J3435" t="s">
        <v>4</v>
      </c>
      <c r="K3435" s="4">
        <v>17.989999999999998</v>
      </c>
      <c r="L3435" s="4">
        <f t="shared" si="373"/>
        <v>17.989999999999998</v>
      </c>
      <c r="M3435">
        <v>1</v>
      </c>
      <c r="N3435" t="s">
        <v>15</v>
      </c>
      <c r="O3435">
        <v>2</v>
      </c>
      <c r="P3435">
        <v>0.49</v>
      </c>
      <c r="Q3435">
        <f t="shared" si="374"/>
        <v>29</v>
      </c>
      <c r="R3435" t="s">
        <v>33</v>
      </c>
      <c r="S3435">
        <f t="shared" si="375"/>
        <v>113.67999999999999</v>
      </c>
      <c r="T3435" t="str">
        <f t="shared" si="376"/>
        <v>Medium</v>
      </c>
      <c r="U3435" t="str">
        <f t="shared" si="377"/>
        <v>Active</v>
      </c>
    </row>
    <row r="3436" spans="1:21" x14ac:dyDescent="0.25">
      <c r="A3436" t="s">
        <v>3463</v>
      </c>
      <c r="B3436">
        <v>65</v>
      </c>
      <c r="C3436" t="str">
        <f t="shared" si="371"/>
        <v>55+</v>
      </c>
      <c r="D3436" t="s">
        <v>13</v>
      </c>
      <c r="E3436" t="s">
        <v>2</v>
      </c>
      <c r="F3436">
        <v>4.12</v>
      </c>
      <c r="G3436" t="str">
        <f t="shared" si="372"/>
        <v>Low</v>
      </c>
      <c r="H3436">
        <v>9</v>
      </c>
      <c r="I3436" t="s">
        <v>35</v>
      </c>
      <c r="J3436" t="s">
        <v>43</v>
      </c>
      <c r="K3436" s="4">
        <v>8.99</v>
      </c>
      <c r="L3436" s="4">
        <f t="shared" si="373"/>
        <v>8.99</v>
      </c>
      <c r="M3436">
        <v>1</v>
      </c>
      <c r="N3436" t="s">
        <v>47</v>
      </c>
      <c r="O3436">
        <v>5</v>
      </c>
      <c r="P3436">
        <v>0.41</v>
      </c>
      <c r="Q3436">
        <f t="shared" si="374"/>
        <v>25</v>
      </c>
      <c r="R3436" t="s">
        <v>25</v>
      </c>
      <c r="S3436">
        <f t="shared" si="375"/>
        <v>103</v>
      </c>
      <c r="T3436" t="str">
        <f t="shared" si="376"/>
        <v>Medium</v>
      </c>
      <c r="U3436" t="str">
        <f t="shared" si="377"/>
        <v>Risk</v>
      </c>
    </row>
    <row r="3437" spans="1:21" x14ac:dyDescent="0.25">
      <c r="A3437" t="s">
        <v>3464</v>
      </c>
      <c r="B3437">
        <v>49</v>
      </c>
      <c r="C3437" t="str">
        <f t="shared" si="371"/>
        <v>45-54</v>
      </c>
      <c r="D3437" t="s">
        <v>27</v>
      </c>
      <c r="E3437" t="s">
        <v>8</v>
      </c>
      <c r="F3437">
        <v>24.88</v>
      </c>
      <c r="G3437" t="str">
        <f t="shared" si="372"/>
        <v>Medium</v>
      </c>
      <c r="H3437">
        <v>36</v>
      </c>
      <c r="I3437" t="s">
        <v>56</v>
      </c>
      <c r="J3437" t="s">
        <v>10</v>
      </c>
      <c r="K3437" s="4">
        <v>13.99</v>
      </c>
      <c r="L3437" s="4">
        <f t="shared" si="373"/>
        <v>13.99</v>
      </c>
      <c r="M3437">
        <v>0</v>
      </c>
      <c r="N3437" t="s">
        <v>5</v>
      </c>
      <c r="O3437">
        <v>3</v>
      </c>
      <c r="P3437">
        <v>0.67</v>
      </c>
      <c r="Q3437">
        <f t="shared" si="374"/>
        <v>40</v>
      </c>
      <c r="R3437" t="s">
        <v>33</v>
      </c>
      <c r="S3437">
        <f t="shared" si="375"/>
        <v>995.19999999999993</v>
      </c>
      <c r="T3437" t="str">
        <f t="shared" si="376"/>
        <v>High</v>
      </c>
      <c r="U3437" t="str">
        <f t="shared" si="377"/>
        <v>Inactive</v>
      </c>
    </row>
    <row r="3438" spans="1:21" x14ac:dyDescent="0.25">
      <c r="A3438" t="s">
        <v>3465</v>
      </c>
      <c r="B3438">
        <v>25</v>
      </c>
      <c r="C3438" t="str">
        <f t="shared" si="371"/>
        <v>18-24</v>
      </c>
      <c r="D3438" t="s">
        <v>27</v>
      </c>
      <c r="E3438" t="s">
        <v>18</v>
      </c>
      <c r="F3438">
        <v>12.73</v>
      </c>
      <c r="G3438" t="str">
        <f t="shared" si="372"/>
        <v>Low</v>
      </c>
      <c r="H3438">
        <v>59</v>
      </c>
      <c r="I3438" t="s">
        <v>3</v>
      </c>
      <c r="J3438" t="s">
        <v>4</v>
      </c>
      <c r="K3438" s="4">
        <v>17.989999999999998</v>
      </c>
      <c r="L3438" s="4">
        <f t="shared" si="373"/>
        <v>17.989999999999998</v>
      </c>
      <c r="M3438">
        <v>0</v>
      </c>
      <c r="N3438" t="s">
        <v>29</v>
      </c>
      <c r="O3438">
        <v>5</v>
      </c>
      <c r="P3438">
        <v>0.21</v>
      </c>
      <c r="Q3438">
        <f t="shared" si="374"/>
        <v>13</v>
      </c>
      <c r="R3438" t="s">
        <v>38</v>
      </c>
      <c r="S3438">
        <f t="shared" si="375"/>
        <v>165.49</v>
      </c>
      <c r="T3438" t="str">
        <f t="shared" si="376"/>
        <v>High</v>
      </c>
      <c r="U3438" t="str">
        <f t="shared" si="377"/>
        <v>Inactive</v>
      </c>
    </row>
    <row r="3439" spans="1:21" x14ac:dyDescent="0.25">
      <c r="A3439" t="s">
        <v>3466</v>
      </c>
      <c r="B3439">
        <v>46</v>
      </c>
      <c r="C3439" t="str">
        <f t="shared" si="371"/>
        <v>45-54</v>
      </c>
      <c r="D3439" t="s">
        <v>1</v>
      </c>
      <c r="E3439" t="s">
        <v>18</v>
      </c>
      <c r="F3439">
        <v>2.98</v>
      </c>
      <c r="G3439" t="str">
        <f t="shared" si="372"/>
        <v>Low</v>
      </c>
      <c r="H3439">
        <v>12</v>
      </c>
      <c r="I3439" t="s">
        <v>9</v>
      </c>
      <c r="J3439" t="s">
        <v>32</v>
      </c>
      <c r="K3439" s="4">
        <v>17.989999999999998</v>
      </c>
      <c r="L3439" s="4">
        <f t="shared" si="373"/>
        <v>17.989999999999998</v>
      </c>
      <c r="M3439">
        <v>1</v>
      </c>
      <c r="N3439" t="s">
        <v>23</v>
      </c>
      <c r="O3439">
        <v>2</v>
      </c>
      <c r="P3439">
        <v>0.23</v>
      </c>
      <c r="Q3439">
        <f t="shared" si="374"/>
        <v>14</v>
      </c>
      <c r="R3439" t="s">
        <v>6</v>
      </c>
      <c r="S3439">
        <f t="shared" si="375"/>
        <v>41.72</v>
      </c>
      <c r="T3439" t="str">
        <f t="shared" si="376"/>
        <v>Low</v>
      </c>
      <c r="U3439" t="str">
        <f t="shared" si="377"/>
        <v>Risk</v>
      </c>
    </row>
    <row r="3440" spans="1:21" x14ac:dyDescent="0.25">
      <c r="A3440" t="s">
        <v>3467</v>
      </c>
      <c r="B3440">
        <v>19</v>
      </c>
      <c r="C3440" t="str">
        <f t="shared" si="371"/>
        <v>18-24</v>
      </c>
      <c r="D3440" t="s">
        <v>27</v>
      </c>
      <c r="E3440" t="s">
        <v>18</v>
      </c>
      <c r="F3440">
        <v>17.420000000000002</v>
      </c>
      <c r="G3440" t="str">
        <f t="shared" si="372"/>
        <v>Low</v>
      </c>
      <c r="H3440">
        <v>40</v>
      </c>
      <c r="I3440" t="s">
        <v>35</v>
      </c>
      <c r="J3440" t="s">
        <v>41</v>
      </c>
      <c r="K3440" s="4">
        <v>17.989999999999998</v>
      </c>
      <c r="L3440" s="4">
        <f t="shared" si="373"/>
        <v>17.989999999999998</v>
      </c>
      <c r="M3440">
        <v>1</v>
      </c>
      <c r="N3440" t="s">
        <v>29</v>
      </c>
      <c r="O3440">
        <v>3</v>
      </c>
      <c r="P3440">
        <v>0.42</v>
      </c>
      <c r="Q3440">
        <f t="shared" si="374"/>
        <v>25</v>
      </c>
      <c r="R3440" t="s">
        <v>16</v>
      </c>
      <c r="S3440">
        <f t="shared" si="375"/>
        <v>435.50000000000006</v>
      </c>
      <c r="T3440" t="str">
        <f t="shared" si="376"/>
        <v>High</v>
      </c>
      <c r="U3440" t="str">
        <f t="shared" si="377"/>
        <v>Inactive</v>
      </c>
    </row>
    <row r="3441" spans="1:21" x14ac:dyDescent="0.25">
      <c r="A3441" t="s">
        <v>3468</v>
      </c>
      <c r="B3441">
        <v>47</v>
      </c>
      <c r="C3441" t="str">
        <f t="shared" si="371"/>
        <v>45-54</v>
      </c>
      <c r="D3441" t="s">
        <v>27</v>
      </c>
      <c r="E3441" t="s">
        <v>8</v>
      </c>
      <c r="F3441">
        <v>3.71</v>
      </c>
      <c r="G3441" t="str">
        <f t="shared" si="372"/>
        <v>Low</v>
      </c>
      <c r="H3441">
        <v>54</v>
      </c>
      <c r="I3441" t="s">
        <v>35</v>
      </c>
      <c r="J3441" t="s">
        <v>41</v>
      </c>
      <c r="K3441" s="4">
        <v>13.99</v>
      </c>
      <c r="L3441" s="4">
        <f t="shared" si="373"/>
        <v>13.99</v>
      </c>
      <c r="M3441">
        <v>1</v>
      </c>
      <c r="N3441" t="s">
        <v>15</v>
      </c>
      <c r="O3441">
        <v>5</v>
      </c>
      <c r="P3441">
        <v>7.0000000000000007E-2</v>
      </c>
      <c r="Q3441">
        <f t="shared" si="374"/>
        <v>4</v>
      </c>
      <c r="R3441" t="s">
        <v>6</v>
      </c>
      <c r="S3441">
        <f t="shared" si="375"/>
        <v>14.84</v>
      </c>
      <c r="T3441" t="str">
        <f t="shared" si="376"/>
        <v>Low</v>
      </c>
      <c r="U3441" t="str">
        <f t="shared" si="377"/>
        <v>Inactive</v>
      </c>
    </row>
    <row r="3442" spans="1:21" x14ac:dyDescent="0.25">
      <c r="A3442" t="s">
        <v>3469</v>
      </c>
      <c r="B3442">
        <v>51</v>
      </c>
      <c r="C3442" t="str">
        <f t="shared" si="371"/>
        <v>45-54</v>
      </c>
      <c r="D3442" t="s">
        <v>1</v>
      </c>
      <c r="E3442" t="s">
        <v>2</v>
      </c>
      <c r="F3442">
        <v>8.34</v>
      </c>
      <c r="G3442" t="str">
        <f t="shared" si="372"/>
        <v>Low</v>
      </c>
      <c r="H3442">
        <v>33</v>
      </c>
      <c r="I3442" t="s">
        <v>9</v>
      </c>
      <c r="J3442" t="s">
        <v>4</v>
      </c>
      <c r="K3442" s="4">
        <v>8.99</v>
      </c>
      <c r="L3442" s="4">
        <f t="shared" si="373"/>
        <v>8.99</v>
      </c>
      <c r="M3442">
        <v>1</v>
      </c>
      <c r="N3442" t="s">
        <v>47</v>
      </c>
      <c r="O3442">
        <v>1</v>
      </c>
      <c r="P3442">
        <v>0.25</v>
      </c>
      <c r="Q3442">
        <f t="shared" si="374"/>
        <v>15</v>
      </c>
      <c r="R3442" t="s">
        <v>38</v>
      </c>
      <c r="S3442">
        <f t="shared" si="375"/>
        <v>125.1</v>
      </c>
      <c r="T3442" t="str">
        <f t="shared" si="376"/>
        <v>Medium</v>
      </c>
      <c r="U3442" t="str">
        <f t="shared" si="377"/>
        <v>Inactive</v>
      </c>
    </row>
    <row r="3443" spans="1:21" x14ac:dyDescent="0.25">
      <c r="A3443" t="s">
        <v>3470</v>
      </c>
      <c r="B3443">
        <v>32</v>
      </c>
      <c r="C3443" t="str">
        <f t="shared" si="371"/>
        <v>25-34</v>
      </c>
      <c r="D3443" t="s">
        <v>13</v>
      </c>
      <c r="E3443" t="s">
        <v>8</v>
      </c>
      <c r="F3443">
        <v>5.93</v>
      </c>
      <c r="G3443" t="str">
        <f t="shared" si="372"/>
        <v>Low</v>
      </c>
      <c r="H3443">
        <v>41</v>
      </c>
      <c r="I3443" t="s">
        <v>9</v>
      </c>
      <c r="J3443" t="s">
        <v>10</v>
      </c>
      <c r="K3443" s="4">
        <v>13.99</v>
      </c>
      <c r="L3443" s="4">
        <f t="shared" si="373"/>
        <v>13.99</v>
      </c>
      <c r="M3443">
        <v>0</v>
      </c>
      <c r="N3443" t="s">
        <v>29</v>
      </c>
      <c r="O3443">
        <v>4</v>
      </c>
      <c r="P3443">
        <v>0.14000000000000001</v>
      </c>
      <c r="Q3443">
        <f t="shared" si="374"/>
        <v>8</v>
      </c>
      <c r="R3443" t="s">
        <v>6</v>
      </c>
      <c r="S3443">
        <f t="shared" si="375"/>
        <v>47.44</v>
      </c>
      <c r="T3443" t="str">
        <f t="shared" si="376"/>
        <v>Low</v>
      </c>
      <c r="U3443" t="str">
        <f t="shared" si="377"/>
        <v>Inactive</v>
      </c>
    </row>
    <row r="3444" spans="1:21" x14ac:dyDescent="0.25">
      <c r="A3444" t="s">
        <v>3471</v>
      </c>
      <c r="B3444">
        <v>59</v>
      </c>
      <c r="C3444" t="str">
        <f t="shared" si="371"/>
        <v>55+</v>
      </c>
      <c r="D3444" t="s">
        <v>13</v>
      </c>
      <c r="E3444" t="s">
        <v>2</v>
      </c>
      <c r="F3444">
        <v>19.32</v>
      </c>
      <c r="G3444" t="str">
        <f t="shared" si="372"/>
        <v>Low</v>
      </c>
      <c r="H3444">
        <v>36</v>
      </c>
      <c r="I3444" t="s">
        <v>56</v>
      </c>
      <c r="J3444" t="s">
        <v>43</v>
      </c>
      <c r="K3444" s="4">
        <v>8.99</v>
      </c>
      <c r="L3444" s="4">
        <f t="shared" si="373"/>
        <v>8.99</v>
      </c>
      <c r="M3444">
        <v>1</v>
      </c>
      <c r="N3444" t="s">
        <v>29</v>
      </c>
      <c r="O3444">
        <v>3</v>
      </c>
      <c r="P3444">
        <v>0.52</v>
      </c>
      <c r="Q3444">
        <f t="shared" si="374"/>
        <v>31</v>
      </c>
      <c r="R3444" t="s">
        <v>33</v>
      </c>
      <c r="S3444">
        <f t="shared" si="375"/>
        <v>598.91999999999996</v>
      </c>
      <c r="T3444" t="str">
        <f t="shared" si="376"/>
        <v>High</v>
      </c>
      <c r="U3444" t="str">
        <f t="shared" si="377"/>
        <v>Inactive</v>
      </c>
    </row>
    <row r="3445" spans="1:21" x14ac:dyDescent="0.25">
      <c r="A3445" t="s">
        <v>3472</v>
      </c>
      <c r="B3445">
        <v>64</v>
      </c>
      <c r="C3445" t="str">
        <f t="shared" si="371"/>
        <v>55+</v>
      </c>
      <c r="D3445" t="s">
        <v>13</v>
      </c>
      <c r="E3445" t="s">
        <v>8</v>
      </c>
      <c r="F3445">
        <v>8.5299999999999994</v>
      </c>
      <c r="G3445" t="str">
        <f t="shared" si="372"/>
        <v>Low</v>
      </c>
      <c r="H3445">
        <v>48</v>
      </c>
      <c r="I3445" t="s">
        <v>56</v>
      </c>
      <c r="J3445" t="s">
        <v>43</v>
      </c>
      <c r="K3445" s="4">
        <v>13.99</v>
      </c>
      <c r="L3445" s="4">
        <f t="shared" si="373"/>
        <v>13.99</v>
      </c>
      <c r="M3445">
        <v>0</v>
      </c>
      <c r="N3445" t="s">
        <v>23</v>
      </c>
      <c r="O3445">
        <v>4</v>
      </c>
      <c r="P3445">
        <v>0.17</v>
      </c>
      <c r="Q3445">
        <f t="shared" si="374"/>
        <v>10</v>
      </c>
      <c r="R3445" t="s">
        <v>25</v>
      </c>
      <c r="S3445">
        <f t="shared" si="375"/>
        <v>85.3</v>
      </c>
      <c r="T3445" t="str">
        <f t="shared" si="376"/>
        <v>Medium</v>
      </c>
      <c r="U3445" t="str">
        <f t="shared" si="377"/>
        <v>Inactive</v>
      </c>
    </row>
    <row r="3446" spans="1:21" x14ac:dyDescent="0.25">
      <c r="A3446" t="s">
        <v>3473</v>
      </c>
      <c r="B3446">
        <v>29</v>
      </c>
      <c r="C3446" t="str">
        <f t="shared" si="371"/>
        <v>25-34</v>
      </c>
      <c r="D3446" t="s">
        <v>13</v>
      </c>
      <c r="E3446" t="s">
        <v>8</v>
      </c>
      <c r="F3446">
        <v>6.13</v>
      </c>
      <c r="G3446" t="str">
        <f t="shared" si="372"/>
        <v>Low</v>
      </c>
      <c r="H3446">
        <v>9</v>
      </c>
      <c r="I3446" t="s">
        <v>56</v>
      </c>
      <c r="J3446" t="s">
        <v>10</v>
      </c>
      <c r="K3446" s="4">
        <v>13.99</v>
      </c>
      <c r="L3446" s="4">
        <f t="shared" si="373"/>
        <v>13.99</v>
      </c>
      <c r="M3446">
        <v>0</v>
      </c>
      <c r="N3446" t="s">
        <v>5</v>
      </c>
      <c r="O3446">
        <v>3</v>
      </c>
      <c r="P3446">
        <v>0.61</v>
      </c>
      <c r="Q3446">
        <f t="shared" si="374"/>
        <v>37</v>
      </c>
      <c r="R3446" t="s">
        <v>11</v>
      </c>
      <c r="S3446">
        <f t="shared" si="375"/>
        <v>226.81</v>
      </c>
      <c r="T3446" t="str">
        <f t="shared" si="376"/>
        <v>High</v>
      </c>
      <c r="U3446" t="str">
        <f t="shared" si="377"/>
        <v>Risk</v>
      </c>
    </row>
    <row r="3447" spans="1:21" x14ac:dyDescent="0.25">
      <c r="A3447" t="s">
        <v>3474</v>
      </c>
      <c r="B3447">
        <v>57</v>
      </c>
      <c r="C3447" t="str">
        <f t="shared" si="371"/>
        <v>55+</v>
      </c>
      <c r="D3447" t="s">
        <v>27</v>
      </c>
      <c r="E3447" t="s">
        <v>2</v>
      </c>
      <c r="F3447">
        <v>4.3499999999999996</v>
      </c>
      <c r="G3447" t="str">
        <f t="shared" si="372"/>
        <v>Low</v>
      </c>
      <c r="H3447">
        <v>39</v>
      </c>
      <c r="I3447" t="s">
        <v>35</v>
      </c>
      <c r="J3447" t="s">
        <v>32</v>
      </c>
      <c r="K3447" s="4">
        <v>8.99</v>
      </c>
      <c r="L3447" s="4">
        <f t="shared" si="373"/>
        <v>8.99</v>
      </c>
      <c r="M3447">
        <v>1</v>
      </c>
      <c r="N3447" t="s">
        <v>23</v>
      </c>
      <c r="O3447">
        <v>1</v>
      </c>
      <c r="P3447">
        <v>0.11</v>
      </c>
      <c r="Q3447">
        <f t="shared" si="374"/>
        <v>7</v>
      </c>
      <c r="R3447" t="s">
        <v>6</v>
      </c>
      <c r="S3447">
        <f t="shared" si="375"/>
        <v>30.449999999999996</v>
      </c>
      <c r="T3447" t="str">
        <f t="shared" si="376"/>
        <v>Low</v>
      </c>
      <c r="U3447" t="str">
        <f t="shared" si="377"/>
        <v>Inactive</v>
      </c>
    </row>
    <row r="3448" spans="1:21" x14ac:dyDescent="0.25">
      <c r="A3448" t="s">
        <v>3475</v>
      </c>
      <c r="B3448">
        <v>49</v>
      </c>
      <c r="C3448" t="str">
        <f t="shared" si="371"/>
        <v>45-54</v>
      </c>
      <c r="D3448" t="s">
        <v>1</v>
      </c>
      <c r="E3448" t="s">
        <v>2</v>
      </c>
      <c r="F3448">
        <v>76.16</v>
      </c>
      <c r="G3448" t="str">
        <f t="shared" si="372"/>
        <v>High</v>
      </c>
      <c r="H3448">
        <v>13</v>
      </c>
      <c r="I3448" t="s">
        <v>56</v>
      </c>
      <c r="J3448" t="s">
        <v>4</v>
      </c>
      <c r="K3448" s="4">
        <v>8.99</v>
      </c>
      <c r="L3448" s="4">
        <f t="shared" si="373"/>
        <v>8.99</v>
      </c>
      <c r="M3448">
        <v>0</v>
      </c>
      <c r="N3448" t="s">
        <v>29</v>
      </c>
      <c r="O3448">
        <v>5</v>
      </c>
      <c r="P3448">
        <v>5.44</v>
      </c>
      <c r="Q3448">
        <f t="shared" si="374"/>
        <v>326</v>
      </c>
      <c r="R3448" t="s">
        <v>33</v>
      </c>
      <c r="S3448">
        <f t="shared" si="375"/>
        <v>24828.16</v>
      </c>
      <c r="T3448" t="str">
        <f t="shared" si="376"/>
        <v>High</v>
      </c>
      <c r="U3448" t="str">
        <f t="shared" si="377"/>
        <v>Risk</v>
      </c>
    </row>
    <row r="3449" spans="1:21" x14ac:dyDescent="0.25">
      <c r="A3449" t="s">
        <v>3476</v>
      </c>
      <c r="B3449">
        <v>65</v>
      </c>
      <c r="C3449" t="str">
        <f t="shared" si="371"/>
        <v>55+</v>
      </c>
      <c r="D3449" t="s">
        <v>13</v>
      </c>
      <c r="E3449" t="s">
        <v>2</v>
      </c>
      <c r="F3449">
        <v>2.39</v>
      </c>
      <c r="G3449" t="str">
        <f t="shared" si="372"/>
        <v>Low</v>
      </c>
      <c r="H3449">
        <v>26</v>
      </c>
      <c r="I3449" t="s">
        <v>9</v>
      </c>
      <c r="J3449" t="s">
        <v>10</v>
      </c>
      <c r="K3449" s="4">
        <v>8.99</v>
      </c>
      <c r="L3449" s="4">
        <f t="shared" si="373"/>
        <v>8.99</v>
      </c>
      <c r="M3449">
        <v>1</v>
      </c>
      <c r="N3449" t="s">
        <v>5</v>
      </c>
      <c r="O3449">
        <v>3</v>
      </c>
      <c r="P3449">
        <v>0.09</v>
      </c>
      <c r="Q3449">
        <f t="shared" si="374"/>
        <v>5</v>
      </c>
      <c r="R3449" t="s">
        <v>20</v>
      </c>
      <c r="S3449">
        <f t="shared" si="375"/>
        <v>11.950000000000001</v>
      </c>
      <c r="T3449" t="str">
        <f t="shared" si="376"/>
        <v>Low</v>
      </c>
      <c r="U3449" t="str">
        <f t="shared" si="377"/>
        <v>Inactive</v>
      </c>
    </row>
    <row r="3450" spans="1:21" x14ac:dyDescent="0.25">
      <c r="A3450" t="s">
        <v>3477</v>
      </c>
      <c r="B3450">
        <v>21</v>
      </c>
      <c r="C3450" t="str">
        <f t="shared" si="371"/>
        <v>18-24</v>
      </c>
      <c r="D3450" t="s">
        <v>13</v>
      </c>
      <c r="E3450" t="s">
        <v>18</v>
      </c>
      <c r="F3450">
        <v>5.25</v>
      </c>
      <c r="G3450" t="str">
        <f t="shared" si="372"/>
        <v>Low</v>
      </c>
      <c r="H3450">
        <v>53</v>
      </c>
      <c r="I3450" t="s">
        <v>19</v>
      </c>
      <c r="J3450" t="s">
        <v>43</v>
      </c>
      <c r="K3450" s="4">
        <v>17.989999999999998</v>
      </c>
      <c r="L3450" s="4">
        <f t="shared" si="373"/>
        <v>17.989999999999998</v>
      </c>
      <c r="M3450">
        <v>1</v>
      </c>
      <c r="N3450" t="s">
        <v>23</v>
      </c>
      <c r="O3450">
        <v>2</v>
      </c>
      <c r="P3450">
        <v>0.1</v>
      </c>
      <c r="Q3450">
        <f t="shared" si="374"/>
        <v>6</v>
      </c>
      <c r="R3450" t="s">
        <v>33</v>
      </c>
      <c r="S3450">
        <f t="shared" si="375"/>
        <v>31.5</v>
      </c>
      <c r="T3450" t="str">
        <f t="shared" si="376"/>
        <v>Low</v>
      </c>
      <c r="U3450" t="str">
        <f t="shared" si="377"/>
        <v>Inactive</v>
      </c>
    </row>
    <row r="3451" spans="1:21" x14ac:dyDescent="0.25">
      <c r="A3451" t="s">
        <v>3478</v>
      </c>
      <c r="B3451">
        <v>66</v>
      </c>
      <c r="C3451" t="str">
        <f t="shared" si="371"/>
        <v>55+</v>
      </c>
      <c r="D3451" t="s">
        <v>1</v>
      </c>
      <c r="E3451" t="s">
        <v>8</v>
      </c>
      <c r="F3451">
        <v>16.52</v>
      </c>
      <c r="G3451" t="str">
        <f t="shared" si="372"/>
        <v>Low</v>
      </c>
      <c r="H3451">
        <v>56</v>
      </c>
      <c r="I3451" t="s">
        <v>14</v>
      </c>
      <c r="J3451" t="s">
        <v>41</v>
      </c>
      <c r="K3451" s="4">
        <v>13.99</v>
      </c>
      <c r="L3451" s="4">
        <f t="shared" si="373"/>
        <v>13.99</v>
      </c>
      <c r="M3451">
        <v>1</v>
      </c>
      <c r="N3451" t="s">
        <v>5</v>
      </c>
      <c r="O3451">
        <v>5</v>
      </c>
      <c r="P3451">
        <v>0.28999999999999998</v>
      </c>
      <c r="Q3451">
        <f t="shared" si="374"/>
        <v>17</v>
      </c>
      <c r="R3451" t="s">
        <v>11</v>
      </c>
      <c r="S3451">
        <f t="shared" si="375"/>
        <v>280.83999999999997</v>
      </c>
      <c r="T3451" t="str">
        <f t="shared" si="376"/>
        <v>High</v>
      </c>
      <c r="U3451" t="str">
        <f t="shared" si="377"/>
        <v>Inactive</v>
      </c>
    </row>
    <row r="3452" spans="1:21" x14ac:dyDescent="0.25">
      <c r="A3452" t="s">
        <v>3479</v>
      </c>
      <c r="B3452">
        <v>69</v>
      </c>
      <c r="C3452" t="str">
        <f t="shared" si="371"/>
        <v>55+</v>
      </c>
      <c r="D3452" t="s">
        <v>1</v>
      </c>
      <c r="E3452" t="s">
        <v>8</v>
      </c>
      <c r="F3452">
        <v>8.57</v>
      </c>
      <c r="G3452" t="str">
        <f t="shared" si="372"/>
        <v>Low</v>
      </c>
      <c r="H3452">
        <v>40</v>
      </c>
      <c r="I3452" t="s">
        <v>19</v>
      </c>
      <c r="J3452" t="s">
        <v>43</v>
      </c>
      <c r="K3452" s="4">
        <v>13.99</v>
      </c>
      <c r="L3452" s="4">
        <f t="shared" si="373"/>
        <v>13.99</v>
      </c>
      <c r="M3452">
        <v>1</v>
      </c>
      <c r="N3452" t="s">
        <v>29</v>
      </c>
      <c r="O3452">
        <v>3</v>
      </c>
      <c r="P3452">
        <v>0.21</v>
      </c>
      <c r="Q3452">
        <f t="shared" si="374"/>
        <v>13</v>
      </c>
      <c r="R3452" t="s">
        <v>16</v>
      </c>
      <c r="S3452">
        <f t="shared" si="375"/>
        <v>111.41</v>
      </c>
      <c r="T3452" t="str">
        <f t="shared" si="376"/>
        <v>Medium</v>
      </c>
      <c r="U3452" t="str">
        <f t="shared" si="377"/>
        <v>Inactive</v>
      </c>
    </row>
    <row r="3453" spans="1:21" x14ac:dyDescent="0.25">
      <c r="A3453" t="s">
        <v>3480</v>
      </c>
      <c r="B3453">
        <v>38</v>
      </c>
      <c r="C3453" t="str">
        <f t="shared" si="371"/>
        <v>35-44</v>
      </c>
      <c r="D3453" t="s">
        <v>13</v>
      </c>
      <c r="E3453" t="s">
        <v>8</v>
      </c>
      <c r="F3453">
        <v>1.69</v>
      </c>
      <c r="G3453" t="str">
        <f t="shared" si="372"/>
        <v>Low</v>
      </c>
      <c r="H3453">
        <v>12</v>
      </c>
      <c r="I3453" t="s">
        <v>3</v>
      </c>
      <c r="J3453" t="s">
        <v>10</v>
      </c>
      <c r="K3453" s="4">
        <v>13.99</v>
      </c>
      <c r="L3453" s="4">
        <f t="shared" si="373"/>
        <v>13.99</v>
      </c>
      <c r="M3453">
        <v>1</v>
      </c>
      <c r="N3453" t="s">
        <v>23</v>
      </c>
      <c r="O3453">
        <v>3</v>
      </c>
      <c r="P3453">
        <v>0.13</v>
      </c>
      <c r="Q3453">
        <f t="shared" si="374"/>
        <v>8</v>
      </c>
      <c r="R3453" t="s">
        <v>16</v>
      </c>
      <c r="S3453">
        <f t="shared" si="375"/>
        <v>13.52</v>
      </c>
      <c r="T3453" t="str">
        <f t="shared" si="376"/>
        <v>Low</v>
      </c>
      <c r="U3453" t="str">
        <f t="shared" si="377"/>
        <v>Risk</v>
      </c>
    </row>
    <row r="3454" spans="1:21" x14ac:dyDescent="0.25">
      <c r="A3454" t="s">
        <v>3481</v>
      </c>
      <c r="B3454">
        <v>63</v>
      </c>
      <c r="C3454" t="str">
        <f t="shared" si="371"/>
        <v>55+</v>
      </c>
      <c r="D3454" t="s">
        <v>13</v>
      </c>
      <c r="E3454" t="s">
        <v>2</v>
      </c>
      <c r="F3454">
        <v>15.81</v>
      </c>
      <c r="G3454" t="str">
        <f t="shared" si="372"/>
        <v>Low</v>
      </c>
      <c r="H3454">
        <v>9</v>
      </c>
      <c r="I3454" t="s">
        <v>9</v>
      </c>
      <c r="J3454" t="s">
        <v>10</v>
      </c>
      <c r="K3454" s="4">
        <v>8.99</v>
      </c>
      <c r="L3454" s="4">
        <f t="shared" si="373"/>
        <v>8.99</v>
      </c>
      <c r="M3454">
        <v>0</v>
      </c>
      <c r="N3454" t="s">
        <v>29</v>
      </c>
      <c r="O3454">
        <v>3</v>
      </c>
      <c r="P3454">
        <v>1.58</v>
      </c>
      <c r="Q3454">
        <f t="shared" si="374"/>
        <v>95</v>
      </c>
      <c r="R3454" t="s">
        <v>33</v>
      </c>
      <c r="S3454">
        <f t="shared" si="375"/>
        <v>1501.95</v>
      </c>
      <c r="T3454" t="str">
        <f t="shared" si="376"/>
        <v>High</v>
      </c>
      <c r="U3454" t="str">
        <f t="shared" si="377"/>
        <v>Risk</v>
      </c>
    </row>
    <row r="3455" spans="1:21" x14ac:dyDescent="0.25">
      <c r="A3455" t="s">
        <v>3482</v>
      </c>
      <c r="B3455">
        <v>31</v>
      </c>
      <c r="C3455" t="str">
        <f t="shared" si="371"/>
        <v>25-34</v>
      </c>
      <c r="D3455" t="s">
        <v>27</v>
      </c>
      <c r="E3455" t="s">
        <v>18</v>
      </c>
      <c r="F3455">
        <v>5.04</v>
      </c>
      <c r="G3455" t="str">
        <f t="shared" si="372"/>
        <v>Low</v>
      </c>
      <c r="H3455">
        <v>28</v>
      </c>
      <c r="I3455" t="s">
        <v>9</v>
      </c>
      <c r="J3455" t="s">
        <v>32</v>
      </c>
      <c r="K3455" s="4">
        <v>17.989999999999998</v>
      </c>
      <c r="L3455" s="4">
        <f t="shared" si="373"/>
        <v>17.989999999999998</v>
      </c>
      <c r="M3455">
        <v>0</v>
      </c>
      <c r="N3455" t="s">
        <v>23</v>
      </c>
      <c r="O3455">
        <v>3</v>
      </c>
      <c r="P3455">
        <v>0.17</v>
      </c>
      <c r="Q3455">
        <f t="shared" si="374"/>
        <v>10</v>
      </c>
      <c r="R3455" t="s">
        <v>11</v>
      </c>
      <c r="S3455">
        <f t="shared" si="375"/>
        <v>50.4</v>
      </c>
      <c r="T3455" t="str">
        <f t="shared" si="376"/>
        <v>Medium</v>
      </c>
      <c r="U3455" t="str">
        <f t="shared" si="377"/>
        <v>Inactive</v>
      </c>
    </row>
    <row r="3456" spans="1:21" x14ac:dyDescent="0.25">
      <c r="A3456" t="s">
        <v>3483</v>
      </c>
      <c r="B3456">
        <v>42</v>
      </c>
      <c r="C3456" t="str">
        <f t="shared" si="371"/>
        <v>35-44</v>
      </c>
      <c r="D3456" t="s">
        <v>27</v>
      </c>
      <c r="E3456" t="s">
        <v>18</v>
      </c>
      <c r="F3456">
        <v>2.81</v>
      </c>
      <c r="G3456" t="str">
        <f t="shared" si="372"/>
        <v>Low</v>
      </c>
      <c r="H3456">
        <v>32</v>
      </c>
      <c r="I3456" t="s">
        <v>9</v>
      </c>
      <c r="J3456" t="s">
        <v>41</v>
      </c>
      <c r="K3456" s="4">
        <v>17.989999999999998</v>
      </c>
      <c r="L3456" s="4">
        <f t="shared" si="373"/>
        <v>17.989999999999998</v>
      </c>
      <c r="M3456">
        <v>1</v>
      </c>
      <c r="N3456" t="s">
        <v>5</v>
      </c>
      <c r="O3456">
        <v>2</v>
      </c>
      <c r="P3456">
        <v>0.09</v>
      </c>
      <c r="Q3456">
        <f t="shared" si="374"/>
        <v>5</v>
      </c>
      <c r="R3456" t="s">
        <v>33</v>
      </c>
      <c r="S3456">
        <f t="shared" si="375"/>
        <v>14.05</v>
      </c>
      <c r="T3456" t="str">
        <f t="shared" si="376"/>
        <v>Low</v>
      </c>
      <c r="U3456" t="str">
        <f t="shared" si="377"/>
        <v>Inactive</v>
      </c>
    </row>
    <row r="3457" spans="1:21" x14ac:dyDescent="0.25">
      <c r="A3457" t="s">
        <v>3484</v>
      </c>
      <c r="B3457">
        <v>48</v>
      </c>
      <c r="C3457" t="str">
        <f t="shared" si="371"/>
        <v>45-54</v>
      </c>
      <c r="D3457" t="s">
        <v>27</v>
      </c>
      <c r="E3457" t="s">
        <v>18</v>
      </c>
      <c r="F3457">
        <v>19.559999999999999</v>
      </c>
      <c r="G3457" t="str">
        <f t="shared" si="372"/>
        <v>Low</v>
      </c>
      <c r="H3457">
        <v>58</v>
      </c>
      <c r="I3457" t="s">
        <v>9</v>
      </c>
      <c r="J3457" t="s">
        <v>10</v>
      </c>
      <c r="K3457" s="4">
        <v>17.989999999999998</v>
      </c>
      <c r="L3457" s="4">
        <f t="shared" si="373"/>
        <v>17.989999999999998</v>
      </c>
      <c r="M3457">
        <v>1</v>
      </c>
      <c r="N3457" t="s">
        <v>47</v>
      </c>
      <c r="O3457">
        <v>1</v>
      </c>
      <c r="P3457">
        <v>0.33</v>
      </c>
      <c r="Q3457">
        <f t="shared" si="374"/>
        <v>20</v>
      </c>
      <c r="R3457" t="s">
        <v>6</v>
      </c>
      <c r="S3457">
        <f t="shared" si="375"/>
        <v>391.2</v>
      </c>
      <c r="T3457" t="str">
        <f t="shared" si="376"/>
        <v>High</v>
      </c>
      <c r="U3457" t="str">
        <f t="shared" si="377"/>
        <v>Inactive</v>
      </c>
    </row>
    <row r="3458" spans="1:21" x14ac:dyDescent="0.25">
      <c r="A3458" t="s">
        <v>3485</v>
      </c>
      <c r="B3458">
        <v>67</v>
      </c>
      <c r="C3458" t="str">
        <f t="shared" si="371"/>
        <v>55+</v>
      </c>
      <c r="D3458" t="s">
        <v>13</v>
      </c>
      <c r="E3458" t="s">
        <v>8</v>
      </c>
      <c r="F3458">
        <v>10.88</v>
      </c>
      <c r="G3458" t="str">
        <f t="shared" si="372"/>
        <v>Low</v>
      </c>
      <c r="H3458">
        <v>30</v>
      </c>
      <c r="I3458" t="s">
        <v>35</v>
      </c>
      <c r="J3458" t="s">
        <v>4</v>
      </c>
      <c r="K3458" s="4">
        <v>13.99</v>
      </c>
      <c r="L3458" s="4">
        <f t="shared" si="373"/>
        <v>13.99</v>
      </c>
      <c r="M3458">
        <v>0</v>
      </c>
      <c r="N3458" t="s">
        <v>5</v>
      </c>
      <c r="O3458">
        <v>5</v>
      </c>
      <c r="P3458">
        <v>0.35</v>
      </c>
      <c r="Q3458">
        <f t="shared" si="374"/>
        <v>21</v>
      </c>
      <c r="R3458" t="s">
        <v>25</v>
      </c>
      <c r="S3458">
        <f t="shared" si="375"/>
        <v>228.48000000000002</v>
      </c>
      <c r="T3458" t="str">
        <f t="shared" si="376"/>
        <v>High</v>
      </c>
      <c r="U3458" t="str">
        <f t="shared" si="377"/>
        <v>Inactive</v>
      </c>
    </row>
    <row r="3459" spans="1:21" x14ac:dyDescent="0.25">
      <c r="A3459" t="s">
        <v>3486</v>
      </c>
      <c r="B3459">
        <v>70</v>
      </c>
      <c r="C3459" t="str">
        <f t="shared" ref="C3459:C3522" si="378">IF(B3459&lt;=25, "18-24", IF(B3459&lt;=35, "25-34", IF(B3459&lt;=45,"35-44", IF(B3459&lt;=55,"45-54", "55+"))))</f>
        <v>55+</v>
      </c>
      <c r="D3459" t="s">
        <v>1</v>
      </c>
      <c r="E3459" t="s">
        <v>2</v>
      </c>
      <c r="F3459">
        <v>5.74</v>
      </c>
      <c r="G3459" t="str">
        <f t="shared" ref="G3459:G3522" si="379">IF(F3459&lt;=20,"Low",IF(F3459&lt;=50, "Medium","High"))</f>
        <v>Low</v>
      </c>
      <c r="H3459">
        <v>48</v>
      </c>
      <c r="I3459" t="s">
        <v>35</v>
      </c>
      <c r="J3459" t="s">
        <v>4</v>
      </c>
      <c r="K3459" s="4">
        <v>8.99</v>
      </c>
      <c r="L3459" s="4">
        <f t="shared" ref="L3459:L3522" si="380">K3459</f>
        <v>8.99</v>
      </c>
      <c r="M3459">
        <v>1</v>
      </c>
      <c r="N3459" t="s">
        <v>5</v>
      </c>
      <c r="O3459">
        <v>5</v>
      </c>
      <c r="P3459">
        <v>0.12</v>
      </c>
      <c r="Q3459">
        <f t="shared" ref="Q3459:Q3522" si="381">ROUND(P3459*60, 0)</f>
        <v>7</v>
      </c>
      <c r="R3459" t="s">
        <v>33</v>
      </c>
      <c r="S3459">
        <f t="shared" ref="S3459:S3522" si="382">F3459*Q3459</f>
        <v>40.18</v>
      </c>
      <c r="T3459" t="str">
        <f t="shared" ref="T3459:T3522" si="383">IF(S3459&lt;=50,"Low",IF(S3459&lt;=150,"Medium", "High"))</f>
        <v>Low</v>
      </c>
      <c r="U3459" t="str">
        <f t="shared" ref="U3459:U3522" si="384">IF(H3459&lt;=7,"Active", IF(H3459&lt;=21,"Risk", "Inactive"))</f>
        <v>Inactive</v>
      </c>
    </row>
    <row r="3460" spans="1:21" x14ac:dyDescent="0.25">
      <c r="A3460" t="s">
        <v>3487</v>
      </c>
      <c r="B3460">
        <v>49</v>
      </c>
      <c r="C3460" t="str">
        <f t="shared" si="378"/>
        <v>45-54</v>
      </c>
      <c r="D3460" t="s">
        <v>27</v>
      </c>
      <c r="E3460" t="s">
        <v>18</v>
      </c>
      <c r="F3460">
        <v>8.49</v>
      </c>
      <c r="G3460" t="str">
        <f t="shared" si="379"/>
        <v>Low</v>
      </c>
      <c r="H3460">
        <v>7</v>
      </c>
      <c r="I3460" t="s">
        <v>35</v>
      </c>
      <c r="J3460" t="s">
        <v>32</v>
      </c>
      <c r="K3460" s="4">
        <v>17.989999999999998</v>
      </c>
      <c r="L3460" s="4">
        <f t="shared" si="380"/>
        <v>17.989999999999998</v>
      </c>
      <c r="M3460">
        <v>0</v>
      </c>
      <c r="N3460" t="s">
        <v>15</v>
      </c>
      <c r="O3460">
        <v>1</v>
      </c>
      <c r="P3460">
        <v>1.06</v>
      </c>
      <c r="Q3460">
        <f t="shared" si="381"/>
        <v>64</v>
      </c>
      <c r="R3460" t="s">
        <v>11</v>
      </c>
      <c r="S3460">
        <f t="shared" si="382"/>
        <v>543.36</v>
      </c>
      <c r="T3460" t="str">
        <f t="shared" si="383"/>
        <v>High</v>
      </c>
      <c r="U3460" t="str">
        <f t="shared" si="384"/>
        <v>Active</v>
      </c>
    </row>
    <row r="3461" spans="1:21" x14ac:dyDescent="0.25">
      <c r="A3461" t="s">
        <v>3488</v>
      </c>
      <c r="B3461">
        <v>46</v>
      </c>
      <c r="C3461" t="str">
        <f t="shared" si="378"/>
        <v>45-54</v>
      </c>
      <c r="D3461" t="s">
        <v>27</v>
      </c>
      <c r="E3461" t="s">
        <v>8</v>
      </c>
      <c r="F3461">
        <v>14.29</v>
      </c>
      <c r="G3461" t="str">
        <f t="shared" si="379"/>
        <v>Low</v>
      </c>
      <c r="H3461">
        <v>35</v>
      </c>
      <c r="I3461" t="s">
        <v>35</v>
      </c>
      <c r="J3461" t="s">
        <v>41</v>
      </c>
      <c r="K3461" s="4">
        <v>13.99</v>
      </c>
      <c r="L3461" s="4">
        <f t="shared" si="380"/>
        <v>13.99</v>
      </c>
      <c r="M3461">
        <v>0</v>
      </c>
      <c r="N3461" t="s">
        <v>23</v>
      </c>
      <c r="O3461">
        <v>5</v>
      </c>
      <c r="P3461">
        <v>0.4</v>
      </c>
      <c r="Q3461">
        <f t="shared" si="381"/>
        <v>24</v>
      </c>
      <c r="R3461" t="s">
        <v>11</v>
      </c>
      <c r="S3461">
        <f t="shared" si="382"/>
        <v>342.96</v>
      </c>
      <c r="T3461" t="str">
        <f t="shared" si="383"/>
        <v>High</v>
      </c>
      <c r="U3461" t="str">
        <f t="shared" si="384"/>
        <v>Inactive</v>
      </c>
    </row>
    <row r="3462" spans="1:21" x14ac:dyDescent="0.25">
      <c r="A3462" t="s">
        <v>3489</v>
      </c>
      <c r="B3462">
        <v>31</v>
      </c>
      <c r="C3462" t="str">
        <f t="shared" si="378"/>
        <v>25-34</v>
      </c>
      <c r="D3462" t="s">
        <v>13</v>
      </c>
      <c r="E3462" t="s">
        <v>18</v>
      </c>
      <c r="F3462">
        <v>9.9499999999999993</v>
      </c>
      <c r="G3462" t="str">
        <f t="shared" si="379"/>
        <v>Low</v>
      </c>
      <c r="H3462">
        <v>6</v>
      </c>
      <c r="I3462" t="s">
        <v>56</v>
      </c>
      <c r="J3462" t="s">
        <v>10</v>
      </c>
      <c r="K3462" s="4">
        <v>17.989999999999998</v>
      </c>
      <c r="L3462" s="4">
        <f t="shared" si="380"/>
        <v>17.989999999999998</v>
      </c>
      <c r="M3462">
        <v>0</v>
      </c>
      <c r="N3462" t="s">
        <v>23</v>
      </c>
      <c r="O3462">
        <v>2</v>
      </c>
      <c r="P3462">
        <v>1.42</v>
      </c>
      <c r="Q3462">
        <f t="shared" si="381"/>
        <v>85</v>
      </c>
      <c r="R3462" t="s">
        <v>38</v>
      </c>
      <c r="S3462">
        <f t="shared" si="382"/>
        <v>845.74999999999989</v>
      </c>
      <c r="T3462" t="str">
        <f t="shared" si="383"/>
        <v>High</v>
      </c>
      <c r="U3462" t="str">
        <f t="shared" si="384"/>
        <v>Active</v>
      </c>
    </row>
    <row r="3463" spans="1:21" x14ac:dyDescent="0.25">
      <c r="A3463" t="s">
        <v>3490</v>
      </c>
      <c r="B3463">
        <v>41</v>
      </c>
      <c r="C3463" t="str">
        <f t="shared" si="378"/>
        <v>35-44</v>
      </c>
      <c r="D3463" t="s">
        <v>13</v>
      </c>
      <c r="E3463" t="s">
        <v>8</v>
      </c>
      <c r="F3463">
        <v>18.04</v>
      </c>
      <c r="G3463" t="str">
        <f t="shared" si="379"/>
        <v>Low</v>
      </c>
      <c r="H3463">
        <v>49</v>
      </c>
      <c r="I3463" t="s">
        <v>35</v>
      </c>
      <c r="J3463" t="s">
        <v>4</v>
      </c>
      <c r="K3463" s="4">
        <v>13.99</v>
      </c>
      <c r="L3463" s="4">
        <f t="shared" si="380"/>
        <v>13.99</v>
      </c>
      <c r="M3463">
        <v>0</v>
      </c>
      <c r="N3463" t="s">
        <v>29</v>
      </c>
      <c r="O3463">
        <v>4</v>
      </c>
      <c r="P3463">
        <v>0.36</v>
      </c>
      <c r="Q3463">
        <f t="shared" si="381"/>
        <v>22</v>
      </c>
      <c r="R3463" t="s">
        <v>25</v>
      </c>
      <c r="S3463">
        <f t="shared" si="382"/>
        <v>396.88</v>
      </c>
      <c r="T3463" t="str">
        <f t="shared" si="383"/>
        <v>High</v>
      </c>
      <c r="U3463" t="str">
        <f t="shared" si="384"/>
        <v>Inactive</v>
      </c>
    </row>
    <row r="3464" spans="1:21" x14ac:dyDescent="0.25">
      <c r="A3464" t="s">
        <v>3491</v>
      </c>
      <c r="B3464">
        <v>62</v>
      </c>
      <c r="C3464" t="str">
        <f t="shared" si="378"/>
        <v>55+</v>
      </c>
      <c r="D3464" t="s">
        <v>13</v>
      </c>
      <c r="E3464" t="s">
        <v>8</v>
      </c>
      <c r="F3464">
        <v>35.130000000000003</v>
      </c>
      <c r="G3464" t="str">
        <f t="shared" si="379"/>
        <v>Medium</v>
      </c>
      <c r="H3464">
        <v>4</v>
      </c>
      <c r="I3464" t="s">
        <v>9</v>
      </c>
      <c r="J3464" t="s">
        <v>41</v>
      </c>
      <c r="K3464" s="4">
        <v>13.99</v>
      </c>
      <c r="L3464" s="4">
        <f t="shared" si="380"/>
        <v>13.99</v>
      </c>
      <c r="M3464">
        <v>0</v>
      </c>
      <c r="N3464" t="s">
        <v>15</v>
      </c>
      <c r="O3464">
        <v>4</v>
      </c>
      <c r="P3464">
        <v>7.03</v>
      </c>
      <c r="Q3464">
        <f t="shared" si="381"/>
        <v>422</v>
      </c>
      <c r="R3464" t="s">
        <v>33</v>
      </c>
      <c r="S3464">
        <f t="shared" si="382"/>
        <v>14824.86</v>
      </c>
      <c r="T3464" t="str">
        <f t="shared" si="383"/>
        <v>High</v>
      </c>
      <c r="U3464" t="str">
        <f t="shared" si="384"/>
        <v>Active</v>
      </c>
    </row>
    <row r="3465" spans="1:21" x14ac:dyDescent="0.25">
      <c r="A3465" t="s">
        <v>3492</v>
      </c>
      <c r="B3465">
        <v>38</v>
      </c>
      <c r="C3465" t="str">
        <f t="shared" si="378"/>
        <v>35-44</v>
      </c>
      <c r="D3465" t="s">
        <v>13</v>
      </c>
      <c r="E3465" t="s">
        <v>18</v>
      </c>
      <c r="F3465">
        <v>34.08</v>
      </c>
      <c r="G3465" t="str">
        <f t="shared" si="379"/>
        <v>Medium</v>
      </c>
      <c r="H3465">
        <v>1</v>
      </c>
      <c r="I3465" t="s">
        <v>56</v>
      </c>
      <c r="J3465" t="s">
        <v>32</v>
      </c>
      <c r="K3465" s="4">
        <v>17.989999999999998</v>
      </c>
      <c r="L3465" s="4">
        <f t="shared" si="380"/>
        <v>17.989999999999998</v>
      </c>
      <c r="M3465">
        <v>0</v>
      </c>
      <c r="N3465" t="s">
        <v>47</v>
      </c>
      <c r="O3465">
        <v>4</v>
      </c>
      <c r="P3465">
        <v>17.04</v>
      </c>
      <c r="Q3465">
        <f t="shared" si="381"/>
        <v>1022</v>
      </c>
      <c r="R3465" t="s">
        <v>16</v>
      </c>
      <c r="S3465">
        <f t="shared" si="382"/>
        <v>34829.759999999995</v>
      </c>
      <c r="T3465" t="str">
        <f t="shared" si="383"/>
        <v>High</v>
      </c>
      <c r="U3465" t="str">
        <f t="shared" si="384"/>
        <v>Active</v>
      </c>
    </row>
    <row r="3466" spans="1:21" x14ac:dyDescent="0.25">
      <c r="A3466" t="s">
        <v>3493</v>
      </c>
      <c r="B3466">
        <v>45</v>
      </c>
      <c r="C3466" t="str">
        <f t="shared" si="378"/>
        <v>35-44</v>
      </c>
      <c r="D3466" t="s">
        <v>13</v>
      </c>
      <c r="E3466" t="s">
        <v>18</v>
      </c>
      <c r="F3466">
        <v>17.829999999999998</v>
      </c>
      <c r="G3466" t="str">
        <f t="shared" si="379"/>
        <v>Low</v>
      </c>
      <c r="H3466">
        <v>45</v>
      </c>
      <c r="I3466" t="s">
        <v>9</v>
      </c>
      <c r="J3466" t="s">
        <v>4</v>
      </c>
      <c r="K3466" s="4">
        <v>17.989999999999998</v>
      </c>
      <c r="L3466" s="4">
        <f t="shared" si="380"/>
        <v>17.989999999999998</v>
      </c>
      <c r="M3466">
        <v>1</v>
      </c>
      <c r="N3466" t="s">
        <v>23</v>
      </c>
      <c r="O3466">
        <v>1</v>
      </c>
      <c r="P3466">
        <v>0.39</v>
      </c>
      <c r="Q3466">
        <f t="shared" si="381"/>
        <v>23</v>
      </c>
      <c r="R3466" t="s">
        <v>16</v>
      </c>
      <c r="S3466">
        <f t="shared" si="382"/>
        <v>410.09</v>
      </c>
      <c r="T3466" t="str">
        <f t="shared" si="383"/>
        <v>High</v>
      </c>
      <c r="U3466" t="str">
        <f t="shared" si="384"/>
        <v>Inactive</v>
      </c>
    </row>
    <row r="3467" spans="1:21" x14ac:dyDescent="0.25">
      <c r="A3467" t="s">
        <v>3494</v>
      </c>
      <c r="B3467">
        <v>20</v>
      </c>
      <c r="C3467" t="str">
        <f t="shared" si="378"/>
        <v>18-24</v>
      </c>
      <c r="D3467" t="s">
        <v>13</v>
      </c>
      <c r="E3467" t="s">
        <v>18</v>
      </c>
      <c r="F3467">
        <v>9.9600000000000009</v>
      </c>
      <c r="G3467" t="str">
        <f t="shared" si="379"/>
        <v>Low</v>
      </c>
      <c r="H3467">
        <v>17</v>
      </c>
      <c r="I3467" t="s">
        <v>56</v>
      </c>
      <c r="J3467" t="s">
        <v>4</v>
      </c>
      <c r="K3467" s="4">
        <v>17.989999999999998</v>
      </c>
      <c r="L3467" s="4">
        <f t="shared" si="380"/>
        <v>17.989999999999998</v>
      </c>
      <c r="M3467">
        <v>0</v>
      </c>
      <c r="N3467" t="s">
        <v>5</v>
      </c>
      <c r="O3467">
        <v>4</v>
      </c>
      <c r="P3467">
        <v>0.55000000000000004</v>
      </c>
      <c r="Q3467">
        <f t="shared" si="381"/>
        <v>33</v>
      </c>
      <c r="R3467" t="s">
        <v>20</v>
      </c>
      <c r="S3467">
        <f t="shared" si="382"/>
        <v>328.68</v>
      </c>
      <c r="T3467" t="str">
        <f t="shared" si="383"/>
        <v>High</v>
      </c>
      <c r="U3467" t="str">
        <f t="shared" si="384"/>
        <v>Risk</v>
      </c>
    </row>
    <row r="3468" spans="1:21" x14ac:dyDescent="0.25">
      <c r="A3468" t="s">
        <v>3495</v>
      </c>
      <c r="B3468">
        <v>18</v>
      </c>
      <c r="C3468" t="str">
        <f t="shared" si="378"/>
        <v>18-24</v>
      </c>
      <c r="D3468" t="s">
        <v>27</v>
      </c>
      <c r="E3468" t="s">
        <v>18</v>
      </c>
      <c r="F3468">
        <v>23.07</v>
      </c>
      <c r="G3468" t="str">
        <f t="shared" si="379"/>
        <v>Medium</v>
      </c>
      <c r="H3468">
        <v>8</v>
      </c>
      <c r="I3468" t="s">
        <v>35</v>
      </c>
      <c r="J3468" t="s">
        <v>4</v>
      </c>
      <c r="K3468" s="4">
        <v>17.989999999999998</v>
      </c>
      <c r="L3468" s="4">
        <f t="shared" si="380"/>
        <v>17.989999999999998</v>
      </c>
      <c r="M3468">
        <v>0</v>
      </c>
      <c r="N3468" t="s">
        <v>47</v>
      </c>
      <c r="O3468">
        <v>1</v>
      </c>
      <c r="P3468">
        <v>2.56</v>
      </c>
      <c r="Q3468">
        <f t="shared" si="381"/>
        <v>154</v>
      </c>
      <c r="R3468" t="s">
        <v>16</v>
      </c>
      <c r="S3468">
        <f t="shared" si="382"/>
        <v>3552.78</v>
      </c>
      <c r="T3468" t="str">
        <f t="shared" si="383"/>
        <v>High</v>
      </c>
      <c r="U3468" t="str">
        <f t="shared" si="384"/>
        <v>Risk</v>
      </c>
    </row>
    <row r="3469" spans="1:21" x14ac:dyDescent="0.25">
      <c r="A3469" t="s">
        <v>3496</v>
      </c>
      <c r="B3469">
        <v>28</v>
      </c>
      <c r="C3469" t="str">
        <f t="shared" si="378"/>
        <v>25-34</v>
      </c>
      <c r="D3469" t="s">
        <v>13</v>
      </c>
      <c r="E3469" t="s">
        <v>18</v>
      </c>
      <c r="F3469">
        <v>28.72</v>
      </c>
      <c r="G3469" t="str">
        <f t="shared" si="379"/>
        <v>Medium</v>
      </c>
      <c r="H3469">
        <v>40</v>
      </c>
      <c r="I3469" t="s">
        <v>35</v>
      </c>
      <c r="J3469" t="s">
        <v>32</v>
      </c>
      <c r="K3469" s="4">
        <v>17.989999999999998</v>
      </c>
      <c r="L3469" s="4">
        <f t="shared" si="380"/>
        <v>17.989999999999998</v>
      </c>
      <c r="M3469">
        <v>0</v>
      </c>
      <c r="N3469" t="s">
        <v>5</v>
      </c>
      <c r="O3469">
        <v>2</v>
      </c>
      <c r="P3469">
        <v>0.7</v>
      </c>
      <c r="Q3469">
        <f t="shared" si="381"/>
        <v>42</v>
      </c>
      <c r="R3469" t="s">
        <v>25</v>
      </c>
      <c r="S3469">
        <f t="shared" si="382"/>
        <v>1206.24</v>
      </c>
      <c r="T3469" t="str">
        <f t="shared" si="383"/>
        <v>High</v>
      </c>
      <c r="U3469" t="str">
        <f t="shared" si="384"/>
        <v>Inactive</v>
      </c>
    </row>
    <row r="3470" spans="1:21" x14ac:dyDescent="0.25">
      <c r="A3470" t="s">
        <v>3497</v>
      </c>
      <c r="B3470">
        <v>34</v>
      </c>
      <c r="C3470" t="str">
        <f t="shared" si="378"/>
        <v>25-34</v>
      </c>
      <c r="D3470" t="s">
        <v>1</v>
      </c>
      <c r="E3470" t="s">
        <v>8</v>
      </c>
      <c r="F3470">
        <v>26.66</v>
      </c>
      <c r="G3470" t="str">
        <f t="shared" si="379"/>
        <v>Medium</v>
      </c>
      <c r="H3470">
        <v>55</v>
      </c>
      <c r="I3470" t="s">
        <v>56</v>
      </c>
      <c r="J3470" t="s">
        <v>41</v>
      </c>
      <c r="K3470" s="4">
        <v>13.99</v>
      </c>
      <c r="L3470" s="4">
        <f t="shared" si="380"/>
        <v>13.99</v>
      </c>
      <c r="M3470">
        <v>0</v>
      </c>
      <c r="N3470" t="s">
        <v>29</v>
      </c>
      <c r="O3470">
        <v>2</v>
      </c>
      <c r="P3470">
        <v>0.48</v>
      </c>
      <c r="Q3470">
        <f t="shared" si="381"/>
        <v>29</v>
      </c>
      <c r="R3470" t="s">
        <v>33</v>
      </c>
      <c r="S3470">
        <f t="shared" si="382"/>
        <v>773.14</v>
      </c>
      <c r="T3470" t="str">
        <f t="shared" si="383"/>
        <v>High</v>
      </c>
      <c r="U3470" t="str">
        <f t="shared" si="384"/>
        <v>Inactive</v>
      </c>
    </row>
    <row r="3471" spans="1:21" x14ac:dyDescent="0.25">
      <c r="A3471" t="s">
        <v>3498</v>
      </c>
      <c r="B3471">
        <v>53</v>
      </c>
      <c r="C3471" t="str">
        <f t="shared" si="378"/>
        <v>45-54</v>
      </c>
      <c r="D3471" t="s">
        <v>13</v>
      </c>
      <c r="E3471" t="s">
        <v>2</v>
      </c>
      <c r="F3471">
        <v>0.33</v>
      </c>
      <c r="G3471" t="str">
        <f t="shared" si="379"/>
        <v>Low</v>
      </c>
      <c r="H3471">
        <v>35</v>
      </c>
      <c r="I3471" t="s">
        <v>19</v>
      </c>
      <c r="J3471" t="s">
        <v>10</v>
      </c>
      <c r="K3471" s="4">
        <v>8.99</v>
      </c>
      <c r="L3471" s="4">
        <f t="shared" si="380"/>
        <v>8.99</v>
      </c>
      <c r="M3471">
        <v>1</v>
      </c>
      <c r="N3471" t="s">
        <v>47</v>
      </c>
      <c r="O3471">
        <v>1</v>
      </c>
      <c r="P3471">
        <v>0.01</v>
      </c>
      <c r="Q3471">
        <f t="shared" si="381"/>
        <v>1</v>
      </c>
      <c r="R3471" t="s">
        <v>6</v>
      </c>
      <c r="S3471">
        <f t="shared" si="382"/>
        <v>0.33</v>
      </c>
      <c r="T3471" t="str">
        <f t="shared" si="383"/>
        <v>Low</v>
      </c>
      <c r="U3471" t="str">
        <f t="shared" si="384"/>
        <v>Inactive</v>
      </c>
    </row>
    <row r="3472" spans="1:21" x14ac:dyDescent="0.25">
      <c r="A3472" t="s">
        <v>3499</v>
      </c>
      <c r="B3472">
        <v>56</v>
      </c>
      <c r="C3472" t="str">
        <f t="shared" si="378"/>
        <v>55+</v>
      </c>
      <c r="D3472" t="s">
        <v>1</v>
      </c>
      <c r="E3472" t="s">
        <v>2</v>
      </c>
      <c r="F3472">
        <v>29</v>
      </c>
      <c r="G3472" t="str">
        <f t="shared" si="379"/>
        <v>Medium</v>
      </c>
      <c r="H3472">
        <v>23</v>
      </c>
      <c r="I3472" t="s">
        <v>19</v>
      </c>
      <c r="J3472" t="s">
        <v>43</v>
      </c>
      <c r="K3472" s="4">
        <v>8.99</v>
      </c>
      <c r="L3472" s="4">
        <f t="shared" si="380"/>
        <v>8.99</v>
      </c>
      <c r="M3472">
        <v>0</v>
      </c>
      <c r="N3472" t="s">
        <v>5</v>
      </c>
      <c r="O3472">
        <v>4</v>
      </c>
      <c r="P3472">
        <v>1.21</v>
      </c>
      <c r="Q3472">
        <f t="shared" si="381"/>
        <v>73</v>
      </c>
      <c r="R3472" t="s">
        <v>6</v>
      </c>
      <c r="S3472">
        <f t="shared" si="382"/>
        <v>2117</v>
      </c>
      <c r="T3472" t="str">
        <f t="shared" si="383"/>
        <v>High</v>
      </c>
      <c r="U3472" t="str">
        <f t="shared" si="384"/>
        <v>Inactive</v>
      </c>
    </row>
    <row r="3473" spans="1:21" x14ac:dyDescent="0.25">
      <c r="A3473" t="s">
        <v>3500</v>
      </c>
      <c r="B3473">
        <v>29</v>
      </c>
      <c r="C3473" t="str">
        <f t="shared" si="378"/>
        <v>25-34</v>
      </c>
      <c r="D3473" t="s">
        <v>13</v>
      </c>
      <c r="E3473" t="s">
        <v>2</v>
      </c>
      <c r="F3473">
        <v>1.88</v>
      </c>
      <c r="G3473" t="str">
        <f t="shared" si="379"/>
        <v>Low</v>
      </c>
      <c r="H3473">
        <v>46</v>
      </c>
      <c r="I3473" t="s">
        <v>14</v>
      </c>
      <c r="J3473" t="s">
        <v>41</v>
      </c>
      <c r="K3473" s="4">
        <v>8.99</v>
      </c>
      <c r="L3473" s="4">
        <f t="shared" si="380"/>
        <v>8.99</v>
      </c>
      <c r="M3473">
        <v>1</v>
      </c>
      <c r="N3473" t="s">
        <v>15</v>
      </c>
      <c r="O3473">
        <v>4</v>
      </c>
      <c r="P3473">
        <v>0.04</v>
      </c>
      <c r="Q3473">
        <f t="shared" si="381"/>
        <v>2</v>
      </c>
      <c r="R3473" t="s">
        <v>11</v>
      </c>
      <c r="S3473">
        <f t="shared" si="382"/>
        <v>3.76</v>
      </c>
      <c r="T3473" t="str">
        <f t="shared" si="383"/>
        <v>Low</v>
      </c>
      <c r="U3473" t="str">
        <f t="shared" si="384"/>
        <v>Inactive</v>
      </c>
    </row>
    <row r="3474" spans="1:21" x14ac:dyDescent="0.25">
      <c r="A3474" t="s">
        <v>3501</v>
      </c>
      <c r="B3474">
        <v>62</v>
      </c>
      <c r="C3474" t="str">
        <f t="shared" si="378"/>
        <v>55+</v>
      </c>
      <c r="D3474" t="s">
        <v>13</v>
      </c>
      <c r="E3474" t="s">
        <v>18</v>
      </c>
      <c r="F3474">
        <v>5.81</v>
      </c>
      <c r="G3474" t="str">
        <f t="shared" si="379"/>
        <v>Low</v>
      </c>
      <c r="H3474">
        <v>29</v>
      </c>
      <c r="I3474" t="s">
        <v>14</v>
      </c>
      <c r="J3474" t="s">
        <v>32</v>
      </c>
      <c r="K3474" s="4">
        <v>17.989999999999998</v>
      </c>
      <c r="L3474" s="4">
        <f t="shared" si="380"/>
        <v>17.989999999999998</v>
      </c>
      <c r="M3474">
        <v>0</v>
      </c>
      <c r="N3474" t="s">
        <v>29</v>
      </c>
      <c r="O3474">
        <v>2</v>
      </c>
      <c r="P3474">
        <v>0.19</v>
      </c>
      <c r="Q3474">
        <f t="shared" si="381"/>
        <v>11</v>
      </c>
      <c r="R3474" t="s">
        <v>16</v>
      </c>
      <c r="S3474">
        <f t="shared" si="382"/>
        <v>63.91</v>
      </c>
      <c r="T3474" t="str">
        <f t="shared" si="383"/>
        <v>Medium</v>
      </c>
      <c r="U3474" t="str">
        <f t="shared" si="384"/>
        <v>Inactive</v>
      </c>
    </row>
    <row r="3475" spans="1:21" x14ac:dyDescent="0.25">
      <c r="A3475" t="s">
        <v>3502</v>
      </c>
      <c r="B3475">
        <v>40</v>
      </c>
      <c r="C3475" t="str">
        <f t="shared" si="378"/>
        <v>35-44</v>
      </c>
      <c r="D3475" t="s">
        <v>27</v>
      </c>
      <c r="E3475" t="s">
        <v>2</v>
      </c>
      <c r="F3475">
        <v>23.44</v>
      </c>
      <c r="G3475" t="str">
        <f t="shared" si="379"/>
        <v>Medium</v>
      </c>
      <c r="H3475">
        <v>40</v>
      </c>
      <c r="I3475" t="s">
        <v>56</v>
      </c>
      <c r="J3475" t="s">
        <v>4</v>
      </c>
      <c r="K3475" s="4">
        <v>8.99</v>
      </c>
      <c r="L3475" s="4">
        <f t="shared" si="380"/>
        <v>8.99</v>
      </c>
      <c r="M3475">
        <v>0</v>
      </c>
      <c r="N3475" t="s">
        <v>5</v>
      </c>
      <c r="O3475">
        <v>4</v>
      </c>
      <c r="P3475">
        <v>0.56999999999999995</v>
      </c>
      <c r="Q3475">
        <f t="shared" si="381"/>
        <v>34</v>
      </c>
      <c r="R3475" t="s">
        <v>20</v>
      </c>
      <c r="S3475">
        <f t="shared" si="382"/>
        <v>796.96</v>
      </c>
      <c r="T3475" t="str">
        <f t="shared" si="383"/>
        <v>High</v>
      </c>
      <c r="U3475" t="str">
        <f t="shared" si="384"/>
        <v>Inactive</v>
      </c>
    </row>
    <row r="3476" spans="1:21" x14ac:dyDescent="0.25">
      <c r="A3476" s="1" t="s">
        <v>3503</v>
      </c>
      <c r="B3476">
        <v>54</v>
      </c>
      <c r="C3476" t="str">
        <f t="shared" si="378"/>
        <v>45-54</v>
      </c>
      <c r="D3476" t="s">
        <v>1</v>
      </c>
      <c r="E3476" t="s">
        <v>18</v>
      </c>
      <c r="F3476">
        <v>4.79</v>
      </c>
      <c r="G3476" t="str">
        <f t="shared" si="379"/>
        <v>Low</v>
      </c>
      <c r="H3476">
        <v>49</v>
      </c>
      <c r="I3476" t="s">
        <v>3</v>
      </c>
      <c r="J3476" t="s">
        <v>4</v>
      </c>
      <c r="K3476" s="4">
        <v>17.989999999999998</v>
      </c>
      <c r="L3476" s="4">
        <f t="shared" si="380"/>
        <v>17.989999999999998</v>
      </c>
      <c r="M3476">
        <v>1</v>
      </c>
      <c r="N3476" t="s">
        <v>5</v>
      </c>
      <c r="O3476">
        <v>4</v>
      </c>
      <c r="P3476">
        <v>0.1</v>
      </c>
      <c r="Q3476">
        <f t="shared" si="381"/>
        <v>6</v>
      </c>
      <c r="R3476" t="s">
        <v>6</v>
      </c>
      <c r="S3476">
        <f t="shared" si="382"/>
        <v>28.740000000000002</v>
      </c>
      <c r="T3476" t="str">
        <f t="shared" si="383"/>
        <v>Low</v>
      </c>
      <c r="U3476" t="str">
        <f t="shared" si="384"/>
        <v>Inactive</v>
      </c>
    </row>
    <row r="3477" spans="1:21" x14ac:dyDescent="0.25">
      <c r="A3477" t="s">
        <v>3504</v>
      </c>
      <c r="B3477">
        <v>63</v>
      </c>
      <c r="C3477" t="str">
        <f t="shared" si="378"/>
        <v>55+</v>
      </c>
      <c r="D3477" t="s">
        <v>13</v>
      </c>
      <c r="E3477" t="s">
        <v>2</v>
      </c>
      <c r="F3477">
        <v>24.97</v>
      </c>
      <c r="G3477" t="str">
        <f t="shared" si="379"/>
        <v>Medium</v>
      </c>
      <c r="H3477">
        <v>23</v>
      </c>
      <c r="I3477" t="s">
        <v>35</v>
      </c>
      <c r="J3477" t="s">
        <v>10</v>
      </c>
      <c r="K3477" s="4">
        <v>8.99</v>
      </c>
      <c r="L3477" s="4">
        <f t="shared" si="380"/>
        <v>8.99</v>
      </c>
      <c r="M3477">
        <v>0</v>
      </c>
      <c r="N3477" t="s">
        <v>47</v>
      </c>
      <c r="O3477">
        <v>1</v>
      </c>
      <c r="P3477">
        <v>1.04</v>
      </c>
      <c r="Q3477">
        <f t="shared" si="381"/>
        <v>62</v>
      </c>
      <c r="R3477" t="s">
        <v>11</v>
      </c>
      <c r="S3477">
        <f t="shared" si="382"/>
        <v>1548.1399999999999</v>
      </c>
      <c r="T3477" t="str">
        <f t="shared" si="383"/>
        <v>High</v>
      </c>
      <c r="U3477" t="str">
        <f t="shared" si="384"/>
        <v>Inactive</v>
      </c>
    </row>
    <row r="3478" spans="1:21" x14ac:dyDescent="0.25">
      <c r="A3478" t="s">
        <v>3505</v>
      </c>
      <c r="B3478">
        <v>34</v>
      </c>
      <c r="C3478" t="str">
        <f t="shared" si="378"/>
        <v>25-34</v>
      </c>
      <c r="D3478" t="s">
        <v>27</v>
      </c>
      <c r="E3478" t="s">
        <v>2</v>
      </c>
      <c r="F3478">
        <v>12.84</v>
      </c>
      <c r="G3478" t="str">
        <f t="shared" si="379"/>
        <v>Low</v>
      </c>
      <c r="H3478">
        <v>42</v>
      </c>
      <c r="I3478" t="s">
        <v>56</v>
      </c>
      <c r="J3478" t="s">
        <v>10</v>
      </c>
      <c r="K3478" s="4">
        <v>8.99</v>
      </c>
      <c r="L3478" s="4">
        <f t="shared" si="380"/>
        <v>8.99</v>
      </c>
      <c r="M3478">
        <v>1</v>
      </c>
      <c r="N3478" t="s">
        <v>29</v>
      </c>
      <c r="O3478">
        <v>4</v>
      </c>
      <c r="P3478">
        <v>0.3</v>
      </c>
      <c r="Q3478">
        <f t="shared" si="381"/>
        <v>18</v>
      </c>
      <c r="R3478" t="s">
        <v>11</v>
      </c>
      <c r="S3478">
        <f t="shared" si="382"/>
        <v>231.12</v>
      </c>
      <c r="T3478" t="str">
        <f t="shared" si="383"/>
        <v>High</v>
      </c>
      <c r="U3478" t="str">
        <f t="shared" si="384"/>
        <v>Inactive</v>
      </c>
    </row>
    <row r="3479" spans="1:21" x14ac:dyDescent="0.25">
      <c r="A3479" t="s">
        <v>3506</v>
      </c>
      <c r="B3479">
        <v>29</v>
      </c>
      <c r="C3479" t="str">
        <f t="shared" si="378"/>
        <v>25-34</v>
      </c>
      <c r="D3479" t="s">
        <v>13</v>
      </c>
      <c r="E3479" t="s">
        <v>2</v>
      </c>
      <c r="F3479">
        <v>18.68</v>
      </c>
      <c r="G3479" t="str">
        <f t="shared" si="379"/>
        <v>Low</v>
      </c>
      <c r="H3479">
        <v>51</v>
      </c>
      <c r="I3479" t="s">
        <v>35</v>
      </c>
      <c r="J3479" t="s">
        <v>43</v>
      </c>
      <c r="K3479" s="4">
        <v>8.99</v>
      </c>
      <c r="L3479" s="4">
        <f t="shared" si="380"/>
        <v>8.99</v>
      </c>
      <c r="M3479">
        <v>1</v>
      </c>
      <c r="N3479" t="s">
        <v>29</v>
      </c>
      <c r="O3479">
        <v>3</v>
      </c>
      <c r="P3479">
        <v>0.36</v>
      </c>
      <c r="Q3479">
        <f t="shared" si="381"/>
        <v>22</v>
      </c>
      <c r="R3479" t="s">
        <v>11</v>
      </c>
      <c r="S3479">
        <f t="shared" si="382"/>
        <v>410.96</v>
      </c>
      <c r="T3479" t="str">
        <f t="shared" si="383"/>
        <v>High</v>
      </c>
      <c r="U3479" t="str">
        <f t="shared" si="384"/>
        <v>Inactive</v>
      </c>
    </row>
    <row r="3480" spans="1:21" x14ac:dyDescent="0.25">
      <c r="A3480" t="s">
        <v>3507</v>
      </c>
      <c r="B3480">
        <v>31</v>
      </c>
      <c r="C3480" t="str">
        <f t="shared" si="378"/>
        <v>25-34</v>
      </c>
      <c r="D3480" t="s">
        <v>27</v>
      </c>
      <c r="E3480" t="s">
        <v>18</v>
      </c>
      <c r="F3480">
        <v>2.7</v>
      </c>
      <c r="G3480" t="str">
        <f t="shared" si="379"/>
        <v>Low</v>
      </c>
      <c r="H3480">
        <v>51</v>
      </c>
      <c r="I3480" t="s">
        <v>9</v>
      </c>
      <c r="J3480" t="s">
        <v>43</v>
      </c>
      <c r="K3480" s="4">
        <v>17.989999999999998</v>
      </c>
      <c r="L3480" s="4">
        <f t="shared" si="380"/>
        <v>17.989999999999998</v>
      </c>
      <c r="M3480">
        <v>1</v>
      </c>
      <c r="N3480" t="s">
        <v>15</v>
      </c>
      <c r="O3480">
        <v>5</v>
      </c>
      <c r="P3480">
        <v>0.05</v>
      </c>
      <c r="Q3480">
        <f t="shared" si="381"/>
        <v>3</v>
      </c>
      <c r="R3480" t="s">
        <v>20</v>
      </c>
      <c r="S3480">
        <f t="shared" si="382"/>
        <v>8.1000000000000014</v>
      </c>
      <c r="T3480" t="str">
        <f t="shared" si="383"/>
        <v>Low</v>
      </c>
      <c r="U3480" t="str">
        <f t="shared" si="384"/>
        <v>Inactive</v>
      </c>
    </row>
    <row r="3481" spans="1:21" x14ac:dyDescent="0.25">
      <c r="A3481" t="s">
        <v>3508</v>
      </c>
      <c r="B3481">
        <v>26</v>
      </c>
      <c r="C3481" t="str">
        <f t="shared" si="378"/>
        <v>25-34</v>
      </c>
      <c r="D3481" t="s">
        <v>13</v>
      </c>
      <c r="E3481" t="s">
        <v>18</v>
      </c>
      <c r="F3481">
        <v>16.27</v>
      </c>
      <c r="G3481" t="str">
        <f t="shared" si="379"/>
        <v>Low</v>
      </c>
      <c r="H3481">
        <v>34</v>
      </c>
      <c r="I3481" t="s">
        <v>14</v>
      </c>
      <c r="J3481" t="s">
        <v>10</v>
      </c>
      <c r="K3481" s="4">
        <v>17.989999999999998</v>
      </c>
      <c r="L3481" s="4">
        <f t="shared" si="380"/>
        <v>17.989999999999998</v>
      </c>
      <c r="M3481">
        <v>1</v>
      </c>
      <c r="N3481" t="s">
        <v>15</v>
      </c>
      <c r="O3481">
        <v>3</v>
      </c>
      <c r="P3481">
        <v>0.46</v>
      </c>
      <c r="Q3481">
        <f t="shared" si="381"/>
        <v>28</v>
      </c>
      <c r="R3481" t="s">
        <v>16</v>
      </c>
      <c r="S3481">
        <f t="shared" si="382"/>
        <v>455.56</v>
      </c>
      <c r="T3481" t="str">
        <f t="shared" si="383"/>
        <v>High</v>
      </c>
      <c r="U3481" t="str">
        <f t="shared" si="384"/>
        <v>Inactive</v>
      </c>
    </row>
    <row r="3482" spans="1:21" x14ac:dyDescent="0.25">
      <c r="A3482" t="s">
        <v>3509</v>
      </c>
      <c r="B3482">
        <v>23</v>
      </c>
      <c r="C3482" t="str">
        <f t="shared" si="378"/>
        <v>18-24</v>
      </c>
      <c r="D3482" t="s">
        <v>27</v>
      </c>
      <c r="E3482" t="s">
        <v>18</v>
      </c>
      <c r="F3482">
        <v>16.010000000000002</v>
      </c>
      <c r="G3482" t="str">
        <f t="shared" si="379"/>
        <v>Low</v>
      </c>
      <c r="H3482">
        <v>2</v>
      </c>
      <c r="I3482" t="s">
        <v>9</v>
      </c>
      <c r="J3482" t="s">
        <v>32</v>
      </c>
      <c r="K3482" s="4">
        <v>17.989999999999998</v>
      </c>
      <c r="L3482" s="4">
        <f t="shared" si="380"/>
        <v>17.989999999999998</v>
      </c>
      <c r="M3482">
        <v>0</v>
      </c>
      <c r="N3482" t="s">
        <v>29</v>
      </c>
      <c r="O3482">
        <v>1</v>
      </c>
      <c r="P3482">
        <v>5.34</v>
      </c>
      <c r="Q3482">
        <f t="shared" si="381"/>
        <v>320</v>
      </c>
      <c r="R3482" t="s">
        <v>11</v>
      </c>
      <c r="S3482">
        <f t="shared" si="382"/>
        <v>5123.2000000000007</v>
      </c>
      <c r="T3482" t="str">
        <f t="shared" si="383"/>
        <v>High</v>
      </c>
      <c r="U3482" t="str">
        <f t="shared" si="384"/>
        <v>Active</v>
      </c>
    </row>
    <row r="3483" spans="1:21" x14ac:dyDescent="0.25">
      <c r="A3483" t="s">
        <v>3510</v>
      </c>
      <c r="B3483">
        <v>45</v>
      </c>
      <c r="C3483" t="str">
        <f t="shared" si="378"/>
        <v>35-44</v>
      </c>
      <c r="D3483" t="s">
        <v>27</v>
      </c>
      <c r="E3483" t="s">
        <v>2</v>
      </c>
      <c r="F3483">
        <v>1.98</v>
      </c>
      <c r="G3483" t="str">
        <f t="shared" si="379"/>
        <v>Low</v>
      </c>
      <c r="H3483">
        <v>53</v>
      </c>
      <c r="I3483" t="s">
        <v>9</v>
      </c>
      <c r="J3483" t="s">
        <v>32</v>
      </c>
      <c r="K3483" s="4">
        <v>8.99</v>
      </c>
      <c r="L3483" s="4">
        <f t="shared" si="380"/>
        <v>8.99</v>
      </c>
      <c r="M3483">
        <v>1</v>
      </c>
      <c r="N3483" t="s">
        <v>15</v>
      </c>
      <c r="O3483">
        <v>5</v>
      </c>
      <c r="P3483">
        <v>0.04</v>
      </c>
      <c r="Q3483">
        <f t="shared" si="381"/>
        <v>2</v>
      </c>
      <c r="R3483" t="s">
        <v>38</v>
      </c>
      <c r="S3483">
        <f t="shared" si="382"/>
        <v>3.96</v>
      </c>
      <c r="T3483" t="str">
        <f t="shared" si="383"/>
        <v>Low</v>
      </c>
      <c r="U3483" t="str">
        <f t="shared" si="384"/>
        <v>Inactive</v>
      </c>
    </row>
    <row r="3484" spans="1:21" x14ac:dyDescent="0.25">
      <c r="A3484" t="s">
        <v>3511</v>
      </c>
      <c r="B3484">
        <v>22</v>
      </c>
      <c r="C3484" t="str">
        <f t="shared" si="378"/>
        <v>18-24</v>
      </c>
      <c r="D3484" t="s">
        <v>27</v>
      </c>
      <c r="E3484" t="s">
        <v>8</v>
      </c>
      <c r="F3484">
        <v>39.11</v>
      </c>
      <c r="G3484" t="str">
        <f t="shared" si="379"/>
        <v>Medium</v>
      </c>
      <c r="H3484">
        <v>13</v>
      </c>
      <c r="I3484" t="s">
        <v>35</v>
      </c>
      <c r="J3484" t="s">
        <v>10</v>
      </c>
      <c r="K3484" s="4">
        <v>13.99</v>
      </c>
      <c r="L3484" s="4">
        <f t="shared" si="380"/>
        <v>13.99</v>
      </c>
      <c r="M3484">
        <v>0</v>
      </c>
      <c r="N3484" t="s">
        <v>15</v>
      </c>
      <c r="O3484">
        <v>2</v>
      </c>
      <c r="P3484">
        <v>2.79</v>
      </c>
      <c r="Q3484">
        <f t="shared" si="381"/>
        <v>167</v>
      </c>
      <c r="R3484" t="s">
        <v>16</v>
      </c>
      <c r="S3484">
        <f t="shared" si="382"/>
        <v>6531.37</v>
      </c>
      <c r="T3484" t="str">
        <f t="shared" si="383"/>
        <v>High</v>
      </c>
      <c r="U3484" t="str">
        <f t="shared" si="384"/>
        <v>Risk</v>
      </c>
    </row>
    <row r="3485" spans="1:21" x14ac:dyDescent="0.25">
      <c r="A3485" t="s">
        <v>3512</v>
      </c>
      <c r="B3485">
        <v>62</v>
      </c>
      <c r="C3485" t="str">
        <f t="shared" si="378"/>
        <v>55+</v>
      </c>
      <c r="D3485" t="s">
        <v>13</v>
      </c>
      <c r="E3485" t="s">
        <v>18</v>
      </c>
      <c r="F3485">
        <v>6.17</v>
      </c>
      <c r="G3485" t="str">
        <f t="shared" si="379"/>
        <v>Low</v>
      </c>
      <c r="H3485">
        <v>1</v>
      </c>
      <c r="I3485" t="s">
        <v>14</v>
      </c>
      <c r="J3485" t="s">
        <v>4</v>
      </c>
      <c r="K3485" s="4">
        <v>17.989999999999998</v>
      </c>
      <c r="L3485" s="4">
        <f t="shared" si="380"/>
        <v>17.989999999999998</v>
      </c>
      <c r="M3485">
        <v>0</v>
      </c>
      <c r="N3485" t="s">
        <v>23</v>
      </c>
      <c r="O3485">
        <v>2</v>
      </c>
      <c r="P3485">
        <v>3.08</v>
      </c>
      <c r="Q3485">
        <f t="shared" si="381"/>
        <v>185</v>
      </c>
      <c r="R3485" t="s">
        <v>33</v>
      </c>
      <c r="S3485">
        <f t="shared" si="382"/>
        <v>1141.45</v>
      </c>
      <c r="T3485" t="str">
        <f t="shared" si="383"/>
        <v>High</v>
      </c>
      <c r="U3485" t="str">
        <f t="shared" si="384"/>
        <v>Active</v>
      </c>
    </row>
    <row r="3486" spans="1:21" x14ac:dyDescent="0.25">
      <c r="A3486" t="s">
        <v>3513</v>
      </c>
      <c r="B3486">
        <v>33</v>
      </c>
      <c r="C3486" t="str">
        <f t="shared" si="378"/>
        <v>25-34</v>
      </c>
      <c r="D3486" t="s">
        <v>13</v>
      </c>
      <c r="E3486" t="s">
        <v>18</v>
      </c>
      <c r="F3486">
        <v>14.93</v>
      </c>
      <c r="G3486" t="str">
        <f t="shared" si="379"/>
        <v>Low</v>
      </c>
      <c r="H3486">
        <v>7</v>
      </c>
      <c r="I3486" t="s">
        <v>9</v>
      </c>
      <c r="J3486" t="s">
        <v>32</v>
      </c>
      <c r="K3486" s="4">
        <v>17.989999999999998</v>
      </c>
      <c r="L3486" s="4">
        <f t="shared" si="380"/>
        <v>17.989999999999998</v>
      </c>
      <c r="M3486">
        <v>0</v>
      </c>
      <c r="N3486" t="s">
        <v>23</v>
      </c>
      <c r="O3486">
        <v>3</v>
      </c>
      <c r="P3486">
        <v>1.87</v>
      </c>
      <c r="Q3486">
        <f t="shared" si="381"/>
        <v>112</v>
      </c>
      <c r="R3486" t="s">
        <v>6</v>
      </c>
      <c r="S3486">
        <f t="shared" si="382"/>
        <v>1672.1599999999999</v>
      </c>
      <c r="T3486" t="str">
        <f t="shared" si="383"/>
        <v>High</v>
      </c>
      <c r="U3486" t="str">
        <f t="shared" si="384"/>
        <v>Active</v>
      </c>
    </row>
    <row r="3487" spans="1:21" x14ac:dyDescent="0.25">
      <c r="A3487" t="s">
        <v>3514</v>
      </c>
      <c r="B3487">
        <v>68</v>
      </c>
      <c r="C3487" t="str">
        <f t="shared" si="378"/>
        <v>55+</v>
      </c>
      <c r="D3487" t="s">
        <v>1</v>
      </c>
      <c r="E3487" t="s">
        <v>18</v>
      </c>
      <c r="F3487">
        <v>25.21</v>
      </c>
      <c r="G3487" t="str">
        <f t="shared" si="379"/>
        <v>Medium</v>
      </c>
      <c r="H3487">
        <v>50</v>
      </c>
      <c r="I3487" t="s">
        <v>9</v>
      </c>
      <c r="J3487" t="s">
        <v>10</v>
      </c>
      <c r="K3487" s="4">
        <v>17.989999999999998</v>
      </c>
      <c r="L3487" s="4">
        <f t="shared" si="380"/>
        <v>17.989999999999998</v>
      </c>
      <c r="M3487">
        <v>0</v>
      </c>
      <c r="N3487" t="s">
        <v>47</v>
      </c>
      <c r="O3487">
        <v>4</v>
      </c>
      <c r="P3487">
        <v>0.49</v>
      </c>
      <c r="Q3487">
        <f t="shared" si="381"/>
        <v>29</v>
      </c>
      <c r="R3487" t="s">
        <v>16</v>
      </c>
      <c r="S3487">
        <f t="shared" si="382"/>
        <v>731.09</v>
      </c>
      <c r="T3487" t="str">
        <f t="shared" si="383"/>
        <v>High</v>
      </c>
      <c r="U3487" t="str">
        <f t="shared" si="384"/>
        <v>Inactive</v>
      </c>
    </row>
    <row r="3488" spans="1:21" x14ac:dyDescent="0.25">
      <c r="A3488" t="s">
        <v>3515</v>
      </c>
      <c r="B3488">
        <v>59</v>
      </c>
      <c r="C3488" t="str">
        <f t="shared" si="378"/>
        <v>55+</v>
      </c>
      <c r="D3488" t="s">
        <v>1</v>
      </c>
      <c r="E3488" t="s">
        <v>18</v>
      </c>
      <c r="F3488">
        <v>2.4500000000000002</v>
      </c>
      <c r="G3488" t="str">
        <f t="shared" si="379"/>
        <v>Low</v>
      </c>
      <c r="H3488">
        <v>51</v>
      </c>
      <c r="I3488" t="s">
        <v>35</v>
      </c>
      <c r="J3488" t="s">
        <v>32</v>
      </c>
      <c r="K3488" s="4">
        <v>17.989999999999998</v>
      </c>
      <c r="L3488" s="4">
        <f t="shared" si="380"/>
        <v>17.989999999999998</v>
      </c>
      <c r="M3488">
        <v>1</v>
      </c>
      <c r="N3488" t="s">
        <v>23</v>
      </c>
      <c r="O3488">
        <v>5</v>
      </c>
      <c r="P3488">
        <v>0.05</v>
      </c>
      <c r="Q3488">
        <f t="shared" si="381"/>
        <v>3</v>
      </c>
      <c r="R3488" t="s">
        <v>6</v>
      </c>
      <c r="S3488">
        <f t="shared" si="382"/>
        <v>7.3500000000000005</v>
      </c>
      <c r="T3488" t="str">
        <f t="shared" si="383"/>
        <v>Low</v>
      </c>
      <c r="U3488" t="str">
        <f t="shared" si="384"/>
        <v>Inactive</v>
      </c>
    </row>
    <row r="3489" spans="1:21" x14ac:dyDescent="0.25">
      <c r="A3489" t="s">
        <v>3516</v>
      </c>
      <c r="B3489">
        <v>37</v>
      </c>
      <c r="C3489" t="str">
        <f t="shared" si="378"/>
        <v>35-44</v>
      </c>
      <c r="D3489" t="s">
        <v>1</v>
      </c>
      <c r="E3489" t="s">
        <v>8</v>
      </c>
      <c r="F3489">
        <v>26.94</v>
      </c>
      <c r="G3489" t="str">
        <f t="shared" si="379"/>
        <v>Medium</v>
      </c>
      <c r="H3489">
        <v>12</v>
      </c>
      <c r="I3489" t="s">
        <v>3</v>
      </c>
      <c r="J3489" t="s">
        <v>41</v>
      </c>
      <c r="K3489" s="4">
        <v>13.99</v>
      </c>
      <c r="L3489" s="4">
        <f t="shared" si="380"/>
        <v>13.99</v>
      </c>
      <c r="M3489">
        <v>0</v>
      </c>
      <c r="N3489" t="s">
        <v>5</v>
      </c>
      <c r="O3489">
        <v>3</v>
      </c>
      <c r="P3489">
        <v>2.0699999999999998</v>
      </c>
      <c r="Q3489">
        <f t="shared" si="381"/>
        <v>124</v>
      </c>
      <c r="R3489" t="s">
        <v>38</v>
      </c>
      <c r="S3489">
        <f t="shared" si="382"/>
        <v>3340.56</v>
      </c>
      <c r="T3489" t="str">
        <f t="shared" si="383"/>
        <v>High</v>
      </c>
      <c r="U3489" t="str">
        <f t="shared" si="384"/>
        <v>Risk</v>
      </c>
    </row>
    <row r="3490" spans="1:21" x14ac:dyDescent="0.25">
      <c r="A3490" t="s">
        <v>3517</v>
      </c>
      <c r="B3490">
        <v>39</v>
      </c>
      <c r="C3490" t="str">
        <f t="shared" si="378"/>
        <v>35-44</v>
      </c>
      <c r="D3490" t="s">
        <v>27</v>
      </c>
      <c r="E3490" t="s">
        <v>2</v>
      </c>
      <c r="F3490">
        <v>7.67</v>
      </c>
      <c r="G3490" t="str">
        <f t="shared" si="379"/>
        <v>Low</v>
      </c>
      <c r="H3490">
        <v>27</v>
      </c>
      <c r="I3490" t="s">
        <v>3</v>
      </c>
      <c r="J3490" t="s">
        <v>43</v>
      </c>
      <c r="K3490" s="4">
        <v>8.99</v>
      </c>
      <c r="L3490" s="4">
        <f t="shared" si="380"/>
        <v>8.99</v>
      </c>
      <c r="M3490">
        <v>0</v>
      </c>
      <c r="N3490" t="s">
        <v>47</v>
      </c>
      <c r="O3490">
        <v>3</v>
      </c>
      <c r="P3490">
        <v>0.27</v>
      </c>
      <c r="Q3490">
        <f t="shared" si="381"/>
        <v>16</v>
      </c>
      <c r="R3490" t="s">
        <v>33</v>
      </c>
      <c r="S3490">
        <f t="shared" si="382"/>
        <v>122.72</v>
      </c>
      <c r="T3490" t="str">
        <f t="shared" si="383"/>
        <v>Medium</v>
      </c>
      <c r="U3490" t="str">
        <f t="shared" si="384"/>
        <v>Inactive</v>
      </c>
    </row>
    <row r="3491" spans="1:21" x14ac:dyDescent="0.25">
      <c r="A3491" t="s">
        <v>3518</v>
      </c>
      <c r="B3491">
        <v>47</v>
      </c>
      <c r="C3491" t="str">
        <f t="shared" si="378"/>
        <v>45-54</v>
      </c>
      <c r="D3491" t="s">
        <v>1</v>
      </c>
      <c r="E3491" t="s">
        <v>8</v>
      </c>
      <c r="F3491">
        <v>2.11</v>
      </c>
      <c r="G3491" t="str">
        <f t="shared" si="379"/>
        <v>Low</v>
      </c>
      <c r="H3491">
        <v>24</v>
      </c>
      <c r="I3491" t="s">
        <v>3</v>
      </c>
      <c r="J3491" t="s">
        <v>10</v>
      </c>
      <c r="K3491" s="4">
        <v>13.99</v>
      </c>
      <c r="L3491" s="4">
        <f t="shared" si="380"/>
        <v>13.99</v>
      </c>
      <c r="M3491">
        <v>1</v>
      </c>
      <c r="N3491" t="s">
        <v>15</v>
      </c>
      <c r="O3491">
        <v>4</v>
      </c>
      <c r="P3491">
        <v>0.08</v>
      </c>
      <c r="Q3491">
        <f t="shared" si="381"/>
        <v>5</v>
      </c>
      <c r="R3491" t="s">
        <v>33</v>
      </c>
      <c r="S3491">
        <f t="shared" si="382"/>
        <v>10.549999999999999</v>
      </c>
      <c r="T3491" t="str">
        <f t="shared" si="383"/>
        <v>Low</v>
      </c>
      <c r="U3491" t="str">
        <f t="shared" si="384"/>
        <v>Inactive</v>
      </c>
    </row>
    <row r="3492" spans="1:21" x14ac:dyDescent="0.25">
      <c r="A3492" t="s">
        <v>3519</v>
      </c>
      <c r="B3492">
        <v>64</v>
      </c>
      <c r="C3492" t="str">
        <f t="shared" si="378"/>
        <v>55+</v>
      </c>
      <c r="D3492" t="s">
        <v>27</v>
      </c>
      <c r="E3492" t="s">
        <v>2</v>
      </c>
      <c r="F3492">
        <v>22.69</v>
      </c>
      <c r="G3492" t="str">
        <f t="shared" si="379"/>
        <v>Medium</v>
      </c>
      <c r="H3492">
        <v>43</v>
      </c>
      <c r="I3492" t="s">
        <v>35</v>
      </c>
      <c r="J3492" t="s">
        <v>10</v>
      </c>
      <c r="K3492" s="4">
        <v>8.99</v>
      </c>
      <c r="L3492" s="4">
        <f t="shared" si="380"/>
        <v>8.99</v>
      </c>
      <c r="M3492">
        <v>0</v>
      </c>
      <c r="N3492" t="s">
        <v>29</v>
      </c>
      <c r="O3492">
        <v>2</v>
      </c>
      <c r="P3492">
        <v>0.52</v>
      </c>
      <c r="Q3492">
        <f t="shared" si="381"/>
        <v>31</v>
      </c>
      <c r="R3492" t="s">
        <v>16</v>
      </c>
      <c r="S3492">
        <f t="shared" si="382"/>
        <v>703.39</v>
      </c>
      <c r="T3492" t="str">
        <f t="shared" si="383"/>
        <v>High</v>
      </c>
      <c r="U3492" t="str">
        <f t="shared" si="384"/>
        <v>Inactive</v>
      </c>
    </row>
    <row r="3493" spans="1:21" x14ac:dyDescent="0.25">
      <c r="A3493" t="s">
        <v>3520</v>
      </c>
      <c r="B3493">
        <v>55</v>
      </c>
      <c r="C3493" t="str">
        <f t="shared" si="378"/>
        <v>45-54</v>
      </c>
      <c r="D3493" t="s">
        <v>27</v>
      </c>
      <c r="E3493" t="s">
        <v>8</v>
      </c>
      <c r="F3493">
        <v>0.53</v>
      </c>
      <c r="G3493" t="str">
        <f t="shared" si="379"/>
        <v>Low</v>
      </c>
      <c r="H3493">
        <v>32</v>
      </c>
      <c r="I3493" t="s">
        <v>14</v>
      </c>
      <c r="J3493" t="s">
        <v>10</v>
      </c>
      <c r="K3493" s="4">
        <v>13.99</v>
      </c>
      <c r="L3493" s="4">
        <f t="shared" si="380"/>
        <v>13.99</v>
      </c>
      <c r="M3493">
        <v>1</v>
      </c>
      <c r="N3493" t="s">
        <v>47</v>
      </c>
      <c r="O3493">
        <v>5</v>
      </c>
      <c r="P3493">
        <v>0.02</v>
      </c>
      <c r="Q3493">
        <f t="shared" si="381"/>
        <v>1</v>
      </c>
      <c r="R3493" t="s">
        <v>16</v>
      </c>
      <c r="S3493">
        <f t="shared" si="382"/>
        <v>0.53</v>
      </c>
      <c r="T3493" t="str">
        <f t="shared" si="383"/>
        <v>Low</v>
      </c>
      <c r="U3493" t="str">
        <f t="shared" si="384"/>
        <v>Inactive</v>
      </c>
    </row>
    <row r="3494" spans="1:21" x14ac:dyDescent="0.25">
      <c r="A3494" t="s">
        <v>3521</v>
      </c>
      <c r="B3494">
        <v>55</v>
      </c>
      <c r="C3494" t="str">
        <f t="shared" si="378"/>
        <v>45-54</v>
      </c>
      <c r="D3494" t="s">
        <v>1</v>
      </c>
      <c r="E3494" t="s">
        <v>2</v>
      </c>
      <c r="F3494">
        <v>12.26</v>
      </c>
      <c r="G3494" t="str">
        <f t="shared" si="379"/>
        <v>Low</v>
      </c>
      <c r="H3494">
        <v>1</v>
      </c>
      <c r="I3494" t="s">
        <v>19</v>
      </c>
      <c r="J3494" t="s">
        <v>41</v>
      </c>
      <c r="K3494" s="4">
        <v>8.99</v>
      </c>
      <c r="L3494" s="4">
        <f t="shared" si="380"/>
        <v>8.99</v>
      </c>
      <c r="M3494">
        <v>0</v>
      </c>
      <c r="N3494" t="s">
        <v>29</v>
      </c>
      <c r="O3494">
        <v>1</v>
      </c>
      <c r="P3494">
        <v>6.13</v>
      </c>
      <c r="Q3494">
        <f t="shared" si="381"/>
        <v>368</v>
      </c>
      <c r="R3494" t="s">
        <v>33</v>
      </c>
      <c r="S3494">
        <f t="shared" si="382"/>
        <v>4511.68</v>
      </c>
      <c r="T3494" t="str">
        <f t="shared" si="383"/>
        <v>High</v>
      </c>
      <c r="U3494" t="str">
        <f t="shared" si="384"/>
        <v>Active</v>
      </c>
    </row>
    <row r="3495" spans="1:21" x14ac:dyDescent="0.25">
      <c r="A3495" s="1" t="s">
        <v>3522</v>
      </c>
      <c r="B3495">
        <v>56</v>
      </c>
      <c r="C3495" t="str">
        <f t="shared" si="378"/>
        <v>55+</v>
      </c>
      <c r="D3495" t="s">
        <v>27</v>
      </c>
      <c r="E3495" t="s">
        <v>8</v>
      </c>
      <c r="F3495">
        <v>9.9700000000000006</v>
      </c>
      <c r="G3495" t="str">
        <f t="shared" si="379"/>
        <v>Low</v>
      </c>
      <c r="H3495">
        <v>10</v>
      </c>
      <c r="I3495" t="s">
        <v>14</v>
      </c>
      <c r="J3495" t="s">
        <v>10</v>
      </c>
      <c r="K3495" s="4">
        <v>13.99</v>
      </c>
      <c r="L3495" s="4">
        <f t="shared" si="380"/>
        <v>13.99</v>
      </c>
      <c r="M3495">
        <v>0</v>
      </c>
      <c r="N3495" t="s">
        <v>47</v>
      </c>
      <c r="O3495">
        <v>5</v>
      </c>
      <c r="P3495">
        <v>0.91</v>
      </c>
      <c r="Q3495">
        <f t="shared" si="381"/>
        <v>55</v>
      </c>
      <c r="R3495" t="s">
        <v>6</v>
      </c>
      <c r="S3495">
        <f t="shared" si="382"/>
        <v>548.35</v>
      </c>
      <c r="T3495" t="str">
        <f t="shared" si="383"/>
        <v>High</v>
      </c>
      <c r="U3495" t="str">
        <f t="shared" si="384"/>
        <v>Risk</v>
      </c>
    </row>
    <row r="3496" spans="1:21" x14ac:dyDescent="0.25">
      <c r="A3496" t="s">
        <v>3523</v>
      </c>
      <c r="B3496">
        <v>38</v>
      </c>
      <c r="C3496" t="str">
        <f t="shared" si="378"/>
        <v>35-44</v>
      </c>
      <c r="D3496" t="s">
        <v>13</v>
      </c>
      <c r="E3496" t="s">
        <v>8</v>
      </c>
      <c r="F3496">
        <v>2.44</v>
      </c>
      <c r="G3496" t="str">
        <f t="shared" si="379"/>
        <v>Low</v>
      </c>
      <c r="H3496">
        <v>11</v>
      </c>
      <c r="I3496" t="s">
        <v>19</v>
      </c>
      <c r="J3496" t="s">
        <v>32</v>
      </c>
      <c r="K3496" s="4">
        <v>13.99</v>
      </c>
      <c r="L3496" s="4">
        <f t="shared" si="380"/>
        <v>13.99</v>
      </c>
      <c r="M3496">
        <v>1</v>
      </c>
      <c r="N3496" t="s">
        <v>5</v>
      </c>
      <c r="O3496">
        <v>5</v>
      </c>
      <c r="P3496">
        <v>0.2</v>
      </c>
      <c r="Q3496">
        <f t="shared" si="381"/>
        <v>12</v>
      </c>
      <c r="R3496" t="s">
        <v>38</v>
      </c>
      <c r="S3496">
        <f t="shared" si="382"/>
        <v>29.28</v>
      </c>
      <c r="T3496" t="str">
        <f t="shared" si="383"/>
        <v>Low</v>
      </c>
      <c r="U3496" t="str">
        <f t="shared" si="384"/>
        <v>Risk</v>
      </c>
    </row>
    <row r="3497" spans="1:21" x14ac:dyDescent="0.25">
      <c r="A3497" t="s">
        <v>3524</v>
      </c>
      <c r="B3497">
        <v>56</v>
      </c>
      <c r="C3497" t="str">
        <f t="shared" si="378"/>
        <v>55+</v>
      </c>
      <c r="D3497" t="s">
        <v>1</v>
      </c>
      <c r="E3497" t="s">
        <v>18</v>
      </c>
      <c r="F3497">
        <v>18.149999999999999</v>
      </c>
      <c r="G3497" t="str">
        <f t="shared" si="379"/>
        <v>Low</v>
      </c>
      <c r="H3497">
        <v>40</v>
      </c>
      <c r="I3497" t="s">
        <v>56</v>
      </c>
      <c r="J3497" t="s">
        <v>10</v>
      </c>
      <c r="K3497" s="4">
        <v>17.989999999999998</v>
      </c>
      <c r="L3497" s="4">
        <f t="shared" si="380"/>
        <v>17.989999999999998</v>
      </c>
      <c r="M3497">
        <v>0</v>
      </c>
      <c r="N3497" t="s">
        <v>29</v>
      </c>
      <c r="O3497">
        <v>4</v>
      </c>
      <c r="P3497">
        <v>0.44</v>
      </c>
      <c r="Q3497">
        <f t="shared" si="381"/>
        <v>26</v>
      </c>
      <c r="R3497" t="s">
        <v>16</v>
      </c>
      <c r="S3497">
        <f t="shared" si="382"/>
        <v>471.9</v>
      </c>
      <c r="T3497" t="str">
        <f t="shared" si="383"/>
        <v>High</v>
      </c>
      <c r="U3497" t="str">
        <f t="shared" si="384"/>
        <v>Inactive</v>
      </c>
    </row>
    <row r="3498" spans="1:21" x14ac:dyDescent="0.25">
      <c r="A3498" t="s">
        <v>3525</v>
      </c>
      <c r="B3498">
        <v>63</v>
      </c>
      <c r="C3498" t="str">
        <f t="shared" si="378"/>
        <v>55+</v>
      </c>
      <c r="D3498" t="s">
        <v>13</v>
      </c>
      <c r="E3498" t="s">
        <v>8</v>
      </c>
      <c r="F3498">
        <v>32.06</v>
      </c>
      <c r="G3498" t="str">
        <f t="shared" si="379"/>
        <v>Medium</v>
      </c>
      <c r="H3498">
        <v>24</v>
      </c>
      <c r="I3498" t="s">
        <v>9</v>
      </c>
      <c r="J3498" t="s">
        <v>41</v>
      </c>
      <c r="K3498" s="4">
        <v>13.99</v>
      </c>
      <c r="L3498" s="4">
        <f t="shared" si="380"/>
        <v>13.99</v>
      </c>
      <c r="M3498">
        <v>0</v>
      </c>
      <c r="N3498" t="s">
        <v>23</v>
      </c>
      <c r="O3498">
        <v>3</v>
      </c>
      <c r="P3498">
        <v>1.28</v>
      </c>
      <c r="Q3498">
        <f t="shared" si="381"/>
        <v>77</v>
      </c>
      <c r="R3498" t="s">
        <v>38</v>
      </c>
      <c r="S3498">
        <f t="shared" si="382"/>
        <v>2468.6200000000003</v>
      </c>
      <c r="T3498" t="str">
        <f t="shared" si="383"/>
        <v>High</v>
      </c>
      <c r="U3498" t="str">
        <f t="shared" si="384"/>
        <v>Inactive</v>
      </c>
    </row>
    <row r="3499" spans="1:21" x14ac:dyDescent="0.25">
      <c r="A3499" t="s">
        <v>3526</v>
      </c>
      <c r="B3499">
        <v>38</v>
      </c>
      <c r="C3499" t="str">
        <f t="shared" si="378"/>
        <v>35-44</v>
      </c>
      <c r="D3499" t="s">
        <v>27</v>
      </c>
      <c r="E3499" t="s">
        <v>18</v>
      </c>
      <c r="F3499">
        <v>5.89</v>
      </c>
      <c r="G3499" t="str">
        <f t="shared" si="379"/>
        <v>Low</v>
      </c>
      <c r="H3499">
        <v>2</v>
      </c>
      <c r="I3499" t="s">
        <v>9</v>
      </c>
      <c r="J3499" t="s">
        <v>41</v>
      </c>
      <c r="K3499" s="4">
        <v>17.989999999999998</v>
      </c>
      <c r="L3499" s="4">
        <f t="shared" si="380"/>
        <v>17.989999999999998</v>
      </c>
      <c r="M3499">
        <v>0</v>
      </c>
      <c r="N3499" t="s">
        <v>15</v>
      </c>
      <c r="O3499">
        <v>1</v>
      </c>
      <c r="P3499">
        <v>1.96</v>
      </c>
      <c r="Q3499">
        <f t="shared" si="381"/>
        <v>118</v>
      </c>
      <c r="R3499" t="s">
        <v>25</v>
      </c>
      <c r="S3499">
        <f t="shared" si="382"/>
        <v>695.02</v>
      </c>
      <c r="T3499" t="str">
        <f t="shared" si="383"/>
        <v>High</v>
      </c>
      <c r="U3499" t="str">
        <f t="shared" si="384"/>
        <v>Active</v>
      </c>
    </row>
    <row r="3500" spans="1:21" x14ac:dyDescent="0.25">
      <c r="A3500" t="s">
        <v>3527</v>
      </c>
      <c r="B3500">
        <v>34</v>
      </c>
      <c r="C3500" t="str">
        <f t="shared" si="378"/>
        <v>25-34</v>
      </c>
      <c r="D3500" t="s">
        <v>27</v>
      </c>
      <c r="E3500" t="s">
        <v>2</v>
      </c>
      <c r="F3500">
        <v>8.25</v>
      </c>
      <c r="G3500" t="str">
        <f t="shared" si="379"/>
        <v>Low</v>
      </c>
      <c r="H3500">
        <v>27</v>
      </c>
      <c r="I3500" t="s">
        <v>9</v>
      </c>
      <c r="J3500" t="s">
        <v>43</v>
      </c>
      <c r="K3500" s="4">
        <v>8.99</v>
      </c>
      <c r="L3500" s="4">
        <f t="shared" si="380"/>
        <v>8.99</v>
      </c>
      <c r="M3500">
        <v>0</v>
      </c>
      <c r="N3500" t="s">
        <v>47</v>
      </c>
      <c r="O3500">
        <v>5</v>
      </c>
      <c r="P3500">
        <v>0.28999999999999998</v>
      </c>
      <c r="Q3500">
        <f t="shared" si="381"/>
        <v>17</v>
      </c>
      <c r="R3500" t="s">
        <v>33</v>
      </c>
      <c r="S3500">
        <f t="shared" si="382"/>
        <v>140.25</v>
      </c>
      <c r="T3500" t="str">
        <f t="shared" si="383"/>
        <v>Medium</v>
      </c>
      <c r="U3500" t="str">
        <f t="shared" si="384"/>
        <v>Inactive</v>
      </c>
    </row>
    <row r="3501" spans="1:21" x14ac:dyDescent="0.25">
      <c r="A3501" s="1" t="s">
        <v>3528</v>
      </c>
      <c r="B3501">
        <v>33</v>
      </c>
      <c r="C3501" t="str">
        <f t="shared" si="378"/>
        <v>25-34</v>
      </c>
      <c r="D3501" t="s">
        <v>27</v>
      </c>
      <c r="E3501" t="s">
        <v>18</v>
      </c>
      <c r="F3501">
        <v>1.42</v>
      </c>
      <c r="G3501" t="str">
        <f t="shared" si="379"/>
        <v>Low</v>
      </c>
      <c r="H3501">
        <v>50</v>
      </c>
      <c r="I3501" t="s">
        <v>14</v>
      </c>
      <c r="J3501" t="s">
        <v>10</v>
      </c>
      <c r="K3501" s="4">
        <v>17.989999999999998</v>
      </c>
      <c r="L3501" s="4">
        <f t="shared" si="380"/>
        <v>17.989999999999998</v>
      </c>
      <c r="M3501">
        <v>1</v>
      </c>
      <c r="N3501" t="s">
        <v>5</v>
      </c>
      <c r="O3501">
        <v>3</v>
      </c>
      <c r="P3501">
        <v>0.03</v>
      </c>
      <c r="Q3501">
        <f t="shared" si="381"/>
        <v>2</v>
      </c>
      <c r="R3501" t="s">
        <v>33</v>
      </c>
      <c r="S3501">
        <f t="shared" si="382"/>
        <v>2.84</v>
      </c>
      <c r="T3501" t="str">
        <f t="shared" si="383"/>
        <v>Low</v>
      </c>
      <c r="U3501" t="str">
        <f t="shared" si="384"/>
        <v>Inactive</v>
      </c>
    </row>
    <row r="3502" spans="1:21" x14ac:dyDescent="0.25">
      <c r="A3502" t="s">
        <v>3529</v>
      </c>
      <c r="B3502">
        <v>43</v>
      </c>
      <c r="C3502" t="str">
        <f t="shared" si="378"/>
        <v>35-44</v>
      </c>
      <c r="D3502" t="s">
        <v>27</v>
      </c>
      <c r="E3502" t="s">
        <v>8</v>
      </c>
      <c r="F3502">
        <v>12.79</v>
      </c>
      <c r="G3502" t="str">
        <f t="shared" si="379"/>
        <v>Low</v>
      </c>
      <c r="H3502">
        <v>36</v>
      </c>
      <c r="I3502" t="s">
        <v>3</v>
      </c>
      <c r="J3502" t="s">
        <v>43</v>
      </c>
      <c r="K3502" s="4">
        <v>13.99</v>
      </c>
      <c r="L3502" s="4">
        <f t="shared" si="380"/>
        <v>13.99</v>
      </c>
      <c r="M3502">
        <v>0</v>
      </c>
      <c r="N3502" t="s">
        <v>47</v>
      </c>
      <c r="O3502">
        <v>5</v>
      </c>
      <c r="P3502">
        <v>0.35</v>
      </c>
      <c r="Q3502">
        <f t="shared" si="381"/>
        <v>21</v>
      </c>
      <c r="R3502" t="s">
        <v>38</v>
      </c>
      <c r="S3502">
        <f t="shared" si="382"/>
        <v>268.58999999999997</v>
      </c>
      <c r="T3502" t="str">
        <f t="shared" si="383"/>
        <v>High</v>
      </c>
      <c r="U3502" t="str">
        <f t="shared" si="384"/>
        <v>Inactive</v>
      </c>
    </row>
    <row r="3503" spans="1:21" x14ac:dyDescent="0.25">
      <c r="A3503" t="s">
        <v>3530</v>
      </c>
      <c r="B3503">
        <v>43</v>
      </c>
      <c r="C3503" t="str">
        <f t="shared" si="378"/>
        <v>35-44</v>
      </c>
      <c r="D3503" t="s">
        <v>13</v>
      </c>
      <c r="E3503" t="s">
        <v>8</v>
      </c>
      <c r="F3503">
        <v>5.74</v>
      </c>
      <c r="G3503" t="str">
        <f t="shared" si="379"/>
        <v>Low</v>
      </c>
      <c r="H3503">
        <v>6</v>
      </c>
      <c r="I3503" t="s">
        <v>19</v>
      </c>
      <c r="J3503" t="s">
        <v>10</v>
      </c>
      <c r="K3503" s="4">
        <v>13.99</v>
      </c>
      <c r="L3503" s="4">
        <f t="shared" si="380"/>
        <v>13.99</v>
      </c>
      <c r="M3503">
        <v>0</v>
      </c>
      <c r="N3503" t="s">
        <v>47</v>
      </c>
      <c r="O3503">
        <v>3</v>
      </c>
      <c r="P3503">
        <v>0.82</v>
      </c>
      <c r="Q3503">
        <f t="shared" si="381"/>
        <v>49</v>
      </c>
      <c r="R3503" t="s">
        <v>16</v>
      </c>
      <c r="S3503">
        <f t="shared" si="382"/>
        <v>281.26</v>
      </c>
      <c r="T3503" t="str">
        <f t="shared" si="383"/>
        <v>High</v>
      </c>
      <c r="U3503" t="str">
        <f t="shared" si="384"/>
        <v>Active</v>
      </c>
    </row>
    <row r="3504" spans="1:21" x14ac:dyDescent="0.25">
      <c r="A3504" t="s">
        <v>3531</v>
      </c>
      <c r="B3504">
        <v>26</v>
      </c>
      <c r="C3504" t="str">
        <f t="shared" si="378"/>
        <v>25-34</v>
      </c>
      <c r="D3504" t="s">
        <v>13</v>
      </c>
      <c r="E3504" t="s">
        <v>18</v>
      </c>
      <c r="F3504">
        <v>2.99</v>
      </c>
      <c r="G3504" t="str">
        <f t="shared" si="379"/>
        <v>Low</v>
      </c>
      <c r="H3504">
        <v>59</v>
      </c>
      <c r="I3504" t="s">
        <v>14</v>
      </c>
      <c r="J3504" t="s">
        <v>4</v>
      </c>
      <c r="K3504" s="4">
        <v>17.989999999999998</v>
      </c>
      <c r="L3504" s="4">
        <f t="shared" si="380"/>
        <v>17.989999999999998</v>
      </c>
      <c r="M3504">
        <v>1</v>
      </c>
      <c r="N3504" t="s">
        <v>23</v>
      </c>
      <c r="O3504">
        <v>3</v>
      </c>
      <c r="P3504">
        <v>0.05</v>
      </c>
      <c r="Q3504">
        <f t="shared" si="381"/>
        <v>3</v>
      </c>
      <c r="R3504" t="s">
        <v>6</v>
      </c>
      <c r="S3504">
        <f t="shared" si="382"/>
        <v>8.9700000000000006</v>
      </c>
      <c r="T3504" t="str">
        <f t="shared" si="383"/>
        <v>Low</v>
      </c>
      <c r="U3504" t="str">
        <f t="shared" si="384"/>
        <v>Inactive</v>
      </c>
    </row>
    <row r="3505" spans="1:21" x14ac:dyDescent="0.25">
      <c r="A3505" t="s">
        <v>3532</v>
      </c>
      <c r="B3505">
        <v>23</v>
      </c>
      <c r="C3505" t="str">
        <f t="shared" si="378"/>
        <v>18-24</v>
      </c>
      <c r="D3505" t="s">
        <v>1</v>
      </c>
      <c r="E3505" t="s">
        <v>8</v>
      </c>
      <c r="F3505">
        <v>39.630000000000003</v>
      </c>
      <c r="G3505" t="str">
        <f t="shared" si="379"/>
        <v>Medium</v>
      </c>
      <c r="H3505">
        <v>20</v>
      </c>
      <c r="I3505" t="s">
        <v>14</v>
      </c>
      <c r="J3505" t="s">
        <v>43</v>
      </c>
      <c r="K3505" s="4">
        <v>13.99</v>
      </c>
      <c r="L3505" s="4">
        <f t="shared" si="380"/>
        <v>13.99</v>
      </c>
      <c r="M3505">
        <v>0</v>
      </c>
      <c r="N3505" t="s">
        <v>47</v>
      </c>
      <c r="O3505">
        <v>3</v>
      </c>
      <c r="P3505">
        <v>1.89</v>
      </c>
      <c r="Q3505">
        <f t="shared" si="381"/>
        <v>113</v>
      </c>
      <c r="R3505" t="s">
        <v>11</v>
      </c>
      <c r="S3505">
        <f t="shared" si="382"/>
        <v>4478.1900000000005</v>
      </c>
      <c r="T3505" t="str">
        <f t="shared" si="383"/>
        <v>High</v>
      </c>
      <c r="U3505" t="str">
        <f t="shared" si="384"/>
        <v>Risk</v>
      </c>
    </row>
    <row r="3506" spans="1:21" x14ac:dyDescent="0.25">
      <c r="A3506" t="s">
        <v>3533</v>
      </c>
      <c r="B3506">
        <v>39</v>
      </c>
      <c r="C3506" t="str">
        <f t="shared" si="378"/>
        <v>35-44</v>
      </c>
      <c r="D3506" t="s">
        <v>13</v>
      </c>
      <c r="E3506" t="s">
        <v>8</v>
      </c>
      <c r="F3506">
        <v>15.89</v>
      </c>
      <c r="G3506" t="str">
        <f t="shared" si="379"/>
        <v>Low</v>
      </c>
      <c r="H3506">
        <v>21</v>
      </c>
      <c r="I3506" t="s">
        <v>19</v>
      </c>
      <c r="J3506" t="s">
        <v>41</v>
      </c>
      <c r="K3506" s="4">
        <v>13.99</v>
      </c>
      <c r="L3506" s="4">
        <f t="shared" si="380"/>
        <v>13.99</v>
      </c>
      <c r="M3506">
        <v>0</v>
      </c>
      <c r="N3506" t="s">
        <v>5</v>
      </c>
      <c r="O3506">
        <v>4</v>
      </c>
      <c r="P3506">
        <v>0.72</v>
      </c>
      <c r="Q3506">
        <f t="shared" si="381"/>
        <v>43</v>
      </c>
      <c r="R3506" t="s">
        <v>11</v>
      </c>
      <c r="S3506">
        <f t="shared" si="382"/>
        <v>683.27</v>
      </c>
      <c r="T3506" t="str">
        <f t="shared" si="383"/>
        <v>High</v>
      </c>
      <c r="U3506" t="str">
        <f t="shared" si="384"/>
        <v>Risk</v>
      </c>
    </row>
    <row r="3507" spans="1:21" x14ac:dyDescent="0.25">
      <c r="A3507" t="s">
        <v>3534</v>
      </c>
      <c r="B3507">
        <v>28</v>
      </c>
      <c r="C3507" t="str">
        <f t="shared" si="378"/>
        <v>25-34</v>
      </c>
      <c r="D3507" t="s">
        <v>27</v>
      </c>
      <c r="E3507" t="s">
        <v>2</v>
      </c>
      <c r="F3507">
        <v>11.24</v>
      </c>
      <c r="G3507" t="str">
        <f t="shared" si="379"/>
        <v>Low</v>
      </c>
      <c r="H3507">
        <v>37</v>
      </c>
      <c r="I3507" t="s">
        <v>14</v>
      </c>
      <c r="J3507" t="s">
        <v>43</v>
      </c>
      <c r="K3507" s="4">
        <v>8.99</v>
      </c>
      <c r="L3507" s="4">
        <f t="shared" si="380"/>
        <v>8.99</v>
      </c>
      <c r="M3507">
        <v>1</v>
      </c>
      <c r="N3507" t="s">
        <v>15</v>
      </c>
      <c r="O3507">
        <v>4</v>
      </c>
      <c r="P3507">
        <v>0.3</v>
      </c>
      <c r="Q3507">
        <f t="shared" si="381"/>
        <v>18</v>
      </c>
      <c r="R3507" t="s">
        <v>20</v>
      </c>
      <c r="S3507">
        <f t="shared" si="382"/>
        <v>202.32</v>
      </c>
      <c r="T3507" t="str">
        <f t="shared" si="383"/>
        <v>High</v>
      </c>
      <c r="U3507" t="str">
        <f t="shared" si="384"/>
        <v>Inactive</v>
      </c>
    </row>
    <row r="3508" spans="1:21" x14ac:dyDescent="0.25">
      <c r="A3508" t="s">
        <v>3535</v>
      </c>
      <c r="B3508">
        <v>63</v>
      </c>
      <c r="C3508" t="str">
        <f t="shared" si="378"/>
        <v>55+</v>
      </c>
      <c r="D3508" t="s">
        <v>13</v>
      </c>
      <c r="E3508" t="s">
        <v>2</v>
      </c>
      <c r="F3508">
        <v>1.07</v>
      </c>
      <c r="G3508" t="str">
        <f t="shared" si="379"/>
        <v>Low</v>
      </c>
      <c r="H3508">
        <v>5</v>
      </c>
      <c r="I3508" t="s">
        <v>35</v>
      </c>
      <c r="J3508" t="s">
        <v>4</v>
      </c>
      <c r="K3508" s="4">
        <v>8.99</v>
      </c>
      <c r="L3508" s="4">
        <f t="shared" si="380"/>
        <v>8.99</v>
      </c>
      <c r="M3508">
        <v>1</v>
      </c>
      <c r="N3508" t="s">
        <v>47</v>
      </c>
      <c r="O3508">
        <v>4</v>
      </c>
      <c r="P3508">
        <v>0.18</v>
      </c>
      <c r="Q3508">
        <f t="shared" si="381"/>
        <v>11</v>
      </c>
      <c r="R3508" t="s">
        <v>6</v>
      </c>
      <c r="S3508">
        <f t="shared" si="382"/>
        <v>11.770000000000001</v>
      </c>
      <c r="T3508" t="str">
        <f t="shared" si="383"/>
        <v>Low</v>
      </c>
      <c r="U3508" t="str">
        <f t="shared" si="384"/>
        <v>Active</v>
      </c>
    </row>
    <row r="3509" spans="1:21" x14ac:dyDescent="0.25">
      <c r="A3509" t="s">
        <v>3536</v>
      </c>
      <c r="B3509">
        <v>66</v>
      </c>
      <c r="C3509" t="str">
        <f t="shared" si="378"/>
        <v>55+</v>
      </c>
      <c r="D3509" t="s">
        <v>1</v>
      </c>
      <c r="E3509" t="s">
        <v>8</v>
      </c>
      <c r="F3509">
        <v>9.8800000000000008</v>
      </c>
      <c r="G3509" t="str">
        <f t="shared" si="379"/>
        <v>Low</v>
      </c>
      <c r="H3509">
        <v>25</v>
      </c>
      <c r="I3509" t="s">
        <v>9</v>
      </c>
      <c r="J3509" t="s">
        <v>10</v>
      </c>
      <c r="K3509" s="4">
        <v>13.99</v>
      </c>
      <c r="L3509" s="4">
        <f t="shared" si="380"/>
        <v>13.99</v>
      </c>
      <c r="M3509">
        <v>0</v>
      </c>
      <c r="N3509" t="s">
        <v>47</v>
      </c>
      <c r="O3509">
        <v>3</v>
      </c>
      <c r="P3509">
        <v>0.38</v>
      </c>
      <c r="Q3509">
        <f t="shared" si="381"/>
        <v>23</v>
      </c>
      <c r="R3509" t="s">
        <v>6</v>
      </c>
      <c r="S3509">
        <f t="shared" si="382"/>
        <v>227.24</v>
      </c>
      <c r="T3509" t="str">
        <f t="shared" si="383"/>
        <v>High</v>
      </c>
      <c r="U3509" t="str">
        <f t="shared" si="384"/>
        <v>Inactive</v>
      </c>
    </row>
    <row r="3510" spans="1:21" x14ac:dyDescent="0.25">
      <c r="A3510" t="s">
        <v>3537</v>
      </c>
      <c r="B3510">
        <v>62</v>
      </c>
      <c r="C3510" t="str">
        <f t="shared" si="378"/>
        <v>55+</v>
      </c>
      <c r="D3510" t="s">
        <v>1</v>
      </c>
      <c r="E3510" t="s">
        <v>18</v>
      </c>
      <c r="F3510">
        <v>3.8</v>
      </c>
      <c r="G3510" t="str">
        <f t="shared" si="379"/>
        <v>Low</v>
      </c>
      <c r="H3510">
        <v>58</v>
      </c>
      <c r="I3510" t="s">
        <v>3</v>
      </c>
      <c r="J3510" t="s">
        <v>41</v>
      </c>
      <c r="K3510" s="4">
        <v>17.989999999999998</v>
      </c>
      <c r="L3510" s="4">
        <f t="shared" si="380"/>
        <v>17.989999999999998</v>
      </c>
      <c r="M3510">
        <v>1</v>
      </c>
      <c r="N3510" t="s">
        <v>23</v>
      </c>
      <c r="O3510">
        <v>4</v>
      </c>
      <c r="P3510">
        <v>0.06</v>
      </c>
      <c r="Q3510">
        <f t="shared" si="381"/>
        <v>4</v>
      </c>
      <c r="R3510" t="s">
        <v>33</v>
      </c>
      <c r="S3510">
        <f t="shared" si="382"/>
        <v>15.2</v>
      </c>
      <c r="T3510" t="str">
        <f t="shared" si="383"/>
        <v>Low</v>
      </c>
      <c r="U3510" t="str">
        <f t="shared" si="384"/>
        <v>Inactive</v>
      </c>
    </row>
    <row r="3511" spans="1:21" x14ac:dyDescent="0.25">
      <c r="A3511" t="s">
        <v>3538</v>
      </c>
      <c r="B3511">
        <v>57</v>
      </c>
      <c r="C3511" t="str">
        <f t="shared" si="378"/>
        <v>55+</v>
      </c>
      <c r="D3511" t="s">
        <v>13</v>
      </c>
      <c r="E3511" t="s">
        <v>8</v>
      </c>
      <c r="F3511">
        <v>3.47</v>
      </c>
      <c r="G3511" t="str">
        <f t="shared" si="379"/>
        <v>Low</v>
      </c>
      <c r="H3511">
        <v>36</v>
      </c>
      <c r="I3511" t="s">
        <v>35</v>
      </c>
      <c r="J3511" t="s">
        <v>43</v>
      </c>
      <c r="K3511" s="4">
        <v>13.99</v>
      </c>
      <c r="L3511" s="4">
        <f t="shared" si="380"/>
        <v>13.99</v>
      </c>
      <c r="M3511">
        <v>1</v>
      </c>
      <c r="N3511" t="s">
        <v>15</v>
      </c>
      <c r="O3511">
        <v>4</v>
      </c>
      <c r="P3511">
        <v>0.09</v>
      </c>
      <c r="Q3511">
        <f t="shared" si="381"/>
        <v>5</v>
      </c>
      <c r="R3511" t="s">
        <v>25</v>
      </c>
      <c r="S3511">
        <f t="shared" si="382"/>
        <v>17.350000000000001</v>
      </c>
      <c r="T3511" t="str">
        <f t="shared" si="383"/>
        <v>Low</v>
      </c>
      <c r="U3511" t="str">
        <f t="shared" si="384"/>
        <v>Inactive</v>
      </c>
    </row>
    <row r="3512" spans="1:21" x14ac:dyDescent="0.25">
      <c r="A3512" t="s">
        <v>3539</v>
      </c>
      <c r="B3512">
        <v>49</v>
      </c>
      <c r="C3512" t="str">
        <f t="shared" si="378"/>
        <v>45-54</v>
      </c>
      <c r="D3512" t="s">
        <v>27</v>
      </c>
      <c r="E3512" t="s">
        <v>2</v>
      </c>
      <c r="F3512">
        <v>1.64</v>
      </c>
      <c r="G3512" t="str">
        <f t="shared" si="379"/>
        <v>Low</v>
      </c>
      <c r="H3512">
        <v>32</v>
      </c>
      <c r="I3512" t="s">
        <v>9</v>
      </c>
      <c r="J3512" t="s">
        <v>32</v>
      </c>
      <c r="K3512" s="4">
        <v>8.99</v>
      </c>
      <c r="L3512" s="4">
        <f t="shared" si="380"/>
        <v>8.99</v>
      </c>
      <c r="M3512">
        <v>1</v>
      </c>
      <c r="N3512" t="s">
        <v>29</v>
      </c>
      <c r="O3512">
        <v>5</v>
      </c>
      <c r="P3512">
        <v>0.05</v>
      </c>
      <c r="Q3512">
        <f t="shared" si="381"/>
        <v>3</v>
      </c>
      <c r="R3512" t="s">
        <v>16</v>
      </c>
      <c r="S3512">
        <f t="shared" si="382"/>
        <v>4.92</v>
      </c>
      <c r="T3512" t="str">
        <f t="shared" si="383"/>
        <v>Low</v>
      </c>
      <c r="U3512" t="str">
        <f t="shared" si="384"/>
        <v>Inactive</v>
      </c>
    </row>
    <row r="3513" spans="1:21" x14ac:dyDescent="0.25">
      <c r="A3513" t="s">
        <v>3540</v>
      </c>
      <c r="B3513">
        <v>30</v>
      </c>
      <c r="C3513" t="str">
        <f t="shared" si="378"/>
        <v>25-34</v>
      </c>
      <c r="D3513" t="s">
        <v>27</v>
      </c>
      <c r="E3513" t="s">
        <v>8</v>
      </c>
      <c r="F3513">
        <v>10.47</v>
      </c>
      <c r="G3513" t="str">
        <f t="shared" si="379"/>
        <v>Low</v>
      </c>
      <c r="H3513">
        <v>50</v>
      </c>
      <c r="I3513" t="s">
        <v>3</v>
      </c>
      <c r="J3513" t="s">
        <v>10</v>
      </c>
      <c r="K3513" s="4">
        <v>13.99</v>
      </c>
      <c r="L3513" s="4">
        <f t="shared" si="380"/>
        <v>13.99</v>
      </c>
      <c r="M3513">
        <v>1</v>
      </c>
      <c r="N3513" t="s">
        <v>15</v>
      </c>
      <c r="O3513">
        <v>4</v>
      </c>
      <c r="P3513">
        <v>0.21</v>
      </c>
      <c r="Q3513">
        <f t="shared" si="381"/>
        <v>13</v>
      </c>
      <c r="R3513" t="s">
        <v>11</v>
      </c>
      <c r="S3513">
        <f t="shared" si="382"/>
        <v>136.11000000000001</v>
      </c>
      <c r="T3513" t="str">
        <f t="shared" si="383"/>
        <v>Medium</v>
      </c>
      <c r="U3513" t="str">
        <f t="shared" si="384"/>
        <v>Inactive</v>
      </c>
    </row>
    <row r="3514" spans="1:21" x14ac:dyDescent="0.25">
      <c r="A3514" t="s">
        <v>3541</v>
      </c>
      <c r="B3514">
        <v>23</v>
      </c>
      <c r="C3514" t="str">
        <f t="shared" si="378"/>
        <v>18-24</v>
      </c>
      <c r="D3514" t="s">
        <v>1</v>
      </c>
      <c r="E3514" t="s">
        <v>2</v>
      </c>
      <c r="F3514">
        <v>18.23</v>
      </c>
      <c r="G3514" t="str">
        <f t="shared" si="379"/>
        <v>Low</v>
      </c>
      <c r="H3514">
        <v>47</v>
      </c>
      <c r="I3514" t="s">
        <v>14</v>
      </c>
      <c r="J3514" t="s">
        <v>43</v>
      </c>
      <c r="K3514" s="4">
        <v>8.99</v>
      </c>
      <c r="L3514" s="4">
        <f t="shared" si="380"/>
        <v>8.99</v>
      </c>
      <c r="M3514">
        <v>1</v>
      </c>
      <c r="N3514" t="s">
        <v>23</v>
      </c>
      <c r="O3514">
        <v>4</v>
      </c>
      <c r="P3514">
        <v>0.38</v>
      </c>
      <c r="Q3514">
        <f t="shared" si="381"/>
        <v>23</v>
      </c>
      <c r="R3514" t="s">
        <v>25</v>
      </c>
      <c r="S3514">
        <f t="shared" si="382"/>
        <v>419.29</v>
      </c>
      <c r="T3514" t="str">
        <f t="shared" si="383"/>
        <v>High</v>
      </c>
      <c r="U3514" t="str">
        <f t="shared" si="384"/>
        <v>Inactive</v>
      </c>
    </row>
    <row r="3515" spans="1:21" x14ac:dyDescent="0.25">
      <c r="A3515" t="s">
        <v>3542</v>
      </c>
      <c r="B3515">
        <v>57</v>
      </c>
      <c r="C3515" t="str">
        <f t="shared" si="378"/>
        <v>55+</v>
      </c>
      <c r="D3515" t="s">
        <v>1</v>
      </c>
      <c r="E3515" t="s">
        <v>18</v>
      </c>
      <c r="F3515">
        <v>16.09</v>
      </c>
      <c r="G3515" t="str">
        <f t="shared" si="379"/>
        <v>Low</v>
      </c>
      <c r="H3515">
        <v>30</v>
      </c>
      <c r="I3515" t="s">
        <v>9</v>
      </c>
      <c r="J3515" t="s">
        <v>41</v>
      </c>
      <c r="K3515" s="4">
        <v>17.989999999999998</v>
      </c>
      <c r="L3515" s="4">
        <f t="shared" si="380"/>
        <v>17.989999999999998</v>
      </c>
      <c r="M3515">
        <v>0</v>
      </c>
      <c r="N3515" t="s">
        <v>15</v>
      </c>
      <c r="O3515">
        <v>1</v>
      </c>
      <c r="P3515">
        <v>0.52</v>
      </c>
      <c r="Q3515">
        <f t="shared" si="381"/>
        <v>31</v>
      </c>
      <c r="R3515" t="s">
        <v>20</v>
      </c>
      <c r="S3515">
        <f t="shared" si="382"/>
        <v>498.79</v>
      </c>
      <c r="T3515" t="str">
        <f t="shared" si="383"/>
        <v>High</v>
      </c>
      <c r="U3515" t="str">
        <f t="shared" si="384"/>
        <v>Inactive</v>
      </c>
    </row>
    <row r="3516" spans="1:21" x14ac:dyDescent="0.25">
      <c r="A3516" t="s">
        <v>3543</v>
      </c>
      <c r="B3516">
        <v>63</v>
      </c>
      <c r="C3516" t="str">
        <f t="shared" si="378"/>
        <v>55+</v>
      </c>
      <c r="D3516" t="s">
        <v>27</v>
      </c>
      <c r="E3516" t="s">
        <v>8</v>
      </c>
      <c r="F3516">
        <v>11.89</v>
      </c>
      <c r="G3516" t="str">
        <f t="shared" si="379"/>
        <v>Low</v>
      </c>
      <c r="H3516">
        <v>52</v>
      </c>
      <c r="I3516" t="s">
        <v>9</v>
      </c>
      <c r="J3516" t="s">
        <v>32</v>
      </c>
      <c r="K3516" s="4">
        <v>13.99</v>
      </c>
      <c r="L3516" s="4">
        <f t="shared" si="380"/>
        <v>13.99</v>
      </c>
      <c r="M3516">
        <v>1</v>
      </c>
      <c r="N3516" t="s">
        <v>23</v>
      </c>
      <c r="O3516">
        <v>1</v>
      </c>
      <c r="P3516">
        <v>0.22</v>
      </c>
      <c r="Q3516">
        <f t="shared" si="381"/>
        <v>13</v>
      </c>
      <c r="R3516" t="s">
        <v>25</v>
      </c>
      <c r="S3516">
        <f t="shared" si="382"/>
        <v>154.57</v>
      </c>
      <c r="T3516" t="str">
        <f t="shared" si="383"/>
        <v>High</v>
      </c>
      <c r="U3516" t="str">
        <f t="shared" si="384"/>
        <v>Inactive</v>
      </c>
    </row>
    <row r="3517" spans="1:21" x14ac:dyDescent="0.25">
      <c r="A3517" t="s">
        <v>3544</v>
      </c>
      <c r="B3517">
        <v>69</v>
      </c>
      <c r="C3517" t="str">
        <f t="shared" si="378"/>
        <v>55+</v>
      </c>
      <c r="D3517" t="s">
        <v>1</v>
      </c>
      <c r="E3517" t="s">
        <v>2</v>
      </c>
      <c r="F3517">
        <v>2.95</v>
      </c>
      <c r="G3517" t="str">
        <f t="shared" si="379"/>
        <v>Low</v>
      </c>
      <c r="H3517">
        <v>40</v>
      </c>
      <c r="I3517" t="s">
        <v>56</v>
      </c>
      <c r="J3517" t="s">
        <v>10</v>
      </c>
      <c r="K3517" s="4">
        <v>8.99</v>
      </c>
      <c r="L3517" s="4">
        <f t="shared" si="380"/>
        <v>8.99</v>
      </c>
      <c r="M3517">
        <v>1</v>
      </c>
      <c r="N3517" t="s">
        <v>15</v>
      </c>
      <c r="O3517">
        <v>1</v>
      </c>
      <c r="P3517">
        <v>7.0000000000000007E-2</v>
      </c>
      <c r="Q3517">
        <f t="shared" si="381"/>
        <v>4</v>
      </c>
      <c r="R3517" t="s">
        <v>38</v>
      </c>
      <c r="S3517">
        <f t="shared" si="382"/>
        <v>11.8</v>
      </c>
      <c r="T3517" t="str">
        <f t="shared" si="383"/>
        <v>Low</v>
      </c>
      <c r="U3517" t="str">
        <f t="shared" si="384"/>
        <v>Inactive</v>
      </c>
    </row>
    <row r="3518" spans="1:21" x14ac:dyDescent="0.25">
      <c r="A3518" t="s">
        <v>3545</v>
      </c>
      <c r="B3518">
        <v>42</v>
      </c>
      <c r="C3518" t="str">
        <f t="shared" si="378"/>
        <v>35-44</v>
      </c>
      <c r="D3518" t="s">
        <v>1</v>
      </c>
      <c r="E3518" t="s">
        <v>18</v>
      </c>
      <c r="F3518">
        <v>25.84</v>
      </c>
      <c r="G3518" t="str">
        <f t="shared" si="379"/>
        <v>Medium</v>
      </c>
      <c r="H3518">
        <v>59</v>
      </c>
      <c r="I3518" t="s">
        <v>56</v>
      </c>
      <c r="J3518" t="s">
        <v>43</v>
      </c>
      <c r="K3518" s="4">
        <v>17.989999999999998</v>
      </c>
      <c r="L3518" s="4">
        <f t="shared" si="380"/>
        <v>17.989999999999998</v>
      </c>
      <c r="M3518">
        <v>0</v>
      </c>
      <c r="N3518" t="s">
        <v>29</v>
      </c>
      <c r="O3518">
        <v>3</v>
      </c>
      <c r="P3518">
        <v>0.43</v>
      </c>
      <c r="Q3518">
        <f t="shared" si="381"/>
        <v>26</v>
      </c>
      <c r="R3518" t="s">
        <v>33</v>
      </c>
      <c r="S3518">
        <f t="shared" si="382"/>
        <v>671.84</v>
      </c>
      <c r="T3518" t="str">
        <f t="shared" si="383"/>
        <v>High</v>
      </c>
      <c r="U3518" t="str">
        <f t="shared" si="384"/>
        <v>Inactive</v>
      </c>
    </row>
    <row r="3519" spans="1:21" x14ac:dyDescent="0.25">
      <c r="A3519" t="s">
        <v>3546</v>
      </c>
      <c r="B3519">
        <v>64</v>
      </c>
      <c r="C3519" t="str">
        <f t="shared" si="378"/>
        <v>55+</v>
      </c>
      <c r="D3519" t="s">
        <v>27</v>
      </c>
      <c r="E3519" t="s">
        <v>18</v>
      </c>
      <c r="F3519">
        <v>14.53</v>
      </c>
      <c r="G3519" t="str">
        <f t="shared" si="379"/>
        <v>Low</v>
      </c>
      <c r="H3519">
        <v>29</v>
      </c>
      <c r="I3519" t="s">
        <v>35</v>
      </c>
      <c r="J3519" t="s">
        <v>4</v>
      </c>
      <c r="K3519" s="4">
        <v>17.989999999999998</v>
      </c>
      <c r="L3519" s="4">
        <f t="shared" si="380"/>
        <v>17.989999999999998</v>
      </c>
      <c r="M3519">
        <v>0</v>
      </c>
      <c r="N3519" t="s">
        <v>47</v>
      </c>
      <c r="O3519">
        <v>2</v>
      </c>
      <c r="P3519">
        <v>0.48</v>
      </c>
      <c r="Q3519">
        <f t="shared" si="381"/>
        <v>29</v>
      </c>
      <c r="R3519" t="s">
        <v>20</v>
      </c>
      <c r="S3519">
        <f t="shared" si="382"/>
        <v>421.37</v>
      </c>
      <c r="T3519" t="str">
        <f t="shared" si="383"/>
        <v>High</v>
      </c>
      <c r="U3519" t="str">
        <f t="shared" si="384"/>
        <v>Inactive</v>
      </c>
    </row>
    <row r="3520" spans="1:21" x14ac:dyDescent="0.25">
      <c r="A3520" t="s">
        <v>3547</v>
      </c>
      <c r="B3520">
        <v>41</v>
      </c>
      <c r="C3520" t="str">
        <f t="shared" si="378"/>
        <v>35-44</v>
      </c>
      <c r="D3520" t="s">
        <v>27</v>
      </c>
      <c r="E3520" t="s">
        <v>2</v>
      </c>
      <c r="F3520">
        <v>9.42</v>
      </c>
      <c r="G3520" t="str">
        <f t="shared" si="379"/>
        <v>Low</v>
      </c>
      <c r="H3520">
        <v>19</v>
      </c>
      <c r="I3520" t="s">
        <v>35</v>
      </c>
      <c r="J3520" t="s">
        <v>10</v>
      </c>
      <c r="K3520" s="4">
        <v>8.99</v>
      </c>
      <c r="L3520" s="4">
        <f t="shared" si="380"/>
        <v>8.99</v>
      </c>
      <c r="M3520">
        <v>1</v>
      </c>
      <c r="N3520" t="s">
        <v>29</v>
      </c>
      <c r="O3520">
        <v>1</v>
      </c>
      <c r="P3520">
        <v>0.47</v>
      </c>
      <c r="Q3520">
        <f t="shared" si="381"/>
        <v>28</v>
      </c>
      <c r="R3520" t="s">
        <v>38</v>
      </c>
      <c r="S3520">
        <f t="shared" si="382"/>
        <v>263.76</v>
      </c>
      <c r="T3520" t="str">
        <f t="shared" si="383"/>
        <v>High</v>
      </c>
      <c r="U3520" t="str">
        <f t="shared" si="384"/>
        <v>Risk</v>
      </c>
    </row>
    <row r="3521" spans="1:21" x14ac:dyDescent="0.25">
      <c r="A3521" t="s">
        <v>3548</v>
      </c>
      <c r="B3521">
        <v>23</v>
      </c>
      <c r="C3521" t="str">
        <f t="shared" si="378"/>
        <v>18-24</v>
      </c>
      <c r="D3521" t="s">
        <v>13</v>
      </c>
      <c r="E3521" t="s">
        <v>18</v>
      </c>
      <c r="F3521">
        <v>5.81</v>
      </c>
      <c r="G3521" t="str">
        <f t="shared" si="379"/>
        <v>Low</v>
      </c>
      <c r="H3521">
        <v>45</v>
      </c>
      <c r="I3521" t="s">
        <v>14</v>
      </c>
      <c r="J3521" t="s">
        <v>32</v>
      </c>
      <c r="K3521" s="4">
        <v>17.989999999999998</v>
      </c>
      <c r="L3521" s="4">
        <f t="shared" si="380"/>
        <v>17.989999999999998</v>
      </c>
      <c r="M3521">
        <v>1</v>
      </c>
      <c r="N3521" t="s">
        <v>15</v>
      </c>
      <c r="O3521">
        <v>2</v>
      </c>
      <c r="P3521">
        <v>0.13</v>
      </c>
      <c r="Q3521">
        <f t="shared" si="381"/>
        <v>8</v>
      </c>
      <c r="R3521" t="s">
        <v>33</v>
      </c>
      <c r="S3521">
        <f t="shared" si="382"/>
        <v>46.48</v>
      </c>
      <c r="T3521" t="str">
        <f t="shared" si="383"/>
        <v>Low</v>
      </c>
      <c r="U3521" t="str">
        <f t="shared" si="384"/>
        <v>Inactive</v>
      </c>
    </row>
    <row r="3522" spans="1:21" x14ac:dyDescent="0.25">
      <c r="A3522" t="s">
        <v>3549</v>
      </c>
      <c r="B3522">
        <v>37</v>
      </c>
      <c r="C3522" t="str">
        <f t="shared" si="378"/>
        <v>35-44</v>
      </c>
      <c r="D3522" t="s">
        <v>13</v>
      </c>
      <c r="E3522" t="s">
        <v>2</v>
      </c>
      <c r="F3522">
        <v>4.76</v>
      </c>
      <c r="G3522" t="str">
        <f t="shared" si="379"/>
        <v>Low</v>
      </c>
      <c r="H3522">
        <v>41</v>
      </c>
      <c r="I3522" t="s">
        <v>14</v>
      </c>
      <c r="J3522" t="s">
        <v>41</v>
      </c>
      <c r="K3522" s="4">
        <v>8.99</v>
      </c>
      <c r="L3522" s="4">
        <f t="shared" si="380"/>
        <v>8.99</v>
      </c>
      <c r="M3522">
        <v>1</v>
      </c>
      <c r="N3522" t="s">
        <v>29</v>
      </c>
      <c r="O3522">
        <v>3</v>
      </c>
      <c r="P3522">
        <v>0.11</v>
      </c>
      <c r="Q3522">
        <f t="shared" si="381"/>
        <v>7</v>
      </c>
      <c r="R3522" t="s">
        <v>25</v>
      </c>
      <c r="S3522">
        <f t="shared" si="382"/>
        <v>33.32</v>
      </c>
      <c r="T3522" t="str">
        <f t="shared" si="383"/>
        <v>Low</v>
      </c>
      <c r="U3522" t="str">
        <f t="shared" si="384"/>
        <v>Inactive</v>
      </c>
    </row>
    <row r="3523" spans="1:21" x14ac:dyDescent="0.25">
      <c r="A3523" t="s">
        <v>3550</v>
      </c>
      <c r="B3523">
        <v>20</v>
      </c>
      <c r="C3523" t="str">
        <f t="shared" ref="C3523:C3586" si="385">IF(B3523&lt;=25, "18-24", IF(B3523&lt;=35, "25-34", IF(B3523&lt;=45,"35-44", IF(B3523&lt;=55,"45-54", "55+"))))</f>
        <v>18-24</v>
      </c>
      <c r="D3523" t="s">
        <v>13</v>
      </c>
      <c r="E3523" t="s">
        <v>18</v>
      </c>
      <c r="F3523">
        <v>1.22</v>
      </c>
      <c r="G3523" t="str">
        <f t="shared" ref="G3523:G3586" si="386">IF(F3523&lt;=20,"Low",IF(F3523&lt;=50, "Medium","High"))</f>
        <v>Low</v>
      </c>
      <c r="H3523">
        <v>50</v>
      </c>
      <c r="I3523" t="s">
        <v>9</v>
      </c>
      <c r="J3523" t="s">
        <v>32</v>
      </c>
      <c r="K3523" s="4">
        <v>17.989999999999998</v>
      </c>
      <c r="L3523" s="4">
        <f t="shared" ref="L3523:L3586" si="387">K3523</f>
        <v>17.989999999999998</v>
      </c>
      <c r="M3523">
        <v>1</v>
      </c>
      <c r="N3523" t="s">
        <v>15</v>
      </c>
      <c r="O3523">
        <v>3</v>
      </c>
      <c r="P3523">
        <v>0.02</v>
      </c>
      <c r="Q3523">
        <f t="shared" ref="Q3523:Q3586" si="388">ROUND(P3523*60, 0)</f>
        <v>1</v>
      </c>
      <c r="R3523" t="s">
        <v>11</v>
      </c>
      <c r="S3523">
        <f t="shared" ref="S3523:S3586" si="389">F3523*Q3523</f>
        <v>1.22</v>
      </c>
      <c r="T3523" t="str">
        <f t="shared" ref="T3523:T3586" si="390">IF(S3523&lt;=50,"Low",IF(S3523&lt;=150,"Medium", "High"))</f>
        <v>Low</v>
      </c>
      <c r="U3523" t="str">
        <f t="shared" ref="U3523:U3586" si="391">IF(H3523&lt;=7,"Active", IF(H3523&lt;=21,"Risk", "Inactive"))</f>
        <v>Inactive</v>
      </c>
    </row>
    <row r="3524" spans="1:21" x14ac:dyDescent="0.25">
      <c r="A3524" t="s">
        <v>3551</v>
      </c>
      <c r="B3524">
        <v>40</v>
      </c>
      <c r="C3524" t="str">
        <f t="shared" si="385"/>
        <v>35-44</v>
      </c>
      <c r="D3524" t="s">
        <v>13</v>
      </c>
      <c r="E3524" t="s">
        <v>18</v>
      </c>
      <c r="F3524">
        <v>3.93</v>
      </c>
      <c r="G3524" t="str">
        <f t="shared" si="386"/>
        <v>Low</v>
      </c>
      <c r="H3524">
        <v>30</v>
      </c>
      <c r="I3524" t="s">
        <v>56</v>
      </c>
      <c r="J3524" t="s">
        <v>43</v>
      </c>
      <c r="K3524" s="4">
        <v>17.989999999999998</v>
      </c>
      <c r="L3524" s="4">
        <f t="shared" si="387"/>
        <v>17.989999999999998</v>
      </c>
      <c r="M3524">
        <v>0</v>
      </c>
      <c r="N3524" t="s">
        <v>23</v>
      </c>
      <c r="O3524">
        <v>4</v>
      </c>
      <c r="P3524">
        <v>0.13</v>
      </c>
      <c r="Q3524">
        <f t="shared" si="388"/>
        <v>8</v>
      </c>
      <c r="R3524" t="s">
        <v>38</v>
      </c>
      <c r="S3524">
        <f t="shared" si="389"/>
        <v>31.44</v>
      </c>
      <c r="T3524" t="str">
        <f t="shared" si="390"/>
        <v>Low</v>
      </c>
      <c r="U3524" t="str">
        <f t="shared" si="391"/>
        <v>Inactive</v>
      </c>
    </row>
    <row r="3525" spans="1:21" x14ac:dyDescent="0.25">
      <c r="A3525" t="s">
        <v>3552</v>
      </c>
      <c r="B3525">
        <v>37</v>
      </c>
      <c r="C3525" t="str">
        <f t="shared" si="385"/>
        <v>35-44</v>
      </c>
      <c r="D3525" t="s">
        <v>1</v>
      </c>
      <c r="E3525" t="s">
        <v>18</v>
      </c>
      <c r="F3525">
        <v>5.97</v>
      </c>
      <c r="G3525" t="str">
        <f t="shared" si="386"/>
        <v>Low</v>
      </c>
      <c r="H3525">
        <v>57</v>
      </c>
      <c r="I3525" t="s">
        <v>19</v>
      </c>
      <c r="J3525" t="s">
        <v>41</v>
      </c>
      <c r="K3525" s="4">
        <v>17.989999999999998</v>
      </c>
      <c r="L3525" s="4">
        <f t="shared" si="387"/>
        <v>17.989999999999998</v>
      </c>
      <c r="M3525">
        <v>0</v>
      </c>
      <c r="N3525" t="s">
        <v>47</v>
      </c>
      <c r="O3525">
        <v>5</v>
      </c>
      <c r="P3525">
        <v>0.1</v>
      </c>
      <c r="Q3525">
        <f t="shared" si="388"/>
        <v>6</v>
      </c>
      <c r="R3525" t="s">
        <v>6</v>
      </c>
      <c r="S3525">
        <f t="shared" si="389"/>
        <v>35.82</v>
      </c>
      <c r="T3525" t="str">
        <f t="shared" si="390"/>
        <v>Low</v>
      </c>
      <c r="U3525" t="str">
        <f t="shared" si="391"/>
        <v>Inactive</v>
      </c>
    </row>
    <row r="3526" spans="1:21" x14ac:dyDescent="0.25">
      <c r="A3526" t="s">
        <v>3553</v>
      </c>
      <c r="B3526">
        <v>49</v>
      </c>
      <c r="C3526" t="str">
        <f t="shared" si="385"/>
        <v>45-54</v>
      </c>
      <c r="D3526" t="s">
        <v>1</v>
      </c>
      <c r="E3526" t="s">
        <v>8</v>
      </c>
      <c r="F3526">
        <v>9.91</v>
      </c>
      <c r="G3526" t="str">
        <f t="shared" si="386"/>
        <v>Low</v>
      </c>
      <c r="H3526">
        <v>14</v>
      </c>
      <c r="I3526" t="s">
        <v>9</v>
      </c>
      <c r="J3526" t="s">
        <v>32</v>
      </c>
      <c r="K3526" s="4">
        <v>13.99</v>
      </c>
      <c r="L3526" s="4">
        <f t="shared" si="387"/>
        <v>13.99</v>
      </c>
      <c r="M3526">
        <v>0</v>
      </c>
      <c r="N3526" t="s">
        <v>47</v>
      </c>
      <c r="O3526">
        <v>3</v>
      </c>
      <c r="P3526">
        <v>0.66</v>
      </c>
      <c r="Q3526">
        <f t="shared" si="388"/>
        <v>40</v>
      </c>
      <c r="R3526" t="s">
        <v>38</v>
      </c>
      <c r="S3526">
        <f t="shared" si="389"/>
        <v>396.4</v>
      </c>
      <c r="T3526" t="str">
        <f t="shared" si="390"/>
        <v>High</v>
      </c>
      <c r="U3526" t="str">
        <f t="shared" si="391"/>
        <v>Risk</v>
      </c>
    </row>
    <row r="3527" spans="1:21" x14ac:dyDescent="0.25">
      <c r="A3527" t="s">
        <v>3554</v>
      </c>
      <c r="B3527">
        <v>32</v>
      </c>
      <c r="C3527" t="str">
        <f t="shared" si="385"/>
        <v>25-34</v>
      </c>
      <c r="D3527" t="s">
        <v>27</v>
      </c>
      <c r="E3527" t="s">
        <v>2</v>
      </c>
      <c r="F3527">
        <v>4</v>
      </c>
      <c r="G3527" t="str">
        <f t="shared" si="386"/>
        <v>Low</v>
      </c>
      <c r="H3527">
        <v>26</v>
      </c>
      <c r="I3527" t="s">
        <v>3</v>
      </c>
      <c r="J3527" t="s">
        <v>41</v>
      </c>
      <c r="K3527" s="4">
        <v>8.99</v>
      </c>
      <c r="L3527" s="4">
        <f t="shared" si="387"/>
        <v>8.99</v>
      </c>
      <c r="M3527">
        <v>1</v>
      </c>
      <c r="N3527" t="s">
        <v>5</v>
      </c>
      <c r="O3527">
        <v>2</v>
      </c>
      <c r="P3527">
        <v>0.15</v>
      </c>
      <c r="Q3527">
        <f t="shared" si="388"/>
        <v>9</v>
      </c>
      <c r="R3527" t="s">
        <v>20</v>
      </c>
      <c r="S3527">
        <f t="shared" si="389"/>
        <v>36</v>
      </c>
      <c r="T3527" t="str">
        <f t="shared" si="390"/>
        <v>Low</v>
      </c>
      <c r="U3527" t="str">
        <f t="shared" si="391"/>
        <v>Inactive</v>
      </c>
    </row>
    <row r="3528" spans="1:21" x14ac:dyDescent="0.25">
      <c r="A3528" t="s">
        <v>3555</v>
      </c>
      <c r="B3528">
        <v>43</v>
      </c>
      <c r="C3528" t="str">
        <f t="shared" si="385"/>
        <v>35-44</v>
      </c>
      <c r="D3528" t="s">
        <v>1</v>
      </c>
      <c r="E3528" t="s">
        <v>8</v>
      </c>
      <c r="F3528">
        <v>12.39</v>
      </c>
      <c r="G3528" t="str">
        <f t="shared" si="386"/>
        <v>Low</v>
      </c>
      <c r="H3528">
        <v>31</v>
      </c>
      <c r="I3528" t="s">
        <v>9</v>
      </c>
      <c r="J3528" t="s">
        <v>4</v>
      </c>
      <c r="K3528" s="4">
        <v>13.99</v>
      </c>
      <c r="L3528" s="4">
        <f t="shared" si="387"/>
        <v>13.99</v>
      </c>
      <c r="M3528">
        <v>1</v>
      </c>
      <c r="N3528" t="s">
        <v>29</v>
      </c>
      <c r="O3528">
        <v>3</v>
      </c>
      <c r="P3528">
        <v>0.39</v>
      </c>
      <c r="Q3528">
        <f t="shared" si="388"/>
        <v>23</v>
      </c>
      <c r="R3528" t="s">
        <v>33</v>
      </c>
      <c r="S3528">
        <f t="shared" si="389"/>
        <v>284.97000000000003</v>
      </c>
      <c r="T3528" t="str">
        <f t="shared" si="390"/>
        <v>High</v>
      </c>
      <c r="U3528" t="str">
        <f t="shared" si="391"/>
        <v>Inactive</v>
      </c>
    </row>
    <row r="3529" spans="1:21" x14ac:dyDescent="0.25">
      <c r="A3529" t="s">
        <v>3556</v>
      </c>
      <c r="B3529">
        <v>18</v>
      </c>
      <c r="C3529" t="str">
        <f t="shared" si="385"/>
        <v>18-24</v>
      </c>
      <c r="D3529" t="s">
        <v>13</v>
      </c>
      <c r="E3529" t="s">
        <v>2</v>
      </c>
      <c r="F3529">
        <v>3.68</v>
      </c>
      <c r="G3529" t="str">
        <f t="shared" si="386"/>
        <v>Low</v>
      </c>
      <c r="H3529">
        <v>60</v>
      </c>
      <c r="I3529" t="s">
        <v>35</v>
      </c>
      <c r="J3529" t="s">
        <v>32</v>
      </c>
      <c r="K3529" s="4">
        <v>8.99</v>
      </c>
      <c r="L3529" s="4">
        <f t="shared" si="387"/>
        <v>8.99</v>
      </c>
      <c r="M3529">
        <v>1</v>
      </c>
      <c r="N3529" t="s">
        <v>23</v>
      </c>
      <c r="O3529">
        <v>4</v>
      </c>
      <c r="P3529">
        <v>0.06</v>
      </c>
      <c r="Q3529">
        <f t="shared" si="388"/>
        <v>4</v>
      </c>
      <c r="R3529" t="s">
        <v>6</v>
      </c>
      <c r="S3529">
        <f t="shared" si="389"/>
        <v>14.72</v>
      </c>
      <c r="T3529" t="str">
        <f t="shared" si="390"/>
        <v>Low</v>
      </c>
      <c r="U3529" t="str">
        <f t="shared" si="391"/>
        <v>Inactive</v>
      </c>
    </row>
    <row r="3530" spans="1:21" x14ac:dyDescent="0.25">
      <c r="A3530" t="s">
        <v>3557</v>
      </c>
      <c r="B3530">
        <v>70</v>
      </c>
      <c r="C3530" t="str">
        <f t="shared" si="385"/>
        <v>55+</v>
      </c>
      <c r="D3530" t="s">
        <v>27</v>
      </c>
      <c r="E3530" t="s">
        <v>8</v>
      </c>
      <c r="F3530">
        <v>10.5</v>
      </c>
      <c r="G3530" t="str">
        <f t="shared" si="386"/>
        <v>Low</v>
      </c>
      <c r="H3530">
        <v>55</v>
      </c>
      <c r="I3530" t="s">
        <v>35</v>
      </c>
      <c r="J3530" t="s">
        <v>10</v>
      </c>
      <c r="K3530" s="4">
        <v>13.99</v>
      </c>
      <c r="L3530" s="4">
        <f t="shared" si="387"/>
        <v>13.99</v>
      </c>
      <c r="M3530">
        <v>0</v>
      </c>
      <c r="N3530" t="s">
        <v>23</v>
      </c>
      <c r="O3530">
        <v>5</v>
      </c>
      <c r="P3530">
        <v>0.19</v>
      </c>
      <c r="Q3530">
        <f t="shared" si="388"/>
        <v>11</v>
      </c>
      <c r="R3530" t="s">
        <v>20</v>
      </c>
      <c r="S3530">
        <f t="shared" si="389"/>
        <v>115.5</v>
      </c>
      <c r="T3530" t="str">
        <f t="shared" si="390"/>
        <v>Medium</v>
      </c>
      <c r="U3530" t="str">
        <f t="shared" si="391"/>
        <v>Inactive</v>
      </c>
    </row>
    <row r="3531" spans="1:21" x14ac:dyDescent="0.25">
      <c r="A3531" t="s">
        <v>3558</v>
      </c>
      <c r="B3531">
        <v>60</v>
      </c>
      <c r="C3531" t="str">
        <f t="shared" si="385"/>
        <v>55+</v>
      </c>
      <c r="D3531" t="s">
        <v>1</v>
      </c>
      <c r="E3531" t="s">
        <v>2</v>
      </c>
      <c r="F3531">
        <v>28.75</v>
      </c>
      <c r="G3531" t="str">
        <f t="shared" si="386"/>
        <v>Medium</v>
      </c>
      <c r="H3531">
        <v>39</v>
      </c>
      <c r="I3531" t="s">
        <v>9</v>
      </c>
      <c r="J3531" t="s">
        <v>43</v>
      </c>
      <c r="K3531" s="4">
        <v>8.99</v>
      </c>
      <c r="L3531" s="4">
        <f t="shared" si="387"/>
        <v>8.99</v>
      </c>
      <c r="M3531">
        <v>0</v>
      </c>
      <c r="N3531" t="s">
        <v>23</v>
      </c>
      <c r="O3531">
        <v>4</v>
      </c>
      <c r="P3531">
        <v>0.72</v>
      </c>
      <c r="Q3531">
        <f t="shared" si="388"/>
        <v>43</v>
      </c>
      <c r="R3531" t="s">
        <v>6</v>
      </c>
      <c r="S3531">
        <f t="shared" si="389"/>
        <v>1236.25</v>
      </c>
      <c r="T3531" t="str">
        <f t="shared" si="390"/>
        <v>High</v>
      </c>
      <c r="U3531" t="str">
        <f t="shared" si="391"/>
        <v>Inactive</v>
      </c>
    </row>
    <row r="3532" spans="1:21" x14ac:dyDescent="0.25">
      <c r="A3532" t="s">
        <v>3559</v>
      </c>
      <c r="B3532">
        <v>26</v>
      </c>
      <c r="C3532" t="str">
        <f t="shared" si="385"/>
        <v>25-34</v>
      </c>
      <c r="D3532" t="s">
        <v>1</v>
      </c>
      <c r="E3532" t="s">
        <v>18</v>
      </c>
      <c r="F3532">
        <v>6.46</v>
      </c>
      <c r="G3532" t="str">
        <f t="shared" si="386"/>
        <v>Low</v>
      </c>
      <c r="H3532">
        <v>27</v>
      </c>
      <c r="I3532" t="s">
        <v>3</v>
      </c>
      <c r="J3532" t="s">
        <v>4</v>
      </c>
      <c r="K3532" s="4">
        <v>17.989999999999998</v>
      </c>
      <c r="L3532" s="4">
        <f t="shared" si="387"/>
        <v>17.989999999999998</v>
      </c>
      <c r="M3532">
        <v>0</v>
      </c>
      <c r="N3532" t="s">
        <v>23</v>
      </c>
      <c r="O3532">
        <v>5</v>
      </c>
      <c r="P3532">
        <v>0.23</v>
      </c>
      <c r="Q3532">
        <f t="shared" si="388"/>
        <v>14</v>
      </c>
      <c r="R3532" t="s">
        <v>16</v>
      </c>
      <c r="S3532">
        <f t="shared" si="389"/>
        <v>90.44</v>
      </c>
      <c r="T3532" t="str">
        <f t="shared" si="390"/>
        <v>Medium</v>
      </c>
      <c r="U3532" t="str">
        <f t="shared" si="391"/>
        <v>Inactive</v>
      </c>
    </row>
    <row r="3533" spans="1:21" x14ac:dyDescent="0.25">
      <c r="A3533" t="s">
        <v>3560</v>
      </c>
      <c r="B3533">
        <v>56</v>
      </c>
      <c r="C3533" t="str">
        <f t="shared" si="385"/>
        <v>55+</v>
      </c>
      <c r="D3533" t="s">
        <v>1</v>
      </c>
      <c r="E3533" t="s">
        <v>8</v>
      </c>
      <c r="F3533">
        <v>4.4400000000000004</v>
      </c>
      <c r="G3533" t="str">
        <f t="shared" si="386"/>
        <v>Low</v>
      </c>
      <c r="H3533">
        <v>29</v>
      </c>
      <c r="I3533" t="s">
        <v>35</v>
      </c>
      <c r="J3533" t="s">
        <v>43</v>
      </c>
      <c r="K3533" s="4">
        <v>13.99</v>
      </c>
      <c r="L3533" s="4">
        <f t="shared" si="387"/>
        <v>13.99</v>
      </c>
      <c r="M3533">
        <v>0</v>
      </c>
      <c r="N3533" t="s">
        <v>23</v>
      </c>
      <c r="O3533">
        <v>4</v>
      </c>
      <c r="P3533">
        <v>0.15</v>
      </c>
      <c r="Q3533">
        <f t="shared" si="388"/>
        <v>9</v>
      </c>
      <c r="R3533" t="s">
        <v>6</v>
      </c>
      <c r="S3533">
        <f t="shared" si="389"/>
        <v>39.96</v>
      </c>
      <c r="T3533" t="str">
        <f t="shared" si="390"/>
        <v>Low</v>
      </c>
      <c r="U3533" t="str">
        <f t="shared" si="391"/>
        <v>Inactive</v>
      </c>
    </row>
    <row r="3534" spans="1:21" x14ac:dyDescent="0.25">
      <c r="A3534" t="s">
        <v>3561</v>
      </c>
      <c r="B3534">
        <v>22</v>
      </c>
      <c r="C3534" t="str">
        <f t="shared" si="385"/>
        <v>18-24</v>
      </c>
      <c r="D3534" t="s">
        <v>1</v>
      </c>
      <c r="E3534" t="s">
        <v>8</v>
      </c>
      <c r="F3534">
        <v>3.31</v>
      </c>
      <c r="G3534" t="str">
        <f t="shared" si="386"/>
        <v>Low</v>
      </c>
      <c r="H3534">
        <v>35</v>
      </c>
      <c r="I3534" t="s">
        <v>9</v>
      </c>
      <c r="J3534" t="s">
        <v>41</v>
      </c>
      <c r="K3534" s="4">
        <v>13.99</v>
      </c>
      <c r="L3534" s="4">
        <f t="shared" si="387"/>
        <v>13.99</v>
      </c>
      <c r="M3534">
        <v>1</v>
      </c>
      <c r="N3534" t="s">
        <v>15</v>
      </c>
      <c r="O3534">
        <v>2</v>
      </c>
      <c r="P3534">
        <v>0.09</v>
      </c>
      <c r="Q3534">
        <f t="shared" si="388"/>
        <v>5</v>
      </c>
      <c r="R3534" t="s">
        <v>25</v>
      </c>
      <c r="S3534">
        <f t="shared" si="389"/>
        <v>16.55</v>
      </c>
      <c r="T3534" t="str">
        <f t="shared" si="390"/>
        <v>Low</v>
      </c>
      <c r="U3534" t="str">
        <f t="shared" si="391"/>
        <v>Inactive</v>
      </c>
    </row>
    <row r="3535" spans="1:21" x14ac:dyDescent="0.25">
      <c r="A3535" t="s">
        <v>3562</v>
      </c>
      <c r="B3535">
        <v>44</v>
      </c>
      <c r="C3535" t="str">
        <f t="shared" si="385"/>
        <v>35-44</v>
      </c>
      <c r="D3535" t="s">
        <v>13</v>
      </c>
      <c r="E3535" t="s">
        <v>2</v>
      </c>
      <c r="F3535">
        <v>50.38</v>
      </c>
      <c r="G3535" t="str">
        <f t="shared" si="386"/>
        <v>High</v>
      </c>
      <c r="H3535">
        <v>53</v>
      </c>
      <c r="I3535" t="s">
        <v>56</v>
      </c>
      <c r="J3535" t="s">
        <v>10</v>
      </c>
      <c r="K3535" s="4">
        <v>8.99</v>
      </c>
      <c r="L3535" s="4">
        <f t="shared" si="387"/>
        <v>8.99</v>
      </c>
      <c r="M3535">
        <v>0</v>
      </c>
      <c r="N3535" t="s">
        <v>15</v>
      </c>
      <c r="O3535">
        <v>4</v>
      </c>
      <c r="P3535">
        <v>0.93</v>
      </c>
      <c r="Q3535">
        <f t="shared" si="388"/>
        <v>56</v>
      </c>
      <c r="R3535" t="s">
        <v>20</v>
      </c>
      <c r="S3535">
        <f t="shared" si="389"/>
        <v>2821.28</v>
      </c>
      <c r="T3535" t="str">
        <f t="shared" si="390"/>
        <v>High</v>
      </c>
      <c r="U3535" t="str">
        <f t="shared" si="391"/>
        <v>Inactive</v>
      </c>
    </row>
    <row r="3536" spans="1:21" x14ac:dyDescent="0.25">
      <c r="A3536" t="s">
        <v>3563</v>
      </c>
      <c r="B3536">
        <v>44</v>
      </c>
      <c r="C3536" t="str">
        <f t="shared" si="385"/>
        <v>35-44</v>
      </c>
      <c r="D3536" t="s">
        <v>27</v>
      </c>
      <c r="E3536" t="s">
        <v>8</v>
      </c>
      <c r="F3536">
        <v>0.91</v>
      </c>
      <c r="G3536" t="str">
        <f t="shared" si="386"/>
        <v>Low</v>
      </c>
      <c r="H3536">
        <v>39</v>
      </c>
      <c r="I3536" t="s">
        <v>56</v>
      </c>
      <c r="J3536" t="s">
        <v>32</v>
      </c>
      <c r="K3536" s="4">
        <v>13.99</v>
      </c>
      <c r="L3536" s="4">
        <f t="shared" si="387"/>
        <v>13.99</v>
      </c>
      <c r="M3536">
        <v>1</v>
      </c>
      <c r="N3536" t="s">
        <v>15</v>
      </c>
      <c r="O3536">
        <v>2</v>
      </c>
      <c r="P3536">
        <v>0.02</v>
      </c>
      <c r="Q3536">
        <f t="shared" si="388"/>
        <v>1</v>
      </c>
      <c r="R3536" t="s">
        <v>33</v>
      </c>
      <c r="S3536">
        <f t="shared" si="389"/>
        <v>0.91</v>
      </c>
      <c r="T3536" t="str">
        <f t="shared" si="390"/>
        <v>Low</v>
      </c>
      <c r="U3536" t="str">
        <f t="shared" si="391"/>
        <v>Inactive</v>
      </c>
    </row>
    <row r="3537" spans="1:21" x14ac:dyDescent="0.25">
      <c r="A3537" t="s">
        <v>3564</v>
      </c>
      <c r="B3537">
        <v>56</v>
      </c>
      <c r="C3537" t="str">
        <f t="shared" si="385"/>
        <v>55+</v>
      </c>
      <c r="D3537" t="s">
        <v>27</v>
      </c>
      <c r="E3537" t="s">
        <v>2</v>
      </c>
      <c r="F3537">
        <v>10.45</v>
      </c>
      <c r="G3537" t="str">
        <f t="shared" si="386"/>
        <v>Low</v>
      </c>
      <c r="H3537">
        <v>38</v>
      </c>
      <c r="I3537" t="s">
        <v>9</v>
      </c>
      <c r="J3537" t="s">
        <v>43</v>
      </c>
      <c r="K3537" s="4">
        <v>8.99</v>
      </c>
      <c r="L3537" s="4">
        <f t="shared" si="387"/>
        <v>8.99</v>
      </c>
      <c r="M3537">
        <v>1</v>
      </c>
      <c r="N3537" t="s">
        <v>29</v>
      </c>
      <c r="O3537">
        <v>4</v>
      </c>
      <c r="P3537">
        <v>0.27</v>
      </c>
      <c r="Q3537">
        <f t="shared" si="388"/>
        <v>16</v>
      </c>
      <c r="R3537" t="s">
        <v>11</v>
      </c>
      <c r="S3537">
        <f t="shared" si="389"/>
        <v>167.2</v>
      </c>
      <c r="T3537" t="str">
        <f t="shared" si="390"/>
        <v>High</v>
      </c>
      <c r="U3537" t="str">
        <f t="shared" si="391"/>
        <v>Inactive</v>
      </c>
    </row>
    <row r="3538" spans="1:21" x14ac:dyDescent="0.25">
      <c r="A3538" t="s">
        <v>3565</v>
      </c>
      <c r="B3538">
        <v>32</v>
      </c>
      <c r="C3538" t="str">
        <f t="shared" si="385"/>
        <v>25-34</v>
      </c>
      <c r="D3538" t="s">
        <v>13</v>
      </c>
      <c r="E3538" t="s">
        <v>18</v>
      </c>
      <c r="F3538">
        <v>8.77</v>
      </c>
      <c r="G3538" t="str">
        <f t="shared" si="386"/>
        <v>Low</v>
      </c>
      <c r="H3538">
        <v>50</v>
      </c>
      <c r="I3538" t="s">
        <v>14</v>
      </c>
      <c r="J3538" t="s">
        <v>43</v>
      </c>
      <c r="K3538" s="4">
        <v>17.989999999999998</v>
      </c>
      <c r="L3538" s="4">
        <f t="shared" si="387"/>
        <v>17.989999999999998</v>
      </c>
      <c r="M3538">
        <v>1</v>
      </c>
      <c r="N3538" t="s">
        <v>47</v>
      </c>
      <c r="O3538">
        <v>3</v>
      </c>
      <c r="P3538">
        <v>0.17</v>
      </c>
      <c r="Q3538">
        <f t="shared" si="388"/>
        <v>10</v>
      </c>
      <c r="R3538" t="s">
        <v>16</v>
      </c>
      <c r="S3538">
        <f t="shared" si="389"/>
        <v>87.699999999999989</v>
      </c>
      <c r="T3538" t="str">
        <f t="shared" si="390"/>
        <v>Medium</v>
      </c>
      <c r="U3538" t="str">
        <f t="shared" si="391"/>
        <v>Inactive</v>
      </c>
    </row>
    <row r="3539" spans="1:21" x14ac:dyDescent="0.25">
      <c r="A3539" t="s">
        <v>3566</v>
      </c>
      <c r="B3539">
        <v>32</v>
      </c>
      <c r="C3539" t="str">
        <f t="shared" si="385"/>
        <v>25-34</v>
      </c>
      <c r="D3539" t="s">
        <v>13</v>
      </c>
      <c r="E3539" t="s">
        <v>18</v>
      </c>
      <c r="F3539">
        <v>9.11</v>
      </c>
      <c r="G3539" t="str">
        <f t="shared" si="386"/>
        <v>Low</v>
      </c>
      <c r="H3539">
        <v>40</v>
      </c>
      <c r="I3539" t="s">
        <v>56</v>
      </c>
      <c r="J3539" t="s">
        <v>4</v>
      </c>
      <c r="K3539" s="4">
        <v>17.989999999999998</v>
      </c>
      <c r="L3539" s="4">
        <f t="shared" si="387"/>
        <v>17.989999999999998</v>
      </c>
      <c r="M3539">
        <v>1</v>
      </c>
      <c r="N3539" t="s">
        <v>29</v>
      </c>
      <c r="O3539">
        <v>3</v>
      </c>
      <c r="P3539">
        <v>0.22</v>
      </c>
      <c r="Q3539">
        <f t="shared" si="388"/>
        <v>13</v>
      </c>
      <c r="R3539" t="s">
        <v>25</v>
      </c>
      <c r="S3539">
        <f t="shared" si="389"/>
        <v>118.42999999999999</v>
      </c>
      <c r="T3539" t="str">
        <f t="shared" si="390"/>
        <v>Medium</v>
      </c>
      <c r="U3539" t="str">
        <f t="shared" si="391"/>
        <v>Inactive</v>
      </c>
    </row>
    <row r="3540" spans="1:21" x14ac:dyDescent="0.25">
      <c r="A3540" t="s">
        <v>3567</v>
      </c>
      <c r="B3540">
        <v>29</v>
      </c>
      <c r="C3540" t="str">
        <f t="shared" si="385"/>
        <v>25-34</v>
      </c>
      <c r="D3540" t="s">
        <v>1</v>
      </c>
      <c r="E3540" t="s">
        <v>2</v>
      </c>
      <c r="F3540">
        <v>12.54</v>
      </c>
      <c r="G3540" t="str">
        <f t="shared" si="386"/>
        <v>Low</v>
      </c>
      <c r="H3540">
        <v>26</v>
      </c>
      <c r="I3540" t="s">
        <v>56</v>
      </c>
      <c r="J3540" t="s">
        <v>43</v>
      </c>
      <c r="K3540" s="4">
        <v>8.99</v>
      </c>
      <c r="L3540" s="4">
        <f t="shared" si="387"/>
        <v>8.99</v>
      </c>
      <c r="M3540">
        <v>0</v>
      </c>
      <c r="N3540" t="s">
        <v>23</v>
      </c>
      <c r="O3540">
        <v>2</v>
      </c>
      <c r="P3540">
        <v>0.46</v>
      </c>
      <c r="Q3540">
        <f t="shared" si="388"/>
        <v>28</v>
      </c>
      <c r="R3540" t="s">
        <v>11</v>
      </c>
      <c r="S3540">
        <f t="shared" si="389"/>
        <v>351.12</v>
      </c>
      <c r="T3540" t="str">
        <f t="shared" si="390"/>
        <v>High</v>
      </c>
      <c r="U3540" t="str">
        <f t="shared" si="391"/>
        <v>Inactive</v>
      </c>
    </row>
    <row r="3541" spans="1:21" x14ac:dyDescent="0.25">
      <c r="A3541" t="s">
        <v>3568</v>
      </c>
      <c r="B3541">
        <v>26</v>
      </c>
      <c r="C3541" t="str">
        <f t="shared" si="385"/>
        <v>25-34</v>
      </c>
      <c r="D3541" t="s">
        <v>1</v>
      </c>
      <c r="E3541" t="s">
        <v>8</v>
      </c>
      <c r="F3541">
        <v>18.760000000000002</v>
      </c>
      <c r="G3541" t="str">
        <f t="shared" si="386"/>
        <v>Low</v>
      </c>
      <c r="H3541">
        <v>34</v>
      </c>
      <c r="I3541" t="s">
        <v>9</v>
      </c>
      <c r="J3541" t="s">
        <v>43</v>
      </c>
      <c r="K3541" s="4">
        <v>13.99</v>
      </c>
      <c r="L3541" s="4">
        <f t="shared" si="387"/>
        <v>13.99</v>
      </c>
      <c r="M3541">
        <v>0</v>
      </c>
      <c r="N3541" t="s">
        <v>47</v>
      </c>
      <c r="O3541">
        <v>2</v>
      </c>
      <c r="P3541">
        <v>0.54</v>
      </c>
      <c r="Q3541">
        <f t="shared" si="388"/>
        <v>32</v>
      </c>
      <c r="R3541" t="s">
        <v>25</v>
      </c>
      <c r="S3541">
        <f t="shared" si="389"/>
        <v>600.32000000000005</v>
      </c>
      <c r="T3541" t="str">
        <f t="shared" si="390"/>
        <v>High</v>
      </c>
      <c r="U3541" t="str">
        <f t="shared" si="391"/>
        <v>Inactive</v>
      </c>
    </row>
    <row r="3542" spans="1:21" x14ac:dyDescent="0.25">
      <c r="A3542" t="s">
        <v>3569</v>
      </c>
      <c r="B3542">
        <v>47</v>
      </c>
      <c r="C3542" t="str">
        <f t="shared" si="385"/>
        <v>45-54</v>
      </c>
      <c r="D3542" t="s">
        <v>27</v>
      </c>
      <c r="E3542" t="s">
        <v>8</v>
      </c>
      <c r="F3542">
        <v>0.18</v>
      </c>
      <c r="G3542" t="str">
        <f t="shared" si="386"/>
        <v>Low</v>
      </c>
      <c r="H3542">
        <v>50</v>
      </c>
      <c r="I3542" t="s">
        <v>3</v>
      </c>
      <c r="J3542" t="s">
        <v>41</v>
      </c>
      <c r="K3542" s="4">
        <v>13.99</v>
      </c>
      <c r="L3542" s="4">
        <f t="shared" si="387"/>
        <v>13.99</v>
      </c>
      <c r="M3542">
        <v>1</v>
      </c>
      <c r="N3542" t="s">
        <v>29</v>
      </c>
      <c r="O3542">
        <v>4</v>
      </c>
      <c r="P3542">
        <v>0</v>
      </c>
      <c r="Q3542">
        <f t="shared" si="388"/>
        <v>0</v>
      </c>
      <c r="R3542" t="s">
        <v>20</v>
      </c>
      <c r="S3542">
        <f t="shared" si="389"/>
        <v>0</v>
      </c>
      <c r="T3542" t="str">
        <f t="shared" si="390"/>
        <v>Low</v>
      </c>
      <c r="U3542" t="str">
        <f t="shared" si="391"/>
        <v>Inactive</v>
      </c>
    </row>
    <row r="3543" spans="1:21" x14ac:dyDescent="0.25">
      <c r="A3543" t="s">
        <v>3570</v>
      </c>
      <c r="B3543">
        <v>55</v>
      </c>
      <c r="C3543" t="str">
        <f t="shared" si="385"/>
        <v>45-54</v>
      </c>
      <c r="D3543" t="s">
        <v>1</v>
      </c>
      <c r="E3543" t="s">
        <v>18</v>
      </c>
      <c r="F3543">
        <v>1.43</v>
      </c>
      <c r="G3543" t="str">
        <f t="shared" si="386"/>
        <v>Low</v>
      </c>
      <c r="H3543">
        <v>60</v>
      </c>
      <c r="I3543" t="s">
        <v>14</v>
      </c>
      <c r="J3543" t="s">
        <v>32</v>
      </c>
      <c r="K3543" s="4">
        <v>17.989999999999998</v>
      </c>
      <c r="L3543" s="4">
        <f t="shared" si="387"/>
        <v>17.989999999999998</v>
      </c>
      <c r="M3543">
        <v>1</v>
      </c>
      <c r="N3543" t="s">
        <v>23</v>
      </c>
      <c r="O3543">
        <v>1</v>
      </c>
      <c r="P3543">
        <v>0.02</v>
      </c>
      <c r="Q3543">
        <f t="shared" si="388"/>
        <v>1</v>
      </c>
      <c r="R3543" t="s">
        <v>25</v>
      </c>
      <c r="S3543">
        <f t="shared" si="389"/>
        <v>1.43</v>
      </c>
      <c r="T3543" t="str">
        <f t="shared" si="390"/>
        <v>Low</v>
      </c>
      <c r="U3543" t="str">
        <f t="shared" si="391"/>
        <v>Inactive</v>
      </c>
    </row>
    <row r="3544" spans="1:21" x14ac:dyDescent="0.25">
      <c r="A3544" t="s">
        <v>3571</v>
      </c>
      <c r="B3544">
        <v>68</v>
      </c>
      <c r="C3544" t="str">
        <f t="shared" si="385"/>
        <v>55+</v>
      </c>
      <c r="D3544" t="s">
        <v>13</v>
      </c>
      <c r="E3544" t="s">
        <v>18</v>
      </c>
      <c r="F3544">
        <v>5.94</v>
      </c>
      <c r="G3544" t="str">
        <f t="shared" si="386"/>
        <v>Low</v>
      </c>
      <c r="H3544">
        <v>23</v>
      </c>
      <c r="I3544" t="s">
        <v>19</v>
      </c>
      <c r="J3544" t="s">
        <v>10</v>
      </c>
      <c r="K3544" s="4">
        <v>17.989999999999998</v>
      </c>
      <c r="L3544" s="4">
        <f t="shared" si="387"/>
        <v>17.989999999999998</v>
      </c>
      <c r="M3544">
        <v>0</v>
      </c>
      <c r="N3544" t="s">
        <v>5</v>
      </c>
      <c r="O3544">
        <v>5</v>
      </c>
      <c r="P3544">
        <v>0.25</v>
      </c>
      <c r="Q3544">
        <f t="shared" si="388"/>
        <v>15</v>
      </c>
      <c r="R3544" t="s">
        <v>20</v>
      </c>
      <c r="S3544">
        <f t="shared" si="389"/>
        <v>89.100000000000009</v>
      </c>
      <c r="T3544" t="str">
        <f t="shared" si="390"/>
        <v>Medium</v>
      </c>
      <c r="U3544" t="str">
        <f t="shared" si="391"/>
        <v>Inactive</v>
      </c>
    </row>
    <row r="3545" spans="1:21" x14ac:dyDescent="0.25">
      <c r="A3545" t="s">
        <v>3572</v>
      </c>
      <c r="B3545">
        <v>57</v>
      </c>
      <c r="C3545" t="str">
        <f t="shared" si="385"/>
        <v>55+</v>
      </c>
      <c r="D3545" t="s">
        <v>1</v>
      </c>
      <c r="E3545" t="s">
        <v>18</v>
      </c>
      <c r="F3545">
        <v>10.89</v>
      </c>
      <c r="G3545" t="str">
        <f t="shared" si="386"/>
        <v>Low</v>
      </c>
      <c r="H3545">
        <v>3</v>
      </c>
      <c r="I3545" t="s">
        <v>56</v>
      </c>
      <c r="J3545" t="s">
        <v>41</v>
      </c>
      <c r="K3545" s="4">
        <v>17.989999999999998</v>
      </c>
      <c r="L3545" s="4">
        <f t="shared" si="387"/>
        <v>17.989999999999998</v>
      </c>
      <c r="M3545">
        <v>0</v>
      </c>
      <c r="N3545" t="s">
        <v>15</v>
      </c>
      <c r="O3545">
        <v>5</v>
      </c>
      <c r="P3545">
        <v>2.72</v>
      </c>
      <c r="Q3545">
        <f t="shared" si="388"/>
        <v>163</v>
      </c>
      <c r="R3545" t="s">
        <v>11</v>
      </c>
      <c r="S3545">
        <f t="shared" si="389"/>
        <v>1775.0700000000002</v>
      </c>
      <c r="T3545" t="str">
        <f t="shared" si="390"/>
        <v>High</v>
      </c>
      <c r="U3545" t="str">
        <f t="shared" si="391"/>
        <v>Active</v>
      </c>
    </row>
    <row r="3546" spans="1:21" x14ac:dyDescent="0.25">
      <c r="A3546" t="s">
        <v>3573</v>
      </c>
      <c r="B3546">
        <v>46</v>
      </c>
      <c r="C3546" t="str">
        <f t="shared" si="385"/>
        <v>45-54</v>
      </c>
      <c r="D3546" t="s">
        <v>13</v>
      </c>
      <c r="E3546" t="s">
        <v>2</v>
      </c>
      <c r="F3546">
        <v>35.85</v>
      </c>
      <c r="G3546" t="str">
        <f t="shared" si="386"/>
        <v>Medium</v>
      </c>
      <c r="H3546">
        <v>39</v>
      </c>
      <c r="I3546" t="s">
        <v>14</v>
      </c>
      <c r="J3546" t="s">
        <v>43</v>
      </c>
      <c r="K3546" s="4">
        <v>8.99</v>
      </c>
      <c r="L3546" s="4">
        <f t="shared" si="387"/>
        <v>8.99</v>
      </c>
      <c r="M3546">
        <v>0</v>
      </c>
      <c r="N3546" t="s">
        <v>47</v>
      </c>
      <c r="O3546">
        <v>1</v>
      </c>
      <c r="P3546">
        <v>0.9</v>
      </c>
      <c r="Q3546">
        <f t="shared" si="388"/>
        <v>54</v>
      </c>
      <c r="R3546" t="s">
        <v>11</v>
      </c>
      <c r="S3546">
        <f t="shared" si="389"/>
        <v>1935.9</v>
      </c>
      <c r="T3546" t="str">
        <f t="shared" si="390"/>
        <v>High</v>
      </c>
      <c r="U3546" t="str">
        <f t="shared" si="391"/>
        <v>Inactive</v>
      </c>
    </row>
    <row r="3547" spans="1:21" x14ac:dyDescent="0.25">
      <c r="A3547" t="s">
        <v>3574</v>
      </c>
      <c r="B3547">
        <v>65</v>
      </c>
      <c r="C3547" t="str">
        <f t="shared" si="385"/>
        <v>55+</v>
      </c>
      <c r="D3547" t="s">
        <v>27</v>
      </c>
      <c r="E3547" t="s">
        <v>2</v>
      </c>
      <c r="F3547">
        <v>8.06</v>
      </c>
      <c r="G3547" t="str">
        <f t="shared" si="386"/>
        <v>Low</v>
      </c>
      <c r="H3547">
        <v>24</v>
      </c>
      <c r="I3547" t="s">
        <v>3</v>
      </c>
      <c r="J3547" t="s">
        <v>4</v>
      </c>
      <c r="K3547" s="4">
        <v>8.99</v>
      </c>
      <c r="L3547" s="4">
        <f t="shared" si="387"/>
        <v>8.99</v>
      </c>
      <c r="M3547">
        <v>0</v>
      </c>
      <c r="N3547" t="s">
        <v>29</v>
      </c>
      <c r="O3547">
        <v>4</v>
      </c>
      <c r="P3547">
        <v>0.32</v>
      </c>
      <c r="Q3547">
        <f t="shared" si="388"/>
        <v>19</v>
      </c>
      <c r="R3547" t="s">
        <v>11</v>
      </c>
      <c r="S3547">
        <f t="shared" si="389"/>
        <v>153.14000000000001</v>
      </c>
      <c r="T3547" t="str">
        <f t="shared" si="390"/>
        <v>High</v>
      </c>
      <c r="U3547" t="str">
        <f t="shared" si="391"/>
        <v>Inactive</v>
      </c>
    </row>
    <row r="3548" spans="1:21" x14ac:dyDescent="0.25">
      <c r="A3548" t="s">
        <v>3575</v>
      </c>
      <c r="B3548">
        <v>60</v>
      </c>
      <c r="C3548" t="str">
        <f t="shared" si="385"/>
        <v>55+</v>
      </c>
      <c r="D3548" t="s">
        <v>1</v>
      </c>
      <c r="E3548" t="s">
        <v>18</v>
      </c>
      <c r="F3548">
        <v>11.77</v>
      </c>
      <c r="G3548" t="str">
        <f t="shared" si="386"/>
        <v>Low</v>
      </c>
      <c r="H3548">
        <v>18</v>
      </c>
      <c r="I3548" t="s">
        <v>35</v>
      </c>
      <c r="J3548" t="s">
        <v>32</v>
      </c>
      <c r="K3548" s="4">
        <v>17.989999999999998</v>
      </c>
      <c r="L3548" s="4">
        <f t="shared" si="387"/>
        <v>17.989999999999998</v>
      </c>
      <c r="M3548">
        <v>0</v>
      </c>
      <c r="N3548" t="s">
        <v>15</v>
      </c>
      <c r="O3548">
        <v>1</v>
      </c>
      <c r="P3548">
        <v>0.62</v>
      </c>
      <c r="Q3548">
        <f t="shared" si="388"/>
        <v>37</v>
      </c>
      <c r="R3548" t="s">
        <v>33</v>
      </c>
      <c r="S3548">
        <f t="shared" si="389"/>
        <v>435.49</v>
      </c>
      <c r="T3548" t="str">
        <f t="shared" si="390"/>
        <v>High</v>
      </c>
      <c r="U3548" t="str">
        <f t="shared" si="391"/>
        <v>Risk</v>
      </c>
    </row>
    <row r="3549" spans="1:21" x14ac:dyDescent="0.25">
      <c r="A3549" t="s">
        <v>3576</v>
      </c>
      <c r="B3549">
        <v>47</v>
      </c>
      <c r="C3549" t="str">
        <f t="shared" si="385"/>
        <v>45-54</v>
      </c>
      <c r="D3549" t="s">
        <v>13</v>
      </c>
      <c r="E3549" t="s">
        <v>18</v>
      </c>
      <c r="F3549">
        <v>2.25</v>
      </c>
      <c r="G3549" t="str">
        <f t="shared" si="386"/>
        <v>Low</v>
      </c>
      <c r="H3549">
        <v>53</v>
      </c>
      <c r="I3549" t="s">
        <v>9</v>
      </c>
      <c r="J3549" t="s">
        <v>10</v>
      </c>
      <c r="K3549" s="4">
        <v>17.989999999999998</v>
      </c>
      <c r="L3549" s="4">
        <f t="shared" si="387"/>
        <v>17.989999999999998</v>
      </c>
      <c r="M3549">
        <v>1</v>
      </c>
      <c r="N3549" t="s">
        <v>5</v>
      </c>
      <c r="O3549">
        <v>2</v>
      </c>
      <c r="P3549">
        <v>0.04</v>
      </c>
      <c r="Q3549">
        <f t="shared" si="388"/>
        <v>2</v>
      </c>
      <c r="R3549" t="s">
        <v>25</v>
      </c>
      <c r="S3549">
        <f t="shared" si="389"/>
        <v>4.5</v>
      </c>
      <c r="T3549" t="str">
        <f t="shared" si="390"/>
        <v>Low</v>
      </c>
      <c r="U3549" t="str">
        <f t="shared" si="391"/>
        <v>Inactive</v>
      </c>
    </row>
    <row r="3550" spans="1:21" x14ac:dyDescent="0.25">
      <c r="A3550" t="s">
        <v>3577</v>
      </c>
      <c r="B3550">
        <v>24</v>
      </c>
      <c r="C3550" t="str">
        <f t="shared" si="385"/>
        <v>18-24</v>
      </c>
      <c r="D3550" t="s">
        <v>1</v>
      </c>
      <c r="E3550" t="s">
        <v>8</v>
      </c>
      <c r="F3550">
        <v>10.72</v>
      </c>
      <c r="G3550" t="str">
        <f t="shared" si="386"/>
        <v>Low</v>
      </c>
      <c r="H3550">
        <v>40</v>
      </c>
      <c r="I3550" t="s">
        <v>14</v>
      </c>
      <c r="J3550" t="s">
        <v>4</v>
      </c>
      <c r="K3550" s="4">
        <v>13.99</v>
      </c>
      <c r="L3550" s="4">
        <f t="shared" si="387"/>
        <v>13.99</v>
      </c>
      <c r="M3550">
        <v>1</v>
      </c>
      <c r="N3550" t="s">
        <v>23</v>
      </c>
      <c r="O3550">
        <v>3</v>
      </c>
      <c r="P3550">
        <v>0.26</v>
      </c>
      <c r="Q3550">
        <f t="shared" si="388"/>
        <v>16</v>
      </c>
      <c r="R3550" t="s">
        <v>33</v>
      </c>
      <c r="S3550">
        <f t="shared" si="389"/>
        <v>171.52</v>
      </c>
      <c r="T3550" t="str">
        <f t="shared" si="390"/>
        <v>High</v>
      </c>
      <c r="U3550" t="str">
        <f t="shared" si="391"/>
        <v>Inactive</v>
      </c>
    </row>
    <row r="3551" spans="1:21" x14ac:dyDescent="0.25">
      <c r="A3551" t="s">
        <v>3578</v>
      </c>
      <c r="B3551">
        <v>21</v>
      </c>
      <c r="C3551" t="str">
        <f t="shared" si="385"/>
        <v>18-24</v>
      </c>
      <c r="D3551" t="s">
        <v>1</v>
      </c>
      <c r="E3551" t="s">
        <v>8</v>
      </c>
      <c r="F3551">
        <v>2.77</v>
      </c>
      <c r="G3551" t="str">
        <f t="shared" si="386"/>
        <v>Low</v>
      </c>
      <c r="H3551">
        <v>8</v>
      </c>
      <c r="I3551" t="s">
        <v>3</v>
      </c>
      <c r="J3551" t="s">
        <v>4</v>
      </c>
      <c r="K3551" s="4">
        <v>13.99</v>
      </c>
      <c r="L3551" s="4">
        <f t="shared" si="387"/>
        <v>13.99</v>
      </c>
      <c r="M3551">
        <v>1</v>
      </c>
      <c r="N3551" t="s">
        <v>5</v>
      </c>
      <c r="O3551">
        <v>4</v>
      </c>
      <c r="P3551">
        <v>0.31</v>
      </c>
      <c r="Q3551">
        <f t="shared" si="388"/>
        <v>19</v>
      </c>
      <c r="R3551" t="s">
        <v>20</v>
      </c>
      <c r="S3551">
        <f t="shared" si="389"/>
        <v>52.63</v>
      </c>
      <c r="T3551" t="str">
        <f t="shared" si="390"/>
        <v>Medium</v>
      </c>
      <c r="U3551" t="str">
        <f t="shared" si="391"/>
        <v>Risk</v>
      </c>
    </row>
    <row r="3552" spans="1:21" x14ac:dyDescent="0.25">
      <c r="A3552" t="s">
        <v>3579</v>
      </c>
      <c r="B3552">
        <v>54</v>
      </c>
      <c r="C3552" t="str">
        <f t="shared" si="385"/>
        <v>45-54</v>
      </c>
      <c r="D3552" t="s">
        <v>1</v>
      </c>
      <c r="E3552" t="s">
        <v>8</v>
      </c>
      <c r="F3552">
        <v>13.19</v>
      </c>
      <c r="G3552" t="str">
        <f t="shared" si="386"/>
        <v>Low</v>
      </c>
      <c r="H3552">
        <v>10</v>
      </c>
      <c r="I3552" t="s">
        <v>56</v>
      </c>
      <c r="J3552" t="s">
        <v>43</v>
      </c>
      <c r="K3552" s="4">
        <v>13.99</v>
      </c>
      <c r="L3552" s="4">
        <f t="shared" si="387"/>
        <v>13.99</v>
      </c>
      <c r="M3552">
        <v>0</v>
      </c>
      <c r="N3552" t="s">
        <v>5</v>
      </c>
      <c r="O3552">
        <v>2</v>
      </c>
      <c r="P3552">
        <v>1.2</v>
      </c>
      <c r="Q3552">
        <f t="shared" si="388"/>
        <v>72</v>
      </c>
      <c r="R3552" t="s">
        <v>6</v>
      </c>
      <c r="S3552">
        <f t="shared" si="389"/>
        <v>949.68</v>
      </c>
      <c r="T3552" t="str">
        <f t="shared" si="390"/>
        <v>High</v>
      </c>
      <c r="U3552" t="str">
        <f t="shared" si="391"/>
        <v>Risk</v>
      </c>
    </row>
    <row r="3553" spans="1:21" x14ac:dyDescent="0.25">
      <c r="A3553" t="s">
        <v>3580</v>
      </c>
      <c r="B3553">
        <v>67</v>
      </c>
      <c r="C3553" t="str">
        <f t="shared" si="385"/>
        <v>55+</v>
      </c>
      <c r="D3553" t="s">
        <v>13</v>
      </c>
      <c r="E3553" t="s">
        <v>18</v>
      </c>
      <c r="F3553">
        <v>2.34</v>
      </c>
      <c r="G3553" t="str">
        <f t="shared" si="386"/>
        <v>Low</v>
      </c>
      <c r="H3553">
        <v>54</v>
      </c>
      <c r="I3553" t="s">
        <v>35</v>
      </c>
      <c r="J3553" t="s">
        <v>10</v>
      </c>
      <c r="K3553" s="4">
        <v>17.989999999999998</v>
      </c>
      <c r="L3553" s="4">
        <f t="shared" si="387"/>
        <v>17.989999999999998</v>
      </c>
      <c r="M3553">
        <v>1</v>
      </c>
      <c r="N3553" t="s">
        <v>47</v>
      </c>
      <c r="O3553">
        <v>4</v>
      </c>
      <c r="P3553">
        <v>0.04</v>
      </c>
      <c r="Q3553">
        <f t="shared" si="388"/>
        <v>2</v>
      </c>
      <c r="R3553" t="s">
        <v>38</v>
      </c>
      <c r="S3553">
        <f t="shared" si="389"/>
        <v>4.68</v>
      </c>
      <c r="T3553" t="str">
        <f t="shared" si="390"/>
        <v>Low</v>
      </c>
      <c r="U3553" t="str">
        <f t="shared" si="391"/>
        <v>Inactive</v>
      </c>
    </row>
    <row r="3554" spans="1:21" x14ac:dyDescent="0.25">
      <c r="A3554" t="s">
        <v>3581</v>
      </c>
      <c r="B3554">
        <v>67</v>
      </c>
      <c r="C3554" t="str">
        <f t="shared" si="385"/>
        <v>55+</v>
      </c>
      <c r="D3554" t="s">
        <v>1</v>
      </c>
      <c r="E3554" t="s">
        <v>18</v>
      </c>
      <c r="F3554">
        <v>16.71</v>
      </c>
      <c r="G3554" t="str">
        <f t="shared" si="386"/>
        <v>Low</v>
      </c>
      <c r="H3554">
        <v>9</v>
      </c>
      <c r="I3554" t="s">
        <v>9</v>
      </c>
      <c r="J3554" t="s">
        <v>4</v>
      </c>
      <c r="K3554" s="4">
        <v>17.989999999999998</v>
      </c>
      <c r="L3554" s="4">
        <f t="shared" si="387"/>
        <v>17.989999999999998</v>
      </c>
      <c r="M3554">
        <v>0</v>
      </c>
      <c r="N3554" t="s">
        <v>15</v>
      </c>
      <c r="O3554">
        <v>4</v>
      </c>
      <c r="P3554">
        <v>1.67</v>
      </c>
      <c r="Q3554">
        <f t="shared" si="388"/>
        <v>100</v>
      </c>
      <c r="R3554" t="s">
        <v>25</v>
      </c>
      <c r="S3554">
        <f t="shared" si="389"/>
        <v>1671</v>
      </c>
      <c r="T3554" t="str">
        <f t="shared" si="390"/>
        <v>High</v>
      </c>
      <c r="U3554" t="str">
        <f t="shared" si="391"/>
        <v>Risk</v>
      </c>
    </row>
    <row r="3555" spans="1:21" x14ac:dyDescent="0.25">
      <c r="A3555" t="s">
        <v>3582</v>
      </c>
      <c r="B3555">
        <v>37</v>
      </c>
      <c r="C3555" t="str">
        <f t="shared" si="385"/>
        <v>35-44</v>
      </c>
      <c r="D3555" t="s">
        <v>27</v>
      </c>
      <c r="E3555" t="s">
        <v>18</v>
      </c>
      <c r="F3555">
        <v>4.12</v>
      </c>
      <c r="G3555" t="str">
        <f t="shared" si="386"/>
        <v>Low</v>
      </c>
      <c r="H3555">
        <v>28</v>
      </c>
      <c r="I3555" t="s">
        <v>19</v>
      </c>
      <c r="J3555" t="s">
        <v>10</v>
      </c>
      <c r="K3555" s="4">
        <v>17.989999999999998</v>
      </c>
      <c r="L3555" s="4">
        <f t="shared" si="387"/>
        <v>17.989999999999998</v>
      </c>
      <c r="M3555">
        <v>1</v>
      </c>
      <c r="N3555" t="s">
        <v>29</v>
      </c>
      <c r="O3555">
        <v>1</v>
      </c>
      <c r="P3555">
        <v>0.14000000000000001</v>
      </c>
      <c r="Q3555">
        <f t="shared" si="388"/>
        <v>8</v>
      </c>
      <c r="R3555" t="s">
        <v>16</v>
      </c>
      <c r="S3555">
        <f t="shared" si="389"/>
        <v>32.96</v>
      </c>
      <c r="T3555" t="str">
        <f t="shared" si="390"/>
        <v>Low</v>
      </c>
      <c r="U3555" t="str">
        <f t="shared" si="391"/>
        <v>Inactive</v>
      </c>
    </row>
    <row r="3556" spans="1:21" x14ac:dyDescent="0.25">
      <c r="A3556" t="s">
        <v>3583</v>
      </c>
      <c r="B3556">
        <v>46</v>
      </c>
      <c r="C3556" t="str">
        <f t="shared" si="385"/>
        <v>45-54</v>
      </c>
      <c r="D3556" t="s">
        <v>27</v>
      </c>
      <c r="E3556" t="s">
        <v>18</v>
      </c>
      <c r="F3556">
        <v>3.84</v>
      </c>
      <c r="G3556" t="str">
        <f t="shared" si="386"/>
        <v>Low</v>
      </c>
      <c r="H3556">
        <v>15</v>
      </c>
      <c r="I3556" t="s">
        <v>3</v>
      </c>
      <c r="J3556" t="s">
        <v>10</v>
      </c>
      <c r="K3556" s="4">
        <v>17.989999999999998</v>
      </c>
      <c r="L3556" s="4">
        <f t="shared" si="387"/>
        <v>17.989999999999998</v>
      </c>
      <c r="M3556">
        <v>0</v>
      </c>
      <c r="N3556" t="s">
        <v>29</v>
      </c>
      <c r="O3556">
        <v>4</v>
      </c>
      <c r="P3556">
        <v>0.24</v>
      </c>
      <c r="Q3556">
        <f t="shared" si="388"/>
        <v>14</v>
      </c>
      <c r="R3556" t="s">
        <v>38</v>
      </c>
      <c r="S3556">
        <f t="shared" si="389"/>
        <v>53.76</v>
      </c>
      <c r="T3556" t="str">
        <f t="shared" si="390"/>
        <v>Medium</v>
      </c>
      <c r="U3556" t="str">
        <f t="shared" si="391"/>
        <v>Risk</v>
      </c>
    </row>
    <row r="3557" spans="1:21" x14ac:dyDescent="0.25">
      <c r="A3557" t="s">
        <v>3584</v>
      </c>
      <c r="B3557">
        <v>37</v>
      </c>
      <c r="C3557" t="str">
        <f t="shared" si="385"/>
        <v>35-44</v>
      </c>
      <c r="D3557" t="s">
        <v>27</v>
      </c>
      <c r="E3557" t="s">
        <v>2</v>
      </c>
      <c r="F3557">
        <v>17.29</v>
      </c>
      <c r="G3557" t="str">
        <f t="shared" si="386"/>
        <v>Low</v>
      </c>
      <c r="H3557">
        <v>49</v>
      </c>
      <c r="I3557" t="s">
        <v>56</v>
      </c>
      <c r="J3557" t="s">
        <v>43</v>
      </c>
      <c r="K3557" s="4">
        <v>8.99</v>
      </c>
      <c r="L3557" s="4">
        <f t="shared" si="387"/>
        <v>8.99</v>
      </c>
      <c r="M3557">
        <v>1</v>
      </c>
      <c r="N3557" t="s">
        <v>29</v>
      </c>
      <c r="O3557">
        <v>3</v>
      </c>
      <c r="P3557">
        <v>0.35</v>
      </c>
      <c r="Q3557">
        <f t="shared" si="388"/>
        <v>21</v>
      </c>
      <c r="R3557" t="s">
        <v>20</v>
      </c>
      <c r="S3557">
        <f t="shared" si="389"/>
        <v>363.09</v>
      </c>
      <c r="T3557" t="str">
        <f t="shared" si="390"/>
        <v>High</v>
      </c>
      <c r="U3557" t="str">
        <f t="shared" si="391"/>
        <v>Inactive</v>
      </c>
    </row>
    <row r="3558" spans="1:21" x14ac:dyDescent="0.25">
      <c r="A3558" t="s">
        <v>3585</v>
      </c>
      <c r="B3558">
        <v>64</v>
      </c>
      <c r="C3558" t="str">
        <f t="shared" si="385"/>
        <v>55+</v>
      </c>
      <c r="D3558" t="s">
        <v>27</v>
      </c>
      <c r="E3558" t="s">
        <v>2</v>
      </c>
      <c r="F3558">
        <v>7.29</v>
      </c>
      <c r="G3558" t="str">
        <f t="shared" si="386"/>
        <v>Low</v>
      </c>
      <c r="H3558">
        <v>18</v>
      </c>
      <c r="I3558" t="s">
        <v>14</v>
      </c>
      <c r="J3558" t="s">
        <v>32</v>
      </c>
      <c r="K3558" s="4">
        <v>8.99</v>
      </c>
      <c r="L3558" s="4">
        <f t="shared" si="387"/>
        <v>8.99</v>
      </c>
      <c r="M3558">
        <v>0</v>
      </c>
      <c r="N3558" t="s">
        <v>29</v>
      </c>
      <c r="O3558">
        <v>2</v>
      </c>
      <c r="P3558">
        <v>0.38</v>
      </c>
      <c r="Q3558">
        <f t="shared" si="388"/>
        <v>23</v>
      </c>
      <c r="R3558" t="s">
        <v>11</v>
      </c>
      <c r="S3558">
        <f t="shared" si="389"/>
        <v>167.67</v>
      </c>
      <c r="T3558" t="str">
        <f t="shared" si="390"/>
        <v>High</v>
      </c>
      <c r="U3558" t="str">
        <f t="shared" si="391"/>
        <v>Risk</v>
      </c>
    </row>
    <row r="3559" spans="1:21" x14ac:dyDescent="0.25">
      <c r="A3559" t="s">
        <v>3586</v>
      </c>
      <c r="B3559">
        <v>64</v>
      </c>
      <c r="C3559" t="str">
        <f t="shared" si="385"/>
        <v>55+</v>
      </c>
      <c r="D3559" t="s">
        <v>27</v>
      </c>
      <c r="E3559" t="s">
        <v>8</v>
      </c>
      <c r="F3559">
        <v>54.34</v>
      </c>
      <c r="G3559" t="str">
        <f t="shared" si="386"/>
        <v>High</v>
      </c>
      <c r="H3559">
        <v>9</v>
      </c>
      <c r="I3559" t="s">
        <v>14</v>
      </c>
      <c r="J3559" t="s">
        <v>41</v>
      </c>
      <c r="K3559" s="4">
        <v>13.99</v>
      </c>
      <c r="L3559" s="4">
        <f t="shared" si="387"/>
        <v>13.99</v>
      </c>
      <c r="M3559">
        <v>0</v>
      </c>
      <c r="N3559" t="s">
        <v>23</v>
      </c>
      <c r="O3559">
        <v>3</v>
      </c>
      <c r="P3559">
        <v>5.43</v>
      </c>
      <c r="Q3559">
        <f t="shared" si="388"/>
        <v>326</v>
      </c>
      <c r="R3559" t="s">
        <v>38</v>
      </c>
      <c r="S3559">
        <f t="shared" si="389"/>
        <v>17714.84</v>
      </c>
      <c r="T3559" t="str">
        <f t="shared" si="390"/>
        <v>High</v>
      </c>
      <c r="U3559" t="str">
        <f t="shared" si="391"/>
        <v>Risk</v>
      </c>
    </row>
    <row r="3560" spans="1:21" x14ac:dyDescent="0.25">
      <c r="A3560" t="s">
        <v>3587</v>
      </c>
      <c r="B3560">
        <v>50</v>
      </c>
      <c r="C3560" t="str">
        <f t="shared" si="385"/>
        <v>45-54</v>
      </c>
      <c r="D3560" t="s">
        <v>27</v>
      </c>
      <c r="E3560" t="s">
        <v>2</v>
      </c>
      <c r="F3560">
        <v>2.0499999999999998</v>
      </c>
      <c r="G3560" t="str">
        <f t="shared" si="386"/>
        <v>Low</v>
      </c>
      <c r="H3560">
        <v>59</v>
      </c>
      <c r="I3560" t="s">
        <v>56</v>
      </c>
      <c r="J3560" t="s">
        <v>4</v>
      </c>
      <c r="K3560" s="4">
        <v>8.99</v>
      </c>
      <c r="L3560" s="4">
        <f t="shared" si="387"/>
        <v>8.99</v>
      </c>
      <c r="M3560">
        <v>1</v>
      </c>
      <c r="N3560" t="s">
        <v>23</v>
      </c>
      <c r="O3560">
        <v>5</v>
      </c>
      <c r="P3560">
        <v>0.03</v>
      </c>
      <c r="Q3560">
        <f t="shared" si="388"/>
        <v>2</v>
      </c>
      <c r="R3560" t="s">
        <v>6</v>
      </c>
      <c r="S3560">
        <f t="shared" si="389"/>
        <v>4.0999999999999996</v>
      </c>
      <c r="T3560" t="str">
        <f t="shared" si="390"/>
        <v>Low</v>
      </c>
      <c r="U3560" t="str">
        <f t="shared" si="391"/>
        <v>Inactive</v>
      </c>
    </row>
    <row r="3561" spans="1:21" x14ac:dyDescent="0.25">
      <c r="A3561" t="s">
        <v>3588</v>
      </c>
      <c r="B3561">
        <v>31</v>
      </c>
      <c r="C3561" t="str">
        <f t="shared" si="385"/>
        <v>25-34</v>
      </c>
      <c r="D3561" t="s">
        <v>1</v>
      </c>
      <c r="E3561" t="s">
        <v>18</v>
      </c>
      <c r="F3561">
        <v>8.18</v>
      </c>
      <c r="G3561" t="str">
        <f t="shared" si="386"/>
        <v>Low</v>
      </c>
      <c r="H3561">
        <v>43</v>
      </c>
      <c r="I3561" t="s">
        <v>9</v>
      </c>
      <c r="J3561" t="s">
        <v>41</v>
      </c>
      <c r="K3561" s="4">
        <v>17.989999999999998</v>
      </c>
      <c r="L3561" s="4">
        <f t="shared" si="387"/>
        <v>17.989999999999998</v>
      </c>
      <c r="M3561">
        <v>1</v>
      </c>
      <c r="N3561" t="s">
        <v>29</v>
      </c>
      <c r="O3561">
        <v>1</v>
      </c>
      <c r="P3561">
        <v>0.19</v>
      </c>
      <c r="Q3561">
        <f t="shared" si="388"/>
        <v>11</v>
      </c>
      <c r="R3561" t="s">
        <v>20</v>
      </c>
      <c r="S3561">
        <f t="shared" si="389"/>
        <v>89.97999999999999</v>
      </c>
      <c r="T3561" t="str">
        <f t="shared" si="390"/>
        <v>Medium</v>
      </c>
      <c r="U3561" t="str">
        <f t="shared" si="391"/>
        <v>Inactive</v>
      </c>
    </row>
    <row r="3562" spans="1:21" x14ac:dyDescent="0.25">
      <c r="A3562" t="s">
        <v>3589</v>
      </c>
      <c r="B3562">
        <v>44</v>
      </c>
      <c r="C3562" t="str">
        <f t="shared" si="385"/>
        <v>35-44</v>
      </c>
      <c r="D3562" t="s">
        <v>13</v>
      </c>
      <c r="E3562" t="s">
        <v>2</v>
      </c>
      <c r="F3562">
        <v>1.75</v>
      </c>
      <c r="G3562" t="str">
        <f t="shared" si="386"/>
        <v>Low</v>
      </c>
      <c r="H3562">
        <v>52</v>
      </c>
      <c r="I3562" t="s">
        <v>3</v>
      </c>
      <c r="J3562" t="s">
        <v>4</v>
      </c>
      <c r="K3562" s="4">
        <v>8.99</v>
      </c>
      <c r="L3562" s="4">
        <f t="shared" si="387"/>
        <v>8.99</v>
      </c>
      <c r="M3562">
        <v>1</v>
      </c>
      <c r="N3562" t="s">
        <v>15</v>
      </c>
      <c r="O3562">
        <v>5</v>
      </c>
      <c r="P3562">
        <v>0.03</v>
      </c>
      <c r="Q3562">
        <f t="shared" si="388"/>
        <v>2</v>
      </c>
      <c r="R3562" t="s">
        <v>16</v>
      </c>
      <c r="S3562">
        <f t="shared" si="389"/>
        <v>3.5</v>
      </c>
      <c r="T3562" t="str">
        <f t="shared" si="390"/>
        <v>Low</v>
      </c>
      <c r="U3562" t="str">
        <f t="shared" si="391"/>
        <v>Inactive</v>
      </c>
    </row>
    <row r="3563" spans="1:21" x14ac:dyDescent="0.25">
      <c r="A3563" t="s">
        <v>3590</v>
      </c>
      <c r="B3563">
        <v>64</v>
      </c>
      <c r="C3563" t="str">
        <f t="shared" si="385"/>
        <v>55+</v>
      </c>
      <c r="D3563" t="s">
        <v>27</v>
      </c>
      <c r="E3563" t="s">
        <v>2</v>
      </c>
      <c r="F3563">
        <v>24.36</v>
      </c>
      <c r="G3563" t="str">
        <f t="shared" si="386"/>
        <v>Medium</v>
      </c>
      <c r="H3563">
        <v>32</v>
      </c>
      <c r="I3563" t="s">
        <v>19</v>
      </c>
      <c r="J3563" t="s">
        <v>32</v>
      </c>
      <c r="K3563" s="4">
        <v>8.99</v>
      </c>
      <c r="L3563" s="4">
        <f t="shared" si="387"/>
        <v>8.99</v>
      </c>
      <c r="M3563">
        <v>0</v>
      </c>
      <c r="N3563" t="s">
        <v>15</v>
      </c>
      <c r="O3563">
        <v>3</v>
      </c>
      <c r="P3563">
        <v>0.74</v>
      </c>
      <c r="Q3563">
        <f t="shared" si="388"/>
        <v>44</v>
      </c>
      <c r="R3563" t="s">
        <v>11</v>
      </c>
      <c r="S3563">
        <f t="shared" si="389"/>
        <v>1071.8399999999999</v>
      </c>
      <c r="T3563" t="str">
        <f t="shared" si="390"/>
        <v>High</v>
      </c>
      <c r="U3563" t="str">
        <f t="shared" si="391"/>
        <v>Inactive</v>
      </c>
    </row>
    <row r="3564" spans="1:21" x14ac:dyDescent="0.25">
      <c r="A3564" t="s">
        <v>3591</v>
      </c>
      <c r="B3564">
        <v>54</v>
      </c>
      <c r="C3564" t="str">
        <f t="shared" si="385"/>
        <v>45-54</v>
      </c>
      <c r="D3564" t="s">
        <v>1</v>
      </c>
      <c r="E3564" t="s">
        <v>8</v>
      </c>
      <c r="F3564">
        <v>5.07</v>
      </c>
      <c r="G3564" t="str">
        <f t="shared" si="386"/>
        <v>Low</v>
      </c>
      <c r="H3564">
        <v>20</v>
      </c>
      <c r="I3564" t="s">
        <v>14</v>
      </c>
      <c r="J3564" t="s">
        <v>43</v>
      </c>
      <c r="K3564" s="4">
        <v>13.99</v>
      </c>
      <c r="L3564" s="4">
        <f t="shared" si="387"/>
        <v>13.99</v>
      </c>
      <c r="M3564">
        <v>0</v>
      </c>
      <c r="N3564" t="s">
        <v>47</v>
      </c>
      <c r="O3564">
        <v>5</v>
      </c>
      <c r="P3564">
        <v>0.24</v>
      </c>
      <c r="Q3564">
        <f t="shared" si="388"/>
        <v>14</v>
      </c>
      <c r="R3564" t="s">
        <v>38</v>
      </c>
      <c r="S3564">
        <f t="shared" si="389"/>
        <v>70.98</v>
      </c>
      <c r="T3564" t="str">
        <f t="shared" si="390"/>
        <v>Medium</v>
      </c>
      <c r="U3564" t="str">
        <f t="shared" si="391"/>
        <v>Risk</v>
      </c>
    </row>
    <row r="3565" spans="1:21" x14ac:dyDescent="0.25">
      <c r="A3565" t="s">
        <v>3592</v>
      </c>
      <c r="B3565">
        <v>69</v>
      </c>
      <c r="C3565" t="str">
        <f t="shared" si="385"/>
        <v>55+</v>
      </c>
      <c r="D3565" t="s">
        <v>27</v>
      </c>
      <c r="E3565" t="s">
        <v>8</v>
      </c>
      <c r="F3565">
        <v>17.010000000000002</v>
      </c>
      <c r="G3565" t="str">
        <f t="shared" si="386"/>
        <v>Low</v>
      </c>
      <c r="H3565">
        <v>47</v>
      </c>
      <c r="I3565" t="s">
        <v>35</v>
      </c>
      <c r="J3565" t="s">
        <v>32</v>
      </c>
      <c r="K3565" s="4">
        <v>13.99</v>
      </c>
      <c r="L3565" s="4">
        <f t="shared" si="387"/>
        <v>13.99</v>
      </c>
      <c r="M3565">
        <v>1</v>
      </c>
      <c r="N3565" t="s">
        <v>15</v>
      </c>
      <c r="O3565">
        <v>2</v>
      </c>
      <c r="P3565">
        <v>0.35</v>
      </c>
      <c r="Q3565">
        <f t="shared" si="388"/>
        <v>21</v>
      </c>
      <c r="R3565" t="s">
        <v>16</v>
      </c>
      <c r="S3565">
        <f t="shared" si="389"/>
        <v>357.21000000000004</v>
      </c>
      <c r="T3565" t="str">
        <f t="shared" si="390"/>
        <v>High</v>
      </c>
      <c r="U3565" t="str">
        <f t="shared" si="391"/>
        <v>Inactive</v>
      </c>
    </row>
    <row r="3566" spans="1:21" x14ac:dyDescent="0.25">
      <c r="A3566" t="s">
        <v>3593</v>
      </c>
      <c r="B3566">
        <v>65</v>
      </c>
      <c r="C3566" t="str">
        <f t="shared" si="385"/>
        <v>55+</v>
      </c>
      <c r="D3566" t="s">
        <v>27</v>
      </c>
      <c r="E3566" t="s">
        <v>2</v>
      </c>
      <c r="F3566">
        <v>0.14000000000000001</v>
      </c>
      <c r="G3566" t="str">
        <f t="shared" si="386"/>
        <v>Low</v>
      </c>
      <c r="H3566">
        <v>16</v>
      </c>
      <c r="I3566" t="s">
        <v>35</v>
      </c>
      <c r="J3566" t="s">
        <v>10</v>
      </c>
      <c r="K3566" s="4">
        <v>8.99</v>
      </c>
      <c r="L3566" s="4">
        <f t="shared" si="387"/>
        <v>8.99</v>
      </c>
      <c r="M3566">
        <v>1</v>
      </c>
      <c r="N3566" t="s">
        <v>5</v>
      </c>
      <c r="O3566">
        <v>1</v>
      </c>
      <c r="P3566">
        <v>0.01</v>
      </c>
      <c r="Q3566">
        <f t="shared" si="388"/>
        <v>1</v>
      </c>
      <c r="R3566" t="s">
        <v>16</v>
      </c>
      <c r="S3566">
        <f t="shared" si="389"/>
        <v>0.14000000000000001</v>
      </c>
      <c r="T3566" t="str">
        <f t="shared" si="390"/>
        <v>Low</v>
      </c>
      <c r="U3566" t="str">
        <f t="shared" si="391"/>
        <v>Risk</v>
      </c>
    </row>
    <row r="3567" spans="1:21" x14ac:dyDescent="0.25">
      <c r="A3567" t="s">
        <v>3594</v>
      </c>
      <c r="B3567">
        <v>58</v>
      </c>
      <c r="C3567" t="str">
        <f t="shared" si="385"/>
        <v>55+</v>
      </c>
      <c r="D3567" t="s">
        <v>1</v>
      </c>
      <c r="E3567" t="s">
        <v>18</v>
      </c>
      <c r="F3567">
        <v>23.9</v>
      </c>
      <c r="G3567" t="str">
        <f t="shared" si="386"/>
        <v>Medium</v>
      </c>
      <c r="H3567">
        <v>38</v>
      </c>
      <c r="I3567" t="s">
        <v>56</v>
      </c>
      <c r="J3567" t="s">
        <v>4</v>
      </c>
      <c r="K3567" s="4">
        <v>17.989999999999998</v>
      </c>
      <c r="L3567" s="4">
        <f t="shared" si="387"/>
        <v>17.989999999999998</v>
      </c>
      <c r="M3567">
        <v>0</v>
      </c>
      <c r="N3567" t="s">
        <v>23</v>
      </c>
      <c r="O3567">
        <v>1</v>
      </c>
      <c r="P3567">
        <v>0.61</v>
      </c>
      <c r="Q3567">
        <f t="shared" si="388"/>
        <v>37</v>
      </c>
      <c r="R3567" t="s">
        <v>25</v>
      </c>
      <c r="S3567">
        <f t="shared" si="389"/>
        <v>884.3</v>
      </c>
      <c r="T3567" t="str">
        <f t="shared" si="390"/>
        <v>High</v>
      </c>
      <c r="U3567" t="str">
        <f t="shared" si="391"/>
        <v>Inactive</v>
      </c>
    </row>
    <row r="3568" spans="1:21" x14ac:dyDescent="0.25">
      <c r="A3568" t="s">
        <v>3595</v>
      </c>
      <c r="B3568">
        <v>21</v>
      </c>
      <c r="C3568" t="str">
        <f t="shared" si="385"/>
        <v>18-24</v>
      </c>
      <c r="D3568" t="s">
        <v>13</v>
      </c>
      <c r="E3568" t="s">
        <v>18</v>
      </c>
      <c r="F3568">
        <v>4.12</v>
      </c>
      <c r="G3568" t="str">
        <f t="shared" si="386"/>
        <v>Low</v>
      </c>
      <c r="H3568">
        <v>35</v>
      </c>
      <c r="I3568" t="s">
        <v>56</v>
      </c>
      <c r="J3568" t="s">
        <v>32</v>
      </c>
      <c r="K3568" s="4">
        <v>17.989999999999998</v>
      </c>
      <c r="L3568" s="4">
        <f t="shared" si="387"/>
        <v>17.989999999999998</v>
      </c>
      <c r="M3568">
        <v>1</v>
      </c>
      <c r="N3568" t="s">
        <v>5</v>
      </c>
      <c r="O3568">
        <v>2</v>
      </c>
      <c r="P3568">
        <v>0.11</v>
      </c>
      <c r="Q3568">
        <f t="shared" si="388"/>
        <v>7</v>
      </c>
      <c r="R3568" t="s">
        <v>33</v>
      </c>
      <c r="S3568">
        <f t="shared" si="389"/>
        <v>28.84</v>
      </c>
      <c r="T3568" t="str">
        <f t="shared" si="390"/>
        <v>Low</v>
      </c>
      <c r="U3568" t="str">
        <f t="shared" si="391"/>
        <v>Inactive</v>
      </c>
    </row>
    <row r="3569" spans="1:21" x14ac:dyDescent="0.25">
      <c r="A3569" t="s">
        <v>3596</v>
      </c>
      <c r="B3569">
        <v>28</v>
      </c>
      <c r="C3569" t="str">
        <f t="shared" si="385"/>
        <v>25-34</v>
      </c>
      <c r="D3569" t="s">
        <v>13</v>
      </c>
      <c r="E3569" t="s">
        <v>18</v>
      </c>
      <c r="F3569">
        <v>29.83</v>
      </c>
      <c r="G3569" t="str">
        <f t="shared" si="386"/>
        <v>Medium</v>
      </c>
      <c r="H3569">
        <v>32</v>
      </c>
      <c r="I3569" t="s">
        <v>56</v>
      </c>
      <c r="J3569" t="s">
        <v>41</v>
      </c>
      <c r="K3569" s="4">
        <v>17.989999999999998</v>
      </c>
      <c r="L3569" s="4">
        <f t="shared" si="387"/>
        <v>17.989999999999998</v>
      </c>
      <c r="M3569">
        <v>0</v>
      </c>
      <c r="N3569" t="s">
        <v>15</v>
      </c>
      <c r="O3569">
        <v>4</v>
      </c>
      <c r="P3569">
        <v>0.9</v>
      </c>
      <c r="Q3569">
        <f t="shared" si="388"/>
        <v>54</v>
      </c>
      <c r="R3569" t="s">
        <v>16</v>
      </c>
      <c r="S3569">
        <f t="shared" si="389"/>
        <v>1610.82</v>
      </c>
      <c r="T3569" t="str">
        <f t="shared" si="390"/>
        <v>High</v>
      </c>
      <c r="U3569" t="str">
        <f t="shared" si="391"/>
        <v>Inactive</v>
      </c>
    </row>
    <row r="3570" spans="1:21" x14ac:dyDescent="0.25">
      <c r="A3570" t="s">
        <v>3597</v>
      </c>
      <c r="B3570">
        <v>70</v>
      </c>
      <c r="C3570" t="str">
        <f t="shared" si="385"/>
        <v>55+</v>
      </c>
      <c r="D3570" t="s">
        <v>13</v>
      </c>
      <c r="E3570" t="s">
        <v>18</v>
      </c>
      <c r="F3570">
        <v>7.13</v>
      </c>
      <c r="G3570" t="str">
        <f t="shared" si="386"/>
        <v>Low</v>
      </c>
      <c r="H3570">
        <v>29</v>
      </c>
      <c r="I3570" t="s">
        <v>3</v>
      </c>
      <c r="J3570" t="s">
        <v>41</v>
      </c>
      <c r="K3570" s="4">
        <v>17.989999999999998</v>
      </c>
      <c r="L3570" s="4">
        <f t="shared" si="387"/>
        <v>17.989999999999998</v>
      </c>
      <c r="M3570">
        <v>0</v>
      </c>
      <c r="N3570" t="s">
        <v>29</v>
      </c>
      <c r="O3570">
        <v>5</v>
      </c>
      <c r="P3570">
        <v>0.24</v>
      </c>
      <c r="Q3570">
        <f t="shared" si="388"/>
        <v>14</v>
      </c>
      <c r="R3570" t="s">
        <v>6</v>
      </c>
      <c r="S3570">
        <f t="shared" si="389"/>
        <v>99.82</v>
      </c>
      <c r="T3570" t="str">
        <f t="shared" si="390"/>
        <v>Medium</v>
      </c>
      <c r="U3570" t="str">
        <f t="shared" si="391"/>
        <v>Inactive</v>
      </c>
    </row>
    <row r="3571" spans="1:21" x14ac:dyDescent="0.25">
      <c r="A3571" t="s">
        <v>3598</v>
      </c>
      <c r="B3571">
        <v>69</v>
      </c>
      <c r="C3571" t="str">
        <f t="shared" si="385"/>
        <v>55+</v>
      </c>
      <c r="D3571" t="s">
        <v>1</v>
      </c>
      <c r="E3571" t="s">
        <v>2</v>
      </c>
      <c r="F3571">
        <v>9.77</v>
      </c>
      <c r="G3571" t="str">
        <f t="shared" si="386"/>
        <v>Low</v>
      </c>
      <c r="H3571">
        <v>12</v>
      </c>
      <c r="I3571" t="s">
        <v>19</v>
      </c>
      <c r="J3571" t="s">
        <v>41</v>
      </c>
      <c r="K3571" s="4">
        <v>8.99</v>
      </c>
      <c r="L3571" s="4">
        <f t="shared" si="387"/>
        <v>8.99</v>
      </c>
      <c r="M3571">
        <v>0</v>
      </c>
      <c r="N3571" t="s">
        <v>47</v>
      </c>
      <c r="O3571">
        <v>3</v>
      </c>
      <c r="P3571">
        <v>0.75</v>
      </c>
      <c r="Q3571">
        <f t="shared" si="388"/>
        <v>45</v>
      </c>
      <c r="R3571" t="s">
        <v>25</v>
      </c>
      <c r="S3571">
        <f t="shared" si="389"/>
        <v>439.65</v>
      </c>
      <c r="T3571" t="str">
        <f t="shared" si="390"/>
        <v>High</v>
      </c>
      <c r="U3571" t="str">
        <f t="shared" si="391"/>
        <v>Risk</v>
      </c>
    </row>
    <row r="3572" spans="1:21" x14ac:dyDescent="0.25">
      <c r="A3572" t="s">
        <v>3599</v>
      </c>
      <c r="B3572">
        <v>28</v>
      </c>
      <c r="C3572" t="str">
        <f t="shared" si="385"/>
        <v>25-34</v>
      </c>
      <c r="D3572" t="s">
        <v>27</v>
      </c>
      <c r="E3572" t="s">
        <v>2</v>
      </c>
      <c r="F3572">
        <v>13.44</v>
      </c>
      <c r="G3572" t="str">
        <f t="shared" si="386"/>
        <v>Low</v>
      </c>
      <c r="H3572">
        <v>20</v>
      </c>
      <c r="I3572" t="s">
        <v>19</v>
      </c>
      <c r="J3572" t="s">
        <v>4</v>
      </c>
      <c r="K3572" s="4">
        <v>8.99</v>
      </c>
      <c r="L3572" s="4">
        <f t="shared" si="387"/>
        <v>8.99</v>
      </c>
      <c r="M3572">
        <v>0</v>
      </c>
      <c r="N3572" t="s">
        <v>47</v>
      </c>
      <c r="O3572">
        <v>1</v>
      </c>
      <c r="P3572">
        <v>0.64</v>
      </c>
      <c r="Q3572">
        <f t="shared" si="388"/>
        <v>38</v>
      </c>
      <c r="R3572" t="s">
        <v>33</v>
      </c>
      <c r="S3572">
        <f t="shared" si="389"/>
        <v>510.71999999999997</v>
      </c>
      <c r="T3572" t="str">
        <f t="shared" si="390"/>
        <v>High</v>
      </c>
      <c r="U3572" t="str">
        <f t="shared" si="391"/>
        <v>Risk</v>
      </c>
    </row>
    <row r="3573" spans="1:21" x14ac:dyDescent="0.25">
      <c r="A3573" t="s">
        <v>3600</v>
      </c>
      <c r="B3573">
        <v>42</v>
      </c>
      <c r="C3573" t="str">
        <f t="shared" si="385"/>
        <v>35-44</v>
      </c>
      <c r="D3573" t="s">
        <v>13</v>
      </c>
      <c r="E3573" t="s">
        <v>8</v>
      </c>
      <c r="F3573">
        <v>4.16</v>
      </c>
      <c r="G3573" t="str">
        <f t="shared" si="386"/>
        <v>Low</v>
      </c>
      <c r="H3573">
        <v>46</v>
      </c>
      <c r="I3573" t="s">
        <v>14</v>
      </c>
      <c r="J3573" t="s">
        <v>32</v>
      </c>
      <c r="K3573" s="4">
        <v>13.99</v>
      </c>
      <c r="L3573" s="4">
        <f t="shared" si="387"/>
        <v>13.99</v>
      </c>
      <c r="M3573">
        <v>1</v>
      </c>
      <c r="N3573" t="s">
        <v>23</v>
      </c>
      <c r="O3573">
        <v>5</v>
      </c>
      <c r="P3573">
        <v>0.09</v>
      </c>
      <c r="Q3573">
        <f t="shared" si="388"/>
        <v>5</v>
      </c>
      <c r="R3573" t="s">
        <v>20</v>
      </c>
      <c r="S3573">
        <f t="shared" si="389"/>
        <v>20.8</v>
      </c>
      <c r="T3573" t="str">
        <f t="shared" si="390"/>
        <v>Low</v>
      </c>
      <c r="U3573" t="str">
        <f t="shared" si="391"/>
        <v>Inactive</v>
      </c>
    </row>
    <row r="3574" spans="1:21" x14ac:dyDescent="0.25">
      <c r="A3574" t="s">
        <v>3601</v>
      </c>
      <c r="B3574">
        <v>27</v>
      </c>
      <c r="C3574" t="str">
        <f t="shared" si="385"/>
        <v>25-34</v>
      </c>
      <c r="D3574" t="s">
        <v>27</v>
      </c>
      <c r="E3574" t="s">
        <v>2</v>
      </c>
      <c r="F3574">
        <v>0.4</v>
      </c>
      <c r="G3574" t="str">
        <f t="shared" si="386"/>
        <v>Low</v>
      </c>
      <c r="H3574">
        <v>9</v>
      </c>
      <c r="I3574" t="s">
        <v>19</v>
      </c>
      <c r="J3574" t="s">
        <v>43</v>
      </c>
      <c r="K3574" s="4">
        <v>8.99</v>
      </c>
      <c r="L3574" s="4">
        <f t="shared" si="387"/>
        <v>8.99</v>
      </c>
      <c r="M3574">
        <v>1</v>
      </c>
      <c r="N3574" t="s">
        <v>23</v>
      </c>
      <c r="O3574">
        <v>5</v>
      </c>
      <c r="P3574">
        <v>0.04</v>
      </c>
      <c r="Q3574">
        <f t="shared" si="388"/>
        <v>2</v>
      </c>
      <c r="R3574" t="s">
        <v>6</v>
      </c>
      <c r="S3574">
        <f t="shared" si="389"/>
        <v>0.8</v>
      </c>
      <c r="T3574" t="str">
        <f t="shared" si="390"/>
        <v>Low</v>
      </c>
      <c r="U3574" t="str">
        <f t="shared" si="391"/>
        <v>Risk</v>
      </c>
    </row>
    <row r="3575" spans="1:21" x14ac:dyDescent="0.25">
      <c r="A3575" t="s">
        <v>3602</v>
      </c>
      <c r="B3575">
        <v>30</v>
      </c>
      <c r="C3575" t="str">
        <f t="shared" si="385"/>
        <v>25-34</v>
      </c>
      <c r="D3575" t="s">
        <v>27</v>
      </c>
      <c r="E3575" t="s">
        <v>2</v>
      </c>
      <c r="F3575">
        <v>0.39</v>
      </c>
      <c r="G3575" t="str">
        <f t="shared" si="386"/>
        <v>Low</v>
      </c>
      <c r="H3575">
        <v>4</v>
      </c>
      <c r="I3575" t="s">
        <v>3</v>
      </c>
      <c r="J3575" t="s">
        <v>10</v>
      </c>
      <c r="K3575" s="4">
        <v>8.99</v>
      </c>
      <c r="L3575" s="4">
        <f t="shared" si="387"/>
        <v>8.99</v>
      </c>
      <c r="M3575">
        <v>1</v>
      </c>
      <c r="N3575" t="s">
        <v>47</v>
      </c>
      <c r="O3575">
        <v>2</v>
      </c>
      <c r="P3575">
        <v>0.08</v>
      </c>
      <c r="Q3575">
        <f t="shared" si="388"/>
        <v>5</v>
      </c>
      <c r="R3575" t="s">
        <v>33</v>
      </c>
      <c r="S3575">
        <f t="shared" si="389"/>
        <v>1.9500000000000002</v>
      </c>
      <c r="T3575" t="str">
        <f t="shared" si="390"/>
        <v>Low</v>
      </c>
      <c r="U3575" t="str">
        <f t="shared" si="391"/>
        <v>Active</v>
      </c>
    </row>
    <row r="3576" spans="1:21" x14ac:dyDescent="0.25">
      <c r="A3576" t="s">
        <v>3603</v>
      </c>
      <c r="B3576">
        <v>41</v>
      </c>
      <c r="C3576" t="str">
        <f t="shared" si="385"/>
        <v>35-44</v>
      </c>
      <c r="D3576" t="s">
        <v>1</v>
      </c>
      <c r="E3576" t="s">
        <v>2</v>
      </c>
      <c r="F3576">
        <v>1.06</v>
      </c>
      <c r="G3576" t="str">
        <f t="shared" si="386"/>
        <v>Low</v>
      </c>
      <c r="H3576">
        <v>30</v>
      </c>
      <c r="I3576" t="s">
        <v>14</v>
      </c>
      <c r="J3576" t="s">
        <v>43</v>
      </c>
      <c r="K3576" s="4">
        <v>8.99</v>
      </c>
      <c r="L3576" s="4">
        <f t="shared" si="387"/>
        <v>8.99</v>
      </c>
      <c r="M3576">
        <v>1</v>
      </c>
      <c r="N3576" t="s">
        <v>23</v>
      </c>
      <c r="O3576">
        <v>4</v>
      </c>
      <c r="P3576">
        <v>0.03</v>
      </c>
      <c r="Q3576">
        <f t="shared" si="388"/>
        <v>2</v>
      </c>
      <c r="R3576" t="s">
        <v>20</v>
      </c>
      <c r="S3576">
        <f t="shared" si="389"/>
        <v>2.12</v>
      </c>
      <c r="T3576" t="str">
        <f t="shared" si="390"/>
        <v>Low</v>
      </c>
      <c r="U3576" t="str">
        <f t="shared" si="391"/>
        <v>Inactive</v>
      </c>
    </row>
    <row r="3577" spans="1:21" x14ac:dyDescent="0.25">
      <c r="A3577" t="s">
        <v>3604</v>
      </c>
      <c r="B3577">
        <v>27</v>
      </c>
      <c r="C3577" t="str">
        <f t="shared" si="385"/>
        <v>25-34</v>
      </c>
      <c r="D3577" t="s">
        <v>27</v>
      </c>
      <c r="E3577" t="s">
        <v>2</v>
      </c>
      <c r="F3577">
        <v>26.34</v>
      </c>
      <c r="G3577" t="str">
        <f t="shared" si="386"/>
        <v>Medium</v>
      </c>
      <c r="H3577">
        <v>18</v>
      </c>
      <c r="I3577" t="s">
        <v>56</v>
      </c>
      <c r="J3577" t="s">
        <v>41</v>
      </c>
      <c r="K3577" s="4">
        <v>8.99</v>
      </c>
      <c r="L3577" s="4">
        <f t="shared" si="387"/>
        <v>8.99</v>
      </c>
      <c r="M3577">
        <v>0</v>
      </c>
      <c r="N3577" t="s">
        <v>5</v>
      </c>
      <c r="O3577">
        <v>2</v>
      </c>
      <c r="P3577">
        <v>1.39</v>
      </c>
      <c r="Q3577">
        <f t="shared" si="388"/>
        <v>83</v>
      </c>
      <c r="R3577" t="s">
        <v>25</v>
      </c>
      <c r="S3577">
        <f t="shared" si="389"/>
        <v>2186.2199999999998</v>
      </c>
      <c r="T3577" t="str">
        <f t="shared" si="390"/>
        <v>High</v>
      </c>
      <c r="U3577" t="str">
        <f t="shared" si="391"/>
        <v>Risk</v>
      </c>
    </row>
    <row r="3578" spans="1:21" x14ac:dyDescent="0.25">
      <c r="A3578" t="s">
        <v>3605</v>
      </c>
      <c r="B3578">
        <v>57</v>
      </c>
      <c r="C3578" t="str">
        <f t="shared" si="385"/>
        <v>55+</v>
      </c>
      <c r="D3578" t="s">
        <v>13</v>
      </c>
      <c r="E3578" t="s">
        <v>2</v>
      </c>
      <c r="F3578">
        <v>7.46</v>
      </c>
      <c r="G3578" t="str">
        <f t="shared" si="386"/>
        <v>Low</v>
      </c>
      <c r="H3578">
        <v>10</v>
      </c>
      <c r="I3578" t="s">
        <v>14</v>
      </c>
      <c r="J3578" t="s">
        <v>41</v>
      </c>
      <c r="K3578" s="4">
        <v>8.99</v>
      </c>
      <c r="L3578" s="4">
        <f t="shared" si="387"/>
        <v>8.99</v>
      </c>
      <c r="M3578">
        <v>0</v>
      </c>
      <c r="N3578" t="s">
        <v>23</v>
      </c>
      <c r="O3578">
        <v>1</v>
      </c>
      <c r="P3578">
        <v>0.68</v>
      </c>
      <c r="Q3578">
        <f t="shared" si="388"/>
        <v>41</v>
      </c>
      <c r="R3578" t="s">
        <v>33</v>
      </c>
      <c r="S3578">
        <f t="shared" si="389"/>
        <v>305.86</v>
      </c>
      <c r="T3578" t="str">
        <f t="shared" si="390"/>
        <v>High</v>
      </c>
      <c r="U3578" t="str">
        <f t="shared" si="391"/>
        <v>Risk</v>
      </c>
    </row>
    <row r="3579" spans="1:21" x14ac:dyDescent="0.25">
      <c r="A3579" t="s">
        <v>3606</v>
      </c>
      <c r="B3579">
        <v>69</v>
      </c>
      <c r="C3579" t="str">
        <f t="shared" si="385"/>
        <v>55+</v>
      </c>
      <c r="D3579" t="s">
        <v>27</v>
      </c>
      <c r="E3579" t="s">
        <v>2</v>
      </c>
      <c r="F3579">
        <v>24.18</v>
      </c>
      <c r="G3579" t="str">
        <f t="shared" si="386"/>
        <v>Medium</v>
      </c>
      <c r="H3579">
        <v>56</v>
      </c>
      <c r="I3579" t="s">
        <v>9</v>
      </c>
      <c r="J3579" t="s">
        <v>32</v>
      </c>
      <c r="K3579" s="4">
        <v>8.99</v>
      </c>
      <c r="L3579" s="4">
        <f t="shared" si="387"/>
        <v>8.99</v>
      </c>
      <c r="M3579">
        <v>1</v>
      </c>
      <c r="N3579" t="s">
        <v>5</v>
      </c>
      <c r="O3579">
        <v>2</v>
      </c>
      <c r="P3579">
        <v>0.42</v>
      </c>
      <c r="Q3579">
        <f t="shared" si="388"/>
        <v>25</v>
      </c>
      <c r="R3579" t="s">
        <v>25</v>
      </c>
      <c r="S3579">
        <f t="shared" si="389"/>
        <v>604.5</v>
      </c>
      <c r="T3579" t="str">
        <f t="shared" si="390"/>
        <v>High</v>
      </c>
      <c r="U3579" t="str">
        <f t="shared" si="391"/>
        <v>Inactive</v>
      </c>
    </row>
    <row r="3580" spans="1:21" x14ac:dyDescent="0.25">
      <c r="A3580" t="s">
        <v>3607</v>
      </c>
      <c r="B3580">
        <v>38</v>
      </c>
      <c r="C3580" t="str">
        <f t="shared" si="385"/>
        <v>35-44</v>
      </c>
      <c r="D3580" t="s">
        <v>27</v>
      </c>
      <c r="E3580" t="s">
        <v>2</v>
      </c>
      <c r="F3580">
        <v>15.01</v>
      </c>
      <c r="G3580" t="str">
        <f t="shared" si="386"/>
        <v>Low</v>
      </c>
      <c r="H3580">
        <v>11</v>
      </c>
      <c r="I3580" t="s">
        <v>35</v>
      </c>
      <c r="J3580" t="s">
        <v>4</v>
      </c>
      <c r="K3580" s="4">
        <v>8.99</v>
      </c>
      <c r="L3580" s="4">
        <f t="shared" si="387"/>
        <v>8.99</v>
      </c>
      <c r="M3580">
        <v>0</v>
      </c>
      <c r="N3580" t="s">
        <v>23</v>
      </c>
      <c r="O3580">
        <v>3</v>
      </c>
      <c r="P3580">
        <v>1.25</v>
      </c>
      <c r="Q3580">
        <f t="shared" si="388"/>
        <v>75</v>
      </c>
      <c r="R3580" t="s">
        <v>38</v>
      </c>
      <c r="S3580">
        <f t="shared" si="389"/>
        <v>1125.75</v>
      </c>
      <c r="T3580" t="str">
        <f t="shared" si="390"/>
        <v>High</v>
      </c>
      <c r="U3580" t="str">
        <f t="shared" si="391"/>
        <v>Risk</v>
      </c>
    </row>
    <row r="3581" spans="1:21" x14ac:dyDescent="0.25">
      <c r="A3581" t="s">
        <v>3608</v>
      </c>
      <c r="B3581">
        <v>55</v>
      </c>
      <c r="C3581" t="str">
        <f t="shared" si="385"/>
        <v>45-54</v>
      </c>
      <c r="D3581" t="s">
        <v>13</v>
      </c>
      <c r="E3581" t="s">
        <v>18</v>
      </c>
      <c r="F3581">
        <v>3.72</v>
      </c>
      <c r="G3581" t="str">
        <f t="shared" si="386"/>
        <v>Low</v>
      </c>
      <c r="H3581">
        <v>54</v>
      </c>
      <c r="I3581" t="s">
        <v>56</v>
      </c>
      <c r="J3581" t="s">
        <v>32</v>
      </c>
      <c r="K3581" s="4">
        <v>17.989999999999998</v>
      </c>
      <c r="L3581" s="4">
        <f t="shared" si="387"/>
        <v>17.989999999999998</v>
      </c>
      <c r="M3581">
        <v>1</v>
      </c>
      <c r="N3581" t="s">
        <v>15</v>
      </c>
      <c r="O3581">
        <v>5</v>
      </c>
      <c r="P3581">
        <v>7.0000000000000007E-2</v>
      </c>
      <c r="Q3581">
        <f t="shared" si="388"/>
        <v>4</v>
      </c>
      <c r="R3581" t="s">
        <v>6</v>
      </c>
      <c r="S3581">
        <f t="shared" si="389"/>
        <v>14.88</v>
      </c>
      <c r="T3581" t="str">
        <f t="shared" si="390"/>
        <v>Low</v>
      </c>
      <c r="U3581" t="str">
        <f t="shared" si="391"/>
        <v>Inactive</v>
      </c>
    </row>
    <row r="3582" spans="1:21" x14ac:dyDescent="0.25">
      <c r="A3582" t="s">
        <v>3609</v>
      </c>
      <c r="B3582">
        <v>26</v>
      </c>
      <c r="C3582" t="str">
        <f t="shared" si="385"/>
        <v>25-34</v>
      </c>
      <c r="D3582" t="s">
        <v>13</v>
      </c>
      <c r="E3582" t="s">
        <v>2</v>
      </c>
      <c r="F3582">
        <v>0.11</v>
      </c>
      <c r="G3582" t="str">
        <f t="shared" si="386"/>
        <v>Low</v>
      </c>
      <c r="H3582">
        <v>55</v>
      </c>
      <c r="I3582" t="s">
        <v>35</v>
      </c>
      <c r="J3582" t="s">
        <v>32</v>
      </c>
      <c r="K3582" s="4">
        <v>8.99</v>
      </c>
      <c r="L3582" s="4">
        <f t="shared" si="387"/>
        <v>8.99</v>
      </c>
      <c r="M3582">
        <v>1</v>
      </c>
      <c r="N3582" t="s">
        <v>15</v>
      </c>
      <c r="O3582">
        <v>4</v>
      </c>
      <c r="P3582">
        <v>0</v>
      </c>
      <c r="Q3582">
        <f t="shared" si="388"/>
        <v>0</v>
      </c>
      <c r="R3582" t="s">
        <v>11</v>
      </c>
      <c r="S3582">
        <f t="shared" si="389"/>
        <v>0</v>
      </c>
      <c r="T3582" t="str">
        <f t="shared" si="390"/>
        <v>Low</v>
      </c>
      <c r="U3582" t="str">
        <f t="shared" si="391"/>
        <v>Inactive</v>
      </c>
    </row>
    <row r="3583" spans="1:21" x14ac:dyDescent="0.25">
      <c r="A3583" t="s">
        <v>3610</v>
      </c>
      <c r="B3583">
        <v>31</v>
      </c>
      <c r="C3583" t="str">
        <f t="shared" si="385"/>
        <v>25-34</v>
      </c>
      <c r="D3583" t="s">
        <v>27</v>
      </c>
      <c r="E3583" t="s">
        <v>2</v>
      </c>
      <c r="F3583">
        <v>7.69</v>
      </c>
      <c r="G3583" t="str">
        <f t="shared" si="386"/>
        <v>Low</v>
      </c>
      <c r="H3583">
        <v>57</v>
      </c>
      <c r="I3583" t="s">
        <v>3</v>
      </c>
      <c r="J3583" t="s">
        <v>41</v>
      </c>
      <c r="K3583" s="4">
        <v>8.99</v>
      </c>
      <c r="L3583" s="4">
        <f t="shared" si="387"/>
        <v>8.99</v>
      </c>
      <c r="M3583">
        <v>1</v>
      </c>
      <c r="N3583" t="s">
        <v>23</v>
      </c>
      <c r="O3583">
        <v>2</v>
      </c>
      <c r="P3583">
        <v>0.13</v>
      </c>
      <c r="Q3583">
        <f t="shared" si="388"/>
        <v>8</v>
      </c>
      <c r="R3583" t="s">
        <v>33</v>
      </c>
      <c r="S3583">
        <f t="shared" si="389"/>
        <v>61.52</v>
      </c>
      <c r="T3583" t="str">
        <f t="shared" si="390"/>
        <v>Medium</v>
      </c>
      <c r="U3583" t="str">
        <f t="shared" si="391"/>
        <v>Inactive</v>
      </c>
    </row>
    <row r="3584" spans="1:21" x14ac:dyDescent="0.25">
      <c r="A3584" t="s">
        <v>3611</v>
      </c>
      <c r="B3584">
        <v>36</v>
      </c>
      <c r="C3584" t="str">
        <f t="shared" si="385"/>
        <v>35-44</v>
      </c>
      <c r="D3584" t="s">
        <v>1</v>
      </c>
      <c r="E3584" t="s">
        <v>8</v>
      </c>
      <c r="F3584">
        <v>3.89</v>
      </c>
      <c r="G3584" t="str">
        <f t="shared" si="386"/>
        <v>Low</v>
      </c>
      <c r="H3584">
        <v>37</v>
      </c>
      <c r="I3584" t="s">
        <v>35</v>
      </c>
      <c r="J3584" t="s">
        <v>4</v>
      </c>
      <c r="K3584" s="4">
        <v>13.99</v>
      </c>
      <c r="L3584" s="4">
        <f t="shared" si="387"/>
        <v>13.99</v>
      </c>
      <c r="M3584">
        <v>1</v>
      </c>
      <c r="N3584" t="s">
        <v>15</v>
      </c>
      <c r="O3584">
        <v>3</v>
      </c>
      <c r="P3584">
        <v>0.1</v>
      </c>
      <c r="Q3584">
        <f t="shared" si="388"/>
        <v>6</v>
      </c>
      <c r="R3584" t="s">
        <v>25</v>
      </c>
      <c r="S3584">
        <f t="shared" si="389"/>
        <v>23.34</v>
      </c>
      <c r="T3584" t="str">
        <f t="shared" si="390"/>
        <v>Low</v>
      </c>
      <c r="U3584" t="str">
        <f t="shared" si="391"/>
        <v>Inactive</v>
      </c>
    </row>
    <row r="3585" spans="1:21" x14ac:dyDescent="0.25">
      <c r="A3585" t="s">
        <v>3612</v>
      </c>
      <c r="B3585">
        <v>70</v>
      </c>
      <c r="C3585" t="str">
        <f t="shared" si="385"/>
        <v>55+</v>
      </c>
      <c r="D3585" t="s">
        <v>1</v>
      </c>
      <c r="E3585" t="s">
        <v>2</v>
      </c>
      <c r="F3585">
        <v>13.74</v>
      </c>
      <c r="G3585" t="str">
        <f t="shared" si="386"/>
        <v>Low</v>
      </c>
      <c r="H3585">
        <v>44</v>
      </c>
      <c r="I3585" t="s">
        <v>35</v>
      </c>
      <c r="J3585" t="s">
        <v>10</v>
      </c>
      <c r="K3585" s="4">
        <v>8.99</v>
      </c>
      <c r="L3585" s="4">
        <f t="shared" si="387"/>
        <v>8.99</v>
      </c>
      <c r="M3585">
        <v>1</v>
      </c>
      <c r="N3585" t="s">
        <v>29</v>
      </c>
      <c r="O3585">
        <v>3</v>
      </c>
      <c r="P3585">
        <v>0.31</v>
      </c>
      <c r="Q3585">
        <f t="shared" si="388"/>
        <v>19</v>
      </c>
      <c r="R3585" t="s">
        <v>25</v>
      </c>
      <c r="S3585">
        <f t="shared" si="389"/>
        <v>261.06</v>
      </c>
      <c r="T3585" t="str">
        <f t="shared" si="390"/>
        <v>High</v>
      </c>
      <c r="U3585" t="str">
        <f t="shared" si="391"/>
        <v>Inactive</v>
      </c>
    </row>
    <row r="3586" spans="1:21" x14ac:dyDescent="0.25">
      <c r="A3586" t="s">
        <v>3613</v>
      </c>
      <c r="B3586">
        <v>49</v>
      </c>
      <c r="C3586" t="str">
        <f t="shared" si="385"/>
        <v>45-54</v>
      </c>
      <c r="D3586" t="s">
        <v>1</v>
      </c>
      <c r="E3586" t="s">
        <v>18</v>
      </c>
      <c r="F3586">
        <v>18.55</v>
      </c>
      <c r="G3586" t="str">
        <f t="shared" si="386"/>
        <v>Low</v>
      </c>
      <c r="H3586">
        <v>50</v>
      </c>
      <c r="I3586" t="s">
        <v>56</v>
      </c>
      <c r="J3586" t="s">
        <v>4</v>
      </c>
      <c r="K3586" s="4">
        <v>17.989999999999998</v>
      </c>
      <c r="L3586" s="4">
        <f t="shared" si="387"/>
        <v>17.989999999999998</v>
      </c>
      <c r="M3586">
        <v>1</v>
      </c>
      <c r="N3586" t="s">
        <v>15</v>
      </c>
      <c r="O3586">
        <v>3</v>
      </c>
      <c r="P3586">
        <v>0.36</v>
      </c>
      <c r="Q3586">
        <f t="shared" si="388"/>
        <v>22</v>
      </c>
      <c r="R3586" t="s">
        <v>11</v>
      </c>
      <c r="S3586">
        <f t="shared" si="389"/>
        <v>408.1</v>
      </c>
      <c r="T3586" t="str">
        <f t="shared" si="390"/>
        <v>High</v>
      </c>
      <c r="U3586" t="str">
        <f t="shared" si="391"/>
        <v>Inactive</v>
      </c>
    </row>
    <row r="3587" spans="1:21" x14ac:dyDescent="0.25">
      <c r="A3587" t="s">
        <v>3614</v>
      </c>
      <c r="B3587">
        <v>47</v>
      </c>
      <c r="C3587" t="str">
        <f t="shared" ref="C3587:C3650" si="392">IF(B3587&lt;=25, "18-24", IF(B3587&lt;=35, "25-34", IF(B3587&lt;=45,"35-44", IF(B3587&lt;=55,"45-54", "55+"))))</f>
        <v>45-54</v>
      </c>
      <c r="D3587" t="s">
        <v>13</v>
      </c>
      <c r="E3587" t="s">
        <v>8</v>
      </c>
      <c r="F3587">
        <v>13.27</v>
      </c>
      <c r="G3587" t="str">
        <f t="shared" ref="G3587:G3650" si="393">IF(F3587&lt;=20,"Low",IF(F3587&lt;=50, "Medium","High"))</f>
        <v>Low</v>
      </c>
      <c r="H3587">
        <v>26</v>
      </c>
      <c r="I3587" t="s">
        <v>19</v>
      </c>
      <c r="J3587" t="s">
        <v>32</v>
      </c>
      <c r="K3587" s="4">
        <v>13.99</v>
      </c>
      <c r="L3587" s="4">
        <f t="shared" ref="L3587:L3650" si="394">K3587</f>
        <v>13.99</v>
      </c>
      <c r="M3587">
        <v>0</v>
      </c>
      <c r="N3587" t="s">
        <v>47</v>
      </c>
      <c r="O3587">
        <v>3</v>
      </c>
      <c r="P3587">
        <v>0.49</v>
      </c>
      <c r="Q3587">
        <f t="shared" ref="Q3587:Q3650" si="395">ROUND(P3587*60, 0)</f>
        <v>29</v>
      </c>
      <c r="R3587" t="s">
        <v>38</v>
      </c>
      <c r="S3587">
        <f t="shared" ref="S3587:S3650" si="396">F3587*Q3587</f>
        <v>384.83</v>
      </c>
      <c r="T3587" t="str">
        <f t="shared" ref="T3587:T3650" si="397">IF(S3587&lt;=50,"Low",IF(S3587&lt;=150,"Medium", "High"))</f>
        <v>High</v>
      </c>
      <c r="U3587" t="str">
        <f t="shared" ref="U3587:U3650" si="398">IF(H3587&lt;=7,"Active", IF(H3587&lt;=21,"Risk", "Inactive"))</f>
        <v>Inactive</v>
      </c>
    </row>
    <row r="3588" spans="1:21" x14ac:dyDescent="0.25">
      <c r="A3588" t="s">
        <v>3615</v>
      </c>
      <c r="B3588">
        <v>31</v>
      </c>
      <c r="C3588" t="str">
        <f t="shared" si="392"/>
        <v>25-34</v>
      </c>
      <c r="D3588" t="s">
        <v>1</v>
      </c>
      <c r="E3588" t="s">
        <v>8</v>
      </c>
      <c r="F3588">
        <v>15.37</v>
      </c>
      <c r="G3588" t="str">
        <f t="shared" si="393"/>
        <v>Low</v>
      </c>
      <c r="H3588">
        <v>4</v>
      </c>
      <c r="I3588" t="s">
        <v>35</v>
      </c>
      <c r="J3588" t="s">
        <v>32</v>
      </c>
      <c r="K3588" s="4">
        <v>13.99</v>
      </c>
      <c r="L3588" s="4">
        <f t="shared" si="394"/>
        <v>13.99</v>
      </c>
      <c r="M3588">
        <v>0</v>
      </c>
      <c r="N3588" t="s">
        <v>15</v>
      </c>
      <c r="O3588">
        <v>3</v>
      </c>
      <c r="P3588">
        <v>3.07</v>
      </c>
      <c r="Q3588">
        <f t="shared" si="395"/>
        <v>184</v>
      </c>
      <c r="R3588" t="s">
        <v>33</v>
      </c>
      <c r="S3588">
        <f t="shared" si="396"/>
        <v>2828.08</v>
      </c>
      <c r="T3588" t="str">
        <f t="shared" si="397"/>
        <v>High</v>
      </c>
      <c r="U3588" t="str">
        <f t="shared" si="398"/>
        <v>Active</v>
      </c>
    </row>
    <row r="3589" spans="1:21" x14ac:dyDescent="0.25">
      <c r="A3589" t="s">
        <v>3616</v>
      </c>
      <c r="B3589">
        <v>40</v>
      </c>
      <c r="C3589" t="str">
        <f t="shared" si="392"/>
        <v>35-44</v>
      </c>
      <c r="D3589" t="s">
        <v>13</v>
      </c>
      <c r="E3589" t="s">
        <v>2</v>
      </c>
      <c r="F3589">
        <v>3</v>
      </c>
      <c r="G3589" t="str">
        <f t="shared" si="393"/>
        <v>Low</v>
      </c>
      <c r="H3589">
        <v>0</v>
      </c>
      <c r="I3589" t="s">
        <v>19</v>
      </c>
      <c r="J3589" t="s">
        <v>32</v>
      </c>
      <c r="K3589" s="4">
        <v>8.99</v>
      </c>
      <c r="L3589" s="4">
        <f t="shared" si="394"/>
        <v>8.99</v>
      </c>
      <c r="M3589">
        <v>0</v>
      </c>
      <c r="N3589" t="s">
        <v>23</v>
      </c>
      <c r="O3589">
        <v>4</v>
      </c>
      <c r="P3589">
        <v>3</v>
      </c>
      <c r="Q3589">
        <f t="shared" si="395"/>
        <v>180</v>
      </c>
      <c r="R3589" t="s">
        <v>16</v>
      </c>
      <c r="S3589">
        <f t="shared" si="396"/>
        <v>540</v>
      </c>
      <c r="T3589" t="str">
        <f t="shared" si="397"/>
        <v>High</v>
      </c>
      <c r="U3589" t="str">
        <f t="shared" si="398"/>
        <v>Active</v>
      </c>
    </row>
    <row r="3590" spans="1:21" x14ac:dyDescent="0.25">
      <c r="A3590" t="s">
        <v>3617</v>
      </c>
      <c r="B3590">
        <v>69</v>
      </c>
      <c r="C3590" t="str">
        <f t="shared" si="392"/>
        <v>55+</v>
      </c>
      <c r="D3590" t="s">
        <v>13</v>
      </c>
      <c r="E3590" t="s">
        <v>8</v>
      </c>
      <c r="F3590">
        <v>9.43</v>
      </c>
      <c r="G3590" t="str">
        <f t="shared" si="393"/>
        <v>Low</v>
      </c>
      <c r="H3590">
        <v>1</v>
      </c>
      <c r="I3590" t="s">
        <v>9</v>
      </c>
      <c r="J3590" t="s">
        <v>41</v>
      </c>
      <c r="K3590" s="4">
        <v>13.99</v>
      </c>
      <c r="L3590" s="4">
        <f t="shared" si="394"/>
        <v>13.99</v>
      </c>
      <c r="M3590">
        <v>0</v>
      </c>
      <c r="N3590" t="s">
        <v>47</v>
      </c>
      <c r="O3590">
        <v>3</v>
      </c>
      <c r="P3590">
        <v>4.71</v>
      </c>
      <c r="Q3590">
        <f t="shared" si="395"/>
        <v>283</v>
      </c>
      <c r="R3590" t="s">
        <v>6</v>
      </c>
      <c r="S3590">
        <f t="shared" si="396"/>
        <v>2668.69</v>
      </c>
      <c r="T3590" t="str">
        <f t="shared" si="397"/>
        <v>High</v>
      </c>
      <c r="U3590" t="str">
        <f t="shared" si="398"/>
        <v>Active</v>
      </c>
    </row>
    <row r="3591" spans="1:21" x14ac:dyDescent="0.25">
      <c r="A3591" t="s">
        <v>3618</v>
      </c>
      <c r="B3591">
        <v>19</v>
      </c>
      <c r="C3591" t="str">
        <f t="shared" si="392"/>
        <v>18-24</v>
      </c>
      <c r="D3591" t="s">
        <v>1</v>
      </c>
      <c r="E3591" t="s">
        <v>2</v>
      </c>
      <c r="F3591">
        <v>5.62</v>
      </c>
      <c r="G3591" t="str">
        <f t="shared" si="393"/>
        <v>Low</v>
      </c>
      <c r="H3591">
        <v>13</v>
      </c>
      <c r="I3591" t="s">
        <v>9</v>
      </c>
      <c r="J3591" t="s">
        <v>4</v>
      </c>
      <c r="K3591" s="4">
        <v>8.99</v>
      </c>
      <c r="L3591" s="4">
        <f t="shared" si="394"/>
        <v>8.99</v>
      </c>
      <c r="M3591">
        <v>0</v>
      </c>
      <c r="N3591" t="s">
        <v>29</v>
      </c>
      <c r="O3591">
        <v>4</v>
      </c>
      <c r="P3591">
        <v>0.4</v>
      </c>
      <c r="Q3591">
        <f t="shared" si="395"/>
        <v>24</v>
      </c>
      <c r="R3591" t="s">
        <v>16</v>
      </c>
      <c r="S3591">
        <f t="shared" si="396"/>
        <v>134.88</v>
      </c>
      <c r="T3591" t="str">
        <f t="shared" si="397"/>
        <v>Medium</v>
      </c>
      <c r="U3591" t="str">
        <f t="shared" si="398"/>
        <v>Risk</v>
      </c>
    </row>
    <row r="3592" spans="1:21" x14ac:dyDescent="0.25">
      <c r="A3592" t="s">
        <v>3619</v>
      </c>
      <c r="B3592">
        <v>30</v>
      </c>
      <c r="C3592" t="str">
        <f t="shared" si="392"/>
        <v>25-34</v>
      </c>
      <c r="D3592" t="s">
        <v>27</v>
      </c>
      <c r="E3592" t="s">
        <v>8</v>
      </c>
      <c r="F3592">
        <v>4.62</v>
      </c>
      <c r="G3592" t="str">
        <f t="shared" si="393"/>
        <v>Low</v>
      </c>
      <c r="H3592">
        <v>46</v>
      </c>
      <c r="I3592" t="s">
        <v>9</v>
      </c>
      <c r="J3592" t="s">
        <v>32</v>
      </c>
      <c r="K3592" s="4">
        <v>13.99</v>
      </c>
      <c r="L3592" s="4">
        <f t="shared" si="394"/>
        <v>13.99</v>
      </c>
      <c r="M3592">
        <v>1</v>
      </c>
      <c r="N3592" t="s">
        <v>29</v>
      </c>
      <c r="O3592">
        <v>3</v>
      </c>
      <c r="P3592">
        <v>0.1</v>
      </c>
      <c r="Q3592">
        <f t="shared" si="395"/>
        <v>6</v>
      </c>
      <c r="R3592" t="s">
        <v>6</v>
      </c>
      <c r="S3592">
        <f t="shared" si="396"/>
        <v>27.72</v>
      </c>
      <c r="T3592" t="str">
        <f t="shared" si="397"/>
        <v>Low</v>
      </c>
      <c r="U3592" t="str">
        <f t="shared" si="398"/>
        <v>Inactive</v>
      </c>
    </row>
    <row r="3593" spans="1:21" x14ac:dyDescent="0.25">
      <c r="A3593" t="s">
        <v>3620</v>
      </c>
      <c r="B3593">
        <v>29</v>
      </c>
      <c r="C3593" t="str">
        <f t="shared" si="392"/>
        <v>25-34</v>
      </c>
      <c r="D3593" t="s">
        <v>27</v>
      </c>
      <c r="E3593" t="s">
        <v>2</v>
      </c>
      <c r="F3593">
        <v>26.48</v>
      </c>
      <c r="G3593" t="str">
        <f t="shared" si="393"/>
        <v>Medium</v>
      </c>
      <c r="H3593">
        <v>53</v>
      </c>
      <c r="I3593" t="s">
        <v>3</v>
      </c>
      <c r="J3593" t="s">
        <v>10</v>
      </c>
      <c r="K3593" s="4">
        <v>8.99</v>
      </c>
      <c r="L3593" s="4">
        <f t="shared" si="394"/>
        <v>8.99</v>
      </c>
      <c r="M3593">
        <v>1</v>
      </c>
      <c r="N3593" t="s">
        <v>23</v>
      </c>
      <c r="O3593">
        <v>3</v>
      </c>
      <c r="P3593">
        <v>0.49</v>
      </c>
      <c r="Q3593">
        <f t="shared" si="395"/>
        <v>29</v>
      </c>
      <c r="R3593" t="s">
        <v>25</v>
      </c>
      <c r="S3593">
        <f t="shared" si="396"/>
        <v>767.92</v>
      </c>
      <c r="T3593" t="str">
        <f t="shared" si="397"/>
        <v>High</v>
      </c>
      <c r="U3593" t="str">
        <f t="shared" si="398"/>
        <v>Inactive</v>
      </c>
    </row>
    <row r="3594" spans="1:21" x14ac:dyDescent="0.25">
      <c r="A3594" t="s">
        <v>3621</v>
      </c>
      <c r="B3594">
        <v>62</v>
      </c>
      <c r="C3594" t="str">
        <f t="shared" si="392"/>
        <v>55+</v>
      </c>
      <c r="D3594" t="s">
        <v>13</v>
      </c>
      <c r="E3594" t="s">
        <v>8</v>
      </c>
      <c r="F3594">
        <v>24.14</v>
      </c>
      <c r="G3594" t="str">
        <f t="shared" si="393"/>
        <v>Medium</v>
      </c>
      <c r="H3594">
        <v>2</v>
      </c>
      <c r="I3594" t="s">
        <v>3</v>
      </c>
      <c r="J3594" t="s">
        <v>41</v>
      </c>
      <c r="K3594" s="4">
        <v>13.99</v>
      </c>
      <c r="L3594" s="4">
        <f t="shared" si="394"/>
        <v>13.99</v>
      </c>
      <c r="M3594">
        <v>0</v>
      </c>
      <c r="N3594" t="s">
        <v>15</v>
      </c>
      <c r="O3594">
        <v>4</v>
      </c>
      <c r="P3594">
        <v>8.0500000000000007</v>
      </c>
      <c r="Q3594">
        <f t="shared" si="395"/>
        <v>483</v>
      </c>
      <c r="R3594" t="s">
        <v>20</v>
      </c>
      <c r="S3594">
        <f t="shared" si="396"/>
        <v>11659.62</v>
      </c>
      <c r="T3594" t="str">
        <f t="shared" si="397"/>
        <v>High</v>
      </c>
      <c r="U3594" t="str">
        <f t="shared" si="398"/>
        <v>Active</v>
      </c>
    </row>
    <row r="3595" spans="1:21" x14ac:dyDescent="0.25">
      <c r="A3595" t="s">
        <v>3622</v>
      </c>
      <c r="B3595">
        <v>38</v>
      </c>
      <c r="C3595" t="str">
        <f t="shared" si="392"/>
        <v>35-44</v>
      </c>
      <c r="D3595" t="s">
        <v>13</v>
      </c>
      <c r="E3595" t="s">
        <v>18</v>
      </c>
      <c r="F3595">
        <v>12.49</v>
      </c>
      <c r="G3595" t="str">
        <f t="shared" si="393"/>
        <v>Low</v>
      </c>
      <c r="H3595">
        <v>38</v>
      </c>
      <c r="I3595" t="s">
        <v>19</v>
      </c>
      <c r="J3595" t="s">
        <v>4</v>
      </c>
      <c r="K3595" s="4">
        <v>17.989999999999998</v>
      </c>
      <c r="L3595" s="4">
        <f t="shared" si="394"/>
        <v>17.989999999999998</v>
      </c>
      <c r="M3595">
        <v>1</v>
      </c>
      <c r="N3595" t="s">
        <v>47</v>
      </c>
      <c r="O3595">
        <v>1</v>
      </c>
      <c r="P3595">
        <v>0.32</v>
      </c>
      <c r="Q3595">
        <f t="shared" si="395"/>
        <v>19</v>
      </c>
      <c r="R3595" t="s">
        <v>11</v>
      </c>
      <c r="S3595">
        <f t="shared" si="396"/>
        <v>237.31</v>
      </c>
      <c r="T3595" t="str">
        <f t="shared" si="397"/>
        <v>High</v>
      </c>
      <c r="U3595" t="str">
        <f t="shared" si="398"/>
        <v>Inactive</v>
      </c>
    </row>
    <row r="3596" spans="1:21" x14ac:dyDescent="0.25">
      <c r="A3596" t="s">
        <v>3623</v>
      </c>
      <c r="B3596">
        <v>47</v>
      </c>
      <c r="C3596" t="str">
        <f t="shared" si="392"/>
        <v>45-54</v>
      </c>
      <c r="D3596" t="s">
        <v>27</v>
      </c>
      <c r="E3596" t="s">
        <v>18</v>
      </c>
      <c r="F3596">
        <v>37.49</v>
      </c>
      <c r="G3596" t="str">
        <f t="shared" si="393"/>
        <v>Medium</v>
      </c>
      <c r="H3596">
        <v>56</v>
      </c>
      <c r="I3596" t="s">
        <v>35</v>
      </c>
      <c r="J3596" t="s">
        <v>43</v>
      </c>
      <c r="K3596" s="4">
        <v>17.989999999999998</v>
      </c>
      <c r="L3596" s="4">
        <f t="shared" si="394"/>
        <v>17.989999999999998</v>
      </c>
      <c r="M3596">
        <v>0</v>
      </c>
      <c r="N3596" t="s">
        <v>15</v>
      </c>
      <c r="O3596">
        <v>5</v>
      </c>
      <c r="P3596">
        <v>0.66</v>
      </c>
      <c r="Q3596">
        <f t="shared" si="395"/>
        <v>40</v>
      </c>
      <c r="R3596" t="s">
        <v>11</v>
      </c>
      <c r="S3596">
        <f t="shared" si="396"/>
        <v>1499.6000000000001</v>
      </c>
      <c r="T3596" t="str">
        <f t="shared" si="397"/>
        <v>High</v>
      </c>
      <c r="U3596" t="str">
        <f t="shared" si="398"/>
        <v>Inactive</v>
      </c>
    </row>
    <row r="3597" spans="1:21" x14ac:dyDescent="0.25">
      <c r="A3597" t="s">
        <v>3624</v>
      </c>
      <c r="B3597">
        <v>64</v>
      </c>
      <c r="C3597" t="str">
        <f t="shared" si="392"/>
        <v>55+</v>
      </c>
      <c r="D3597" t="s">
        <v>13</v>
      </c>
      <c r="E3597" t="s">
        <v>18</v>
      </c>
      <c r="F3597">
        <v>31.88</v>
      </c>
      <c r="G3597" t="str">
        <f t="shared" si="393"/>
        <v>Medium</v>
      </c>
      <c r="H3597">
        <v>16</v>
      </c>
      <c r="I3597" t="s">
        <v>9</v>
      </c>
      <c r="J3597" t="s">
        <v>10</v>
      </c>
      <c r="K3597" s="4">
        <v>17.989999999999998</v>
      </c>
      <c r="L3597" s="4">
        <f t="shared" si="394"/>
        <v>17.989999999999998</v>
      </c>
      <c r="M3597">
        <v>0</v>
      </c>
      <c r="N3597" t="s">
        <v>29</v>
      </c>
      <c r="O3597">
        <v>4</v>
      </c>
      <c r="P3597">
        <v>1.88</v>
      </c>
      <c r="Q3597">
        <f t="shared" si="395"/>
        <v>113</v>
      </c>
      <c r="R3597" t="s">
        <v>33</v>
      </c>
      <c r="S3597">
        <f t="shared" si="396"/>
        <v>3602.44</v>
      </c>
      <c r="T3597" t="str">
        <f t="shared" si="397"/>
        <v>High</v>
      </c>
      <c r="U3597" t="str">
        <f t="shared" si="398"/>
        <v>Risk</v>
      </c>
    </row>
    <row r="3598" spans="1:21" x14ac:dyDescent="0.25">
      <c r="A3598" t="s">
        <v>3625</v>
      </c>
      <c r="B3598">
        <v>21</v>
      </c>
      <c r="C3598" t="str">
        <f t="shared" si="392"/>
        <v>18-24</v>
      </c>
      <c r="D3598" t="s">
        <v>27</v>
      </c>
      <c r="E3598" t="s">
        <v>18</v>
      </c>
      <c r="F3598">
        <v>3.13</v>
      </c>
      <c r="G3598" t="str">
        <f t="shared" si="393"/>
        <v>Low</v>
      </c>
      <c r="H3598">
        <v>53</v>
      </c>
      <c r="I3598" t="s">
        <v>14</v>
      </c>
      <c r="J3598" t="s">
        <v>10</v>
      </c>
      <c r="K3598" s="4">
        <v>17.989999999999998</v>
      </c>
      <c r="L3598" s="4">
        <f t="shared" si="394"/>
        <v>17.989999999999998</v>
      </c>
      <c r="M3598">
        <v>1</v>
      </c>
      <c r="N3598" t="s">
        <v>5</v>
      </c>
      <c r="O3598">
        <v>4</v>
      </c>
      <c r="P3598">
        <v>0.06</v>
      </c>
      <c r="Q3598">
        <f t="shared" si="395"/>
        <v>4</v>
      </c>
      <c r="R3598" t="s">
        <v>16</v>
      </c>
      <c r="S3598">
        <f t="shared" si="396"/>
        <v>12.52</v>
      </c>
      <c r="T3598" t="str">
        <f t="shared" si="397"/>
        <v>Low</v>
      </c>
      <c r="U3598" t="str">
        <f t="shared" si="398"/>
        <v>Inactive</v>
      </c>
    </row>
    <row r="3599" spans="1:21" x14ac:dyDescent="0.25">
      <c r="A3599" t="s">
        <v>3626</v>
      </c>
      <c r="B3599">
        <v>22</v>
      </c>
      <c r="C3599" t="str">
        <f t="shared" si="392"/>
        <v>18-24</v>
      </c>
      <c r="D3599" t="s">
        <v>13</v>
      </c>
      <c r="E3599" t="s">
        <v>2</v>
      </c>
      <c r="F3599">
        <v>11.2</v>
      </c>
      <c r="G3599" t="str">
        <f t="shared" si="393"/>
        <v>Low</v>
      </c>
      <c r="H3599">
        <v>14</v>
      </c>
      <c r="I3599" t="s">
        <v>3</v>
      </c>
      <c r="J3599" t="s">
        <v>43</v>
      </c>
      <c r="K3599" s="4">
        <v>8.99</v>
      </c>
      <c r="L3599" s="4">
        <f t="shared" si="394"/>
        <v>8.99</v>
      </c>
      <c r="M3599">
        <v>0</v>
      </c>
      <c r="N3599" t="s">
        <v>5</v>
      </c>
      <c r="O3599">
        <v>4</v>
      </c>
      <c r="P3599">
        <v>0.75</v>
      </c>
      <c r="Q3599">
        <f t="shared" si="395"/>
        <v>45</v>
      </c>
      <c r="R3599" t="s">
        <v>20</v>
      </c>
      <c r="S3599">
        <f t="shared" si="396"/>
        <v>503.99999999999994</v>
      </c>
      <c r="T3599" t="str">
        <f t="shared" si="397"/>
        <v>High</v>
      </c>
      <c r="U3599" t="str">
        <f t="shared" si="398"/>
        <v>Risk</v>
      </c>
    </row>
    <row r="3600" spans="1:21" x14ac:dyDescent="0.25">
      <c r="A3600" t="s">
        <v>3627</v>
      </c>
      <c r="B3600">
        <v>60</v>
      </c>
      <c r="C3600" t="str">
        <f t="shared" si="392"/>
        <v>55+</v>
      </c>
      <c r="D3600" t="s">
        <v>1</v>
      </c>
      <c r="E3600" t="s">
        <v>18</v>
      </c>
      <c r="F3600">
        <v>14.41</v>
      </c>
      <c r="G3600" t="str">
        <f t="shared" si="393"/>
        <v>Low</v>
      </c>
      <c r="H3600">
        <v>41</v>
      </c>
      <c r="I3600" t="s">
        <v>56</v>
      </c>
      <c r="J3600" t="s">
        <v>43</v>
      </c>
      <c r="K3600" s="4">
        <v>17.989999999999998</v>
      </c>
      <c r="L3600" s="4">
        <f t="shared" si="394"/>
        <v>17.989999999999998</v>
      </c>
      <c r="M3600">
        <v>0</v>
      </c>
      <c r="N3600" t="s">
        <v>23</v>
      </c>
      <c r="O3600">
        <v>4</v>
      </c>
      <c r="P3600">
        <v>0.34</v>
      </c>
      <c r="Q3600">
        <f t="shared" si="395"/>
        <v>20</v>
      </c>
      <c r="R3600" t="s">
        <v>11</v>
      </c>
      <c r="S3600">
        <f t="shared" si="396"/>
        <v>288.2</v>
      </c>
      <c r="T3600" t="str">
        <f t="shared" si="397"/>
        <v>High</v>
      </c>
      <c r="U3600" t="str">
        <f t="shared" si="398"/>
        <v>Inactive</v>
      </c>
    </row>
    <row r="3601" spans="1:21" x14ac:dyDescent="0.25">
      <c r="A3601" t="s">
        <v>3628</v>
      </c>
      <c r="B3601">
        <v>27</v>
      </c>
      <c r="C3601" t="str">
        <f t="shared" si="392"/>
        <v>25-34</v>
      </c>
      <c r="D3601" t="s">
        <v>27</v>
      </c>
      <c r="E3601" t="s">
        <v>18</v>
      </c>
      <c r="F3601">
        <v>7.92</v>
      </c>
      <c r="G3601" t="str">
        <f t="shared" si="393"/>
        <v>Low</v>
      </c>
      <c r="H3601">
        <v>9</v>
      </c>
      <c r="I3601" t="s">
        <v>35</v>
      </c>
      <c r="J3601" t="s">
        <v>41</v>
      </c>
      <c r="K3601" s="4">
        <v>17.989999999999998</v>
      </c>
      <c r="L3601" s="4">
        <f t="shared" si="394"/>
        <v>17.989999999999998</v>
      </c>
      <c r="M3601">
        <v>0</v>
      </c>
      <c r="N3601" t="s">
        <v>23</v>
      </c>
      <c r="O3601">
        <v>5</v>
      </c>
      <c r="P3601">
        <v>0.79</v>
      </c>
      <c r="Q3601">
        <f t="shared" si="395"/>
        <v>47</v>
      </c>
      <c r="R3601" t="s">
        <v>20</v>
      </c>
      <c r="S3601">
        <f t="shared" si="396"/>
        <v>372.24</v>
      </c>
      <c r="T3601" t="str">
        <f t="shared" si="397"/>
        <v>High</v>
      </c>
      <c r="U3601" t="str">
        <f t="shared" si="398"/>
        <v>Risk</v>
      </c>
    </row>
    <row r="3602" spans="1:21" x14ac:dyDescent="0.25">
      <c r="A3602" t="s">
        <v>3629</v>
      </c>
      <c r="B3602">
        <v>36</v>
      </c>
      <c r="C3602" t="str">
        <f t="shared" si="392"/>
        <v>35-44</v>
      </c>
      <c r="D3602" t="s">
        <v>13</v>
      </c>
      <c r="E3602" t="s">
        <v>2</v>
      </c>
      <c r="F3602">
        <v>9.02</v>
      </c>
      <c r="G3602" t="str">
        <f t="shared" si="393"/>
        <v>Low</v>
      </c>
      <c r="H3602">
        <v>32</v>
      </c>
      <c r="I3602" t="s">
        <v>9</v>
      </c>
      <c r="J3602" t="s">
        <v>43</v>
      </c>
      <c r="K3602" s="4">
        <v>8.99</v>
      </c>
      <c r="L3602" s="4">
        <f t="shared" si="394"/>
        <v>8.99</v>
      </c>
      <c r="M3602">
        <v>1</v>
      </c>
      <c r="N3602" t="s">
        <v>29</v>
      </c>
      <c r="O3602">
        <v>2</v>
      </c>
      <c r="P3602">
        <v>0.27</v>
      </c>
      <c r="Q3602">
        <f t="shared" si="395"/>
        <v>16</v>
      </c>
      <c r="R3602" t="s">
        <v>11</v>
      </c>
      <c r="S3602">
        <f t="shared" si="396"/>
        <v>144.32</v>
      </c>
      <c r="T3602" t="str">
        <f t="shared" si="397"/>
        <v>Medium</v>
      </c>
      <c r="U3602" t="str">
        <f t="shared" si="398"/>
        <v>Inactive</v>
      </c>
    </row>
    <row r="3603" spans="1:21" x14ac:dyDescent="0.25">
      <c r="A3603" t="s">
        <v>3630</v>
      </c>
      <c r="B3603">
        <v>22</v>
      </c>
      <c r="C3603" t="str">
        <f t="shared" si="392"/>
        <v>18-24</v>
      </c>
      <c r="D3603" t="s">
        <v>13</v>
      </c>
      <c r="E3603" t="s">
        <v>2</v>
      </c>
      <c r="F3603">
        <v>5.59</v>
      </c>
      <c r="G3603" t="str">
        <f t="shared" si="393"/>
        <v>Low</v>
      </c>
      <c r="H3603">
        <v>57</v>
      </c>
      <c r="I3603" t="s">
        <v>35</v>
      </c>
      <c r="J3603" t="s">
        <v>41</v>
      </c>
      <c r="K3603" s="4">
        <v>8.99</v>
      </c>
      <c r="L3603" s="4">
        <f t="shared" si="394"/>
        <v>8.99</v>
      </c>
      <c r="M3603">
        <v>1</v>
      </c>
      <c r="N3603" t="s">
        <v>5</v>
      </c>
      <c r="O3603">
        <v>3</v>
      </c>
      <c r="P3603">
        <v>0.1</v>
      </c>
      <c r="Q3603">
        <f t="shared" si="395"/>
        <v>6</v>
      </c>
      <c r="R3603" t="s">
        <v>6</v>
      </c>
      <c r="S3603">
        <f t="shared" si="396"/>
        <v>33.54</v>
      </c>
      <c r="T3603" t="str">
        <f t="shared" si="397"/>
        <v>Low</v>
      </c>
      <c r="U3603" t="str">
        <f t="shared" si="398"/>
        <v>Inactive</v>
      </c>
    </row>
    <row r="3604" spans="1:21" x14ac:dyDescent="0.25">
      <c r="A3604" t="s">
        <v>3631</v>
      </c>
      <c r="B3604">
        <v>43</v>
      </c>
      <c r="C3604" t="str">
        <f t="shared" si="392"/>
        <v>35-44</v>
      </c>
      <c r="D3604" t="s">
        <v>13</v>
      </c>
      <c r="E3604" t="s">
        <v>2</v>
      </c>
      <c r="F3604">
        <v>3.17</v>
      </c>
      <c r="G3604" t="str">
        <f t="shared" si="393"/>
        <v>Low</v>
      </c>
      <c r="H3604">
        <v>30</v>
      </c>
      <c r="I3604" t="s">
        <v>56</v>
      </c>
      <c r="J3604" t="s">
        <v>32</v>
      </c>
      <c r="K3604" s="4">
        <v>8.99</v>
      </c>
      <c r="L3604" s="4">
        <f t="shared" si="394"/>
        <v>8.99</v>
      </c>
      <c r="M3604">
        <v>1</v>
      </c>
      <c r="N3604" t="s">
        <v>29</v>
      </c>
      <c r="O3604">
        <v>4</v>
      </c>
      <c r="P3604">
        <v>0.1</v>
      </c>
      <c r="Q3604">
        <f t="shared" si="395"/>
        <v>6</v>
      </c>
      <c r="R3604" t="s">
        <v>25</v>
      </c>
      <c r="S3604">
        <f t="shared" si="396"/>
        <v>19.02</v>
      </c>
      <c r="T3604" t="str">
        <f t="shared" si="397"/>
        <v>Low</v>
      </c>
      <c r="U3604" t="str">
        <f t="shared" si="398"/>
        <v>Inactive</v>
      </c>
    </row>
    <row r="3605" spans="1:21" x14ac:dyDescent="0.25">
      <c r="A3605" t="s">
        <v>3632</v>
      </c>
      <c r="B3605">
        <v>50</v>
      </c>
      <c r="C3605" t="str">
        <f t="shared" si="392"/>
        <v>45-54</v>
      </c>
      <c r="D3605" t="s">
        <v>1</v>
      </c>
      <c r="E3605" t="s">
        <v>8</v>
      </c>
      <c r="F3605">
        <v>26.57</v>
      </c>
      <c r="G3605" t="str">
        <f t="shared" si="393"/>
        <v>Medium</v>
      </c>
      <c r="H3605">
        <v>34</v>
      </c>
      <c r="I3605" t="s">
        <v>3</v>
      </c>
      <c r="J3605" t="s">
        <v>10</v>
      </c>
      <c r="K3605" s="4">
        <v>13.99</v>
      </c>
      <c r="L3605" s="4">
        <f t="shared" si="394"/>
        <v>13.99</v>
      </c>
      <c r="M3605">
        <v>0</v>
      </c>
      <c r="N3605" t="s">
        <v>47</v>
      </c>
      <c r="O3605">
        <v>5</v>
      </c>
      <c r="P3605">
        <v>0.76</v>
      </c>
      <c r="Q3605">
        <f t="shared" si="395"/>
        <v>46</v>
      </c>
      <c r="R3605" t="s">
        <v>38</v>
      </c>
      <c r="S3605">
        <f t="shared" si="396"/>
        <v>1222.22</v>
      </c>
      <c r="T3605" t="str">
        <f t="shared" si="397"/>
        <v>High</v>
      </c>
      <c r="U3605" t="str">
        <f t="shared" si="398"/>
        <v>Inactive</v>
      </c>
    </row>
    <row r="3606" spans="1:21" x14ac:dyDescent="0.25">
      <c r="A3606" t="s">
        <v>3633</v>
      </c>
      <c r="B3606">
        <v>67</v>
      </c>
      <c r="C3606" t="str">
        <f t="shared" si="392"/>
        <v>55+</v>
      </c>
      <c r="D3606" t="s">
        <v>27</v>
      </c>
      <c r="E3606" t="s">
        <v>2</v>
      </c>
      <c r="F3606">
        <v>7.17</v>
      </c>
      <c r="G3606" t="str">
        <f t="shared" si="393"/>
        <v>Low</v>
      </c>
      <c r="H3606">
        <v>41</v>
      </c>
      <c r="I3606" t="s">
        <v>9</v>
      </c>
      <c r="J3606" t="s">
        <v>4</v>
      </c>
      <c r="K3606" s="4">
        <v>8.99</v>
      </c>
      <c r="L3606" s="4">
        <f t="shared" si="394"/>
        <v>8.99</v>
      </c>
      <c r="M3606">
        <v>1</v>
      </c>
      <c r="N3606" t="s">
        <v>15</v>
      </c>
      <c r="O3606">
        <v>4</v>
      </c>
      <c r="P3606">
        <v>0.17</v>
      </c>
      <c r="Q3606">
        <f t="shared" si="395"/>
        <v>10</v>
      </c>
      <c r="R3606" t="s">
        <v>33</v>
      </c>
      <c r="S3606">
        <f t="shared" si="396"/>
        <v>71.7</v>
      </c>
      <c r="T3606" t="str">
        <f t="shared" si="397"/>
        <v>Medium</v>
      </c>
      <c r="U3606" t="str">
        <f t="shared" si="398"/>
        <v>Inactive</v>
      </c>
    </row>
    <row r="3607" spans="1:21" x14ac:dyDescent="0.25">
      <c r="A3607" t="s">
        <v>3634</v>
      </c>
      <c r="B3607">
        <v>59</v>
      </c>
      <c r="C3607" t="str">
        <f t="shared" si="392"/>
        <v>55+</v>
      </c>
      <c r="D3607" t="s">
        <v>13</v>
      </c>
      <c r="E3607" t="s">
        <v>18</v>
      </c>
      <c r="F3607">
        <v>19.86</v>
      </c>
      <c r="G3607" t="str">
        <f t="shared" si="393"/>
        <v>Low</v>
      </c>
      <c r="H3607">
        <v>37</v>
      </c>
      <c r="I3607" t="s">
        <v>9</v>
      </c>
      <c r="J3607" t="s">
        <v>10</v>
      </c>
      <c r="K3607" s="4">
        <v>17.989999999999998</v>
      </c>
      <c r="L3607" s="4">
        <f t="shared" si="394"/>
        <v>17.989999999999998</v>
      </c>
      <c r="M3607">
        <v>0</v>
      </c>
      <c r="N3607" t="s">
        <v>5</v>
      </c>
      <c r="O3607">
        <v>3</v>
      </c>
      <c r="P3607">
        <v>0.52</v>
      </c>
      <c r="Q3607">
        <f t="shared" si="395"/>
        <v>31</v>
      </c>
      <c r="R3607" t="s">
        <v>11</v>
      </c>
      <c r="S3607">
        <f t="shared" si="396"/>
        <v>615.66</v>
      </c>
      <c r="T3607" t="str">
        <f t="shared" si="397"/>
        <v>High</v>
      </c>
      <c r="U3607" t="str">
        <f t="shared" si="398"/>
        <v>Inactive</v>
      </c>
    </row>
    <row r="3608" spans="1:21" x14ac:dyDescent="0.25">
      <c r="A3608" t="s">
        <v>3635</v>
      </c>
      <c r="B3608">
        <v>33</v>
      </c>
      <c r="C3608" t="str">
        <f t="shared" si="392"/>
        <v>25-34</v>
      </c>
      <c r="D3608" t="s">
        <v>1</v>
      </c>
      <c r="E3608" t="s">
        <v>2</v>
      </c>
      <c r="F3608">
        <v>40.049999999999997</v>
      </c>
      <c r="G3608" t="str">
        <f t="shared" si="393"/>
        <v>Medium</v>
      </c>
      <c r="H3608">
        <v>47</v>
      </c>
      <c r="I3608" t="s">
        <v>9</v>
      </c>
      <c r="J3608" t="s">
        <v>43</v>
      </c>
      <c r="K3608" s="4">
        <v>8.99</v>
      </c>
      <c r="L3608" s="4">
        <f t="shared" si="394"/>
        <v>8.99</v>
      </c>
      <c r="M3608">
        <v>0</v>
      </c>
      <c r="N3608" t="s">
        <v>15</v>
      </c>
      <c r="O3608">
        <v>5</v>
      </c>
      <c r="P3608">
        <v>0.83</v>
      </c>
      <c r="Q3608">
        <f t="shared" si="395"/>
        <v>50</v>
      </c>
      <c r="R3608" t="s">
        <v>20</v>
      </c>
      <c r="S3608">
        <f t="shared" si="396"/>
        <v>2002.4999999999998</v>
      </c>
      <c r="T3608" t="str">
        <f t="shared" si="397"/>
        <v>High</v>
      </c>
      <c r="U3608" t="str">
        <f t="shared" si="398"/>
        <v>Inactive</v>
      </c>
    </row>
    <row r="3609" spans="1:21" x14ac:dyDescent="0.25">
      <c r="A3609" t="s">
        <v>3636</v>
      </c>
      <c r="B3609">
        <v>50</v>
      </c>
      <c r="C3609" t="str">
        <f t="shared" si="392"/>
        <v>45-54</v>
      </c>
      <c r="D3609" t="s">
        <v>27</v>
      </c>
      <c r="E3609" t="s">
        <v>8</v>
      </c>
      <c r="F3609">
        <v>8.9</v>
      </c>
      <c r="G3609" t="str">
        <f t="shared" si="393"/>
        <v>Low</v>
      </c>
      <c r="H3609">
        <v>42</v>
      </c>
      <c r="I3609" t="s">
        <v>19</v>
      </c>
      <c r="J3609" t="s">
        <v>41</v>
      </c>
      <c r="K3609" s="4">
        <v>13.99</v>
      </c>
      <c r="L3609" s="4">
        <f t="shared" si="394"/>
        <v>13.99</v>
      </c>
      <c r="M3609">
        <v>1</v>
      </c>
      <c r="N3609" t="s">
        <v>5</v>
      </c>
      <c r="O3609">
        <v>3</v>
      </c>
      <c r="P3609">
        <v>0.21</v>
      </c>
      <c r="Q3609">
        <f t="shared" si="395"/>
        <v>13</v>
      </c>
      <c r="R3609" t="s">
        <v>20</v>
      </c>
      <c r="S3609">
        <f t="shared" si="396"/>
        <v>115.7</v>
      </c>
      <c r="T3609" t="str">
        <f t="shared" si="397"/>
        <v>Medium</v>
      </c>
      <c r="U3609" t="str">
        <f t="shared" si="398"/>
        <v>Inactive</v>
      </c>
    </row>
    <row r="3610" spans="1:21" x14ac:dyDescent="0.25">
      <c r="A3610" t="s">
        <v>3637</v>
      </c>
      <c r="B3610">
        <v>55</v>
      </c>
      <c r="C3610" t="str">
        <f t="shared" si="392"/>
        <v>45-54</v>
      </c>
      <c r="D3610" t="s">
        <v>1</v>
      </c>
      <c r="E3610" t="s">
        <v>2</v>
      </c>
      <c r="F3610">
        <v>22.18</v>
      </c>
      <c r="G3610" t="str">
        <f t="shared" si="393"/>
        <v>Medium</v>
      </c>
      <c r="H3610">
        <v>29</v>
      </c>
      <c r="I3610" t="s">
        <v>19</v>
      </c>
      <c r="J3610" t="s">
        <v>10</v>
      </c>
      <c r="K3610" s="4">
        <v>8.99</v>
      </c>
      <c r="L3610" s="4">
        <f t="shared" si="394"/>
        <v>8.99</v>
      </c>
      <c r="M3610">
        <v>0</v>
      </c>
      <c r="N3610" t="s">
        <v>47</v>
      </c>
      <c r="O3610">
        <v>3</v>
      </c>
      <c r="P3610">
        <v>0.74</v>
      </c>
      <c r="Q3610">
        <f t="shared" si="395"/>
        <v>44</v>
      </c>
      <c r="R3610" t="s">
        <v>6</v>
      </c>
      <c r="S3610">
        <f t="shared" si="396"/>
        <v>975.92</v>
      </c>
      <c r="T3610" t="str">
        <f t="shared" si="397"/>
        <v>High</v>
      </c>
      <c r="U3610" t="str">
        <f t="shared" si="398"/>
        <v>Inactive</v>
      </c>
    </row>
    <row r="3611" spans="1:21" x14ac:dyDescent="0.25">
      <c r="A3611" t="s">
        <v>3638</v>
      </c>
      <c r="B3611">
        <v>46</v>
      </c>
      <c r="C3611" t="str">
        <f t="shared" si="392"/>
        <v>45-54</v>
      </c>
      <c r="D3611" t="s">
        <v>13</v>
      </c>
      <c r="E3611" t="s">
        <v>8</v>
      </c>
      <c r="F3611">
        <v>4.38</v>
      </c>
      <c r="G3611" t="str">
        <f t="shared" si="393"/>
        <v>Low</v>
      </c>
      <c r="H3611">
        <v>37</v>
      </c>
      <c r="I3611" t="s">
        <v>56</v>
      </c>
      <c r="J3611" t="s">
        <v>43</v>
      </c>
      <c r="K3611" s="4">
        <v>13.99</v>
      </c>
      <c r="L3611" s="4">
        <f t="shared" si="394"/>
        <v>13.99</v>
      </c>
      <c r="M3611">
        <v>1</v>
      </c>
      <c r="N3611" t="s">
        <v>15</v>
      </c>
      <c r="O3611">
        <v>4</v>
      </c>
      <c r="P3611">
        <v>0.12</v>
      </c>
      <c r="Q3611">
        <f t="shared" si="395"/>
        <v>7</v>
      </c>
      <c r="R3611" t="s">
        <v>25</v>
      </c>
      <c r="S3611">
        <f t="shared" si="396"/>
        <v>30.66</v>
      </c>
      <c r="T3611" t="str">
        <f t="shared" si="397"/>
        <v>Low</v>
      </c>
      <c r="U3611" t="str">
        <f t="shared" si="398"/>
        <v>Inactive</v>
      </c>
    </row>
    <row r="3612" spans="1:21" x14ac:dyDescent="0.25">
      <c r="A3612" t="s">
        <v>3639</v>
      </c>
      <c r="B3612">
        <v>51</v>
      </c>
      <c r="C3612" t="str">
        <f t="shared" si="392"/>
        <v>45-54</v>
      </c>
      <c r="D3612" t="s">
        <v>13</v>
      </c>
      <c r="E3612" t="s">
        <v>2</v>
      </c>
      <c r="F3612">
        <v>12.08</v>
      </c>
      <c r="G3612" t="str">
        <f t="shared" si="393"/>
        <v>Low</v>
      </c>
      <c r="H3612">
        <v>41</v>
      </c>
      <c r="I3612" t="s">
        <v>56</v>
      </c>
      <c r="J3612" t="s">
        <v>10</v>
      </c>
      <c r="K3612" s="4">
        <v>8.99</v>
      </c>
      <c r="L3612" s="4">
        <f t="shared" si="394"/>
        <v>8.99</v>
      </c>
      <c r="M3612">
        <v>1</v>
      </c>
      <c r="N3612" t="s">
        <v>23</v>
      </c>
      <c r="O3612">
        <v>5</v>
      </c>
      <c r="P3612">
        <v>0.28999999999999998</v>
      </c>
      <c r="Q3612">
        <f t="shared" si="395"/>
        <v>17</v>
      </c>
      <c r="R3612" t="s">
        <v>20</v>
      </c>
      <c r="S3612">
        <f t="shared" si="396"/>
        <v>205.36</v>
      </c>
      <c r="T3612" t="str">
        <f t="shared" si="397"/>
        <v>High</v>
      </c>
      <c r="U3612" t="str">
        <f t="shared" si="398"/>
        <v>Inactive</v>
      </c>
    </row>
    <row r="3613" spans="1:21" x14ac:dyDescent="0.25">
      <c r="A3613" t="s">
        <v>3640</v>
      </c>
      <c r="B3613">
        <v>67</v>
      </c>
      <c r="C3613" t="str">
        <f t="shared" si="392"/>
        <v>55+</v>
      </c>
      <c r="D3613" t="s">
        <v>1</v>
      </c>
      <c r="E3613" t="s">
        <v>18</v>
      </c>
      <c r="F3613">
        <v>6.7</v>
      </c>
      <c r="G3613" t="str">
        <f t="shared" si="393"/>
        <v>Low</v>
      </c>
      <c r="H3613">
        <v>30</v>
      </c>
      <c r="I3613" t="s">
        <v>3</v>
      </c>
      <c r="J3613" t="s">
        <v>10</v>
      </c>
      <c r="K3613" s="4">
        <v>17.989999999999998</v>
      </c>
      <c r="L3613" s="4">
        <f t="shared" si="394"/>
        <v>17.989999999999998</v>
      </c>
      <c r="M3613">
        <v>0</v>
      </c>
      <c r="N3613" t="s">
        <v>47</v>
      </c>
      <c r="O3613">
        <v>5</v>
      </c>
      <c r="P3613">
        <v>0.22</v>
      </c>
      <c r="Q3613">
        <f t="shared" si="395"/>
        <v>13</v>
      </c>
      <c r="R3613" t="s">
        <v>33</v>
      </c>
      <c r="S3613">
        <f t="shared" si="396"/>
        <v>87.100000000000009</v>
      </c>
      <c r="T3613" t="str">
        <f t="shared" si="397"/>
        <v>Medium</v>
      </c>
      <c r="U3613" t="str">
        <f t="shared" si="398"/>
        <v>Inactive</v>
      </c>
    </row>
    <row r="3614" spans="1:21" x14ac:dyDescent="0.25">
      <c r="A3614" t="s">
        <v>3641</v>
      </c>
      <c r="B3614">
        <v>44</v>
      </c>
      <c r="C3614" t="str">
        <f t="shared" si="392"/>
        <v>35-44</v>
      </c>
      <c r="D3614" t="s">
        <v>13</v>
      </c>
      <c r="E3614" t="s">
        <v>2</v>
      </c>
      <c r="F3614">
        <v>9.0299999999999994</v>
      </c>
      <c r="G3614" t="str">
        <f t="shared" si="393"/>
        <v>Low</v>
      </c>
      <c r="H3614">
        <v>49</v>
      </c>
      <c r="I3614" t="s">
        <v>19</v>
      </c>
      <c r="J3614" t="s">
        <v>41</v>
      </c>
      <c r="K3614" s="4">
        <v>8.99</v>
      </c>
      <c r="L3614" s="4">
        <f t="shared" si="394"/>
        <v>8.99</v>
      </c>
      <c r="M3614">
        <v>1</v>
      </c>
      <c r="N3614" t="s">
        <v>47</v>
      </c>
      <c r="O3614">
        <v>2</v>
      </c>
      <c r="P3614">
        <v>0.18</v>
      </c>
      <c r="Q3614">
        <f t="shared" si="395"/>
        <v>11</v>
      </c>
      <c r="R3614" t="s">
        <v>38</v>
      </c>
      <c r="S3614">
        <f t="shared" si="396"/>
        <v>99.33</v>
      </c>
      <c r="T3614" t="str">
        <f t="shared" si="397"/>
        <v>Medium</v>
      </c>
      <c r="U3614" t="str">
        <f t="shared" si="398"/>
        <v>Inactive</v>
      </c>
    </row>
    <row r="3615" spans="1:21" x14ac:dyDescent="0.25">
      <c r="A3615" t="s">
        <v>3642</v>
      </c>
      <c r="B3615">
        <v>58</v>
      </c>
      <c r="C3615" t="str">
        <f t="shared" si="392"/>
        <v>55+</v>
      </c>
      <c r="D3615" t="s">
        <v>1</v>
      </c>
      <c r="E3615" t="s">
        <v>8</v>
      </c>
      <c r="F3615">
        <v>4.6900000000000004</v>
      </c>
      <c r="G3615" t="str">
        <f t="shared" si="393"/>
        <v>Low</v>
      </c>
      <c r="H3615">
        <v>49</v>
      </c>
      <c r="I3615" t="s">
        <v>3</v>
      </c>
      <c r="J3615" t="s">
        <v>4</v>
      </c>
      <c r="K3615" s="4">
        <v>13.99</v>
      </c>
      <c r="L3615" s="4">
        <f t="shared" si="394"/>
        <v>13.99</v>
      </c>
      <c r="M3615">
        <v>1</v>
      </c>
      <c r="N3615" t="s">
        <v>15</v>
      </c>
      <c r="O3615">
        <v>1</v>
      </c>
      <c r="P3615">
        <v>0.09</v>
      </c>
      <c r="Q3615">
        <f t="shared" si="395"/>
        <v>5</v>
      </c>
      <c r="R3615" t="s">
        <v>25</v>
      </c>
      <c r="S3615">
        <f t="shared" si="396"/>
        <v>23.450000000000003</v>
      </c>
      <c r="T3615" t="str">
        <f t="shared" si="397"/>
        <v>Low</v>
      </c>
      <c r="U3615" t="str">
        <f t="shared" si="398"/>
        <v>Inactive</v>
      </c>
    </row>
    <row r="3616" spans="1:21" x14ac:dyDescent="0.25">
      <c r="A3616" t="s">
        <v>3643</v>
      </c>
      <c r="B3616">
        <v>59</v>
      </c>
      <c r="C3616" t="str">
        <f t="shared" si="392"/>
        <v>55+</v>
      </c>
      <c r="D3616" t="s">
        <v>1</v>
      </c>
      <c r="E3616" t="s">
        <v>2</v>
      </c>
      <c r="F3616">
        <v>7.17</v>
      </c>
      <c r="G3616" t="str">
        <f t="shared" si="393"/>
        <v>Low</v>
      </c>
      <c r="H3616">
        <v>31</v>
      </c>
      <c r="I3616" t="s">
        <v>35</v>
      </c>
      <c r="J3616" t="s">
        <v>10</v>
      </c>
      <c r="K3616" s="4">
        <v>8.99</v>
      </c>
      <c r="L3616" s="4">
        <f t="shared" si="394"/>
        <v>8.99</v>
      </c>
      <c r="M3616">
        <v>1</v>
      </c>
      <c r="N3616" t="s">
        <v>5</v>
      </c>
      <c r="O3616">
        <v>3</v>
      </c>
      <c r="P3616">
        <v>0.22</v>
      </c>
      <c r="Q3616">
        <f t="shared" si="395"/>
        <v>13</v>
      </c>
      <c r="R3616" t="s">
        <v>20</v>
      </c>
      <c r="S3616">
        <f t="shared" si="396"/>
        <v>93.21</v>
      </c>
      <c r="T3616" t="str">
        <f t="shared" si="397"/>
        <v>Medium</v>
      </c>
      <c r="U3616" t="str">
        <f t="shared" si="398"/>
        <v>Inactive</v>
      </c>
    </row>
    <row r="3617" spans="1:21" x14ac:dyDescent="0.25">
      <c r="A3617" t="s">
        <v>3644</v>
      </c>
      <c r="B3617">
        <v>22</v>
      </c>
      <c r="C3617" t="str">
        <f t="shared" si="392"/>
        <v>18-24</v>
      </c>
      <c r="D3617" t="s">
        <v>1</v>
      </c>
      <c r="E3617" t="s">
        <v>2</v>
      </c>
      <c r="F3617">
        <v>25.18</v>
      </c>
      <c r="G3617" t="str">
        <f t="shared" si="393"/>
        <v>Medium</v>
      </c>
      <c r="H3617">
        <v>39</v>
      </c>
      <c r="I3617" t="s">
        <v>19</v>
      </c>
      <c r="J3617" t="s">
        <v>4</v>
      </c>
      <c r="K3617" s="4">
        <v>8.99</v>
      </c>
      <c r="L3617" s="4">
        <f t="shared" si="394"/>
        <v>8.99</v>
      </c>
      <c r="M3617">
        <v>0</v>
      </c>
      <c r="N3617" t="s">
        <v>23</v>
      </c>
      <c r="O3617">
        <v>5</v>
      </c>
      <c r="P3617">
        <v>0.63</v>
      </c>
      <c r="Q3617">
        <f t="shared" si="395"/>
        <v>38</v>
      </c>
      <c r="R3617" t="s">
        <v>6</v>
      </c>
      <c r="S3617">
        <f t="shared" si="396"/>
        <v>956.84</v>
      </c>
      <c r="T3617" t="str">
        <f t="shared" si="397"/>
        <v>High</v>
      </c>
      <c r="U3617" t="str">
        <f t="shared" si="398"/>
        <v>Inactive</v>
      </c>
    </row>
    <row r="3618" spans="1:21" x14ac:dyDescent="0.25">
      <c r="A3618" t="s">
        <v>3645</v>
      </c>
      <c r="B3618">
        <v>44</v>
      </c>
      <c r="C3618" t="str">
        <f t="shared" si="392"/>
        <v>35-44</v>
      </c>
      <c r="D3618" t="s">
        <v>13</v>
      </c>
      <c r="E3618" t="s">
        <v>2</v>
      </c>
      <c r="F3618">
        <v>7.25</v>
      </c>
      <c r="G3618" t="str">
        <f t="shared" si="393"/>
        <v>Low</v>
      </c>
      <c r="H3618">
        <v>19</v>
      </c>
      <c r="I3618" t="s">
        <v>19</v>
      </c>
      <c r="J3618" t="s">
        <v>41</v>
      </c>
      <c r="K3618" s="4">
        <v>8.99</v>
      </c>
      <c r="L3618" s="4">
        <f t="shared" si="394"/>
        <v>8.99</v>
      </c>
      <c r="M3618">
        <v>1</v>
      </c>
      <c r="N3618" t="s">
        <v>47</v>
      </c>
      <c r="O3618">
        <v>1</v>
      </c>
      <c r="P3618">
        <v>0.36</v>
      </c>
      <c r="Q3618">
        <f t="shared" si="395"/>
        <v>22</v>
      </c>
      <c r="R3618" t="s">
        <v>20</v>
      </c>
      <c r="S3618">
        <f t="shared" si="396"/>
        <v>159.5</v>
      </c>
      <c r="T3618" t="str">
        <f t="shared" si="397"/>
        <v>High</v>
      </c>
      <c r="U3618" t="str">
        <f t="shared" si="398"/>
        <v>Risk</v>
      </c>
    </row>
    <row r="3619" spans="1:21" x14ac:dyDescent="0.25">
      <c r="A3619" t="s">
        <v>3646</v>
      </c>
      <c r="B3619">
        <v>63</v>
      </c>
      <c r="C3619" t="str">
        <f t="shared" si="392"/>
        <v>55+</v>
      </c>
      <c r="D3619" t="s">
        <v>27</v>
      </c>
      <c r="E3619" t="s">
        <v>18</v>
      </c>
      <c r="F3619">
        <v>1.43</v>
      </c>
      <c r="G3619" t="str">
        <f t="shared" si="393"/>
        <v>Low</v>
      </c>
      <c r="H3619">
        <v>57</v>
      </c>
      <c r="I3619" t="s">
        <v>14</v>
      </c>
      <c r="J3619" t="s">
        <v>4</v>
      </c>
      <c r="K3619" s="4">
        <v>17.989999999999998</v>
      </c>
      <c r="L3619" s="4">
        <f t="shared" si="394"/>
        <v>17.989999999999998</v>
      </c>
      <c r="M3619">
        <v>1</v>
      </c>
      <c r="N3619" t="s">
        <v>5</v>
      </c>
      <c r="O3619">
        <v>5</v>
      </c>
      <c r="P3619">
        <v>0.02</v>
      </c>
      <c r="Q3619">
        <f t="shared" si="395"/>
        <v>1</v>
      </c>
      <c r="R3619" t="s">
        <v>33</v>
      </c>
      <c r="S3619">
        <f t="shared" si="396"/>
        <v>1.43</v>
      </c>
      <c r="T3619" t="str">
        <f t="shared" si="397"/>
        <v>Low</v>
      </c>
      <c r="U3619" t="str">
        <f t="shared" si="398"/>
        <v>Inactive</v>
      </c>
    </row>
    <row r="3620" spans="1:21" x14ac:dyDescent="0.25">
      <c r="A3620" t="s">
        <v>3647</v>
      </c>
      <c r="B3620">
        <v>57</v>
      </c>
      <c r="C3620" t="str">
        <f t="shared" si="392"/>
        <v>55+</v>
      </c>
      <c r="D3620" t="s">
        <v>27</v>
      </c>
      <c r="E3620" t="s">
        <v>8</v>
      </c>
      <c r="F3620">
        <v>2.34</v>
      </c>
      <c r="G3620" t="str">
        <f t="shared" si="393"/>
        <v>Low</v>
      </c>
      <c r="H3620">
        <v>0</v>
      </c>
      <c r="I3620" t="s">
        <v>56</v>
      </c>
      <c r="J3620" t="s">
        <v>41</v>
      </c>
      <c r="K3620" s="4">
        <v>13.99</v>
      </c>
      <c r="L3620" s="4">
        <f t="shared" si="394"/>
        <v>13.99</v>
      </c>
      <c r="M3620">
        <v>0</v>
      </c>
      <c r="N3620" t="s">
        <v>23</v>
      </c>
      <c r="O3620">
        <v>5</v>
      </c>
      <c r="P3620">
        <v>2.34</v>
      </c>
      <c r="Q3620">
        <f t="shared" si="395"/>
        <v>140</v>
      </c>
      <c r="R3620" t="s">
        <v>11</v>
      </c>
      <c r="S3620">
        <f t="shared" si="396"/>
        <v>327.59999999999997</v>
      </c>
      <c r="T3620" t="str">
        <f t="shared" si="397"/>
        <v>High</v>
      </c>
      <c r="U3620" t="str">
        <f t="shared" si="398"/>
        <v>Active</v>
      </c>
    </row>
    <row r="3621" spans="1:21" x14ac:dyDescent="0.25">
      <c r="A3621" t="s">
        <v>3648</v>
      </c>
      <c r="B3621">
        <v>43</v>
      </c>
      <c r="C3621" t="str">
        <f t="shared" si="392"/>
        <v>35-44</v>
      </c>
      <c r="D3621" t="s">
        <v>27</v>
      </c>
      <c r="E3621" t="s">
        <v>18</v>
      </c>
      <c r="F3621">
        <v>14.21</v>
      </c>
      <c r="G3621" t="str">
        <f t="shared" si="393"/>
        <v>Low</v>
      </c>
      <c r="H3621">
        <v>11</v>
      </c>
      <c r="I3621" t="s">
        <v>35</v>
      </c>
      <c r="J3621" t="s">
        <v>4</v>
      </c>
      <c r="K3621" s="4">
        <v>17.989999999999998</v>
      </c>
      <c r="L3621" s="4">
        <f t="shared" si="394"/>
        <v>17.989999999999998</v>
      </c>
      <c r="M3621">
        <v>0</v>
      </c>
      <c r="N3621" t="s">
        <v>29</v>
      </c>
      <c r="O3621">
        <v>3</v>
      </c>
      <c r="P3621">
        <v>1.18</v>
      </c>
      <c r="Q3621">
        <f t="shared" si="395"/>
        <v>71</v>
      </c>
      <c r="R3621" t="s">
        <v>20</v>
      </c>
      <c r="S3621">
        <f t="shared" si="396"/>
        <v>1008.9100000000001</v>
      </c>
      <c r="T3621" t="str">
        <f t="shared" si="397"/>
        <v>High</v>
      </c>
      <c r="U3621" t="str">
        <f t="shared" si="398"/>
        <v>Risk</v>
      </c>
    </row>
    <row r="3622" spans="1:21" x14ac:dyDescent="0.25">
      <c r="A3622" t="s">
        <v>3649</v>
      </c>
      <c r="B3622">
        <v>55</v>
      </c>
      <c r="C3622" t="str">
        <f t="shared" si="392"/>
        <v>45-54</v>
      </c>
      <c r="D3622" t="s">
        <v>13</v>
      </c>
      <c r="E3622" t="s">
        <v>8</v>
      </c>
      <c r="F3622">
        <v>5.36</v>
      </c>
      <c r="G3622" t="str">
        <f t="shared" si="393"/>
        <v>Low</v>
      </c>
      <c r="H3622">
        <v>42</v>
      </c>
      <c r="I3622" t="s">
        <v>3</v>
      </c>
      <c r="J3622" t="s">
        <v>41</v>
      </c>
      <c r="K3622" s="4">
        <v>13.99</v>
      </c>
      <c r="L3622" s="4">
        <f t="shared" si="394"/>
        <v>13.99</v>
      </c>
      <c r="M3622">
        <v>0</v>
      </c>
      <c r="N3622" t="s">
        <v>23</v>
      </c>
      <c r="O3622">
        <v>5</v>
      </c>
      <c r="P3622">
        <v>0.12</v>
      </c>
      <c r="Q3622">
        <f t="shared" si="395"/>
        <v>7</v>
      </c>
      <c r="R3622" t="s">
        <v>20</v>
      </c>
      <c r="S3622">
        <f t="shared" si="396"/>
        <v>37.520000000000003</v>
      </c>
      <c r="T3622" t="str">
        <f t="shared" si="397"/>
        <v>Low</v>
      </c>
      <c r="U3622" t="str">
        <f t="shared" si="398"/>
        <v>Inactive</v>
      </c>
    </row>
    <row r="3623" spans="1:21" x14ac:dyDescent="0.25">
      <c r="A3623" t="s">
        <v>3650</v>
      </c>
      <c r="B3623">
        <v>19</v>
      </c>
      <c r="C3623" t="str">
        <f t="shared" si="392"/>
        <v>18-24</v>
      </c>
      <c r="D3623" t="s">
        <v>13</v>
      </c>
      <c r="E3623" t="s">
        <v>8</v>
      </c>
      <c r="F3623">
        <v>5.42</v>
      </c>
      <c r="G3623" t="str">
        <f t="shared" si="393"/>
        <v>Low</v>
      </c>
      <c r="H3623">
        <v>60</v>
      </c>
      <c r="I3623" t="s">
        <v>56</v>
      </c>
      <c r="J3623" t="s">
        <v>4</v>
      </c>
      <c r="K3623" s="4">
        <v>13.99</v>
      </c>
      <c r="L3623" s="4">
        <f t="shared" si="394"/>
        <v>13.99</v>
      </c>
      <c r="M3623">
        <v>1</v>
      </c>
      <c r="N3623" t="s">
        <v>47</v>
      </c>
      <c r="O3623">
        <v>1</v>
      </c>
      <c r="P3623">
        <v>0.09</v>
      </c>
      <c r="Q3623">
        <f t="shared" si="395"/>
        <v>5</v>
      </c>
      <c r="R3623" t="s">
        <v>33</v>
      </c>
      <c r="S3623">
        <f t="shared" si="396"/>
        <v>27.1</v>
      </c>
      <c r="T3623" t="str">
        <f t="shared" si="397"/>
        <v>Low</v>
      </c>
      <c r="U3623" t="str">
        <f t="shared" si="398"/>
        <v>Inactive</v>
      </c>
    </row>
    <row r="3624" spans="1:21" x14ac:dyDescent="0.25">
      <c r="A3624" t="s">
        <v>3651</v>
      </c>
      <c r="B3624">
        <v>64</v>
      </c>
      <c r="C3624" t="str">
        <f t="shared" si="392"/>
        <v>55+</v>
      </c>
      <c r="D3624" t="s">
        <v>1</v>
      </c>
      <c r="E3624" t="s">
        <v>18</v>
      </c>
      <c r="F3624">
        <v>11.09</v>
      </c>
      <c r="G3624" t="str">
        <f t="shared" si="393"/>
        <v>Low</v>
      </c>
      <c r="H3624">
        <v>26</v>
      </c>
      <c r="I3624" t="s">
        <v>3</v>
      </c>
      <c r="J3624" t="s">
        <v>41</v>
      </c>
      <c r="K3624" s="4">
        <v>17.989999999999998</v>
      </c>
      <c r="L3624" s="4">
        <f t="shared" si="394"/>
        <v>17.989999999999998</v>
      </c>
      <c r="M3624">
        <v>0</v>
      </c>
      <c r="N3624" t="s">
        <v>23</v>
      </c>
      <c r="O3624">
        <v>5</v>
      </c>
      <c r="P3624">
        <v>0.41</v>
      </c>
      <c r="Q3624">
        <f t="shared" si="395"/>
        <v>25</v>
      </c>
      <c r="R3624" t="s">
        <v>16</v>
      </c>
      <c r="S3624">
        <f t="shared" si="396"/>
        <v>277.25</v>
      </c>
      <c r="T3624" t="str">
        <f t="shared" si="397"/>
        <v>High</v>
      </c>
      <c r="U3624" t="str">
        <f t="shared" si="398"/>
        <v>Inactive</v>
      </c>
    </row>
    <row r="3625" spans="1:21" x14ac:dyDescent="0.25">
      <c r="A3625" t="s">
        <v>3652</v>
      </c>
      <c r="B3625">
        <v>61</v>
      </c>
      <c r="C3625" t="str">
        <f t="shared" si="392"/>
        <v>55+</v>
      </c>
      <c r="D3625" t="s">
        <v>13</v>
      </c>
      <c r="E3625" t="s">
        <v>18</v>
      </c>
      <c r="F3625">
        <v>1.91</v>
      </c>
      <c r="G3625" t="str">
        <f t="shared" si="393"/>
        <v>Low</v>
      </c>
      <c r="H3625">
        <v>52</v>
      </c>
      <c r="I3625" t="s">
        <v>56</v>
      </c>
      <c r="J3625" t="s">
        <v>4</v>
      </c>
      <c r="K3625" s="4">
        <v>17.989999999999998</v>
      </c>
      <c r="L3625" s="4">
        <f t="shared" si="394"/>
        <v>17.989999999999998</v>
      </c>
      <c r="M3625">
        <v>1</v>
      </c>
      <c r="N3625" t="s">
        <v>23</v>
      </c>
      <c r="O3625">
        <v>1</v>
      </c>
      <c r="P3625">
        <v>0.04</v>
      </c>
      <c r="Q3625">
        <f t="shared" si="395"/>
        <v>2</v>
      </c>
      <c r="R3625" t="s">
        <v>25</v>
      </c>
      <c r="S3625">
        <f t="shared" si="396"/>
        <v>3.82</v>
      </c>
      <c r="T3625" t="str">
        <f t="shared" si="397"/>
        <v>Low</v>
      </c>
      <c r="U3625" t="str">
        <f t="shared" si="398"/>
        <v>Inactive</v>
      </c>
    </row>
    <row r="3626" spans="1:21" x14ac:dyDescent="0.25">
      <c r="A3626" t="s">
        <v>3653</v>
      </c>
      <c r="B3626">
        <v>44</v>
      </c>
      <c r="C3626" t="str">
        <f t="shared" si="392"/>
        <v>35-44</v>
      </c>
      <c r="D3626" t="s">
        <v>27</v>
      </c>
      <c r="E3626" t="s">
        <v>18</v>
      </c>
      <c r="F3626">
        <v>1.22</v>
      </c>
      <c r="G3626" t="str">
        <f t="shared" si="393"/>
        <v>Low</v>
      </c>
      <c r="H3626">
        <v>24</v>
      </c>
      <c r="I3626" t="s">
        <v>19</v>
      </c>
      <c r="J3626" t="s">
        <v>43</v>
      </c>
      <c r="K3626" s="4">
        <v>17.989999999999998</v>
      </c>
      <c r="L3626" s="4">
        <f t="shared" si="394"/>
        <v>17.989999999999998</v>
      </c>
      <c r="M3626">
        <v>1</v>
      </c>
      <c r="N3626" t="s">
        <v>15</v>
      </c>
      <c r="O3626">
        <v>3</v>
      </c>
      <c r="P3626">
        <v>0.05</v>
      </c>
      <c r="Q3626">
        <f t="shared" si="395"/>
        <v>3</v>
      </c>
      <c r="R3626" t="s">
        <v>20</v>
      </c>
      <c r="S3626">
        <f t="shared" si="396"/>
        <v>3.66</v>
      </c>
      <c r="T3626" t="str">
        <f t="shared" si="397"/>
        <v>Low</v>
      </c>
      <c r="U3626" t="str">
        <f t="shared" si="398"/>
        <v>Inactive</v>
      </c>
    </row>
    <row r="3627" spans="1:21" x14ac:dyDescent="0.25">
      <c r="A3627" t="s">
        <v>3654</v>
      </c>
      <c r="B3627">
        <v>40</v>
      </c>
      <c r="C3627" t="str">
        <f t="shared" si="392"/>
        <v>35-44</v>
      </c>
      <c r="D3627" t="s">
        <v>13</v>
      </c>
      <c r="E3627" t="s">
        <v>8</v>
      </c>
      <c r="F3627">
        <v>3.21</v>
      </c>
      <c r="G3627" t="str">
        <f t="shared" si="393"/>
        <v>Low</v>
      </c>
      <c r="H3627">
        <v>58</v>
      </c>
      <c r="I3627" t="s">
        <v>9</v>
      </c>
      <c r="J3627" t="s">
        <v>41</v>
      </c>
      <c r="K3627" s="4">
        <v>13.99</v>
      </c>
      <c r="L3627" s="4">
        <f t="shared" si="394"/>
        <v>13.99</v>
      </c>
      <c r="M3627">
        <v>1</v>
      </c>
      <c r="N3627" t="s">
        <v>29</v>
      </c>
      <c r="O3627">
        <v>2</v>
      </c>
      <c r="P3627">
        <v>0.05</v>
      </c>
      <c r="Q3627">
        <f t="shared" si="395"/>
        <v>3</v>
      </c>
      <c r="R3627" t="s">
        <v>6</v>
      </c>
      <c r="S3627">
        <f t="shared" si="396"/>
        <v>9.629999999999999</v>
      </c>
      <c r="T3627" t="str">
        <f t="shared" si="397"/>
        <v>Low</v>
      </c>
      <c r="U3627" t="str">
        <f t="shared" si="398"/>
        <v>Inactive</v>
      </c>
    </row>
    <row r="3628" spans="1:21" x14ac:dyDescent="0.25">
      <c r="A3628" t="s">
        <v>3655</v>
      </c>
      <c r="B3628">
        <v>33</v>
      </c>
      <c r="C3628" t="str">
        <f t="shared" si="392"/>
        <v>25-34</v>
      </c>
      <c r="D3628" t="s">
        <v>13</v>
      </c>
      <c r="E3628" t="s">
        <v>8</v>
      </c>
      <c r="F3628">
        <v>13.21</v>
      </c>
      <c r="G3628" t="str">
        <f t="shared" si="393"/>
        <v>Low</v>
      </c>
      <c r="H3628">
        <v>21</v>
      </c>
      <c r="I3628" t="s">
        <v>19</v>
      </c>
      <c r="J3628" t="s">
        <v>43</v>
      </c>
      <c r="K3628" s="4">
        <v>13.99</v>
      </c>
      <c r="L3628" s="4">
        <f t="shared" si="394"/>
        <v>13.99</v>
      </c>
      <c r="M3628">
        <v>0</v>
      </c>
      <c r="N3628" t="s">
        <v>23</v>
      </c>
      <c r="O3628">
        <v>4</v>
      </c>
      <c r="P3628">
        <v>0.6</v>
      </c>
      <c r="Q3628">
        <f t="shared" si="395"/>
        <v>36</v>
      </c>
      <c r="R3628" t="s">
        <v>33</v>
      </c>
      <c r="S3628">
        <f t="shared" si="396"/>
        <v>475.56000000000006</v>
      </c>
      <c r="T3628" t="str">
        <f t="shared" si="397"/>
        <v>High</v>
      </c>
      <c r="U3628" t="str">
        <f t="shared" si="398"/>
        <v>Risk</v>
      </c>
    </row>
    <row r="3629" spans="1:21" x14ac:dyDescent="0.25">
      <c r="A3629" t="s">
        <v>3656</v>
      </c>
      <c r="B3629">
        <v>47</v>
      </c>
      <c r="C3629" t="str">
        <f t="shared" si="392"/>
        <v>45-54</v>
      </c>
      <c r="D3629" t="s">
        <v>1</v>
      </c>
      <c r="E3629" t="s">
        <v>8</v>
      </c>
      <c r="F3629">
        <v>8.01</v>
      </c>
      <c r="G3629" t="str">
        <f t="shared" si="393"/>
        <v>Low</v>
      </c>
      <c r="H3629">
        <v>11</v>
      </c>
      <c r="I3629" t="s">
        <v>9</v>
      </c>
      <c r="J3629" t="s">
        <v>10</v>
      </c>
      <c r="K3629" s="4">
        <v>13.99</v>
      </c>
      <c r="L3629" s="4">
        <f t="shared" si="394"/>
        <v>13.99</v>
      </c>
      <c r="M3629">
        <v>0</v>
      </c>
      <c r="N3629" t="s">
        <v>5</v>
      </c>
      <c r="O3629">
        <v>4</v>
      </c>
      <c r="P3629">
        <v>0.67</v>
      </c>
      <c r="Q3629">
        <f t="shared" si="395"/>
        <v>40</v>
      </c>
      <c r="R3629" t="s">
        <v>20</v>
      </c>
      <c r="S3629">
        <f t="shared" si="396"/>
        <v>320.39999999999998</v>
      </c>
      <c r="T3629" t="str">
        <f t="shared" si="397"/>
        <v>High</v>
      </c>
      <c r="U3629" t="str">
        <f t="shared" si="398"/>
        <v>Risk</v>
      </c>
    </row>
    <row r="3630" spans="1:21" x14ac:dyDescent="0.25">
      <c r="A3630" t="s">
        <v>3657</v>
      </c>
      <c r="B3630">
        <v>48</v>
      </c>
      <c r="C3630" t="str">
        <f t="shared" si="392"/>
        <v>45-54</v>
      </c>
      <c r="D3630" t="s">
        <v>1</v>
      </c>
      <c r="E3630" t="s">
        <v>18</v>
      </c>
      <c r="F3630">
        <v>6.53</v>
      </c>
      <c r="G3630" t="str">
        <f t="shared" si="393"/>
        <v>Low</v>
      </c>
      <c r="H3630">
        <v>55</v>
      </c>
      <c r="I3630" t="s">
        <v>14</v>
      </c>
      <c r="J3630" t="s">
        <v>10</v>
      </c>
      <c r="K3630" s="4">
        <v>17.989999999999998</v>
      </c>
      <c r="L3630" s="4">
        <f t="shared" si="394"/>
        <v>17.989999999999998</v>
      </c>
      <c r="M3630">
        <v>1</v>
      </c>
      <c r="N3630" t="s">
        <v>5</v>
      </c>
      <c r="O3630">
        <v>2</v>
      </c>
      <c r="P3630">
        <v>0.12</v>
      </c>
      <c r="Q3630">
        <f t="shared" si="395"/>
        <v>7</v>
      </c>
      <c r="R3630" t="s">
        <v>38</v>
      </c>
      <c r="S3630">
        <f t="shared" si="396"/>
        <v>45.71</v>
      </c>
      <c r="T3630" t="str">
        <f t="shared" si="397"/>
        <v>Low</v>
      </c>
      <c r="U3630" t="str">
        <f t="shared" si="398"/>
        <v>Inactive</v>
      </c>
    </row>
    <row r="3631" spans="1:21" x14ac:dyDescent="0.25">
      <c r="A3631" t="s">
        <v>3658</v>
      </c>
      <c r="B3631">
        <v>69</v>
      </c>
      <c r="C3631" t="str">
        <f t="shared" si="392"/>
        <v>55+</v>
      </c>
      <c r="D3631" t="s">
        <v>13</v>
      </c>
      <c r="E3631" t="s">
        <v>2</v>
      </c>
      <c r="F3631">
        <v>20.61</v>
      </c>
      <c r="G3631" t="str">
        <f t="shared" si="393"/>
        <v>Medium</v>
      </c>
      <c r="H3631">
        <v>37</v>
      </c>
      <c r="I3631" t="s">
        <v>35</v>
      </c>
      <c r="J3631" t="s">
        <v>43</v>
      </c>
      <c r="K3631" s="4">
        <v>8.99</v>
      </c>
      <c r="L3631" s="4">
        <f t="shared" si="394"/>
        <v>8.99</v>
      </c>
      <c r="M3631">
        <v>0</v>
      </c>
      <c r="N3631" t="s">
        <v>15</v>
      </c>
      <c r="O3631">
        <v>5</v>
      </c>
      <c r="P3631">
        <v>0.54</v>
      </c>
      <c r="Q3631">
        <f t="shared" si="395"/>
        <v>32</v>
      </c>
      <c r="R3631" t="s">
        <v>25</v>
      </c>
      <c r="S3631">
        <f t="shared" si="396"/>
        <v>659.52</v>
      </c>
      <c r="T3631" t="str">
        <f t="shared" si="397"/>
        <v>High</v>
      </c>
      <c r="U3631" t="str">
        <f t="shared" si="398"/>
        <v>Inactive</v>
      </c>
    </row>
    <row r="3632" spans="1:21" x14ac:dyDescent="0.25">
      <c r="A3632" t="s">
        <v>3659</v>
      </c>
      <c r="B3632">
        <v>37</v>
      </c>
      <c r="C3632" t="str">
        <f t="shared" si="392"/>
        <v>35-44</v>
      </c>
      <c r="D3632" t="s">
        <v>1</v>
      </c>
      <c r="E3632" t="s">
        <v>2</v>
      </c>
      <c r="F3632">
        <v>6.29</v>
      </c>
      <c r="G3632" t="str">
        <f t="shared" si="393"/>
        <v>Low</v>
      </c>
      <c r="H3632">
        <v>16</v>
      </c>
      <c r="I3632" t="s">
        <v>3</v>
      </c>
      <c r="J3632" t="s">
        <v>43</v>
      </c>
      <c r="K3632" s="4">
        <v>8.99</v>
      </c>
      <c r="L3632" s="4">
        <f t="shared" si="394"/>
        <v>8.99</v>
      </c>
      <c r="M3632">
        <v>0</v>
      </c>
      <c r="N3632" t="s">
        <v>23</v>
      </c>
      <c r="O3632">
        <v>2</v>
      </c>
      <c r="P3632">
        <v>0.37</v>
      </c>
      <c r="Q3632">
        <f t="shared" si="395"/>
        <v>22</v>
      </c>
      <c r="R3632" t="s">
        <v>16</v>
      </c>
      <c r="S3632">
        <f t="shared" si="396"/>
        <v>138.38</v>
      </c>
      <c r="T3632" t="str">
        <f t="shared" si="397"/>
        <v>Medium</v>
      </c>
      <c r="U3632" t="str">
        <f t="shared" si="398"/>
        <v>Risk</v>
      </c>
    </row>
    <row r="3633" spans="1:21" x14ac:dyDescent="0.25">
      <c r="A3633" t="s">
        <v>3660</v>
      </c>
      <c r="B3633">
        <v>36</v>
      </c>
      <c r="C3633" t="str">
        <f t="shared" si="392"/>
        <v>35-44</v>
      </c>
      <c r="D3633" t="s">
        <v>13</v>
      </c>
      <c r="E3633" t="s">
        <v>8</v>
      </c>
      <c r="F3633">
        <v>2.06</v>
      </c>
      <c r="G3633" t="str">
        <f t="shared" si="393"/>
        <v>Low</v>
      </c>
      <c r="H3633">
        <v>24</v>
      </c>
      <c r="I3633" t="s">
        <v>3</v>
      </c>
      <c r="J3633" t="s">
        <v>32</v>
      </c>
      <c r="K3633" s="4">
        <v>13.99</v>
      </c>
      <c r="L3633" s="4">
        <f t="shared" si="394"/>
        <v>13.99</v>
      </c>
      <c r="M3633">
        <v>1</v>
      </c>
      <c r="N3633" t="s">
        <v>15</v>
      </c>
      <c r="O3633">
        <v>1</v>
      </c>
      <c r="P3633">
        <v>0.08</v>
      </c>
      <c r="Q3633">
        <f t="shared" si="395"/>
        <v>5</v>
      </c>
      <c r="R3633" t="s">
        <v>25</v>
      </c>
      <c r="S3633">
        <f t="shared" si="396"/>
        <v>10.3</v>
      </c>
      <c r="T3633" t="str">
        <f t="shared" si="397"/>
        <v>Low</v>
      </c>
      <c r="U3633" t="str">
        <f t="shared" si="398"/>
        <v>Inactive</v>
      </c>
    </row>
    <row r="3634" spans="1:21" x14ac:dyDescent="0.25">
      <c r="A3634" t="s">
        <v>3661</v>
      </c>
      <c r="B3634">
        <v>25</v>
      </c>
      <c r="C3634" t="str">
        <f t="shared" si="392"/>
        <v>18-24</v>
      </c>
      <c r="D3634" t="s">
        <v>1</v>
      </c>
      <c r="E3634" t="s">
        <v>18</v>
      </c>
      <c r="F3634">
        <v>0.56999999999999995</v>
      </c>
      <c r="G3634" t="str">
        <f t="shared" si="393"/>
        <v>Low</v>
      </c>
      <c r="H3634">
        <v>53</v>
      </c>
      <c r="I3634" t="s">
        <v>56</v>
      </c>
      <c r="J3634" t="s">
        <v>10</v>
      </c>
      <c r="K3634" s="4">
        <v>17.989999999999998</v>
      </c>
      <c r="L3634" s="4">
        <f t="shared" si="394"/>
        <v>17.989999999999998</v>
      </c>
      <c r="M3634">
        <v>1</v>
      </c>
      <c r="N3634" t="s">
        <v>29</v>
      </c>
      <c r="O3634">
        <v>4</v>
      </c>
      <c r="P3634">
        <v>0.01</v>
      </c>
      <c r="Q3634">
        <f t="shared" si="395"/>
        <v>1</v>
      </c>
      <c r="R3634" t="s">
        <v>25</v>
      </c>
      <c r="S3634">
        <f t="shared" si="396"/>
        <v>0.56999999999999995</v>
      </c>
      <c r="T3634" t="str">
        <f t="shared" si="397"/>
        <v>Low</v>
      </c>
      <c r="U3634" t="str">
        <f t="shared" si="398"/>
        <v>Inactive</v>
      </c>
    </row>
    <row r="3635" spans="1:21" x14ac:dyDescent="0.25">
      <c r="A3635" t="s">
        <v>3662</v>
      </c>
      <c r="B3635">
        <v>37</v>
      </c>
      <c r="C3635" t="str">
        <f t="shared" si="392"/>
        <v>35-44</v>
      </c>
      <c r="D3635" t="s">
        <v>27</v>
      </c>
      <c r="E3635" t="s">
        <v>2</v>
      </c>
      <c r="F3635">
        <v>9.34</v>
      </c>
      <c r="G3635" t="str">
        <f t="shared" si="393"/>
        <v>Low</v>
      </c>
      <c r="H3635">
        <v>43</v>
      </c>
      <c r="I3635" t="s">
        <v>14</v>
      </c>
      <c r="J3635" t="s">
        <v>43</v>
      </c>
      <c r="K3635" s="4">
        <v>8.99</v>
      </c>
      <c r="L3635" s="4">
        <f t="shared" si="394"/>
        <v>8.99</v>
      </c>
      <c r="M3635">
        <v>1</v>
      </c>
      <c r="N3635" t="s">
        <v>15</v>
      </c>
      <c r="O3635">
        <v>3</v>
      </c>
      <c r="P3635">
        <v>0.21</v>
      </c>
      <c r="Q3635">
        <f t="shared" si="395"/>
        <v>13</v>
      </c>
      <c r="R3635" t="s">
        <v>11</v>
      </c>
      <c r="S3635">
        <f t="shared" si="396"/>
        <v>121.42</v>
      </c>
      <c r="T3635" t="str">
        <f t="shared" si="397"/>
        <v>Medium</v>
      </c>
      <c r="U3635" t="str">
        <f t="shared" si="398"/>
        <v>Inactive</v>
      </c>
    </row>
    <row r="3636" spans="1:21" x14ac:dyDescent="0.25">
      <c r="A3636" t="s">
        <v>3663</v>
      </c>
      <c r="B3636">
        <v>54</v>
      </c>
      <c r="C3636" t="str">
        <f t="shared" si="392"/>
        <v>45-54</v>
      </c>
      <c r="D3636" t="s">
        <v>27</v>
      </c>
      <c r="E3636" t="s">
        <v>8</v>
      </c>
      <c r="F3636">
        <v>3.6</v>
      </c>
      <c r="G3636" t="str">
        <f t="shared" si="393"/>
        <v>Low</v>
      </c>
      <c r="H3636">
        <v>39</v>
      </c>
      <c r="I3636" t="s">
        <v>56</v>
      </c>
      <c r="J3636" t="s">
        <v>10</v>
      </c>
      <c r="K3636" s="4">
        <v>13.99</v>
      </c>
      <c r="L3636" s="4">
        <f t="shared" si="394"/>
        <v>13.99</v>
      </c>
      <c r="M3636">
        <v>1</v>
      </c>
      <c r="N3636" t="s">
        <v>47</v>
      </c>
      <c r="O3636">
        <v>3</v>
      </c>
      <c r="P3636">
        <v>0.09</v>
      </c>
      <c r="Q3636">
        <f t="shared" si="395"/>
        <v>5</v>
      </c>
      <c r="R3636" t="s">
        <v>16</v>
      </c>
      <c r="S3636">
        <f t="shared" si="396"/>
        <v>18</v>
      </c>
      <c r="T3636" t="str">
        <f t="shared" si="397"/>
        <v>Low</v>
      </c>
      <c r="U3636" t="str">
        <f t="shared" si="398"/>
        <v>Inactive</v>
      </c>
    </row>
    <row r="3637" spans="1:21" x14ac:dyDescent="0.25">
      <c r="A3637" t="s">
        <v>3664</v>
      </c>
      <c r="B3637">
        <v>67</v>
      </c>
      <c r="C3637" t="str">
        <f t="shared" si="392"/>
        <v>55+</v>
      </c>
      <c r="D3637" t="s">
        <v>27</v>
      </c>
      <c r="E3637" t="s">
        <v>18</v>
      </c>
      <c r="F3637">
        <v>2.2400000000000002</v>
      </c>
      <c r="G3637" t="str">
        <f t="shared" si="393"/>
        <v>Low</v>
      </c>
      <c r="H3637">
        <v>34</v>
      </c>
      <c r="I3637" t="s">
        <v>3</v>
      </c>
      <c r="J3637" t="s">
        <v>4</v>
      </c>
      <c r="K3637" s="4">
        <v>17.989999999999998</v>
      </c>
      <c r="L3637" s="4">
        <f t="shared" si="394"/>
        <v>17.989999999999998</v>
      </c>
      <c r="M3637">
        <v>1</v>
      </c>
      <c r="N3637" t="s">
        <v>15</v>
      </c>
      <c r="O3637">
        <v>2</v>
      </c>
      <c r="P3637">
        <v>0.06</v>
      </c>
      <c r="Q3637">
        <f t="shared" si="395"/>
        <v>4</v>
      </c>
      <c r="R3637" t="s">
        <v>6</v>
      </c>
      <c r="S3637">
        <f t="shared" si="396"/>
        <v>8.9600000000000009</v>
      </c>
      <c r="T3637" t="str">
        <f t="shared" si="397"/>
        <v>Low</v>
      </c>
      <c r="U3637" t="str">
        <f t="shared" si="398"/>
        <v>Inactive</v>
      </c>
    </row>
    <row r="3638" spans="1:21" x14ac:dyDescent="0.25">
      <c r="A3638" t="s">
        <v>3665</v>
      </c>
      <c r="B3638">
        <v>63</v>
      </c>
      <c r="C3638" t="str">
        <f t="shared" si="392"/>
        <v>55+</v>
      </c>
      <c r="D3638" t="s">
        <v>1</v>
      </c>
      <c r="E3638" t="s">
        <v>8</v>
      </c>
      <c r="F3638">
        <v>3.8</v>
      </c>
      <c r="G3638" t="str">
        <f t="shared" si="393"/>
        <v>Low</v>
      </c>
      <c r="H3638">
        <v>57</v>
      </c>
      <c r="I3638" t="s">
        <v>56</v>
      </c>
      <c r="J3638" t="s">
        <v>4</v>
      </c>
      <c r="K3638" s="4">
        <v>13.99</v>
      </c>
      <c r="L3638" s="4">
        <f t="shared" si="394"/>
        <v>13.99</v>
      </c>
      <c r="M3638">
        <v>1</v>
      </c>
      <c r="N3638" t="s">
        <v>15</v>
      </c>
      <c r="O3638">
        <v>3</v>
      </c>
      <c r="P3638">
        <v>7.0000000000000007E-2</v>
      </c>
      <c r="Q3638">
        <f t="shared" si="395"/>
        <v>4</v>
      </c>
      <c r="R3638" t="s">
        <v>6</v>
      </c>
      <c r="S3638">
        <f t="shared" si="396"/>
        <v>15.2</v>
      </c>
      <c r="T3638" t="str">
        <f t="shared" si="397"/>
        <v>Low</v>
      </c>
      <c r="U3638" t="str">
        <f t="shared" si="398"/>
        <v>Inactive</v>
      </c>
    </row>
    <row r="3639" spans="1:21" x14ac:dyDescent="0.25">
      <c r="A3639" t="s">
        <v>3666</v>
      </c>
      <c r="B3639">
        <v>69</v>
      </c>
      <c r="C3639" t="str">
        <f t="shared" si="392"/>
        <v>55+</v>
      </c>
      <c r="D3639" t="s">
        <v>1</v>
      </c>
      <c r="E3639" t="s">
        <v>2</v>
      </c>
      <c r="F3639">
        <v>32.42</v>
      </c>
      <c r="G3639" t="str">
        <f t="shared" si="393"/>
        <v>Medium</v>
      </c>
      <c r="H3639">
        <v>43</v>
      </c>
      <c r="I3639" t="s">
        <v>56</v>
      </c>
      <c r="J3639" t="s">
        <v>41</v>
      </c>
      <c r="K3639" s="4">
        <v>8.99</v>
      </c>
      <c r="L3639" s="4">
        <f t="shared" si="394"/>
        <v>8.99</v>
      </c>
      <c r="M3639">
        <v>0</v>
      </c>
      <c r="N3639" t="s">
        <v>47</v>
      </c>
      <c r="O3639">
        <v>3</v>
      </c>
      <c r="P3639">
        <v>0.74</v>
      </c>
      <c r="Q3639">
        <f t="shared" si="395"/>
        <v>44</v>
      </c>
      <c r="R3639" t="s">
        <v>6</v>
      </c>
      <c r="S3639">
        <f t="shared" si="396"/>
        <v>1426.48</v>
      </c>
      <c r="T3639" t="str">
        <f t="shared" si="397"/>
        <v>High</v>
      </c>
      <c r="U3639" t="str">
        <f t="shared" si="398"/>
        <v>Inactive</v>
      </c>
    </row>
    <row r="3640" spans="1:21" x14ac:dyDescent="0.25">
      <c r="A3640" t="s">
        <v>3667</v>
      </c>
      <c r="B3640">
        <v>45</v>
      </c>
      <c r="C3640" t="str">
        <f t="shared" si="392"/>
        <v>35-44</v>
      </c>
      <c r="D3640" t="s">
        <v>13</v>
      </c>
      <c r="E3640" t="s">
        <v>2</v>
      </c>
      <c r="F3640">
        <v>42.32</v>
      </c>
      <c r="G3640" t="str">
        <f t="shared" si="393"/>
        <v>Medium</v>
      </c>
      <c r="H3640">
        <v>30</v>
      </c>
      <c r="I3640" t="s">
        <v>14</v>
      </c>
      <c r="J3640" t="s">
        <v>4</v>
      </c>
      <c r="K3640" s="4">
        <v>8.99</v>
      </c>
      <c r="L3640" s="4">
        <f t="shared" si="394"/>
        <v>8.99</v>
      </c>
      <c r="M3640">
        <v>0</v>
      </c>
      <c r="N3640" t="s">
        <v>15</v>
      </c>
      <c r="O3640">
        <v>4</v>
      </c>
      <c r="P3640">
        <v>1.37</v>
      </c>
      <c r="Q3640">
        <f t="shared" si="395"/>
        <v>82</v>
      </c>
      <c r="R3640" t="s">
        <v>38</v>
      </c>
      <c r="S3640">
        <f t="shared" si="396"/>
        <v>3470.2400000000002</v>
      </c>
      <c r="T3640" t="str">
        <f t="shared" si="397"/>
        <v>High</v>
      </c>
      <c r="U3640" t="str">
        <f t="shared" si="398"/>
        <v>Inactive</v>
      </c>
    </row>
    <row r="3641" spans="1:21" x14ac:dyDescent="0.25">
      <c r="A3641" t="s">
        <v>3668</v>
      </c>
      <c r="B3641">
        <v>68</v>
      </c>
      <c r="C3641" t="str">
        <f t="shared" si="392"/>
        <v>55+</v>
      </c>
      <c r="D3641" t="s">
        <v>1</v>
      </c>
      <c r="E3641" t="s">
        <v>8</v>
      </c>
      <c r="F3641">
        <v>3.68</v>
      </c>
      <c r="G3641" t="str">
        <f t="shared" si="393"/>
        <v>Low</v>
      </c>
      <c r="H3641">
        <v>53</v>
      </c>
      <c r="I3641" t="s">
        <v>35</v>
      </c>
      <c r="J3641" t="s">
        <v>43</v>
      </c>
      <c r="K3641" s="4">
        <v>13.99</v>
      </c>
      <c r="L3641" s="4">
        <f t="shared" si="394"/>
        <v>13.99</v>
      </c>
      <c r="M3641">
        <v>1</v>
      </c>
      <c r="N3641" t="s">
        <v>47</v>
      </c>
      <c r="O3641">
        <v>3</v>
      </c>
      <c r="P3641">
        <v>7.0000000000000007E-2</v>
      </c>
      <c r="Q3641">
        <f t="shared" si="395"/>
        <v>4</v>
      </c>
      <c r="R3641" t="s">
        <v>20</v>
      </c>
      <c r="S3641">
        <f t="shared" si="396"/>
        <v>14.72</v>
      </c>
      <c r="T3641" t="str">
        <f t="shared" si="397"/>
        <v>Low</v>
      </c>
      <c r="U3641" t="str">
        <f t="shared" si="398"/>
        <v>Inactive</v>
      </c>
    </row>
    <row r="3642" spans="1:21" x14ac:dyDescent="0.25">
      <c r="A3642" t="s">
        <v>3669</v>
      </c>
      <c r="B3642">
        <v>20</v>
      </c>
      <c r="C3642" t="str">
        <f t="shared" si="392"/>
        <v>18-24</v>
      </c>
      <c r="D3642" t="s">
        <v>27</v>
      </c>
      <c r="E3642" t="s">
        <v>8</v>
      </c>
      <c r="F3642">
        <v>2.97</v>
      </c>
      <c r="G3642" t="str">
        <f t="shared" si="393"/>
        <v>Low</v>
      </c>
      <c r="H3642">
        <v>35</v>
      </c>
      <c r="I3642" t="s">
        <v>35</v>
      </c>
      <c r="J3642" t="s">
        <v>4</v>
      </c>
      <c r="K3642" s="4">
        <v>13.99</v>
      </c>
      <c r="L3642" s="4">
        <f t="shared" si="394"/>
        <v>13.99</v>
      </c>
      <c r="M3642">
        <v>1</v>
      </c>
      <c r="N3642" t="s">
        <v>29</v>
      </c>
      <c r="O3642">
        <v>2</v>
      </c>
      <c r="P3642">
        <v>0.08</v>
      </c>
      <c r="Q3642">
        <f t="shared" si="395"/>
        <v>5</v>
      </c>
      <c r="R3642" t="s">
        <v>25</v>
      </c>
      <c r="S3642">
        <f t="shared" si="396"/>
        <v>14.850000000000001</v>
      </c>
      <c r="T3642" t="str">
        <f t="shared" si="397"/>
        <v>Low</v>
      </c>
      <c r="U3642" t="str">
        <f t="shared" si="398"/>
        <v>Inactive</v>
      </c>
    </row>
    <row r="3643" spans="1:21" x14ac:dyDescent="0.25">
      <c r="A3643" t="s">
        <v>3670</v>
      </c>
      <c r="B3643">
        <v>18</v>
      </c>
      <c r="C3643" t="str">
        <f t="shared" si="392"/>
        <v>18-24</v>
      </c>
      <c r="D3643" t="s">
        <v>27</v>
      </c>
      <c r="E3643" t="s">
        <v>8</v>
      </c>
      <c r="F3643">
        <v>28.66</v>
      </c>
      <c r="G3643" t="str">
        <f t="shared" si="393"/>
        <v>Medium</v>
      </c>
      <c r="H3643">
        <v>0</v>
      </c>
      <c r="I3643" t="s">
        <v>19</v>
      </c>
      <c r="J3643" t="s">
        <v>41</v>
      </c>
      <c r="K3643" s="4">
        <v>13.99</v>
      </c>
      <c r="L3643" s="4">
        <f t="shared" si="394"/>
        <v>13.99</v>
      </c>
      <c r="M3643">
        <v>0</v>
      </c>
      <c r="N3643" t="s">
        <v>5</v>
      </c>
      <c r="O3643">
        <v>5</v>
      </c>
      <c r="P3643">
        <v>28.66</v>
      </c>
      <c r="Q3643">
        <f t="shared" si="395"/>
        <v>1720</v>
      </c>
      <c r="R3643" t="s">
        <v>16</v>
      </c>
      <c r="S3643">
        <f t="shared" si="396"/>
        <v>49295.199999999997</v>
      </c>
      <c r="T3643" t="str">
        <f t="shared" si="397"/>
        <v>High</v>
      </c>
      <c r="U3643" t="str">
        <f t="shared" si="398"/>
        <v>Active</v>
      </c>
    </row>
    <row r="3644" spans="1:21" x14ac:dyDescent="0.25">
      <c r="A3644" t="s">
        <v>3671</v>
      </c>
      <c r="B3644">
        <v>26</v>
      </c>
      <c r="C3644" t="str">
        <f t="shared" si="392"/>
        <v>25-34</v>
      </c>
      <c r="D3644" t="s">
        <v>1</v>
      </c>
      <c r="E3644" t="s">
        <v>8</v>
      </c>
      <c r="F3644">
        <v>2</v>
      </c>
      <c r="G3644" t="str">
        <f t="shared" si="393"/>
        <v>Low</v>
      </c>
      <c r="H3644">
        <v>11</v>
      </c>
      <c r="I3644" t="s">
        <v>3</v>
      </c>
      <c r="J3644" t="s">
        <v>41</v>
      </c>
      <c r="K3644" s="4">
        <v>13.99</v>
      </c>
      <c r="L3644" s="4">
        <f t="shared" si="394"/>
        <v>13.99</v>
      </c>
      <c r="M3644">
        <v>1</v>
      </c>
      <c r="N3644" t="s">
        <v>29</v>
      </c>
      <c r="O3644">
        <v>3</v>
      </c>
      <c r="P3644">
        <v>0.17</v>
      </c>
      <c r="Q3644">
        <f t="shared" si="395"/>
        <v>10</v>
      </c>
      <c r="R3644" t="s">
        <v>38</v>
      </c>
      <c r="S3644">
        <f t="shared" si="396"/>
        <v>20</v>
      </c>
      <c r="T3644" t="str">
        <f t="shared" si="397"/>
        <v>Low</v>
      </c>
      <c r="U3644" t="str">
        <f t="shared" si="398"/>
        <v>Risk</v>
      </c>
    </row>
    <row r="3645" spans="1:21" x14ac:dyDescent="0.25">
      <c r="A3645" t="s">
        <v>3672</v>
      </c>
      <c r="B3645">
        <v>59</v>
      </c>
      <c r="C3645" t="str">
        <f t="shared" si="392"/>
        <v>55+</v>
      </c>
      <c r="D3645" t="s">
        <v>1</v>
      </c>
      <c r="E3645" t="s">
        <v>2</v>
      </c>
      <c r="F3645">
        <v>5.65</v>
      </c>
      <c r="G3645" t="str">
        <f t="shared" si="393"/>
        <v>Low</v>
      </c>
      <c r="H3645">
        <v>37</v>
      </c>
      <c r="I3645" t="s">
        <v>3</v>
      </c>
      <c r="J3645" t="s">
        <v>43</v>
      </c>
      <c r="K3645" s="4">
        <v>8.99</v>
      </c>
      <c r="L3645" s="4">
        <f t="shared" si="394"/>
        <v>8.99</v>
      </c>
      <c r="M3645">
        <v>1</v>
      </c>
      <c r="N3645" t="s">
        <v>23</v>
      </c>
      <c r="O3645">
        <v>2</v>
      </c>
      <c r="P3645">
        <v>0.15</v>
      </c>
      <c r="Q3645">
        <f t="shared" si="395"/>
        <v>9</v>
      </c>
      <c r="R3645" t="s">
        <v>33</v>
      </c>
      <c r="S3645">
        <f t="shared" si="396"/>
        <v>50.85</v>
      </c>
      <c r="T3645" t="str">
        <f t="shared" si="397"/>
        <v>Medium</v>
      </c>
      <c r="U3645" t="str">
        <f t="shared" si="398"/>
        <v>Inactive</v>
      </c>
    </row>
    <row r="3646" spans="1:21" x14ac:dyDescent="0.25">
      <c r="A3646" t="s">
        <v>3673</v>
      </c>
      <c r="B3646">
        <v>36</v>
      </c>
      <c r="C3646" t="str">
        <f t="shared" si="392"/>
        <v>35-44</v>
      </c>
      <c r="D3646" t="s">
        <v>27</v>
      </c>
      <c r="E3646" t="s">
        <v>18</v>
      </c>
      <c r="F3646">
        <v>22.32</v>
      </c>
      <c r="G3646" t="str">
        <f t="shared" si="393"/>
        <v>Medium</v>
      </c>
      <c r="H3646">
        <v>55</v>
      </c>
      <c r="I3646" t="s">
        <v>14</v>
      </c>
      <c r="J3646" t="s">
        <v>4</v>
      </c>
      <c r="K3646" s="4">
        <v>17.989999999999998</v>
      </c>
      <c r="L3646" s="4">
        <f t="shared" si="394"/>
        <v>17.989999999999998</v>
      </c>
      <c r="M3646">
        <v>0</v>
      </c>
      <c r="N3646" t="s">
        <v>5</v>
      </c>
      <c r="O3646">
        <v>3</v>
      </c>
      <c r="P3646">
        <v>0.4</v>
      </c>
      <c r="Q3646">
        <f t="shared" si="395"/>
        <v>24</v>
      </c>
      <c r="R3646" t="s">
        <v>16</v>
      </c>
      <c r="S3646">
        <f t="shared" si="396"/>
        <v>535.68000000000006</v>
      </c>
      <c r="T3646" t="str">
        <f t="shared" si="397"/>
        <v>High</v>
      </c>
      <c r="U3646" t="str">
        <f t="shared" si="398"/>
        <v>Inactive</v>
      </c>
    </row>
    <row r="3647" spans="1:21" x14ac:dyDescent="0.25">
      <c r="A3647" t="s">
        <v>3674</v>
      </c>
      <c r="B3647">
        <v>51</v>
      </c>
      <c r="C3647" t="str">
        <f t="shared" si="392"/>
        <v>45-54</v>
      </c>
      <c r="D3647" t="s">
        <v>1</v>
      </c>
      <c r="E3647" t="s">
        <v>18</v>
      </c>
      <c r="F3647">
        <v>9.5299999999999994</v>
      </c>
      <c r="G3647" t="str">
        <f t="shared" si="393"/>
        <v>Low</v>
      </c>
      <c r="H3647">
        <v>23</v>
      </c>
      <c r="I3647" t="s">
        <v>19</v>
      </c>
      <c r="J3647" t="s">
        <v>32</v>
      </c>
      <c r="K3647" s="4">
        <v>17.989999999999998</v>
      </c>
      <c r="L3647" s="4">
        <f t="shared" si="394"/>
        <v>17.989999999999998</v>
      </c>
      <c r="M3647">
        <v>0</v>
      </c>
      <c r="N3647" t="s">
        <v>47</v>
      </c>
      <c r="O3647">
        <v>2</v>
      </c>
      <c r="P3647">
        <v>0.4</v>
      </c>
      <c r="Q3647">
        <f t="shared" si="395"/>
        <v>24</v>
      </c>
      <c r="R3647" t="s">
        <v>33</v>
      </c>
      <c r="S3647">
        <f t="shared" si="396"/>
        <v>228.71999999999997</v>
      </c>
      <c r="T3647" t="str">
        <f t="shared" si="397"/>
        <v>High</v>
      </c>
      <c r="U3647" t="str">
        <f t="shared" si="398"/>
        <v>Inactive</v>
      </c>
    </row>
    <row r="3648" spans="1:21" x14ac:dyDescent="0.25">
      <c r="A3648" t="s">
        <v>3675</v>
      </c>
      <c r="B3648">
        <v>44</v>
      </c>
      <c r="C3648" t="str">
        <f t="shared" si="392"/>
        <v>35-44</v>
      </c>
      <c r="D3648" t="s">
        <v>27</v>
      </c>
      <c r="E3648" t="s">
        <v>2</v>
      </c>
      <c r="F3648">
        <v>21.72</v>
      </c>
      <c r="G3648" t="str">
        <f t="shared" si="393"/>
        <v>Medium</v>
      </c>
      <c r="H3648">
        <v>0</v>
      </c>
      <c r="I3648" t="s">
        <v>14</v>
      </c>
      <c r="J3648" t="s">
        <v>43</v>
      </c>
      <c r="K3648" s="4">
        <v>8.99</v>
      </c>
      <c r="L3648" s="4">
        <f t="shared" si="394"/>
        <v>8.99</v>
      </c>
      <c r="M3648">
        <v>0</v>
      </c>
      <c r="N3648" t="s">
        <v>15</v>
      </c>
      <c r="O3648">
        <v>2</v>
      </c>
      <c r="P3648">
        <v>21.72</v>
      </c>
      <c r="Q3648">
        <f t="shared" si="395"/>
        <v>1303</v>
      </c>
      <c r="R3648" t="s">
        <v>38</v>
      </c>
      <c r="S3648">
        <f t="shared" si="396"/>
        <v>28301.16</v>
      </c>
      <c r="T3648" t="str">
        <f t="shared" si="397"/>
        <v>High</v>
      </c>
      <c r="U3648" t="str">
        <f t="shared" si="398"/>
        <v>Active</v>
      </c>
    </row>
    <row r="3649" spans="1:21" x14ac:dyDescent="0.25">
      <c r="A3649" t="s">
        <v>3676</v>
      </c>
      <c r="B3649">
        <v>57</v>
      </c>
      <c r="C3649" t="str">
        <f t="shared" si="392"/>
        <v>55+</v>
      </c>
      <c r="D3649" t="s">
        <v>13</v>
      </c>
      <c r="E3649" t="s">
        <v>2</v>
      </c>
      <c r="F3649">
        <v>1.22</v>
      </c>
      <c r="G3649" t="str">
        <f t="shared" si="393"/>
        <v>Low</v>
      </c>
      <c r="H3649">
        <v>8</v>
      </c>
      <c r="I3649" t="s">
        <v>19</v>
      </c>
      <c r="J3649" t="s">
        <v>4</v>
      </c>
      <c r="K3649" s="4">
        <v>8.99</v>
      </c>
      <c r="L3649" s="4">
        <f t="shared" si="394"/>
        <v>8.99</v>
      </c>
      <c r="M3649">
        <v>1</v>
      </c>
      <c r="N3649" t="s">
        <v>47</v>
      </c>
      <c r="O3649">
        <v>5</v>
      </c>
      <c r="P3649">
        <v>0.14000000000000001</v>
      </c>
      <c r="Q3649">
        <f t="shared" si="395"/>
        <v>8</v>
      </c>
      <c r="R3649" t="s">
        <v>20</v>
      </c>
      <c r="S3649">
        <f t="shared" si="396"/>
        <v>9.76</v>
      </c>
      <c r="T3649" t="str">
        <f t="shared" si="397"/>
        <v>Low</v>
      </c>
      <c r="U3649" t="str">
        <f t="shared" si="398"/>
        <v>Risk</v>
      </c>
    </row>
    <row r="3650" spans="1:21" x14ac:dyDescent="0.25">
      <c r="A3650" t="s">
        <v>3677</v>
      </c>
      <c r="B3650">
        <v>24</v>
      </c>
      <c r="C3650" t="str">
        <f t="shared" si="392"/>
        <v>18-24</v>
      </c>
      <c r="D3650" t="s">
        <v>1</v>
      </c>
      <c r="E3650" t="s">
        <v>18</v>
      </c>
      <c r="F3650">
        <v>6.21</v>
      </c>
      <c r="G3650" t="str">
        <f t="shared" si="393"/>
        <v>Low</v>
      </c>
      <c r="H3650">
        <v>25</v>
      </c>
      <c r="I3650" t="s">
        <v>35</v>
      </c>
      <c r="J3650" t="s">
        <v>41</v>
      </c>
      <c r="K3650" s="4">
        <v>17.989999999999998</v>
      </c>
      <c r="L3650" s="4">
        <f t="shared" si="394"/>
        <v>17.989999999999998</v>
      </c>
      <c r="M3650">
        <v>0</v>
      </c>
      <c r="N3650" t="s">
        <v>29</v>
      </c>
      <c r="O3650">
        <v>4</v>
      </c>
      <c r="P3650">
        <v>0.24</v>
      </c>
      <c r="Q3650">
        <f t="shared" si="395"/>
        <v>14</v>
      </c>
      <c r="R3650" t="s">
        <v>20</v>
      </c>
      <c r="S3650">
        <f t="shared" si="396"/>
        <v>86.94</v>
      </c>
      <c r="T3650" t="str">
        <f t="shared" si="397"/>
        <v>Medium</v>
      </c>
      <c r="U3650" t="str">
        <f t="shared" si="398"/>
        <v>Inactive</v>
      </c>
    </row>
    <row r="3651" spans="1:21" x14ac:dyDescent="0.25">
      <c r="A3651" t="s">
        <v>3678</v>
      </c>
      <c r="B3651">
        <v>54</v>
      </c>
      <c r="C3651" t="str">
        <f t="shared" ref="C3651:C3714" si="399">IF(B3651&lt;=25, "18-24", IF(B3651&lt;=35, "25-34", IF(B3651&lt;=45,"35-44", IF(B3651&lt;=55,"45-54", "55+"))))</f>
        <v>45-54</v>
      </c>
      <c r="D3651" t="s">
        <v>13</v>
      </c>
      <c r="E3651" t="s">
        <v>18</v>
      </c>
      <c r="F3651">
        <v>22.73</v>
      </c>
      <c r="G3651" t="str">
        <f t="shared" ref="G3651:G3714" si="400">IF(F3651&lt;=20,"Low",IF(F3651&lt;=50, "Medium","High"))</f>
        <v>Medium</v>
      </c>
      <c r="H3651">
        <v>39</v>
      </c>
      <c r="I3651" t="s">
        <v>9</v>
      </c>
      <c r="J3651" t="s">
        <v>4</v>
      </c>
      <c r="K3651" s="4">
        <v>17.989999999999998</v>
      </c>
      <c r="L3651" s="4">
        <f t="shared" ref="L3651:L3714" si="401">K3651</f>
        <v>17.989999999999998</v>
      </c>
      <c r="M3651">
        <v>0</v>
      </c>
      <c r="N3651" t="s">
        <v>29</v>
      </c>
      <c r="O3651">
        <v>5</v>
      </c>
      <c r="P3651">
        <v>0.56999999999999995</v>
      </c>
      <c r="Q3651">
        <f t="shared" ref="Q3651:Q3714" si="402">ROUND(P3651*60, 0)</f>
        <v>34</v>
      </c>
      <c r="R3651" t="s">
        <v>11</v>
      </c>
      <c r="S3651">
        <f t="shared" ref="S3651:S3714" si="403">F3651*Q3651</f>
        <v>772.82</v>
      </c>
      <c r="T3651" t="str">
        <f t="shared" ref="T3651:T3714" si="404">IF(S3651&lt;=50,"Low",IF(S3651&lt;=150,"Medium", "High"))</f>
        <v>High</v>
      </c>
      <c r="U3651" t="str">
        <f t="shared" ref="U3651:U3714" si="405">IF(H3651&lt;=7,"Active", IF(H3651&lt;=21,"Risk", "Inactive"))</f>
        <v>Inactive</v>
      </c>
    </row>
    <row r="3652" spans="1:21" x14ac:dyDescent="0.25">
      <c r="A3652" t="s">
        <v>3679</v>
      </c>
      <c r="B3652">
        <v>63</v>
      </c>
      <c r="C3652" t="str">
        <f t="shared" si="399"/>
        <v>55+</v>
      </c>
      <c r="D3652" t="s">
        <v>27</v>
      </c>
      <c r="E3652" t="s">
        <v>2</v>
      </c>
      <c r="F3652">
        <v>0.24</v>
      </c>
      <c r="G3652" t="str">
        <f t="shared" si="400"/>
        <v>Low</v>
      </c>
      <c r="H3652">
        <v>21</v>
      </c>
      <c r="I3652" t="s">
        <v>9</v>
      </c>
      <c r="J3652" t="s">
        <v>32</v>
      </c>
      <c r="K3652" s="4">
        <v>8.99</v>
      </c>
      <c r="L3652" s="4">
        <f t="shared" si="401"/>
        <v>8.99</v>
      </c>
      <c r="M3652">
        <v>1</v>
      </c>
      <c r="N3652" t="s">
        <v>47</v>
      </c>
      <c r="O3652">
        <v>5</v>
      </c>
      <c r="P3652">
        <v>0.01</v>
      </c>
      <c r="Q3652">
        <f t="shared" si="402"/>
        <v>1</v>
      </c>
      <c r="R3652" t="s">
        <v>6</v>
      </c>
      <c r="S3652">
        <f t="shared" si="403"/>
        <v>0.24</v>
      </c>
      <c r="T3652" t="str">
        <f t="shared" si="404"/>
        <v>Low</v>
      </c>
      <c r="U3652" t="str">
        <f t="shared" si="405"/>
        <v>Risk</v>
      </c>
    </row>
    <row r="3653" spans="1:21" x14ac:dyDescent="0.25">
      <c r="A3653" t="s">
        <v>3680</v>
      </c>
      <c r="B3653">
        <v>20</v>
      </c>
      <c r="C3653" t="str">
        <f t="shared" si="399"/>
        <v>18-24</v>
      </c>
      <c r="D3653" t="s">
        <v>1</v>
      </c>
      <c r="E3653" t="s">
        <v>8</v>
      </c>
      <c r="F3653">
        <v>11.07</v>
      </c>
      <c r="G3653" t="str">
        <f t="shared" si="400"/>
        <v>Low</v>
      </c>
      <c r="H3653">
        <v>23</v>
      </c>
      <c r="I3653" t="s">
        <v>56</v>
      </c>
      <c r="J3653" t="s">
        <v>32</v>
      </c>
      <c r="K3653" s="4">
        <v>13.99</v>
      </c>
      <c r="L3653" s="4">
        <f t="shared" si="401"/>
        <v>13.99</v>
      </c>
      <c r="M3653">
        <v>0</v>
      </c>
      <c r="N3653" t="s">
        <v>29</v>
      </c>
      <c r="O3653">
        <v>1</v>
      </c>
      <c r="P3653">
        <v>0.46</v>
      </c>
      <c r="Q3653">
        <f t="shared" si="402"/>
        <v>28</v>
      </c>
      <c r="R3653" t="s">
        <v>20</v>
      </c>
      <c r="S3653">
        <f t="shared" si="403"/>
        <v>309.96000000000004</v>
      </c>
      <c r="T3653" t="str">
        <f t="shared" si="404"/>
        <v>High</v>
      </c>
      <c r="U3653" t="str">
        <f t="shared" si="405"/>
        <v>Inactive</v>
      </c>
    </row>
    <row r="3654" spans="1:21" x14ac:dyDescent="0.25">
      <c r="A3654" t="s">
        <v>3681</v>
      </c>
      <c r="B3654">
        <v>37</v>
      </c>
      <c r="C3654" t="str">
        <f t="shared" si="399"/>
        <v>35-44</v>
      </c>
      <c r="D3654" t="s">
        <v>13</v>
      </c>
      <c r="E3654" t="s">
        <v>8</v>
      </c>
      <c r="F3654">
        <v>11.8</v>
      </c>
      <c r="G3654" t="str">
        <f t="shared" si="400"/>
        <v>Low</v>
      </c>
      <c r="H3654">
        <v>23</v>
      </c>
      <c r="I3654" t="s">
        <v>3</v>
      </c>
      <c r="J3654" t="s">
        <v>32</v>
      </c>
      <c r="K3654" s="4">
        <v>13.99</v>
      </c>
      <c r="L3654" s="4">
        <f t="shared" si="401"/>
        <v>13.99</v>
      </c>
      <c r="M3654">
        <v>0</v>
      </c>
      <c r="N3654" t="s">
        <v>23</v>
      </c>
      <c r="O3654">
        <v>3</v>
      </c>
      <c r="P3654">
        <v>0.49</v>
      </c>
      <c r="Q3654">
        <f t="shared" si="402"/>
        <v>29</v>
      </c>
      <c r="R3654" t="s">
        <v>33</v>
      </c>
      <c r="S3654">
        <f t="shared" si="403"/>
        <v>342.20000000000005</v>
      </c>
      <c r="T3654" t="str">
        <f t="shared" si="404"/>
        <v>High</v>
      </c>
      <c r="U3654" t="str">
        <f t="shared" si="405"/>
        <v>Inactive</v>
      </c>
    </row>
    <row r="3655" spans="1:21" x14ac:dyDescent="0.25">
      <c r="A3655" t="s">
        <v>3682</v>
      </c>
      <c r="B3655">
        <v>66</v>
      </c>
      <c r="C3655" t="str">
        <f t="shared" si="399"/>
        <v>55+</v>
      </c>
      <c r="D3655" t="s">
        <v>27</v>
      </c>
      <c r="E3655" t="s">
        <v>8</v>
      </c>
      <c r="F3655">
        <v>7.95</v>
      </c>
      <c r="G3655" t="str">
        <f t="shared" si="400"/>
        <v>Low</v>
      </c>
      <c r="H3655">
        <v>47</v>
      </c>
      <c r="I3655" t="s">
        <v>14</v>
      </c>
      <c r="J3655" t="s">
        <v>41</v>
      </c>
      <c r="K3655" s="4">
        <v>13.99</v>
      </c>
      <c r="L3655" s="4">
        <f t="shared" si="401"/>
        <v>13.99</v>
      </c>
      <c r="M3655">
        <v>1</v>
      </c>
      <c r="N3655" t="s">
        <v>5</v>
      </c>
      <c r="O3655">
        <v>2</v>
      </c>
      <c r="P3655">
        <v>0.17</v>
      </c>
      <c r="Q3655">
        <f t="shared" si="402"/>
        <v>10</v>
      </c>
      <c r="R3655" t="s">
        <v>38</v>
      </c>
      <c r="S3655">
        <f t="shared" si="403"/>
        <v>79.5</v>
      </c>
      <c r="T3655" t="str">
        <f t="shared" si="404"/>
        <v>Medium</v>
      </c>
      <c r="U3655" t="str">
        <f t="shared" si="405"/>
        <v>Inactive</v>
      </c>
    </row>
    <row r="3656" spans="1:21" x14ac:dyDescent="0.25">
      <c r="A3656" t="s">
        <v>3683</v>
      </c>
      <c r="B3656">
        <v>36</v>
      </c>
      <c r="C3656" t="str">
        <f t="shared" si="399"/>
        <v>35-44</v>
      </c>
      <c r="D3656" t="s">
        <v>27</v>
      </c>
      <c r="E3656" t="s">
        <v>8</v>
      </c>
      <c r="F3656">
        <v>4.34</v>
      </c>
      <c r="G3656" t="str">
        <f t="shared" si="400"/>
        <v>Low</v>
      </c>
      <c r="H3656">
        <v>57</v>
      </c>
      <c r="I3656" t="s">
        <v>35</v>
      </c>
      <c r="J3656" t="s">
        <v>32</v>
      </c>
      <c r="K3656" s="4">
        <v>13.99</v>
      </c>
      <c r="L3656" s="4">
        <f t="shared" si="401"/>
        <v>13.99</v>
      </c>
      <c r="M3656">
        <v>1</v>
      </c>
      <c r="N3656" t="s">
        <v>23</v>
      </c>
      <c r="O3656">
        <v>3</v>
      </c>
      <c r="P3656">
        <v>7.0000000000000007E-2</v>
      </c>
      <c r="Q3656">
        <f t="shared" si="402"/>
        <v>4</v>
      </c>
      <c r="R3656" t="s">
        <v>25</v>
      </c>
      <c r="S3656">
        <f t="shared" si="403"/>
        <v>17.36</v>
      </c>
      <c r="T3656" t="str">
        <f t="shared" si="404"/>
        <v>Low</v>
      </c>
      <c r="U3656" t="str">
        <f t="shared" si="405"/>
        <v>Inactive</v>
      </c>
    </row>
    <row r="3657" spans="1:21" x14ac:dyDescent="0.25">
      <c r="A3657" t="s">
        <v>3684</v>
      </c>
      <c r="B3657">
        <v>35</v>
      </c>
      <c r="C3657" t="str">
        <f t="shared" si="399"/>
        <v>25-34</v>
      </c>
      <c r="D3657" t="s">
        <v>13</v>
      </c>
      <c r="E3657" t="s">
        <v>18</v>
      </c>
      <c r="F3657">
        <v>12.01</v>
      </c>
      <c r="G3657" t="str">
        <f t="shared" si="400"/>
        <v>Low</v>
      </c>
      <c r="H3657">
        <v>5</v>
      </c>
      <c r="I3657" t="s">
        <v>14</v>
      </c>
      <c r="J3657" t="s">
        <v>10</v>
      </c>
      <c r="K3657" s="4">
        <v>17.989999999999998</v>
      </c>
      <c r="L3657" s="4">
        <f t="shared" si="401"/>
        <v>17.989999999999998</v>
      </c>
      <c r="M3657">
        <v>0</v>
      </c>
      <c r="N3657" t="s">
        <v>23</v>
      </c>
      <c r="O3657">
        <v>4</v>
      </c>
      <c r="P3657">
        <v>2</v>
      </c>
      <c r="Q3657">
        <f t="shared" si="402"/>
        <v>120</v>
      </c>
      <c r="R3657" t="s">
        <v>20</v>
      </c>
      <c r="S3657">
        <f t="shared" si="403"/>
        <v>1441.2</v>
      </c>
      <c r="T3657" t="str">
        <f t="shared" si="404"/>
        <v>High</v>
      </c>
      <c r="U3657" t="str">
        <f t="shared" si="405"/>
        <v>Active</v>
      </c>
    </row>
    <row r="3658" spans="1:21" x14ac:dyDescent="0.25">
      <c r="A3658" t="s">
        <v>3685</v>
      </c>
      <c r="B3658">
        <v>51</v>
      </c>
      <c r="C3658" t="str">
        <f t="shared" si="399"/>
        <v>45-54</v>
      </c>
      <c r="D3658" t="s">
        <v>27</v>
      </c>
      <c r="E3658" t="s">
        <v>2</v>
      </c>
      <c r="F3658">
        <v>89.83</v>
      </c>
      <c r="G3658" t="str">
        <f t="shared" si="400"/>
        <v>High</v>
      </c>
      <c r="H3658">
        <v>53</v>
      </c>
      <c r="I3658" t="s">
        <v>35</v>
      </c>
      <c r="J3658" t="s">
        <v>32</v>
      </c>
      <c r="K3658" s="4">
        <v>8.99</v>
      </c>
      <c r="L3658" s="4">
        <f t="shared" si="401"/>
        <v>8.99</v>
      </c>
      <c r="M3658">
        <v>0</v>
      </c>
      <c r="N3658" t="s">
        <v>5</v>
      </c>
      <c r="O3658">
        <v>5</v>
      </c>
      <c r="P3658">
        <v>1.66</v>
      </c>
      <c r="Q3658">
        <f t="shared" si="402"/>
        <v>100</v>
      </c>
      <c r="R3658" t="s">
        <v>16</v>
      </c>
      <c r="S3658">
        <f t="shared" si="403"/>
        <v>8983</v>
      </c>
      <c r="T3658" t="str">
        <f t="shared" si="404"/>
        <v>High</v>
      </c>
      <c r="U3658" t="str">
        <f t="shared" si="405"/>
        <v>Inactive</v>
      </c>
    </row>
    <row r="3659" spans="1:21" x14ac:dyDescent="0.25">
      <c r="A3659" t="s">
        <v>3686</v>
      </c>
      <c r="B3659">
        <v>22</v>
      </c>
      <c r="C3659" t="str">
        <f t="shared" si="399"/>
        <v>18-24</v>
      </c>
      <c r="D3659" t="s">
        <v>13</v>
      </c>
      <c r="E3659" t="s">
        <v>18</v>
      </c>
      <c r="F3659">
        <v>0.79</v>
      </c>
      <c r="G3659" t="str">
        <f t="shared" si="400"/>
        <v>Low</v>
      </c>
      <c r="H3659">
        <v>17</v>
      </c>
      <c r="I3659" t="s">
        <v>56</v>
      </c>
      <c r="J3659" t="s">
        <v>10</v>
      </c>
      <c r="K3659" s="4">
        <v>17.989999999999998</v>
      </c>
      <c r="L3659" s="4">
        <f t="shared" si="401"/>
        <v>17.989999999999998</v>
      </c>
      <c r="M3659">
        <v>1</v>
      </c>
      <c r="N3659" t="s">
        <v>15</v>
      </c>
      <c r="O3659">
        <v>4</v>
      </c>
      <c r="P3659">
        <v>0.04</v>
      </c>
      <c r="Q3659">
        <f t="shared" si="402"/>
        <v>2</v>
      </c>
      <c r="R3659" t="s">
        <v>20</v>
      </c>
      <c r="S3659">
        <f t="shared" si="403"/>
        <v>1.58</v>
      </c>
      <c r="T3659" t="str">
        <f t="shared" si="404"/>
        <v>Low</v>
      </c>
      <c r="U3659" t="str">
        <f t="shared" si="405"/>
        <v>Risk</v>
      </c>
    </row>
    <row r="3660" spans="1:21" x14ac:dyDescent="0.25">
      <c r="A3660" t="s">
        <v>3687</v>
      </c>
      <c r="B3660">
        <v>19</v>
      </c>
      <c r="C3660" t="str">
        <f t="shared" si="399"/>
        <v>18-24</v>
      </c>
      <c r="D3660" t="s">
        <v>13</v>
      </c>
      <c r="E3660" t="s">
        <v>8</v>
      </c>
      <c r="F3660">
        <v>13.89</v>
      </c>
      <c r="G3660" t="str">
        <f t="shared" si="400"/>
        <v>Low</v>
      </c>
      <c r="H3660">
        <v>30</v>
      </c>
      <c r="I3660" t="s">
        <v>14</v>
      </c>
      <c r="J3660" t="s">
        <v>41</v>
      </c>
      <c r="K3660" s="4">
        <v>13.99</v>
      </c>
      <c r="L3660" s="4">
        <f t="shared" si="401"/>
        <v>13.99</v>
      </c>
      <c r="M3660">
        <v>0</v>
      </c>
      <c r="N3660" t="s">
        <v>15</v>
      </c>
      <c r="O3660">
        <v>3</v>
      </c>
      <c r="P3660">
        <v>0.45</v>
      </c>
      <c r="Q3660">
        <f t="shared" si="402"/>
        <v>27</v>
      </c>
      <c r="R3660" t="s">
        <v>11</v>
      </c>
      <c r="S3660">
        <f t="shared" si="403"/>
        <v>375.03000000000003</v>
      </c>
      <c r="T3660" t="str">
        <f t="shared" si="404"/>
        <v>High</v>
      </c>
      <c r="U3660" t="str">
        <f t="shared" si="405"/>
        <v>Inactive</v>
      </c>
    </row>
    <row r="3661" spans="1:21" x14ac:dyDescent="0.25">
      <c r="A3661" t="s">
        <v>3688</v>
      </c>
      <c r="B3661">
        <v>58</v>
      </c>
      <c r="C3661" t="str">
        <f t="shared" si="399"/>
        <v>55+</v>
      </c>
      <c r="D3661" t="s">
        <v>1</v>
      </c>
      <c r="E3661" t="s">
        <v>2</v>
      </c>
      <c r="F3661">
        <v>20.100000000000001</v>
      </c>
      <c r="G3661" t="str">
        <f t="shared" si="400"/>
        <v>Medium</v>
      </c>
      <c r="H3661">
        <v>25</v>
      </c>
      <c r="I3661" t="s">
        <v>35</v>
      </c>
      <c r="J3661" t="s">
        <v>10</v>
      </c>
      <c r="K3661" s="4">
        <v>8.99</v>
      </c>
      <c r="L3661" s="4">
        <f t="shared" si="401"/>
        <v>8.99</v>
      </c>
      <c r="M3661">
        <v>0</v>
      </c>
      <c r="N3661" t="s">
        <v>29</v>
      </c>
      <c r="O3661">
        <v>2</v>
      </c>
      <c r="P3661">
        <v>0.77</v>
      </c>
      <c r="Q3661">
        <f t="shared" si="402"/>
        <v>46</v>
      </c>
      <c r="R3661" t="s">
        <v>6</v>
      </c>
      <c r="S3661">
        <f t="shared" si="403"/>
        <v>924.6</v>
      </c>
      <c r="T3661" t="str">
        <f t="shared" si="404"/>
        <v>High</v>
      </c>
      <c r="U3661" t="str">
        <f t="shared" si="405"/>
        <v>Inactive</v>
      </c>
    </row>
    <row r="3662" spans="1:21" x14ac:dyDescent="0.25">
      <c r="A3662" t="s">
        <v>3689</v>
      </c>
      <c r="B3662">
        <v>37</v>
      </c>
      <c r="C3662" t="str">
        <f t="shared" si="399"/>
        <v>35-44</v>
      </c>
      <c r="D3662" t="s">
        <v>1</v>
      </c>
      <c r="E3662" t="s">
        <v>8</v>
      </c>
      <c r="F3662">
        <v>0.44</v>
      </c>
      <c r="G3662" t="str">
        <f t="shared" si="400"/>
        <v>Low</v>
      </c>
      <c r="H3662">
        <v>35</v>
      </c>
      <c r="I3662" t="s">
        <v>3</v>
      </c>
      <c r="J3662" t="s">
        <v>4</v>
      </c>
      <c r="K3662" s="4">
        <v>13.99</v>
      </c>
      <c r="L3662" s="4">
        <f t="shared" si="401"/>
        <v>13.99</v>
      </c>
      <c r="M3662">
        <v>1</v>
      </c>
      <c r="N3662" t="s">
        <v>5</v>
      </c>
      <c r="O3662">
        <v>2</v>
      </c>
      <c r="P3662">
        <v>0.01</v>
      </c>
      <c r="Q3662">
        <f t="shared" si="402"/>
        <v>1</v>
      </c>
      <c r="R3662" t="s">
        <v>20</v>
      </c>
      <c r="S3662">
        <f t="shared" si="403"/>
        <v>0.44</v>
      </c>
      <c r="T3662" t="str">
        <f t="shared" si="404"/>
        <v>Low</v>
      </c>
      <c r="U3662" t="str">
        <f t="shared" si="405"/>
        <v>Inactive</v>
      </c>
    </row>
    <row r="3663" spans="1:21" x14ac:dyDescent="0.25">
      <c r="A3663" t="s">
        <v>3690</v>
      </c>
      <c r="B3663">
        <v>34</v>
      </c>
      <c r="C3663" t="str">
        <f t="shared" si="399"/>
        <v>25-34</v>
      </c>
      <c r="D3663" t="s">
        <v>13</v>
      </c>
      <c r="E3663" t="s">
        <v>2</v>
      </c>
      <c r="F3663">
        <v>13.6</v>
      </c>
      <c r="G3663" t="str">
        <f t="shared" si="400"/>
        <v>Low</v>
      </c>
      <c r="H3663">
        <v>1</v>
      </c>
      <c r="I3663" t="s">
        <v>56</v>
      </c>
      <c r="J3663" t="s">
        <v>10</v>
      </c>
      <c r="K3663" s="4">
        <v>8.99</v>
      </c>
      <c r="L3663" s="4">
        <f t="shared" si="401"/>
        <v>8.99</v>
      </c>
      <c r="M3663">
        <v>0</v>
      </c>
      <c r="N3663" t="s">
        <v>23</v>
      </c>
      <c r="O3663">
        <v>2</v>
      </c>
      <c r="P3663">
        <v>6.8</v>
      </c>
      <c r="Q3663">
        <f t="shared" si="402"/>
        <v>408</v>
      </c>
      <c r="R3663" t="s">
        <v>25</v>
      </c>
      <c r="S3663">
        <f t="shared" si="403"/>
        <v>5548.8</v>
      </c>
      <c r="T3663" t="str">
        <f t="shared" si="404"/>
        <v>High</v>
      </c>
      <c r="U3663" t="str">
        <f t="shared" si="405"/>
        <v>Active</v>
      </c>
    </row>
    <row r="3664" spans="1:21" x14ac:dyDescent="0.25">
      <c r="A3664" t="s">
        <v>3691</v>
      </c>
      <c r="B3664">
        <v>47</v>
      </c>
      <c r="C3664" t="str">
        <f t="shared" si="399"/>
        <v>45-54</v>
      </c>
      <c r="D3664" t="s">
        <v>13</v>
      </c>
      <c r="E3664" t="s">
        <v>2</v>
      </c>
      <c r="F3664">
        <v>2.57</v>
      </c>
      <c r="G3664" t="str">
        <f t="shared" si="400"/>
        <v>Low</v>
      </c>
      <c r="H3664">
        <v>10</v>
      </c>
      <c r="I3664" t="s">
        <v>35</v>
      </c>
      <c r="J3664" t="s">
        <v>43</v>
      </c>
      <c r="K3664" s="4">
        <v>8.99</v>
      </c>
      <c r="L3664" s="4">
        <f t="shared" si="401"/>
        <v>8.99</v>
      </c>
      <c r="M3664">
        <v>1</v>
      </c>
      <c r="N3664" t="s">
        <v>5</v>
      </c>
      <c r="O3664">
        <v>5</v>
      </c>
      <c r="P3664">
        <v>0.23</v>
      </c>
      <c r="Q3664">
        <f t="shared" si="402"/>
        <v>14</v>
      </c>
      <c r="R3664" t="s">
        <v>11</v>
      </c>
      <c r="S3664">
        <f t="shared" si="403"/>
        <v>35.979999999999997</v>
      </c>
      <c r="T3664" t="str">
        <f t="shared" si="404"/>
        <v>Low</v>
      </c>
      <c r="U3664" t="str">
        <f t="shared" si="405"/>
        <v>Risk</v>
      </c>
    </row>
    <row r="3665" spans="1:21" x14ac:dyDescent="0.25">
      <c r="A3665" t="s">
        <v>3692</v>
      </c>
      <c r="B3665">
        <v>26</v>
      </c>
      <c r="C3665" t="str">
        <f t="shared" si="399"/>
        <v>25-34</v>
      </c>
      <c r="D3665" t="s">
        <v>27</v>
      </c>
      <c r="E3665" t="s">
        <v>18</v>
      </c>
      <c r="F3665">
        <v>16.34</v>
      </c>
      <c r="G3665" t="str">
        <f t="shared" si="400"/>
        <v>Low</v>
      </c>
      <c r="H3665">
        <v>5</v>
      </c>
      <c r="I3665" t="s">
        <v>14</v>
      </c>
      <c r="J3665" t="s">
        <v>4</v>
      </c>
      <c r="K3665" s="4">
        <v>17.989999999999998</v>
      </c>
      <c r="L3665" s="4">
        <f t="shared" si="401"/>
        <v>17.989999999999998</v>
      </c>
      <c r="M3665">
        <v>0</v>
      </c>
      <c r="N3665" t="s">
        <v>47</v>
      </c>
      <c r="O3665">
        <v>2</v>
      </c>
      <c r="P3665">
        <v>2.72</v>
      </c>
      <c r="Q3665">
        <f t="shared" si="402"/>
        <v>163</v>
      </c>
      <c r="R3665" t="s">
        <v>16</v>
      </c>
      <c r="S3665">
        <f t="shared" si="403"/>
        <v>2663.42</v>
      </c>
      <c r="T3665" t="str">
        <f t="shared" si="404"/>
        <v>High</v>
      </c>
      <c r="U3665" t="str">
        <f t="shared" si="405"/>
        <v>Active</v>
      </c>
    </row>
    <row r="3666" spans="1:21" x14ac:dyDescent="0.25">
      <c r="A3666" t="s">
        <v>3693</v>
      </c>
      <c r="B3666">
        <v>35</v>
      </c>
      <c r="C3666" t="str">
        <f t="shared" si="399"/>
        <v>25-34</v>
      </c>
      <c r="D3666" t="s">
        <v>1</v>
      </c>
      <c r="E3666" t="s">
        <v>2</v>
      </c>
      <c r="F3666">
        <v>14.78</v>
      </c>
      <c r="G3666" t="str">
        <f t="shared" si="400"/>
        <v>Low</v>
      </c>
      <c r="H3666">
        <v>24</v>
      </c>
      <c r="I3666" t="s">
        <v>14</v>
      </c>
      <c r="J3666" t="s">
        <v>10</v>
      </c>
      <c r="K3666" s="4">
        <v>8.99</v>
      </c>
      <c r="L3666" s="4">
        <f t="shared" si="401"/>
        <v>8.99</v>
      </c>
      <c r="M3666">
        <v>0</v>
      </c>
      <c r="N3666" t="s">
        <v>15</v>
      </c>
      <c r="O3666">
        <v>4</v>
      </c>
      <c r="P3666">
        <v>0.59</v>
      </c>
      <c r="Q3666">
        <f t="shared" si="402"/>
        <v>35</v>
      </c>
      <c r="R3666" t="s">
        <v>11</v>
      </c>
      <c r="S3666">
        <f t="shared" si="403"/>
        <v>517.29999999999995</v>
      </c>
      <c r="T3666" t="str">
        <f t="shared" si="404"/>
        <v>High</v>
      </c>
      <c r="U3666" t="str">
        <f t="shared" si="405"/>
        <v>Inactive</v>
      </c>
    </row>
    <row r="3667" spans="1:21" x14ac:dyDescent="0.25">
      <c r="A3667" t="s">
        <v>3694</v>
      </c>
      <c r="B3667">
        <v>41</v>
      </c>
      <c r="C3667" t="str">
        <f t="shared" si="399"/>
        <v>35-44</v>
      </c>
      <c r="D3667" t="s">
        <v>1</v>
      </c>
      <c r="E3667" t="s">
        <v>8</v>
      </c>
      <c r="F3667">
        <v>2.14</v>
      </c>
      <c r="G3667" t="str">
        <f t="shared" si="400"/>
        <v>Low</v>
      </c>
      <c r="H3667">
        <v>59</v>
      </c>
      <c r="I3667" t="s">
        <v>56</v>
      </c>
      <c r="J3667" t="s">
        <v>41</v>
      </c>
      <c r="K3667" s="4">
        <v>13.99</v>
      </c>
      <c r="L3667" s="4">
        <f t="shared" si="401"/>
        <v>13.99</v>
      </c>
      <c r="M3667">
        <v>1</v>
      </c>
      <c r="N3667" t="s">
        <v>47</v>
      </c>
      <c r="O3667">
        <v>1</v>
      </c>
      <c r="P3667">
        <v>0.04</v>
      </c>
      <c r="Q3667">
        <f t="shared" si="402"/>
        <v>2</v>
      </c>
      <c r="R3667" t="s">
        <v>20</v>
      </c>
      <c r="S3667">
        <f t="shared" si="403"/>
        <v>4.28</v>
      </c>
      <c r="T3667" t="str">
        <f t="shared" si="404"/>
        <v>Low</v>
      </c>
      <c r="U3667" t="str">
        <f t="shared" si="405"/>
        <v>Inactive</v>
      </c>
    </row>
    <row r="3668" spans="1:21" x14ac:dyDescent="0.25">
      <c r="A3668" t="s">
        <v>3695</v>
      </c>
      <c r="B3668">
        <v>65</v>
      </c>
      <c r="C3668" t="str">
        <f t="shared" si="399"/>
        <v>55+</v>
      </c>
      <c r="D3668" t="s">
        <v>27</v>
      </c>
      <c r="E3668" t="s">
        <v>2</v>
      </c>
      <c r="F3668">
        <v>0.71</v>
      </c>
      <c r="G3668" t="str">
        <f t="shared" si="400"/>
        <v>Low</v>
      </c>
      <c r="H3668">
        <v>54</v>
      </c>
      <c r="I3668" t="s">
        <v>19</v>
      </c>
      <c r="J3668" t="s">
        <v>32</v>
      </c>
      <c r="K3668" s="4">
        <v>8.99</v>
      </c>
      <c r="L3668" s="4">
        <f t="shared" si="401"/>
        <v>8.99</v>
      </c>
      <c r="M3668">
        <v>1</v>
      </c>
      <c r="N3668" t="s">
        <v>15</v>
      </c>
      <c r="O3668">
        <v>3</v>
      </c>
      <c r="P3668">
        <v>0.01</v>
      </c>
      <c r="Q3668">
        <f t="shared" si="402"/>
        <v>1</v>
      </c>
      <c r="R3668" t="s">
        <v>38</v>
      </c>
      <c r="S3668">
        <f t="shared" si="403"/>
        <v>0.71</v>
      </c>
      <c r="T3668" t="str">
        <f t="shared" si="404"/>
        <v>Low</v>
      </c>
      <c r="U3668" t="str">
        <f t="shared" si="405"/>
        <v>Inactive</v>
      </c>
    </row>
    <row r="3669" spans="1:21" x14ac:dyDescent="0.25">
      <c r="A3669" t="s">
        <v>3696</v>
      </c>
      <c r="B3669">
        <v>63</v>
      </c>
      <c r="C3669" t="str">
        <f t="shared" si="399"/>
        <v>55+</v>
      </c>
      <c r="D3669" t="s">
        <v>27</v>
      </c>
      <c r="E3669" t="s">
        <v>18</v>
      </c>
      <c r="F3669">
        <v>45.68</v>
      </c>
      <c r="G3669" t="str">
        <f t="shared" si="400"/>
        <v>Medium</v>
      </c>
      <c r="H3669">
        <v>52</v>
      </c>
      <c r="I3669" t="s">
        <v>35</v>
      </c>
      <c r="J3669" t="s">
        <v>41</v>
      </c>
      <c r="K3669" s="4">
        <v>17.989999999999998</v>
      </c>
      <c r="L3669" s="4">
        <f t="shared" si="401"/>
        <v>17.989999999999998</v>
      </c>
      <c r="M3669">
        <v>0</v>
      </c>
      <c r="N3669" t="s">
        <v>5</v>
      </c>
      <c r="O3669">
        <v>1</v>
      </c>
      <c r="P3669">
        <v>0.86</v>
      </c>
      <c r="Q3669">
        <f t="shared" si="402"/>
        <v>52</v>
      </c>
      <c r="R3669" t="s">
        <v>11</v>
      </c>
      <c r="S3669">
        <f t="shared" si="403"/>
        <v>2375.36</v>
      </c>
      <c r="T3669" t="str">
        <f t="shared" si="404"/>
        <v>High</v>
      </c>
      <c r="U3669" t="str">
        <f t="shared" si="405"/>
        <v>Inactive</v>
      </c>
    </row>
    <row r="3670" spans="1:21" x14ac:dyDescent="0.25">
      <c r="A3670" t="s">
        <v>3697</v>
      </c>
      <c r="B3670">
        <v>54</v>
      </c>
      <c r="C3670" t="str">
        <f t="shared" si="399"/>
        <v>45-54</v>
      </c>
      <c r="D3670" t="s">
        <v>1</v>
      </c>
      <c r="E3670" t="s">
        <v>8</v>
      </c>
      <c r="F3670">
        <v>2.91</v>
      </c>
      <c r="G3670" t="str">
        <f t="shared" si="400"/>
        <v>Low</v>
      </c>
      <c r="H3670">
        <v>26</v>
      </c>
      <c r="I3670" t="s">
        <v>9</v>
      </c>
      <c r="J3670" t="s">
        <v>32</v>
      </c>
      <c r="K3670" s="4">
        <v>13.99</v>
      </c>
      <c r="L3670" s="4">
        <f t="shared" si="401"/>
        <v>13.99</v>
      </c>
      <c r="M3670">
        <v>1</v>
      </c>
      <c r="N3670" t="s">
        <v>5</v>
      </c>
      <c r="O3670">
        <v>5</v>
      </c>
      <c r="P3670">
        <v>0.11</v>
      </c>
      <c r="Q3670">
        <f t="shared" si="402"/>
        <v>7</v>
      </c>
      <c r="R3670" t="s">
        <v>38</v>
      </c>
      <c r="S3670">
        <f t="shared" si="403"/>
        <v>20.37</v>
      </c>
      <c r="T3670" t="str">
        <f t="shared" si="404"/>
        <v>Low</v>
      </c>
      <c r="U3670" t="str">
        <f t="shared" si="405"/>
        <v>Inactive</v>
      </c>
    </row>
    <row r="3671" spans="1:21" x14ac:dyDescent="0.25">
      <c r="A3671" t="s">
        <v>3698</v>
      </c>
      <c r="B3671">
        <v>26</v>
      </c>
      <c r="C3671" t="str">
        <f t="shared" si="399"/>
        <v>25-34</v>
      </c>
      <c r="D3671" t="s">
        <v>27</v>
      </c>
      <c r="E3671" t="s">
        <v>8</v>
      </c>
      <c r="F3671">
        <v>3.81</v>
      </c>
      <c r="G3671" t="str">
        <f t="shared" si="400"/>
        <v>Low</v>
      </c>
      <c r="H3671">
        <v>41</v>
      </c>
      <c r="I3671" t="s">
        <v>35</v>
      </c>
      <c r="J3671" t="s">
        <v>4</v>
      </c>
      <c r="K3671" s="4">
        <v>13.99</v>
      </c>
      <c r="L3671" s="4">
        <f t="shared" si="401"/>
        <v>13.99</v>
      </c>
      <c r="M3671">
        <v>1</v>
      </c>
      <c r="N3671" t="s">
        <v>15</v>
      </c>
      <c r="O3671">
        <v>4</v>
      </c>
      <c r="P3671">
        <v>0.09</v>
      </c>
      <c r="Q3671">
        <f t="shared" si="402"/>
        <v>5</v>
      </c>
      <c r="R3671" t="s">
        <v>38</v>
      </c>
      <c r="S3671">
        <f t="shared" si="403"/>
        <v>19.05</v>
      </c>
      <c r="T3671" t="str">
        <f t="shared" si="404"/>
        <v>Low</v>
      </c>
      <c r="U3671" t="str">
        <f t="shared" si="405"/>
        <v>Inactive</v>
      </c>
    </row>
    <row r="3672" spans="1:21" x14ac:dyDescent="0.25">
      <c r="A3672" t="s">
        <v>3699</v>
      </c>
      <c r="B3672">
        <v>69</v>
      </c>
      <c r="C3672" t="str">
        <f t="shared" si="399"/>
        <v>55+</v>
      </c>
      <c r="D3672" t="s">
        <v>27</v>
      </c>
      <c r="E3672" t="s">
        <v>18</v>
      </c>
      <c r="F3672">
        <v>11.8</v>
      </c>
      <c r="G3672" t="str">
        <f t="shared" si="400"/>
        <v>Low</v>
      </c>
      <c r="H3672">
        <v>53</v>
      </c>
      <c r="I3672" t="s">
        <v>19</v>
      </c>
      <c r="J3672" t="s">
        <v>43</v>
      </c>
      <c r="K3672" s="4">
        <v>17.989999999999998</v>
      </c>
      <c r="L3672" s="4">
        <f t="shared" si="401"/>
        <v>17.989999999999998</v>
      </c>
      <c r="M3672">
        <v>1</v>
      </c>
      <c r="N3672" t="s">
        <v>15</v>
      </c>
      <c r="O3672">
        <v>5</v>
      </c>
      <c r="P3672">
        <v>0.22</v>
      </c>
      <c r="Q3672">
        <f t="shared" si="402"/>
        <v>13</v>
      </c>
      <c r="R3672" t="s">
        <v>33</v>
      </c>
      <c r="S3672">
        <f t="shared" si="403"/>
        <v>153.4</v>
      </c>
      <c r="T3672" t="str">
        <f t="shared" si="404"/>
        <v>High</v>
      </c>
      <c r="U3672" t="str">
        <f t="shared" si="405"/>
        <v>Inactive</v>
      </c>
    </row>
    <row r="3673" spans="1:21" x14ac:dyDescent="0.25">
      <c r="A3673" t="s">
        <v>3700</v>
      </c>
      <c r="B3673">
        <v>45</v>
      </c>
      <c r="C3673" t="str">
        <f t="shared" si="399"/>
        <v>35-44</v>
      </c>
      <c r="D3673" t="s">
        <v>13</v>
      </c>
      <c r="E3673" t="s">
        <v>2</v>
      </c>
      <c r="F3673">
        <v>9.77</v>
      </c>
      <c r="G3673" t="str">
        <f t="shared" si="400"/>
        <v>Low</v>
      </c>
      <c r="H3673">
        <v>16</v>
      </c>
      <c r="I3673" t="s">
        <v>14</v>
      </c>
      <c r="J3673" t="s">
        <v>32</v>
      </c>
      <c r="K3673" s="4">
        <v>8.99</v>
      </c>
      <c r="L3673" s="4">
        <f t="shared" si="401"/>
        <v>8.99</v>
      </c>
      <c r="M3673">
        <v>0</v>
      </c>
      <c r="N3673" t="s">
        <v>5</v>
      </c>
      <c r="O3673">
        <v>2</v>
      </c>
      <c r="P3673">
        <v>0.56999999999999995</v>
      </c>
      <c r="Q3673">
        <f t="shared" si="402"/>
        <v>34</v>
      </c>
      <c r="R3673" t="s">
        <v>25</v>
      </c>
      <c r="S3673">
        <f t="shared" si="403"/>
        <v>332.18</v>
      </c>
      <c r="T3673" t="str">
        <f t="shared" si="404"/>
        <v>High</v>
      </c>
      <c r="U3673" t="str">
        <f t="shared" si="405"/>
        <v>Risk</v>
      </c>
    </row>
    <row r="3674" spans="1:21" x14ac:dyDescent="0.25">
      <c r="A3674" t="s">
        <v>3701</v>
      </c>
      <c r="B3674">
        <v>18</v>
      </c>
      <c r="C3674" t="str">
        <f t="shared" si="399"/>
        <v>18-24</v>
      </c>
      <c r="D3674" t="s">
        <v>13</v>
      </c>
      <c r="E3674" t="s">
        <v>2</v>
      </c>
      <c r="F3674">
        <v>0.33</v>
      </c>
      <c r="G3674" t="str">
        <f t="shared" si="400"/>
        <v>Low</v>
      </c>
      <c r="H3674">
        <v>28</v>
      </c>
      <c r="I3674" t="s">
        <v>19</v>
      </c>
      <c r="J3674" t="s">
        <v>43</v>
      </c>
      <c r="K3674" s="4">
        <v>8.99</v>
      </c>
      <c r="L3674" s="4">
        <f t="shared" si="401"/>
        <v>8.99</v>
      </c>
      <c r="M3674">
        <v>1</v>
      </c>
      <c r="N3674" t="s">
        <v>29</v>
      </c>
      <c r="O3674">
        <v>3</v>
      </c>
      <c r="P3674">
        <v>0.01</v>
      </c>
      <c r="Q3674">
        <f t="shared" si="402"/>
        <v>1</v>
      </c>
      <c r="R3674" t="s">
        <v>6</v>
      </c>
      <c r="S3674">
        <f t="shared" si="403"/>
        <v>0.33</v>
      </c>
      <c r="T3674" t="str">
        <f t="shared" si="404"/>
        <v>Low</v>
      </c>
      <c r="U3674" t="str">
        <f t="shared" si="405"/>
        <v>Inactive</v>
      </c>
    </row>
    <row r="3675" spans="1:21" x14ac:dyDescent="0.25">
      <c r="A3675" t="s">
        <v>3702</v>
      </c>
      <c r="B3675">
        <v>30</v>
      </c>
      <c r="C3675" t="str">
        <f t="shared" si="399"/>
        <v>25-34</v>
      </c>
      <c r="D3675" t="s">
        <v>1</v>
      </c>
      <c r="E3675" t="s">
        <v>8</v>
      </c>
      <c r="F3675">
        <v>7.51</v>
      </c>
      <c r="G3675" t="str">
        <f t="shared" si="400"/>
        <v>Low</v>
      </c>
      <c r="H3675">
        <v>45</v>
      </c>
      <c r="I3675" t="s">
        <v>9</v>
      </c>
      <c r="J3675" t="s">
        <v>43</v>
      </c>
      <c r="K3675" s="4">
        <v>13.99</v>
      </c>
      <c r="L3675" s="4">
        <f t="shared" si="401"/>
        <v>13.99</v>
      </c>
      <c r="M3675">
        <v>1</v>
      </c>
      <c r="N3675" t="s">
        <v>15</v>
      </c>
      <c r="O3675">
        <v>3</v>
      </c>
      <c r="P3675">
        <v>0.16</v>
      </c>
      <c r="Q3675">
        <f t="shared" si="402"/>
        <v>10</v>
      </c>
      <c r="R3675" t="s">
        <v>20</v>
      </c>
      <c r="S3675">
        <f t="shared" si="403"/>
        <v>75.099999999999994</v>
      </c>
      <c r="T3675" t="str">
        <f t="shared" si="404"/>
        <v>Medium</v>
      </c>
      <c r="U3675" t="str">
        <f t="shared" si="405"/>
        <v>Inactive</v>
      </c>
    </row>
    <row r="3676" spans="1:21" x14ac:dyDescent="0.25">
      <c r="A3676" t="s">
        <v>3703</v>
      </c>
      <c r="B3676">
        <v>58</v>
      </c>
      <c r="C3676" t="str">
        <f t="shared" si="399"/>
        <v>55+</v>
      </c>
      <c r="D3676" t="s">
        <v>13</v>
      </c>
      <c r="E3676" t="s">
        <v>18</v>
      </c>
      <c r="F3676">
        <v>24.06</v>
      </c>
      <c r="G3676" t="str">
        <f t="shared" si="400"/>
        <v>Medium</v>
      </c>
      <c r="H3676">
        <v>38</v>
      </c>
      <c r="I3676" t="s">
        <v>56</v>
      </c>
      <c r="J3676" t="s">
        <v>10</v>
      </c>
      <c r="K3676" s="4">
        <v>17.989999999999998</v>
      </c>
      <c r="L3676" s="4">
        <f t="shared" si="401"/>
        <v>17.989999999999998</v>
      </c>
      <c r="M3676">
        <v>0</v>
      </c>
      <c r="N3676" t="s">
        <v>29</v>
      </c>
      <c r="O3676">
        <v>5</v>
      </c>
      <c r="P3676">
        <v>0.62</v>
      </c>
      <c r="Q3676">
        <f t="shared" si="402"/>
        <v>37</v>
      </c>
      <c r="R3676" t="s">
        <v>20</v>
      </c>
      <c r="S3676">
        <f t="shared" si="403"/>
        <v>890.21999999999991</v>
      </c>
      <c r="T3676" t="str">
        <f t="shared" si="404"/>
        <v>High</v>
      </c>
      <c r="U3676" t="str">
        <f t="shared" si="405"/>
        <v>Inactive</v>
      </c>
    </row>
    <row r="3677" spans="1:21" x14ac:dyDescent="0.25">
      <c r="A3677" t="s">
        <v>3704</v>
      </c>
      <c r="B3677">
        <v>37</v>
      </c>
      <c r="C3677" t="str">
        <f t="shared" si="399"/>
        <v>35-44</v>
      </c>
      <c r="D3677" t="s">
        <v>1</v>
      </c>
      <c r="E3677" t="s">
        <v>8</v>
      </c>
      <c r="F3677">
        <v>8.25</v>
      </c>
      <c r="G3677" t="str">
        <f t="shared" si="400"/>
        <v>Low</v>
      </c>
      <c r="H3677">
        <v>4</v>
      </c>
      <c r="I3677" t="s">
        <v>56</v>
      </c>
      <c r="J3677" t="s">
        <v>32</v>
      </c>
      <c r="K3677" s="4">
        <v>13.99</v>
      </c>
      <c r="L3677" s="4">
        <f t="shared" si="401"/>
        <v>13.99</v>
      </c>
      <c r="M3677">
        <v>0</v>
      </c>
      <c r="N3677" t="s">
        <v>29</v>
      </c>
      <c r="O3677">
        <v>1</v>
      </c>
      <c r="P3677">
        <v>1.65</v>
      </c>
      <c r="Q3677">
        <f t="shared" si="402"/>
        <v>99</v>
      </c>
      <c r="R3677" t="s">
        <v>20</v>
      </c>
      <c r="S3677">
        <f t="shared" si="403"/>
        <v>816.75</v>
      </c>
      <c r="T3677" t="str">
        <f t="shared" si="404"/>
        <v>High</v>
      </c>
      <c r="U3677" t="str">
        <f t="shared" si="405"/>
        <v>Active</v>
      </c>
    </row>
    <row r="3678" spans="1:21" x14ac:dyDescent="0.25">
      <c r="A3678" t="s">
        <v>3705</v>
      </c>
      <c r="B3678">
        <v>18</v>
      </c>
      <c r="C3678" t="str">
        <f t="shared" si="399"/>
        <v>18-24</v>
      </c>
      <c r="D3678" t="s">
        <v>13</v>
      </c>
      <c r="E3678" t="s">
        <v>8</v>
      </c>
      <c r="F3678">
        <v>0.27</v>
      </c>
      <c r="G3678" t="str">
        <f t="shared" si="400"/>
        <v>Low</v>
      </c>
      <c r="H3678">
        <v>20</v>
      </c>
      <c r="I3678" t="s">
        <v>19</v>
      </c>
      <c r="J3678" t="s">
        <v>41</v>
      </c>
      <c r="K3678" s="4">
        <v>13.99</v>
      </c>
      <c r="L3678" s="4">
        <f t="shared" si="401"/>
        <v>13.99</v>
      </c>
      <c r="M3678">
        <v>1</v>
      </c>
      <c r="N3678" t="s">
        <v>47</v>
      </c>
      <c r="O3678">
        <v>1</v>
      </c>
      <c r="P3678">
        <v>0.01</v>
      </c>
      <c r="Q3678">
        <f t="shared" si="402"/>
        <v>1</v>
      </c>
      <c r="R3678" t="s">
        <v>33</v>
      </c>
      <c r="S3678">
        <f t="shared" si="403"/>
        <v>0.27</v>
      </c>
      <c r="T3678" t="str">
        <f t="shared" si="404"/>
        <v>Low</v>
      </c>
      <c r="U3678" t="str">
        <f t="shared" si="405"/>
        <v>Risk</v>
      </c>
    </row>
    <row r="3679" spans="1:21" x14ac:dyDescent="0.25">
      <c r="A3679" t="s">
        <v>3706</v>
      </c>
      <c r="B3679">
        <v>57</v>
      </c>
      <c r="C3679" t="str">
        <f t="shared" si="399"/>
        <v>55+</v>
      </c>
      <c r="D3679" t="s">
        <v>13</v>
      </c>
      <c r="E3679" t="s">
        <v>18</v>
      </c>
      <c r="F3679">
        <v>0.98</v>
      </c>
      <c r="G3679" t="str">
        <f t="shared" si="400"/>
        <v>Low</v>
      </c>
      <c r="H3679">
        <v>59</v>
      </c>
      <c r="I3679" t="s">
        <v>3</v>
      </c>
      <c r="J3679" t="s">
        <v>32</v>
      </c>
      <c r="K3679" s="4">
        <v>17.989999999999998</v>
      </c>
      <c r="L3679" s="4">
        <f t="shared" si="401"/>
        <v>17.989999999999998</v>
      </c>
      <c r="M3679">
        <v>1</v>
      </c>
      <c r="N3679" t="s">
        <v>23</v>
      </c>
      <c r="O3679">
        <v>2</v>
      </c>
      <c r="P3679">
        <v>0.02</v>
      </c>
      <c r="Q3679">
        <f t="shared" si="402"/>
        <v>1</v>
      </c>
      <c r="R3679" t="s">
        <v>38</v>
      </c>
      <c r="S3679">
        <f t="shared" si="403"/>
        <v>0.98</v>
      </c>
      <c r="T3679" t="str">
        <f t="shared" si="404"/>
        <v>Low</v>
      </c>
      <c r="U3679" t="str">
        <f t="shared" si="405"/>
        <v>Inactive</v>
      </c>
    </row>
    <row r="3680" spans="1:21" x14ac:dyDescent="0.25">
      <c r="A3680" t="s">
        <v>3707</v>
      </c>
      <c r="B3680">
        <v>59</v>
      </c>
      <c r="C3680" t="str">
        <f t="shared" si="399"/>
        <v>55+</v>
      </c>
      <c r="D3680" t="s">
        <v>13</v>
      </c>
      <c r="E3680" t="s">
        <v>18</v>
      </c>
      <c r="F3680">
        <v>0.1</v>
      </c>
      <c r="G3680" t="str">
        <f t="shared" si="400"/>
        <v>Low</v>
      </c>
      <c r="H3680">
        <v>20</v>
      </c>
      <c r="I3680" t="s">
        <v>56</v>
      </c>
      <c r="J3680" t="s">
        <v>32</v>
      </c>
      <c r="K3680" s="4">
        <v>17.989999999999998</v>
      </c>
      <c r="L3680" s="4">
        <f t="shared" si="401"/>
        <v>17.989999999999998</v>
      </c>
      <c r="M3680">
        <v>1</v>
      </c>
      <c r="N3680" t="s">
        <v>15</v>
      </c>
      <c r="O3680">
        <v>1</v>
      </c>
      <c r="P3680">
        <v>0</v>
      </c>
      <c r="Q3680">
        <f t="shared" si="402"/>
        <v>0</v>
      </c>
      <c r="R3680" t="s">
        <v>11</v>
      </c>
      <c r="S3680">
        <f t="shared" si="403"/>
        <v>0</v>
      </c>
      <c r="T3680" t="str">
        <f t="shared" si="404"/>
        <v>Low</v>
      </c>
      <c r="U3680" t="str">
        <f t="shared" si="405"/>
        <v>Risk</v>
      </c>
    </row>
    <row r="3681" spans="1:21" x14ac:dyDescent="0.25">
      <c r="A3681" t="s">
        <v>3708</v>
      </c>
      <c r="B3681">
        <v>29</v>
      </c>
      <c r="C3681" t="str">
        <f t="shared" si="399"/>
        <v>25-34</v>
      </c>
      <c r="D3681" t="s">
        <v>1</v>
      </c>
      <c r="E3681" t="s">
        <v>18</v>
      </c>
      <c r="F3681">
        <v>8.1300000000000008</v>
      </c>
      <c r="G3681" t="str">
        <f t="shared" si="400"/>
        <v>Low</v>
      </c>
      <c r="H3681">
        <v>17</v>
      </c>
      <c r="I3681" t="s">
        <v>19</v>
      </c>
      <c r="J3681" t="s">
        <v>4</v>
      </c>
      <c r="K3681" s="4">
        <v>17.989999999999998</v>
      </c>
      <c r="L3681" s="4">
        <f t="shared" si="401"/>
        <v>17.989999999999998</v>
      </c>
      <c r="M3681">
        <v>0</v>
      </c>
      <c r="N3681" t="s">
        <v>47</v>
      </c>
      <c r="O3681">
        <v>2</v>
      </c>
      <c r="P3681">
        <v>0.45</v>
      </c>
      <c r="Q3681">
        <f t="shared" si="402"/>
        <v>27</v>
      </c>
      <c r="R3681" t="s">
        <v>11</v>
      </c>
      <c r="S3681">
        <f t="shared" si="403"/>
        <v>219.51000000000002</v>
      </c>
      <c r="T3681" t="str">
        <f t="shared" si="404"/>
        <v>High</v>
      </c>
      <c r="U3681" t="str">
        <f t="shared" si="405"/>
        <v>Risk</v>
      </c>
    </row>
    <row r="3682" spans="1:21" x14ac:dyDescent="0.25">
      <c r="A3682" t="s">
        <v>3709</v>
      </c>
      <c r="B3682">
        <v>66</v>
      </c>
      <c r="C3682" t="str">
        <f t="shared" si="399"/>
        <v>55+</v>
      </c>
      <c r="D3682" t="s">
        <v>27</v>
      </c>
      <c r="E3682" t="s">
        <v>8</v>
      </c>
      <c r="F3682">
        <v>3.46</v>
      </c>
      <c r="G3682" t="str">
        <f t="shared" si="400"/>
        <v>Low</v>
      </c>
      <c r="H3682">
        <v>44</v>
      </c>
      <c r="I3682" t="s">
        <v>19</v>
      </c>
      <c r="J3682" t="s">
        <v>43</v>
      </c>
      <c r="K3682" s="4">
        <v>13.99</v>
      </c>
      <c r="L3682" s="4">
        <f t="shared" si="401"/>
        <v>13.99</v>
      </c>
      <c r="M3682">
        <v>1</v>
      </c>
      <c r="N3682" t="s">
        <v>15</v>
      </c>
      <c r="O3682">
        <v>4</v>
      </c>
      <c r="P3682">
        <v>0.08</v>
      </c>
      <c r="Q3682">
        <f t="shared" si="402"/>
        <v>5</v>
      </c>
      <c r="R3682" t="s">
        <v>33</v>
      </c>
      <c r="S3682">
        <f t="shared" si="403"/>
        <v>17.3</v>
      </c>
      <c r="T3682" t="str">
        <f t="shared" si="404"/>
        <v>Low</v>
      </c>
      <c r="U3682" t="str">
        <f t="shared" si="405"/>
        <v>Inactive</v>
      </c>
    </row>
    <row r="3683" spans="1:21" x14ac:dyDescent="0.25">
      <c r="A3683" t="s">
        <v>3710</v>
      </c>
      <c r="B3683">
        <v>55</v>
      </c>
      <c r="C3683" t="str">
        <f t="shared" si="399"/>
        <v>45-54</v>
      </c>
      <c r="D3683" t="s">
        <v>27</v>
      </c>
      <c r="E3683" t="s">
        <v>2</v>
      </c>
      <c r="F3683">
        <v>2.74</v>
      </c>
      <c r="G3683" t="str">
        <f t="shared" si="400"/>
        <v>Low</v>
      </c>
      <c r="H3683">
        <v>44</v>
      </c>
      <c r="I3683" t="s">
        <v>35</v>
      </c>
      <c r="J3683" t="s">
        <v>32</v>
      </c>
      <c r="K3683" s="4">
        <v>8.99</v>
      </c>
      <c r="L3683" s="4">
        <f t="shared" si="401"/>
        <v>8.99</v>
      </c>
      <c r="M3683">
        <v>1</v>
      </c>
      <c r="N3683" t="s">
        <v>47</v>
      </c>
      <c r="O3683">
        <v>4</v>
      </c>
      <c r="P3683">
        <v>0.06</v>
      </c>
      <c r="Q3683">
        <f t="shared" si="402"/>
        <v>4</v>
      </c>
      <c r="R3683" t="s">
        <v>38</v>
      </c>
      <c r="S3683">
        <f t="shared" si="403"/>
        <v>10.96</v>
      </c>
      <c r="T3683" t="str">
        <f t="shared" si="404"/>
        <v>Low</v>
      </c>
      <c r="U3683" t="str">
        <f t="shared" si="405"/>
        <v>Inactive</v>
      </c>
    </row>
    <row r="3684" spans="1:21" x14ac:dyDescent="0.25">
      <c r="A3684" s="1" t="s">
        <v>3711</v>
      </c>
      <c r="B3684">
        <v>39</v>
      </c>
      <c r="C3684" t="str">
        <f t="shared" si="399"/>
        <v>35-44</v>
      </c>
      <c r="D3684" t="s">
        <v>27</v>
      </c>
      <c r="E3684" t="s">
        <v>18</v>
      </c>
      <c r="F3684">
        <v>21.09</v>
      </c>
      <c r="G3684" t="str">
        <f t="shared" si="400"/>
        <v>Medium</v>
      </c>
      <c r="H3684">
        <v>57</v>
      </c>
      <c r="I3684" t="s">
        <v>56</v>
      </c>
      <c r="J3684" t="s">
        <v>32</v>
      </c>
      <c r="K3684" s="4">
        <v>17.989999999999998</v>
      </c>
      <c r="L3684" s="4">
        <f t="shared" si="401"/>
        <v>17.989999999999998</v>
      </c>
      <c r="M3684">
        <v>0</v>
      </c>
      <c r="N3684" t="s">
        <v>5</v>
      </c>
      <c r="O3684">
        <v>2</v>
      </c>
      <c r="P3684">
        <v>0.36</v>
      </c>
      <c r="Q3684">
        <f t="shared" si="402"/>
        <v>22</v>
      </c>
      <c r="R3684" t="s">
        <v>16</v>
      </c>
      <c r="S3684">
        <f t="shared" si="403"/>
        <v>463.98</v>
      </c>
      <c r="T3684" t="str">
        <f t="shared" si="404"/>
        <v>High</v>
      </c>
      <c r="U3684" t="str">
        <f t="shared" si="405"/>
        <v>Inactive</v>
      </c>
    </row>
    <row r="3685" spans="1:21" x14ac:dyDescent="0.25">
      <c r="A3685" t="s">
        <v>3712</v>
      </c>
      <c r="B3685">
        <v>51</v>
      </c>
      <c r="C3685" t="str">
        <f t="shared" si="399"/>
        <v>45-54</v>
      </c>
      <c r="D3685" t="s">
        <v>1</v>
      </c>
      <c r="E3685" t="s">
        <v>18</v>
      </c>
      <c r="F3685">
        <v>4.43</v>
      </c>
      <c r="G3685" t="str">
        <f t="shared" si="400"/>
        <v>Low</v>
      </c>
      <c r="H3685">
        <v>9</v>
      </c>
      <c r="I3685" t="s">
        <v>35</v>
      </c>
      <c r="J3685" t="s">
        <v>32</v>
      </c>
      <c r="K3685" s="4">
        <v>17.989999999999998</v>
      </c>
      <c r="L3685" s="4">
        <f t="shared" si="401"/>
        <v>17.989999999999998</v>
      </c>
      <c r="M3685">
        <v>1</v>
      </c>
      <c r="N3685" t="s">
        <v>5</v>
      </c>
      <c r="O3685">
        <v>3</v>
      </c>
      <c r="P3685">
        <v>0.44</v>
      </c>
      <c r="Q3685">
        <f t="shared" si="402"/>
        <v>26</v>
      </c>
      <c r="R3685" t="s">
        <v>20</v>
      </c>
      <c r="S3685">
        <f t="shared" si="403"/>
        <v>115.17999999999999</v>
      </c>
      <c r="T3685" t="str">
        <f t="shared" si="404"/>
        <v>Medium</v>
      </c>
      <c r="U3685" t="str">
        <f t="shared" si="405"/>
        <v>Risk</v>
      </c>
    </row>
    <row r="3686" spans="1:21" x14ac:dyDescent="0.25">
      <c r="A3686" t="s">
        <v>3713</v>
      </c>
      <c r="B3686">
        <v>57</v>
      </c>
      <c r="C3686" t="str">
        <f t="shared" si="399"/>
        <v>55+</v>
      </c>
      <c r="D3686" t="s">
        <v>13</v>
      </c>
      <c r="E3686" t="s">
        <v>8</v>
      </c>
      <c r="F3686">
        <v>1.41</v>
      </c>
      <c r="G3686" t="str">
        <f t="shared" si="400"/>
        <v>Low</v>
      </c>
      <c r="H3686">
        <v>11</v>
      </c>
      <c r="I3686" t="s">
        <v>9</v>
      </c>
      <c r="J3686" t="s">
        <v>43</v>
      </c>
      <c r="K3686" s="4">
        <v>13.99</v>
      </c>
      <c r="L3686" s="4">
        <f t="shared" si="401"/>
        <v>13.99</v>
      </c>
      <c r="M3686">
        <v>0</v>
      </c>
      <c r="N3686" t="s">
        <v>29</v>
      </c>
      <c r="O3686">
        <v>5</v>
      </c>
      <c r="P3686">
        <v>0.12</v>
      </c>
      <c r="Q3686">
        <f t="shared" si="402"/>
        <v>7</v>
      </c>
      <c r="R3686" t="s">
        <v>25</v>
      </c>
      <c r="S3686">
        <f t="shared" si="403"/>
        <v>9.8699999999999992</v>
      </c>
      <c r="T3686" t="str">
        <f t="shared" si="404"/>
        <v>Low</v>
      </c>
      <c r="U3686" t="str">
        <f t="shared" si="405"/>
        <v>Risk</v>
      </c>
    </row>
    <row r="3687" spans="1:21" x14ac:dyDescent="0.25">
      <c r="A3687" t="s">
        <v>3714</v>
      </c>
      <c r="B3687">
        <v>48</v>
      </c>
      <c r="C3687" t="str">
        <f t="shared" si="399"/>
        <v>45-54</v>
      </c>
      <c r="D3687" t="s">
        <v>1</v>
      </c>
      <c r="E3687" t="s">
        <v>2</v>
      </c>
      <c r="F3687">
        <v>3.04</v>
      </c>
      <c r="G3687" t="str">
        <f t="shared" si="400"/>
        <v>Low</v>
      </c>
      <c r="H3687">
        <v>20</v>
      </c>
      <c r="I3687" t="s">
        <v>9</v>
      </c>
      <c r="J3687" t="s">
        <v>10</v>
      </c>
      <c r="K3687" s="4">
        <v>8.99</v>
      </c>
      <c r="L3687" s="4">
        <f t="shared" si="401"/>
        <v>8.99</v>
      </c>
      <c r="M3687">
        <v>1</v>
      </c>
      <c r="N3687" t="s">
        <v>23</v>
      </c>
      <c r="O3687">
        <v>2</v>
      </c>
      <c r="P3687">
        <v>0.14000000000000001</v>
      </c>
      <c r="Q3687">
        <f t="shared" si="402"/>
        <v>8</v>
      </c>
      <c r="R3687" t="s">
        <v>6</v>
      </c>
      <c r="S3687">
        <f t="shared" si="403"/>
        <v>24.32</v>
      </c>
      <c r="T3687" t="str">
        <f t="shared" si="404"/>
        <v>Low</v>
      </c>
      <c r="U3687" t="str">
        <f t="shared" si="405"/>
        <v>Risk</v>
      </c>
    </row>
    <row r="3688" spans="1:21" x14ac:dyDescent="0.25">
      <c r="A3688" t="s">
        <v>3715</v>
      </c>
      <c r="B3688">
        <v>26</v>
      </c>
      <c r="C3688" t="str">
        <f t="shared" si="399"/>
        <v>25-34</v>
      </c>
      <c r="D3688" t="s">
        <v>13</v>
      </c>
      <c r="E3688" t="s">
        <v>18</v>
      </c>
      <c r="F3688">
        <v>4.66</v>
      </c>
      <c r="G3688" t="str">
        <f t="shared" si="400"/>
        <v>Low</v>
      </c>
      <c r="H3688">
        <v>38</v>
      </c>
      <c r="I3688" t="s">
        <v>35</v>
      </c>
      <c r="J3688" t="s">
        <v>32</v>
      </c>
      <c r="K3688" s="4">
        <v>17.989999999999998</v>
      </c>
      <c r="L3688" s="4">
        <f t="shared" si="401"/>
        <v>17.989999999999998</v>
      </c>
      <c r="M3688">
        <v>1</v>
      </c>
      <c r="N3688" t="s">
        <v>23</v>
      </c>
      <c r="O3688">
        <v>5</v>
      </c>
      <c r="P3688">
        <v>0.12</v>
      </c>
      <c r="Q3688">
        <f t="shared" si="402"/>
        <v>7</v>
      </c>
      <c r="R3688" t="s">
        <v>38</v>
      </c>
      <c r="S3688">
        <f t="shared" si="403"/>
        <v>32.620000000000005</v>
      </c>
      <c r="T3688" t="str">
        <f t="shared" si="404"/>
        <v>Low</v>
      </c>
      <c r="U3688" t="str">
        <f t="shared" si="405"/>
        <v>Inactive</v>
      </c>
    </row>
    <row r="3689" spans="1:21" x14ac:dyDescent="0.25">
      <c r="A3689" t="s">
        <v>3716</v>
      </c>
      <c r="B3689">
        <v>34</v>
      </c>
      <c r="C3689" t="str">
        <f t="shared" si="399"/>
        <v>25-34</v>
      </c>
      <c r="D3689" t="s">
        <v>13</v>
      </c>
      <c r="E3689" t="s">
        <v>2</v>
      </c>
      <c r="F3689">
        <v>18.39</v>
      </c>
      <c r="G3689" t="str">
        <f t="shared" si="400"/>
        <v>Low</v>
      </c>
      <c r="H3689">
        <v>53</v>
      </c>
      <c r="I3689" t="s">
        <v>19</v>
      </c>
      <c r="J3689" t="s">
        <v>32</v>
      </c>
      <c r="K3689" s="4">
        <v>8.99</v>
      </c>
      <c r="L3689" s="4">
        <f t="shared" si="401"/>
        <v>8.99</v>
      </c>
      <c r="M3689">
        <v>1</v>
      </c>
      <c r="N3689" t="s">
        <v>23</v>
      </c>
      <c r="O3689">
        <v>1</v>
      </c>
      <c r="P3689">
        <v>0.34</v>
      </c>
      <c r="Q3689">
        <f t="shared" si="402"/>
        <v>20</v>
      </c>
      <c r="R3689" t="s">
        <v>6</v>
      </c>
      <c r="S3689">
        <f t="shared" si="403"/>
        <v>367.8</v>
      </c>
      <c r="T3689" t="str">
        <f t="shared" si="404"/>
        <v>High</v>
      </c>
      <c r="U3689" t="str">
        <f t="shared" si="405"/>
        <v>Inactive</v>
      </c>
    </row>
    <row r="3690" spans="1:21" x14ac:dyDescent="0.25">
      <c r="A3690" t="s">
        <v>3717</v>
      </c>
      <c r="B3690">
        <v>18</v>
      </c>
      <c r="C3690" t="str">
        <f t="shared" si="399"/>
        <v>18-24</v>
      </c>
      <c r="D3690" t="s">
        <v>27</v>
      </c>
      <c r="E3690" t="s">
        <v>8</v>
      </c>
      <c r="F3690">
        <v>3.03</v>
      </c>
      <c r="G3690" t="str">
        <f t="shared" si="400"/>
        <v>Low</v>
      </c>
      <c r="H3690">
        <v>22</v>
      </c>
      <c r="I3690" t="s">
        <v>19</v>
      </c>
      <c r="J3690" t="s">
        <v>43</v>
      </c>
      <c r="K3690" s="4">
        <v>13.99</v>
      </c>
      <c r="L3690" s="4">
        <f t="shared" si="401"/>
        <v>13.99</v>
      </c>
      <c r="M3690">
        <v>1</v>
      </c>
      <c r="N3690" t="s">
        <v>5</v>
      </c>
      <c r="O3690">
        <v>5</v>
      </c>
      <c r="P3690">
        <v>0.13</v>
      </c>
      <c r="Q3690">
        <f t="shared" si="402"/>
        <v>8</v>
      </c>
      <c r="R3690" t="s">
        <v>6</v>
      </c>
      <c r="S3690">
        <f t="shared" si="403"/>
        <v>24.24</v>
      </c>
      <c r="T3690" t="str">
        <f t="shared" si="404"/>
        <v>Low</v>
      </c>
      <c r="U3690" t="str">
        <f t="shared" si="405"/>
        <v>Inactive</v>
      </c>
    </row>
    <row r="3691" spans="1:21" x14ac:dyDescent="0.25">
      <c r="A3691" t="s">
        <v>3718</v>
      </c>
      <c r="B3691">
        <v>51</v>
      </c>
      <c r="C3691" t="str">
        <f t="shared" si="399"/>
        <v>45-54</v>
      </c>
      <c r="D3691" t="s">
        <v>27</v>
      </c>
      <c r="E3691" t="s">
        <v>2</v>
      </c>
      <c r="F3691">
        <v>6.65</v>
      </c>
      <c r="G3691" t="str">
        <f t="shared" si="400"/>
        <v>Low</v>
      </c>
      <c r="H3691">
        <v>2</v>
      </c>
      <c r="I3691" t="s">
        <v>56</v>
      </c>
      <c r="J3691" t="s">
        <v>4</v>
      </c>
      <c r="K3691" s="4">
        <v>8.99</v>
      </c>
      <c r="L3691" s="4">
        <f t="shared" si="401"/>
        <v>8.99</v>
      </c>
      <c r="M3691">
        <v>0</v>
      </c>
      <c r="N3691" t="s">
        <v>29</v>
      </c>
      <c r="O3691">
        <v>4</v>
      </c>
      <c r="P3691">
        <v>2.2200000000000002</v>
      </c>
      <c r="Q3691">
        <f t="shared" si="402"/>
        <v>133</v>
      </c>
      <c r="R3691" t="s">
        <v>20</v>
      </c>
      <c r="S3691">
        <f t="shared" si="403"/>
        <v>884.45</v>
      </c>
      <c r="T3691" t="str">
        <f t="shared" si="404"/>
        <v>High</v>
      </c>
      <c r="U3691" t="str">
        <f t="shared" si="405"/>
        <v>Active</v>
      </c>
    </row>
    <row r="3692" spans="1:21" x14ac:dyDescent="0.25">
      <c r="A3692" t="s">
        <v>3719</v>
      </c>
      <c r="B3692">
        <v>55</v>
      </c>
      <c r="C3692" t="str">
        <f t="shared" si="399"/>
        <v>45-54</v>
      </c>
      <c r="D3692" t="s">
        <v>27</v>
      </c>
      <c r="E3692" t="s">
        <v>2</v>
      </c>
      <c r="F3692">
        <v>7.22</v>
      </c>
      <c r="G3692" t="str">
        <f t="shared" si="400"/>
        <v>Low</v>
      </c>
      <c r="H3692">
        <v>3</v>
      </c>
      <c r="I3692" t="s">
        <v>56</v>
      </c>
      <c r="J3692" t="s">
        <v>43</v>
      </c>
      <c r="K3692" s="4">
        <v>8.99</v>
      </c>
      <c r="L3692" s="4">
        <f t="shared" si="401"/>
        <v>8.99</v>
      </c>
      <c r="M3692">
        <v>0</v>
      </c>
      <c r="N3692" t="s">
        <v>5</v>
      </c>
      <c r="O3692">
        <v>2</v>
      </c>
      <c r="P3692">
        <v>1.8</v>
      </c>
      <c r="Q3692">
        <f t="shared" si="402"/>
        <v>108</v>
      </c>
      <c r="R3692" t="s">
        <v>25</v>
      </c>
      <c r="S3692">
        <f t="shared" si="403"/>
        <v>779.76</v>
      </c>
      <c r="T3692" t="str">
        <f t="shared" si="404"/>
        <v>High</v>
      </c>
      <c r="U3692" t="str">
        <f t="shared" si="405"/>
        <v>Active</v>
      </c>
    </row>
    <row r="3693" spans="1:21" x14ac:dyDescent="0.25">
      <c r="A3693" t="s">
        <v>3720</v>
      </c>
      <c r="B3693">
        <v>20</v>
      </c>
      <c r="C3693" t="str">
        <f t="shared" si="399"/>
        <v>18-24</v>
      </c>
      <c r="D3693" t="s">
        <v>27</v>
      </c>
      <c r="E3693" t="s">
        <v>2</v>
      </c>
      <c r="F3693">
        <v>1.81</v>
      </c>
      <c r="G3693" t="str">
        <f t="shared" si="400"/>
        <v>Low</v>
      </c>
      <c r="H3693">
        <v>0</v>
      </c>
      <c r="I3693" t="s">
        <v>3</v>
      </c>
      <c r="J3693" t="s">
        <v>10</v>
      </c>
      <c r="K3693" s="4">
        <v>8.99</v>
      </c>
      <c r="L3693" s="4">
        <f t="shared" si="401"/>
        <v>8.99</v>
      </c>
      <c r="M3693">
        <v>0</v>
      </c>
      <c r="N3693" t="s">
        <v>47</v>
      </c>
      <c r="O3693">
        <v>3</v>
      </c>
      <c r="P3693">
        <v>1.81</v>
      </c>
      <c r="Q3693">
        <f t="shared" si="402"/>
        <v>109</v>
      </c>
      <c r="R3693" t="s">
        <v>11</v>
      </c>
      <c r="S3693">
        <f t="shared" si="403"/>
        <v>197.29</v>
      </c>
      <c r="T3693" t="str">
        <f t="shared" si="404"/>
        <v>High</v>
      </c>
      <c r="U3693" t="str">
        <f t="shared" si="405"/>
        <v>Active</v>
      </c>
    </row>
    <row r="3694" spans="1:21" x14ac:dyDescent="0.25">
      <c r="A3694" t="s">
        <v>3721</v>
      </c>
      <c r="B3694">
        <v>21</v>
      </c>
      <c r="C3694" t="str">
        <f t="shared" si="399"/>
        <v>18-24</v>
      </c>
      <c r="D3694" t="s">
        <v>1</v>
      </c>
      <c r="E3694" t="s">
        <v>18</v>
      </c>
      <c r="F3694">
        <v>27.46</v>
      </c>
      <c r="G3694" t="str">
        <f t="shared" si="400"/>
        <v>Medium</v>
      </c>
      <c r="H3694">
        <v>43</v>
      </c>
      <c r="I3694" t="s">
        <v>56</v>
      </c>
      <c r="J3694" t="s">
        <v>43</v>
      </c>
      <c r="K3694" s="4">
        <v>17.989999999999998</v>
      </c>
      <c r="L3694" s="4">
        <f t="shared" si="401"/>
        <v>17.989999999999998</v>
      </c>
      <c r="M3694">
        <v>0</v>
      </c>
      <c r="N3694" t="s">
        <v>5</v>
      </c>
      <c r="O3694">
        <v>2</v>
      </c>
      <c r="P3694">
        <v>0.62</v>
      </c>
      <c r="Q3694">
        <f t="shared" si="402"/>
        <v>37</v>
      </c>
      <c r="R3694" t="s">
        <v>38</v>
      </c>
      <c r="S3694">
        <f t="shared" si="403"/>
        <v>1016.02</v>
      </c>
      <c r="T3694" t="str">
        <f t="shared" si="404"/>
        <v>High</v>
      </c>
      <c r="U3694" t="str">
        <f t="shared" si="405"/>
        <v>Inactive</v>
      </c>
    </row>
    <row r="3695" spans="1:21" x14ac:dyDescent="0.25">
      <c r="A3695" t="s">
        <v>3722</v>
      </c>
      <c r="B3695">
        <v>70</v>
      </c>
      <c r="C3695" t="str">
        <f t="shared" si="399"/>
        <v>55+</v>
      </c>
      <c r="D3695" t="s">
        <v>1</v>
      </c>
      <c r="E3695" t="s">
        <v>2</v>
      </c>
      <c r="F3695">
        <v>18.36</v>
      </c>
      <c r="G3695" t="str">
        <f t="shared" si="400"/>
        <v>Low</v>
      </c>
      <c r="H3695">
        <v>46</v>
      </c>
      <c r="I3695" t="s">
        <v>56</v>
      </c>
      <c r="J3695" t="s">
        <v>32</v>
      </c>
      <c r="K3695" s="4">
        <v>8.99</v>
      </c>
      <c r="L3695" s="4">
        <f t="shared" si="401"/>
        <v>8.99</v>
      </c>
      <c r="M3695">
        <v>1</v>
      </c>
      <c r="N3695" t="s">
        <v>5</v>
      </c>
      <c r="O3695">
        <v>2</v>
      </c>
      <c r="P3695">
        <v>0.39</v>
      </c>
      <c r="Q3695">
        <f t="shared" si="402"/>
        <v>23</v>
      </c>
      <c r="R3695" t="s">
        <v>20</v>
      </c>
      <c r="S3695">
        <f t="shared" si="403"/>
        <v>422.28</v>
      </c>
      <c r="T3695" t="str">
        <f t="shared" si="404"/>
        <v>High</v>
      </c>
      <c r="U3695" t="str">
        <f t="shared" si="405"/>
        <v>Inactive</v>
      </c>
    </row>
    <row r="3696" spans="1:21" x14ac:dyDescent="0.25">
      <c r="A3696" t="s">
        <v>3723</v>
      </c>
      <c r="B3696">
        <v>70</v>
      </c>
      <c r="C3696" t="str">
        <f t="shared" si="399"/>
        <v>55+</v>
      </c>
      <c r="D3696" t="s">
        <v>13</v>
      </c>
      <c r="E3696" t="s">
        <v>2</v>
      </c>
      <c r="F3696">
        <v>1.26</v>
      </c>
      <c r="G3696" t="str">
        <f t="shared" si="400"/>
        <v>Low</v>
      </c>
      <c r="H3696">
        <v>20</v>
      </c>
      <c r="I3696" t="s">
        <v>3</v>
      </c>
      <c r="J3696" t="s">
        <v>4</v>
      </c>
      <c r="K3696" s="4">
        <v>8.99</v>
      </c>
      <c r="L3696" s="4">
        <f t="shared" si="401"/>
        <v>8.99</v>
      </c>
      <c r="M3696">
        <v>1</v>
      </c>
      <c r="N3696" t="s">
        <v>23</v>
      </c>
      <c r="O3696">
        <v>5</v>
      </c>
      <c r="P3696">
        <v>0.06</v>
      </c>
      <c r="Q3696">
        <f t="shared" si="402"/>
        <v>4</v>
      </c>
      <c r="R3696" t="s">
        <v>16</v>
      </c>
      <c r="S3696">
        <f t="shared" si="403"/>
        <v>5.04</v>
      </c>
      <c r="T3696" t="str">
        <f t="shared" si="404"/>
        <v>Low</v>
      </c>
      <c r="U3696" t="str">
        <f t="shared" si="405"/>
        <v>Risk</v>
      </c>
    </row>
    <row r="3697" spans="1:21" x14ac:dyDescent="0.25">
      <c r="A3697" t="s">
        <v>3724</v>
      </c>
      <c r="B3697">
        <v>66</v>
      </c>
      <c r="C3697" t="str">
        <f t="shared" si="399"/>
        <v>55+</v>
      </c>
      <c r="D3697" t="s">
        <v>27</v>
      </c>
      <c r="E3697" t="s">
        <v>8</v>
      </c>
      <c r="F3697">
        <v>0.28999999999999998</v>
      </c>
      <c r="G3697" t="str">
        <f t="shared" si="400"/>
        <v>Low</v>
      </c>
      <c r="H3697">
        <v>2</v>
      </c>
      <c r="I3697" t="s">
        <v>19</v>
      </c>
      <c r="J3697" t="s">
        <v>32</v>
      </c>
      <c r="K3697" s="4">
        <v>13.99</v>
      </c>
      <c r="L3697" s="4">
        <f t="shared" si="401"/>
        <v>13.99</v>
      </c>
      <c r="M3697">
        <v>1</v>
      </c>
      <c r="N3697" t="s">
        <v>5</v>
      </c>
      <c r="O3697">
        <v>2</v>
      </c>
      <c r="P3697">
        <v>0.1</v>
      </c>
      <c r="Q3697">
        <f t="shared" si="402"/>
        <v>6</v>
      </c>
      <c r="R3697" t="s">
        <v>6</v>
      </c>
      <c r="S3697">
        <f t="shared" si="403"/>
        <v>1.7399999999999998</v>
      </c>
      <c r="T3697" t="str">
        <f t="shared" si="404"/>
        <v>Low</v>
      </c>
      <c r="U3697" t="str">
        <f t="shared" si="405"/>
        <v>Active</v>
      </c>
    </row>
    <row r="3698" spans="1:21" x14ac:dyDescent="0.25">
      <c r="A3698" t="s">
        <v>3725</v>
      </c>
      <c r="B3698">
        <v>55</v>
      </c>
      <c r="C3698" t="str">
        <f t="shared" si="399"/>
        <v>45-54</v>
      </c>
      <c r="D3698" t="s">
        <v>13</v>
      </c>
      <c r="E3698" t="s">
        <v>18</v>
      </c>
      <c r="F3698">
        <v>13.7</v>
      </c>
      <c r="G3698" t="str">
        <f t="shared" si="400"/>
        <v>Low</v>
      </c>
      <c r="H3698">
        <v>59</v>
      </c>
      <c r="I3698" t="s">
        <v>35</v>
      </c>
      <c r="J3698" t="s">
        <v>41</v>
      </c>
      <c r="K3698" s="4">
        <v>17.989999999999998</v>
      </c>
      <c r="L3698" s="4">
        <f t="shared" si="401"/>
        <v>17.989999999999998</v>
      </c>
      <c r="M3698">
        <v>1</v>
      </c>
      <c r="N3698" t="s">
        <v>29</v>
      </c>
      <c r="O3698">
        <v>3</v>
      </c>
      <c r="P3698">
        <v>0.23</v>
      </c>
      <c r="Q3698">
        <f t="shared" si="402"/>
        <v>14</v>
      </c>
      <c r="R3698" t="s">
        <v>6</v>
      </c>
      <c r="S3698">
        <f t="shared" si="403"/>
        <v>191.79999999999998</v>
      </c>
      <c r="T3698" t="str">
        <f t="shared" si="404"/>
        <v>High</v>
      </c>
      <c r="U3698" t="str">
        <f t="shared" si="405"/>
        <v>Inactive</v>
      </c>
    </row>
    <row r="3699" spans="1:21" x14ac:dyDescent="0.25">
      <c r="A3699" t="s">
        <v>3726</v>
      </c>
      <c r="B3699">
        <v>28</v>
      </c>
      <c r="C3699" t="str">
        <f t="shared" si="399"/>
        <v>25-34</v>
      </c>
      <c r="D3699" t="s">
        <v>13</v>
      </c>
      <c r="E3699" t="s">
        <v>8</v>
      </c>
      <c r="F3699">
        <v>2.25</v>
      </c>
      <c r="G3699" t="str">
        <f t="shared" si="400"/>
        <v>Low</v>
      </c>
      <c r="H3699">
        <v>30</v>
      </c>
      <c r="I3699" t="s">
        <v>35</v>
      </c>
      <c r="J3699" t="s">
        <v>32</v>
      </c>
      <c r="K3699" s="4">
        <v>13.99</v>
      </c>
      <c r="L3699" s="4">
        <f t="shared" si="401"/>
        <v>13.99</v>
      </c>
      <c r="M3699">
        <v>1</v>
      </c>
      <c r="N3699" t="s">
        <v>15</v>
      </c>
      <c r="O3699">
        <v>3</v>
      </c>
      <c r="P3699">
        <v>7.0000000000000007E-2</v>
      </c>
      <c r="Q3699">
        <f t="shared" si="402"/>
        <v>4</v>
      </c>
      <c r="R3699" t="s">
        <v>6</v>
      </c>
      <c r="S3699">
        <f t="shared" si="403"/>
        <v>9</v>
      </c>
      <c r="T3699" t="str">
        <f t="shared" si="404"/>
        <v>Low</v>
      </c>
      <c r="U3699" t="str">
        <f t="shared" si="405"/>
        <v>Inactive</v>
      </c>
    </row>
    <row r="3700" spans="1:21" x14ac:dyDescent="0.25">
      <c r="A3700" t="s">
        <v>3727</v>
      </c>
      <c r="B3700">
        <v>47</v>
      </c>
      <c r="C3700" t="str">
        <f t="shared" si="399"/>
        <v>45-54</v>
      </c>
      <c r="D3700" t="s">
        <v>1</v>
      </c>
      <c r="E3700" t="s">
        <v>18</v>
      </c>
      <c r="F3700">
        <v>7.74</v>
      </c>
      <c r="G3700" t="str">
        <f t="shared" si="400"/>
        <v>Low</v>
      </c>
      <c r="H3700">
        <v>25</v>
      </c>
      <c r="I3700" t="s">
        <v>3</v>
      </c>
      <c r="J3700" t="s">
        <v>41</v>
      </c>
      <c r="K3700" s="4">
        <v>17.989999999999998</v>
      </c>
      <c r="L3700" s="4">
        <f t="shared" si="401"/>
        <v>17.989999999999998</v>
      </c>
      <c r="M3700">
        <v>0</v>
      </c>
      <c r="N3700" t="s">
        <v>23</v>
      </c>
      <c r="O3700">
        <v>1</v>
      </c>
      <c r="P3700">
        <v>0.3</v>
      </c>
      <c r="Q3700">
        <f t="shared" si="402"/>
        <v>18</v>
      </c>
      <c r="R3700" t="s">
        <v>38</v>
      </c>
      <c r="S3700">
        <f t="shared" si="403"/>
        <v>139.32</v>
      </c>
      <c r="T3700" t="str">
        <f t="shared" si="404"/>
        <v>Medium</v>
      </c>
      <c r="U3700" t="str">
        <f t="shared" si="405"/>
        <v>Inactive</v>
      </c>
    </row>
    <row r="3701" spans="1:21" x14ac:dyDescent="0.25">
      <c r="A3701" t="s">
        <v>3728</v>
      </c>
      <c r="B3701">
        <v>38</v>
      </c>
      <c r="C3701" t="str">
        <f t="shared" si="399"/>
        <v>35-44</v>
      </c>
      <c r="D3701" t="s">
        <v>13</v>
      </c>
      <c r="E3701" t="s">
        <v>2</v>
      </c>
      <c r="F3701">
        <v>7.99</v>
      </c>
      <c r="G3701" t="str">
        <f t="shared" si="400"/>
        <v>Low</v>
      </c>
      <c r="H3701">
        <v>27</v>
      </c>
      <c r="I3701" t="s">
        <v>35</v>
      </c>
      <c r="J3701" t="s">
        <v>10</v>
      </c>
      <c r="K3701" s="4">
        <v>8.99</v>
      </c>
      <c r="L3701" s="4">
        <f t="shared" si="401"/>
        <v>8.99</v>
      </c>
      <c r="M3701">
        <v>0</v>
      </c>
      <c r="N3701" t="s">
        <v>47</v>
      </c>
      <c r="O3701">
        <v>3</v>
      </c>
      <c r="P3701">
        <v>0.28999999999999998</v>
      </c>
      <c r="Q3701">
        <f t="shared" si="402"/>
        <v>17</v>
      </c>
      <c r="R3701" t="s">
        <v>33</v>
      </c>
      <c r="S3701">
        <f t="shared" si="403"/>
        <v>135.83000000000001</v>
      </c>
      <c r="T3701" t="str">
        <f t="shared" si="404"/>
        <v>Medium</v>
      </c>
      <c r="U3701" t="str">
        <f t="shared" si="405"/>
        <v>Inactive</v>
      </c>
    </row>
    <row r="3702" spans="1:21" x14ac:dyDescent="0.25">
      <c r="A3702" t="s">
        <v>3729</v>
      </c>
      <c r="B3702">
        <v>63</v>
      </c>
      <c r="C3702" t="str">
        <f t="shared" si="399"/>
        <v>55+</v>
      </c>
      <c r="D3702" t="s">
        <v>1</v>
      </c>
      <c r="E3702" t="s">
        <v>18</v>
      </c>
      <c r="F3702">
        <v>26.2</v>
      </c>
      <c r="G3702" t="str">
        <f t="shared" si="400"/>
        <v>Medium</v>
      </c>
      <c r="H3702">
        <v>52</v>
      </c>
      <c r="I3702" t="s">
        <v>56</v>
      </c>
      <c r="J3702" t="s">
        <v>32</v>
      </c>
      <c r="K3702" s="4">
        <v>17.989999999999998</v>
      </c>
      <c r="L3702" s="4">
        <f t="shared" si="401"/>
        <v>17.989999999999998</v>
      </c>
      <c r="M3702">
        <v>0</v>
      </c>
      <c r="N3702" t="s">
        <v>5</v>
      </c>
      <c r="O3702">
        <v>2</v>
      </c>
      <c r="P3702">
        <v>0.49</v>
      </c>
      <c r="Q3702">
        <f t="shared" si="402"/>
        <v>29</v>
      </c>
      <c r="R3702" t="s">
        <v>20</v>
      </c>
      <c r="S3702">
        <f t="shared" si="403"/>
        <v>759.8</v>
      </c>
      <c r="T3702" t="str">
        <f t="shared" si="404"/>
        <v>High</v>
      </c>
      <c r="U3702" t="str">
        <f t="shared" si="405"/>
        <v>Inactive</v>
      </c>
    </row>
    <row r="3703" spans="1:21" x14ac:dyDescent="0.25">
      <c r="A3703" t="s">
        <v>3730</v>
      </c>
      <c r="B3703">
        <v>29</v>
      </c>
      <c r="C3703" t="str">
        <f t="shared" si="399"/>
        <v>25-34</v>
      </c>
      <c r="D3703" t="s">
        <v>1</v>
      </c>
      <c r="E3703" t="s">
        <v>8</v>
      </c>
      <c r="F3703">
        <v>8.15</v>
      </c>
      <c r="G3703" t="str">
        <f t="shared" si="400"/>
        <v>Low</v>
      </c>
      <c r="H3703">
        <v>13</v>
      </c>
      <c r="I3703" t="s">
        <v>56</v>
      </c>
      <c r="J3703" t="s">
        <v>4</v>
      </c>
      <c r="K3703" s="4">
        <v>13.99</v>
      </c>
      <c r="L3703" s="4">
        <f t="shared" si="401"/>
        <v>13.99</v>
      </c>
      <c r="M3703">
        <v>0</v>
      </c>
      <c r="N3703" t="s">
        <v>15</v>
      </c>
      <c r="O3703">
        <v>2</v>
      </c>
      <c r="P3703">
        <v>0.57999999999999996</v>
      </c>
      <c r="Q3703">
        <f t="shared" si="402"/>
        <v>35</v>
      </c>
      <c r="R3703" t="s">
        <v>16</v>
      </c>
      <c r="S3703">
        <f t="shared" si="403"/>
        <v>285.25</v>
      </c>
      <c r="T3703" t="str">
        <f t="shared" si="404"/>
        <v>High</v>
      </c>
      <c r="U3703" t="str">
        <f t="shared" si="405"/>
        <v>Risk</v>
      </c>
    </row>
    <row r="3704" spans="1:21" x14ac:dyDescent="0.25">
      <c r="A3704" t="s">
        <v>3731</v>
      </c>
      <c r="B3704">
        <v>39</v>
      </c>
      <c r="C3704" t="str">
        <f t="shared" si="399"/>
        <v>35-44</v>
      </c>
      <c r="D3704" t="s">
        <v>27</v>
      </c>
      <c r="E3704" t="s">
        <v>18</v>
      </c>
      <c r="F3704">
        <v>4.84</v>
      </c>
      <c r="G3704" t="str">
        <f t="shared" si="400"/>
        <v>Low</v>
      </c>
      <c r="H3704">
        <v>0</v>
      </c>
      <c r="I3704" t="s">
        <v>3</v>
      </c>
      <c r="J3704" t="s">
        <v>32</v>
      </c>
      <c r="K3704" s="4">
        <v>17.989999999999998</v>
      </c>
      <c r="L3704" s="4">
        <f t="shared" si="401"/>
        <v>17.989999999999998</v>
      </c>
      <c r="M3704">
        <v>0</v>
      </c>
      <c r="N3704" t="s">
        <v>23</v>
      </c>
      <c r="O3704">
        <v>2</v>
      </c>
      <c r="P3704">
        <v>4.84</v>
      </c>
      <c r="Q3704">
        <f t="shared" si="402"/>
        <v>290</v>
      </c>
      <c r="R3704" t="s">
        <v>33</v>
      </c>
      <c r="S3704">
        <f t="shared" si="403"/>
        <v>1403.6</v>
      </c>
      <c r="T3704" t="str">
        <f t="shared" si="404"/>
        <v>High</v>
      </c>
      <c r="U3704" t="str">
        <f t="shared" si="405"/>
        <v>Active</v>
      </c>
    </row>
    <row r="3705" spans="1:21" x14ac:dyDescent="0.25">
      <c r="A3705" t="s">
        <v>3732</v>
      </c>
      <c r="B3705">
        <v>23</v>
      </c>
      <c r="C3705" t="str">
        <f t="shared" si="399"/>
        <v>18-24</v>
      </c>
      <c r="D3705" t="s">
        <v>27</v>
      </c>
      <c r="E3705" t="s">
        <v>2</v>
      </c>
      <c r="F3705">
        <v>0.6</v>
      </c>
      <c r="G3705" t="str">
        <f t="shared" si="400"/>
        <v>Low</v>
      </c>
      <c r="H3705">
        <v>6</v>
      </c>
      <c r="I3705" t="s">
        <v>19</v>
      </c>
      <c r="J3705" t="s">
        <v>41</v>
      </c>
      <c r="K3705" s="4">
        <v>8.99</v>
      </c>
      <c r="L3705" s="4">
        <f t="shared" si="401"/>
        <v>8.99</v>
      </c>
      <c r="M3705">
        <v>1</v>
      </c>
      <c r="N3705" t="s">
        <v>29</v>
      </c>
      <c r="O3705">
        <v>3</v>
      </c>
      <c r="P3705">
        <v>0.09</v>
      </c>
      <c r="Q3705">
        <f t="shared" si="402"/>
        <v>5</v>
      </c>
      <c r="R3705" t="s">
        <v>38</v>
      </c>
      <c r="S3705">
        <f t="shared" si="403"/>
        <v>3</v>
      </c>
      <c r="T3705" t="str">
        <f t="shared" si="404"/>
        <v>Low</v>
      </c>
      <c r="U3705" t="str">
        <f t="shared" si="405"/>
        <v>Active</v>
      </c>
    </row>
    <row r="3706" spans="1:21" x14ac:dyDescent="0.25">
      <c r="A3706" t="s">
        <v>3733</v>
      </c>
      <c r="B3706">
        <v>58</v>
      </c>
      <c r="C3706" t="str">
        <f t="shared" si="399"/>
        <v>55+</v>
      </c>
      <c r="D3706" t="s">
        <v>13</v>
      </c>
      <c r="E3706" t="s">
        <v>2</v>
      </c>
      <c r="F3706">
        <v>10.42</v>
      </c>
      <c r="G3706" t="str">
        <f t="shared" si="400"/>
        <v>Low</v>
      </c>
      <c r="H3706">
        <v>6</v>
      </c>
      <c r="I3706" t="s">
        <v>19</v>
      </c>
      <c r="J3706" t="s">
        <v>43</v>
      </c>
      <c r="K3706" s="4">
        <v>8.99</v>
      </c>
      <c r="L3706" s="4">
        <f t="shared" si="401"/>
        <v>8.99</v>
      </c>
      <c r="M3706">
        <v>0</v>
      </c>
      <c r="N3706" t="s">
        <v>23</v>
      </c>
      <c r="O3706">
        <v>2</v>
      </c>
      <c r="P3706">
        <v>1.49</v>
      </c>
      <c r="Q3706">
        <f t="shared" si="402"/>
        <v>89</v>
      </c>
      <c r="R3706" t="s">
        <v>38</v>
      </c>
      <c r="S3706">
        <f t="shared" si="403"/>
        <v>927.38</v>
      </c>
      <c r="T3706" t="str">
        <f t="shared" si="404"/>
        <v>High</v>
      </c>
      <c r="U3706" t="str">
        <f t="shared" si="405"/>
        <v>Active</v>
      </c>
    </row>
    <row r="3707" spans="1:21" x14ac:dyDescent="0.25">
      <c r="A3707" t="s">
        <v>3734</v>
      </c>
      <c r="B3707">
        <v>26</v>
      </c>
      <c r="C3707" t="str">
        <f t="shared" si="399"/>
        <v>25-34</v>
      </c>
      <c r="D3707" t="s">
        <v>27</v>
      </c>
      <c r="E3707" t="s">
        <v>8</v>
      </c>
      <c r="F3707">
        <v>2.35</v>
      </c>
      <c r="G3707" t="str">
        <f t="shared" si="400"/>
        <v>Low</v>
      </c>
      <c r="H3707">
        <v>25</v>
      </c>
      <c r="I3707" t="s">
        <v>19</v>
      </c>
      <c r="J3707" t="s">
        <v>43</v>
      </c>
      <c r="K3707" s="4">
        <v>13.99</v>
      </c>
      <c r="L3707" s="4">
        <f t="shared" si="401"/>
        <v>13.99</v>
      </c>
      <c r="M3707">
        <v>0</v>
      </c>
      <c r="N3707" t="s">
        <v>29</v>
      </c>
      <c r="O3707">
        <v>5</v>
      </c>
      <c r="P3707">
        <v>0.09</v>
      </c>
      <c r="Q3707">
        <f t="shared" si="402"/>
        <v>5</v>
      </c>
      <c r="R3707" t="s">
        <v>25</v>
      </c>
      <c r="S3707">
        <f t="shared" si="403"/>
        <v>11.75</v>
      </c>
      <c r="T3707" t="str">
        <f t="shared" si="404"/>
        <v>Low</v>
      </c>
      <c r="U3707" t="str">
        <f t="shared" si="405"/>
        <v>Inactive</v>
      </c>
    </row>
    <row r="3708" spans="1:21" x14ac:dyDescent="0.25">
      <c r="A3708" t="s">
        <v>3735</v>
      </c>
      <c r="B3708">
        <v>63</v>
      </c>
      <c r="C3708" t="str">
        <f t="shared" si="399"/>
        <v>55+</v>
      </c>
      <c r="D3708" t="s">
        <v>27</v>
      </c>
      <c r="E3708" t="s">
        <v>18</v>
      </c>
      <c r="F3708">
        <v>3.17</v>
      </c>
      <c r="G3708" t="str">
        <f t="shared" si="400"/>
        <v>Low</v>
      </c>
      <c r="H3708">
        <v>14</v>
      </c>
      <c r="I3708" t="s">
        <v>19</v>
      </c>
      <c r="J3708" t="s">
        <v>43</v>
      </c>
      <c r="K3708" s="4">
        <v>17.989999999999998</v>
      </c>
      <c r="L3708" s="4">
        <f t="shared" si="401"/>
        <v>17.989999999999998</v>
      </c>
      <c r="M3708">
        <v>1</v>
      </c>
      <c r="N3708" t="s">
        <v>5</v>
      </c>
      <c r="O3708">
        <v>5</v>
      </c>
      <c r="P3708">
        <v>0.21</v>
      </c>
      <c r="Q3708">
        <f t="shared" si="402"/>
        <v>13</v>
      </c>
      <c r="R3708" t="s">
        <v>33</v>
      </c>
      <c r="S3708">
        <f t="shared" si="403"/>
        <v>41.21</v>
      </c>
      <c r="T3708" t="str">
        <f t="shared" si="404"/>
        <v>Low</v>
      </c>
      <c r="U3708" t="str">
        <f t="shared" si="405"/>
        <v>Risk</v>
      </c>
    </row>
    <row r="3709" spans="1:21" x14ac:dyDescent="0.25">
      <c r="A3709" t="s">
        <v>3736</v>
      </c>
      <c r="B3709">
        <v>37</v>
      </c>
      <c r="C3709" t="str">
        <f t="shared" si="399"/>
        <v>35-44</v>
      </c>
      <c r="D3709" t="s">
        <v>27</v>
      </c>
      <c r="E3709" t="s">
        <v>18</v>
      </c>
      <c r="F3709">
        <v>24.13</v>
      </c>
      <c r="G3709" t="str">
        <f t="shared" si="400"/>
        <v>Medium</v>
      </c>
      <c r="H3709">
        <v>31</v>
      </c>
      <c r="I3709" t="s">
        <v>35</v>
      </c>
      <c r="J3709" t="s">
        <v>4</v>
      </c>
      <c r="K3709" s="4">
        <v>17.989999999999998</v>
      </c>
      <c r="L3709" s="4">
        <f t="shared" si="401"/>
        <v>17.989999999999998</v>
      </c>
      <c r="M3709">
        <v>0</v>
      </c>
      <c r="N3709" t="s">
        <v>15</v>
      </c>
      <c r="O3709">
        <v>2</v>
      </c>
      <c r="P3709">
        <v>0.75</v>
      </c>
      <c r="Q3709">
        <f t="shared" si="402"/>
        <v>45</v>
      </c>
      <c r="R3709" t="s">
        <v>6</v>
      </c>
      <c r="S3709">
        <f t="shared" si="403"/>
        <v>1085.8499999999999</v>
      </c>
      <c r="T3709" t="str">
        <f t="shared" si="404"/>
        <v>High</v>
      </c>
      <c r="U3709" t="str">
        <f t="shared" si="405"/>
        <v>Inactive</v>
      </c>
    </row>
    <row r="3710" spans="1:21" x14ac:dyDescent="0.25">
      <c r="A3710" t="s">
        <v>3737</v>
      </c>
      <c r="B3710">
        <v>48</v>
      </c>
      <c r="C3710" t="str">
        <f t="shared" si="399"/>
        <v>45-54</v>
      </c>
      <c r="D3710" t="s">
        <v>13</v>
      </c>
      <c r="E3710" t="s">
        <v>8</v>
      </c>
      <c r="F3710">
        <v>3.84</v>
      </c>
      <c r="G3710" t="str">
        <f t="shared" si="400"/>
        <v>Low</v>
      </c>
      <c r="H3710">
        <v>23</v>
      </c>
      <c r="I3710" t="s">
        <v>35</v>
      </c>
      <c r="J3710" t="s">
        <v>43</v>
      </c>
      <c r="K3710" s="4">
        <v>13.99</v>
      </c>
      <c r="L3710" s="4">
        <f t="shared" si="401"/>
        <v>13.99</v>
      </c>
      <c r="M3710">
        <v>1</v>
      </c>
      <c r="N3710" t="s">
        <v>15</v>
      </c>
      <c r="O3710">
        <v>1</v>
      </c>
      <c r="P3710">
        <v>0.16</v>
      </c>
      <c r="Q3710">
        <f t="shared" si="402"/>
        <v>10</v>
      </c>
      <c r="R3710" t="s">
        <v>25</v>
      </c>
      <c r="S3710">
        <f t="shared" si="403"/>
        <v>38.4</v>
      </c>
      <c r="T3710" t="str">
        <f t="shared" si="404"/>
        <v>Low</v>
      </c>
      <c r="U3710" t="str">
        <f t="shared" si="405"/>
        <v>Inactive</v>
      </c>
    </row>
    <row r="3711" spans="1:21" x14ac:dyDescent="0.25">
      <c r="A3711" t="s">
        <v>3738</v>
      </c>
      <c r="B3711">
        <v>32</v>
      </c>
      <c r="C3711" t="str">
        <f t="shared" si="399"/>
        <v>25-34</v>
      </c>
      <c r="D3711" t="s">
        <v>1</v>
      </c>
      <c r="E3711" t="s">
        <v>18</v>
      </c>
      <c r="F3711">
        <v>14.31</v>
      </c>
      <c r="G3711" t="str">
        <f t="shared" si="400"/>
        <v>Low</v>
      </c>
      <c r="H3711">
        <v>43</v>
      </c>
      <c r="I3711" t="s">
        <v>9</v>
      </c>
      <c r="J3711" t="s">
        <v>41</v>
      </c>
      <c r="K3711" s="4">
        <v>17.989999999999998</v>
      </c>
      <c r="L3711" s="4">
        <f t="shared" si="401"/>
        <v>17.989999999999998</v>
      </c>
      <c r="M3711">
        <v>0</v>
      </c>
      <c r="N3711" t="s">
        <v>47</v>
      </c>
      <c r="O3711">
        <v>5</v>
      </c>
      <c r="P3711">
        <v>0.33</v>
      </c>
      <c r="Q3711">
        <f t="shared" si="402"/>
        <v>20</v>
      </c>
      <c r="R3711" t="s">
        <v>20</v>
      </c>
      <c r="S3711">
        <f t="shared" si="403"/>
        <v>286.2</v>
      </c>
      <c r="T3711" t="str">
        <f t="shared" si="404"/>
        <v>High</v>
      </c>
      <c r="U3711" t="str">
        <f t="shared" si="405"/>
        <v>Inactive</v>
      </c>
    </row>
    <row r="3712" spans="1:21" x14ac:dyDescent="0.25">
      <c r="A3712" t="s">
        <v>3739</v>
      </c>
      <c r="B3712">
        <v>64</v>
      </c>
      <c r="C3712" t="str">
        <f t="shared" si="399"/>
        <v>55+</v>
      </c>
      <c r="D3712" t="s">
        <v>13</v>
      </c>
      <c r="E3712" t="s">
        <v>2</v>
      </c>
      <c r="F3712">
        <v>6.74</v>
      </c>
      <c r="G3712" t="str">
        <f t="shared" si="400"/>
        <v>Low</v>
      </c>
      <c r="H3712">
        <v>46</v>
      </c>
      <c r="I3712" t="s">
        <v>56</v>
      </c>
      <c r="J3712" t="s">
        <v>43</v>
      </c>
      <c r="K3712" s="4">
        <v>8.99</v>
      </c>
      <c r="L3712" s="4">
        <f t="shared" si="401"/>
        <v>8.99</v>
      </c>
      <c r="M3712">
        <v>1</v>
      </c>
      <c r="N3712" t="s">
        <v>47</v>
      </c>
      <c r="O3712">
        <v>5</v>
      </c>
      <c r="P3712">
        <v>0.14000000000000001</v>
      </c>
      <c r="Q3712">
        <f t="shared" si="402"/>
        <v>8</v>
      </c>
      <c r="R3712" t="s">
        <v>38</v>
      </c>
      <c r="S3712">
        <f t="shared" si="403"/>
        <v>53.92</v>
      </c>
      <c r="T3712" t="str">
        <f t="shared" si="404"/>
        <v>Medium</v>
      </c>
      <c r="U3712" t="str">
        <f t="shared" si="405"/>
        <v>Inactive</v>
      </c>
    </row>
    <row r="3713" spans="1:21" x14ac:dyDescent="0.25">
      <c r="A3713" t="s">
        <v>3740</v>
      </c>
      <c r="B3713">
        <v>47</v>
      </c>
      <c r="C3713" t="str">
        <f t="shared" si="399"/>
        <v>45-54</v>
      </c>
      <c r="D3713" t="s">
        <v>13</v>
      </c>
      <c r="E3713" t="s">
        <v>2</v>
      </c>
      <c r="F3713">
        <v>10.89</v>
      </c>
      <c r="G3713" t="str">
        <f t="shared" si="400"/>
        <v>Low</v>
      </c>
      <c r="H3713">
        <v>48</v>
      </c>
      <c r="I3713" t="s">
        <v>19</v>
      </c>
      <c r="J3713" t="s">
        <v>10</v>
      </c>
      <c r="K3713" s="4">
        <v>8.99</v>
      </c>
      <c r="L3713" s="4">
        <f t="shared" si="401"/>
        <v>8.99</v>
      </c>
      <c r="M3713">
        <v>1</v>
      </c>
      <c r="N3713" t="s">
        <v>23</v>
      </c>
      <c r="O3713">
        <v>5</v>
      </c>
      <c r="P3713">
        <v>0.22</v>
      </c>
      <c r="Q3713">
        <f t="shared" si="402"/>
        <v>13</v>
      </c>
      <c r="R3713" t="s">
        <v>33</v>
      </c>
      <c r="S3713">
        <f t="shared" si="403"/>
        <v>141.57</v>
      </c>
      <c r="T3713" t="str">
        <f t="shared" si="404"/>
        <v>Medium</v>
      </c>
      <c r="U3713" t="str">
        <f t="shared" si="405"/>
        <v>Inactive</v>
      </c>
    </row>
    <row r="3714" spans="1:21" x14ac:dyDescent="0.25">
      <c r="A3714" t="s">
        <v>3741</v>
      </c>
      <c r="B3714">
        <v>48</v>
      </c>
      <c r="C3714" t="str">
        <f t="shared" si="399"/>
        <v>45-54</v>
      </c>
      <c r="D3714" t="s">
        <v>13</v>
      </c>
      <c r="E3714" t="s">
        <v>8</v>
      </c>
      <c r="F3714">
        <v>21.16</v>
      </c>
      <c r="G3714" t="str">
        <f t="shared" si="400"/>
        <v>Medium</v>
      </c>
      <c r="H3714">
        <v>28</v>
      </c>
      <c r="I3714" t="s">
        <v>35</v>
      </c>
      <c r="J3714" t="s">
        <v>10</v>
      </c>
      <c r="K3714" s="4">
        <v>13.99</v>
      </c>
      <c r="L3714" s="4">
        <f t="shared" si="401"/>
        <v>13.99</v>
      </c>
      <c r="M3714">
        <v>0</v>
      </c>
      <c r="N3714" t="s">
        <v>29</v>
      </c>
      <c r="O3714">
        <v>5</v>
      </c>
      <c r="P3714">
        <v>0.73</v>
      </c>
      <c r="Q3714">
        <f t="shared" si="402"/>
        <v>44</v>
      </c>
      <c r="R3714" t="s">
        <v>33</v>
      </c>
      <c r="S3714">
        <f t="shared" si="403"/>
        <v>931.04</v>
      </c>
      <c r="T3714" t="str">
        <f t="shared" si="404"/>
        <v>High</v>
      </c>
      <c r="U3714" t="str">
        <f t="shared" si="405"/>
        <v>Inactive</v>
      </c>
    </row>
    <row r="3715" spans="1:21" x14ac:dyDescent="0.25">
      <c r="A3715" t="s">
        <v>3742</v>
      </c>
      <c r="B3715">
        <v>44</v>
      </c>
      <c r="C3715" t="str">
        <f t="shared" ref="C3715:C3778" si="406">IF(B3715&lt;=25, "18-24", IF(B3715&lt;=35, "25-34", IF(B3715&lt;=45,"35-44", IF(B3715&lt;=55,"45-54", "55+"))))</f>
        <v>35-44</v>
      </c>
      <c r="D3715" t="s">
        <v>1</v>
      </c>
      <c r="E3715" t="s">
        <v>2</v>
      </c>
      <c r="F3715">
        <v>22.22</v>
      </c>
      <c r="G3715" t="str">
        <f t="shared" ref="G3715:G3778" si="407">IF(F3715&lt;=20,"Low",IF(F3715&lt;=50, "Medium","High"))</f>
        <v>Medium</v>
      </c>
      <c r="H3715">
        <v>42</v>
      </c>
      <c r="I3715" t="s">
        <v>14</v>
      </c>
      <c r="J3715" t="s">
        <v>43</v>
      </c>
      <c r="K3715" s="4">
        <v>8.99</v>
      </c>
      <c r="L3715" s="4">
        <f t="shared" ref="L3715:L3778" si="408">K3715</f>
        <v>8.99</v>
      </c>
      <c r="M3715">
        <v>0</v>
      </c>
      <c r="N3715" t="s">
        <v>5</v>
      </c>
      <c r="O3715">
        <v>5</v>
      </c>
      <c r="P3715">
        <v>0.52</v>
      </c>
      <c r="Q3715">
        <f t="shared" ref="Q3715:Q3778" si="409">ROUND(P3715*60, 0)</f>
        <v>31</v>
      </c>
      <c r="R3715" t="s">
        <v>33</v>
      </c>
      <c r="S3715">
        <f t="shared" ref="S3715:S3778" si="410">F3715*Q3715</f>
        <v>688.81999999999994</v>
      </c>
      <c r="T3715" t="str">
        <f t="shared" ref="T3715:T3778" si="411">IF(S3715&lt;=50,"Low",IF(S3715&lt;=150,"Medium", "High"))</f>
        <v>High</v>
      </c>
      <c r="U3715" t="str">
        <f t="shared" ref="U3715:U3778" si="412">IF(H3715&lt;=7,"Active", IF(H3715&lt;=21,"Risk", "Inactive"))</f>
        <v>Inactive</v>
      </c>
    </row>
    <row r="3716" spans="1:21" x14ac:dyDescent="0.25">
      <c r="A3716" t="s">
        <v>3743</v>
      </c>
      <c r="B3716">
        <v>44</v>
      </c>
      <c r="C3716" t="str">
        <f t="shared" si="406"/>
        <v>35-44</v>
      </c>
      <c r="D3716" t="s">
        <v>27</v>
      </c>
      <c r="E3716" t="s">
        <v>8</v>
      </c>
      <c r="F3716">
        <v>27.08</v>
      </c>
      <c r="G3716" t="str">
        <f t="shared" si="407"/>
        <v>Medium</v>
      </c>
      <c r="H3716">
        <v>16</v>
      </c>
      <c r="I3716" t="s">
        <v>14</v>
      </c>
      <c r="J3716" t="s">
        <v>41</v>
      </c>
      <c r="K3716" s="4">
        <v>13.99</v>
      </c>
      <c r="L3716" s="4">
        <f t="shared" si="408"/>
        <v>13.99</v>
      </c>
      <c r="M3716">
        <v>0</v>
      </c>
      <c r="N3716" t="s">
        <v>15</v>
      </c>
      <c r="O3716">
        <v>3</v>
      </c>
      <c r="P3716">
        <v>1.59</v>
      </c>
      <c r="Q3716">
        <f t="shared" si="409"/>
        <v>95</v>
      </c>
      <c r="R3716" t="s">
        <v>20</v>
      </c>
      <c r="S3716">
        <f t="shared" si="410"/>
        <v>2572.6</v>
      </c>
      <c r="T3716" t="str">
        <f t="shared" si="411"/>
        <v>High</v>
      </c>
      <c r="U3716" t="str">
        <f t="shared" si="412"/>
        <v>Risk</v>
      </c>
    </row>
    <row r="3717" spans="1:21" x14ac:dyDescent="0.25">
      <c r="A3717" t="s">
        <v>3744</v>
      </c>
      <c r="B3717">
        <v>49</v>
      </c>
      <c r="C3717" t="str">
        <f t="shared" si="406"/>
        <v>45-54</v>
      </c>
      <c r="D3717" t="s">
        <v>13</v>
      </c>
      <c r="E3717" t="s">
        <v>2</v>
      </c>
      <c r="F3717">
        <v>7.69</v>
      </c>
      <c r="G3717" t="str">
        <f t="shared" si="407"/>
        <v>Low</v>
      </c>
      <c r="H3717">
        <v>2</v>
      </c>
      <c r="I3717" t="s">
        <v>3</v>
      </c>
      <c r="J3717" t="s">
        <v>10</v>
      </c>
      <c r="K3717" s="4">
        <v>8.99</v>
      </c>
      <c r="L3717" s="4">
        <f t="shared" si="408"/>
        <v>8.99</v>
      </c>
      <c r="M3717">
        <v>0</v>
      </c>
      <c r="N3717" t="s">
        <v>5</v>
      </c>
      <c r="O3717">
        <v>1</v>
      </c>
      <c r="P3717">
        <v>2.56</v>
      </c>
      <c r="Q3717">
        <f t="shared" si="409"/>
        <v>154</v>
      </c>
      <c r="R3717" t="s">
        <v>33</v>
      </c>
      <c r="S3717">
        <f t="shared" si="410"/>
        <v>1184.26</v>
      </c>
      <c r="T3717" t="str">
        <f t="shared" si="411"/>
        <v>High</v>
      </c>
      <c r="U3717" t="str">
        <f t="shared" si="412"/>
        <v>Active</v>
      </c>
    </row>
    <row r="3718" spans="1:21" x14ac:dyDescent="0.25">
      <c r="A3718" t="s">
        <v>3745</v>
      </c>
      <c r="B3718">
        <v>60</v>
      </c>
      <c r="C3718" t="str">
        <f t="shared" si="406"/>
        <v>55+</v>
      </c>
      <c r="D3718" t="s">
        <v>13</v>
      </c>
      <c r="E3718" t="s">
        <v>2</v>
      </c>
      <c r="F3718">
        <v>15.01</v>
      </c>
      <c r="G3718" t="str">
        <f t="shared" si="407"/>
        <v>Low</v>
      </c>
      <c r="H3718">
        <v>20</v>
      </c>
      <c r="I3718" t="s">
        <v>35</v>
      </c>
      <c r="J3718" t="s">
        <v>10</v>
      </c>
      <c r="K3718" s="4">
        <v>8.99</v>
      </c>
      <c r="L3718" s="4">
        <f t="shared" si="408"/>
        <v>8.99</v>
      </c>
      <c r="M3718">
        <v>0</v>
      </c>
      <c r="N3718" t="s">
        <v>15</v>
      </c>
      <c r="O3718">
        <v>1</v>
      </c>
      <c r="P3718">
        <v>0.71</v>
      </c>
      <c r="Q3718">
        <f t="shared" si="409"/>
        <v>43</v>
      </c>
      <c r="R3718" t="s">
        <v>11</v>
      </c>
      <c r="S3718">
        <f t="shared" si="410"/>
        <v>645.42999999999995</v>
      </c>
      <c r="T3718" t="str">
        <f t="shared" si="411"/>
        <v>High</v>
      </c>
      <c r="U3718" t="str">
        <f t="shared" si="412"/>
        <v>Risk</v>
      </c>
    </row>
    <row r="3719" spans="1:21" x14ac:dyDescent="0.25">
      <c r="A3719" t="s">
        <v>3746</v>
      </c>
      <c r="B3719">
        <v>61</v>
      </c>
      <c r="C3719" t="str">
        <f t="shared" si="406"/>
        <v>55+</v>
      </c>
      <c r="D3719" t="s">
        <v>1</v>
      </c>
      <c r="E3719" t="s">
        <v>18</v>
      </c>
      <c r="F3719">
        <v>12.59</v>
      </c>
      <c r="G3719" t="str">
        <f t="shared" si="407"/>
        <v>Low</v>
      </c>
      <c r="H3719">
        <v>11</v>
      </c>
      <c r="I3719" t="s">
        <v>56</v>
      </c>
      <c r="J3719" t="s">
        <v>4</v>
      </c>
      <c r="K3719" s="4">
        <v>17.989999999999998</v>
      </c>
      <c r="L3719" s="4">
        <f t="shared" si="408"/>
        <v>17.989999999999998</v>
      </c>
      <c r="M3719">
        <v>0</v>
      </c>
      <c r="N3719" t="s">
        <v>15</v>
      </c>
      <c r="O3719">
        <v>5</v>
      </c>
      <c r="P3719">
        <v>1.05</v>
      </c>
      <c r="Q3719">
        <f t="shared" si="409"/>
        <v>63</v>
      </c>
      <c r="R3719" t="s">
        <v>25</v>
      </c>
      <c r="S3719">
        <f t="shared" si="410"/>
        <v>793.17</v>
      </c>
      <c r="T3719" t="str">
        <f t="shared" si="411"/>
        <v>High</v>
      </c>
      <c r="U3719" t="str">
        <f t="shared" si="412"/>
        <v>Risk</v>
      </c>
    </row>
    <row r="3720" spans="1:21" x14ac:dyDescent="0.25">
      <c r="A3720" t="s">
        <v>3747</v>
      </c>
      <c r="B3720">
        <v>68</v>
      </c>
      <c r="C3720" t="str">
        <f t="shared" si="406"/>
        <v>55+</v>
      </c>
      <c r="D3720" t="s">
        <v>13</v>
      </c>
      <c r="E3720" t="s">
        <v>2</v>
      </c>
      <c r="F3720">
        <v>6.43</v>
      </c>
      <c r="G3720" t="str">
        <f t="shared" si="407"/>
        <v>Low</v>
      </c>
      <c r="H3720">
        <v>38</v>
      </c>
      <c r="I3720" t="s">
        <v>14</v>
      </c>
      <c r="J3720" t="s">
        <v>41</v>
      </c>
      <c r="K3720" s="4">
        <v>8.99</v>
      </c>
      <c r="L3720" s="4">
        <f t="shared" si="408"/>
        <v>8.99</v>
      </c>
      <c r="M3720">
        <v>1</v>
      </c>
      <c r="N3720" t="s">
        <v>15</v>
      </c>
      <c r="O3720">
        <v>3</v>
      </c>
      <c r="P3720">
        <v>0.16</v>
      </c>
      <c r="Q3720">
        <f t="shared" si="409"/>
        <v>10</v>
      </c>
      <c r="R3720" t="s">
        <v>33</v>
      </c>
      <c r="S3720">
        <f t="shared" si="410"/>
        <v>64.3</v>
      </c>
      <c r="T3720" t="str">
        <f t="shared" si="411"/>
        <v>Medium</v>
      </c>
      <c r="U3720" t="str">
        <f t="shared" si="412"/>
        <v>Inactive</v>
      </c>
    </row>
    <row r="3721" spans="1:21" x14ac:dyDescent="0.25">
      <c r="A3721" t="s">
        <v>3748</v>
      </c>
      <c r="B3721">
        <v>55</v>
      </c>
      <c r="C3721" t="str">
        <f t="shared" si="406"/>
        <v>45-54</v>
      </c>
      <c r="D3721" t="s">
        <v>27</v>
      </c>
      <c r="E3721" t="s">
        <v>8</v>
      </c>
      <c r="F3721">
        <v>22.74</v>
      </c>
      <c r="G3721" t="str">
        <f t="shared" si="407"/>
        <v>Medium</v>
      </c>
      <c r="H3721">
        <v>5</v>
      </c>
      <c r="I3721" t="s">
        <v>9</v>
      </c>
      <c r="J3721" t="s">
        <v>10</v>
      </c>
      <c r="K3721" s="4">
        <v>13.99</v>
      </c>
      <c r="L3721" s="4">
        <f t="shared" si="408"/>
        <v>13.99</v>
      </c>
      <c r="M3721">
        <v>0</v>
      </c>
      <c r="N3721" t="s">
        <v>29</v>
      </c>
      <c r="O3721">
        <v>3</v>
      </c>
      <c r="P3721">
        <v>3.79</v>
      </c>
      <c r="Q3721">
        <f t="shared" si="409"/>
        <v>227</v>
      </c>
      <c r="R3721" t="s">
        <v>20</v>
      </c>
      <c r="S3721">
        <f t="shared" si="410"/>
        <v>5161.9799999999996</v>
      </c>
      <c r="T3721" t="str">
        <f t="shared" si="411"/>
        <v>High</v>
      </c>
      <c r="U3721" t="str">
        <f t="shared" si="412"/>
        <v>Active</v>
      </c>
    </row>
    <row r="3722" spans="1:21" x14ac:dyDescent="0.25">
      <c r="A3722" t="s">
        <v>3749</v>
      </c>
      <c r="B3722">
        <v>54</v>
      </c>
      <c r="C3722" t="str">
        <f t="shared" si="406"/>
        <v>45-54</v>
      </c>
      <c r="D3722" t="s">
        <v>27</v>
      </c>
      <c r="E3722" t="s">
        <v>18</v>
      </c>
      <c r="F3722">
        <v>10.36</v>
      </c>
      <c r="G3722" t="str">
        <f t="shared" si="407"/>
        <v>Low</v>
      </c>
      <c r="H3722">
        <v>50</v>
      </c>
      <c r="I3722" t="s">
        <v>9</v>
      </c>
      <c r="J3722" t="s">
        <v>4</v>
      </c>
      <c r="K3722" s="4">
        <v>17.989999999999998</v>
      </c>
      <c r="L3722" s="4">
        <f t="shared" si="408"/>
        <v>17.989999999999998</v>
      </c>
      <c r="M3722">
        <v>0</v>
      </c>
      <c r="N3722" t="s">
        <v>47</v>
      </c>
      <c r="O3722">
        <v>5</v>
      </c>
      <c r="P3722">
        <v>0.2</v>
      </c>
      <c r="Q3722">
        <f t="shared" si="409"/>
        <v>12</v>
      </c>
      <c r="R3722" t="s">
        <v>11</v>
      </c>
      <c r="S3722">
        <f t="shared" si="410"/>
        <v>124.32</v>
      </c>
      <c r="T3722" t="str">
        <f t="shared" si="411"/>
        <v>Medium</v>
      </c>
      <c r="U3722" t="str">
        <f t="shared" si="412"/>
        <v>Inactive</v>
      </c>
    </row>
    <row r="3723" spans="1:21" x14ac:dyDescent="0.25">
      <c r="A3723" t="s">
        <v>3750</v>
      </c>
      <c r="B3723">
        <v>29</v>
      </c>
      <c r="C3723" t="str">
        <f t="shared" si="406"/>
        <v>25-34</v>
      </c>
      <c r="D3723" t="s">
        <v>13</v>
      </c>
      <c r="E3723" t="s">
        <v>2</v>
      </c>
      <c r="F3723">
        <v>0.65</v>
      </c>
      <c r="G3723" t="str">
        <f t="shared" si="407"/>
        <v>Low</v>
      </c>
      <c r="H3723">
        <v>12</v>
      </c>
      <c r="I3723" t="s">
        <v>9</v>
      </c>
      <c r="J3723" t="s">
        <v>43</v>
      </c>
      <c r="K3723" s="4">
        <v>8.99</v>
      </c>
      <c r="L3723" s="4">
        <f t="shared" si="408"/>
        <v>8.99</v>
      </c>
      <c r="M3723">
        <v>1</v>
      </c>
      <c r="N3723" t="s">
        <v>15</v>
      </c>
      <c r="O3723">
        <v>3</v>
      </c>
      <c r="P3723">
        <v>0.05</v>
      </c>
      <c r="Q3723">
        <f t="shared" si="409"/>
        <v>3</v>
      </c>
      <c r="R3723" t="s">
        <v>16</v>
      </c>
      <c r="S3723">
        <f t="shared" si="410"/>
        <v>1.9500000000000002</v>
      </c>
      <c r="T3723" t="str">
        <f t="shared" si="411"/>
        <v>Low</v>
      </c>
      <c r="U3723" t="str">
        <f t="shared" si="412"/>
        <v>Risk</v>
      </c>
    </row>
    <row r="3724" spans="1:21" x14ac:dyDescent="0.25">
      <c r="A3724" t="s">
        <v>3751</v>
      </c>
      <c r="B3724">
        <v>56</v>
      </c>
      <c r="C3724" t="str">
        <f t="shared" si="406"/>
        <v>55+</v>
      </c>
      <c r="D3724" t="s">
        <v>1</v>
      </c>
      <c r="E3724" t="s">
        <v>18</v>
      </c>
      <c r="F3724">
        <v>0.85</v>
      </c>
      <c r="G3724" t="str">
        <f t="shared" si="407"/>
        <v>Low</v>
      </c>
      <c r="H3724">
        <v>29</v>
      </c>
      <c r="I3724" t="s">
        <v>19</v>
      </c>
      <c r="J3724" t="s">
        <v>4</v>
      </c>
      <c r="K3724" s="4">
        <v>17.989999999999998</v>
      </c>
      <c r="L3724" s="4">
        <f t="shared" si="408"/>
        <v>17.989999999999998</v>
      </c>
      <c r="M3724">
        <v>1</v>
      </c>
      <c r="N3724" t="s">
        <v>15</v>
      </c>
      <c r="O3724">
        <v>5</v>
      </c>
      <c r="P3724">
        <v>0.03</v>
      </c>
      <c r="Q3724">
        <f t="shared" si="409"/>
        <v>2</v>
      </c>
      <c r="R3724" t="s">
        <v>11</v>
      </c>
      <c r="S3724">
        <f t="shared" si="410"/>
        <v>1.7</v>
      </c>
      <c r="T3724" t="str">
        <f t="shared" si="411"/>
        <v>Low</v>
      </c>
      <c r="U3724" t="str">
        <f t="shared" si="412"/>
        <v>Inactive</v>
      </c>
    </row>
    <row r="3725" spans="1:21" x14ac:dyDescent="0.25">
      <c r="A3725" t="s">
        <v>3752</v>
      </c>
      <c r="B3725">
        <v>18</v>
      </c>
      <c r="C3725" t="str">
        <f t="shared" si="406"/>
        <v>18-24</v>
      </c>
      <c r="D3725" t="s">
        <v>1</v>
      </c>
      <c r="E3725" t="s">
        <v>18</v>
      </c>
      <c r="F3725">
        <v>6.61</v>
      </c>
      <c r="G3725" t="str">
        <f t="shared" si="407"/>
        <v>Low</v>
      </c>
      <c r="H3725">
        <v>50</v>
      </c>
      <c r="I3725" t="s">
        <v>35</v>
      </c>
      <c r="J3725" t="s">
        <v>32</v>
      </c>
      <c r="K3725" s="4">
        <v>17.989999999999998</v>
      </c>
      <c r="L3725" s="4">
        <f t="shared" si="408"/>
        <v>17.989999999999998</v>
      </c>
      <c r="M3725">
        <v>1</v>
      </c>
      <c r="N3725" t="s">
        <v>5</v>
      </c>
      <c r="O3725">
        <v>2</v>
      </c>
      <c r="P3725">
        <v>0.13</v>
      </c>
      <c r="Q3725">
        <f t="shared" si="409"/>
        <v>8</v>
      </c>
      <c r="R3725" t="s">
        <v>20</v>
      </c>
      <c r="S3725">
        <f t="shared" si="410"/>
        <v>52.88</v>
      </c>
      <c r="T3725" t="str">
        <f t="shared" si="411"/>
        <v>Medium</v>
      </c>
      <c r="U3725" t="str">
        <f t="shared" si="412"/>
        <v>Inactive</v>
      </c>
    </row>
    <row r="3726" spans="1:21" x14ac:dyDescent="0.25">
      <c r="A3726" t="s">
        <v>3753</v>
      </c>
      <c r="B3726">
        <v>26</v>
      </c>
      <c r="C3726" t="str">
        <f t="shared" si="406"/>
        <v>25-34</v>
      </c>
      <c r="D3726" t="s">
        <v>1</v>
      </c>
      <c r="E3726" t="s">
        <v>8</v>
      </c>
      <c r="F3726">
        <v>5.59</v>
      </c>
      <c r="G3726" t="str">
        <f t="shared" si="407"/>
        <v>Low</v>
      </c>
      <c r="H3726">
        <v>1</v>
      </c>
      <c r="I3726" t="s">
        <v>56</v>
      </c>
      <c r="J3726" t="s">
        <v>43</v>
      </c>
      <c r="K3726" s="4">
        <v>13.99</v>
      </c>
      <c r="L3726" s="4">
        <f t="shared" si="408"/>
        <v>13.99</v>
      </c>
      <c r="M3726">
        <v>0</v>
      </c>
      <c r="N3726" t="s">
        <v>23</v>
      </c>
      <c r="O3726">
        <v>3</v>
      </c>
      <c r="P3726">
        <v>2.79</v>
      </c>
      <c r="Q3726">
        <f t="shared" si="409"/>
        <v>167</v>
      </c>
      <c r="R3726" t="s">
        <v>25</v>
      </c>
      <c r="S3726">
        <f t="shared" si="410"/>
        <v>933.53</v>
      </c>
      <c r="T3726" t="str">
        <f t="shared" si="411"/>
        <v>High</v>
      </c>
      <c r="U3726" t="str">
        <f t="shared" si="412"/>
        <v>Active</v>
      </c>
    </row>
    <row r="3727" spans="1:21" x14ac:dyDescent="0.25">
      <c r="A3727" t="s">
        <v>3754</v>
      </c>
      <c r="B3727">
        <v>24</v>
      </c>
      <c r="C3727" t="str">
        <f t="shared" si="406"/>
        <v>18-24</v>
      </c>
      <c r="D3727" t="s">
        <v>27</v>
      </c>
      <c r="E3727" t="s">
        <v>8</v>
      </c>
      <c r="F3727">
        <v>2.65</v>
      </c>
      <c r="G3727" t="str">
        <f t="shared" si="407"/>
        <v>Low</v>
      </c>
      <c r="H3727">
        <v>32</v>
      </c>
      <c r="I3727" t="s">
        <v>35</v>
      </c>
      <c r="J3727" t="s">
        <v>4</v>
      </c>
      <c r="K3727" s="4">
        <v>13.99</v>
      </c>
      <c r="L3727" s="4">
        <f t="shared" si="408"/>
        <v>13.99</v>
      </c>
      <c r="M3727">
        <v>1</v>
      </c>
      <c r="N3727" t="s">
        <v>47</v>
      </c>
      <c r="O3727">
        <v>4</v>
      </c>
      <c r="P3727">
        <v>0.08</v>
      </c>
      <c r="Q3727">
        <f t="shared" si="409"/>
        <v>5</v>
      </c>
      <c r="R3727" t="s">
        <v>16</v>
      </c>
      <c r="S3727">
        <f t="shared" si="410"/>
        <v>13.25</v>
      </c>
      <c r="T3727" t="str">
        <f t="shared" si="411"/>
        <v>Low</v>
      </c>
      <c r="U3727" t="str">
        <f t="shared" si="412"/>
        <v>Inactive</v>
      </c>
    </row>
    <row r="3728" spans="1:21" x14ac:dyDescent="0.25">
      <c r="A3728" t="s">
        <v>3755</v>
      </c>
      <c r="B3728">
        <v>26</v>
      </c>
      <c r="C3728" t="str">
        <f t="shared" si="406"/>
        <v>25-34</v>
      </c>
      <c r="D3728" t="s">
        <v>27</v>
      </c>
      <c r="E3728" t="s">
        <v>8</v>
      </c>
      <c r="F3728">
        <v>10.62</v>
      </c>
      <c r="G3728" t="str">
        <f t="shared" si="407"/>
        <v>Low</v>
      </c>
      <c r="H3728">
        <v>60</v>
      </c>
      <c r="I3728" t="s">
        <v>35</v>
      </c>
      <c r="J3728" t="s">
        <v>10</v>
      </c>
      <c r="K3728" s="4">
        <v>13.99</v>
      </c>
      <c r="L3728" s="4">
        <f t="shared" si="408"/>
        <v>13.99</v>
      </c>
      <c r="M3728">
        <v>0</v>
      </c>
      <c r="N3728" t="s">
        <v>23</v>
      </c>
      <c r="O3728">
        <v>5</v>
      </c>
      <c r="P3728">
        <v>0.17</v>
      </c>
      <c r="Q3728">
        <f t="shared" si="409"/>
        <v>10</v>
      </c>
      <c r="R3728" t="s">
        <v>6</v>
      </c>
      <c r="S3728">
        <f t="shared" si="410"/>
        <v>106.19999999999999</v>
      </c>
      <c r="T3728" t="str">
        <f t="shared" si="411"/>
        <v>Medium</v>
      </c>
      <c r="U3728" t="str">
        <f t="shared" si="412"/>
        <v>Inactive</v>
      </c>
    </row>
    <row r="3729" spans="1:21" x14ac:dyDescent="0.25">
      <c r="A3729" t="s">
        <v>3756</v>
      </c>
      <c r="B3729">
        <v>47</v>
      </c>
      <c r="C3729" t="str">
        <f t="shared" si="406"/>
        <v>45-54</v>
      </c>
      <c r="D3729" t="s">
        <v>27</v>
      </c>
      <c r="E3729" t="s">
        <v>8</v>
      </c>
      <c r="F3729">
        <v>4.22</v>
      </c>
      <c r="G3729" t="str">
        <f t="shared" si="407"/>
        <v>Low</v>
      </c>
      <c r="H3729">
        <v>12</v>
      </c>
      <c r="I3729" t="s">
        <v>35</v>
      </c>
      <c r="J3729" t="s">
        <v>10</v>
      </c>
      <c r="K3729" s="4">
        <v>13.99</v>
      </c>
      <c r="L3729" s="4">
        <f t="shared" si="408"/>
        <v>13.99</v>
      </c>
      <c r="M3729">
        <v>1</v>
      </c>
      <c r="N3729" t="s">
        <v>23</v>
      </c>
      <c r="O3729">
        <v>3</v>
      </c>
      <c r="P3729">
        <v>0.32</v>
      </c>
      <c r="Q3729">
        <f t="shared" si="409"/>
        <v>19</v>
      </c>
      <c r="R3729" t="s">
        <v>16</v>
      </c>
      <c r="S3729">
        <f t="shared" si="410"/>
        <v>80.179999999999993</v>
      </c>
      <c r="T3729" t="str">
        <f t="shared" si="411"/>
        <v>Medium</v>
      </c>
      <c r="U3729" t="str">
        <f t="shared" si="412"/>
        <v>Risk</v>
      </c>
    </row>
    <row r="3730" spans="1:21" x14ac:dyDescent="0.25">
      <c r="A3730" t="s">
        <v>3757</v>
      </c>
      <c r="B3730">
        <v>59</v>
      </c>
      <c r="C3730" t="str">
        <f t="shared" si="406"/>
        <v>55+</v>
      </c>
      <c r="D3730" t="s">
        <v>27</v>
      </c>
      <c r="E3730" t="s">
        <v>8</v>
      </c>
      <c r="F3730">
        <v>7.33</v>
      </c>
      <c r="G3730" t="str">
        <f t="shared" si="407"/>
        <v>Low</v>
      </c>
      <c r="H3730">
        <v>21</v>
      </c>
      <c r="I3730" t="s">
        <v>19</v>
      </c>
      <c r="J3730" t="s">
        <v>10</v>
      </c>
      <c r="K3730" s="4">
        <v>13.99</v>
      </c>
      <c r="L3730" s="4">
        <f t="shared" si="408"/>
        <v>13.99</v>
      </c>
      <c r="M3730">
        <v>0</v>
      </c>
      <c r="N3730" t="s">
        <v>29</v>
      </c>
      <c r="O3730">
        <v>4</v>
      </c>
      <c r="P3730">
        <v>0.33</v>
      </c>
      <c r="Q3730">
        <f t="shared" si="409"/>
        <v>20</v>
      </c>
      <c r="R3730" t="s">
        <v>38</v>
      </c>
      <c r="S3730">
        <f t="shared" si="410"/>
        <v>146.6</v>
      </c>
      <c r="T3730" t="str">
        <f t="shared" si="411"/>
        <v>Medium</v>
      </c>
      <c r="U3730" t="str">
        <f t="shared" si="412"/>
        <v>Risk</v>
      </c>
    </row>
    <row r="3731" spans="1:21" x14ac:dyDescent="0.25">
      <c r="A3731" t="s">
        <v>3758</v>
      </c>
      <c r="B3731">
        <v>25</v>
      </c>
      <c r="C3731" t="str">
        <f t="shared" si="406"/>
        <v>18-24</v>
      </c>
      <c r="D3731" t="s">
        <v>1</v>
      </c>
      <c r="E3731" t="s">
        <v>8</v>
      </c>
      <c r="F3731">
        <v>9.92</v>
      </c>
      <c r="G3731" t="str">
        <f t="shared" si="407"/>
        <v>Low</v>
      </c>
      <c r="H3731">
        <v>3</v>
      </c>
      <c r="I3731" t="s">
        <v>9</v>
      </c>
      <c r="J3731" t="s">
        <v>43</v>
      </c>
      <c r="K3731" s="4">
        <v>13.99</v>
      </c>
      <c r="L3731" s="4">
        <f t="shared" si="408"/>
        <v>13.99</v>
      </c>
      <c r="M3731">
        <v>0</v>
      </c>
      <c r="N3731" t="s">
        <v>15</v>
      </c>
      <c r="O3731">
        <v>5</v>
      </c>
      <c r="P3731">
        <v>2.48</v>
      </c>
      <c r="Q3731">
        <f t="shared" si="409"/>
        <v>149</v>
      </c>
      <c r="R3731" t="s">
        <v>20</v>
      </c>
      <c r="S3731">
        <f t="shared" si="410"/>
        <v>1478.08</v>
      </c>
      <c r="T3731" t="str">
        <f t="shared" si="411"/>
        <v>High</v>
      </c>
      <c r="U3731" t="str">
        <f t="shared" si="412"/>
        <v>Active</v>
      </c>
    </row>
    <row r="3732" spans="1:21" x14ac:dyDescent="0.25">
      <c r="A3732" t="s">
        <v>3759</v>
      </c>
      <c r="B3732">
        <v>35</v>
      </c>
      <c r="C3732" t="str">
        <f t="shared" si="406"/>
        <v>25-34</v>
      </c>
      <c r="D3732" t="s">
        <v>27</v>
      </c>
      <c r="E3732" t="s">
        <v>18</v>
      </c>
      <c r="F3732">
        <v>9.51</v>
      </c>
      <c r="G3732" t="str">
        <f t="shared" si="407"/>
        <v>Low</v>
      </c>
      <c r="H3732">
        <v>2</v>
      </c>
      <c r="I3732" t="s">
        <v>19</v>
      </c>
      <c r="J3732" t="s">
        <v>41</v>
      </c>
      <c r="K3732" s="4">
        <v>17.989999999999998</v>
      </c>
      <c r="L3732" s="4">
        <f t="shared" si="408"/>
        <v>17.989999999999998</v>
      </c>
      <c r="M3732">
        <v>0</v>
      </c>
      <c r="N3732" t="s">
        <v>5</v>
      </c>
      <c r="O3732">
        <v>1</v>
      </c>
      <c r="P3732">
        <v>3.17</v>
      </c>
      <c r="Q3732">
        <f t="shared" si="409"/>
        <v>190</v>
      </c>
      <c r="R3732" t="s">
        <v>20</v>
      </c>
      <c r="S3732">
        <f t="shared" si="410"/>
        <v>1806.8999999999999</v>
      </c>
      <c r="T3732" t="str">
        <f t="shared" si="411"/>
        <v>High</v>
      </c>
      <c r="U3732" t="str">
        <f t="shared" si="412"/>
        <v>Active</v>
      </c>
    </row>
    <row r="3733" spans="1:21" x14ac:dyDescent="0.25">
      <c r="A3733" t="s">
        <v>3760</v>
      </c>
      <c r="B3733">
        <v>37</v>
      </c>
      <c r="C3733" t="str">
        <f t="shared" si="406"/>
        <v>35-44</v>
      </c>
      <c r="D3733" t="s">
        <v>1</v>
      </c>
      <c r="E3733" t="s">
        <v>2</v>
      </c>
      <c r="F3733">
        <v>23.55</v>
      </c>
      <c r="G3733" t="str">
        <f t="shared" si="407"/>
        <v>Medium</v>
      </c>
      <c r="H3733">
        <v>17</v>
      </c>
      <c r="I3733" t="s">
        <v>9</v>
      </c>
      <c r="J3733" t="s">
        <v>10</v>
      </c>
      <c r="K3733" s="4">
        <v>8.99</v>
      </c>
      <c r="L3733" s="4">
        <f t="shared" si="408"/>
        <v>8.99</v>
      </c>
      <c r="M3733">
        <v>0</v>
      </c>
      <c r="N3733" t="s">
        <v>15</v>
      </c>
      <c r="O3733">
        <v>2</v>
      </c>
      <c r="P3733">
        <v>1.31</v>
      </c>
      <c r="Q3733">
        <f t="shared" si="409"/>
        <v>79</v>
      </c>
      <c r="R3733" t="s">
        <v>33</v>
      </c>
      <c r="S3733">
        <f t="shared" si="410"/>
        <v>1860.45</v>
      </c>
      <c r="T3733" t="str">
        <f t="shared" si="411"/>
        <v>High</v>
      </c>
      <c r="U3733" t="str">
        <f t="shared" si="412"/>
        <v>Risk</v>
      </c>
    </row>
    <row r="3734" spans="1:21" x14ac:dyDescent="0.25">
      <c r="A3734" t="s">
        <v>3761</v>
      </c>
      <c r="B3734">
        <v>27</v>
      </c>
      <c r="C3734" t="str">
        <f t="shared" si="406"/>
        <v>25-34</v>
      </c>
      <c r="D3734" t="s">
        <v>13</v>
      </c>
      <c r="E3734" t="s">
        <v>8</v>
      </c>
      <c r="F3734">
        <v>3.4</v>
      </c>
      <c r="G3734" t="str">
        <f t="shared" si="407"/>
        <v>Low</v>
      </c>
      <c r="H3734">
        <v>46</v>
      </c>
      <c r="I3734" t="s">
        <v>3</v>
      </c>
      <c r="J3734" t="s">
        <v>32</v>
      </c>
      <c r="K3734" s="4">
        <v>13.99</v>
      </c>
      <c r="L3734" s="4">
        <f t="shared" si="408"/>
        <v>13.99</v>
      </c>
      <c r="M3734">
        <v>1</v>
      </c>
      <c r="N3734" t="s">
        <v>29</v>
      </c>
      <c r="O3734">
        <v>1</v>
      </c>
      <c r="P3734">
        <v>7.0000000000000007E-2</v>
      </c>
      <c r="Q3734">
        <f t="shared" si="409"/>
        <v>4</v>
      </c>
      <c r="R3734" t="s">
        <v>6</v>
      </c>
      <c r="S3734">
        <f t="shared" si="410"/>
        <v>13.6</v>
      </c>
      <c r="T3734" t="str">
        <f t="shared" si="411"/>
        <v>Low</v>
      </c>
      <c r="U3734" t="str">
        <f t="shared" si="412"/>
        <v>Inactive</v>
      </c>
    </row>
    <row r="3735" spans="1:21" x14ac:dyDescent="0.25">
      <c r="A3735" t="s">
        <v>3762</v>
      </c>
      <c r="B3735">
        <v>54</v>
      </c>
      <c r="C3735" t="str">
        <f t="shared" si="406"/>
        <v>45-54</v>
      </c>
      <c r="D3735" t="s">
        <v>1</v>
      </c>
      <c r="E3735" t="s">
        <v>8</v>
      </c>
      <c r="F3735">
        <v>3.47</v>
      </c>
      <c r="G3735" t="str">
        <f t="shared" si="407"/>
        <v>Low</v>
      </c>
      <c r="H3735">
        <v>31</v>
      </c>
      <c r="I3735" t="s">
        <v>3</v>
      </c>
      <c r="J3735" t="s">
        <v>32</v>
      </c>
      <c r="K3735" s="4">
        <v>13.99</v>
      </c>
      <c r="L3735" s="4">
        <f t="shared" si="408"/>
        <v>13.99</v>
      </c>
      <c r="M3735">
        <v>1</v>
      </c>
      <c r="N3735" t="s">
        <v>29</v>
      </c>
      <c r="O3735">
        <v>5</v>
      </c>
      <c r="P3735">
        <v>0.11</v>
      </c>
      <c r="Q3735">
        <f t="shared" si="409"/>
        <v>7</v>
      </c>
      <c r="R3735" t="s">
        <v>38</v>
      </c>
      <c r="S3735">
        <f t="shared" si="410"/>
        <v>24.290000000000003</v>
      </c>
      <c r="T3735" t="str">
        <f t="shared" si="411"/>
        <v>Low</v>
      </c>
      <c r="U3735" t="str">
        <f t="shared" si="412"/>
        <v>Inactive</v>
      </c>
    </row>
    <row r="3736" spans="1:21" x14ac:dyDescent="0.25">
      <c r="A3736" t="s">
        <v>3763</v>
      </c>
      <c r="B3736">
        <v>66</v>
      </c>
      <c r="C3736" t="str">
        <f t="shared" si="406"/>
        <v>55+</v>
      </c>
      <c r="D3736" t="s">
        <v>13</v>
      </c>
      <c r="E3736" t="s">
        <v>8</v>
      </c>
      <c r="F3736">
        <v>0.06</v>
      </c>
      <c r="G3736" t="str">
        <f t="shared" si="407"/>
        <v>Low</v>
      </c>
      <c r="H3736">
        <v>58</v>
      </c>
      <c r="I3736" t="s">
        <v>9</v>
      </c>
      <c r="J3736" t="s">
        <v>10</v>
      </c>
      <c r="K3736" s="4">
        <v>13.99</v>
      </c>
      <c r="L3736" s="4">
        <f t="shared" si="408"/>
        <v>13.99</v>
      </c>
      <c r="M3736">
        <v>1</v>
      </c>
      <c r="N3736" t="s">
        <v>29</v>
      </c>
      <c r="O3736">
        <v>2</v>
      </c>
      <c r="P3736">
        <v>0</v>
      </c>
      <c r="Q3736">
        <f t="shared" si="409"/>
        <v>0</v>
      </c>
      <c r="R3736" t="s">
        <v>38</v>
      </c>
      <c r="S3736">
        <f t="shared" si="410"/>
        <v>0</v>
      </c>
      <c r="T3736" t="str">
        <f t="shared" si="411"/>
        <v>Low</v>
      </c>
      <c r="U3736" t="str">
        <f t="shared" si="412"/>
        <v>Inactive</v>
      </c>
    </row>
    <row r="3737" spans="1:21" x14ac:dyDescent="0.25">
      <c r="A3737" t="s">
        <v>3764</v>
      </c>
      <c r="B3737">
        <v>64</v>
      </c>
      <c r="C3737" t="str">
        <f t="shared" si="406"/>
        <v>55+</v>
      </c>
      <c r="D3737" t="s">
        <v>13</v>
      </c>
      <c r="E3737" t="s">
        <v>8</v>
      </c>
      <c r="F3737">
        <v>31.14</v>
      </c>
      <c r="G3737" t="str">
        <f t="shared" si="407"/>
        <v>Medium</v>
      </c>
      <c r="H3737">
        <v>39</v>
      </c>
      <c r="I3737" t="s">
        <v>19</v>
      </c>
      <c r="J3737" t="s">
        <v>32</v>
      </c>
      <c r="K3737" s="4">
        <v>13.99</v>
      </c>
      <c r="L3737" s="4">
        <f t="shared" si="408"/>
        <v>13.99</v>
      </c>
      <c r="M3737">
        <v>0</v>
      </c>
      <c r="N3737" t="s">
        <v>23</v>
      </c>
      <c r="O3737">
        <v>3</v>
      </c>
      <c r="P3737">
        <v>0.78</v>
      </c>
      <c r="Q3737">
        <f t="shared" si="409"/>
        <v>47</v>
      </c>
      <c r="R3737" t="s">
        <v>38</v>
      </c>
      <c r="S3737">
        <f t="shared" si="410"/>
        <v>1463.58</v>
      </c>
      <c r="T3737" t="str">
        <f t="shared" si="411"/>
        <v>High</v>
      </c>
      <c r="U3737" t="str">
        <f t="shared" si="412"/>
        <v>Inactive</v>
      </c>
    </row>
    <row r="3738" spans="1:21" x14ac:dyDescent="0.25">
      <c r="A3738" t="s">
        <v>3765</v>
      </c>
      <c r="B3738">
        <v>38</v>
      </c>
      <c r="C3738" t="str">
        <f t="shared" si="406"/>
        <v>35-44</v>
      </c>
      <c r="D3738" t="s">
        <v>13</v>
      </c>
      <c r="E3738" t="s">
        <v>2</v>
      </c>
      <c r="F3738">
        <v>5.61</v>
      </c>
      <c r="G3738" t="str">
        <f t="shared" si="407"/>
        <v>Low</v>
      </c>
      <c r="H3738">
        <v>12</v>
      </c>
      <c r="I3738" t="s">
        <v>35</v>
      </c>
      <c r="J3738" t="s">
        <v>41</v>
      </c>
      <c r="K3738" s="4">
        <v>8.99</v>
      </c>
      <c r="L3738" s="4">
        <f t="shared" si="408"/>
        <v>8.99</v>
      </c>
      <c r="M3738">
        <v>1</v>
      </c>
      <c r="N3738" t="s">
        <v>5</v>
      </c>
      <c r="O3738">
        <v>2</v>
      </c>
      <c r="P3738">
        <v>0.43</v>
      </c>
      <c r="Q3738">
        <f t="shared" si="409"/>
        <v>26</v>
      </c>
      <c r="R3738" t="s">
        <v>16</v>
      </c>
      <c r="S3738">
        <f t="shared" si="410"/>
        <v>145.86000000000001</v>
      </c>
      <c r="T3738" t="str">
        <f t="shared" si="411"/>
        <v>Medium</v>
      </c>
      <c r="U3738" t="str">
        <f t="shared" si="412"/>
        <v>Risk</v>
      </c>
    </row>
    <row r="3739" spans="1:21" x14ac:dyDescent="0.25">
      <c r="A3739" t="s">
        <v>3766</v>
      </c>
      <c r="B3739">
        <v>53</v>
      </c>
      <c r="C3739" t="str">
        <f t="shared" si="406"/>
        <v>45-54</v>
      </c>
      <c r="D3739" t="s">
        <v>27</v>
      </c>
      <c r="E3739" t="s">
        <v>8</v>
      </c>
      <c r="F3739">
        <v>3.74</v>
      </c>
      <c r="G3739" t="str">
        <f t="shared" si="407"/>
        <v>Low</v>
      </c>
      <c r="H3739">
        <v>21</v>
      </c>
      <c r="I3739" t="s">
        <v>3</v>
      </c>
      <c r="J3739" t="s">
        <v>32</v>
      </c>
      <c r="K3739" s="4">
        <v>13.99</v>
      </c>
      <c r="L3739" s="4">
        <f t="shared" si="408"/>
        <v>13.99</v>
      </c>
      <c r="M3739">
        <v>1</v>
      </c>
      <c r="N3739" t="s">
        <v>23</v>
      </c>
      <c r="O3739">
        <v>3</v>
      </c>
      <c r="P3739">
        <v>0.17</v>
      </c>
      <c r="Q3739">
        <f t="shared" si="409"/>
        <v>10</v>
      </c>
      <c r="R3739" t="s">
        <v>25</v>
      </c>
      <c r="S3739">
        <f t="shared" si="410"/>
        <v>37.400000000000006</v>
      </c>
      <c r="T3739" t="str">
        <f t="shared" si="411"/>
        <v>Low</v>
      </c>
      <c r="U3739" t="str">
        <f t="shared" si="412"/>
        <v>Risk</v>
      </c>
    </row>
    <row r="3740" spans="1:21" x14ac:dyDescent="0.25">
      <c r="A3740" t="s">
        <v>3767</v>
      </c>
      <c r="B3740">
        <v>51</v>
      </c>
      <c r="C3740" t="str">
        <f t="shared" si="406"/>
        <v>45-54</v>
      </c>
      <c r="D3740" t="s">
        <v>13</v>
      </c>
      <c r="E3740" t="s">
        <v>18</v>
      </c>
      <c r="F3740">
        <v>0.46</v>
      </c>
      <c r="G3740" t="str">
        <f t="shared" si="407"/>
        <v>Low</v>
      </c>
      <c r="H3740">
        <v>7</v>
      </c>
      <c r="I3740" t="s">
        <v>3</v>
      </c>
      <c r="J3740" t="s">
        <v>4</v>
      </c>
      <c r="K3740" s="4">
        <v>17.989999999999998</v>
      </c>
      <c r="L3740" s="4">
        <f t="shared" si="408"/>
        <v>17.989999999999998</v>
      </c>
      <c r="M3740">
        <v>1</v>
      </c>
      <c r="N3740" t="s">
        <v>29</v>
      </c>
      <c r="O3740">
        <v>2</v>
      </c>
      <c r="P3740">
        <v>0.06</v>
      </c>
      <c r="Q3740">
        <f t="shared" si="409"/>
        <v>4</v>
      </c>
      <c r="R3740" t="s">
        <v>16</v>
      </c>
      <c r="S3740">
        <f t="shared" si="410"/>
        <v>1.84</v>
      </c>
      <c r="T3740" t="str">
        <f t="shared" si="411"/>
        <v>Low</v>
      </c>
      <c r="U3740" t="str">
        <f t="shared" si="412"/>
        <v>Active</v>
      </c>
    </row>
    <row r="3741" spans="1:21" x14ac:dyDescent="0.25">
      <c r="A3741" t="s">
        <v>3768</v>
      </c>
      <c r="B3741">
        <v>69</v>
      </c>
      <c r="C3741" t="str">
        <f t="shared" si="406"/>
        <v>55+</v>
      </c>
      <c r="D3741" t="s">
        <v>27</v>
      </c>
      <c r="E3741" t="s">
        <v>2</v>
      </c>
      <c r="F3741">
        <v>4.88</v>
      </c>
      <c r="G3741" t="str">
        <f t="shared" si="407"/>
        <v>Low</v>
      </c>
      <c r="H3741">
        <v>29</v>
      </c>
      <c r="I3741" t="s">
        <v>35</v>
      </c>
      <c r="J3741" t="s">
        <v>41</v>
      </c>
      <c r="K3741" s="4">
        <v>8.99</v>
      </c>
      <c r="L3741" s="4">
        <f t="shared" si="408"/>
        <v>8.99</v>
      </c>
      <c r="M3741">
        <v>1</v>
      </c>
      <c r="N3741" t="s">
        <v>29</v>
      </c>
      <c r="O3741">
        <v>1</v>
      </c>
      <c r="P3741">
        <v>0.16</v>
      </c>
      <c r="Q3741">
        <f t="shared" si="409"/>
        <v>10</v>
      </c>
      <c r="R3741" t="s">
        <v>33</v>
      </c>
      <c r="S3741">
        <f t="shared" si="410"/>
        <v>48.8</v>
      </c>
      <c r="T3741" t="str">
        <f t="shared" si="411"/>
        <v>Low</v>
      </c>
      <c r="U3741" t="str">
        <f t="shared" si="412"/>
        <v>Inactive</v>
      </c>
    </row>
    <row r="3742" spans="1:21" x14ac:dyDescent="0.25">
      <c r="A3742" t="s">
        <v>3769</v>
      </c>
      <c r="B3742">
        <v>61</v>
      </c>
      <c r="C3742" t="str">
        <f t="shared" si="406"/>
        <v>55+</v>
      </c>
      <c r="D3742" t="s">
        <v>27</v>
      </c>
      <c r="E3742" t="s">
        <v>8</v>
      </c>
      <c r="F3742">
        <v>8.85</v>
      </c>
      <c r="G3742" t="str">
        <f t="shared" si="407"/>
        <v>Low</v>
      </c>
      <c r="H3742">
        <v>13</v>
      </c>
      <c r="I3742" t="s">
        <v>3</v>
      </c>
      <c r="J3742" t="s">
        <v>43</v>
      </c>
      <c r="K3742" s="4">
        <v>13.99</v>
      </c>
      <c r="L3742" s="4">
        <f t="shared" si="408"/>
        <v>13.99</v>
      </c>
      <c r="M3742">
        <v>0</v>
      </c>
      <c r="N3742" t="s">
        <v>15</v>
      </c>
      <c r="O3742">
        <v>2</v>
      </c>
      <c r="P3742">
        <v>0.63</v>
      </c>
      <c r="Q3742">
        <f t="shared" si="409"/>
        <v>38</v>
      </c>
      <c r="R3742" t="s">
        <v>33</v>
      </c>
      <c r="S3742">
        <f t="shared" si="410"/>
        <v>336.3</v>
      </c>
      <c r="T3742" t="str">
        <f t="shared" si="411"/>
        <v>High</v>
      </c>
      <c r="U3742" t="str">
        <f t="shared" si="412"/>
        <v>Risk</v>
      </c>
    </row>
    <row r="3743" spans="1:21" x14ac:dyDescent="0.25">
      <c r="A3743" t="s">
        <v>3770</v>
      </c>
      <c r="B3743">
        <v>18</v>
      </c>
      <c r="C3743" t="str">
        <f t="shared" si="406"/>
        <v>18-24</v>
      </c>
      <c r="D3743" t="s">
        <v>27</v>
      </c>
      <c r="E3743" t="s">
        <v>2</v>
      </c>
      <c r="F3743">
        <v>4.91</v>
      </c>
      <c r="G3743" t="str">
        <f t="shared" si="407"/>
        <v>Low</v>
      </c>
      <c r="H3743">
        <v>44</v>
      </c>
      <c r="I3743" t="s">
        <v>3</v>
      </c>
      <c r="J3743" t="s">
        <v>43</v>
      </c>
      <c r="K3743" s="4">
        <v>8.99</v>
      </c>
      <c r="L3743" s="4">
        <f t="shared" si="408"/>
        <v>8.99</v>
      </c>
      <c r="M3743">
        <v>1</v>
      </c>
      <c r="N3743" t="s">
        <v>5</v>
      </c>
      <c r="O3743">
        <v>1</v>
      </c>
      <c r="P3743">
        <v>0.11</v>
      </c>
      <c r="Q3743">
        <f t="shared" si="409"/>
        <v>7</v>
      </c>
      <c r="R3743" t="s">
        <v>25</v>
      </c>
      <c r="S3743">
        <f t="shared" si="410"/>
        <v>34.370000000000005</v>
      </c>
      <c r="T3743" t="str">
        <f t="shared" si="411"/>
        <v>Low</v>
      </c>
      <c r="U3743" t="str">
        <f t="shared" si="412"/>
        <v>Inactive</v>
      </c>
    </row>
    <row r="3744" spans="1:21" x14ac:dyDescent="0.25">
      <c r="A3744" t="s">
        <v>3771</v>
      </c>
      <c r="B3744">
        <v>31</v>
      </c>
      <c r="C3744" t="str">
        <f t="shared" si="406"/>
        <v>25-34</v>
      </c>
      <c r="D3744" t="s">
        <v>13</v>
      </c>
      <c r="E3744" t="s">
        <v>2</v>
      </c>
      <c r="F3744">
        <v>2.82</v>
      </c>
      <c r="G3744" t="str">
        <f t="shared" si="407"/>
        <v>Low</v>
      </c>
      <c r="H3744">
        <v>51</v>
      </c>
      <c r="I3744" t="s">
        <v>56</v>
      </c>
      <c r="J3744" t="s">
        <v>41</v>
      </c>
      <c r="K3744" s="4">
        <v>8.99</v>
      </c>
      <c r="L3744" s="4">
        <f t="shared" si="408"/>
        <v>8.99</v>
      </c>
      <c r="M3744">
        <v>1</v>
      </c>
      <c r="N3744" t="s">
        <v>47</v>
      </c>
      <c r="O3744">
        <v>2</v>
      </c>
      <c r="P3744">
        <v>0.05</v>
      </c>
      <c r="Q3744">
        <f t="shared" si="409"/>
        <v>3</v>
      </c>
      <c r="R3744" t="s">
        <v>6</v>
      </c>
      <c r="S3744">
        <f t="shared" si="410"/>
        <v>8.4599999999999991</v>
      </c>
      <c r="T3744" t="str">
        <f t="shared" si="411"/>
        <v>Low</v>
      </c>
      <c r="U3744" t="str">
        <f t="shared" si="412"/>
        <v>Inactive</v>
      </c>
    </row>
    <row r="3745" spans="1:21" x14ac:dyDescent="0.25">
      <c r="A3745" t="s">
        <v>3772</v>
      </c>
      <c r="B3745">
        <v>29</v>
      </c>
      <c r="C3745" t="str">
        <f t="shared" si="406"/>
        <v>25-34</v>
      </c>
      <c r="D3745" t="s">
        <v>1</v>
      </c>
      <c r="E3745" t="s">
        <v>8</v>
      </c>
      <c r="F3745">
        <v>2.2200000000000002</v>
      </c>
      <c r="G3745" t="str">
        <f t="shared" si="407"/>
        <v>Low</v>
      </c>
      <c r="H3745">
        <v>34</v>
      </c>
      <c r="I3745" t="s">
        <v>56</v>
      </c>
      <c r="J3745" t="s">
        <v>43</v>
      </c>
      <c r="K3745" s="4">
        <v>13.99</v>
      </c>
      <c r="L3745" s="4">
        <f t="shared" si="408"/>
        <v>13.99</v>
      </c>
      <c r="M3745">
        <v>1</v>
      </c>
      <c r="N3745" t="s">
        <v>23</v>
      </c>
      <c r="O3745">
        <v>4</v>
      </c>
      <c r="P3745">
        <v>0.06</v>
      </c>
      <c r="Q3745">
        <f t="shared" si="409"/>
        <v>4</v>
      </c>
      <c r="R3745" t="s">
        <v>6</v>
      </c>
      <c r="S3745">
        <f t="shared" si="410"/>
        <v>8.8800000000000008</v>
      </c>
      <c r="T3745" t="str">
        <f t="shared" si="411"/>
        <v>Low</v>
      </c>
      <c r="U3745" t="str">
        <f t="shared" si="412"/>
        <v>Inactive</v>
      </c>
    </row>
    <row r="3746" spans="1:21" x14ac:dyDescent="0.25">
      <c r="A3746" t="s">
        <v>3773</v>
      </c>
      <c r="B3746">
        <v>45</v>
      </c>
      <c r="C3746" t="str">
        <f t="shared" si="406"/>
        <v>35-44</v>
      </c>
      <c r="D3746" t="s">
        <v>13</v>
      </c>
      <c r="E3746" t="s">
        <v>18</v>
      </c>
      <c r="F3746">
        <v>9.2799999999999994</v>
      </c>
      <c r="G3746" t="str">
        <f t="shared" si="407"/>
        <v>Low</v>
      </c>
      <c r="H3746">
        <v>34</v>
      </c>
      <c r="I3746" t="s">
        <v>9</v>
      </c>
      <c r="J3746" t="s">
        <v>32</v>
      </c>
      <c r="K3746" s="4">
        <v>17.989999999999998</v>
      </c>
      <c r="L3746" s="4">
        <f t="shared" si="408"/>
        <v>17.989999999999998</v>
      </c>
      <c r="M3746">
        <v>1</v>
      </c>
      <c r="N3746" t="s">
        <v>47</v>
      </c>
      <c r="O3746">
        <v>2</v>
      </c>
      <c r="P3746">
        <v>0.27</v>
      </c>
      <c r="Q3746">
        <f t="shared" si="409"/>
        <v>16</v>
      </c>
      <c r="R3746" t="s">
        <v>20</v>
      </c>
      <c r="S3746">
        <f t="shared" si="410"/>
        <v>148.47999999999999</v>
      </c>
      <c r="T3746" t="str">
        <f t="shared" si="411"/>
        <v>Medium</v>
      </c>
      <c r="U3746" t="str">
        <f t="shared" si="412"/>
        <v>Inactive</v>
      </c>
    </row>
    <row r="3747" spans="1:21" x14ac:dyDescent="0.25">
      <c r="A3747" t="s">
        <v>3774</v>
      </c>
      <c r="B3747">
        <v>41</v>
      </c>
      <c r="C3747" t="str">
        <f t="shared" si="406"/>
        <v>35-44</v>
      </c>
      <c r="D3747" t="s">
        <v>27</v>
      </c>
      <c r="E3747" t="s">
        <v>18</v>
      </c>
      <c r="F3747">
        <v>10.7</v>
      </c>
      <c r="G3747" t="str">
        <f t="shared" si="407"/>
        <v>Low</v>
      </c>
      <c r="H3747">
        <v>50</v>
      </c>
      <c r="I3747" t="s">
        <v>35</v>
      </c>
      <c r="J3747" t="s">
        <v>43</v>
      </c>
      <c r="K3747" s="4">
        <v>17.989999999999998</v>
      </c>
      <c r="L3747" s="4">
        <f t="shared" si="408"/>
        <v>17.989999999999998</v>
      </c>
      <c r="M3747">
        <v>0</v>
      </c>
      <c r="N3747" t="s">
        <v>29</v>
      </c>
      <c r="O3747">
        <v>5</v>
      </c>
      <c r="P3747">
        <v>0.21</v>
      </c>
      <c r="Q3747">
        <f t="shared" si="409"/>
        <v>13</v>
      </c>
      <c r="R3747" t="s">
        <v>16</v>
      </c>
      <c r="S3747">
        <f t="shared" si="410"/>
        <v>139.1</v>
      </c>
      <c r="T3747" t="str">
        <f t="shared" si="411"/>
        <v>Medium</v>
      </c>
      <c r="U3747" t="str">
        <f t="shared" si="412"/>
        <v>Inactive</v>
      </c>
    </row>
    <row r="3748" spans="1:21" x14ac:dyDescent="0.25">
      <c r="A3748" t="s">
        <v>3775</v>
      </c>
      <c r="B3748">
        <v>69</v>
      </c>
      <c r="C3748" t="str">
        <f t="shared" si="406"/>
        <v>55+</v>
      </c>
      <c r="D3748" t="s">
        <v>13</v>
      </c>
      <c r="E3748" t="s">
        <v>2</v>
      </c>
      <c r="F3748">
        <v>9.9499999999999993</v>
      </c>
      <c r="G3748" t="str">
        <f t="shared" si="407"/>
        <v>Low</v>
      </c>
      <c r="H3748">
        <v>34</v>
      </c>
      <c r="I3748" t="s">
        <v>3</v>
      </c>
      <c r="J3748" t="s">
        <v>32</v>
      </c>
      <c r="K3748" s="4">
        <v>8.99</v>
      </c>
      <c r="L3748" s="4">
        <f t="shared" si="408"/>
        <v>8.99</v>
      </c>
      <c r="M3748">
        <v>1</v>
      </c>
      <c r="N3748" t="s">
        <v>15</v>
      </c>
      <c r="O3748">
        <v>4</v>
      </c>
      <c r="P3748">
        <v>0.28000000000000003</v>
      </c>
      <c r="Q3748">
        <f t="shared" si="409"/>
        <v>17</v>
      </c>
      <c r="R3748" t="s">
        <v>38</v>
      </c>
      <c r="S3748">
        <f t="shared" si="410"/>
        <v>169.14999999999998</v>
      </c>
      <c r="T3748" t="str">
        <f t="shared" si="411"/>
        <v>High</v>
      </c>
      <c r="U3748" t="str">
        <f t="shared" si="412"/>
        <v>Inactive</v>
      </c>
    </row>
    <row r="3749" spans="1:21" x14ac:dyDescent="0.25">
      <c r="A3749" t="s">
        <v>3776</v>
      </c>
      <c r="B3749">
        <v>33</v>
      </c>
      <c r="C3749" t="str">
        <f t="shared" si="406"/>
        <v>25-34</v>
      </c>
      <c r="D3749" t="s">
        <v>27</v>
      </c>
      <c r="E3749" t="s">
        <v>8</v>
      </c>
      <c r="F3749">
        <v>2.31</v>
      </c>
      <c r="G3749" t="str">
        <f t="shared" si="407"/>
        <v>Low</v>
      </c>
      <c r="H3749">
        <v>46</v>
      </c>
      <c r="I3749" t="s">
        <v>14</v>
      </c>
      <c r="J3749" t="s">
        <v>43</v>
      </c>
      <c r="K3749" s="4">
        <v>13.99</v>
      </c>
      <c r="L3749" s="4">
        <f t="shared" si="408"/>
        <v>13.99</v>
      </c>
      <c r="M3749">
        <v>1</v>
      </c>
      <c r="N3749" t="s">
        <v>47</v>
      </c>
      <c r="O3749">
        <v>1</v>
      </c>
      <c r="P3749">
        <v>0.05</v>
      </c>
      <c r="Q3749">
        <f t="shared" si="409"/>
        <v>3</v>
      </c>
      <c r="R3749" t="s">
        <v>11</v>
      </c>
      <c r="S3749">
        <f t="shared" si="410"/>
        <v>6.93</v>
      </c>
      <c r="T3749" t="str">
        <f t="shared" si="411"/>
        <v>Low</v>
      </c>
      <c r="U3749" t="str">
        <f t="shared" si="412"/>
        <v>Inactive</v>
      </c>
    </row>
    <row r="3750" spans="1:21" x14ac:dyDescent="0.25">
      <c r="A3750" t="s">
        <v>3777</v>
      </c>
      <c r="B3750">
        <v>55</v>
      </c>
      <c r="C3750" t="str">
        <f t="shared" si="406"/>
        <v>45-54</v>
      </c>
      <c r="D3750" t="s">
        <v>13</v>
      </c>
      <c r="E3750" t="s">
        <v>18</v>
      </c>
      <c r="F3750">
        <v>2.59</v>
      </c>
      <c r="G3750" t="str">
        <f t="shared" si="407"/>
        <v>Low</v>
      </c>
      <c r="H3750">
        <v>17</v>
      </c>
      <c r="I3750" t="s">
        <v>56</v>
      </c>
      <c r="J3750" t="s">
        <v>10</v>
      </c>
      <c r="K3750" s="4">
        <v>17.989999999999998</v>
      </c>
      <c r="L3750" s="4">
        <f t="shared" si="408"/>
        <v>17.989999999999998</v>
      </c>
      <c r="M3750">
        <v>0</v>
      </c>
      <c r="N3750" t="s">
        <v>29</v>
      </c>
      <c r="O3750">
        <v>5</v>
      </c>
      <c r="P3750">
        <v>0.14000000000000001</v>
      </c>
      <c r="Q3750">
        <f t="shared" si="409"/>
        <v>8</v>
      </c>
      <c r="R3750" t="s">
        <v>16</v>
      </c>
      <c r="S3750">
        <f t="shared" si="410"/>
        <v>20.72</v>
      </c>
      <c r="T3750" t="str">
        <f t="shared" si="411"/>
        <v>Low</v>
      </c>
      <c r="U3750" t="str">
        <f t="shared" si="412"/>
        <v>Risk</v>
      </c>
    </row>
    <row r="3751" spans="1:21" x14ac:dyDescent="0.25">
      <c r="A3751" t="s">
        <v>3778</v>
      </c>
      <c r="B3751">
        <v>34</v>
      </c>
      <c r="C3751" t="str">
        <f t="shared" si="406"/>
        <v>25-34</v>
      </c>
      <c r="D3751" t="s">
        <v>13</v>
      </c>
      <c r="E3751" t="s">
        <v>18</v>
      </c>
      <c r="F3751">
        <v>14.62</v>
      </c>
      <c r="G3751" t="str">
        <f t="shared" si="407"/>
        <v>Low</v>
      </c>
      <c r="H3751">
        <v>47</v>
      </c>
      <c r="I3751" t="s">
        <v>56</v>
      </c>
      <c r="J3751" t="s">
        <v>43</v>
      </c>
      <c r="K3751" s="4">
        <v>17.989999999999998</v>
      </c>
      <c r="L3751" s="4">
        <f t="shared" si="408"/>
        <v>17.989999999999998</v>
      </c>
      <c r="M3751">
        <v>1</v>
      </c>
      <c r="N3751" t="s">
        <v>15</v>
      </c>
      <c r="O3751">
        <v>5</v>
      </c>
      <c r="P3751">
        <v>0.3</v>
      </c>
      <c r="Q3751">
        <f t="shared" si="409"/>
        <v>18</v>
      </c>
      <c r="R3751" t="s">
        <v>16</v>
      </c>
      <c r="S3751">
        <f t="shared" si="410"/>
        <v>263.15999999999997</v>
      </c>
      <c r="T3751" t="str">
        <f t="shared" si="411"/>
        <v>High</v>
      </c>
      <c r="U3751" t="str">
        <f t="shared" si="412"/>
        <v>Inactive</v>
      </c>
    </row>
    <row r="3752" spans="1:21" x14ac:dyDescent="0.25">
      <c r="A3752" t="s">
        <v>3779</v>
      </c>
      <c r="B3752">
        <v>68</v>
      </c>
      <c r="C3752" t="str">
        <f t="shared" si="406"/>
        <v>55+</v>
      </c>
      <c r="D3752" t="s">
        <v>1</v>
      </c>
      <c r="E3752" t="s">
        <v>2</v>
      </c>
      <c r="F3752">
        <v>2.39</v>
      </c>
      <c r="G3752" t="str">
        <f t="shared" si="407"/>
        <v>Low</v>
      </c>
      <c r="H3752">
        <v>47</v>
      </c>
      <c r="I3752" t="s">
        <v>19</v>
      </c>
      <c r="J3752" t="s">
        <v>10</v>
      </c>
      <c r="K3752" s="4">
        <v>8.99</v>
      </c>
      <c r="L3752" s="4">
        <f t="shared" si="408"/>
        <v>8.99</v>
      </c>
      <c r="M3752">
        <v>1</v>
      </c>
      <c r="N3752" t="s">
        <v>47</v>
      </c>
      <c r="O3752">
        <v>5</v>
      </c>
      <c r="P3752">
        <v>0.05</v>
      </c>
      <c r="Q3752">
        <f t="shared" si="409"/>
        <v>3</v>
      </c>
      <c r="R3752" t="s">
        <v>11</v>
      </c>
      <c r="S3752">
        <f t="shared" si="410"/>
        <v>7.17</v>
      </c>
      <c r="T3752" t="str">
        <f t="shared" si="411"/>
        <v>Low</v>
      </c>
      <c r="U3752" t="str">
        <f t="shared" si="412"/>
        <v>Inactive</v>
      </c>
    </row>
    <row r="3753" spans="1:21" x14ac:dyDescent="0.25">
      <c r="A3753" t="s">
        <v>3780</v>
      </c>
      <c r="B3753">
        <v>32</v>
      </c>
      <c r="C3753" t="str">
        <f t="shared" si="406"/>
        <v>25-34</v>
      </c>
      <c r="D3753" t="s">
        <v>27</v>
      </c>
      <c r="E3753" t="s">
        <v>2</v>
      </c>
      <c r="F3753">
        <v>26.07</v>
      </c>
      <c r="G3753" t="str">
        <f t="shared" si="407"/>
        <v>Medium</v>
      </c>
      <c r="H3753">
        <v>37</v>
      </c>
      <c r="I3753" t="s">
        <v>19</v>
      </c>
      <c r="J3753" t="s">
        <v>32</v>
      </c>
      <c r="K3753" s="4">
        <v>8.99</v>
      </c>
      <c r="L3753" s="4">
        <f t="shared" si="408"/>
        <v>8.99</v>
      </c>
      <c r="M3753">
        <v>0</v>
      </c>
      <c r="N3753" t="s">
        <v>47</v>
      </c>
      <c r="O3753">
        <v>2</v>
      </c>
      <c r="P3753">
        <v>0.69</v>
      </c>
      <c r="Q3753">
        <f t="shared" si="409"/>
        <v>41</v>
      </c>
      <c r="R3753" t="s">
        <v>16</v>
      </c>
      <c r="S3753">
        <f t="shared" si="410"/>
        <v>1068.8700000000001</v>
      </c>
      <c r="T3753" t="str">
        <f t="shared" si="411"/>
        <v>High</v>
      </c>
      <c r="U3753" t="str">
        <f t="shared" si="412"/>
        <v>Inactive</v>
      </c>
    </row>
    <row r="3754" spans="1:21" x14ac:dyDescent="0.25">
      <c r="A3754" t="s">
        <v>3781</v>
      </c>
      <c r="B3754">
        <v>64</v>
      </c>
      <c r="C3754" t="str">
        <f t="shared" si="406"/>
        <v>55+</v>
      </c>
      <c r="D3754" t="s">
        <v>27</v>
      </c>
      <c r="E3754" t="s">
        <v>2</v>
      </c>
      <c r="F3754">
        <v>15.08</v>
      </c>
      <c r="G3754" t="str">
        <f t="shared" si="407"/>
        <v>Low</v>
      </c>
      <c r="H3754">
        <v>36</v>
      </c>
      <c r="I3754" t="s">
        <v>9</v>
      </c>
      <c r="J3754" t="s">
        <v>41</v>
      </c>
      <c r="K3754" s="4">
        <v>8.99</v>
      </c>
      <c r="L3754" s="4">
        <f t="shared" si="408"/>
        <v>8.99</v>
      </c>
      <c r="M3754">
        <v>1</v>
      </c>
      <c r="N3754" t="s">
        <v>47</v>
      </c>
      <c r="O3754">
        <v>3</v>
      </c>
      <c r="P3754">
        <v>0.41</v>
      </c>
      <c r="Q3754">
        <f t="shared" si="409"/>
        <v>25</v>
      </c>
      <c r="R3754" t="s">
        <v>25</v>
      </c>
      <c r="S3754">
        <f t="shared" si="410"/>
        <v>377</v>
      </c>
      <c r="T3754" t="str">
        <f t="shared" si="411"/>
        <v>High</v>
      </c>
      <c r="U3754" t="str">
        <f t="shared" si="412"/>
        <v>Inactive</v>
      </c>
    </row>
    <row r="3755" spans="1:21" x14ac:dyDescent="0.25">
      <c r="A3755" t="s">
        <v>3782</v>
      </c>
      <c r="B3755">
        <v>44</v>
      </c>
      <c r="C3755" t="str">
        <f t="shared" si="406"/>
        <v>35-44</v>
      </c>
      <c r="D3755" t="s">
        <v>13</v>
      </c>
      <c r="E3755" t="s">
        <v>2</v>
      </c>
      <c r="F3755">
        <v>47.4</v>
      </c>
      <c r="G3755" t="str">
        <f t="shared" si="407"/>
        <v>Medium</v>
      </c>
      <c r="H3755">
        <v>9</v>
      </c>
      <c r="I3755" t="s">
        <v>56</v>
      </c>
      <c r="J3755" t="s">
        <v>41</v>
      </c>
      <c r="K3755" s="4">
        <v>8.99</v>
      </c>
      <c r="L3755" s="4">
        <f t="shared" si="408"/>
        <v>8.99</v>
      </c>
      <c r="M3755">
        <v>0</v>
      </c>
      <c r="N3755" t="s">
        <v>23</v>
      </c>
      <c r="O3755">
        <v>5</v>
      </c>
      <c r="P3755">
        <v>4.74</v>
      </c>
      <c r="Q3755">
        <f t="shared" si="409"/>
        <v>284</v>
      </c>
      <c r="R3755" t="s">
        <v>25</v>
      </c>
      <c r="S3755">
        <f t="shared" si="410"/>
        <v>13461.6</v>
      </c>
      <c r="T3755" t="str">
        <f t="shared" si="411"/>
        <v>High</v>
      </c>
      <c r="U3755" t="str">
        <f t="shared" si="412"/>
        <v>Risk</v>
      </c>
    </row>
    <row r="3756" spans="1:21" x14ac:dyDescent="0.25">
      <c r="A3756" t="s">
        <v>3783</v>
      </c>
      <c r="B3756">
        <v>29</v>
      </c>
      <c r="C3756" t="str">
        <f t="shared" si="406"/>
        <v>25-34</v>
      </c>
      <c r="D3756" t="s">
        <v>1</v>
      </c>
      <c r="E3756" t="s">
        <v>8</v>
      </c>
      <c r="F3756">
        <v>0.53</v>
      </c>
      <c r="G3756" t="str">
        <f t="shared" si="407"/>
        <v>Low</v>
      </c>
      <c r="H3756">
        <v>13</v>
      </c>
      <c r="I3756" t="s">
        <v>3</v>
      </c>
      <c r="J3756" t="s">
        <v>41</v>
      </c>
      <c r="K3756" s="4">
        <v>13.99</v>
      </c>
      <c r="L3756" s="4">
        <f t="shared" si="408"/>
        <v>13.99</v>
      </c>
      <c r="M3756">
        <v>1</v>
      </c>
      <c r="N3756" t="s">
        <v>23</v>
      </c>
      <c r="O3756">
        <v>3</v>
      </c>
      <c r="P3756">
        <v>0.04</v>
      </c>
      <c r="Q3756">
        <f t="shared" si="409"/>
        <v>2</v>
      </c>
      <c r="R3756" t="s">
        <v>6</v>
      </c>
      <c r="S3756">
        <f t="shared" si="410"/>
        <v>1.06</v>
      </c>
      <c r="T3756" t="str">
        <f t="shared" si="411"/>
        <v>Low</v>
      </c>
      <c r="U3756" t="str">
        <f t="shared" si="412"/>
        <v>Risk</v>
      </c>
    </row>
    <row r="3757" spans="1:21" x14ac:dyDescent="0.25">
      <c r="A3757" t="s">
        <v>3784</v>
      </c>
      <c r="B3757">
        <v>40</v>
      </c>
      <c r="C3757" t="str">
        <f t="shared" si="406"/>
        <v>35-44</v>
      </c>
      <c r="D3757" t="s">
        <v>27</v>
      </c>
      <c r="E3757" t="s">
        <v>2</v>
      </c>
      <c r="F3757">
        <v>2.2400000000000002</v>
      </c>
      <c r="G3757" t="str">
        <f t="shared" si="407"/>
        <v>Low</v>
      </c>
      <c r="H3757">
        <v>9</v>
      </c>
      <c r="I3757" t="s">
        <v>19</v>
      </c>
      <c r="J3757" t="s">
        <v>41</v>
      </c>
      <c r="K3757" s="4">
        <v>8.99</v>
      </c>
      <c r="L3757" s="4">
        <f t="shared" si="408"/>
        <v>8.99</v>
      </c>
      <c r="M3757">
        <v>1</v>
      </c>
      <c r="N3757" t="s">
        <v>23</v>
      </c>
      <c r="O3757">
        <v>2</v>
      </c>
      <c r="P3757">
        <v>0.22</v>
      </c>
      <c r="Q3757">
        <f t="shared" si="409"/>
        <v>13</v>
      </c>
      <c r="R3757" t="s">
        <v>16</v>
      </c>
      <c r="S3757">
        <f t="shared" si="410"/>
        <v>29.120000000000005</v>
      </c>
      <c r="T3757" t="str">
        <f t="shared" si="411"/>
        <v>Low</v>
      </c>
      <c r="U3757" t="str">
        <f t="shared" si="412"/>
        <v>Risk</v>
      </c>
    </row>
    <row r="3758" spans="1:21" x14ac:dyDescent="0.25">
      <c r="A3758" t="s">
        <v>3785</v>
      </c>
      <c r="B3758">
        <v>57</v>
      </c>
      <c r="C3758" t="str">
        <f t="shared" si="406"/>
        <v>55+</v>
      </c>
      <c r="D3758" t="s">
        <v>1</v>
      </c>
      <c r="E3758" t="s">
        <v>2</v>
      </c>
      <c r="F3758">
        <v>6.73</v>
      </c>
      <c r="G3758" t="str">
        <f t="shared" si="407"/>
        <v>Low</v>
      </c>
      <c r="H3758">
        <v>51</v>
      </c>
      <c r="I3758" t="s">
        <v>56</v>
      </c>
      <c r="J3758" t="s">
        <v>41</v>
      </c>
      <c r="K3758" s="4">
        <v>8.99</v>
      </c>
      <c r="L3758" s="4">
        <f t="shared" si="408"/>
        <v>8.99</v>
      </c>
      <c r="M3758">
        <v>1</v>
      </c>
      <c r="N3758" t="s">
        <v>23</v>
      </c>
      <c r="O3758">
        <v>1</v>
      </c>
      <c r="P3758">
        <v>0.13</v>
      </c>
      <c r="Q3758">
        <f t="shared" si="409"/>
        <v>8</v>
      </c>
      <c r="R3758" t="s">
        <v>25</v>
      </c>
      <c r="S3758">
        <f t="shared" si="410"/>
        <v>53.84</v>
      </c>
      <c r="T3758" t="str">
        <f t="shared" si="411"/>
        <v>Medium</v>
      </c>
      <c r="U3758" t="str">
        <f t="shared" si="412"/>
        <v>Inactive</v>
      </c>
    </row>
    <row r="3759" spans="1:21" x14ac:dyDescent="0.25">
      <c r="A3759" t="s">
        <v>3786</v>
      </c>
      <c r="B3759">
        <v>47</v>
      </c>
      <c r="C3759" t="str">
        <f t="shared" si="406"/>
        <v>45-54</v>
      </c>
      <c r="D3759" t="s">
        <v>1</v>
      </c>
      <c r="E3759" t="s">
        <v>18</v>
      </c>
      <c r="F3759">
        <v>12.6</v>
      </c>
      <c r="G3759" t="str">
        <f t="shared" si="407"/>
        <v>Low</v>
      </c>
      <c r="H3759">
        <v>52</v>
      </c>
      <c r="I3759" t="s">
        <v>3</v>
      </c>
      <c r="J3759" t="s">
        <v>4</v>
      </c>
      <c r="K3759" s="4">
        <v>17.989999999999998</v>
      </c>
      <c r="L3759" s="4">
        <f t="shared" si="408"/>
        <v>17.989999999999998</v>
      </c>
      <c r="M3759">
        <v>1</v>
      </c>
      <c r="N3759" t="s">
        <v>15</v>
      </c>
      <c r="O3759">
        <v>5</v>
      </c>
      <c r="P3759">
        <v>0.24</v>
      </c>
      <c r="Q3759">
        <f t="shared" si="409"/>
        <v>14</v>
      </c>
      <c r="R3759" t="s">
        <v>11</v>
      </c>
      <c r="S3759">
        <f t="shared" si="410"/>
        <v>176.4</v>
      </c>
      <c r="T3759" t="str">
        <f t="shared" si="411"/>
        <v>High</v>
      </c>
      <c r="U3759" t="str">
        <f t="shared" si="412"/>
        <v>Inactive</v>
      </c>
    </row>
    <row r="3760" spans="1:21" x14ac:dyDescent="0.25">
      <c r="A3760" t="s">
        <v>3787</v>
      </c>
      <c r="B3760">
        <v>31</v>
      </c>
      <c r="C3760" t="str">
        <f t="shared" si="406"/>
        <v>25-34</v>
      </c>
      <c r="D3760" t="s">
        <v>1</v>
      </c>
      <c r="E3760" t="s">
        <v>8</v>
      </c>
      <c r="F3760">
        <v>0.21</v>
      </c>
      <c r="G3760" t="str">
        <f t="shared" si="407"/>
        <v>Low</v>
      </c>
      <c r="H3760">
        <v>16</v>
      </c>
      <c r="I3760" t="s">
        <v>3</v>
      </c>
      <c r="J3760" t="s">
        <v>32</v>
      </c>
      <c r="K3760" s="4">
        <v>13.99</v>
      </c>
      <c r="L3760" s="4">
        <f t="shared" si="408"/>
        <v>13.99</v>
      </c>
      <c r="M3760">
        <v>1</v>
      </c>
      <c r="N3760" t="s">
        <v>23</v>
      </c>
      <c r="O3760">
        <v>1</v>
      </c>
      <c r="P3760">
        <v>0.01</v>
      </c>
      <c r="Q3760">
        <f t="shared" si="409"/>
        <v>1</v>
      </c>
      <c r="R3760" t="s">
        <v>16</v>
      </c>
      <c r="S3760">
        <f t="shared" si="410"/>
        <v>0.21</v>
      </c>
      <c r="T3760" t="str">
        <f t="shared" si="411"/>
        <v>Low</v>
      </c>
      <c r="U3760" t="str">
        <f t="shared" si="412"/>
        <v>Risk</v>
      </c>
    </row>
    <row r="3761" spans="1:21" x14ac:dyDescent="0.25">
      <c r="A3761" t="s">
        <v>3788</v>
      </c>
      <c r="B3761">
        <v>66</v>
      </c>
      <c r="C3761" t="str">
        <f t="shared" si="406"/>
        <v>55+</v>
      </c>
      <c r="D3761" t="s">
        <v>13</v>
      </c>
      <c r="E3761" t="s">
        <v>18</v>
      </c>
      <c r="F3761">
        <v>19.190000000000001</v>
      </c>
      <c r="G3761" t="str">
        <f t="shared" si="407"/>
        <v>Low</v>
      </c>
      <c r="H3761">
        <v>40</v>
      </c>
      <c r="I3761" t="s">
        <v>3</v>
      </c>
      <c r="J3761" t="s">
        <v>41</v>
      </c>
      <c r="K3761" s="4">
        <v>17.989999999999998</v>
      </c>
      <c r="L3761" s="4">
        <f t="shared" si="408"/>
        <v>17.989999999999998</v>
      </c>
      <c r="M3761">
        <v>1</v>
      </c>
      <c r="N3761" t="s">
        <v>47</v>
      </c>
      <c r="O3761">
        <v>3</v>
      </c>
      <c r="P3761">
        <v>0.47</v>
      </c>
      <c r="Q3761">
        <f t="shared" si="409"/>
        <v>28</v>
      </c>
      <c r="R3761" t="s">
        <v>38</v>
      </c>
      <c r="S3761">
        <f t="shared" si="410"/>
        <v>537.32000000000005</v>
      </c>
      <c r="T3761" t="str">
        <f t="shared" si="411"/>
        <v>High</v>
      </c>
      <c r="U3761" t="str">
        <f t="shared" si="412"/>
        <v>Inactive</v>
      </c>
    </row>
    <row r="3762" spans="1:21" x14ac:dyDescent="0.25">
      <c r="A3762" t="s">
        <v>3789</v>
      </c>
      <c r="B3762">
        <v>32</v>
      </c>
      <c r="C3762" t="str">
        <f t="shared" si="406"/>
        <v>25-34</v>
      </c>
      <c r="D3762" t="s">
        <v>1</v>
      </c>
      <c r="E3762" t="s">
        <v>18</v>
      </c>
      <c r="F3762">
        <v>5.09</v>
      </c>
      <c r="G3762" t="str">
        <f t="shared" si="407"/>
        <v>Low</v>
      </c>
      <c r="H3762">
        <v>37</v>
      </c>
      <c r="I3762" t="s">
        <v>19</v>
      </c>
      <c r="J3762" t="s">
        <v>41</v>
      </c>
      <c r="K3762" s="4">
        <v>17.989999999999998</v>
      </c>
      <c r="L3762" s="4">
        <f t="shared" si="408"/>
        <v>17.989999999999998</v>
      </c>
      <c r="M3762">
        <v>0</v>
      </c>
      <c r="N3762" t="s">
        <v>47</v>
      </c>
      <c r="O3762">
        <v>5</v>
      </c>
      <c r="P3762">
        <v>0.13</v>
      </c>
      <c r="Q3762">
        <f t="shared" si="409"/>
        <v>8</v>
      </c>
      <c r="R3762" t="s">
        <v>16</v>
      </c>
      <c r="S3762">
        <f t="shared" si="410"/>
        <v>40.72</v>
      </c>
      <c r="T3762" t="str">
        <f t="shared" si="411"/>
        <v>Low</v>
      </c>
      <c r="U3762" t="str">
        <f t="shared" si="412"/>
        <v>Inactive</v>
      </c>
    </row>
    <row r="3763" spans="1:21" x14ac:dyDescent="0.25">
      <c r="A3763" t="s">
        <v>3790</v>
      </c>
      <c r="B3763">
        <v>55</v>
      </c>
      <c r="C3763" t="str">
        <f t="shared" si="406"/>
        <v>45-54</v>
      </c>
      <c r="D3763" t="s">
        <v>1</v>
      </c>
      <c r="E3763" t="s">
        <v>18</v>
      </c>
      <c r="F3763">
        <v>1.63</v>
      </c>
      <c r="G3763" t="str">
        <f t="shared" si="407"/>
        <v>Low</v>
      </c>
      <c r="H3763">
        <v>52</v>
      </c>
      <c r="I3763" t="s">
        <v>3</v>
      </c>
      <c r="J3763" t="s">
        <v>43</v>
      </c>
      <c r="K3763" s="4">
        <v>17.989999999999998</v>
      </c>
      <c r="L3763" s="4">
        <f t="shared" si="408"/>
        <v>17.989999999999998</v>
      </c>
      <c r="M3763">
        <v>1</v>
      </c>
      <c r="N3763" t="s">
        <v>5</v>
      </c>
      <c r="O3763">
        <v>1</v>
      </c>
      <c r="P3763">
        <v>0.03</v>
      </c>
      <c r="Q3763">
        <f t="shared" si="409"/>
        <v>2</v>
      </c>
      <c r="R3763" t="s">
        <v>6</v>
      </c>
      <c r="S3763">
        <f t="shared" si="410"/>
        <v>3.26</v>
      </c>
      <c r="T3763" t="str">
        <f t="shared" si="411"/>
        <v>Low</v>
      </c>
      <c r="U3763" t="str">
        <f t="shared" si="412"/>
        <v>Inactive</v>
      </c>
    </row>
    <row r="3764" spans="1:21" x14ac:dyDescent="0.25">
      <c r="A3764" t="s">
        <v>3791</v>
      </c>
      <c r="B3764">
        <v>48</v>
      </c>
      <c r="C3764" t="str">
        <f t="shared" si="406"/>
        <v>45-54</v>
      </c>
      <c r="D3764" t="s">
        <v>13</v>
      </c>
      <c r="E3764" t="s">
        <v>2</v>
      </c>
      <c r="F3764">
        <v>4.59</v>
      </c>
      <c r="G3764" t="str">
        <f t="shared" si="407"/>
        <v>Low</v>
      </c>
      <c r="H3764">
        <v>55</v>
      </c>
      <c r="I3764" t="s">
        <v>35</v>
      </c>
      <c r="J3764" t="s">
        <v>43</v>
      </c>
      <c r="K3764" s="4">
        <v>8.99</v>
      </c>
      <c r="L3764" s="4">
        <f t="shared" si="408"/>
        <v>8.99</v>
      </c>
      <c r="M3764">
        <v>1</v>
      </c>
      <c r="N3764" t="s">
        <v>23</v>
      </c>
      <c r="O3764">
        <v>1</v>
      </c>
      <c r="P3764">
        <v>0.08</v>
      </c>
      <c r="Q3764">
        <f t="shared" si="409"/>
        <v>5</v>
      </c>
      <c r="R3764" t="s">
        <v>16</v>
      </c>
      <c r="S3764">
        <f t="shared" si="410"/>
        <v>22.95</v>
      </c>
      <c r="T3764" t="str">
        <f t="shared" si="411"/>
        <v>Low</v>
      </c>
      <c r="U3764" t="str">
        <f t="shared" si="412"/>
        <v>Inactive</v>
      </c>
    </row>
    <row r="3765" spans="1:21" x14ac:dyDescent="0.25">
      <c r="A3765" t="s">
        <v>3792</v>
      </c>
      <c r="B3765">
        <v>66</v>
      </c>
      <c r="C3765" t="str">
        <f t="shared" si="406"/>
        <v>55+</v>
      </c>
      <c r="D3765" t="s">
        <v>13</v>
      </c>
      <c r="E3765" t="s">
        <v>18</v>
      </c>
      <c r="F3765">
        <v>2.29</v>
      </c>
      <c r="G3765" t="str">
        <f t="shared" si="407"/>
        <v>Low</v>
      </c>
      <c r="H3765">
        <v>52</v>
      </c>
      <c r="I3765" t="s">
        <v>9</v>
      </c>
      <c r="J3765" t="s">
        <v>41</v>
      </c>
      <c r="K3765" s="4">
        <v>17.989999999999998</v>
      </c>
      <c r="L3765" s="4">
        <f t="shared" si="408"/>
        <v>17.989999999999998</v>
      </c>
      <c r="M3765">
        <v>1</v>
      </c>
      <c r="N3765" t="s">
        <v>15</v>
      </c>
      <c r="O3765">
        <v>2</v>
      </c>
      <c r="P3765">
        <v>0.04</v>
      </c>
      <c r="Q3765">
        <f t="shared" si="409"/>
        <v>2</v>
      </c>
      <c r="R3765" t="s">
        <v>25</v>
      </c>
      <c r="S3765">
        <f t="shared" si="410"/>
        <v>4.58</v>
      </c>
      <c r="T3765" t="str">
        <f t="shared" si="411"/>
        <v>Low</v>
      </c>
      <c r="U3765" t="str">
        <f t="shared" si="412"/>
        <v>Inactive</v>
      </c>
    </row>
    <row r="3766" spans="1:21" x14ac:dyDescent="0.25">
      <c r="A3766" t="s">
        <v>3793</v>
      </c>
      <c r="B3766">
        <v>60</v>
      </c>
      <c r="C3766" t="str">
        <f t="shared" si="406"/>
        <v>55+</v>
      </c>
      <c r="D3766" t="s">
        <v>13</v>
      </c>
      <c r="E3766" t="s">
        <v>18</v>
      </c>
      <c r="F3766">
        <v>2.09</v>
      </c>
      <c r="G3766" t="str">
        <f t="shared" si="407"/>
        <v>Low</v>
      </c>
      <c r="H3766">
        <v>14</v>
      </c>
      <c r="I3766" t="s">
        <v>56</v>
      </c>
      <c r="J3766" t="s">
        <v>32</v>
      </c>
      <c r="K3766" s="4">
        <v>17.989999999999998</v>
      </c>
      <c r="L3766" s="4">
        <f t="shared" si="408"/>
        <v>17.989999999999998</v>
      </c>
      <c r="M3766">
        <v>1</v>
      </c>
      <c r="N3766" t="s">
        <v>5</v>
      </c>
      <c r="O3766">
        <v>2</v>
      </c>
      <c r="P3766">
        <v>0.14000000000000001</v>
      </c>
      <c r="Q3766">
        <f t="shared" si="409"/>
        <v>8</v>
      </c>
      <c r="R3766" t="s">
        <v>33</v>
      </c>
      <c r="S3766">
        <f t="shared" si="410"/>
        <v>16.72</v>
      </c>
      <c r="T3766" t="str">
        <f t="shared" si="411"/>
        <v>Low</v>
      </c>
      <c r="U3766" t="str">
        <f t="shared" si="412"/>
        <v>Risk</v>
      </c>
    </row>
    <row r="3767" spans="1:21" x14ac:dyDescent="0.25">
      <c r="A3767" t="s">
        <v>3794</v>
      </c>
      <c r="B3767">
        <v>34</v>
      </c>
      <c r="C3767" t="str">
        <f t="shared" si="406"/>
        <v>25-34</v>
      </c>
      <c r="D3767" t="s">
        <v>27</v>
      </c>
      <c r="E3767" t="s">
        <v>18</v>
      </c>
      <c r="F3767">
        <v>27.92</v>
      </c>
      <c r="G3767" t="str">
        <f t="shared" si="407"/>
        <v>Medium</v>
      </c>
      <c r="H3767">
        <v>35</v>
      </c>
      <c r="I3767" t="s">
        <v>3</v>
      </c>
      <c r="J3767" t="s">
        <v>4</v>
      </c>
      <c r="K3767" s="4">
        <v>17.989999999999998</v>
      </c>
      <c r="L3767" s="4">
        <f t="shared" si="408"/>
        <v>17.989999999999998</v>
      </c>
      <c r="M3767">
        <v>0</v>
      </c>
      <c r="N3767" t="s">
        <v>15</v>
      </c>
      <c r="O3767">
        <v>4</v>
      </c>
      <c r="P3767">
        <v>0.78</v>
      </c>
      <c r="Q3767">
        <f t="shared" si="409"/>
        <v>47</v>
      </c>
      <c r="R3767" t="s">
        <v>20</v>
      </c>
      <c r="S3767">
        <f t="shared" si="410"/>
        <v>1312.24</v>
      </c>
      <c r="T3767" t="str">
        <f t="shared" si="411"/>
        <v>High</v>
      </c>
      <c r="U3767" t="str">
        <f t="shared" si="412"/>
        <v>Inactive</v>
      </c>
    </row>
    <row r="3768" spans="1:21" x14ac:dyDescent="0.25">
      <c r="A3768" t="s">
        <v>3795</v>
      </c>
      <c r="B3768">
        <v>38</v>
      </c>
      <c r="C3768" t="str">
        <f t="shared" si="406"/>
        <v>35-44</v>
      </c>
      <c r="D3768" t="s">
        <v>1</v>
      </c>
      <c r="E3768" t="s">
        <v>8</v>
      </c>
      <c r="F3768">
        <v>32.69</v>
      </c>
      <c r="G3768" t="str">
        <f t="shared" si="407"/>
        <v>Medium</v>
      </c>
      <c r="H3768">
        <v>7</v>
      </c>
      <c r="I3768" t="s">
        <v>14</v>
      </c>
      <c r="J3768" t="s">
        <v>43</v>
      </c>
      <c r="K3768" s="4">
        <v>13.99</v>
      </c>
      <c r="L3768" s="4">
        <f t="shared" si="408"/>
        <v>13.99</v>
      </c>
      <c r="M3768">
        <v>0</v>
      </c>
      <c r="N3768" t="s">
        <v>5</v>
      </c>
      <c r="O3768">
        <v>4</v>
      </c>
      <c r="P3768">
        <v>4.09</v>
      </c>
      <c r="Q3768">
        <f t="shared" si="409"/>
        <v>245</v>
      </c>
      <c r="R3768" t="s">
        <v>38</v>
      </c>
      <c r="S3768">
        <f t="shared" si="410"/>
        <v>8009.0499999999993</v>
      </c>
      <c r="T3768" t="str">
        <f t="shared" si="411"/>
        <v>High</v>
      </c>
      <c r="U3768" t="str">
        <f t="shared" si="412"/>
        <v>Active</v>
      </c>
    </row>
    <row r="3769" spans="1:21" x14ac:dyDescent="0.25">
      <c r="A3769" t="s">
        <v>3796</v>
      </c>
      <c r="B3769">
        <v>22</v>
      </c>
      <c r="C3769" t="str">
        <f t="shared" si="406"/>
        <v>18-24</v>
      </c>
      <c r="D3769" t="s">
        <v>27</v>
      </c>
      <c r="E3769" t="s">
        <v>18</v>
      </c>
      <c r="F3769">
        <v>1.78</v>
      </c>
      <c r="G3769" t="str">
        <f t="shared" si="407"/>
        <v>Low</v>
      </c>
      <c r="H3769">
        <v>17</v>
      </c>
      <c r="I3769" t="s">
        <v>3</v>
      </c>
      <c r="J3769" t="s">
        <v>41</v>
      </c>
      <c r="K3769" s="4">
        <v>17.989999999999998</v>
      </c>
      <c r="L3769" s="4">
        <f t="shared" si="408"/>
        <v>17.989999999999998</v>
      </c>
      <c r="M3769">
        <v>1</v>
      </c>
      <c r="N3769" t="s">
        <v>5</v>
      </c>
      <c r="O3769">
        <v>4</v>
      </c>
      <c r="P3769">
        <v>0.1</v>
      </c>
      <c r="Q3769">
        <f t="shared" si="409"/>
        <v>6</v>
      </c>
      <c r="R3769" t="s">
        <v>38</v>
      </c>
      <c r="S3769">
        <f t="shared" si="410"/>
        <v>10.68</v>
      </c>
      <c r="T3769" t="str">
        <f t="shared" si="411"/>
        <v>Low</v>
      </c>
      <c r="U3769" t="str">
        <f t="shared" si="412"/>
        <v>Risk</v>
      </c>
    </row>
    <row r="3770" spans="1:21" x14ac:dyDescent="0.25">
      <c r="A3770" t="s">
        <v>3797</v>
      </c>
      <c r="B3770">
        <v>24</v>
      </c>
      <c r="C3770" t="str">
        <f t="shared" si="406"/>
        <v>18-24</v>
      </c>
      <c r="D3770" t="s">
        <v>13</v>
      </c>
      <c r="E3770" t="s">
        <v>2</v>
      </c>
      <c r="F3770">
        <v>8.27</v>
      </c>
      <c r="G3770" t="str">
        <f t="shared" si="407"/>
        <v>Low</v>
      </c>
      <c r="H3770">
        <v>14</v>
      </c>
      <c r="I3770" t="s">
        <v>3</v>
      </c>
      <c r="J3770" t="s">
        <v>4</v>
      </c>
      <c r="K3770" s="4">
        <v>8.99</v>
      </c>
      <c r="L3770" s="4">
        <f t="shared" si="408"/>
        <v>8.99</v>
      </c>
      <c r="M3770">
        <v>0</v>
      </c>
      <c r="N3770" t="s">
        <v>47</v>
      </c>
      <c r="O3770">
        <v>3</v>
      </c>
      <c r="P3770">
        <v>0.55000000000000004</v>
      </c>
      <c r="Q3770">
        <f t="shared" si="409"/>
        <v>33</v>
      </c>
      <c r="R3770" t="s">
        <v>11</v>
      </c>
      <c r="S3770">
        <f t="shared" si="410"/>
        <v>272.90999999999997</v>
      </c>
      <c r="T3770" t="str">
        <f t="shared" si="411"/>
        <v>High</v>
      </c>
      <c r="U3770" t="str">
        <f t="shared" si="412"/>
        <v>Risk</v>
      </c>
    </row>
    <row r="3771" spans="1:21" x14ac:dyDescent="0.25">
      <c r="A3771" t="s">
        <v>3798</v>
      </c>
      <c r="B3771">
        <v>65</v>
      </c>
      <c r="C3771" t="str">
        <f t="shared" si="406"/>
        <v>55+</v>
      </c>
      <c r="D3771" t="s">
        <v>1</v>
      </c>
      <c r="E3771" t="s">
        <v>8</v>
      </c>
      <c r="F3771">
        <v>10.38</v>
      </c>
      <c r="G3771" t="str">
        <f t="shared" si="407"/>
        <v>Low</v>
      </c>
      <c r="H3771">
        <v>10</v>
      </c>
      <c r="I3771" t="s">
        <v>19</v>
      </c>
      <c r="J3771" t="s">
        <v>41</v>
      </c>
      <c r="K3771" s="4">
        <v>13.99</v>
      </c>
      <c r="L3771" s="4">
        <f t="shared" si="408"/>
        <v>13.99</v>
      </c>
      <c r="M3771">
        <v>0</v>
      </c>
      <c r="N3771" t="s">
        <v>29</v>
      </c>
      <c r="O3771">
        <v>4</v>
      </c>
      <c r="P3771">
        <v>0.94</v>
      </c>
      <c r="Q3771">
        <f t="shared" si="409"/>
        <v>56</v>
      </c>
      <c r="R3771" t="s">
        <v>20</v>
      </c>
      <c r="S3771">
        <f t="shared" si="410"/>
        <v>581.28000000000009</v>
      </c>
      <c r="T3771" t="str">
        <f t="shared" si="411"/>
        <v>High</v>
      </c>
      <c r="U3771" t="str">
        <f t="shared" si="412"/>
        <v>Risk</v>
      </c>
    </row>
    <row r="3772" spans="1:21" x14ac:dyDescent="0.25">
      <c r="A3772" t="s">
        <v>3799</v>
      </c>
      <c r="B3772">
        <v>41</v>
      </c>
      <c r="C3772" t="str">
        <f t="shared" si="406"/>
        <v>35-44</v>
      </c>
      <c r="D3772" t="s">
        <v>27</v>
      </c>
      <c r="E3772" t="s">
        <v>18</v>
      </c>
      <c r="F3772">
        <v>10.81</v>
      </c>
      <c r="G3772" t="str">
        <f t="shared" si="407"/>
        <v>Low</v>
      </c>
      <c r="H3772">
        <v>44</v>
      </c>
      <c r="I3772" t="s">
        <v>35</v>
      </c>
      <c r="J3772" t="s">
        <v>43</v>
      </c>
      <c r="K3772" s="4">
        <v>17.989999999999998</v>
      </c>
      <c r="L3772" s="4">
        <f t="shared" si="408"/>
        <v>17.989999999999998</v>
      </c>
      <c r="M3772">
        <v>1</v>
      </c>
      <c r="N3772" t="s">
        <v>5</v>
      </c>
      <c r="O3772">
        <v>3</v>
      </c>
      <c r="P3772">
        <v>0.24</v>
      </c>
      <c r="Q3772">
        <f t="shared" si="409"/>
        <v>14</v>
      </c>
      <c r="R3772" t="s">
        <v>38</v>
      </c>
      <c r="S3772">
        <f t="shared" si="410"/>
        <v>151.34</v>
      </c>
      <c r="T3772" t="str">
        <f t="shared" si="411"/>
        <v>High</v>
      </c>
      <c r="U3772" t="str">
        <f t="shared" si="412"/>
        <v>Inactive</v>
      </c>
    </row>
    <row r="3773" spans="1:21" x14ac:dyDescent="0.25">
      <c r="A3773" t="s">
        <v>3800</v>
      </c>
      <c r="B3773">
        <v>20</v>
      </c>
      <c r="C3773" t="str">
        <f t="shared" si="406"/>
        <v>18-24</v>
      </c>
      <c r="D3773" t="s">
        <v>1</v>
      </c>
      <c r="E3773" t="s">
        <v>18</v>
      </c>
      <c r="F3773">
        <v>2.86</v>
      </c>
      <c r="G3773" t="str">
        <f t="shared" si="407"/>
        <v>Low</v>
      </c>
      <c r="H3773">
        <v>34</v>
      </c>
      <c r="I3773" t="s">
        <v>3</v>
      </c>
      <c r="J3773" t="s">
        <v>32</v>
      </c>
      <c r="K3773" s="4">
        <v>17.989999999999998</v>
      </c>
      <c r="L3773" s="4">
        <f t="shared" si="408"/>
        <v>17.989999999999998</v>
      </c>
      <c r="M3773">
        <v>1</v>
      </c>
      <c r="N3773" t="s">
        <v>47</v>
      </c>
      <c r="O3773">
        <v>3</v>
      </c>
      <c r="P3773">
        <v>0.08</v>
      </c>
      <c r="Q3773">
        <f t="shared" si="409"/>
        <v>5</v>
      </c>
      <c r="R3773" t="s">
        <v>25</v>
      </c>
      <c r="S3773">
        <f t="shared" si="410"/>
        <v>14.299999999999999</v>
      </c>
      <c r="T3773" t="str">
        <f t="shared" si="411"/>
        <v>Low</v>
      </c>
      <c r="U3773" t="str">
        <f t="shared" si="412"/>
        <v>Inactive</v>
      </c>
    </row>
    <row r="3774" spans="1:21" x14ac:dyDescent="0.25">
      <c r="A3774" t="s">
        <v>3801</v>
      </c>
      <c r="B3774">
        <v>50</v>
      </c>
      <c r="C3774" t="str">
        <f t="shared" si="406"/>
        <v>45-54</v>
      </c>
      <c r="D3774" t="s">
        <v>27</v>
      </c>
      <c r="E3774" t="s">
        <v>18</v>
      </c>
      <c r="F3774">
        <v>7.96</v>
      </c>
      <c r="G3774" t="str">
        <f t="shared" si="407"/>
        <v>Low</v>
      </c>
      <c r="H3774">
        <v>51</v>
      </c>
      <c r="I3774" t="s">
        <v>19</v>
      </c>
      <c r="J3774" t="s">
        <v>43</v>
      </c>
      <c r="K3774" s="4">
        <v>17.989999999999998</v>
      </c>
      <c r="L3774" s="4">
        <f t="shared" si="408"/>
        <v>17.989999999999998</v>
      </c>
      <c r="M3774">
        <v>1</v>
      </c>
      <c r="N3774" t="s">
        <v>5</v>
      </c>
      <c r="O3774">
        <v>5</v>
      </c>
      <c r="P3774">
        <v>0.15</v>
      </c>
      <c r="Q3774">
        <f t="shared" si="409"/>
        <v>9</v>
      </c>
      <c r="R3774" t="s">
        <v>20</v>
      </c>
      <c r="S3774">
        <f t="shared" si="410"/>
        <v>71.64</v>
      </c>
      <c r="T3774" t="str">
        <f t="shared" si="411"/>
        <v>Medium</v>
      </c>
      <c r="U3774" t="str">
        <f t="shared" si="412"/>
        <v>Inactive</v>
      </c>
    </row>
    <row r="3775" spans="1:21" x14ac:dyDescent="0.25">
      <c r="A3775" t="s">
        <v>3802</v>
      </c>
      <c r="B3775">
        <v>38</v>
      </c>
      <c r="C3775" t="str">
        <f t="shared" si="406"/>
        <v>35-44</v>
      </c>
      <c r="D3775" t="s">
        <v>1</v>
      </c>
      <c r="E3775" t="s">
        <v>8</v>
      </c>
      <c r="F3775">
        <v>29.16</v>
      </c>
      <c r="G3775" t="str">
        <f t="shared" si="407"/>
        <v>Medium</v>
      </c>
      <c r="H3775">
        <v>46</v>
      </c>
      <c r="I3775" t="s">
        <v>56</v>
      </c>
      <c r="J3775" t="s">
        <v>43</v>
      </c>
      <c r="K3775" s="4">
        <v>13.99</v>
      </c>
      <c r="L3775" s="4">
        <f t="shared" si="408"/>
        <v>13.99</v>
      </c>
      <c r="M3775">
        <v>0</v>
      </c>
      <c r="N3775" t="s">
        <v>15</v>
      </c>
      <c r="O3775">
        <v>5</v>
      </c>
      <c r="P3775">
        <v>0.62</v>
      </c>
      <c r="Q3775">
        <f t="shared" si="409"/>
        <v>37</v>
      </c>
      <c r="R3775" t="s">
        <v>16</v>
      </c>
      <c r="S3775">
        <f t="shared" si="410"/>
        <v>1078.92</v>
      </c>
      <c r="T3775" t="str">
        <f t="shared" si="411"/>
        <v>High</v>
      </c>
      <c r="U3775" t="str">
        <f t="shared" si="412"/>
        <v>Inactive</v>
      </c>
    </row>
    <row r="3776" spans="1:21" x14ac:dyDescent="0.25">
      <c r="A3776" t="s">
        <v>3803</v>
      </c>
      <c r="B3776">
        <v>30</v>
      </c>
      <c r="C3776" t="str">
        <f t="shared" si="406"/>
        <v>25-34</v>
      </c>
      <c r="D3776" t="s">
        <v>13</v>
      </c>
      <c r="E3776" t="s">
        <v>2</v>
      </c>
      <c r="F3776">
        <v>12.11</v>
      </c>
      <c r="G3776" t="str">
        <f t="shared" si="407"/>
        <v>Low</v>
      </c>
      <c r="H3776">
        <v>25</v>
      </c>
      <c r="I3776" t="s">
        <v>19</v>
      </c>
      <c r="J3776" t="s">
        <v>4</v>
      </c>
      <c r="K3776" s="4">
        <v>8.99</v>
      </c>
      <c r="L3776" s="4">
        <f t="shared" si="408"/>
        <v>8.99</v>
      </c>
      <c r="M3776">
        <v>0</v>
      </c>
      <c r="N3776" t="s">
        <v>5</v>
      </c>
      <c r="O3776">
        <v>4</v>
      </c>
      <c r="P3776">
        <v>0.47</v>
      </c>
      <c r="Q3776">
        <f t="shared" si="409"/>
        <v>28</v>
      </c>
      <c r="R3776" t="s">
        <v>25</v>
      </c>
      <c r="S3776">
        <f t="shared" si="410"/>
        <v>339.08</v>
      </c>
      <c r="T3776" t="str">
        <f t="shared" si="411"/>
        <v>High</v>
      </c>
      <c r="U3776" t="str">
        <f t="shared" si="412"/>
        <v>Inactive</v>
      </c>
    </row>
    <row r="3777" spans="1:21" x14ac:dyDescent="0.25">
      <c r="A3777" t="s">
        <v>3804</v>
      </c>
      <c r="B3777">
        <v>35</v>
      </c>
      <c r="C3777" t="str">
        <f t="shared" si="406"/>
        <v>25-34</v>
      </c>
      <c r="D3777" t="s">
        <v>13</v>
      </c>
      <c r="E3777" t="s">
        <v>18</v>
      </c>
      <c r="F3777">
        <v>14.42</v>
      </c>
      <c r="G3777" t="str">
        <f t="shared" si="407"/>
        <v>Low</v>
      </c>
      <c r="H3777">
        <v>30</v>
      </c>
      <c r="I3777" t="s">
        <v>35</v>
      </c>
      <c r="J3777" t="s">
        <v>4</v>
      </c>
      <c r="K3777" s="4">
        <v>17.989999999999998</v>
      </c>
      <c r="L3777" s="4">
        <f t="shared" si="408"/>
        <v>17.989999999999998</v>
      </c>
      <c r="M3777">
        <v>0</v>
      </c>
      <c r="N3777" t="s">
        <v>5</v>
      </c>
      <c r="O3777">
        <v>2</v>
      </c>
      <c r="P3777">
        <v>0.47</v>
      </c>
      <c r="Q3777">
        <f t="shared" si="409"/>
        <v>28</v>
      </c>
      <c r="R3777" t="s">
        <v>6</v>
      </c>
      <c r="S3777">
        <f t="shared" si="410"/>
        <v>403.76</v>
      </c>
      <c r="T3777" t="str">
        <f t="shared" si="411"/>
        <v>High</v>
      </c>
      <c r="U3777" t="str">
        <f t="shared" si="412"/>
        <v>Inactive</v>
      </c>
    </row>
    <row r="3778" spans="1:21" x14ac:dyDescent="0.25">
      <c r="A3778" t="s">
        <v>3805</v>
      </c>
      <c r="B3778">
        <v>35</v>
      </c>
      <c r="C3778" t="str">
        <f t="shared" si="406"/>
        <v>25-34</v>
      </c>
      <c r="D3778" t="s">
        <v>27</v>
      </c>
      <c r="E3778" t="s">
        <v>8</v>
      </c>
      <c r="F3778">
        <v>1.91</v>
      </c>
      <c r="G3778" t="str">
        <f t="shared" si="407"/>
        <v>Low</v>
      </c>
      <c r="H3778">
        <v>38</v>
      </c>
      <c r="I3778" t="s">
        <v>14</v>
      </c>
      <c r="J3778" t="s">
        <v>41</v>
      </c>
      <c r="K3778" s="4">
        <v>13.99</v>
      </c>
      <c r="L3778" s="4">
        <f t="shared" si="408"/>
        <v>13.99</v>
      </c>
      <c r="M3778">
        <v>1</v>
      </c>
      <c r="N3778" t="s">
        <v>23</v>
      </c>
      <c r="O3778">
        <v>2</v>
      </c>
      <c r="P3778">
        <v>0.05</v>
      </c>
      <c r="Q3778">
        <f t="shared" si="409"/>
        <v>3</v>
      </c>
      <c r="R3778" t="s">
        <v>16</v>
      </c>
      <c r="S3778">
        <f t="shared" si="410"/>
        <v>5.7299999999999995</v>
      </c>
      <c r="T3778" t="str">
        <f t="shared" si="411"/>
        <v>Low</v>
      </c>
      <c r="U3778" t="str">
        <f t="shared" si="412"/>
        <v>Inactive</v>
      </c>
    </row>
    <row r="3779" spans="1:21" x14ac:dyDescent="0.25">
      <c r="A3779" t="s">
        <v>3806</v>
      </c>
      <c r="B3779">
        <v>59</v>
      </c>
      <c r="C3779" t="str">
        <f t="shared" ref="C3779:C3842" si="413">IF(B3779&lt;=25, "18-24", IF(B3779&lt;=35, "25-34", IF(B3779&lt;=45,"35-44", IF(B3779&lt;=55,"45-54", "55+"))))</f>
        <v>55+</v>
      </c>
      <c r="D3779" t="s">
        <v>27</v>
      </c>
      <c r="E3779" t="s">
        <v>18</v>
      </c>
      <c r="F3779">
        <v>9.49</v>
      </c>
      <c r="G3779" t="str">
        <f t="shared" ref="G3779:G3842" si="414">IF(F3779&lt;=20,"Low",IF(F3779&lt;=50, "Medium","High"))</f>
        <v>Low</v>
      </c>
      <c r="H3779">
        <v>42</v>
      </c>
      <c r="I3779" t="s">
        <v>19</v>
      </c>
      <c r="J3779" t="s">
        <v>41</v>
      </c>
      <c r="K3779" s="4">
        <v>17.989999999999998</v>
      </c>
      <c r="L3779" s="4">
        <f t="shared" ref="L3779:L3842" si="415">K3779</f>
        <v>17.989999999999998</v>
      </c>
      <c r="M3779">
        <v>1</v>
      </c>
      <c r="N3779" t="s">
        <v>23</v>
      </c>
      <c r="O3779">
        <v>2</v>
      </c>
      <c r="P3779">
        <v>0.22</v>
      </c>
      <c r="Q3779">
        <f t="shared" ref="Q3779:Q3842" si="416">ROUND(P3779*60, 0)</f>
        <v>13</v>
      </c>
      <c r="R3779" t="s">
        <v>6</v>
      </c>
      <c r="S3779">
        <f t="shared" ref="S3779:S3842" si="417">F3779*Q3779</f>
        <v>123.37</v>
      </c>
      <c r="T3779" t="str">
        <f t="shared" ref="T3779:T3842" si="418">IF(S3779&lt;=50,"Low",IF(S3779&lt;=150,"Medium", "High"))</f>
        <v>Medium</v>
      </c>
      <c r="U3779" t="str">
        <f t="shared" ref="U3779:U3842" si="419">IF(H3779&lt;=7,"Active", IF(H3779&lt;=21,"Risk", "Inactive"))</f>
        <v>Inactive</v>
      </c>
    </row>
    <row r="3780" spans="1:21" x14ac:dyDescent="0.25">
      <c r="A3780" t="s">
        <v>3807</v>
      </c>
      <c r="B3780">
        <v>27</v>
      </c>
      <c r="C3780" t="str">
        <f t="shared" si="413"/>
        <v>25-34</v>
      </c>
      <c r="D3780" t="s">
        <v>27</v>
      </c>
      <c r="E3780" t="s">
        <v>18</v>
      </c>
      <c r="F3780">
        <v>2.83</v>
      </c>
      <c r="G3780" t="str">
        <f t="shared" si="414"/>
        <v>Low</v>
      </c>
      <c r="H3780">
        <v>37</v>
      </c>
      <c r="I3780" t="s">
        <v>19</v>
      </c>
      <c r="J3780" t="s">
        <v>43</v>
      </c>
      <c r="K3780" s="4">
        <v>17.989999999999998</v>
      </c>
      <c r="L3780" s="4">
        <f t="shared" si="415"/>
        <v>17.989999999999998</v>
      </c>
      <c r="M3780">
        <v>1</v>
      </c>
      <c r="N3780" t="s">
        <v>5</v>
      </c>
      <c r="O3780">
        <v>2</v>
      </c>
      <c r="P3780">
        <v>7.0000000000000007E-2</v>
      </c>
      <c r="Q3780">
        <f t="shared" si="416"/>
        <v>4</v>
      </c>
      <c r="R3780" t="s">
        <v>6</v>
      </c>
      <c r="S3780">
        <f t="shared" si="417"/>
        <v>11.32</v>
      </c>
      <c r="T3780" t="str">
        <f t="shared" si="418"/>
        <v>Low</v>
      </c>
      <c r="U3780" t="str">
        <f t="shared" si="419"/>
        <v>Inactive</v>
      </c>
    </row>
    <row r="3781" spans="1:21" x14ac:dyDescent="0.25">
      <c r="A3781" t="s">
        <v>3808</v>
      </c>
      <c r="B3781">
        <v>22</v>
      </c>
      <c r="C3781" t="str">
        <f t="shared" si="413"/>
        <v>18-24</v>
      </c>
      <c r="D3781" t="s">
        <v>1</v>
      </c>
      <c r="E3781" t="s">
        <v>8</v>
      </c>
      <c r="F3781">
        <v>0.72</v>
      </c>
      <c r="G3781" t="str">
        <f t="shared" si="414"/>
        <v>Low</v>
      </c>
      <c r="H3781">
        <v>49</v>
      </c>
      <c r="I3781" t="s">
        <v>3</v>
      </c>
      <c r="J3781" t="s">
        <v>41</v>
      </c>
      <c r="K3781" s="4">
        <v>13.99</v>
      </c>
      <c r="L3781" s="4">
        <f t="shared" si="415"/>
        <v>13.99</v>
      </c>
      <c r="M3781">
        <v>1</v>
      </c>
      <c r="N3781" t="s">
        <v>5</v>
      </c>
      <c r="O3781">
        <v>5</v>
      </c>
      <c r="P3781">
        <v>0.01</v>
      </c>
      <c r="Q3781">
        <f t="shared" si="416"/>
        <v>1</v>
      </c>
      <c r="R3781" t="s">
        <v>20</v>
      </c>
      <c r="S3781">
        <f t="shared" si="417"/>
        <v>0.72</v>
      </c>
      <c r="T3781" t="str">
        <f t="shared" si="418"/>
        <v>Low</v>
      </c>
      <c r="U3781" t="str">
        <f t="shared" si="419"/>
        <v>Inactive</v>
      </c>
    </row>
    <row r="3782" spans="1:21" x14ac:dyDescent="0.25">
      <c r="A3782" t="s">
        <v>3809</v>
      </c>
      <c r="B3782">
        <v>23</v>
      </c>
      <c r="C3782" t="str">
        <f t="shared" si="413"/>
        <v>18-24</v>
      </c>
      <c r="D3782" t="s">
        <v>13</v>
      </c>
      <c r="E3782" t="s">
        <v>18</v>
      </c>
      <c r="F3782">
        <v>5.48</v>
      </c>
      <c r="G3782" t="str">
        <f t="shared" si="414"/>
        <v>Low</v>
      </c>
      <c r="H3782">
        <v>16</v>
      </c>
      <c r="I3782" t="s">
        <v>9</v>
      </c>
      <c r="J3782" t="s">
        <v>43</v>
      </c>
      <c r="K3782" s="4">
        <v>17.989999999999998</v>
      </c>
      <c r="L3782" s="4">
        <f t="shared" si="415"/>
        <v>17.989999999999998</v>
      </c>
      <c r="M3782">
        <v>0</v>
      </c>
      <c r="N3782" t="s">
        <v>23</v>
      </c>
      <c r="O3782">
        <v>1</v>
      </c>
      <c r="P3782">
        <v>0.32</v>
      </c>
      <c r="Q3782">
        <f t="shared" si="416"/>
        <v>19</v>
      </c>
      <c r="R3782" t="s">
        <v>16</v>
      </c>
      <c r="S3782">
        <f t="shared" si="417"/>
        <v>104.12</v>
      </c>
      <c r="T3782" t="str">
        <f t="shared" si="418"/>
        <v>Medium</v>
      </c>
      <c r="U3782" t="str">
        <f t="shared" si="419"/>
        <v>Risk</v>
      </c>
    </row>
    <row r="3783" spans="1:21" x14ac:dyDescent="0.25">
      <c r="A3783" t="s">
        <v>3810</v>
      </c>
      <c r="B3783">
        <v>24</v>
      </c>
      <c r="C3783" t="str">
        <f t="shared" si="413"/>
        <v>18-24</v>
      </c>
      <c r="D3783" t="s">
        <v>1</v>
      </c>
      <c r="E3783" t="s">
        <v>2</v>
      </c>
      <c r="F3783">
        <v>5.28</v>
      </c>
      <c r="G3783" t="str">
        <f t="shared" si="414"/>
        <v>Low</v>
      </c>
      <c r="H3783">
        <v>55</v>
      </c>
      <c r="I3783" t="s">
        <v>35</v>
      </c>
      <c r="J3783" t="s">
        <v>43</v>
      </c>
      <c r="K3783" s="4">
        <v>8.99</v>
      </c>
      <c r="L3783" s="4">
        <f t="shared" si="415"/>
        <v>8.99</v>
      </c>
      <c r="M3783">
        <v>1</v>
      </c>
      <c r="N3783" t="s">
        <v>47</v>
      </c>
      <c r="O3783">
        <v>4</v>
      </c>
      <c r="P3783">
        <v>0.09</v>
      </c>
      <c r="Q3783">
        <f t="shared" si="416"/>
        <v>5</v>
      </c>
      <c r="R3783" t="s">
        <v>20</v>
      </c>
      <c r="S3783">
        <f t="shared" si="417"/>
        <v>26.400000000000002</v>
      </c>
      <c r="T3783" t="str">
        <f t="shared" si="418"/>
        <v>Low</v>
      </c>
      <c r="U3783" t="str">
        <f t="shared" si="419"/>
        <v>Inactive</v>
      </c>
    </row>
    <row r="3784" spans="1:21" x14ac:dyDescent="0.25">
      <c r="A3784" t="s">
        <v>3811</v>
      </c>
      <c r="B3784">
        <v>20</v>
      </c>
      <c r="C3784" t="str">
        <f t="shared" si="413"/>
        <v>18-24</v>
      </c>
      <c r="D3784" t="s">
        <v>1</v>
      </c>
      <c r="E3784" t="s">
        <v>8</v>
      </c>
      <c r="F3784">
        <v>8.9600000000000009</v>
      </c>
      <c r="G3784" t="str">
        <f t="shared" si="414"/>
        <v>Low</v>
      </c>
      <c r="H3784">
        <v>34</v>
      </c>
      <c r="I3784" t="s">
        <v>3</v>
      </c>
      <c r="J3784" t="s">
        <v>43</v>
      </c>
      <c r="K3784" s="4">
        <v>13.99</v>
      </c>
      <c r="L3784" s="4">
        <f t="shared" si="415"/>
        <v>13.99</v>
      </c>
      <c r="M3784">
        <v>1</v>
      </c>
      <c r="N3784" t="s">
        <v>5</v>
      </c>
      <c r="O3784">
        <v>1</v>
      </c>
      <c r="P3784">
        <v>0.26</v>
      </c>
      <c r="Q3784">
        <f t="shared" si="416"/>
        <v>16</v>
      </c>
      <c r="R3784" t="s">
        <v>33</v>
      </c>
      <c r="S3784">
        <f t="shared" si="417"/>
        <v>143.36000000000001</v>
      </c>
      <c r="T3784" t="str">
        <f t="shared" si="418"/>
        <v>Medium</v>
      </c>
      <c r="U3784" t="str">
        <f t="shared" si="419"/>
        <v>Inactive</v>
      </c>
    </row>
    <row r="3785" spans="1:21" x14ac:dyDescent="0.25">
      <c r="A3785" t="s">
        <v>3812</v>
      </c>
      <c r="B3785">
        <v>19</v>
      </c>
      <c r="C3785" t="str">
        <f t="shared" si="413"/>
        <v>18-24</v>
      </c>
      <c r="D3785" t="s">
        <v>27</v>
      </c>
      <c r="E3785" t="s">
        <v>18</v>
      </c>
      <c r="F3785">
        <v>14.47</v>
      </c>
      <c r="G3785" t="str">
        <f t="shared" si="414"/>
        <v>Low</v>
      </c>
      <c r="H3785">
        <v>27</v>
      </c>
      <c r="I3785" t="s">
        <v>14</v>
      </c>
      <c r="J3785" t="s">
        <v>10</v>
      </c>
      <c r="K3785" s="4">
        <v>17.989999999999998</v>
      </c>
      <c r="L3785" s="4">
        <f t="shared" si="415"/>
        <v>17.989999999999998</v>
      </c>
      <c r="M3785">
        <v>0</v>
      </c>
      <c r="N3785" t="s">
        <v>15</v>
      </c>
      <c r="O3785">
        <v>2</v>
      </c>
      <c r="P3785">
        <v>0.52</v>
      </c>
      <c r="Q3785">
        <f t="shared" si="416"/>
        <v>31</v>
      </c>
      <c r="R3785" t="s">
        <v>6</v>
      </c>
      <c r="S3785">
        <f t="shared" si="417"/>
        <v>448.57</v>
      </c>
      <c r="T3785" t="str">
        <f t="shared" si="418"/>
        <v>High</v>
      </c>
      <c r="U3785" t="str">
        <f t="shared" si="419"/>
        <v>Inactive</v>
      </c>
    </row>
    <row r="3786" spans="1:21" x14ac:dyDescent="0.25">
      <c r="A3786" t="s">
        <v>3813</v>
      </c>
      <c r="B3786">
        <v>27</v>
      </c>
      <c r="C3786" t="str">
        <f t="shared" si="413"/>
        <v>25-34</v>
      </c>
      <c r="D3786" t="s">
        <v>1</v>
      </c>
      <c r="E3786" t="s">
        <v>18</v>
      </c>
      <c r="F3786">
        <v>1.44</v>
      </c>
      <c r="G3786" t="str">
        <f t="shared" si="414"/>
        <v>Low</v>
      </c>
      <c r="H3786">
        <v>48</v>
      </c>
      <c r="I3786" t="s">
        <v>14</v>
      </c>
      <c r="J3786" t="s">
        <v>32</v>
      </c>
      <c r="K3786" s="4">
        <v>17.989999999999998</v>
      </c>
      <c r="L3786" s="4">
        <f t="shared" si="415"/>
        <v>17.989999999999998</v>
      </c>
      <c r="M3786">
        <v>1</v>
      </c>
      <c r="N3786" t="s">
        <v>47</v>
      </c>
      <c r="O3786">
        <v>1</v>
      </c>
      <c r="P3786">
        <v>0.03</v>
      </c>
      <c r="Q3786">
        <f t="shared" si="416"/>
        <v>2</v>
      </c>
      <c r="R3786" t="s">
        <v>11</v>
      </c>
      <c r="S3786">
        <f t="shared" si="417"/>
        <v>2.88</v>
      </c>
      <c r="T3786" t="str">
        <f t="shared" si="418"/>
        <v>Low</v>
      </c>
      <c r="U3786" t="str">
        <f t="shared" si="419"/>
        <v>Inactive</v>
      </c>
    </row>
    <row r="3787" spans="1:21" x14ac:dyDescent="0.25">
      <c r="A3787" t="s">
        <v>3814</v>
      </c>
      <c r="B3787">
        <v>33</v>
      </c>
      <c r="C3787" t="str">
        <f t="shared" si="413"/>
        <v>25-34</v>
      </c>
      <c r="D3787" t="s">
        <v>1</v>
      </c>
      <c r="E3787" t="s">
        <v>8</v>
      </c>
      <c r="F3787">
        <v>16.3</v>
      </c>
      <c r="G3787" t="str">
        <f t="shared" si="414"/>
        <v>Low</v>
      </c>
      <c r="H3787">
        <v>11</v>
      </c>
      <c r="I3787" t="s">
        <v>9</v>
      </c>
      <c r="J3787" t="s">
        <v>43</v>
      </c>
      <c r="K3787" s="4">
        <v>13.99</v>
      </c>
      <c r="L3787" s="4">
        <f t="shared" si="415"/>
        <v>13.99</v>
      </c>
      <c r="M3787">
        <v>0</v>
      </c>
      <c r="N3787" t="s">
        <v>5</v>
      </c>
      <c r="O3787">
        <v>2</v>
      </c>
      <c r="P3787">
        <v>1.36</v>
      </c>
      <c r="Q3787">
        <f t="shared" si="416"/>
        <v>82</v>
      </c>
      <c r="R3787" t="s">
        <v>11</v>
      </c>
      <c r="S3787">
        <f t="shared" si="417"/>
        <v>1336.6000000000001</v>
      </c>
      <c r="T3787" t="str">
        <f t="shared" si="418"/>
        <v>High</v>
      </c>
      <c r="U3787" t="str">
        <f t="shared" si="419"/>
        <v>Risk</v>
      </c>
    </row>
    <row r="3788" spans="1:21" x14ac:dyDescent="0.25">
      <c r="A3788" t="s">
        <v>3815</v>
      </c>
      <c r="B3788">
        <v>21</v>
      </c>
      <c r="C3788" t="str">
        <f t="shared" si="413"/>
        <v>18-24</v>
      </c>
      <c r="D3788" t="s">
        <v>27</v>
      </c>
      <c r="E3788" t="s">
        <v>2</v>
      </c>
      <c r="F3788">
        <v>8.58</v>
      </c>
      <c r="G3788" t="str">
        <f t="shared" si="414"/>
        <v>Low</v>
      </c>
      <c r="H3788">
        <v>44</v>
      </c>
      <c r="I3788" t="s">
        <v>35</v>
      </c>
      <c r="J3788" t="s">
        <v>4</v>
      </c>
      <c r="K3788" s="4">
        <v>8.99</v>
      </c>
      <c r="L3788" s="4">
        <f t="shared" si="415"/>
        <v>8.99</v>
      </c>
      <c r="M3788">
        <v>1</v>
      </c>
      <c r="N3788" t="s">
        <v>15</v>
      </c>
      <c r="O3788">
        <v>2</v>
      </c>
      <c r="P3788">
        <v>0.19</v>
      </c>
      <c r="Q3788">
        <f t="shared" si="416"/>
        <v>11</v>
      </c>
      <c r="R3788" t="s">
        <v>11</v>
      </c>
      <c r="S3788">
        <f t="shared" si="417"/>
        <v>94.38</v>
      </c>
      <c r="T3788" t="str">
        <f t="shared" si="418"/>
        <v>Medium</v>
      </c>
      <c r="U3788" t="str">
        <f t="shared" si="419"/>
        <v>Inactive</v>
      </c>
    </row>
    <row r="3789" spans="1:21" x14ac:dyDescent="0.25">
      <c r="A3789" s="1" t="s">
        <v>3816</v>
      </c>
      <c r="B3789">
        <v>61</v>
      </c>
      <c r="C3789" t="str">
        <f t="shared" si="413"/>
        <v>55+</v>
      </c>
      <c r="D3789" t="s">
        <v>13</v>
      </c>
      <c r="E3789" t="s">
        <v>8</v>
      </c>
      <c r="F3789">
        <v>6.67</v>
      </c>
      <c r="G3789" t="str">
        <f t="shared" si="414"/>
        <v>Low</v>
      </c>
      <c r="H3789">
        <v>6</v>
      </c>
      <c r="I3789" t="s">
        <v>35</v>
      </c>
      <c r="J3789" t="s">
        <v>43</v>
      </c>
      <c r="K3789" s="4">
        <v>13.99</v>
      </c>
      <c r="L3789" s="4">
        <f t="shared" si="415"/>
        <v>13.99</v>
      </c>
      <c r="M3789">
        <v>0</v>
      </c>
      <c r="N3789" t="s">
        <v>5</v>
      </c>
      <c r="O3789">
        <v>1</v>
      </c>
      <c r="P3789">
        <v>0.95</v>
      </c>
      <c r="Q3789">
        <f t="shared" si="416"/>
        <v>57</v>
      </c>
      <c r="R3789" t="s">
        <v>11</v>
      </c>
      <c r="S3789">
        <f t="shared" si="417"/>
        <v>380.19</v>
      </c>
      <c r="T3789" t="str">
        <f t="shared" si="418"/>
        <v>High</v>
      </c>
      <c r="U3789" t="str">
        <f t="shared" si="419"/>
        <v>Active</v>
      </c>
    </row>
    <row r="3790" spans="1:21" x14ac:dyDescent="0.25">
      <c r="A3790" t="s">
        <v>3817</v>
      </c>
      <c r="B3790">
        <v>67</v>
      </c>
      <c r="C3790" t="str">
        <f t="shared" si="413"/>
        <v>55+</v>
      </c>
      <c r="D3790" t="s">
        <v>13</v>
      </c>
      <c r="E3790" t="s">
        <v>2</v>
      </c>
      <c r="F3790">
        <v>35.369999999999997</v>
      </c>
      <c r="G3790" t="str">
        <f t="shared" si="414"/>
        <v>Medium</v>
      </c>
      <c r="H3790">
        <v>27</v>
      </c>
      <c r="I3790" t="s">
        <v>35</v>
      </c>
      <c r="J3790" t="s">
        <v>41</v>
      </c>
      <c r="K3790" s="4">
        <v>8.99</v>
      </c>
      <c r="L3790" s="4">
        <f t="shared" si="415"/>
        <v>8.99</v>
      </c>
      <c r="M3790">
        <v>0</v>
      </c>
      <c r="N3790" t="s">
        <v>23</v>
      </c>
      <c r="O3790">
        <v>4</v>
      </c>
      <c r="P3790">
        <v>1.26</v>
      </c>
      <c r="Q3790">
        <f t="shared" si="416"/>
        <v>76</v>
      </c>
      <c r="R3790" t="s">
        <v>11</v>
      </c>
      <c r="S3790">
        <f t="shared" si="417"/>
        <v>2688.12</v>
      </c>
      <c r="T3790" t="str">
        <f t="shared" si="418"/>
        <v>High</v>
      </c>
      <c r="U3790" t="str">
        <f t="shared" si="419"/>
        <v>Inactive</v>
      </c>
    </row>
    <row r="3791" spans="1:21" x14ac:dyDescent="0.25">
      <c r="A3791" t="s">
        <v>3818</v>
      </c>
      <c r="B3791">
        <v>18</v>
      </c>
      <c r="C3791" t="str">
        <f t="shared" si="413"/>
        <v>18-24</v>
      </c>
      <c r="D3791" t="s">
        <v>27</v>
      </c>
      <c r="E3791" t="s">
        <v>8</v>
      </c>
      <c r="F3791">
        <v>3.57</v>
      </c>
      <c r="G3791" t="str">
        <f t="shared" si="414"/>
        <v>Low</v>
      </c>
      <c r="H3791">
        <v>50</v>
      </c>
      <c r="I3791" t="s">
        <v>3</v>
      </c>
      <c r="J3791" t="s">
        <v>41</v>
      </c>
      <c r="K3791" s="4">
        <v>13.99</v>
      </c>
      <c r="L3791" s="4">
        <f t="shared" si="415"/>
        <v>13.99</v>
      </c>
      <c r="M3791">
        <v>1</v>
      </c>
      <c r="N3791" t="s">
        <v>23</v>
      </c>
      <c r="O3791">
        <v>4</v>
      </c>
      <c r="P3791">
        <v>7.0000000000000007E-2</v>
      </c>
      <c r="Q3791">
        <f t="shared" si="416"/>
        <v>4</v>
      </c>
      <c r="R3791" t="s">
        <v>20</v>
      </c>
      <c r="S3791">
        <f t="shared" si="417"/>
        <v>14.28</v>
      </c>
      <c r="T3791" t="str">
        <f t="shared" si="418"/>
        <v>Low</v>
      </c>
      <c r="U3791" t="str">
        <f t="shared" si="419"/>
        <v>Inactive</v>
      </c>
    </row>
    <row r="3792" spans="1:21" x14ac:dyDescent="0.25">
      <c r="A3792" t="s">
        <v>3819</v>
      </c>
      <c r="B3792">
        <v>25</v>
      </c>
      <c r="C3792" t="str">
        <f t="shared" si="413"/>
        <v>18-24</v>
      </c>
      <c r="D3792" t="s">
        <v>13</v>
      </c>
      <c r="E3792" t="s">
        <v>18</v>
      </c>
      <c r="F3792">
        <v>33.04</v>
      </c>
      <c r="G3792" t="str">
        <f t="shared" si="414"/>
        <v>Medium</v>
      </c>
      <c r="H3792">
        <v>37</v>
      </c>
      <c r="I3792" t="s">
        <v>14</v>
      </c>
      <c r="J3792" t="s">
        <v>43</v>
      </c>
      <c r="K3792" s="4">
        <v>17.989999999999998</v>
      </c>
      <c r="L3792" s="4">
        <f t="shared" si="415"/>
        <v>17.989999999999998</v>
      </c>
      <c r="M3792">
        <v>0</v>
      </c>
      <c r="N3792" t="s">
        <v>15</v>
      </c>
      <c r="O3792">
        <v>2</v>
      </c>
      <c r="P3792">
        <v>0.87</v>
      </c>
      <c r="Q3792">
        <f t="shared" si="416"/>
        <v>52</v>
      </c>
      <c r="R3792" t="s">
        <v>20</v>
      </c>
      <c r="S3792">
        <f t="shared" si="417"/>
        <v>1718.08</v>
      </c>
      <c r="T3792" t="str">
        <f t="shared" si="418"/>
        <v>High</v>
      </c>
      <c r="U3792" t="str">
        <f t="shared" si="419"/>
        <v>Inactive</v>
      </c>
    </row>
    <row r="3793" spans="1:21" x14ac:dyDescent="0.25">
      <c r="A3793" t="s">
        <v>3820</v>
      </c>
      <c r="B3793">
        <v>48</v>
      </c>
      <c r="C3793" t="str">
        <f t="shared" si="413"/>
        <v>45-54</v>
      </c>
      <c r="D3793" t="s">
        <v>27</v>
      </c>
      <c r="E3793" t="s">
        <v>2</v>
      </c>
      <c r="F3793">
        <v>6.44</v>
      </c>
      <c r="G3793" t="str">
        <f t="shared" si="414"/>
        <v>Low</v>
      </c>
      <c r="H3793">
        <v>40</v>
      </c>
      <c r="I3793" t="s">
        <v>14</v>
      </c>
      <c r="J3793" t="s">
        <v>41</v>
      </c>
      <c r="K3793" s="4">
        <v>8.99</v>
      </c>
      <c r="L3793" s="4">
        <f t="shared" si="415"/>
        <v>8.99</v>
      </c>
      <c r="M3793">
        <v>1</v>
      </c>
      <c r="N3793" t="s">
        <v>15</v>
      </c>
      <c r="O3793">
        <v>5</v>
      </c>
      <c r="P3793">
        <v>0.16</v>
      </c>
      <c r="Q3793">
        <f t="shared" si="416"/>
        <v>10</v>
      </c>
      <c r="R3793" t="s">
        <v>38</v>
      </c>
      <c r="S3793">
        <f t="shared" si="417"/>
        <v>64.400000000000006</v>
      </c>
      <c r="T3793" t="str">
        <f t="shared" si="418"/>
        <v>Medium</v>
      </c>
      <c r="U3793" t="str">
        <f t="shared" si="419"/>
        <v>Inactive</v>
      </c>
    </row>
    <row r="3794" spans="1:21" x14ac:dyDescent="0.25">
      <c r="A3794" t="s">
        <v>3821</v>
      </c>
      <c r="B3794">
        <v>60</v>
      </c>
      <c r="C3794" t="str">
        <f t="shared" si="413"/>
        <v>55+</v>
      </c>
      <c r="D3794" t="s">
        <v>1</v>
      </c>
      <c r="E3794" t="s">
        <v>8</v>
      </c>
      <c r="F3794">
        <v>10.1</v>
      </c>
      <c r="G3794" t="str">
        <f t="shared" si="414"/>
        <v>Low</v>
      </c>
      <c r="H3794">
        <v>28</v>
      </c>
      <c r="I3794" t="s">
        <v>56</v>
      </c>
      <c r="J3794" t="s">
        <v>10</v>
      </c>
      <c r="K3794" s="4">
        <v>13.99</v>
      </c>
      <c r="L3794" s="4">
        <f t="shared" si="415"/>
        <v>13.99</v>
      </c>
      <c r="M3794">
        <v>0</v>
      </c>
      <c r="N3794" t="s">
        <v>15</v>
      </c>
      <c r="O3794">
        <v>5</v>
      </c>
      <c r="P3794">
        <v>0.35</v>
      </c>
      <c r="Q3794">
        <f t="shared" si="416"/>
        <v>21</v>
      </c>
      <c r="R3794" t="s">
        <v>25</v>
      </c>
      <c r="S3794">
        <f t="shared" si="417"/>
        <v>212.1</v>
      </c>
      <c r="T3794" t="str">
        <f t="shared" si="418"/>
        <v>High</v>
      </c>
      <c r="U3794" t="str">
        <f t="shared" si="419"/>
        <v>Inactive</v>
      </c>
    </row>
    <row r="3795" spans="1:21" x14ac:dyDescent="0.25">
      <c r="A3795" t="s">
        <v>3822</v>
      </c>
      <c r="B3795">
        <v>50</v>
      </c>
      <c r="C3795" t="str">
        <f t="shared" si="413"/>
        <v>45-54</v>
      </c>
      <c r="D3795" t="s">
        <v>1</v>
      </c>
      <c r="E3795" t="s">
        <v>2</v>
      </c>
      <c r="F3795">
        <v>3.37</v>
      </c>
      <c r="G3795" t="str">
        <f t="shared" si="414"/>
        <v>Low</v>
      </c>
      <c r="H3795">
        <v>3</v>
      </c>
      <c r="I3795" t="s">
        <v>35</v>
      </c>
      <c r="J3795" t="s">
        <v>10</v>
      </c>
      <c r="K3795" s="4">
        <v>8.99</v>
      </c>
      <c r="L3795" s="4">
        <f t="shared" si="415"/>
        <v>8.99</v>
      </c>
      <c r="M3795">
        <v>0</v>
      </c>
      <c r="N3795" t="s">
        <v>47</v>
      </c>
      <c r="O3795">
        <v>3</v>
      </c>
      <c r="P3795">
        <v>0.84</v>
      </c>
      <c r="Q3795">
        <f t="shared" si="416"/>
        <v>50</v>
      </c>
      <c r="R3795" t="s">
        <v>38</v>
      </c>
      <c r="S3795">
        <f t="shared" si="417"/>
        <v>168.5</v>
      </c>
      <c r="T3795" t="str">
        <f t="shared" si="418"/>
        <v>High</v>
      </c>
      <c r="U3795" t="str">
        <f t="shared" si="419"/>
        <v>Active</v>
      </c>
    </row>
    <row r="3796" spans="1:21" x14ac:dyDescent="0.25">
      <c r="A3796" t="s">
        <v>3823</v>
      </c>
      <c r="B3796">
        <v>43</v>
      </c>
      <c r="C3796" t="str">
        <f t="shared" si="413"/>
        <v>35-44</v>
      </c>
      <c r="D3796" t="s">
        <v>27</v>
      </c>
      <c r="E3796" t="s">
        <v>8</v>
      </c>
      <c r="F3796">
        <v>16.440000000000001</v>
      </c>
      <c r="G3796" t="str">
        <f t="shared" si="414"/>
        <v>Low</v>
      </c>
      <c r="H3796">
        <v>60</v>
      </c>
      <c r="I3796" t="s">
        <v>3</v>
      </c>
      <c r="J3796" t="s">
        <v>32</v>
      </c>
      <c r="K3796" s="4">
        <v>13.99</v>
      </c>
      <c r="L3796" s="4">
        <f t="shared" si="415"/>
        <v>13.99</v>
      </c>
      <c r="M3796">
        <v>1</v>
      </c>
      <c r="N3796" t="s">
        <v>5</v>
      </c>
      <c r="O3796">
        <v>4</v>
      </c>
      <c r="P3796">
        <v>0.27</v>
      </c>
      <c r="Q3796">
        <f t="shared" si="416"/>
        <v>16</v>
      </c>
      <c r="R3796" t="s">
        <v>16</v>
      </c>
      <c r="S3796">
        <f t="shared" si="417"/>
        <v>263.04000000000002</v>
      </c>
      <c r="T3796" t="str">
        <f t="shared" si="418"/>
        <v>High</v>
      </c>
      <c r="U3796" t="str">
        <f t="shared" si="419"/>
        <v>Inactive</v>
      </c>
    </row>
    <row r="3797" spans="1:21" x14ac:dyDescent="0.25">
      <c r="A3797" t="s">
        <v>3824</v>
      </c>
      <c r="B3797">
        <v>26</v>
      </c>
      <c r="C3797" t="str">
        <f t="shared" si="413"/>
        <v>25-34</v>
      </c>
      <c r="D3797" t="s">
        <v>27</v>
      </c>
      <c r="E3797" t="s">
        <v>8</v>
      </c>
      <c r="F3797">
        <v>11.12</v>
      </c>
      <c r="G3797" t="str">
        <f t="shared" si="414"/>
        <v>Low</v>
      </c>
      <c r="H3797">
        <v>2</v>
      </c>
      <c r="I3797" t="s">
        <v>14</v>
      </c>
      <c r="J3797" t="s">
        <v>4</v>
      </c>
      <c r="K3797" s="4">
        <v>13.99</v>
      </c>
      <c r="L3797" s="4">
        <f t="shared" si="415"/>
        <v>13.99</v>
      </c>
      <c r="M3797">
        <v>0</v>
      </c>
      <c r="N3797" t="s">
        <v>23</v>
      </c>
      <c r="O3797">
        <v>4</v>
      </c>
      <c r="P3797">
        <v>3.71</v>
      </c>
      <c r="Q3797">
        <f t="shared" si="416"/>
        <v>223</v>
      </c>
      <c r="R3797" t="s">
        <v>20</v>
      </c>
      <c r="S3797">
        <f t="shared" si="417"/>
        <v>2479.7599999999998</v>
      </c>
      <c r="T3797" t="str">
        <f t="shared" si="418"/>
        <v>High</v>
      </c>
      <c r="U3797" t="str">
        <f t="shared" si="419"/>
        <v>Active</v>
      </c>
    </row>
    <row r="3798" spans="1:21" x14ac:dyDescent="0.25">
      <c r="A3798" t="s">
        <v>3825</v>
      </c>
      <c r="B3798">
        <v>25</v>
      </c>
      <c r="C3798" t="str">
        <f t="shared" si="413"/>
        <v>18-24</v>
      </c>
      <c r="D3798" t="s">
        <v>13</v>
      </c>
      <c r="E3798" t="s">
        <v>18</v>
      </c>
      <c r="F3798">
        <v>11.67</v>
      </c>
      <c r="G3798" t="str">
        <f t="shared" si="414"/>
        <v>Low</v>
      </c>
      <c r="H3798">
        <v>17</v>
      </c>
      <c r="I3798" t="s">
        <v>3</v>
      </c>
      <c r="J3798" t="s">
        <v>41</v>
      </c>
      <c r="K3798" s="4">
        <v>17.989999999999998</v>
      </c>
      <c r="L3798" s="4">
        <f t="shared" si="415"/>
        <v>17.989999999999998</v>
      </c>
      <c r="M3798">
        <v>0</v>
      </c>
      <c r="N3798" t="s">
        <v>5</v>
      </c>
      <c r="O3798">
        <v>4</v>
      </c>
      <c r="P3798">
        <v>0.65</v>
      </c>
      <c r="Q3798">
        <f t="shared" si="416"/>
        <v>39</v>
      </c>
      <c r="R3798" t="s">
        <v>11</v>
      </c>
      <c r="S3798">
        <f t="shared" si="417"/>
        <v>455.13</v>
      </c>
      <c r="T3798" t="str">
        <f t="shared" si="418"/>
        <v>High</v>
      </c>
      <c r="U3798" t="str">
        <f t="shared" si="419"/>
        <v>Risk</v>
      </c>
    </row>
    <row r="3799" spans="1:21" x14ac:dyDescent="0.25">
      <c r="A3799" t="s">
        <v>3826</v>
      </c>
      <c r="B3799">
        <v>26</v>
      </c>
      <c r="C3799" t="str">
        <f t="shared" si="413"/>
        <v>25-34</v>
      </c>
      <c r="D3799" t="s">
        <v>27</v>
      </c>
      <c r="E3799" t="s">
        <v>2</v>
      </c>
      <c r="F3799">
        <v>10.54</v>
      </c>
      <c r="G3799" t="str">
        <f t="shared" si="414"/>
        <v>Low</v>
      </c>
      <c r="H3799">
        <v>27</v>
      </c>
      <c r="I3799" t="s">
        <v>19</v>
      </c>
      <c r="J3799" t="s">
        <v>4</v>
      </c>
      <c r="K3799" s="4">
        <v>8.99</v>
      </c>
      <c r="L3799" s="4">
        <f t="shared" si="415"/>
        <v>8.99</v>
      </c>
      <c r="M3799">
        <v>1</v>
      </c>
      <c r="N3799" t="s">
        <v>29</v>
      </c>
      <c r="O3799">
        <v>1</v>
      </c>
      <c r="P3799">
        <v>0.38</v>
      </c>
      <c r="Q3799">
        <f t="shared" si="416"/>
        <v>23</v>
      </c>
      <c r="R3799" t="s">
        <v>20</v>
      </c>
      <c r="S3799">
        <f t="shared" si="417"/>
        <v>242.42</v>
      </c>
      <c r="T3799" t="str">
        <f t="shared" si="418"/>
        <v>High</v>
      </c>
      <c r="U3799" t="str">
        <f t="shared" si="419"/>
        <v>Inactive</v>
      </c>
    </row>
    <row r="3800" spans="1:21" x14ac:dyDescent="0.25">
      <c r="A3800" t="s">
        <v>3827</v>
      </c>
      <c r="B3800">
        <v>67</v>
      </c>
      <c r="C3800" t="str">
        <f t="shared" si="413"/>
        <v>55+</v>
      </c>
      <c r="D3800" t="s">
        <v>1</v>
      </c>
      <c r="E3800" t="s">
        <v>8</v>
      </c>
      <c r="F3800">
        <v>17.13</v>
      </c>
      <c r="G3800" t="str">
        <f t="shared" si="414"/>
        <v>Low</v>
      </c>
      <c r="H3800">
        <v>42</v>
      </c>
      <c r="I3800" t="s">
        <v>56</v>
      </c>
      <c r="J3800" t="s">
        <v>43</v>
      </c>
      <c r="K3800" s="4">
        <v>13.99</v>
      </c>
      <c r="L3800" s="4">
        <f t="shared" si="415"/>
        <v>13.99</v>
      </c>
      <c r="M3800">
        <v>0</v>
      </c>
      <c r="N3800" t="s">
        <v>29</v>
      </c>
      <c r="O3800">
        <v>4</v>
      </c>
      <c r="P3800">
        <v>0.4</v>
      </c>
      <c r="Q3800">
        <f t="shared" si="416"/>
        <v>24</v>
      </c>
      <c r="R3800" t="s">
        <v>16</v>
      </c>
      <c r="S3800">
        <f t="shared" si="417"/>
        <v>411.12</v>
      </c>
      <c r="T3800" t="str">
        <f t="shared" si="418"/>
        <v>High</v>
      </c>
      <c r="U3800" t="str">
        <f t="shared" si="419"/>
        <v>Inactive</v>
      </c>
    </row>
    <row r="3801" spans="1:21" x14ac:dyDescent="0.25">
      <c r="A3801" t="s">
        <v>3828</v>
      </c>
      <c r="B3801">
        <v>47</v>
      </c>
      <c r="C3801" t="str">
        <f t="shared" si="413"/>
        <v>45-54</v>
      </c>
      <c r="D3801" t="s">
        <v>1</v>
      </c>
      <c r="E3801" t="s">
        <v>18</v>
      </c>
      <c r="F3801">
        <v>33.79</v>
      </c>
      <c r="G3801" t="str">
        <f t="shared" si="414"/>
        <v>Medium</v>
      </c>
      <c r="H3801">
        <v>52</v>
      </c>
      <c r="I3801" t="s">
        <v>14</v>
      </c>
      <c r="J3801" t="s">
        <v>43</v>
      </c>
      <c r="K3801" s="4">
        <v>17.989999999999998</v>
      </c>
      <c r="L3801" s="4">
        <f t="shared" si="415"/>
        <v>17.989999999999998</v>
      </c>
      <c r="M3801">
        <v>0</v>
      </c>
      <c r="N3801" t="s">
        <v>23</v>
      </c>
      <c r="O3801">
        <v>3</v>
      </c>
      <c r="P3801">
        <v>0.64</v>
      </c>
      <c r="Q3801">
        <f t="shared" si="416"/>
        <v>38</v>
      </c>
      <c r="R3801" t="s">
        <v>16</v>
      </c>
      <c r="S3801">
        <f t="shared" si="417"/>
        <v>1284.02</v>
      </c>
      <c r="T3801" t="str">
        <f t="shared" si="418"/>
        <v>High</v>
      </c>
      <c r="U3801" t="str">
        <f t="shared" si="419"/>
        <v>Inactive</v>
      </c>
    </row>
    <row r="3802" spans="1:21" x14ac:dyDescent="0.25">
      <c r="A3802" t="s">
        <v>3829</v>
      </c>
      <c r="B3802">
        <v>33</v>
      </c>
      <c r="C3802" t="str">
        <f t="shared" si="413"/>
        <v>25-34</v>
      </c>
      <c r="D3802" t="s">
        <v>27</v>
      </c>
      <c r="E3802" t="s">
        <v>18</v>
      </c>
      <c r="F3802">
        <v>32.700000000000003</v>
      </c>
      <c r="G3802" t="str">
        <f t="shared" si="414"/>
        <v>Medium</v>
      </c>
      <c r="H3802">
        <v>47</v>
      </c>
      <c r="I3802" t="s">
        <v>14</v>
      </c>
      <c r="J3802" t="s">
        <v>4</v>
      </c>
      <c r="K3802" s="4">
        <v>17.989999999999998</v>
      </c>
      <c r="L3802" s="4">
        <f t="shared" si="415"/>
        <v>17.989999999999998</v>
      </c>
      <c r="M3802">
        <v>0</v>
      </c>
      <c r="N3802" t="s">
        <v>23</v>
      </c>
      <c r="O3802">
        <v>2</v>
      </c>
      <c r="P3802">
        <v>0.68</v>
      </c>
      <c r="Q3802">
        <f t="shared" si="416"/>
        <v>41</v>
      </c>
      <c r="R3802" t="s">
        <v>33</v>
      </c>
      <c r="S3802">
        <f t="shared" si="417"/>
        <v>1340.7</v>
      </c>
      <c r="T3802" t="str">
        <f t="shared" si="418"/>
        <v>High</v>
      </c>
      <c r="U3802" t="str">
        <f t="shared" si="419"/>
        <v>Inactive</v>
      </c>
    </row>
    <row r="3803" spans="1:21" x14ac:dyDescent="0.25">
      <c r="A3803" t="s">
        <v>3830</v>
      </c>
      <c r="B3803">
        <v>41</v>
      </c>
      <c r="C3803" t="str">
        <f t="shared" si="413"/>
        <v>35-44</v>
      </c>
      <c r="D3803" t="s">
        <v>1</v>
      </c>
      <c r="E3803" t="s">
        <v>8</v>
      </c>
      <c r="F3803">
        <v>3.59</v>
      </c>
      <c r="G3803" t="str">
        <f t="shared" si="414"/>
        <v>Low</v>
      </c>
      <c r="H3803">
        <v>41</v>
      </c>
      <c r="I3803" t="s">
        <v>3</v>
      </c>
      <c r="J3803" t="s">
        <v>32</v>
      </c>
      <c r="K3803" s="4">
        <v>13.99</v>
      </c>
      <c r="L3803" s="4">
        <f t="shared" si="415"/>
        <v>13.99</v>
      </c>
      <c r="M3803">
        <v>1</v>
      </c>
      <c r="N3803" t="s">
        <v>5</v>
      </c>
      <c r="O3803">
        <v>5</v>
      </c>
      <c r="P3803">
        <v>0.09</v>
      </c>
      <c r="Q3803">
        <f t="shared" si="416"/>
        <v>5</v>
      </c>
      <c r="R3803" t="s">
        <v>33</v>
      </c>
      <c r="S3803">
        <f t="shared" si="417"/>
        <v>17.95</v>
      </c>
      <c r="T3803" t="str">
        <f t="shared" si="418"/>
        <v>Low</v>
      </c>
      <c r="U3803" t="str">
        <f t="shared" si="419"/>
        <v>Inactive</v>
      </c>
    </row>
    <row r="3804" spans="1:21" x14ac:dyDescent="0.25">
      <c r="A3804" t="s">
        <v>3831</v>
      </c>
      <c r="B3804">
        <v>47</v>
      </c>
      <c r="C3804" t="str">
        <f t="shared" si="413"/>
        <v>45-54</v>
      </c>
      <c r="D3804" t="s">
        <v>27</v>
      </c>
      <c r="E3804" t="s">
        <v>18</v>
      </c>
      <c r="F3804">
        <v>22.31</v>
      </c>
      <c r="G3804" t="str">
        <f t="shared" si="414"/>
        <v>Medium</v>
      </c>
      <c r="H3804">
        <v>6</v>
      </c>
      <c r="I3804" t="s">
        <v>3</v>
      </c>
      <c r="J3804" t="s">
        <v>4</v>
      </c>
      <c r="K3804" s="4">
        <v>17.989999999999998</v>
      </c>
      <c r="L3804" s="4">
        <f t="shared" si="415"/>
        <v>17.989999999999998</v>
      </c>
      <c r="M3804">
        <v>0</v>
      </c>
      <c r="N3804" t="s">
        <v>5</v>
      </c>
      <c r="O3804">
        <v>3</v>
      </c>
      <c r="P3804">
        <v>3.19</v>
      </c>
      <c r="Q3804">
        <f t="shared" si="416"/>
        <v>191</v>
      </c>
      <c r="R3804" t="s">
        <v>33</v>
      </c>
      <c r="S3804">
        <f t="shared" si="417"/>
        <v>4261.21</v>
      </c>
      <c r="T3804" t="str">
        <f t="shared" si="418"/>
        <v>High</v>
      </c>
      <c r="U3804" t="str">
        <f t="shared" si="419"/>
        <v>Active</v>
      </c>
    </row>
    <row r="3805" spans="1:21" x14ac:dyDescent="0.25">
      <c r="A3805" t="s">
        <v>3832</v>
      </c>
      <c r="B3805">
        <v>50</v>
      </c>
      <c r="C3805" t="str">
        <f t="shared" si="413"/>
        <v>45-54</v>
      </c>
      <c r="D3805" t="s">
        <v>13</v>
      </c>
      <c r="E3805" t="s">
        <v>2</v>
      </c>
      <c r="F3805">
        <v>7.45</v>
      </c>
      <c r="G3805" t="str">
        <f t="shared" si="414"/>
        <v>Low</v>
      </c>
      <c r="H3805">
        <v>2</v>
      </c>
      <c r="I3805" t="s">
        <v>9</v>
      </c>
      <c r="J3805" t="s">
        <v>32</v>
      </c>
      <c r="K3805" s="4">
        <v>8.99</v>
      </c>
      <c r="L3805" s="4">
        <f t="shared" si="415"/>
        <v>8.99</v>
      </c>
      <c r="M3805">
        <v>0</v>
      </c>
      <c r="N3805" t="s">
        <v>5</v>
      </c>
      <c r="O3805">
        <v>3</v>
      </c>
      <c r="P3805">
        <v>2.48</v>
      </c>
      <c r="Q3805">
        <f t="shared" si="416"/>
        <v>149</v>
      </c>
      <c r="R3805" t="s">
        <v>11</v>
      </c>
      <c r="S3805">
        <f t="shared" si="417"/>
        <v>1110.05</v>
      </c>
      <c r="T3805" t="str">
        <f t="shared" si="418"/>
        <v>High</v>
      </c>
      <c r="U3805" t="str">
        <f t="shared" si="419"/>
        <v>Active</v>
      </c>
    </row>
    <row r="3806" spans="1:21" x14ac:dyDescent="0.25">
      <c r="A3806" t="s">
        <v>3833</v>
      </c>
      <c r="B3806">
        <v>56</v>
      </c>
      <c r="C3806" t="str">
        <f t="shared" si="413"/>
        <v>55+</v>
      </c>
      <c r="D3806" t="s">
        <v>1</v>
      </c>
      <c r="E3806" t="s">
        <v>18</v>
      </c>
      <c r="F3806">
        <v>3.41</v>
      </c>
      <c r="G3806" t="str">
        <f t="shared" si="414"/>
        <v>Low</v>
      </c>
      <c r="H3806">
        <v>53</v>
      </c>
      <c r="I3806" t="s">
        <v>14</v>
      </c>
      <c r="J3806" t="s">
        <v>43</v>
      </c>
      <c r="K3806" s="4">
        <v>17.989999999999998</v>
      </c>
      <c r="L3806" s="4">
        <f t="shared" si="415"/>
        <v>17.989999999999998</v>
      </c>
      <c r="M3806">
        <v>1</v>
      </c>
      <c r="N3806" t="s">
        <v>29</v>
      </c>
      <c r="O3806">
        <v>4</v>
      </c>
      <c r="P3806">
        <v>0.06</v>
      </c>
      <c r="Q3806">
        <f t="shared" si="416"/>
        <v>4</v>
      </c>
      <c r="R3806" t="s">
        <v>20</v>
      </c>
      <c r="S3806">
        <f t="shared" si="417"/>
        <v>13.64</v>
      </c>
      <c r="T3806" t="str">
        <f t="shared" si="418"/>
        <v>Low</v>
      </c>
      <c r="U3806" t="str">
        <f t="shared" si="419"/>
        <v>Inactive</v>
      </c>
    </row>
    <row r="3807" spans="1:21" x14ac:dyDescent="0.25">
      <c r="A3807" t="s">
        <v>3834</v>
      </c>
      <c r="B3807">
        <v>26</v>
      </c>
      <c r="C3807" t="str">
        <f t="shared" si="413"/>
        <v>25-34</v>
      </c>
      <c r="D3807" t="s">
        <v>13</v>
      </c>
      <c r="E3807" t="s">
        <v>2</v>
      </c>
      <c r="F3807">
        <v>14.85</v>
      </c>
      <c r="G3807" t="str">
        <f t="shared" si="414"/>
        <v>Low</v>
      </c>
      <c r="H3807">
        <v>26</v>
      </c>
      <c r="I3807" t="s">
        <v>56</v>
      </c>
      <c r="J3807" t="s">
        <v>10</v>
      </c>
      <c r="K3807" s="4">
        <v>8.99</v>
      </c>
      <c r="L3807" s="4">
        <f t="shared" si="415"/>
        <v>8.99</v>
      </c>
      <c r="M3807">
        <v>0</v>
      </c>
      <c r="N3807" t="s">
        <v>15</v>
      </c>
      <c r="O3807">
        <v>4</v>
      </c>
      <c r="P3807">
        <v>0.55000000000000004</v>
      </c>
      <c r="Q3807">
        <f t="shared" si="416"/>
        <v>33</v>
      </c>
      <c r="R3807" t="s">
        <v>6</v>
      </c>
      <c r="S3807">
        <f t="shared" si="417"/>
        <v>490.05</v>
      </c>
      <c r="T3807" t="str">
        <f t="shared" si="418"/>
        <v>High</v>
      </c>
      <c r="U3807" t="str">
        <f t="shared" si="419"/>
        <v>Inactive</v>
      </c>
    </row>
    <row r="3808" spans="1:21" x14ac:dyDescent="0.25">
      <c r="A3808" t="s">
        <v>3835</v>
      </c>
      <c r="B3808">
        <v>24</v>
      </c>
      <c r="C3808" t="str">
        <f t="shared" si="413"/>
        <v>18-24</v>
      </c>
      <c r="D3808" t="s">
        <v>1</v>
      </c>
      <c r="E3808" t="s">
        <v>2</v>
      </c>
      <c r="F3808">
        <v>17.04</v>
      </c>
      <c r="G3808" t="str">
        <f t="shared" si="414"/>
        <v>Low</v>
      </c>
      <c r="H3808">
        <v>23</v>
      </c>
      <c r="I3808" t="s">
        <v>9</v>
      </c>
      <c r="J3808" t="s">
        <v>10</v>
      </c>
      <c r="K3808" s="4">
        <v>8.99</v>
      </c>
      <c r="L3808" s="4">
        <f t="shared" si="415"/>
        <v>8.99</v>
      </c>
      <c r="M3808">
        <v>0</v>
      </c>
      <c r="N3808" t="s">
        <v>47</v>
      </c>
      <c r="O3808">
        <v>4</v>
      </c>
      <c r="P3808">
        <v>0.71</v>
      </c>
      <c r="Q3808">
        <f t="shared" si="416"/>
        <v>43</v>
      </c>
      <c r="R3808" t="s">
        <v>25</v>
      </c>
      <c r="S3808">
        <f t="shared" si="417"/>
        <v>732.71999999999991</v>
      </c>
      <c r="T3808" t="str">
        <f t="shared" si="418"/>
        <v>High</v>
      </c>
      <c r="U3808" t="str">
        <f t="shared" si="419"/>
        <v>Inactive</v>
      </c>
    </row>
    <row r="3809" spans="1:21" x14ac:dyDescent="0.25">
      <c r="A3809" t="s">
        <v>3836</v>
      </c>
      <c r="B3809">
        <v>51</v>
      </c>
      <c r="C3809" t="str">
        <f t="shared" si="413"/>
        <v>45-54</v>
      </c>
      <c r="D3809" t="s">
        <v>27</v>
      </c>
      <c r="E3809" t="s">
        <v>18</v>
      </c>
      <c r="F3809">
        <v>0.19</v>
      </c>
      <c r="G3809" t="str">
        <f t="shared" si="414"/>
        <v>Low</v>
      </c>
      <c r="H3809">
        <v>20</v>
      </c>
      <c r="I3809" t="s">
        <v>3</v>
      </c>
      <c r="J3809" t="s">
        <v>4</v>
      </c>
      <c r="K3809" s="4">
        <v>17.989999999999998</v>
      </c>
      <c r="L3809" s="4">
        <f t="shared" si="415"/>
        <v>17.989999999999998</v>
      </c>
      <c r="M3809">
        <v>0</v>
      </c>
      <c r="N3809" t="s">
        <v>23</v>
      </c>
      <c r="O3809">
        <v>4</v>
      </c>
      <c r="P3809">
        <v>0.01</v>
      </c>
      <c r="Q3809">
        <f t="shared" si="416"/>
        <v>1</v>
      </c>
      <c r="R3809" t="s">
        <v>25</v>
      </c>
      <c r="S3809">
        <f t="shared" si="417"/>
        <v>0.19</v>
      </c>
      <c r="T3809" t="str">
        <f t="shared" si="418"/>
        <v>Low</v>
      </c>
      <c r="U3809" t="str">
        <f t="shared" si="419"/>
        <v>Risk</v>
      </c>
    </row>
    <row r="3810" spans="1:21" x14ac:dyDescent="0.25">
      <c r="A3810" t="s">
        <v>3837</v>
      </c>
      <c r="B3810">
        <v>50</v>
      </c>
      <c r="C3810" t="str">
        <f t="shared" si="413"/>
        <v>45-54</v>
      </c>
      <c r="D3810" t="s">
        <v>27</v>
      </c>
      <c r="E3810" t="s">
        <v>18</v>
      </c>
      <c r="F3810">
        <v>13.05</v>
      </c>
      <c r="G3810" t="str">
        <f t="shared" si="414"/>
        <v>Low</v>
      </c>
      <c r="H3810">
        <v>31</v>
      </c>
      <c r="I3810" t="s">
        <v>14</v>
      </c>
      <c r="J3810" t="s">
        <v>43</v>
      </c>
      <c r="K3810" s="4">
        <v>17.989999999999998</v>
      </c>
      <c r="L3810" s="4">
        <f t="shared" si="415"/>
        <v>17.989999999999998</v>
      </c>
      <c r="M3810">
        <v>0</v>
      </c>
      <c r="N3810" t="s">
        <v>23</v>
      </c>
      <c r="O3810">
        <v>4</v>
      </c>
      <c r="P3810">
        <v>0.41</v>
      </c>
      <c r="Q3810">
        <f t="shared" si="416"/>
        <v>25</v>
      </c>
      <c r="R3810" t="s">
        <v>20</v>
      </c>
      <c r="S3810">
        <f t="shared" si="417"/>
        <v>326.25</v>
      </c>
      <c r="T3810" t="str">
        <f t="shared" si="418"/>
        <v>High</v>
      </c>
      <c r="U3810" t="str">
        <f t="shared" si="419"/>
        <v>Inactive</v>
      </c>
    </row>
    <row r="3811" spans="1:21" x14ac:dyDescent="0.25">
      <c r="A3811" s="1" t="s">
        <v>3838</v>
      </c>
      <c r="B3811">
        <v>35</v>
      </c>
      <c r="C3811" t="str">
        <f t="shared" si="413"/>
        <v>25-34</v>
      </c>
      <c r="D3811" t="s">
        <v>1</v>
      </c>
      <c r="E3811" t="s">
        <v>2</v>
      </c>
      <c r="F3811">
        <v>0.87</v>
      </c>
      <c r="G3811" t="str">
        <f t="shared" si="414"/>
        <v>Low</v>
      </c>
      <c r="H3811">
        <v>58</v>
      </c>
      <c r="I3811" t="s">
        <v>56</v>
      </c>
      <c r="J3811" t="s">
        <v>43</v>
      </c>
      <c r="K3811" s="4">
        <v>8.99</v>
      </c>
      <c r="L3811" s="4">
        <f t="shared" si="415"/>
        <v>8.99</v>
      </c>
      <c r="M3811">
        <v>1</v>
      </c>
      <c r="N3811" t="s">
        <v>23</v>
      </c>
      <c r="O3811">
        <v>5</v>
      </c>
      <c r="P3811">
        <v>0.01</v>
      </c>
      <c r="Q3811">
        <f t="shared" si="416"/>
        <v>1</v>
      </c>
      <c r="R3811" t="s">
        <v>6</v>
      </c>
      <c r="S3811">
        <f t="shared" si="417"/>
        <v>0.87</v>
      </c>
      <c r="T3811" t="str">
        <f t="shared" si="418"/>
        <v>Low</v>
      </c>
      <c r="U3811" t="str">
        <f t="shared" si="419"/>
        <v>Inactive</v>
      </c>
    </row>
    <row r="3812" spans="1:21" x14ac:dyDescent="0.25">
      <c r="A3812" t="s">
        <v>3839</v>
      </c>
      <c r="B3812">
        <v>53</v>
      </c>
      <c r="C3812" t="str">
        <f t="shared" si="413"/>
        <v>45-54</v>
      </c>
      <c r="D3812" t="s">
        <v>27</v>
      </c>
      <c r="E3812" t="s">
        <v>18</v>
      </c>
      <c r="F3812">
        <v>1.83</v>
      </c>
      <c r="G3812" t="str">
        <f t="shared" si="414"/>
        <v>Low</v>
      </c>
      <c r="H3812">
        <v>15</v>
      </c>
      <c r="I3812" t="s">
        <v>56</v>
      </c>
      <c r="J3812" t="s">
        <v>43</v>
      </c>
      <c r="K3812" s="4">
        <v>17.989999999999998</v>
      </c>
      <c r="L3812" s="4">
        <f t="shared" si="415"/>
        <v>17.989999999999998</v>
      </c>
      <c r="M3812">
        <v>1</v>
      </c>
      <c r="N3812" t="s">
        <v>29</v>
      </c>
      <c r="O3812">
        <v>3</v>
      </c>
      <c r="P3812">
        <v>0.11</v>
      </c>
      <c r="Q3812">
        <f t="shared" si="416"/>
        <v>7</v>
      </c>
      <c r="R3812" t="s">
        <v>16</v>
      </c>
      <c r="S3812">
        <f t="shared" si="417"/>
        <v>12.81</v>
      </c>
      <c r="T3812" t="str">
        <f t="shared" si="418"/>
        <v>Low</v>
      </c>
      <c r="U3812" t="str">
        <f t="shared" si="419"/>
        <v>Risk</v>
      </c>
    </row>
    <row r="3813" spans="1:21" x14ac:dyDescent="0.25">
      <c r="A3813" t="s">
        <v>3840</v>
      </c>
      <c r="B3813">
        <v>32</v>
      </c>
      <c r="C3813" t="str">
        <f t="shared" si="413"/>
        <v>25-34</v>
      </c>
      <c r="D3813" t="s">
        <v>13</v>
      </c>
      <c r="E3813" t="s">
        <v>8</v>
      </c>
      <c r="F3813">
        <v>52.67</v>
      </c>
      <c r="G3813" t="str">
        <f t="shared" si="414"/>
        <v>High</v>
      </c>
      <c r="H3813">
        <v>34</v>
      </c>
      <c r="I3813" t="s">
        <v>14</v>
      </c>
      <c r="J3813" t="s">
        <v>32</v>
      </c>
      <c r="K3813" s="4">
        <v>13.99</v>
      </c>
      <c r="L3813" s="4">
        <f t="shared" si="415"/>
        <v>13.99</v>
      </c>
      <c r="M3813">
        <v>0</v>
      </c>
      <c r="N3813" t="s">
        <v>5</v>
      </c>
      <c r="O3813">
        <v>3</v>
      </c>
      <c r="P3813">
        <v>1.5</v>
      </c>
      <c r="Q3813">
        <f t="shared" si="416"/>
        <v>90</v>
      </c>
      <c r="R3813" t="s">
        <v>11</v>
      </c>
      <c r="S3813">
        <f t="shared" si="417"/>
        <v>4740.3</v>
      </c>
      <c r="T3813" t="str">
        <f t="shared" si="418"/>
        <v>High</v>
      </c>
      <c r="U3813" t="str">
        <f t="shared" si="419"/>
        <v>Inactive</v>
      </c>
    </row>
    <row r="3814" spans="1:21" x14ac:dyDescent="0.25">
      <c r="A3814" t="s">
        <v>3841</v>
      </c>
      <c r="B3814">
        <v>34</v>
      </c>
      <c r="C3814" t="str">
        <f t="shared" si="413"/>
        <v>25-34</v>
      </c>
      <c r="D3814" t="s">
        <v>13</v>
      </c>
      <c r="E3814" t="s">
        <v>2</v>
      </c>
      <c r="F3814">
        <v>37.61</v>
      </c>
      <c r="G3814" t="str">
        <f t="shared" si="414"/>
        <v>Medium</v>
      </c>
      <c r="H3814">
        <v>50</v>
      </c>
      <c r="I3814" t="s">
        <v>14</v>
      </c>
      <c r="J3814" t="s">
        <v>4</v>
      </c>
      <c r="K3814" s="4">
        <v>8.99</v>
      </c>
      <c r="L3814" s="4">
        <f t="shared" si="415"/>
        <v>8.99</v>
      </c>
      <c r="M3814">
        <v>0</v>
      </c>
      <c r="N3814" t="s">
        <v>47</v>
      </c>
      <c r="O3814">
        <v>5</v>
      </c>
      <c r="P3814">
        <v>0.74</v>
      </c>
      <c r="Q3814">
        <f t="shared" si="416"/>
        <v>44</v>
      </c>
      <c r="R3814" t="s">
        <v>6</v>
      </c>
      <c r="S3814">
        <f t="shared" si="417"/>
        <v>1654.84</v>
      </c>
      <c r="T3814" t="str">
        <f t="shared" si="418"/>
        <v>High</v>
      </c>
      <c r="U3814" t="str">
        <f t="shared" si="419"/>
        <v>Inactive</v>
      </c>
    </row>
    <row r="3815" spans="1:21" x14ac:dyDescent="0.25">
      <c r="A3815" t="s">
        <v>3842</v>
      </c>
      <c r="B3815">
        <v>69</v>
      </c>
      <c r="C3815" t="str">
        <f t="shared" si="413"/>
        <v>55+</v>
      </c>
      <c r="D3815" t="s">
        <v>27</v>
      </c>
      <c r="E3815" t="s">
        <v>8</v>
      </c>
      <c r="F3815">
        <v>11.83</v>
      </c>
      <c r="G3815" t="str">
        <f t="shared" si="414"/>
        <v>Low</v>
      </c>
      <c r="H3815">
        <v>7</v>
      </c>
      <c r="I3815" t="s">
        <v>19</v>
      </c>
      <c r="J3815" t="s">
        <v>4</v>
      </c>
      <c r="K3815" s="4">
        <v>13.99</v>
      </c>
      <c r="L3815" s="4">
        <f t="shared" si="415"/>
        <v>13.99</v>
      </c>
      <c r="M3815">
        <v>0</v>
      </c>
      <c r="N3815" t="s">
        <v>23</v>
      </c>
      <c r="O3815">
        <v>4</v>
      </c>
      <c r="P3815">
        <v>1.48</v>
      </c>
      <c r="Q3815">
        <f t="shared" si="416"/>
        <v>89</v>
      </c>
      <c r="R3815" t="s">
        <v>38</v>
      </c>
      <c r="S3815">
        <f t="shared" si="417"/>
        <v>1052.8700000000001</v>
      </c>
      <c r="T3815" t="str">
        <f t="shared" si="418"/>
        <v>High</v>
      </c>
      <c r="U3815" t="str">
        <f t="shared" si="419"/>
        <v>Active</v>
      </c>
    </row>
    <row r="3816" spans="1:21" x14ac:dyDescent="0.25">
      <c r="A3816" t="s">
        <v>3843</v>
      </c>
      <c r="B3816">
        <v>31</v>
      </c>
      <c r="C3816" t="str">
        <f t="shared" si="413"/>
        <v>25-34</v>
      </c>
      <c r="D3816" t="s">
        <v>27</v>
      </c>
      <c r="E3816" t="s">
        <v>18</v>
      </c>
      <c r="F3816">
        <v>2.62</v>
      </c>
      <c r="G3816" t="str">
        <f t="shared" si="414"/>
        <v>Low</v>
      </c>
      <c r="H3816">
        <v>34</v>
      </c>
      <c r="I3816" t="s">
        <v>19</v>
      </c>
      <c r="J3816" t="s">
        <v>41</v>
      </c>
      <c r="K3816" s="4">
        <v>17.989999999999998</v>
      </c>
      <c r="L3816" s="4">
        <f t="shared" si="415"/>
        <v>17.989999999999998</v>
      </c>
      <c r="M3816">
        <v>1</v>
      </c>
      <c r="N3816" t="s">
        <v>15</v>
      </c>
      <c r="O3816">
        <v>4</v>
      </c>
      <c r="P3816">
        <v>7.0000000000000007E-2</v>
      </c>
      <c r="Q3816">
        <f t="shared" si="416"/>
        <v>4</v>
      </c>
      <c r="R3816" t="s">
        <v>33</v>
      </c>
      <c r="S3816">
        <f t="shared" si="417"/>
        <v>10.48</v>
      </c>
      <c r="T3816" t="str">
        <f t="shared" si="418"/>
        <v>Low</v>
      </c>
      <c r="U3816" t="str">
        <f t="shared" si="419"/>
        <v>Inactive</v>
      </c>
    </row>
    <row r="3817" spans="1:21" x14ac:dyDescent="0.25">
      <c r="A3817" t="s">
        <v>3844</v>
      </c>
      <c r="B3817">
        <v>58</v>
      </c>
      <c r="C3817" t="str">
        <f t="shared" si="413"/>
        <v>55+</v>
      </c>
      <c r="D3817" t="s">
        <v>13</v>
      </c>
      <c r="E3817" t="s">
        <v>18</v>
      </c>
      <c r="F3817">
        <v>25.6</v>
      </c>
      <c r="G3817" t="str">
        <f t="shared" si="414"/>
        <v>Medium</v>
      </c>
      <c r="H3817">
        <v>55</v>
      </c>
      <c r="I3817" t="s">
        <v>14</v>
      </c>
      <c r="J3817" t="s">
        <v>43</v>
      </c>
      <c r="K3817" s="4">
        <v>17.989999999999998</v>
      </c>
      <c r="L3817" s="4">
        <f t="shared" si="415"/>
        <v>17.989999999999998</v>
      </c>
      <c r="M3817">
        <v>0</v>
      </c>
      <c r="N3817" t="s">
        <v>29</v>
      </c>
      <c r="O3817">
        <v>1</v>
      </c>
      <c r="P3817">
        <v>0.46</v>
      </c>
      <c r="Q3817">
        <f t="shared" si="416"/>
        <v>28</v>
      </c>
      <c r="R3817" t="s">
        <v>6</v>
      </c>
      <c r="S3817">
        <f t="shared" si="417"/>
        <v>716.80000000000007</v>
      </c>
      <c r="T3817" t="str">
        <f t="shared" si="418"/>
        <v>High</v>
      </c>
      <c r="U3817" t="str">
        <f t="shared" si="419"/>
        <v>Inactive</v>
      </c>
    </row>
    <row r="3818" spans="1:21" x14ac:dyDescent="0.25">
      <c r="A3818" t="s">
        <v>3845</v>
      </c>
      <c r="B3818">
        <v>42</v>
      </c>
      <c r="C3818" t="str">
        <f t="shared" si="413"/>
        <v>35-44</v>
      </c>
      <c r="D3818" t="s">
        <v>13</v>
      </c>
      <c r="E3818" t="s">
        <v>2</v>
      </c>
      <c r="F3818">
        <v>9.75</v>
      </c>
      <c r="G3818" t="str">
        <f t="shared" si="414"/>
        <v>Low</v>
      </c>
      <c r="H3818">
        <v>48</v>
      </c>
      <c r="I3818" t="s">
        <v>35</v>
      </c>
      <c r="J3818" t="s">
        <v>32</v>
      </c>
      <c r="K3818" s="4">
        <v>8.99</v>
      </c>
      <c r="L3818" s="4">
        <f t="shared" si="415"/>
        <v>8.99</v>
      </c>
      <c r="M3818">
        <v>1</v>
      </c>
      <c r="N3818" t="s">
        <v>15</v>
      </c>
      <c r="O3818">
        <v>5</v>
      </c>
      <c r="P3818">
        <v>0.2</v>
      </c>
      <c r="Q3818">
        <f t="shared" si="416"/>
        <v>12</v>
      </c>
      <c r="R3818" t="s">
        <v>11</v>
      </c>
      <c r="S3818">
        <f t="shared" si="417"/>
        <v>117</v>
      </c>
      <c r="T3818" t="str">
        <f t="shared" si="418"/>
        <v>Medium</v>
      </c>
      <c r="U3818" t="str">
        <f t="shared" si="419"/>
        <v>Inactive</v>
      </c>
    </row>
    <row r="3819" spans="1:21" x14ac:dyDescent="0.25">
      <c r="A3819" t="s">
        <v>3846</v>
      </c>
      <c r="B3819">
        <v>35</v>
      </c>
      <c r="C3819" t="str">
        <f t="shared" si="413"/>
        <v>25-34</v>
      </c>
      <c r="D3819" t="s">
        <v>1</v>
      </c>
      <c r="E3819" t="s">
        <v>2</v>
      </c>
      <c r="F3819">
        <v>0.03</v>
      </c>
      <c r="G3819" t="str">
        <f t="shared" si="414"/>
        <v>Low</v>
      </c>
      <c r="H3819">
        <v>5</v>
      </c>
      <c r="I3819" t="s">
        <v>14</v>
      </c>
      <c r="J3819" t="s">
        <v>4</v>
      </c>
      <c r="K3819" s="4">
        <v>8.99</v>
      </c>
      <c r="L3819" s="4">
        <f t="shared" si="415"/>
        <v>8.99</v>
      </c>
      <c r="M3819">
        <v>1</v>
      </c>
      <c r="N3819" t="s">
        <v>29</v>
      </c>
      <c r="O3819">
        <v>3</v>
      </c>
      <c r="P3819">
        <v>0.01</v>
      </c>
      <c r="Q3819">
        <f t="shared" si="416"/>
        <v>1</v>
      </c>
      <c r="R3819" t="s">
        <v>20</v>
      </c>
      <c r="S3819">
        <f t="shared" si="417"/>
        <v>0.03</v>
      </c>
      <c r="T3819" t="str">
        <f t="shared" si="418"/>
        <v>Low</v>
      </c>
      <c r="U3819" t="str">
        <f t="shared" si="419"/>
        <v>Active</v>
      </c>
    </row>
    <row r="3820" spans="1:21" x14ac:dyDescent="0.25">
      <c r="A3820" t="s">
        <v>3847</v>
      </c>
      <c r="B3820">
        <v>61</v>
      </c>
      <c r="C3820" t="str">
        <f t="shared" si="413"/>
        <v>55+</v>
      </c>
      <c r="D3820" t="s">
        <v>13</v>
      </c>
      <c r="E3820" t="s">
        <v>18</v>
      </c>
      <c r="F3820">
        <v>16.440000000000001</v>
      </c>
      <c r="G3820" t="str">
        <f t="shared" si="414"/>
        <v>Low</v>
      </c>
      <c r="H3820">
        <v>22</v>
      </c>
      <c r="I3820" t="s">
        <v>9</v>
      </c>
      <c r="J3820" t="s">
        <v>10</v>
      </c>
      <c r="K3820" s="4">
        <v>17.989999999999998</v>
      </c>
      <c r="L3820" s="4">
        <f t="shared" si="415"/>
        <v>17.989999999999998</v>
      </c>
      <c r="M3820">
        <v>0</v>
      </c>
      <c r="N3820" t="s">
        <v>47</v>
      </c>
      <c r="O3820">
        <v>2</v>
      </c>
      <c r="P3820">
        <v>0.71</v>
      </c>
      <c r="Q3820">
        <f t="shared" si="416"/>
        <v>43</v>
      </c>
      <c r="R3820" t="s">
        <v>11</v>
      </c>
      <c r="S3820">
        <f t="shared" si="417"/>
        <v>706.92000000000007</v>
      </c>
      <c r="T3820" t="str">
        <f t="shared" si="418"/>
        <v>High</v>
      </c>
      <c r="U3820" t="str">
        <f t="shared" si="419"/>
        <v>Inactive</v>
      </c>
    </row>
    <row r="3821" spans="1:21" x14ac:dyDescent="0.25">
      <c r="A3821" t="s">
        <v>3848</v>
      </c>
      <c r="B3821">
        <v>19</v>
      </c>
      <c r="C3821" t="str">
        <f t="shared" si="413"/>
        <v>18-24</v>
      </c>
      <c r="D3821" t="s">
        <v>13</v>
      </c>
      <c r="E3821" t="s">
        <v>8</v>
      </c>
      <c r="F3821">
        <v>2.38</v>
      </c>
      <c r="G3821" t="str">
        <f t="shared" si="414"/>
        <v>Low</v>
      </c>
      <c r="H3821">
        <v>19</v>
      </c>
      <c r="I3821" t="s">
        <v>9</v>
      </c>
      <c r="J3821" t="s">
        <v>41</v>
      </c>
      <c r="K3821" s="4">
        <v>13.99</v>
      </c>
      <c r="L3821" s="4">
        <f t="shared" si="415"/>
        <v>13.99</v>
      </c>
      <c r="M3821">
        <v>1</v>
      </c>
      <c r="N3821" t="s">
        <v>15</v>
      </c>
      <c r="O3821">
        <v>3</v>
      </c>
      <c r="P3821">
        <v>0.12</v>
      </c>
      <c r="Q3821">
        <f t="shared" si="416"/>
        <v>7</v>
      </c>
      <c r="R3821" t="s">
        <v>6</v>
      </c>
      <c r="S3821">
        <f t="shared" si="417"/>
        <v>16.66</v>
      </c>
      <c r="T3821" t="str">
        <f t="shared" si="418"/>
        <v>Low</v>
      </c>
      <c r="U3821" t="str">
        <f t="shared" si="419"/>
        <v>Risk</v>
      </c>
    </row>
    <row r="3822" spans="1:21" x14ac:dyDescent="0.25">
      <c r="A3822" t="s">
        <v>3849</v>
      </c>
      <c r="B3822">
        <v>65</v>
      </c>
      <c r="C3822" t="str">
        <f t="shared" si="413"/>
        <v>55+</v>
      </c>
      <c r="D3822" t="s">
        <v>27</v>
      </c>
      <c r="E3822" t="s">
        <v>8</v>
      </c>
      <c r="F3822">
        <v>19.079999999999998</v>
      </c>
      <c r="G3822" t="str">
        <f t="shared" si="414"/>
        <v>Low</v>
      </c>
      <c r="H3822">
        <v>52</v>
      </c>
      <c r="I3822" t="s">
        <v>14</v>
      </c>
      <c r="J3822" t="s">
        <v>43</v>
      </c>
      <c r="K3822" s="4">
        <v>13.99</v>
      </c>
      <c r="L3822" s="4">
        <f t="shared" si="415"/>
        <v>13.99</v>
      </c>
      <c r="M3822">
        <v>1</v>
      </c>
      <c r="N3822" t="s">
        <v>29</v>
      </c>
      <c r="O3822">
        <v>2</v>
      </c>
      <c r="P3822">
        <v>0.36</v>
      </c>
      <c r="Q3822">
        <f t="shared" si="416"/>
        <v>22</v>
      </c>
      <c r="R3822" t="s">
        <v>16</v>
      </c>
      <c r="S3822">
        <f t="shared" si="417"/>
        <v>419.76</v>
      </c>
      <c r="T3822" t="str">
        <f t="shared" si="418"/>
        <v>High</v>
      </c>
      <c r="U3822" t="str">
        <f t="shared" si="419"/>
        <v>Inactive</v>
      </c>
    </row>
    <row r="3823" spans="1:21" x14ac:dyDescent="0.25">
      <c r="A3823" t="s">
        <v>3850</v>
      </c>
      <c r="B3823">
        <v>24</v>
      </c>
      <c r="C3823" t="str">
        <f t="shared" si="413"/>
        <v>18-24</v>
      </c>
      <c r="D3823" t="s">
        <v>27</v>
      </c>
      <c r="E3823" t="s">
        <v>8</v>
      </c>
      <c r="F3823">
        <v>19.5</v>
      </c>
      <c r="G3823" t="str">
        <f t="shared" si="414"/>
        <v>Low</v>
      </c>
      <c r="H3823">
        <v>44</v>
      </c>
      <c r="I3823" t="s">
        <v>3</v>
      </c>
      <c r="J3823" t="s">
        <v>41</v>
      </c>
      <c r="K3823" s="4">
        <v>13.99</v>
      </c>
      <c r="L3823" s="4">
        <f t="shared" si="415"/>
        <v>13.99</v>
      </c>
      <c r="M3823">
        <v>1</v>
      </c>
      <c r="N3823" t="s">
        <v>15</v>
      </c>
      <c r="O3823">
        <v>5</v>
      </c>
      <c r="P3823">
        <v>0.43</v>
      </c>
      <c r="Q3823">
        <f t="shared" si="416"/>
        <v>26</v>
      </c>
      <c r="R3823" t="s">
        <v>11</v>
      </c>
      <c r="S3823">
        <f t="shared" si="417"/>
        <v>507</v>
      </c>
      <c r="T3823" t="str">
        <f t="shared" si="418"/>
        <v>High</v>
      </c>
      <c r="U3823" t="str">
        <f t="shared" si="419"/>
        <v>Inactive</v>
      </c>
    </row>
    <row r="3824" spans="1:21" x14ac:dyDescent="0.25">
      <c r="A3824" t="s">
        <v>3851</v>
      </c>
      <c r="B3824">
        <v>25</v>
      </c>
      <c r="C3824" t="str">
        <f t="shared" si="413"/>
        <v>18-24</v>
      </c>
      <c r="D3824" t="s">
        <v>1</v>
      </c>
      <c r="E3824" t="s">
        <v>18</v>
      </c>
      <c r="F3824">
        <v>11.65</v>
      </c>
      <c r="G3824" t="str">
        <f t="shared" si="414"/>
        <v>Low</v>
      </c>
      <c r="H3824">
        <v>18</v>
      </c>
      <c r="I3824" t="s">
        <v>3</v>
      </c>
      <c r="J3824" t="s">
        <v>41</v>
      </c>
      <c r="K3824" s="4">
        <v>17.989999999999998</v>
      </c>
      <c r="L3824" s="4">
        <f t="shared" si="415"/>
        <v>17.989999999999998</v>
      </c>
      <c r="M3824">
        <v>0</v>
      </c>
      <c r="N3824" t="s">
        <v>47</v>
      </c>
      <c r="O3824">
        <v>3</v>
      </c>
      <c r="P3824">
        <v>0.61</v>
      </c>
      <c r="Q3824">
        <f t="shared" si="416"/>
        <v>37</v>
      </c>
      <c r="R3824" t="s">
        <v>33</v>
      </c>
      <c r="S3824">
        <f t="shared" si="417"/>
        <v>431.05</v>
      </c>
      <c r="T3824" t="str">
        <f t="shared" si="418"/>
        <v>High</v>
      </c>
      <c r="U3824" t="str">
        <f t="shared" si="419"/>
        <v>Risk</v>
      </c>
    </row>
    <row r="3825" spans="1:21" x14ac:dyDescent="0.25">
      <c r="A3825" t="s">
        <v>3852</v>
      </c>
      <c r="B3825">
        <v>20</v>
      </c>
      <c r="C3825" t="str">
        <f t="shared" si="413"/>
        <v>18-24</v>
      </c>
      <c r="D3825" t="s">
        <v>27</v>
      </c>
      <c r="E3825" t="s">
        <v>2</v>
      </c>
      <c r="F3825">
        <v>10.81</v>
      </c>
      <c r="G3825" t="str">
        <f t="shared" si="414"/>
        <v>Low</v>
      </c>
      <c r="H3825">
        <v>22</v>
      </c>
      <c r="I3825" t="s">
        <v>35</v>
      </c>
      <c r="J3825" t="s">
        <v>43</v>
      </c>
      <c r="K3825" s="4">
        <v>8.99</v>
      </c>
      <c r="L3825" s="4">
        <f t="shared" si="415"/>
        <v>8.99</v>
      </c>
      <c r="M3825">
        <v>1</v>
      </c>
      <c r="N3825" t="s">
        <v>5</v>
      </c>
      <c r="O3825">
        <v>2</v>
      </c>
      <c r="P3825">
        <v>0.47</v>
      </c>
      <c r="Q3825">
        <f t="shared" si="416"/>
        <v>28</v>
      </c>
      <c r="R3825" t="s">
        <v>16</v>
      </c>
      <c r="S3825">
        <f t="shared" si="417"/>
        <v>302.68</v>
      </c>
      <c r="T3825" t="str">
        <f t="shared" si="418"/>
        <v>High</v>
      </c>
      <c r="U3825" t="str">
        <f t="shared" si="419"/>
        <v>Inactive</v>
      </c>
    </row>
    <row r="3826" spans="1:21" x14ac:dyDescent="0.25">
      <c r="A3826" t="s">
        <v>3853</v>
      </c>
      <c r="B3826">
        <v>37</v>
      </c>
      <c r="C3826" t="str">
        <f t="shared" si="413"/>
        <v>35-44</v>
      </c>
      <c r="D3826" t="s">
        <v>27</v>
      </c>
      <c r="E3826" t="s">
        <v>8</v>
      </c>
      <c r="F3826">
        <v>21.24</v>
      </c>
      <c r="G3826" t="str">
        <f t="shared" si="414"/>
        <v>Medium</v>
      </c>
      <c r="H3826">
        <v>41</v>
      </c>
      <c r="I3826" t="s">
        <v>19</v>
      </c>
      <c r="J3826" t="s">
        <v>10</v>
      </c>
      <c r="K3826" s="4">
        <v>13.99</v>
      </c>
      <c r="L3826" s="4">
        <f t="shared" si="415"/>
        <v>13.99</v>
      </c>
      <c r="M3826">
        <v>0</v>
      </c>
      <c r="N3826" t="s">
        <v>23</v>
      </c>
      <c r="O3826">
        <v>4</v>
      </c>
      <c r="P3826">
        <v>0.51</v>
      </c>
      <c r="Q3826">
        <f t="shared" si="416"/>
        <v>31</v>
      </c>
      <c r="R3826" t="s">
        <v>16</v>
      </c>
      <c r="S3826">
        <f t="shared" si="417"/>
        <v>658.43999999999994</v>
      </c>
      <c r="T3826" t="str">
        <f t="shared" si="418"/>
        <v>High</v>
      </c>
      <c r="U3826" t="str">
        <f t="shared" si="419"/>
        <v>Inactive</v>
      </c>
    </row>
    <row r="3827" spans="1:21" x14ac:dyDescent="0.25">
      <c r="A3827" s="1" t="s">
        <v>3854</v>
      </c>
      <c r="B3827">
        <v>30</v>
      </c>
      <c r="C3827" t="str">
        <f t="shared" si="413"/>
        <v>25-34</v>
      </c>
      <c r="D3827" t="s">
        <v>13</v>
      </c>
      <c r="E3827" t="s">
        <v>2</v>
      </c>
      <c r="F3827">
        <v>19.21</v>
      </c>
      <c r="G3827" t="str">
        <f t="shared" si="414"/>
        <v>Low</v>
      </c>
      <c r="H3827">
        <v>22</v>
      </c>
      <c r="I3827" t="s">
        <v>14</v>
      </c>
      <c r="J3827" t="s">
        <v>10</v>
      </c>
      <c r="K3827" s="4">
        <v>8.99</v>
      </c>
      <c r="L3827" s="4">
        <f t="shared" si="415"/>
        <v>8.99</v>
      </c>
      <c r="M3827">
        <v>0</v>
      </c>
      <c r="N3827" t="s">
        <v>29</v>
      </c>
      <c r="O3827">
        <v>4</v>
      </c>
      <c r="P3827">
        <v>0.84</v>
      </c>
      <c r="Q3827">
        <f t="shared" si="416"/>
        <v>50</v>
      </c>
      <c r="R3827" t="s">
        <v>25</v>
      </c>
      <c r="S3827">
        <f t="shared" si="417"/>
        <v>960.5</v>
      </c>
      <c r="T3827" t="str">
        <f t="shared" si="418"/>
        <v>High</v>
      </c>
      <c r="U3827" t="str">
        <f t="shared" si="419"/>
        <v>Inactive</v>
      </c>
    </row>
    <row r="3828" spans="1:21" x14ac:dyDescent="0.25">
      <c r="A3828" t="s">
        <v>3855</v>
      </c>
      <c r="B3828">
        <v>44</v>
      </c>
      <c r="C3828" t="str">
        <f t="shared" si="413"/>
        <v>35-44</v>
      </c>
      <c r="D3828" t="s">
        <v>1</v>
      </c>
      <c r="E3828" t="s">
        <v>8</v>
      </c>
      <c r="F3828">
        <v>7.64</v>
      </c>
      <c r="G3828" t="str">
        <f t="shared" si="414"/>
        <v>Low</v>
      </c>
      <c r="H3828">
        <v>35</v>
      </c>
      <c r="I3828" t="s">
        <v>3</v>
      </c>
      <c r="J3828" t="s">
        <v>32</v>
      </c>
      <c r="K3828" s="4">
        <v>13.99</v>
      </c>
      <c r="L3828" s="4">
        <f t="shared" si="415"/>
        <v>13.99</v>
      </c>
      <c r="M3828">
        <v>0</v>
      </c>
      <c r="N3828" t="s">
        <v>47</v>
      </c>
      <c r="O3828">
        <v>4</v>
      </c>
      <c r="P3828">
        <v>0.21</v>
      </c>
      <c r="Q3828">
        <f t="shared" si="416"/>
        <v>13</v>
      </c>
      <c r="R3828" t="s">
        <v>33</v>
      </c>
      <c r="S3828">
        <f t="shared" si="417"/>
        <v>99.32</v>
      </c>
      <c r="T3828" t="str">
        <f t="shared" si="418"/>
        <v>Medium</v>
      </c>
      <c r="U3828" t="str">
        <f t="shared" si="419"/>
        <v>Inactive</v>
      </c>
    </row>
    <row r="3829" spans="1:21" x14ac:dyDescent="0.25">
      <c r="A3829" t="s">
        <v>3856</v>
      </c>
      <c r="B3829">
        <v>62</v>
      </c>
      <c r="C3829" t="str">
        <f t="shared" si="413"/>
        <v>55+</v>
      </c>
      <c r="D3829" t="s">
        <v>13</v>
      </c>
      <c r="E3829" t="s">
        <v>2</v>
      </c>
      <c r="F3829">
        <v>1.8</v>
      </c>
      <c r="G3829" t="str">
        <f t="shared" si="414"/>
        <v>Low</v>
      </c>
      <c r="H3829">
        <v>4</v>
      </c>
      <c r="I3829" t="s">
        <v>35</v>
      </c>
      <c r="J3829" t="s">
        <v>10</v>
      </c>
      <c r="K3829" s="4">
        <v>8.99</v>
      </c>
      <c r="L3829" s="4">
        <f t="shared" si="415"/>
        <v>8.99</v>
      </c>
      <c r="M3829">
        <v>1</v>
      </c>
      <c r="N3829" t="s">
        <v>15</v>
      </c>
      <c r="O3829">
        <v>5</v>
      </c>
      <c r="P3829">
        <v>0.36</v>
      </c>
      <c r="Q3829">
        <f t="shared" si="416"/>
        <v>22</v>
      </c>
      <c r="R3829" t="s">
        <v>16</v>
      </c>
      <c r="S3829">
        <f t="shared" si="417"/>
        <v>39.6</v>
      </c>
      <c r="T3829" t="str">
        <f t="shared" si="418"/>
        <v>Low</v>
      </c>
      <c r="U3829" t="str">
        <f t="shared" si="419"/>
        <v>Active</v>
      </c>
    </row>
    <row r="3830" spans="1:21" x14ac:dyDescent="0.25">
      <c r="A3830" t="s">
        <v>3857</v>
      </c>
      <c r="B3830">
        <v>46</v>
      </c>
      <c r="C3830" t="str">
        <f t="shared" si="413"/>
        <v>45-54</v>
      </c>
      <c r="D3830" t="s">
        <v>1</v>
      </c>
      <c r="E3830" t="s">
        <v>2</v>
      </c>
      <c r="F3830">
        <v>8.48</v>
      </c>
      <c r="G3830" t="str">
        <f t="shared" si="414"/>
        <v>Low</v>
      </c>
      <c r="H3830">
        <v>34</v>
      </c>
      <c r="I3830" t="s">
        <v>35</v>
      </c>
      <c r="J3830" t="s">
        <v>4</v>
      </c>
      <c r="K3830" s="4">
        <v>8.99</v>
      </c>
      <c r="L3830" s="4">
        <f t="shared" si="415"/>
        <v>8.99</v>
      </c>
      <c r="M3830">
        <v>1</v>
      </c>
      <c r="N3830" t="s">
        <v>23</v>
      </c>
      <c r="O3830">
        <v>5</v>
      </c>
      <c r="P3830">
        <v>0.24</v>
      </c>
      <c r="Q3830">
        <f t="shared" si="416"/>
        <v>14</v>
      </c>
      <c r="R3830" t="s">
        <v>33</v>
      </c>
      <c r="S3830">
        <f t="shared" si="417"/>
        <v>118.72</v>
      </c>
      <c r="T3830" t="str">
        <f t="shared" si="418"/>
        <v>Medium</v>
      </c>
      <c r="U3830" t="str">
        <f t="shared" si="419"/>
        <v>Inactive</v>
      </c>
    </row>
    <row r="3831" spans="1:21" x14ac:dyDescent="0.25">
      <c r="A3831" t="s">
        <v>3858</v>
      </c>
      <c r="B3831">
        <v>63</v>
      </c>
      <c r="C3831" t="str">
        <f t="shared" si="413"/>
        <v>55+</v>
      </c>
      <c r="D3831" t="s">
        <v>1</v>
      </c>
      <c r="E3831" t="s">
        <v>18</v>
      </c>
      <c r="F3831">
        <v>20.27</v>
      </c>
      <c r="G3831" t="str">
        <f t="shared" si="414"/>
        <v>Medium</v>
      </c>
      <c r="H3831">
        <v>57</v>
      </c>
      <c r="I3831" t="s">
        <v>35</v>
      </c>
      <c r="J3831" t="s">
        <v>10</v>
      </c>
      <c r="K3831" s="4">
        <v>17.989999999999998</v>
      </c>
      <c r="L3831" s="4">
        <f t="shared" si="415"/>
        <v>17.989999999999998</v>
      </c>
      <c r="M3831">
        <v>0</v>
      </c>
      <c r="N3831" t="s">
        <v>29</v>
      </c>
      <c r="O3831">
        <v>4</v>
      </c>
      <c r="P3831">
        <v>0.35</v>
      </c>
      <c r="Q3831">
        <f t="shared" si="416"/>
        <v>21</v>
      </c>
      <c r="R3831" t="s">
        <v>38</v>
      </c>
      <c r="S3831">
        <f t="shared" si="417"/>
        <v>425.67</v>
      </c>
      <c r="T3831" t="str">
        <f t="shared" si="418"/>
        <v>High</v>
      </c>
      <c r="U3831" t="str">
        <f t="shared" si="419"/>
        <v>Inactive</v>
      </c>
    </row>
    <row r="3832" spans="1:21" x14ac:dyDescent="0.25">
      <c r="A3832" t="s">
        <v>3859</v>
      </c>
      <c r="B3832">
        <v>41</v>
      </c>
      <c r="C3832" t="str">
        <f t="shared" si="413"/>
        <v>35-44</v>
      </c>
      <c r="D3832" t="s">
        <v>27</v>
      </c>
      <c r="E3832" t="s">
        <v>2</v>
      </c>
      <c r="F3832">
        <v>17.87</v>
      </c>
      <c r="G3832" t="str">
        <f t="shared" si="414"/>
        <v>Low</v>
      </c>
      <c r="H3832">
        <v>6</v>
      </c>
      <c r="I3832" t="s">
        <v>56</v>
      </c>
      <c r="J3832" t="s">
        <v>43</v>
      </c>
      <c r="K3832" s="4">
        <v>8.99</v>
      </c>
      <c r="L3832" s="4">
        <f t="shared" si="415"/>
        <v>8.99</v>
      </c>
      <c r="M3832">
        <v>0</v>
      </c>
      <c r="N3832" t="s">
        <v>29</v>
      </c>
      <c r="O3832">
        <v>1</v>
      </c>
      <c r="P3832">
        <v>2.5499999999999998</v>
      </c>
      <c r="Q3832">
        <f t="shared" si="416"/>
        <v>153</v>
      </c>
      <c r="R3832" t="s">
        <v>16</v>
      </c>
      <c r="S3832">
        <f t="shared" si="417"/>
        <v>2734.11</v>
      </c>
      <c r="T3832" t="str">
        <f t="shared" si="418"/>
        <v>High</v>
      </c>
      <c r="U3832" t="str">
        <f t="shared" si="419"/>
        <v>Active</v>
      </c>
    </row>
    <row r="3833" spans="1:21" x14ac:dyDescent="0.25">
      <c r="A3833" t="s">
        <v>3860</v>
      </c>
      <c r="B3833">
        <v>63</v>
      </c>
      <c r="C3833" t="str">
        <f t="shared" si="413"/>
        <v>55+</v>
      </c>
      <c r="D3833" t="s">
        <v>27</v>
      </c>
      <c r="E3833" t="s">
        <v>8</v>
      </c>
      <c r="F3833">
        <v>3.82</v>
      </c>
      <c r="G3833" t="str">
        <f t="shared" si="414"/>
        <v>Low</v>
      </c>
      <c r="H3833">
        <v>31</v>
      </c>
      <c r="I3833" t="s">
        <v>19</v>
      </c>
      <c r="J3833" t="s">
        <v>43</v>
      </c>
      <c r="K3833" s="4">
        <v>13.99</v>
      </c>
      <c r="L3833" s="4">
        <f t="shared" si="415"/>
        <v>13.99</v>
      </c>
      <c r="M3833">
        <v>1</v>
      </c>
      <c r="N3833" t="s">
        <v>29</v>
      </c>
      <c r="O3833">
        <v>4</v>
      </c>
      <c r="P3833">
        <v>0.12</v>
      </c>
      <c r="Q3833">
        <f t="shared" si="416"/>
        <v>7</v>
      </c>
      <c r="R3833" t="s">
        <v>6</v>
      </c>
      <c r="S3833">
        <f t="shared" si="417"/>
        <v>26.74</v>
      </c>
      <c r="T3833" t="str">
        <f t="shared" si="418"/>
        <v>Low</v>
      </c>
      <c r="U3833" t="str">
        <f t="shared" si="419"/>
        <v>Inactive</v>
      </c>
    </row>
    <row r="3834" spans="1:21" x14ac:dyDescent="0.25">
      <c r="A3834" t="s">
        <v>3861</v>
      </c>
      <c r="B3834">
        <v>52</v>
      </c>
      <c r="C3834" t="str">
        <f t="shared" si="413"/>
        <v>45-54</v>
      </c>
      <c r="D3834" t="s">
        <v>13</v>
      </c>
      <c r="E3834" t="s">
        <v>2</v>
      </c>
      <c r="F3834">
        <v>41.33</v>
      </c>
      <c r="G3834" t="str">
        <f t="shared" si="414"/>
        <v>Medium</v>
      </c>
      <c r="H3834">
        <v>41</v>
      </c>
      <c r="I3834" t="s">
        <v>56</v>
      </c>
      <c r="J3834" t="s">
        <v>32</v>
      </c>
      <c r="K3834" s="4">
        <v>8.99</v>
      </c>
      <c r="L3834" s="4">
        <f t="shared" si="415"/>
        <v>8.99</v>
      </c>
      <c r="M3834">
        <v>1</v>
      </c>
      <c r="N3834" t="s">
        <v>5</v>
      </c>
      <c r="O3834">
        <v>1</v>
      </c>
      <c r="P3834">
        <v>0.98</v>
      </c>
      <c r="Q3834">
        <f t="shared" si="416"/>
        <v>59</v>
      </c>
      <c r="R3834" t="s">
        <v>11</v>
      </c>
      <c r="S3834">
        <f t="shared" si="417"/>
        <v>2438.4699999999998</v>
      </c>
      <c r="T3834" t="str">
        <f t="shared" si="418"/>
        <v>High</v>
      </c>
      <c r="U3834" t="str">
        <f t="shared" si="419"/>
        <v>Inactive</v>
      </c>
    </row>
    <row r="3835" spans="1:21" x14ac:dyDescent="0.25">
      <c r="A3835" t="s">
        <v>3862</v>
      </c>
      <c r="B3835">
        <v>50</v>
      </c>
      <c r="C3835" t="str">
        <f t="shared" si="413"/>
        <v>45-54</v>
      </c>
      <c r="D3835" t="s">
        <v>27</v>
      </c>
      <c r="E3835" t="s">
        <v>18</v>
      </c>
      <c r="F3835">
        <v>25.98</v>
      </c>
      <c r="G3835" t="str">
        <f t="shared" si="414"/>
        <v>Medium</v>
      </c>
      <c r="H3835">
        <v>37</v>
      </c>
      <c r="I3835" t="s">
        <v>19</v>
      </c>
      <c r="J3835" t="s">
        <v>43</v>
      </c>
      <c r="K3835" s="4">
        <v>17.989999999999998</v>
      </c>
      <c r="L3835" s="4">
        <f t="shared" si="415"/>
        <v>17.989999999999998</v>
      </c>
      <c r="M3835">
        <v>0</v>
      </c>
      <c r="N3835" t="s">
        <v>29</v>
      </c>
      <c r="O3835">
        <v>5</v>
      </c>
      <c r="P3835">
        <v>0.68</v>
      </c>
      <c r="Q3835">
        <f t="shared" si="416"/>
        <v>41</v>
      </c>
      <c r="R3835" t="s">
        <v>16</v>
      </c>
      <c r="S3835">
        <f t="shared" si="417"/>
        <v>1065.18</v>
      </c>
      <c r="T3835" t="str">
        <f t="shared" si="418"/>
        <v>High</v>
      </c>
      <c r="U3835" t="str">
        <f t="shared" si="419"/>
        <v>Inactive</v>
      </c>
    </row>
    <row r="3836" spans="1:21" x14ac:dyDescent="0.25">
      <c r="A3836" t="s">
        <v>3863</v>
      </c>
      <c r="B3836">
        <v>30</v>
      </c>
      <c r="C3836" t="str">
        <f t="shared" si="413"/>
        <v>25-34</v>
      </c>
      <c r="D3836" t="s">
        <v>27</v>
      </c>
      <c r="E3836" t="s">
        <v>8</v>
      </c>
      <c r="F3836">
        <v>1.87</v>
      </c>
      <c r="G3836" t="str">
        <f t="shared" si="414"/>
        <v>Low</v>
      </c>
      <c r="H3836">
        <v>28</v>
      </c>
      <c r="I3836" t="s">
        <v>56</v>
      </c>
      <c r="J3836" t="s">
        <v>41</v>
      </c>
      <c r="K3836" s="4">
        <v>13.99</v>
      </c>
      <c r="L3836" s="4">
        <f t="shared" si="415"/>
        <v>13.99</v>
      </c>
      <c r="M3836">
        <v>0</v>
      </c>
      <c r="N3836" t="s">
        <v>23</v>
      </c>
      <c r="O3836">
        <v>4</v>
      </c>
      <c r="P3836">
        <v>0.06</v>
      </c>
      <c r="Q3836">
        <f t="shared" si="416"/>
        <v>4</v>
      </c>
      <c r="R3836" t="s">
        <v>11</v>
      </c>
      <c r="S3836">
        <f t="shared" si="417"/>
        <v>7.48</v>
      </c>
      <c r="T3836" t="str">
        <f t="shared" si="418"/>
        <v>Low</v>
      </c>
      <c r="U3836" t="str">
        <f t="shared" si="419"/>
        <v>Inactive</v>
      </c>
    </row>
    <row r="3837" spans="1:21" x14ac:dyDescent="0.25">
      <c r="A3837" t="s">
        <v>3864</v>
      </c>
      <c r="B3837">
        <v>50</v>
      </c>
      <c r="C3837" t="str">
        <f t="shared" si="413"/>
        <v>45-54</v>
      </c>
      <c r="D3837" t="s">
        <v>1</v>
      </c>
      <c r="E3837" t="s">
        <v>2</v>
      </c>
      <c r="F3837">
        <v>2.85</v>
      </c>
      <c r="G3837" t="str">
        <f t="shared" si="414"/>
        <v>Low</v>
      </c>
      <c r="H3837">
        <v>22</v>
      </c>
      <c r="I3837" t="s">
        <v>9</v>
      </c>
      <c r="J3837" t="s">
        <v>41</v>
      </c>
      <c r="K3837" s="4">
        <v>8.99</v>
      </c>
      <c r="L3837" s="4">
        <f t="shared" si="415"/>
        <v>8.99</v>
      </c>
      <c r="M3837">
        <v>1</v>
      </c>
      <c r="N3837" t="s">
        <v>23</v>
      </c>
      <c r="O3837">
        <v>1</v>
      </c>
      <c r="P3837">
        <v>0.12</v>
      </c>
      <c r="Q3837">
        <f t="shared" si="416"/>
        <v>7</v>
      </c>
      <c r="R3837" t="s">
        <v>16</v>
      </c>
      <c r="S3837">
        <f t="shared" si="417"/>
        <v>19.95</v>
      </c>
      <c r="T3837" t="str">
        <f t="shared" si="418"/>
        <v>Low</v>
      </c>
      <c r="U3837" t="str">
        <f t="shared" si="419"/>
        <v>Inactive</v>
      </c>
    </row>
    <row r="3838" spans="1:21" x14ac:dyDescent="0.25">
      <c r="A3838" t="s">
        <v>3865</v>
      </c>
      <c r="B3838">
        <v>61</v>
      </c>
      <c r="C3838" t="str">
        <f t="shared" si="413"/>
        <v>55+</v>
      </c>
      <c r="D3838" t="s">
        <v>13</v>
      </c>
      <c r="E3838" t="s">
        <v>8</v>
      </c>
      <c r="F3838">
        <v>5.84</v>
      </c>
      <c r="G3838" t="str">
        <f t="shared" si="414"/>
        <v>Low</v>
      </c>
      <c r="H3838">
        <v>58</v>
      </c>
      <c r="I3838" t="s">
        <v>56</v>
      </c>
      <c r="J3838" t="s">
        <v>41</v>
      </c>
      <c r="K3838" s="4">
        <v>13.99</v>
      </c>
      <c r="L3838" s="4">
        <f t="shared" si="415"/>
        <v>13.99</v>
      </c>
      <c r="M3838">
        <v>0</v>
      </c>
      <c r="N3838" t="s">
        <v>29</v>
      </c>
      <c r="O3838">
        <v>5</v>
      </c>
      <c r="P3838">
        <v>0.1</v>
      </c>
      <c r="Q3838">
        <f t="shared" si="416"/>
        <v>6</v>
      </c>
      <c r="R3838" t="s">
        <v>20</v>
      </c>
      <c r="S3838">
        <f t="shared" si="417"/>
        <v>35.04</v>
      </c>
      <c r="T3838" t="str">
        <f t="shared" si="418"/>
        <v>Low</v>
      </c>
      <c r="U3838" t="str">
        <f t="shared" si="419"/>
        <v>Inactive</v>
      </c>
    </row>
    <row r="3839" spans="1:21" x14ac:dyDescent="0.25">
      <c r="A3839" t="s">
        <v>3866</v>
      </c>
      <c r="B3839">
        <v>30</v>
      </c>
      <c r="C3839" t="str">
        <f t="shared" si="413"/>
        <v>25-34</v>
      </c>
      <c r="D3839" t="s">
        <v>27</v>
      </c>
      <c r="E3839" t="s">
        <v>2</v>
      </c>
      <c r="F3839">
        <v>1.07</v>
      </c>
      <c r="G3839" t="str">
        <f t="shared" si="414"/>
        <v>Low</v>
      </c>
      <c r="H3839">
        <v>35</v>
      </c>
      <c r="I3839" t="s">
        <v>19</v>
      </c>
      <c r="J3839" t="s">
        <v>43</v>
      </c>
      <c r="K3839" s="4">
        <v>8.99</v>
      </c>
      <c r="L3839" s="4">
        <f t="shared" si="415"/>
        <v>8.99</v>
      </c>
      <c r="M3839">
        <v>1</v>
      </c>
      <c r="N3839" t="s">
        <v>47</v>
      </c>
      <c r="O3839">
        <v>3</v>
      </c>
      <c r="P3839">
        <v>0.03</v>
      </c>
      <c r="Q3839">
        <f t="shared" si="416"/>
        <v>2</v>
      </c>
      <c r="R3839" t="s">
        <v>20</v>
      </c>
      <c r="S3839">
        <f t="shared" si="417"/>
        <v>2.14</v>
      </c>
      <c r="T3839" t="str">
        <f t="shared" si="418"/>
        <v>Low</v>
      </c>
      <c r="U3839" t="str">
        <f t="shared" si="419"/>
        <v>Inactive</v>
      </c>
    </row>
    <row r="3840" spans="1:21" x14ac:dyDescent="0.25">
      <c r="A3840" t="s">
        <v>3867</v>
      </c>
      <c r="B3840">
        <v>43</v>
      </c>
      <c r="C3840" t="str">
        <f t="shared" si="413"/>
        <v>35-44</v>
      </c>
      <c r="D3840" t="s">
        <v>13</v>
      </c>
      <c r="E3840" t="s">
        <v>2</v>
      </c>
      <c r="F3840">
        <v>12.52</v>
      </c>
      <c r="G3840" t="str">
        <f t="shared" si="414"/>
        <v>Low</v>
      </c>
      <c r="H3840">
        <v>26</v>
      </c>
      <c r="I3840" t="s">
        <v>9</v>
      </c>
      <c r="J3840" t="s">
        <v>4</v>
      </c>
      <c r="K3840" s="4">
        <v>8.99</v>
      </c>
      <c r="L3840" s="4">
        <f t="shared" si="415"/>
        <v>8.99</v>
      </c>
      <c r="M3840">
        <v>0</v>
      </c>
      <c r="N3840" t="s">
        <v>47</v>
      </c>
      <c r="O3840">
        <v>2</v>
      </c>
      <c r="P3840">
        <v>0.46</v>
      </c>
      <c r="Q3840">
        <f t="shared" si="416"/>
        <v>28</v>
      </c>
      <c r="R3840" t="s">
        <v>20</v>
      </c>
      <c r="S3840">
        <f t="shared" si="417"/>
        <v>350.56</v>
      </c>
      <c r="T3840" t="str">
        <f t="shared" si="418"/>
        <v>High</v>
      </c>
      <c r="U3840" t="str">
        <f t="shared" si="419"/>
        <v>Inactive</v>
      </c>
    </row>
    <row r="3841" spans="1:21" x14ac:dyDescent="0.25">
      <c r="A3841" t="s">
        <v>3868</v>
      </c>
      <c r="B3841">
        <v>56</v>
      </c>
      <c r="C3841" t="str">
        <f t="shared" si="413"/>
        <v>55+</v>
      </c>
      <c r="D3841" t="s">
        <v>1</v>
      </c>
      <c r="E3841" t="s">
        <v>18</v>
      </c>
      <c r="F3841">
        <v>2.04</v>
      </c>
      <c r="G3841" t="str">
        <f t="shared" si="414"/>
        <v>Low</v>
      </c>
      <c r="H3841">
        <v>27</v>
      </c>
      <c r="I3841" t="s">
        <v>19</v>
      </c>
      <c r="J3841" t="s">
        <v>4</v>
      </c>
      <c r="K3841" s="4">
        <v>17.989999999999998</v>
      </c>
      <c r="L3841" s="4">
        <f t="shared" si="415"/>
        <v>17.989999999999998</v>
      </c>
      <c r="M3841">
        <v>1</v>
      </c>
      <c r="N3841" t="s">
        <v>23</v>
      </c>
      <c r="O3841">
        <v>1</v>
      </c>
      <c r="P3841">
        <v>7.0000000000000007E-2</v>
      </c>
      <c r="Q3841">
        <f t="shared" si="416"/>
        <v>4</v>
      </c>
      <c r="R3841" t="s">
        <v>25</v>
      </c>
      <c r="S3841">
        <f t="shared" si="417"/>
        <v>8.16</v>
      </c>
      <c r="T3841" t="str">
        <f t="shared" si="418"/>
        <v>Low</v>
      </c>
      <c r="U3841" t="str">
        <f t="shared" si="419"/>
        <v>Inactive</v>
      </c>
    </row>
    <row r="3842" spans="1:21" x14ac:dyDescent="0.25">
      <c r="A3842" t="s">
        <v>3869</v>
      </c>
      <c r="B3842">
        <v>35</v>
      </c>
      <c r="C3842" t="str">
        <f t="shared" si="413"/>
        <v>25-34</v>
      </c>
      <c r="D3842" t="s">
        <v>13</v>
      </c>
      <c r="E3842" t="s">
        <v>2</v>
      </c>
      <c r="F3842">
        <v>7.06</v>
      </c>
      <c r="G3842" t="str">
        <f t="shared" si="414"/>
        <v>Low</v>
      </c>
      <c r="H3842">
        <v>14</v>
      </c>
      <c r="I3842" t="s">
        <v>3</v>
      </c>
      <c r="J3842" t="s">
        <v>43</v>
      </c>
      <c r="K3842" s="4">
        <v>8.99</v>
      </c>
      <c r="L3842" s="4">
        <f t="shared" si="415"/>
        <v>8.99</v>
      </c>
      <c r="M3842">
        <v>0</v>
      </c>
      <c r="N3842" t="s">
        <v>5</v>
      </c>
      <c r="O3842">
        <v>5</v>
      </c>
      <c r="P3842">
        <v>0.47</v>
      </c>
      <c r="Q3842">
        <f t="shared" si="416"/>
        <v>28</v>
      </c>
      <c r="R3842" t="s">
        <v>38</v>
      </c>
      <c r="S3842">
        <f t="shared" si="417"/>
        <v>197.67999999999998</v>
      </c>
      <c r="T3842" t="str">
        <f t="shared" si="418"/>
        <v>High</v>
      </c>
      <c r="U3842" t="str">
        <f t="shared" si="419"/>
        <v>Risk</v>
      </c>
    </row>
    <row r="3843" spans="1:21" x14ac:dyDescent="0.25">
      <c r="A3843" t="s">
        <v>3870</v>
      </c>
      <c r="B3843">
        <v>61</v>
      </c>
      <c r="C3843" t="str">
        <f t="shared" ref="C3843:C3906" si="420">IF(B3843&lt;=25, "18-24", IF(B3843&lt;=35, "25-34", IF(B3843&lt;=45,"35-44", IF(B3843&lt;=55,"45-54", "55+"))))</f>
        <v>55+</v>
      </c>
      <c r="D3843" t="s">
        <v>1</v>
      </c>
      <c r="E3843" t="s">
        <v>8</v>
      </c>
      <c r="F3843">
        <v>12.41</v>
      </c>
      <c r="G3843" t="str">
        <f t="shared" ref="G3843:G3906" si="421">IF(F3843&lt;=20,"Low",IF(F3843&lt;=50, "Medium","High"))</f>
        <v>Low</v>
      </c>
      <c r="H3843">
        <v>10</v>
      </c>
      <c r="I3843" t="s">
        <v>9</v>
      </c>
      <c r="J3843" t="s">
        <v>4</v>
      </c>
      <c r="K3843" s="4">
        <v>13.99</v>
      </c>
      <c r="L3843" s="4">
        <f t="shared" ref="L3843:L3906" si="422">K3843</f>
        <v>13.99</v>
      </c>
      <c r="M3843">
        <v>0</v>
      </c>
      <c r="N3843" t="s">
        <v>15</v>
      </c>
      <c r="O3843">
        <v>2</v>
      </c>
      <c r="P3843">
        <v>1.1299999999999999</v>
      </c>
      <c r="Q3843">
        <f t="shared" ref="Q3843:Q3906" si="423">ROUND(P3843*60, 0)</f>
        <v>68</v>
      </c>
      <c r="R3843" t="s">
        <v>25</v>
      </c>
      <c r="S3843">
        <f t="shared" ref="S3843:S3906" si="424">F3843*Q3843</f>
        <v>843.88</v>
      </c>
      <c r="T3843" t="str">
        <f t="shared" ref="T3843:T3906" si="425">IF(S3843&lt;=50,"Low",IF(S3843&lt;=150,"Medium", "High"))</f>
        <v>High</v>
      </c>
      <c r="U3843" t="str">
        <f t="shared" ref="U3843:U3906" si="426">IF(H3843&lt;=7,"Active", IF(H3843&lt;=21,"Risk", "Inactive"))</f>
        <v>Risk</v>
      </c>
    </row>
    <row r="3844" spans="1:21" x14ac:dyDescent="0.25">
      <c r="A3844" t="s">
        <v>3871</v>
      </c>
      <c r="B3844">
        <v>40</v>
      </c>
      <c r="C3844" t="str">
        <f t="shared" si="420"/>
        <v>35-44</v>
      </c>
      <c r="D3844" t="s">
        <v>1</v>
      </c>
      <c r="E3844" t="s">
        <v>2</v>
      </c>
      <c r="F3844">
        <v>75.989999999999995</v>
      </c>
      <c r="G3844" t="str">
        <f t="shared" si="421"/>
        <v>High</v>
      </c>
      <c r="H3844">
        <v>9</v>
      </c>
      <c r="I3844" t="s">
        <v>3</v>
      </c>
      <c r="J3844" t="s">
        <v>10</v>
      </c>
      <c r="K3844" s="4">
        <v>8.99</v>
      </c>
      <c r="L3844" s="4">
        <f t="shared" si="422"/>
        <v>8.99</v>
      </c>
      <c r="M3844">
        <v>0</v>
      </c>
      <c r="N3844" t="s">
        <v>47</v>
      </c>
      <c r="O3844">
        <v>1</v>
      </c>
      <c r="P3844">
        <v>7.6</v>
      </c>
      <c r="Q3844">
        <f t="shared" si="423"/>
        <v>456</v>
      </c>
      <c r="R3844" t="s">
        <v>33</v>
      </c>
      <c r="S3844">
        <f t="shared" si="424"/>
        <v>34651.439999999995</v>
      </c>
      <c r="T3844" t="str">
        <f t="shared" si="425"/>
        <v>High</v>
      </c>
      <c r="U3844" t="str">
        <f t="shared" si="426"/>
        <v>Risk</v>
      </c>
    </row>
    <row r="3845" spans="1:21" x14ac:dyDescent="0.25">
      <c r="A3845" t="s">
        <v>3872</v>
      </c>
      <c r="B3845">
        <v>57</v>
      </c>
      <c r="C3845" t="str">
        <f t="shared" si="420"/>
        <v>55+</v>
      </c>
      <c r="D3845" t="s">
        <v>1</v>
      </c>
      <c r="E3845" t="s">
        <v>8</v>
      </c>
      <c r="F3845">
        <v>4.99</v>
      </c>
      <c r="G3845" t="str">
        <f t="shared" si="421"/>
        <v>Low</v>
      </c>
      <c r="H3845">
        <v>9</v>
      </c>
      <c r="I3845" t="s">
        <v>56</v>
      </c>
      <c r="J3845" t="s">
        <v>43</v>
      </c>
      <c r="K3845" s="4">
        <v>13.99</v>
      </c>
      <c r="L3845" s="4">
        <f t="shared" si="422"/>
        <v>13.99</v>
      </c>
      <c r="M3845">
        <v>0</v>
      </c>
      <c r="N3845" t="s">
        <v>15</v>
      </c>
      <c r="O3845">
        <v>5</v>
      </c>
      <c r="P3845">
        <v>0.5</v>
      </c>
      <c r="Q3845">
        <f t="shared" si="423"/>
        <v>30</v>
      </c>
      <c r="R3845" t="s">
        <v>25</v>
      </c>
      <c r="S3845">
        <f t="shared" si="424"/>
        <v>149.70000000000002</v>
      </c>
      <c r="T3845" t="str">
        <f t="shared" si="425"/>
        <v>Medium</v>
      </c>
      <c r="U3845" t="str">
        <f t="shared" si="426"/>
        <v>Risk</v>
      </c>
    </row>
    <row r="3846" spans="1:21" x14ac:dyDescent="0.25">
      <c r="A3846" t="s">
        <v>3873</v>
      </c>
      <c r="B3846">
        <v>19</v>
      </c>
      <c r="C3846" t="str">
        <f t="shared" si="420"/>
        <v>18-24</v>
      </c>
      <c r="D3846" t="s">
        <v>1</v>
      </c>
      <c r="E3846" t="s">
        <v>8</v>
      </c>
      <c r="F3846">
        <v>12.97</v>
      </c>
      <c r="G3846" t="str">
        <f t="shared" si="421"/>
        <v>Low</v>
      </c>
      <c r="H3846">
        <v>36</v>
      </c>
      <c r="I3846" t="s">
        <v>35</v>
      </c>
      <c r="J3846" t="s">
        <v>41</v>
      </c>
      <c r="K3846" s="4">
        <v>13.99</v>
      </c>
      <c r="L3846" s="4">
        <f t="shared" si="422"/>
        <v>13.99</v>
      </c>
      <c r="M3846">
        <v>0</v>
      </c>
      <c r="N3846" t="s">
        <v>23</v>
      </c>
      <c r="O3846">
        <v>4</v>
      </c>
      <c r="P3846">
        <v>0.35</v>
      </c>
      <c r="Q3846">
        <f t="shared" si="423"/>
        <v>21</v>
      </c>
      <c r="R3846" t="s">
        <v>25</v>
      </c>
      <c r="S3846">
        <f t="shared" si="424"/>
        <v>272.37</v>
      </c>
      <c r="T3846" t="str">
        <f t="shared" si="425"/>
        <v>High</v>
      </c>
      <c r="U3846" t="str">
        <f t="shared" si="426"/>
        <v>Inactive</v>
      </c>
    </row>
    <row r="3847" spans="1:21" x14ac:dyDescent="0.25">
      <c r="A3847" t="s">
        <v>3874</v>
      </c>
      <c r="B3847">
        <v>55</v>
      </c>
      <c r="C3847" t="str">
        <f t="shared" si="420"/>
        <v>45-54</v>
      </c>
      <c r="D3847" t="s">
        <v>13</v>
      </c>
      <c r="E3847" t="s">
        <v>18</v>
      </c>
      <c r="F3847">
        <v>9.52</v>
      </c>
      <c r="G3847" t="str">
        <f t="shared" si="421"/>
        <v>Low</v>
      </c>
      <c r="H3847">
        <v>15</v>
      </c>
      <c r="I3847" t="s">
        <v>14</v>
      </c>
      <c r="J3847" t="s">
        <v>43</v>
      </c>
      <c r="K3847" s="4">
        <v>17.989999999999998</v>
      </c>
      <c r="L3847" s="4">
        <f t="shared" si="422"/>
        <v>17.989999999999998</v>
      </c>
      <c r="M3847">
        <v>0</v>
      </c>
      <c r="N3847" t="s">
        <v>29</v>
      </c>
      <c r="O3847">
        <v>2</v>
      </c>
      <c r="P3847">
        <v>0.59</v>
      </c>
      <c r="Q3847">
        <f t="shared" si="423"/>
        <v>35</v>
      </c>
      <c r="R3847" t="s">
        <v>33</v>
      </c>
      <c r="S3847">
        <f t="shared" si="424"/>
        <v>333.2</v>
      </c>
      <c r="T3847" t="str">
        <f t="shared" si="425"/>
        <v>High</v>
      </c>
      <c r="U3847" t="str">
        <f t="shared" si="426"/>
        <v>Risk</v>
      </c>
    </row>
    <row r="3848" spans="1:21" x14ac:dyDescent="0.25">
      <c r="A3848" t="s">
        <v>3875</v>
      </c>
      <c r="B3848">
        <v>41</v>
      </c>
      <c r="C3848" t="str">
        <f t="shared" si="420"/>
        <v>35-44</v>
      </c>
      <c r="D3848" t="s">
        <v>1</v>
      </c>
      <c r="E3848" t="s">
        <v>2</v>
      </c>
      <c r="F3848">
        <v>2.09</v>
      </c>
      <c r="G3848" t="str">
        <f t="shared" si="421"/>
        <v>Low</v>
      </c>
      <c r="H3848">
        <v>52</v>
      </c>
      <c r="I3848" t="s">
        <v>14</v>
      </c>
      <c r="J3848" t="s">
        <v>32</v>
      </c>
      <c r="K3848" s="4">
        <v>8.99</v>
      </c>
      <c r="L3848" s="4">
        <f t="shared" si="422"/>
        <v>8.99</v>
      </c>
      <c r="M3848">
        <v>1</v>
      </c>
      <c r="N3848" t="s">
        <v>15</v>
      </c>
      <c r="O3848">
        <v>3</v>
      </c>
      <c r="P3848">
        <v>0.04</v>
      </c>
      <c r="Q3848">
        <f t="shared" si="423"/>
        <v>2</v>
      </c>
      <c r="R3848" t="s">
        <v>33</v>
      </c>
      <c r="S3848">
        <f t="shared" si="424"/>
        <v>4.18</v>
      </c>
      <c r="T3848" t="str">
        <f t="shared" si="425"/>
        <v>Low</v>
      </c>
      <c r="U3848" t="str">
        <f t="shared" si="426"/>
        <v>Inactive</v>
      </c>
    </row>
    <row r="3849" spans="1:21" x14ac:dyDescent="0.25">
      <c r="A3849" t="s">
        <v>3876</v>
      </c>
      <c r="B3849">
        <v>22</v>
      </c>
      <c r="C3849" t="str">
        <f t="shared" si="420"/>
        <v>18-24</v>
      </c>
      <c r="D3849" t="s">
        <v>13</v>
      </c>
      <c r="E3849" t="s">
        <v>8</v>
      </c>
      <c r="F3849">
        <v>19.190000000000001</v>
      </c>
      <c r="G3849" t="str">
        <f t="shared" si="421"/>
        <v>Low</v>
      </c>
      <c r="H3849">
        <v>29</v>
      </c>
      <c r="I3849" t="s">
        <v>14</v>
      </c>
      <c r="J3849" t="s">
        <v>4</v>
      </c>
      <c r="K3849" s="4">
        <v>13.99</v>
      </c>
      <c r="L3849" s="4">
        <f t="shared" si="422"/>
        <v>13.99</v>
      </c>
      <c r="M3849">
        <v>0</v>
      </c>
      <c r="N3849" t="s">
        <v>23</v>
      </c>
      <c r="O3849">
        <v>1</v>
      </c>
      <c r="P3849">
        <v>0.64</v>
      </c>
      <c r="Q3849">
        <f t="shared" si="423"/>
        <v>38</v>
      </c>
      <c r="R3849" t="s">
        <v>11</v>
      </c>
      <c r="S3849">
        <f t="shared" si="424"/>
        <v>729.22</v>
      </c>
      <c r="T3849" t="str">
        <f t="shared" si="425"/>
        <v>High</v>
      </c>
      <c r="U3849" t="str">
        <f t="shared" si="426"/>
        <v>Inactive</v>
      </c>
    </row>
    <row r="3850" spans="1:21" x14ac:dyDescent="0.25">
      <c r="A3850" t="s">
        <v>3877</v>
      </c>
      <c r="B3850">
        <v>35</v>
      </c>
      <c r="C3850" t="str">
        <f t="shared" si="420"/>
        <v>25-34</v>
      </c>
      <c r="D3850" t="s">
        <v>13</v>
      </c>
      <c r="E3850" t="s">
        <v>8</v>
      </c>
      <c r="F3850">
        <v>0.45</v>
      </c>
      <c r="G3850" t="str">
        <f t="shared" si="421"/>
        <v>Low</v>
      </c>
      <c r="H3850">
        <v>7</v>
      </c>
      <c r="I3850" t="s">
        <v>19</v>
      </c>
      <c r="J3850" t="s">
        <v>32</v>
      </c>
      <c r="K3850" s="4">
        <v>13.99</v>
      </c>
      <c r="L3850" s="4">
        <f t="shared" si="422"/>
        <v>13.99</v>
      </c>
      <c r="M3850">
        <v>0</v>
      </c>
      <c r="N3850" t="s">
        <v>23</v>
      </c>
      <c r="O3850">
        <v>5</v>
      </c>
      <c r="P3850">
        <v>0.06</v>
      </c>
      <c r="Q3850">
        <f t="shared" si="423"/>
        <v>4</v>
      </c>
      <c r="R3850" t="s">
        <v>38</v>
      </c>
      <c r="S3850">
        <f t="shared" si="424"/>
        <v>1.8</v>
      </c>
      <c r="T3850" t="str">
        <f t="shared" si="425"/>
        <v>Low</v>
      </c>
      <c r="U3850" t="str">
        <f t="shared" si="426"/>
        <v>Active</v>
      </c>
    </row>
    <row r="3851" spans="1:21" x14ac:dyDescent="0.25">
      <c r="A3851" t="s">
        <v>3878</v>
      </c>
      <c r="B3851">
        <v>35</v>
      </c>
      <c r="C3851" t="str">
        <f t="shared" si="420"/>
        <v>25-34</v>
      </c>
      <c r="D3851" t="s">
        <v>1</v>
      </c>
      <c r="E3851" t="s">
        <v>18</v>
      </c>
      <c r="F3851">
        <v>5.39</v>
      </c>
      <c r="G3851" t="str">
        <f t="shared" si="421"/>
        <v>Low</v>
      </c>
      <c r="H3851">
        <v>54</v>
      </c>
      <c r="I3851" t="s">
        <v>35</v>
      </c>
      <c r="J3851" t="s">
        <v>4</v>
      </c>
      <c r="K3851" s="4">
        <v>17.989999999999998</v>
      </c>
      <c r="L3851" s="4">
        <f t="shared" si="422"/>
        <v>17.989999999999998</v>
      </c>
      <c r="M3851">
        <v>1</v>
      </c>
      <c r="N3851" t="s">
        <v>23</v>
      </c>
      <c r="O3851">
        <v>1</v>
      </c>
      <c r="P3851">
        <v>0.1</v>
      </c>
      <c r="Q3851">
        <f t="shared" si="423"/>
        <v>6</v>
      </c>
      <c r="R3851" t="s">
        <v>33</v>
      </c>
      <c r="S3851">
        <f t="shared" si="424"/>
        <v>32.339999999999996</v>
      </c>
      <c r="T3851" t="str">
        <f t="shared" si="425"/>
        <v>Low</v>
      </c>
      <c r="U3851" t="str">
        <f t="shared" si="426"/>
        <v>Inactive</v>
      </c>
    </row>
    <row r="3852" spans="1:21" x14ac:dyDescent="0.25">
      <c r="A3852" t="s">
        <v>3879</v>
      </c>
      <c r="B3852">
        <v>70</v>
      </c>
      <c r="C3852" t="str">
        <f t="shared" si="420"/>
        <v>55+</v>
      </c>
      <c r="D3852" t="s">
        <v>27</v>
      </c>
      <c r="E3852" t="s">
        <v>18</v>
      </c>
      <c r="F3852">
        <v>15.73</v>
      </c>
      <c r="G3852" t="str">
        <f t="shared" si="421"/>
        <v>Low</v>
      </c>
      <c r="H3852">
        <v>56</v>
      </c>
      <c r="I3852" t="s">
        <v>56</v>
      </c>
      <c r="J3852" t="s">
        <v>10</v>
      </c>
      <c r="K3852" s="4">
        <v>17.989999999999998</v>
      </c>
      <c r="L3852" s="4">
        <f t="shared" si="422"/>
        <v>17.989999999999998</v>
      </c>
      <c r="M3852">
        <v>1</v>
      </c>
      <c r="N3852" t="s">
        <v>15</v>
      </c>
      <c r="O3852">
        <v>3</v>
      </c>
      <c r="P3852">
        <v>0.28000000000000003</v>
      </c>
      <c r="Q3852">
        <f t="shared" si="423"/>
        <v>17</v>
      </c>
      <c r="R3852" t="s">
        <v>16</v>
      </c>
      <c r="S3852">
        <f t="shared" si="424"/>
        <v>267.41000000000003</v>
      </c>
      <c r="T3852" t="str">
        <f t="shared" si="425"/>
        <v>High</v>
      </c>
      <c r="U3852" t="str">
        <f t="shared" si="426"/>
        <v>Inactive</v>
      </c>
    </row>
    <row r="3853" spans="1:21" x14ac:dyDescent="0.25">
      <c r="A3853" t="s">
        <v>3880</v>
      </c>
      <c r="B3853">
        <v>32</v>
      </c>
      <c r="C3853" t="str">
        <f t="shared" si="420"/>
        <v>25-34</v>
      </c>
      <c r="D3853" t="s">
        <v>13</v>
      </c>
      <c r="E3853" t="s">
        <v>18</v>
      </c>
      <c r="F3853">
        <v>14.36</v>
      </c>
      <c r="G3853" t="str">
        <f t="shared" si="421"/>
        <v>Low</v>
      </c>
      <c r="H3853">
        <v>0</v>
      </c>
      <c r="I3853" t="s">
        <v>35</v>
      </c>
      <c r="J3853" t="s">
        <v>41</v>
      </c>
      <c r="K3853" s="4">
        <v>17.989999999999998</v>
      </c>
      <c r="L3853" s="4">
        <f t="shared" si="422"/>
        <v>17.989999999999998</v>
      </c>
      <c r="M3853">
        <v>0</v>
      </c>
      <c r="N3853" t="s">
        <v>29</v>
      </c>
      <c r="O3853">
        <v>2</v>
      </c>
      <c r="P3853">
        <v>14.36</v>
      </c>
      <c r="Q3853">
        <f t="shared" si="423"/>
        <v>862</v>
      </c>
      <c r="R3853" t="s">
        <v>25</v>
      </c>
      <c r="S3853">
        <f t="shared" si="424"/>
        <v>12378.32</v>
      </c>
      <c r="T3853" t="str">
        <f t="shared" si="425"/>
        <v>High</v>
      </c>
      <c r="U3853" t="str">
        <f t="shared" si="426"/>
        <v>Active</v>
      </c>
    </row>
    <row r="3854" spans="1:21" x14ac:dyDescent="0.25">
      <c r="A3854" t="s">
        <v>3881</v>
      </c>
      <c r="B3854">
        <v>25</v>
      </c>
      <c r="C3854" t="str">
        <f t="shared" si="420"/>
        <v>18-24</v>
      </c>
      <c r="D3854" t="s">
        <v>1</v>
      </c>
      <c r="E3854" t="s">
        <v>2</v>
      </c>
      <c r="F3854">
        <v>15.26</v>
      </c>
      <c r="G3854" t="str">
        <f t="shared" si="421"/>
        <v>Low</v>
      </c>
      <c r="H3854">
        <v>34</v>
      </c>
      <c r="I3854" t="s">
        <v>14</v>
      </c>
      <c r="J3854" t="s">
        <v>32</v>
      </c>
      <c r="K3854" s="4">
        <v>8.99</v>
      </c>
      <c r="L3854" s="4">
        <f t="shared" si="422"/>
        <v>8.99</v>
      </c>
      <c r="M3854">
        <v>1</v>
      </c>
      <c r="N3854" t="s">
        <v>47</v>
      </c>
      <c r="O3854">
        <v>4</v>
      </c>
      <c r="P3854">
        <v>0.44</v>
      </c>
      <c r="Q3854">
        <f t="shared" si="423"/>
        <v>26</v>
      </c>
      <c r="R3854" t="s">
        <v>33</v>
      </c>
      <c r="S3854">
        <f t="shared" si="424"/>
        <v>396.76</v>
      </c>
      <c r="T3854" t="str">
        <f t="shared" si="425"/>
        <v>High</v>
      </c>
      <c r="U3854" t="str">
        <f t="shared" si="426"/>
        <v>Inactive</v>
      </c>
    </row>
    <row r="3855" spans="1:21" x14ac:dyDescent="0.25">
      <c r="A3855" t="s">
        <v>3882</v>
      </c>
      <c r="B3855">
        <v>49</v>
      </c>
      <c r="C3855" t="str">
        <f t="shared" si="420"/>
        <v>45-54</v>
      </c>
      <c r="D3855" t="s">
        <v>13</v>
      </c>
      <c r="E3855" t="s">
        <v>2</v>
      </c>
      <c r="F3855">
        <v>1.58</v>
      </c>
      <c r="G3855" t="str">
        <f t="shared" si="421"/>
        <v>Low</v>
      </c>
      <c r="H3855">
        <v>29</v>
      </c>
      <c r="I3855" t="s">
        <v>56</v>
      </c>
      <c r="J3855" t="s">
        <v>43</v>
      </c>
      <c r="K3855" s="4">
        <v>8.99</v>
      </c>
      <c r="L3855" s="4">
        <f t="shared" si="422"/>
        <v>8.99</v>
      </c>
      <c r="M3855">
        <v>1</v>
      </c>
      <c r="N3855" t="s">
        <v>47</v>
      </c>
      <c r="O3855">
        <v>4</v>
      </c>
      <c r="P3855">
        <v>0.05</v>
      </c>
      <c r="Q3855">
        <f t="shared" si="423"/>
        <v>3</v>
      </c>
      <c r="R3855" t="s">
        <v>33</v>
      </c>
      <c r="S3855">
        <f t="shared" si="424"/>
        <v>4.74</v>
      </c>
      <c r="T3855" t="str">
        <f t="shared" si="425"/>
        <v>Low</v>
      </c>
      <c r="U3855" t="str">
        <f t="shared" si="426"/>
        <v>Inactive</v>
      </c>
    </row>
    <row r="3856" spans="1:21" x14ac:dyDescent="0.25">
      <c r="A3856" t="s">
        <v>3883</v>
      </c>
      <c r="B3856">
        <v>49</v>
      </c>
      <c r="C3856" t="str">
        <f t="shared" si="420"/>
        <v>45-54</v>
      </c>
      <c r="D3856" t="s">
        <v>1</v>
      </c>
      <c r="E3856" t="s">
        <v>8</v>
      </c>
      <c r="F3856">
        <v>2.76</v>
      </c>
      <c r="G3856" t="str">
        <f t="shared" si="421"/>
        <v>Low</v>
      </c>
      <c r="H3856">
        <v>20</v>
      </c>
      <c r="I3856" t="s">
        <v>9</v>
      </c>
      <c r="J3856" t="s">
        <v>10</v>
      </c>
      <c r="K3856" s="4">
        <v>13.99</v>
      </c>
      <c r="L3856" s="4">
        <f t="shared" si="422"/>
        <v>13.99</v>
      </c>
      <c r="M3856">
        <v>0</v>
      </c>
      <c r="N3856" t="s">
        <v>23</v>
      </c>
      <c r="O3856">
        <v>4</v>
      </c>
      <c r="P3856">
        <v>0.13</v>
      </c>
      <c r="Q3856">
        <f t="shared" si="423"/>
        <v>8</v>
      </c>
      <c r="R3856" t="s">
        <v>6</v>
      </c>
      <c r="S3856">
        <f t="shared" si="424"/>
        <v>22.08</v>
      </c>
      <c r="T3856" t="str">
        <f t="shared" si="425"/>
        <v>Low</v>
      </c>
      <c r="U3856" t="str">
        <f t="shared" si="426"/>
        <v>Risk</v>
      </c>
    </row>
    <row r="3857" spans="1:21" x14ac:dyDescent="0.25">
      <c r="A3857" t="s">
        <v>3884</v>
      </c>
      <c r="B3857">
        <v>67</v>
      </c>
      <c r="C3857" t="str">
        <f t="shared" si="420"/>
        <v>55+</v>
      </c>
      <c r="D3857" t="s">
        <v>13</v>
      </c>
      <c r="E3857" t="s">
        <v>2</v>
      </c>
      <c r="F3857">
        <v>6.88</v>
      </c>
      <c r="G3857" t="str">
        <f t="shared" si="421"/>
        <v>Low</v>
      </c>
      <c r="H3857">
        <v>44</v>
      </c>
      <c r="I3857" t="s">
        <v>3</v>
      </c>
      <c r="J3857" t="s">
        <v>32</v>
      </c>
      <c r="K3857" s="4">
        <v>8.99</v>
      </c>
      <c r="L3857" s="4">
        <f t="shared" si="422"/>
        <v>8.99</v>
      </c>
      <c r="M3857">
        <v>1</v>
      </c>
      <c r="N3857" t="s">
        <v>5</v>
      </c>
      <c r="O3857">
        <v>4</v>
      </c>
      <c r="P3857">
        <v>0.15</v>
      </c>
      <c r="Q3857">
        <f t="shared" si="423"/>
        <v>9</v>
      </c>
      <c r="R3857" t="s">
        <v>20</v>
      </c>
      <c r="S3857">
        <f t="shared" si="424"/>
        <v>61.92</v>
      </c>
      <c r="T3857" t="str">
        <f t="shared" si="425"/>
        <v>Medium</v>
      </c>
      <c r="U3857" t="str">
        <f t="shared" si="426"/>
        <v>Inactive</v>
      </c>
    </row>
    <row r="3858" spans="1:21" x14ac:dyDescent="0.25">
      <c r="A3858" t="s">
        <v>3885</v>
      </c>
      <c r="B3858">
        <v>39</v>
      </c>
      <c r="C3858" t="str">
        <f t="shared" si="420"/>
        <v>35-44</v>
      </c>
      <c r="D3858" t="s">
        <v>27</v>
      </c>
      <c r="E3858" t="s">
        <v>18</v>
      </c>
      <c r="F3858">
        <v>4.22</v>
      </c>
      <c r="G3858" t="str">
        <f t="shared" si="421"/>
        <v>Low</v>
      </c>
      <c r="H3858">
        <v>33</v>
      </c>
      <c r="I3858" t="s">
        <v>14</v>
      </c>
      <c r="J3858" t="s">
        <v>41</v>
      </c>
      <c r="K3858" s="4">
        <v>17.989999999999998</v>
      </c>
      <c r="L3858" s="4">
        <f t="shared" si="422"/>
        <v>17.989999999999998</v>
      </c>
      <c r="M3858">
        <v>1</v>
      </c>
      <c r="N3858" t="s">
        <v>29</v>
      </c>
      <c r="O3858">
        <v>2</v>
      </c>
      <c r="P3858">
        <v>0.12</v>
      </c>
      <c r="Q3858">
        <f t="shared" si="423"/>
        <v>7</v>
      </c>
      <c r="R3858" t="s">
        <v>16</v>
      </c>
      <c r="S3858">
        <f t="shared" si="424"/>
        <v>29.54</v>
      </c>
      <c r="T3858" t="str">
        <f t="shared" si="425"/>
        <v>Low</v>
      </c>
      <c r="U3858" t="str">
        <f t="shared" si="426"/>
        <v>Inactive</v>
      </c>
    </row>
    <row r="3859" spans="1:21" x14ac:dyDescent="0.25">
      <c r="A3859" t="s">
        <v>3886</v>
      </c>
      <c r="B3859">
        <v>34</v>
      </c>
      <c r="C3859" t="str">
        <f t="shared" si="420"/>
        <v>25-34</v>
      </c>
      <c r="D3859" t="s">
        <v>1</v>
      </c>
      <c r="E3859" t="s">
        <v>2</v>
      </c>
      <c r="F3859">
        <v>4.43</v>
      </c>
      <c r="G3859" t="str">
        <f t="shared" si="421"/>
        <v>Low</v>
      </c>
      <c r="H3859">
        <v>33</v>
      </c>
      <c r="I3859" t="s">
        <v>19</v>
      </c>
      <c r="J3859" t="s">
        <v>32</v>
      </c>
      <c r="K3859" s="4">
        <v>8.99</v>
      </c>
      <c r="L3859" s="4">
        <f t="shared" si="422"/>
        <v>8.99</v>
      </c>
      <c r="M3859">
        <v>1</v>
      </c>
      <c r="N3859" t="s">
        <v>5</v>
      </c>
      <c r="O3859">
        <v>2</v>
      </c>
      <c r="P3859">
        <v>0.13</v>
      </c>
      <c r="Q3859">
        <f t="shared" si="423"/>
        <v>8</v>
      </c>
      <c r="R3859" t="s">
        <v>25</v>
      </c>
      <c r="S3859">
        <f t="shared" si="424"/>
        <v>35.44</v>
      </c>
      <c r="T3859" t="str">
        <f t="shared" si="425"/>
        <v>Low</v>
      </c>
      <c r="U3859" t="str">
        <f t="shared" si="426"/>
        <v>Inactive</v>
      </c>
    </row>
    <row r="3860" spans="1:21" x14ac:dyDescent="0.25">
      <c r="A3860" t="s">
        <v>3887</v>
      </c>
      <c r="B3860">
        <v>27</v>
      </c>
      <c r="C3860" t="str">
        <f t="shared" si="420"/>
        <v>25-34</v>
      </c>
      <c r="D3860" t="s">
        <v>1</v>
      </c>
      <c r="E3860" t="s">
        <v>18</v>
      </c>
      <c r="F3860">
        <v>5.05</v>
      </c>
      <c r="G3860" t="str">
        <f t="shared" si="421"/>
        <v>Low</v>
      </c>
      <c r="H3860">
        <v>47</v>
      </c>
      <c r="I3860" t="s">
        <v>35</v>
      </c>
      <c r="J3860" t="s">
        <v>43</v>
      </c>
      <c r="K3860" s="4">
        <v>17.989999999999998</v>
      </c>
      <c r="L3860" s="4">
        <f t="shared" si="422"/>
        <v>17.989999999999998</v>
      </c>
      <c r="M3860">
        <v>1</v>
      </c>
      <c r="N3860" t="s">
        <v>15</v>
      </c>
      <c r="O3860">
        <v>5</v>
      </c>
      <c r="P3860">
        <v>0.11</v>
      </c>
      <c r="Q3860">
        <f t="shared" si="423"/>
        <v>7</v>
      </c>
      <c r="R3860" t="s">
        <v>25</v>
      </c>
      <c r="S3860">
        <f t="shared" si="424"/>
        <v>35.35</v>
      </c>
      <c r="T3860" t="str">
        <f t="shared" si="425"/>
        <v>Low</v>
      </c>
      <c r="U3860" t="str">
        <f t="shared" si="426"/>
        <v>Inactive</v>
      </c>
    </row>
    <row r="3861" spans="1:21" x14ac:dyDescent="0.25">
      <c r="A3861" t="s">
        <v>3888</v>
      </c>
      <c r="B3861">
        <v>53</v>
      </c>
      <c r="C3861" t="str">
        <f t="shared" si="420"/>
        <v>45-54</v>
      </c>
      <c r="D3861" t="s">
        <v>13</v>
      </c>
      <c r="E3861" t="s">
        <v>8</v>
      </c>
      <c r="F3861">
        <v>3.47</v>
      </c>
      <c r="G3861" t="str">
        <f t="shared" si="421"/>
        <v>Low</v>
      </c>
      <c r="H3861">
        <v>38</v>
      </c>
      <c r="I3861" t="s">
        <v>14</v>
      </c>
      <c r="J3861" t="s">
        <v>10</v>
      </c>
      <c r="K3861" s="4">
        <v>13.99</v>
      </c>
      <c r="L3861" s="4">
        <f t="shared" si="422"/>
        <v>13.99</v>
      </c>
      <c r="M3861">
        <v>1</v>
      </c>
      <c r="N3861" t="s">
        <v>15</v>
      </c>
      <c r="O3861">
        <v>1</v>
      </c>
      <c r="P3861">
        <v>0.09</v>
      </c>
      <c r="Q3861">
        <f t="shared" si="423"/>
        <v>5</v>
      </c>
      <c r="R3861" t="s">
        <v>20</v>
      </c>
      <c r="S3861">
        <f t="shared" si="424"/>
        <v>17.350000000000001</v>
      </c>
      <c r="T3861" t="str">
        <f t="shared" si="425"/>
        <v>Low</v>
      </c>
      <c r="U3861" t="str">
        <f t="shared" si="426"/>
        <v>Inactive</v>
      </c>
    </row>
    <row r="3862" spans="1:21" x14ac:dyDescent="0.25">
      <c r="A3862" t="s">
        <v>3889</v>
      </c>
      <c r="B3862">
        <v>31</v>
      </c>
      <c r="C3862" t="str">
        <f t="shared" si="420"/>
        <v>25-34</v>
      </c>
      <c r="D3862" t="s">
        <v>27</v>
      </c>
      <c r="E3862" t="s">
        <v>18</v>
      </c>
      <c r="F3862">
        <v>8.8800000000000008</v>
      </c>
      <c r="G3862" t="str">
        <f t="shared" si="421"/>
        <v>Low</v>
      </c>
      <c r="H3862">
        <v>25</v>
      </c>
      <c r="I3862" t="s">
        <v>14</v>
      </c>
      <c r="J3862" t="s">
        <v>4</v>
      </c>
      <c r="K3862" s="4">
        <v>17.989999999999998</v>
      </c>
      <c r="L3862" s="4">
        <f t="shared" si="422"/>
        <v>17.989999999999998</v>
      </c>
      <c r="M3862">
        <v>0</v>
      </c>
      <c r="N3862" t="s">
        <v>23</v>
      </c>
      <c r="O3862">
        <v>4</v>
      </c>
      <c r="P3862">
        <v>0.34</v>
      </c>
      <c r="Q3862">
        <f t="shared" si="423"/>
        <v>20</v>
      </c>
      <c r="R3862" t="s">
        <v>6</v>
      </c>
      <c r="S3862">
        <f t="shared" si="424"/>
        <v>177.60000000000002</v>
      </c>
      <c r="T3862" t="str">
        <f t="shared" si="425"/>
        <v>High</v>
      </c>
      <c r="U3862" t="str">
        <f t="shared" si="426"/>
        <v>Inactive</v>
      </c>
    </row>
    <row r="3863" spans="1:21" x14ac:dyDescent="0.25">
      <c r="A3863" t="s">
        <v>3890</v>
      </c>
      <c r="B3863">
        <v>46</v>
      </c>
      <c r="C3863" t="str">
        <f t="shared" si="420"/>
        <v>45-54</v>
      </c>
      <c r="D3863" t="s">
        <v>1</v>
      </c>
      <c r="E3863" t="s">
        <v>2</v>
      </c>
      <c r="F3863">
        <v>19.72</v>
      </c>
      <c r="G3863" t="str">
        <f t="shared" si="421"/>
        <v>Low</v>
      </c>
      <c r="H3863">
        <v>47</v>
      </c>
      <c r="I3863" t="s">
        <v>19</v>
      </c>
      <c r="J3863" t="s">
        <v>41</v>
      </c>
      <c r="K3863" s="4">
        <v>8.99</v>
      </c>
      <c r="L3863" s="4">
        <f t="shared" si="422"/>
        <v>8.99</v>
      </c>
      <c r="M3863">
        <v>1</v>
      </c>
      <c r="N3863" t="s">
        <v>47</v>
      </c>
      <c r="O3863">
        <v>1</v>
      </c>
      <c r="P3863">
        <v>0.41</v>
      </c>
      <c r="Q3863">
        <f t="shared" si="423"/>
        <v>25</v>
      </c>
      <c r="R3863" t="s">
        <v>20</v>
      </c>
      <c r="S3863">
        <f t="shared" si="424"/>
        <v>493</v>
      </c>
      <c r="T3863" t="str">
        <f t="shared" si="425"/>
        <v>High</v>
      </c>
      <c r="U3863" t="str">
        <f t="shared" si="426"/>
        <v>Inactive</v>
      </c>
    </row>
    <row r="3864" spans="1:21" x14ac:dyDescent="0.25">
      <c r="A3864" t="s">
        <v>3891</v>
      </c>
      <c r="B3864">
        <v>30</v>
      </c>
      <c r="C3864" t="str">
        <f t="shared" si="420"/>
        <v>25-34</v>
      </c>
      <c r="D3864" t="s">
        <v>13</v>
      </c>
      <c r="E3864" t="s">
        <v>8</v>
      </c>
      <c r="F3864">
        <v>28.52</v>
      </c>
      <c r="G3864" t="str">
        <f t="shared" si="421"/>
        <v>Medium</v>
      </c>
      <c r="H3864">
        <v>28</v>
      </c>
      <c r="I3864" t="s">
        <v>3</v>
      </c>
      <c r="J3864" t="s">
        <v>4</v>
      </c>
      <c r="K3864" s="4">
        <v>13.99</v>
      </c>
      <c r="L3864" s="4">
        <f t="shared" si="422"/>
        <v>13.99</v>
      </c>
      <c r="M3864">
        <v>0</v>
      </c>
      <c r="N3864" t="s">
        <v>47</v>
      </c>
      <c r="O3864">
        <v>4</v>
      </c>
      <c r="P3864">
        <v>0.98</v>
      </c>
      <c r="Q3864">
        <f t="shared" si="423"/>
        <v>59</v>
      </c>
      <c r="R3864" t="s">
        <v>38</v>
      </c>
      <c r="S3864">
        <f t="shared" si="424"/>
        <v>1682.68</v>
      </c>
      <c r="T3864" t="str">
        <f t="shared" si="425"/>
        <v>High</v>
      </c>
      <c r="U3864" t="str">
        <f t="shared" si="426"/>
        <v>Inactive</v>
      </c>
    </row>
    <row r="3865" spans="1:21" x14ac:dyDescent="0.25">
      <c r="A3865" t="s">
        <v>3892</v>
      </c>
      <c r="B3865">
        <v>65</v>
      </c>
      <c r="C3865" t="str">
        <f t="shared" si="420"/>
        <v>55+</v>
      </c>
      <c r="D3865" t="s">
        <v>1</v>
      </c>
      <c r="E3865" t="s">
        <v>8</v>
      </c>
      <c r="F3865">
        <v>3.26</v>
      </c>
      <c r="G3865" t="str">
        <f t="shared" si="421"/>
        <v>Low</v>
      </c>
      <c r="H3865">
        <v>41</v>
      </c>
      <c r="I3865" t="s">
        <v>14</v>
      </c>
      <c r="J3865" t="s">
        <v>41</v>
      </c>
      <c r="K3865" s="4">
        <v>13.99</v>
      </c>
      <c r="L3865" s="4">
        <f t="shared" si="422"/>
        <v>13.99</v>
      </c>
      <c r="M3865">
        <v>1</v>
      </c>
      <c r="N3865" t="s">
        <v>29</v>
      </c>
      <c r="O3865">
        <v>5</v>
      </c>
      <c r="P3865">
        <v>0.08</v>
      </c>
      <c r="Q3865">
        <f t="shared" si="423"/>
        <v>5</v>
      </c>
      <c r="R3865" t="s">
        <v>6</v>
      </c>
      <c r="S3865">
        <f t="shared" si="424"/>
        <v>16.299999999999997</v>
      </c>
      <c r="T3865" t="str">
        <f t="shared" si="425"/>
        <v>Low</v>
      </c>
      <c r="U3865" t="str">
        <f t="shared" si="426"/>
        <v>Inactive</v>
      </c>
    </row>
    <row r="3866" spans="1:21" x14ac:dyDescent="0.25">
      <c r="A3866" t="s">
        <v>3893</v>
      </c>
      <c r="B3866">
        <v>64</v>
      </c>
      <c r="C3866" t="str">
        <f t="shared" si="420"/>
        <v>55+</v>
      </c>
      <c r="D3866" t="s">
        <v>27</v>
      </c>
      <c r="E3866" t="s">
        <v>8</v>
      </c>
      <c r="F3866">
        <v>1.24</v>
      </c>
      <c r="G3866" t="str">
        <f t="shared" si="421"/>
        <v>Low</v>
      </c>
      <c r="H3866">
        <v>9</v>
      </c>
      <c r="I3866" t="s">
        <v>3</v>
      </c>
      <c r="J3866" t="s">
        <v>10</v>
      </c>
      <c r="K3866" s="4">
        <v>13.99</v>
      </c>
      <c r="L3866" s="4">
        <f t="shared" si="422"/>
        <v>13.99</v>
      </c>
      <c r="M3866">
        <v>0</v>
      </c>
      <c r="N3866" t="s">
        <v>47</v>
      </c>
      <c r="O3866">
        <v>4</v>
      </c>
      <c r="P3866">
        <v>0.12</v>
      </c>
      <c r="Q3866">
        <f t="shared" si="423"/>
        <v>7</v>
      </c>
      <c r="R3866" t="s">
        <v>11</v>
      </c>
      <c r="S3866">
        <f t="shared" si="424"/>
        <v>8.68</v>
      </c>
      <c r="T3866" t="str">
        <f t="shared" si="425"/>
        <v>Low</v>
      </c>
      <c r="U3866" t="str">
        <f t="shared" si="426"/>
        <v>Risk</v>
      </c>
    </row>
    <row r="3867" spans="1:21" x14ac:dyDescent="0.25">
      <c r="A3867" t="s">
        <v>3894</v>
      </c>
      <c r="B3867">
        <v>38</v>
      </c>
      <c r="C3867" t="str">
        <f t="shared" si="420"/>
        <v>35-44</v>
      </c>
      <c r="D3867" t="s">
        <v>1</v>
      </c>
      <c r="E3867" t="s">
        <v>8</v>
      </c>
      <c r="F3867">
        <v>32.729999999999997</v>
      </c>
      <c r="G3867" t="str">
        <f t="shared" si="421"/>
        <v>Medium</v>
      </c>
      <c r="H3867">
        <v>21</v>
      </c>
      <c r="I3867" t="s">
        <v>14</v>
      </c>
      <c r="J3867" t="s">
        <v>10</v>
      </c>
      <c r="K3867" s="4">
        <v>13.99</v>
      </c>
      <c r="L3867" s="4">
        <f t="shared" si="422"/>
        <v>13.99</v>
      </c>
      <c r="M3867">
        <v>0</v>
      </c>
      <c r="N3867" t="s">
        <v>23</v>
      </c>
      <c r="O3867">
        <v>5</v>
      </c>
      <c r="P3867">
        <v>1.49</v>
      </c>
      <c r="Q3867">
        <f t="shared" si="423"/>
        <v>89</v>
      </c>
      <c r="R3867" t="s">
        <v>38</v>
      </c>
      <c r="S3867">
        <f t="shared" si="424"/>
        <v>2912.97</v>
      </c>
      <c r="T3867" t="str">
        <f t="shared" si="425"/>
        <v>High</v>
      </c>
      <c r="U3867" t="str">
        <f t="shared" si="426"/>
        <v>Risk</v>
      </c>
    </row>
    <row r="3868" spans="1:21" x14ac:dyDescent="0.25">
      <c r="A3868" t="s">
        <v>3895</v>
      </c>
      <c r="B3868">
        <v>56</v>
      </c>
      <c r="C3868" t="str">
        <f t="shared" si="420"/>
        <v>55+</v>
      </c>
      <c r="D3868" t="s">
        <v>13</v>
      </c>
      <c r="E3868" t="s">
        <v>2</v>
      </c>
      <c r="F3868">
        <v>20.91</v>
      </c>
      <c r="G3868" t="str">
        <f t="shared" si="421"/>
        <v>Medium</v>
      </c>
      <c r="H3868">
        <v>35</v>
      </c>
      <c r="I3868" t="s">
        <v>56</v>
      </c>
      <c r="J3868" t="s">
        <v>43</v>
      </c>
      <c r="K3868" s="4">
        <v>8.99</v>
      </c>
      <c r="L3868" s="4">
        <f t="shared" si="422"/>
        <v>8.99</v>
      </c>
      <c r="M3868">
        <v>0</v>
      </c>
      <c r="N3868" t="s">
        <v>47</v>
      </c>
      <c r="O3868">
        <v>4</v>
      </c>
      <c r="P3868">
        <v>0.57999999999999996</v>
      </c>
      <c r="Q3868">
        <f t="shared" si="423"/>
        <v>35</v>
      </c>
      <c r="R3868" t="s">
        <v>38</v>
      </c>
      <c r="S3868">
        <f t="shared" si="424"/>
        <v>731.85</v>
      </c>
      <c r="T3868" t="str">
        <f t="shared" si="425"/>
        <v>High</v>
      </c>
      <c r="U3868" t="str">
        <f t="shared" si="426"/>
        <v>Inactive</v>
      </c>
    </row>
    <row r="3869" spans="1:21" x14ac:dyDescent="0.25">
      <c r="A3869" t="s">
        <v>3896</v>
      </c>
      <c r="B3869">
        <v>34</v>
      </c>
      <c r="C3869" t="str">
        <f t="shared" si="420"/>
        <v>25-34</v>
      </c>
      <c r="D3869" t="s">
        <v>27</v>
      </c>
      <c r="E3869" t="s">
        <v>8</v>
      </c>
      <c r="F3869">
        <v>8.59</v>
      </c>
      <c r="G3869" t="str">
        <f t="shared" si="421"/>
        <v>Low</v>
      </c>
      <c r="H3869">
        <v>17</v>
      </c>
      <c r="I3869" t="s">
        <v>35</v>
      </c>
      <c r="J3869" t="s">
        <v>4</v>
      </c>
      <c r="K3869" s="4">
        <v>13.99</v>
      </c>
      <c r="L3869" s="4">
        <f t="shared" si="422"/>
        <v>13.99</v>
      </c>
      <c r="M3869">
        <v>0</v>
      </c>
      <c r="N3869" t="s">
        <v>5</v>
      </c>
      <c r="O3869">
        <v>3</v>
      </c>
      <c r="P3869">
        <v>0.48</v>
      </c>
      <c r="Q3869">
        <f t="shared" si="423"/>
        <v>29</v>
      </c>
      <c r="R3869" t="s">
        <v>16</v>
      </c>
      <c r="S3869">
        <f t="shared" si="424"/>
        <v>249.10999999999999</v>
      </c>
      <c r="T3869" t="str">
        <f t="shared" si="425"/>
        <v>High</v>
      </c>
      <c r="U3869" t="str">
        <f t="shared" si="426"/>
        <v>Risk</v>
      </c>
    </row>
    <row r="3870" spans="1:21" x14ac:dyDescent="0.25">
      <c r="A3870" t="s">
        <v>3897</v>
      </c>
      <c r="B3870">
        <v>35</v>
      </c>
      <c r="C3870" t="str">
        <f t="shared" si="420"/>
        <v>25-34</v>
      </c>
      <c r="D3870" t="s">
        <v>13</v>
      </c>
      <c r="E3870" t="s">
        <v>2</v>
      </c>
      <c r="F3870">
        <v>7.37</v>
      </c>
      <c r="G3870" t="str">
        <f t="shared" si="421"/>
        <v>Low</v>
      </c>
      <c r="H3870">
        <v>9</v>
      </c>
      <c r="I3870" t="s">
        <v>14</v>
      </c>
      <c r="J3870" t="s">
        <v>43</v>
      </c>
      <c r="K3870" s="4">
        <v>8.99</v>
      </c>
      <c r="L3870" s="4">
        <f t="shared" si="422"/>
        <v>8.99</v>
      </c>
      <c r="M3870">
        <v>0</v>
      </c>
      <c r="N3870" t="s">
        <v>29</v>
      </c>
      <c r="O3870">
        <v>4</v>
      </c>
      <c r="P3870">
        <v>0.74</v>
      </c>
      <c r="Q3870">
        <f t="shared" si="423"/>
        <v>44</v>
      </c>
      <c r="R3870" t="s">
        <v>20</v>
      </c>
      <c r="S3870">
        <f t="shared" si="424"/>
        <v>324.28000000000003</v>
      </c>
      <c r="T3870" t="str">
        <f t="shared" si="425"/>
        <v>High</v>
      </c>
      <c r="U3870" t="str">
        <f t="shared" si="426"/>
        <v>Risk</v>
      </c>
    </row>
    <row r="3871" spans="1:21" x14ac:dyDescent="0.25">
      <c r="A3871" t="s">
        <v>3898</v>
      </c>
      <c r="B3871">
        <v>27</v>
      </c>
      <c r="C3871" t="str">
        <f t="shared" si="420"/>
        <v>25-34</v>
      </c>
      <c r="D3871" t="s">
        <v>27</v>
      </c>
      <c r="E3871" t="s">
        <v>18</v>
      </c>
      <c r="F3871">
        <v>18.7</v>
      </c>
      <c r="G3871" t="str">
        <f t="shared" si="421"/>
        <v>Low</v>
      </c>
      <c r="H3871">
        <v>29</v>
      </c>
      <c r="I3871" t="s">
        <v>9</v>
      </c>
      <c r="J3871" t="s">
        <v>10</v>
      </c>
      <c r="K3871" s="4">
        <v>17.989999999999998</v>
      </c>
      <c r="L3871" s="4">
        <f t="shared" si="422"/>
        <v>17.989999999999998</v>
      </c>
      <c r="M3871">
        <v>0</v>
      </c>
      <c r="N3871" t="s">
        <v>47</v>
      </c>
      <c r="O3871">
        <v>4</v>
      </c>
      <c r="P3871">
        <v>0.62</v>
      </c>
      <c r="Q3871">
        <f t="shared" si="423"/>
        <v>37</v>
      </c>
      <c r="R3871" t="s">
        <v>6</v>
      </c>
      <c r="S3871">
        <f t="shared" si="424"/>
        <v>691.9</v>
      </c>
      <c r="T3871" t="str">
        <f t="shared" si="425"/>
        <v>High</v>
      </c>
      <c r="U3871" t="str">
        <f t="shared" si="426"/>
        <v>Inactive</v>
      </c>
    </row>
    <row r="3872" spans="1:21" x14ac:dyDescent="0.25">
      <c r="A3872" t="s">
        <v>3899</v>
      </c>
      <c r="B3872">
        <v>52</v>
      </c>
      <c r="C3872" t="str">
        <f t="shared" si="420"/>
        <v>45-54</v>
      </c>
      <c r="D3872" t="s">
        <v>1</v>
      </c>
      <c r="E3872" t="s">
        <v>2</v>
      </c>
      <c r="F3872">
        <v>2.11</v>
      </c>
      <c r="G3872" t="str">
        <f t="shared" si="421"/>
        <v>Low</v>
      </c>
      <c r="H3872">
        <v>46</v>
      </c>
      <c r="I3872" t="s">
        <v>14</v>
      </c>
      <c r="J3872" t="s">
        <v>10</v>
      </c>
      <c r="K3872" s="4">
        <v>8.99</v>
      </c>
      <c r="L3872" s="4">
        <f t="shared" si="422"/>
        <v>8.99</v>
      </c>
      <c r="M3872">
        <v>1</v>
      </c>
      <c r="N3872" t="s">
        <v>29</v>
      </c>
      <c r="O3872">
        <v>5</v>
      </c>
      <c r="P3872">
        <v>0.04</v>
      </c>
      <c r="Q3872">
        <f t="shared" si="423"/>
        <v>2</v>
      </c>
      <c r="R3872" t="s">
        <v>6</v>
      </c>
      <c r="S3872">
        <f t="shared" si="424"/>
        <v>4.22</v>
      </c>
      <c r="T3872" t="str">
        <f t="shared" si="425"/>
        <v>Low</v>
      </c>
      <c r="U3872" t="str">
        <f t="shared" si="426"/>
        <v>Inactive</v>
      </c>
    </row>
    <row r="3873" spans="1:21" x14ac:dyDescent="0.25">
      <c r="A3873" t="s">
        <v>3900</v>
      </c>
      <c r="B3873">
        <v>46</v>
      </c>
      <c r="C3873" t="str">
        <f t="shared" si="420"/>
        <v>45-54</v>
      </c>
      <c r="D3873" t="s">
        <v>27</v>
      </c>
      <c r="E3873" t="s">
        <v>18</v>
      </c>
      <c r="F3873">
        <v>21.11</v>
      </c>
      <c r="G3873" t="str">
        <f t="shared" si="421"/>
        <v>Medium</v>
      </c>
      <c r="H3873">
        <v>48</v>
      </c>
      <c r="I3873" t="s">
        <v>3</v>
      </c>
      <c r="J3873" t="s">
        <v>43</v>
      </c>
      <c r="K3873" s="4">
        <v>17.989999999999998</v>
      </c>
      <c r="L3873" s="4">
        <f t="shared" si="422"/>
        <v>17.989999999999998</v>
      </c>
      <c r="M3873">
        <v>0</v>
      </c>
      <c r="N3873" t="s">
        <v>5</v>
      </c>
      <c r="O3873">
        <v>4</v>
      </c>
      <c r="P3873">
        <v>0.43</v>
      </c>
      <c r="Q3873">
        <f t="shared" si="423"/>
        <v>26</v>
      </c>
      <c r="R3873" t="s">
        <v>20</v>
      </c>
      <c r="S3873">
        <f t="shared" si="424"/>
        <v>548.86</v>
      </c>
      <c r="T3873" t="str">
        <f t="shared" si="425"/>
        <v>High</v>
      </c>
      <c r="U3873" t="str">
        <f t="shared" si="426"/>
        <v>Inactive</v>
      </c>
    </row>
    <row r="3874" spans="1:21" x14ac:dyDescent="0.25">
      <c r="A3874" t="s">
        <v>3901</v>
      </c>
      <c r="B3874">
        <v>56</v>
      </c>
      <c r="C3874" t="str">
        <f t="shared" si="420"/>
        <v>55+</v>
      </c>
      <c r="D3874" t="s">
        <v>1</v>
      </c>
      <c r="E3874" t="s">
        <v>2</v>
      </c>
      <c r="F3874">
        <v>2.19</v>
      </c>
      <c r="G3874" t="str">
        <f t="shared" si="421"/>
        <v>Low</v>
      </c>
      <c r="H3874">
        <v>35</v>
      </c>
      <c r="I3874" t="s">
        <v>14</v>
      </c>
      <c r="J3874" t="s">
        <v>32</v>
      </c>
      <c r="K3874" s="4">
        <v>8.99</v>
      </c>
      <c r="L3874" s="4">
        <f t="shared" si="422"/>
        <v>8.99</v>
      </c>
      <c r="M3874">
        <v>1</v>
      </c>
      <c r="N3874" t="s">
        <v>47</v>
      </c>
      <c r="O3874">
        <v>5</v>
      </c>
      <c r="P3874">
        <v>0.06</v>
      </c>
      <c r="Q3874">
        <f t="shared" si="423"/>
        <v>4</v>
      </c>
      <c r="R3874" t="s">
        <v>38</v>
      </c>
      <c r="S3874">
        <f t="shared" si="424"/>
        <v>8.76</v>
      </c>
      <c r="T3874" t="str">
        <f t="shared" si="425"/>
        <v>Low</v>
      </c>
      <c r="U3874" t="str">
        <f t="shared" si="426"/>
        <v>Inactive</v>
      </c>
    </row>
    <row r="3875" spans="1:21" x14ac:dyDescent="0.25">
      <c r="A3875" t="s">
        <v>3902</v>
      </c>
      <c r="B3875">
        <v>44</v>
      </c>
      <c r="C3875" t="str">
        <f t="shared" si="420"/>
        <v>35-44</v>
      </c>
      <c r="D3875" t="s">
        <v>27</v>
      </c>
      <c r="E3875" t="s">
        <v>18</v>
      </c>
      <c r="F3875">
        <v>30.04</v>
      </c>
      <c r="G3875" t="str">
        <f t="shared" si="421"/>
        <v>Medium</v>
      </c>
      <c r="H3875">
        <v>56</v>
      </c>
      <c r="I3875" t="s">
        <v>14</v>
      </c>
      <c r="J3875" t="s">
        <v>10</v>
      </c>
      <c r="K3875" s="4">
        <v>17.989999999999998</v>
      </c>
      <c r="L3875" s="4">
        <f t="shared" si="422"/>
        <v>17.989999999999998</v>
      </c>
      <c r="M3875">
        <v>0</v>
      </c>
      <c r="N3875" t="s">
        <v>23</v>
      </c>
      <c r="O3875">
        <v>5</v>
      </c>
      <c r="P3875">
        <v>0.53</v>
      </c>
      <c r="Q3875">
        <f t="shared" si="423"/>
        <v>32</v>
      </c>
      <c r="R3875" t="s">
        <v>25</v>
      </c>
      <c r="S3875">
        <f t="shared" si="424"/>
        <v>961.28</v>
      </c>
      <c r="T3875" t="str">
        <f t="shared" si="425"/>
        <v>High</v>
      </c>
      <c r="U3875" t="str">
        <f t="shared" si="426"/>
        <v>Inactive</v>
      </c>
    </row>
    <row r="3876" spans="1:21" x14ac:dyDescent="0.25">
      <c r="A3876" t="s">
        <v>3903</v>
      </c>
      <c r="B3876">
        <v>36</v>
      </c>
      <c r="C3876" t="str">
        <f t="shared" si="420"/>
        <v>35-44</v>
      </c>
      <c r="D3876" t="s">
        <v>27</v>
      </c>
      <c r="E3876" t="s">
        <v>2</v>
      </c>
      <c r="F3876">
        <v>12.52</v>
      </c>
      <c r="G3876" t="str">
        <f t="shared" si="421"/>
        <v>Low</v>
      </c>
      <c r="H3876">
        <v>6</v>
      </c>
      <c r="I3876" t="s">
        <v>14</v>
      </c>
      <c r="J3876" t="s">
        <v>32</v>
      </c>
      <c r="K3876" s="4">
        <v>8.99</v>
      </c>
      <c r="L3876" s="4">
        <f t="shared" si="422"/>
        <v>8.99</v>
      </c>
      <c r="M3876">
        <v>0</v>
      </c>
      <c r="N3876" t="s">
        <v>47</v>
      </c>
      <c r="O3876">
        <v>4</v>
      </c>
      <c r="P3876">
        <v>1.79</v>
      </c>
      <c r="Q3876">
        <f t="shared" si="423"/>
        <v>107</v>
      </c>
      <c r="R3876" t="s">
        <v>38</v>
      </c>
      <c r="S3876">
        <f t="shared" si="424"/>
        <v>1339.6399999999999</v>
      </c>
      <c r="T3876" t="str">
        <f t="shared" si="425"/>
        <v>High</v>
      </c>
      <c r="U3876" t="str">
        <f t="shared" si="426"/>
        <v>Active</v>
      </c>
    </row>
    <row r="3877" spans="1:21" x14ac:dyDescent="0.25">
      <c r="A3877" t="s">
        <v>3904</v>
      </c>
      <c r="B3877">
        <v>62</v>
      </c>
      <c r="C3877" t="str">
        <f t="shared" si="420"/>
        <v>55+</v>
      </c>
      <c r="D3877" t="s">
        <v>27</v>
      </c>
      <c r="E3877" t="s">
        <v>8</v>
      </c>
      <c r="F3877">
        <v>21.13</v>
      </c>
      <c r="G3877" t="str">
        <f t="shared" si="421"/>
        <v>Medium</v>
      </c>
      <c r="H3877">
        <v>36</v>
      </c>
      <c r="I3877" t="s">
        <v>14</v>
      </c>
      <c r="J3877" t="s">
        <v>10</v>
      </c>
      <c r="K3877" s="4">
        <v>13.99</v>
      </c>
      <c r="L3877" s="4">
        <f t="shared" si="422"/>
        <v>13.99</v>
      </c>
      <c r="M3877">
        <v>0</v>
      </c>
      <c r="N3877" t="s">
        <v>29</v>
      </c>
      <c r="O3877">
        <v>2</v>
      </c>
      <c r="P3877">
        <v>0.56999999999999995</v>
      </c>
      <c r="Q3877">
        <f t="shared" si="423"/>
        <v>34</v>
      </c>
      <c r="R3877" t="s">
        <v>38</v>
      </c>
      <c r="S3877">
        <f t="shared" si="424"/>
        <v>718.42</v>
      </c>
      <c r="T3877" t="str">
        <f t="shared" si="425"/>
        <v>High</v>
      </c>
      <c r="U3877" t="str">
        <f t="shared" si="426"/>
        <v>Inactive</v>
      </c>
    </row>
    <row r="3878" spans="1:21" x14ac:dyDescent="0.25">
      <c r="A3878" t="s">
        <v>3905</v>
      </c>
      <c r="B3878">
        <v>60</v>
      </c>
      <c r="C3878" t="str">
        <f t="shared" si="420"/>
        <v>55+</v>
      </c>
      <c r="D3878" t="s">
        <v>1</v>
      </c>
      <c r="E3878" t="s">
        <v>8</v>
      </c>
      <c r="F3878">
        <v>13.86</v>
      </c>
      <c r="G3878" t="str">
        <f t="shared" si="421"/>
        <v>Low</v>
      </c>
      <c r="H3878">
        <v>8</v>
      </c>
      <c r="I3878" t="s">
        <v>9</v>
      </c>
      <c r="J3878" t="s">
        <v>41</v>
      </c>
      <c r="K3878" s="4">
        <v>13.99</v>
      </c>
      <c r="L3878" s="4">
        <f t="shared" si="422"/>
        <v>13.99</v>
      </c>
      <c r="M3878">
        <v>0</v>
      </c>
      <c r="N3878" t="s">
        <v>23</v>
      </c>
      <c r="O3878">
        <v>1</v>
      </c>
      <c r="P3878">
        <v>1.54</v>
      </c>
      <c r="Q3878">
        <f t="shared" si="423"/>
        <v>92</v>
      </c>
      <c r="R3878" t="s">
        <v>38</v>
      </c>
      <c r="S3878">
        <f t="shared" si="424"/>
        <v>1275.1199999999999</v>
      </c>
      <c r="T3878" t="str">
        <f t="shared" si="425"/>
        <v>High</v>
      </c>
      <c r="U3878" t="str">
        <f t="shared" si="426"/>
        <v>Risk</v>
      </c>
    </row>
    <row r="3879" spans="1:21" x14ac:dyDescent="0.25">
      <c r="A3879" t="s">
        <v>3906</v>
      </c>
      <c r="B3879">
        <v>21</v>
      </c>
      <c r="C3879" t="str">
        <f t="shared" si="420"/>
        <v>18-24</v>
      </c>
      <c r="D3879" t="s">
        <v>13</v>
      </c>
      <c r="E3879" t="s">
        <v>8</v>
      </c>
      <c r="F3879">
        <v>12.52</v>
      </c>
      <c r="G3879" t="str">
        <f t="shared" si="421"/>
        <v>Low</v>
      </c>
      <c r="H3879">
        <v>46</v>
      </c>
      <c r="I3879" t="s">
        <v>3</v>
      </c>
      <c r="J3879" t="s">
        <v>32</v>
      </c>
      <c r="K3879" s="4">
        <v>13.99</v>
      </c>
      <c r="L3879" s="4">
        <f t="shared" si="422"/>
        <v>13.99</v>
      </c>
      <c r="M3879">
        <v>1</v>
      </c>
      <c r="N3879" t="s">
        <v>15</v>
      </c>
      <c r="O3879">
        <v>5</v>
      </c>
      <c r="P3879">
        <v>0.27</v>
      </c>
      <c r="Q3879">
        <f t="shared" si="423"/>
        <v>16</v>
      </c>
      <c r="R3879" t="s">
        <v>20</v>
      </c>
      <c r="S3879">
        <f t="shared" si="424"/>
        <v>200.32</v>
      </c>
      <c r="T3879" t="str">
        <f t="shared" si="425"/>
        <v>High</v>
      </c>
      <c r="U3879" t="str">
        <f t="shared" si="426"/>
        <v>Inactive</v>
      </c>
    </row>
    <row r="3880" spans="1:21" x14ac:dyDescent="0.25">
      <c r="A3880" t="s">
        <v>3907</v>
      </c>
      <c r="B3880">
        <v>53</v>
      </c>
      <c r="C3880" t="str">
        <f t="shared" si="420"/>
        <v>45-54</v>
      </c>
      <c r="D3880" t="s">
        <v>27</v>
      </c>
      <c r="E3880" t="s">
        <v>18</v>
      </c>
      <c r="F3880">
        <v>2.27</v>
      </c>
      <c r="G3880" t="str">
        <f t="shared" si="421"/>
        <v>Low</v>
      </c>
      <c r="H3880">
        <v>38</v>
      </c>
      <c r="I3880" t="s">
        <v>56</v>
      </c>
      <c r="J3880" t="s">
        <v>43</v>
      </c>
      <c r="K3880" s="4">
        <v>17.989999999999998</v>
      </c>
      <c r="L3880" s="4">
        <f t="shared" si="422"/>
        <v>17.989999999999998</v>
      </c>
      <c r="M3880">
        <v>1</v>
      </c>
      <c r="N3880" t="s">
        <v>15</v>
      </c>
      <c r="O3880">
        <v>4</v>
      </c>
      <c r="P3880">
        <v>0.06</v>
      </c>
      <c r="Q3880">
        <f t="shared" si="423"/>
        <v>4</v>
      </c>
      <c r="R3880" t="s">
        <v>16</v>
      </c>
      <c r="S3880">
        <f t="shared" si="424"/>
        <v>9.08</v>
      </c>
      <c r="T3880" t="str">
        <f t="shared" si="425"/>
        <v>Low</v>
      </c>
      <c r="U3880" t="str">
        <f t="shared" si="426"/>
        <v>Inactive</v>
      </c>
    </row>
    <row r="3881" spans="1:21" x14ac:dyDescent="0.25">
      <c r="A3881" t="s">
        <v>3908</v>
      </c>
      <c r="B3881">
        <v>70</v>
      </c>
      <c r="C3881" t="str">
        <f t="shared" si="420"/>
        <v>55+</v>
      </c>
      <c r="D3881" t="s">
        <v>27</v>
      </c>
      <c r="E3881" t="s">
        <v>2</v>
      </c>
      <c r="F3881">
        <v>1.69</v>
      </c>
      <c r="G3881" t="str">
        <f t="shared" si="421"/>
        <v>Low</v>
      </c>
      <c r="H3881">
        <v>23</v>
      </c>
      <c r="I3881" t="s">
        <v>19</v>
      </c>
      <c r="J3881" t="s">
        <v>43</v>
      </c>
      <c r="K3881" s="4">
        <v>8.99</v>
      </c>
      <c r="L3881" s="4">
        <f t="shared" si="422"/>
        <v>8.99</v>
      </c>
      <c r="M3881">
        <v>1</v>
      </c>
      <c r="N3881" t="s">
        <v>15</v>
      </c>
      <c r="O3881">
        <v>3</v>
      </c>
      <c r="P3881">
        <v>7.0000000000000007E-2</v>
      </c>
      <c r="Q3881">
        <f t="shared" si="423"/>
        <v>4</v>
      </c>
      <c r="R3881" t="s">
        <v>11</v>
      </c>
      <c r="S3881">
        <f t="shared" si="424"/>
        <v>6.76</v>
      </c>
      <c r="T3881" t="str">
        <f t="shared" si="425"/>
        <v>Low</v>
      </c>
      <c r="U3881" t="str">
        <f t="shared" si="426"/>
        <v>Inactive</v>
      </c>
    </row>
    <row r="3882" spans="1:21" x14ac:dyDescent="0.25">
      <c r="A3882" t="s">
        <v>3909</v>
      </c>
      <c r="B3882">
        <v>32</v>
      </c>
      <c r="C3882" t="str">
        <f t="shared" si="420"/>
        <v>25-34</v>
      </c>
      <c r="D3882" t="s">
        <v>27</v>
      </c>
      <c r="E3882" t="s">
        <v>18</v>
      </c>
      <c r="F3882">
        <v>0.53</v>
      </c>
      <c r="G3882" t="str">
        <f t="shared" si="421"/>
        <v>Low</v>
      </c>
      <c r="H3882">
        <v>23</v>
      </c>
      <c r="I3882" t="s">
        <v>56</v>
      </c>
      <c r="J3882" t="s">
        <v>10</v>
      </c>
      <c r="K3882" s="4">
        <v>17.989999999999998</v>
      </c>
      <c r="L3882" s="4">
        <f t="shared" si="422"/>
        <v>17.989999999999998</v>
      </c>
      <c r="M3882">
        <v>1</v>
      </c>
      <c r="N3882" t="s">
        <v>15</v>
      </c>
      <c r="O3882">
        <v>3</v>
      </c>
      <c r="P3882">
        <v>0.02</v>
      </c>
      <c r="Q3882">
        <f t="shared" si="423"/>
        <v>1</v>
      </c>
      <c r="R3882" t="s">
        <v>6</v>
      </c>
      <c r="S3882">
        <f t="shared" si="424"/>
        <v>0.53</v>
      </c>
      <c r="T3882" t="str">
        <f t="shared" si="425"/>
        <v>Low</v>
      </c>
      <c r="U3882" t="str">
        <f t="shared" si="426"/>
        <v>Inactive</v>
      </c>
    </row>
    <row r="3883" spans="1:21" x14ac:dyDescent="0.25">
      <c r="A3883" t="s">
        <v>3910</v>
      </c>
      <c r="B3883">
        <v>39</v>
      </c>
      <c r="C3883" t="str">
        <f t="shared" si="420"/>
        <v>35-44</v>
      </c>
      <c r="D3883" t="s">
        <v>13</v>
      </c>
      <c r="E3883" t="s">
        <v>2</v>
      </c>
      <c r="F3883">
        <v>6.52</v>
      </c>
      <c r="G3883" t="str">
        <f t="shared" si="421"/>
        <v>Low</v>
      </c>
      <c r="H3883">
        <v>54</v>
      </c>
      <c r="I3883" t="s">
        <v>14</v>
      </c>
      <c r="J3883" t="s">
        <v>4</v>
      </c>
      <c r="K3883" s="4">
        <v>8.99</v>
      </c>
      <c r="L3883" s="4">
        <f t="shared" si="422"/>
        <v>8.99</v>
      </c>
      <c r="M3883">
        <v>1</v>
      </c>
      <c r="N3883" t="s">
        <v>29</v>
      </c>
      <c r="O3883">
        <v>4</v>
      </c>
      <c r="P3883">
        <v>0.12</v>
      </c>
      <c r="Q3883">
        <f t="shared" si="423"/>
        <v>7</v>
      </c>
      <c r="R3883" t="s">
        <v>25</v>
      </c>
      <c r="S3883">
        <f t="shared" si="424"/>
        <v>45.64</v>
      </c>
      <c r="T3883" t="str">
        <f t="shared" si="425"/>
        <v>Low</v>
      </c>
      <c r="U3883" t="str">
        <f t="shared" si="426"/>
        <v>Inactive</v>
      </c>
    </row>
    <row r="3884" spans="1:21" x14ac:dyDescent="0.25">
      <c r="A3884" t="s">
        <v>3911</v>
      </c>
      <c r="B3884">
        <v>35</v>
      </c>
      <c r="C3884" t="str">
        <f t="shared" si="420"/>
        <v>25-34</v>
      </c>
      <c r="D3884" t="s">
        <v>13</v>
      </c>
      <c r="E3884" t="s">
        <v>8</v>
      </c>
      <c r="F3884">
        <v>2.19</v>
      </c>
      <c r="G3884" t="str">
        <f t="shared" si="421"/>
        <v>Low</v>
      </c>
      <c r="H3884">
        <v>57</v>
      </c>
      <c r="I3884" t="s">
        <v>19</v>
      </c>
      <c r="J3884" t="s">
        <v>43</v>
      </c>
      <c r="K3884" s="4">
        <v>13.99</v>
      </c>
      <c r="L3884" s="4">
        <f t="shared" si="422"/>
        <v>13.99</v>
      </c>
      <c r="M3884">
        <v>1</v>
      </c>
      <c r="N3884" t="s">
        <v>5</v>
      </c>
      <c r="O3884">
        <v>2</v>
      </c>
      <c r="P3884">
        <v>0.04</v>
      </c>
      <c r="Q3884">
        <f t="shared" si="423"/>
        <v>2</v>
      </c>
      <c r="R3884" t="s">
        <v>33</v>
      </c>
      <c r="S3884">
        <f t="shared" si="424"/>
        <v>4.38</v>
      </c>
      <c r="T3884" t="str">
        <f t="shared" si="425"/>
        <v>Low</v>
      </c>
      <c r="U3884" t="str">
        <f t="shared" si="426"/>
        <v>Inactive</v>
      </c>
    </row>
    <row r="3885" spans="1:21" x14ac:dyDescent="0.25">
      <c r="A3885" t="s">
        <v>3912</v>
      </c>
      <c r="B3885">
        <v>26</v>
      </c>
      <c r="C3885" t="str">
        <f t="shared" si="420"/>
        <v>25-34</v>
      </c>
      <c r="D3885" t="s">
        <v>1</v>
      </c>
      <c r="E3885" t="s">
        <v>8</v>
      </c>
      <c r="F3885">
        <v>4.42</v>
      </c>
      <c r="G3885" t="str">
        <f t="shared" si="421"/>
        <v>Low</v>
      </c>
      <c r="H3885">
        <v>55</v>
      </c>
      <c r="I3885" t="s">
        <v>14</v>
      </c>
      <c r="J3885" t="s">
        <v>32</v>
      </c>
      <c r="K3885" s="4">
        <v>13.99</v>
      </c>
      <c r="L3885" s="4">
        <f t="shared" si="422"/>
        <v>13.99</v>
      </c>
      <c r="M3885">
        <v>1</v>
      </c>
      <c r="N3885" t="s">
        <v>29</v>
      </c>
      <c r="O3885">
        <v>4</v>
      </c>
      <c r="P3885">
        <v>0.08</v>
      </c>
      <c r="Q3885">
        <f t="shared" si="423"/>
        <v>5</v>
      </c>
      <c r="R3885" t="s">
        <v>20</v>
      </c>
      <c r="S3885">
        <f t="shared" si="424"/>
        <v>22.1</v>
      </c>
      <c r="T3885" t="str">
        <f t="shared" si="425"/>
        <v>Low</v>
      </c>
      <c r="U3885" t="str">
        <f t="shared" si="426"/>
        <v>Inactive</v>
      </c>
    </row>
    <row r="3886" spans="1:21" x14ac:dyDescent="0.25">
      <c r="A3886" t="s">
        <v>3913</v>
      </c>
      <c r="B3886">
        <v>38</v>
      </c>
      <c r="C3886" t="str">
        <f t="shared" si="420"/>
        <v>35-44</v>
      </c>
      <c r="D3886" t="s">
        <v>13</v>
      </c>
      <c r="E3886" t="s">
        <v>8</v>
      </c>
      <c r="F3886">
        <v>3.79</v>
      </c>
      <c r="G3886" t="str">
        <f t="shared" si="421"/>
        <v>Low</v>
      </c>
      <c r="H3886">
        <v>32</v>
      </c>
      <c r="I3886" t="s">
        <v>3</v>
      </c>
      <c r="J3886" t="s">
        <v>43</v>
      </c>
      <c r="K3886" s="4">
        <v>13.99</v>
      </c>
      <c r="L3886" s="4">
        <f t="shared" si="422"/>
        <v>13.99</v>
      </c>
      <c r="M3886">
        <v>1</v>
      </c>
      <c r="N3886" t="s">
        <v>15</v>
      </c>
      <c r="O3886">
        <v>3</v>
      </c>
      <c r="P3886">
        <v>0.11</v>
      </c>
      <c r="Q3886">
        <f t="shared" si="423"/>
        <v>7</v>
      </c>
      <c r="R3886" t="s">
        <v>16</v>
      </c>
      <c r="S3886">
        <f t="shared" si="424"/>
        <v>26.53</v>
      </c>
      <c r="T3886" t="str">
        <f t="shared" si="425"/>
        <v>Low</v>
      </c>
      <c r="U3886" t="str">
        <f t="shared" si="426"/>
        <v>Inactive</v>
      </c>
    </row>
    <row r="3887" spans="1:21" x14ac:dyDescent="0.25">
      <c r="A3887" t="s">
        <v>3914</v>
      </c>
      <c r="B3887">
        <v>31</v>
      </c>
      <c r="C3887" t="str">
        <f t="shared" si="420"/>
        <v>25-34</v>
      </c>
      <c r="D3887" t="s">
        <v>13</v>
      </c>
      <c r="E3887" t="s">
        <v>2</v>
      </c>
      <c r="F3887">
        <v>0.42</v>
      </c>
      <c r="G3887" t="str">
        <f t="shared" si="421"/>
        <v>Low</v>
      </c>
      <c r="H3887">
        <v>43</v>
      </c>
      <c r="I3887" t="s">
        <v>19</v>
      </c>
      <c r="J3887" t="s">
        <v>43</v>
      </c>
      <c r="K3887" s="4">
        <v>8.99</v>
      </c>
      <c r="L3887" s="4">
        <f t="shared" si="422"/>
        <v>8.99</v>
      </c>
      <c r="M3887">
        <v>1</v>
      </c>
      <c r="N3887" t="s">
        <v>47</v>
      </c>
      <c r="O3887">
        <v>3</v>
      </c>
      <c r="P3887">
        <v>0.01</v>
      </c>
      <c r="Q3887">
        <f t="shared" si="423"/>
        <v>1</v>
      </c>
      <c r="R3887" t="s">
        <v>38</v>
      </c>
      <c r="S3887">
        <f t="shared" si="424"/>
        <v>0.42</v>
      </c>
      <c r="T3887" t="str">
        <f t="shared" si="425"/>
        <v>Low</v>
      </c>
      <c r="U3887" t="str">
        <f t="shared" si="426"/>
        <v>Inactive</v>
      </c>
    </row>
    <row r="3888" spans="1:21" x14ac:dyDescent="0.25">
      <c r="A3888" t="s">
        <v>3915</v>
      </c>
      <c r="B3888">
        <v>43</v>
      </c>
      <c r="C3888" t="str">
        <f t="shared" si="420"/>
        <v>35-44</v>
      </c>
      <c r="D3888" t="s">
        <v>27</v>
      </c>
      <c r="E3888" t="s">
        <v>18</v>
      </c>
      <c r="F3888">
        <v>0.05</v>
      </c>
      <c r="G3888" t="str">
        <f t="shared" si="421"/>
        <v>Low</v>
      </c>
      <c r="H3888">
        <v>33</v>
      </c>
      <c r="I3888" t="s">
        <v>9</v>
      </c>
      <c r="J3888" t="s">
        <v>43</v>
      </c>
      <c r="K3888" s="4">
        <v>17.989999999999998</v>
      </c>
      <c r="L3888" s="4">
        <f t="shared" si="422"/>
        <v>17.989999999999998</v>
      </c>
      <c r="M3888">
        <v>1</v>
      </c>
      <c r="N3888" t="s">
        <v>23</v>
      </c>
      <c r="O3888">
        <v>4</v>
      </c>
      <c r="P3888">
        <v>0</v>
      </c>
      <c r="Q3888">
        <f t="shared" si="423"/>
        <v>0</v>
      </c>
      <c r="R3888" t="s">
        <v>11</v>
      </c>
      <c r="S3888">
        <f t="shared" si="424"/>
        <v>0</v>
      </c>
      <c r="T3888" t="str">
        <f t="shared" si="425"/>
        <v>Low</v>
      </c>
      <c r="U3888" t="str">
        <f t="shared" si="426"/>
        <v>Inactive</v>
      </c>
    </row>
    <row r="3889" spans="1:21" x14ac:dyDescent="0.25">
      <c r="A3889" t="s">
        <v>3916</v>
      </c>
      <c r="B3889">
        <v>62</v>
      </c>
      <c r="C3889" t="str">
        <f t="shared" si="420"/>
        <v>55+</v>
      </c>
      <c r="D3889" t="s">
        <v>1</v>
      </c>
      <c r="E3889" t="s">
        <v>2</v>
      </c>
      <c r="F3889">
        <v>6.72</v>
      </c>
      <c r="G3889" t="str">
        <f t="shared" si="421"/>
        <v>Low</v>
      </c>
      <c r="H3889">
        <v>19</v>
      </c>
      <c r="I3889" t="s">
        <v>19</v>
      </c>
      <c r="J3889" t="s">
        <v>43</v>
      </c>
      <c r="K3889" s="4">
        <v>8.99</v>
      </c>
      <c r="L3889" s="4">
        <f t="shared" si="422"/>
        <v>8.99</v>
      </c>
      <c r="M3889">
        <v>0</v>
      </c>
      <c r="N3889" t="s">
        <v>23</v>
      </c>
      <c r="O3889">
        <v>5</v>
      </c>
      <c r="P3889">
        <v>0.34</v>
      </c>
      <c r="Q3889">
        <f t="shared" si="423"/>
        <v>20</v>
      </c>
      <c r="R3889" t="s">
        <v>25</v>
      </c>
      <c r="S3889">
        <f t="shared" si="424"/>
        <v>134.4</v>
      </c>
      <c r="T3889" t="str">
        <f t="shared" si="425"/>
        <v>Medium</v>
      </c>
      <c r="U3889" t="str">
        <f t="shared" si="426"/>
        <v>Risk</v>
      </c>
    </row>
    <row r="3890" spans="1:21" x14ac:dyDescent="0.25">
      <c r="A3890" t="s">
        <v>3917</v>
      </c>
      <c r="B3890">
        <v>28</v>
      </c>
      <c r="C3890" t="str">
        <f t="shared" si="420"/>
        <v>25-34</v>
      </c>
      <c r="D3890" t="s">
        <v>27</v>
      </c>
      <c r="E3890" t="s">
        <v>8</v>
      </c>
      <c r="F3890">
        <v>1.05</v>
      </c>
      <c r="G3890" t="str">
        <f t="shared" si="421"/>
        <v>Low</v>
      </c>
      <c r="H3890">
        <v>26</v>
      </c>
      <c r="I3890" t="s">
        <v>9</v>
      </c>
      <c r="J3890" t="s">
        <v>32</v>
      </c>
      <c r="K3890" s="4">
        <v>13.99</v>
      </c>
      <c r="L3890" s="4">
        <f t="shared" si="422"/>
        <v>13.99</v>
      </c>
      <c r="M3890">
        <v>0</v>
      </c>
      <c r="N3890" t="s">
        <v>29</v>
      </c>
      <c r="O3890">
        <v>4</v>
      </c>
      <c r="P3890">
        <v>0.04</v>
      </c>
      <c r="Q3890">
        <f t="shared" si="423"/>
        <v>2</v>
      </c>
      <c r="R3890" t="s">
        <v>6</v>
      </c>
      <c r="S3890">
        <f t="shared" si="424"/>
        <v>2.1</v>
      </c>
      <c r="T3890" t="str">
        <f t="shared" si="425"/>
        <v>Low</v>
      </c>
      <c r="U3890" t="str">
        <f t="shared" si="426"/>
        <v>Inactive</v>
      </c>
    </row>
    <row r="3891" spans="1:21" x14ac:dyDescent="0.25">
      <c r="A3891" t="s">
        <v>3918</v>
      </c>
      <c r="B3891">
        <v>19</v>
      </c>
      <c r="C3891" t="str">
        <f t="shared" si="420"/>
        <v>18-24</v>
      </c>
      <c r="D3891" t="s">
        <v>13</v>
      </c>
      <c r="E3891" t="s">
        <v>18</v>
      </c>
      <c r="F3891">
        <v>4.0599999999999996</v>
      </c>
      <c r="G3891" t="str">
        <f t="shared" si="421"/>
        <v>Low</v>
      </c>
      <c r="H3891">
        <v>7</v>
      </c>
      <c r="I3891" t="s">
        <v>3</v>
      </c>
      <c r="J3891" t="s">
        <v>32</v>
      </c>
      <c r="K3891" s="4">
        <v>17.989999999999998</v>
      </c>
      <c r="L3891" s="4">
        <f t="shared" si="422"/>
        <v>17.989999999999998</v>
      </c>
      <c r="M3891">
        <v>0</v>
      </c>
      <c r="N3891" t="s">
        <v>29</v>
      </c>
      <c r="O3891">
        <v>3</v>
      </c>
      <c r="P3891">
        <v>0.51</v>
      </c>
      <c r="Q3891">
        <f t="shared" si="423"/>
        <v>31</v>
      </c>
      <c r="R3891" t="s">
        <v>6</v>
      </c>
      <c r="S3891">
        <f t="shared" si="424"/>
        <v>125.85999999999999</v>
      </c>
      <c r="T3891" t="str">
        <f t="shared" si="425"/>
        <v>Medium</v>
      </c>
      <c r="U3891" t="str">
        <f t="shared" si="426"/>
        <v>Active</v>
      </c>
    </row>
    <row r="3892" spans="1:21" x14ac:dyDescent="0.25">
      <c r="A3892" t="s">
        <v>3919</v>
      </c>
      <c r="B3892">
        <v>34</v>
      </c>
      <c r="C3892" t="str">
        <f t="shared" si="420"/>
        <v>25-34</v>
      </c>
      <c r="D3892" t="s">
        <v>1</v>
      </c>
      <c r="E3892" t="s">
        <v>18</v>
      </c>
      <c r="F3892">
        <v>9.67</v>
      </c>
      <c r="G3892" t="str">
        <f t="shared" si="421"/>
        <v>Low</v>
      </c>
      <c r="H3892">
        <v>7</v>
      </c>
      <c r="I3892" t="s">
        <v>19</v>
      </c>
      <c r="J3892" t="s">
        <v>10</v>
      </c>
      <c r="K3892" s="4">
        <v>17.989999999999998</v>
      </c>
      <c r="L3892" s="4">
        <f t="shared" si="422"/>
        <v>17.989999999999998</v>
      </c>
      <c r="M3892">
        <v>0</v>
      </c>
      <c r="N3892" t="s">
        <v>47</v>
      </c>
      <c r="O3892">
        <v>1</v>
      </c>
      <c r="P3892">
        <v>1.21</v>
      </c>
      <c r="Q3892">
        <f t="shared" si="423"/>
        <v>73</v>
      </c>
      <c r="R3892" t="s">
        <v>16</v>
      </c>
      <c r="S3892">
        <f t="shared" si="424"/>
        <v>705.91</v>
      </c>
      <c r="T3892" t="str">
        <f t="shared" si="425"/>
        <v>High</v>
      </c>
      <c r="U3892" t="str">
        <f t="shared" si="426"/>
        <v>Active</v>
      </c>
    </row>
    <row r="3893" spans="1:21" x14ac:dyDescent="0.25">
      <c r="A3893" t="s">
        <v>3920</v>
      </c>
      <c r="B3893">
        <v>59</v>
      </c>
      <c r="C3893" t="str">
        <f t="shared" si="420"/>
        <v>55+</v>
      </c>
      <c r="D3893" t="s">
        <v>27</v>
      </c>
      <c r="E3893" t="s">
        <v>18</v>
      </c>
      <c r="F3893">
        <v>6.27</v>
      </c>
      <c r="G3893" t="str">
        <f t="shared" si="421"/>
        <v>Low</v>
      </c>
      <c r="H3893">
        <v>12</v>
      </c>
      <c r="I3893" t="s">
        <v>56</v>
      </c>
      <c r="J3893" t="s">
        <v>10</v>
      </c>
      <c r="K3893" s="4">
        <v>17.989999999999998</v>
      </c>
      <c r="L3893" s="4">
        <f t="shared" si="422"/>
        <v>17.989999999999998</v>
      </c>
      <c r="M3893">
        <v>0</v>
      </c>
      <c r="N3893" t="s">
        <v>23</v>
      </c>
      <c r="O3893">
        <v>3</v>
      </c>
      <c r="P3893">
        <v>0.48</v>
      </c>
      <c r="Q3893">
        <f t="shared" si="423"/>
        <v>29</v>
      </c>
      <c r="R3893" t="s">
        <v>25</v>
      </c>
      <c r="S3893">
        <f t="shared" si="424"/>
        <v>181.82999999999998</v>
      </c>
      <c r="T3893" t="str">
        <f t="shared" si="425"/>
        <v>High</v>
      </c>
      <c r="U3893" t="str">
        <f t="shared" si="426"/>
        <v>Risk</v>
      </c>
    </row>
    <row r="3894" spans="1:21" x14ac:dyDescent="0.25">
      <c r="A3894" t="s">
        <v>3921</v>
      </c>
      <c r="B3894">
        <v>27</v>
      </c>
      <c r="C3894" t="str">
        <f t="shared" si="420"/>
        <v>25-34</v>
      </c>
      <c r="D3894" t="s">
        <v>1</v>
      </c>
      <c r="E3894" t="s">
        <v>2</v>
      </c>
      <c r="F3894">
        <v>2.58</v>
      </c>
      <c r="G3894" t="str">
        <f t="shared" si="421"/>
        <v>Low</v>
      </c>
      <c r="H3894">
        <v>6</v>
      </c>
      <c r="I3894" t="s">
        <v>35</v>
      </c>
      <c r="J3894" t="s">
        <v>43</v>
      </c>
      <c r="K3894" s="4">
        <v>8.99</v>
      </c>
      <c r="L3894" s="4">
        <f t="shared" si="422"/>
        <v>8.99</v>
      </c>
      <c r="M3894">
        <v>1</v>
      </c>
      <c r="N3894" t="s">
        <v>23</v>
      </c>
      <c r="O3894">
        <v>3</v>
      </c>
      <c r="P3894">
        <v>0.37</v>
      </c>
      <c r="Q3894">
        <f t="shared" si="423"/>
        <v>22</v>
      </c>
      <c r="R3894" t="s">
        <v>25</v>
      </c>
      <c r="S3894">
        <f t="shared" si="424"/>
        <v>56.760000000000005</v>
      </c>
      <c r="T3894" t="str">
        <f t="shared" si="425"/>
        <v>Medium</v>
      </c>
      <c r="U3894" t="str">
        <f t="shared" si="426"/>
        <v>Active</v>
      </c>
    </row>
    <row r="3895" spans="1:21" x14ac:dyDescent="0.25">
      <c r="A3895" t="s">
        <v>3922</v>
      </c>
      <c r="B3895">
        <v>65</v>
      </c>
      <c r="C3895" t="str">
        <f t="shared" si="420"/>
        <v>55+</v>
      </c>
      <c r="D3895" t="s">
        <v>1</v>
      </c>
      <c r="E3895" t="s">
        <v>8</v>
      </c>
      <c r="F3895">
        <v>10.07</v>
      </c>
      <c r="G3895" t="str">
        <f t="shared" si="421"/>
        <v>Low</v>
      </c>
      <c r="H3895">
        <v>20</v>
      </c>
      <c r="I3895" t="s">
        <v>3</v>
      </c>
      <c r="J3895" t="s">
        <v>10</v>
      </c>
      <c r="K3895" s="4">
        <v>13.99</v>
      </c>
      <c r="L3895" s="4">
        <f t="shared" si="422"/>
        <v>13.99</v>
      </c>
      <c r="M3895">
        <v>0</v>
      </c>
      <c r="N3895" t="s">
        <v>47</v>
      </c>
      <c r="O3895">
        <v>1</v>
      </c>
      <c r="P3895">
        <v>0.48</v>
      </c>
      <c r="Q3895">
        <f t="shared" si="423"/>
        <v>29</v>
      </c>
      <c r="R3895" t="s">
        <v>25</v>
      </c>
      <c r="S3895">
        <f t="shared" si="424"/>
        <v>292.03000000000003</v>
      </c>
      <c r="T3895" t="str">
        <f t="shared" si="425"/>
        <v>High</v>
      </c>
      <c r="U3895" t="str">
        <f t="shared" si="426"/>
        <v>Risk</v>
      </c>
    </row>
    <row r="3896" spans="1:21" x14ac:dyDescent="0.25">
      <c r="A3896" t="s">
        <v>3923</v>
      </c>
      <c r="B3896">
        <v>22</v>
      </c>
      <c r="C3896" t="str">
        <f t="shared" si="420"/>
        <v>18-24</v>
      </c>
      <c r="D3896" t="s">
        <v>1</v>
      </c>
      <c r="E3896" t="s">
        <v>8</v>
      </c>
      <c r="F3896">
        <v>2.12</v>
      </c>
      <c r="G3896" t="str">
        <f t="shared" si="421"/>
        <v>Low</v>
      </c>
      <c r="H3896">
        <v>58</v>
      </c>
      <c r="I3896" t="s">
        <v>9</v>
      </c>
      <c r="J3896" t="s">
        <v>10</v>
      </c>
      <c r="K3896" s="4">
        <v>13.99</v>
      </c>
      <c r="L3896" s="4">
        <f t="shared" si="422"/>
        <v>13.99</v>
      </c>
      <c r="M3896">
        <v>1</v>
      </c>
      <c r="N3896" t="s">
        <v>5</v>
      </c>
      <c r="O3896">
        <v>1</v>
      </c>
      <c r="P3896">
        <v>0.04</v>
      </c>
      <c r="Q3896">
        <f t="shared" si="423"/>
        <v>2</v>
      </c>
      <c r="R3896" t="s">
        <v>6</v>
      </c>
      <c r="S3896">
        <f t="shared" si="424"/>
        <v>4.24</v>
      </c>
      <c r="T3896" t="str">
        <f t="shared" si="425"/>
        <v>Low</v>
      </c>
      <c r="U3896" t="str">
        <f t="shared" si="426"/>
        <v>Inactive</v>
      </c>
    </row>
    <row r="3897" spans="1:21" x14ac:dyDescent="0.25">
      <c r="A3897" t="s">
        <v>3924</v>
      </c>
      <c r="B3897">
        <v>51</v>
      </c>
      <c r="C3897" t="str">
        <f t="shared" si="420"/>
        <v>45-54</v>
      </c>
      <c r="D3897" t="s">
        <v>27</v>
      </c>
      <c r="E3897" t="s">
        <v>8</v>
      </c>
      <c r="F3897">
        <v>11.48</v>
      </c>
      <c r="G3897" t="str">
        <f t="shared" si="421"/>
        <v>Low</v>
      </c>
      <c r="H3897">
        <v>15</v>
      </c>
      <c r="I3897" t="s">
        <v>14</v>
      </c>
      <c r="J3897" t="s">
        <v>32</v>
      </c>
      <c r="K3897" s="4">
        <v>13.99</v>
      </c>
      <c r="L3897" s="4">
        <f t="shared" si="422"/>
        <v>13.99</v>
      </c>
      <c r="M3897">
        <v>0</v>
      </c>
      <c r="N3897" t="s">
        <v>15</v>
      </c>
      <c r="O3897">
        <v>2</v>
      </c>
      <c r="P3897">
        <v>0.72</v>
      </c>
      <c r="Q3897">
        <f t="shared" si="423"/>
        <v>43</v>
      </c>
      <c r="R3897" t="s">
        <v>25</v>
      </c>
      <c r="S3897">
        <f t="shared" si="424"/>
        <v>493.64000000000004</v>
      </c>
      <c r="T3897" t="str">
        <f t="shared" si="425"/>
        <v>High</v>
      </c>
      <c r="U3897" t="str">
        <f t="shared" si="426"/>
        <v>Risk</v>
      </c>
    </row>
    <row r="3898" spans="1:21" x14ac:dyDescent="0.25">
      <c r="A3898" t="s">
        <v>3925</v>
      </c>
      <c r="B3898">
        <v>28</v>
      </c>
      <c r="C3898" t="str">
        <f t="shared" si="420"/>
        <v>25-34</v>
      </c>
      <c r="D3898" t="s">
        <v>1</v>
      </c>
      <c r="E3898" t="s">
        <v>2</v>
      </c>
      <c r="F3898">
        <v>4.82</v>
      </c>
      <c r="G3898" t="str">
        <f t="shared" si="421"/>
        <v>Low</v>
      </c>
      <c r="H3898">
        <v>31</v>
      </c>
      <c r="I3898" t="s">
        <v>56</v>
      </c>
      <c r="J3898" t="s">
        <v>41</v>
      </c>
      <c r="K3898" s="4">
        <v>8.99</v>
      </c>
      <c r="L3898" s="4">
        <f t="shared" si="422"/>
        <v>8.99</v>
      </c>
      <c r="M3898">
        <v>1</v>
      </c>
      <c r="N3898" t="s">
        <v>15</v>
      </c>
      <c r="O3898">
        <v>5</v>
      </c>
      <c r="P3898">
        <v>0.15</v>
      </c>
      <c r="Q3898">
        <f t="shared" si="423"/>
        <v>9</v>
      </c>
      <c r="R3898" t="s">
        <v>16</v>
      </c>
      <c r="S3898">
        <f t="shared" si="424"/>
        <v>43.38</v>
      </c>
      <c r="T3898" t="str">
        <f t="shared" si="425"/>
        <v>Low</v>
      </c>
      <c r="U3898" t="str">
        <f t="shared" si="426"/>
        <v>Inactive</v>
      </c>
    </row>
    <row r="3899" spans="1:21" x14ac:dyDescent="0.25">
      <c r="A3899" t="s">
        <v>3926</v>
      </c>
      <c r="B3899">
        <v>27</v>
      </c>
      <c r="C3899" t="str">
        <f t="shared" si="420"/>
        <v>25-34</v>
      </c>
      <c r="D3899" t="s">
        <v>27</v>
      </c>
      <c r="E3899" t="s">
        <v>2</v>
      </c>
      <c r="F3899">
        <v>46.09</v>
      </c>
      <c r="G3899" t="str">
        <f t="shared" si="421"/>
        <v>Medium</v>
      </c>
      <c r="H3899">
        <v>3</v>
      </c>
      <c r="I3899" t="s">
        <v>19</v>
      </c>
      <c r="J3899" t="s">
        <v>4</v>
      </c>
      <c r="K3899" s="4">
        <v>8.99</v>
      </c>
      <c r="L3899" s="4">
        <f t="shared" si="422"/>
        <v>8.99</v>
      </c>
      <c r="M3899">
        <v>0</v>
      </c>
      <c r="N3899" t="s">
        <v>15</v>
      </c>
      <c r="O3899">
        <v>4</v>
      </c>
      <c r="P3899">
        <v>11.52</v>
      </c>
      <c r="Q3899">
        <f t="shared" si="423"/>
        <v>691</v>
      </c>
      <c r="R3899" t="s">
        <v>38</v>
      </c>
      <c r="S3899">
        <f t="shared" si="424"/>
        <v>31848.190000000002</v>
      </c>
      <c r="T3899" t="str">
        <f t="shared" si="425"/>
        <v>High</v>
      </c>
      <c r="U3899" t="str">
        <f t="shared" si="426"/>
        <v>Active</v>
      </c>
    </row>
    <row r="3900" spans="1:21" x14ac:dyDescent="0.25">
      <c r="A3900" t="s">
        <v>3927</v>
      </c>
      <c r="B3900">
        <v>60</v>
      </c>
      <c r="C3900" t="str">
        <f t="shared" si="420"/>
        <v>55+</v>
      </c>
      <c r="D3900" t="s">
        <v>13</v>
      </c>
      <c r="E3900" t="s">
        <v>18</v>
      </c>
      <c r="F3900">
        <v>15.94</v>
      </c>
      <c r="G3900" t="str">
        <f t="shared" si="421"/>
        <v>Low</v>
      </c>
      <c r="H3900">
        <v>4</v>
      </c>
      <c r="I3900" t="s">
        <v>35</v>
      </c>
      <c r="J3900" t="s">
        <v>41</v>
      </c>
      <c r="K3900" s="4">
        <v>17.989999999999998</v>
      </c>
      <c r="L3900" s="4">
        <f t="shared" si="422"/>
        <v>17.989999999999998</v>
      </c>
      <c r="M3900">
        <v>0</v>
      </c>
      <c r="N3900" t="s">
        <v>29</v>
      </c>
      <c r="O3900">
        <v>3</v>
      </c>
      <c r="P3900">
        <v>3.19</v>
      </c>
      <c r="Q3900">
        <f t="shared" si="423"/>
        <v>191</v>
      </c>
      <c r="R3900" t="s">
        <v>6</v>
      </c>
      <c r="S3900">
        <f t="shared" si="424"/>
        <v>3044.54</v>
      </c>
      <c r="T3900" t="str">
        <f t="shared" si="425"/>
        <v>High</v>
      </c>
      <c r="U3900" t="str">
        <f t="shared" si="426"/>
        <v>Active</v>
      </c>
    </row>
    <row r="3901" spans="1:21" x14ac:dyDescent="0.25">
      <c r="A3901" t="s">
        <v>3928</v>
      </c>
      <c r="B3901">
        <v>47</v>
      </c>
      <c r="C3901" t="str">
        <f t="shared" si="420"/>
        <v>45-54</v>
      </c>
      <c r="D3901" t="s">
        <v>13</v>
      </c>
      <c r="E3901" t="s">
        <v>8</v>
      </c>
      <c r="F3901">
        <v>20.83</v>
      </c>
      <c r="G3901" t="str">
        <f t="shared" si="421"/>
        <v>Medium</v>
      </c>
      <c r="H3901">
        <v>58</v>
      </c>
      <c r="I3901" t="s">
        <v>14</v>
      </c>
      <c r="J3901" t="s">
        <v>4</v>
      </c>
      <c r="K3901" s="4">
        <v>13.99</v>
      </c>
      <c r="L3901" s="4">
        <f t="shared" si="422"/>
        <v>13.99</v>
      </c>
      <c r="M3901">
        <v>0</v>
      </c>
      <c r="N3901" t="s">
        <v>23</v>
      </c>
      <c r="O3901">
        <v>3</v>
      </c>
      <c r="P3901">
        <v>0.35</v>
      </c>
      <c r="Q3901">
        <f t="shared" si="423"/>
        <v>21</v>
      </c>
      <c r="R3901" t="s">
        <v>20</v>
      </c>
      <c r="S3901">
        <f t="shared" si="424"/>
        <v>437.42999999999995</v>
      </c>
      <c r="T3901" t="str">
        <f t="shared" si="425"/>
        <v>High</v>
      </c>
      <c r="U3901" t="str">
        <f t="shared" si="426"/>
        <v>Inactive</v>
      </c>
    </row>
    <row r="3902" spans="1:21" x14ac:dyDescent="0.25">
      <c r="A3902" t="s">
        <v>3929</v>
      </c>
      <c r="B3902">
        <v>40</v>
      </c>
      <c r="C3902" t="str">
        <f t="shared" si="420"/>
        <v>35-44</v>
      </c>
      <c r="D3902" t="s">
        <v>13</v>
      </c>
      <c r="E3902" t="s">
        <v>18</v>
      </c>
      <c r="F3902">
        <v>2.66</v>
      </c>
      <c r="G3902" t="str">
        <f t="shared" si="421"/>
        <v>Low</v>
      </c>
      <c r="H3902">
        <v>52</v>
      </c>
      <c r="I3902" t="s">
        <v>35</v>
      </c>
      <c r="J3902" t="s">
        <v>32</v>
      </c>
      <c r="K3902" s="4">
        <v>17.989999999999998</v>
      </c>
      <c r="L3902" s="4">
        <f t="shared" si="422"/>
        <v>17.989999999999998</v>
      </c>
      <c r="M3902">
        <v>1</v>
      </c>
      <c r="N3902" t="s">
        <v>29</v>
      </c>
      <c r="O3902">
        <v>1</v>
      </c>
      <c r="P3902">
        <v>0.05</v>
      </c>
      <c r="Q3902">
        <f t="shared" si="423"/>
        <v>3</v>
      </c>
      <c r="R3902" t="s">
        <v>25</v>
      </c>
      <c r="S3902">
        <f t="shared" si="424"/>
        <v>7.98</v>
      </c>
      <c r="T3902" t="str">
        <f t="shared" si="425"/>
        <v>Low</v>
      </c>
      <c r="U3902" t="str">
        <f t="shared" si="426"/>
        <v>Inactive</v>
      </c>
    </row>
    <row r="3903" spans="1:21" x14ac:dyDescent="0.25">
      <c r="A3903" t="s">
        <v>3930</v>
      </c>
      <c r="B3903">
        <v>45</v>
      </c>
      <c r="C3903" t="str">
        <f t="shared" si="420"/>
        <v>35-44</v>
      </c>
      <c r="D3903" t="s">
        <v>13</v>
      </c>
      <c r="E3903" t="s">
        <v>2</v>
      </c>
      <c r="F3903">
        <v>31.15</v>
      </c>
      <c r="G3903" t="str">
        <f t="shared" si="421"/>
        <v>Medium</v>
      </c>
      <c r="H3903">
        <v>22</v>
      </c>
      <c r="I3903" t="s">
        <v>14</v>
      </c>
      <c r="J3903" t="s">
        <v>43</v>
      </c>
      <c r="K3903" s="4">
        <v>8.99</v>
      </c>
      <c r="L3903" s="4">
        <f t="shared" si="422"/>
        <v>8.99</v>
      </c>
      <c r="M3903">
        <v>0</v>
      </c>
      <c r="N3903" t="s">
        <v>47</v>
      </c>
      <c r="O3903">
        <v>5</v>
      </c>
      <c r="P3903">
        <v>1.35</v>
      </c>
      <c r="Q3903">
        <f t="shared" si="423"/>
        <v>81</v>
      </c>
      <c r="R3903" t="s">
        <v>16</v>
      </c>
      <c r="S3903">
        <f t="shared" si="424"/>
        <v>2523.15</v>
      </c>
      <c r="T3903" t="str">
        <f t="shared" si="425"/>
        <v>High</v>
      </c>
      <c r="U3903" t="str">
        <f t="shared" si="426"/>
        <v>Inactive</v>
      </c>
    </row>
    <row r="3904" spans="1:21" x14ac:dyDescent="0.25">
      <c r="A3904" t="s">
        <v>3931</v>
      </c>
      <c r="B3904">
        <v>64</v>
      </c>
      <c r="C3904" t="str">
        <f t="shared" si="420"/>
        <v>55+</v>
      </c>
      <c r="D3904" t="s">
        <v>13</v>
      </c>
      <c r="E3904" t="s">
        <v>8</v>
      </c>
      <c r="F3904">
        <v>12.5</v>
      </c>
      <c r="G3904" t="str">
        <f t="shared" si="421"/>
        <v>Low</v>
      </c>
      <c r="H3904">
        <v>33</v>
      </c>
      <c r="I3904" t="s">
        <v>14</v>
      </c>
      <c r="J3904" t="s">
        <v>4</v>
      </c>
      <c r="K3904" s="4">
        <v>13.99</v>
      </c>
      <c r="L3904" s="4">
        <f t="shared" si="422"/>
        <v>13.99</v>
      </c>
      <c r="M3904">
        <v>0</v>
      </c>
      <c r="N3904" t="s">
        <v>23</v>
      </c>
      <c r="O3904">
        <v>5</v>
      </c>
      <c r="P3904">
        <v>0.37</v>
      </c>
      <c r="Q3904">
        <f t="shared" si="423"/>
        <v>22</v>
      </c>
      <c r="R3904" t="s">
        <v>25</v>
      </c>
      <c r="S3904">
        <f t="shared" si="424"/>
        <v>275</v>
      </c>
      <c r="T3904" t="str">
        <f t="shared" si="425"/>
        <v>High</v>
      </c>
      <c r="U3904" t="str">
        <f t="shared" si="426"/>
        <v>Inactive</v>
      </c>
    </row>
    <row r="3905" spans="1:21" x14ac:dyDescent="0.25">
      <c r="A3905" t="s">
        <v>3932</v>
      </c>
      <c r="B3905">
        <v>22</v>
      </c>
      <c r="C3905" t="str">
        <f t="shared" si="420"/>
        <v>18-24</v>
      </c>
      <c r="D3905" t="s">
        <v>1</v>
      </c>
      <c r="E3905" t="s">
        <v>18</v>
      </c>
      <c r="F3905">
        <v>2.15</v>
      </c>
      <c r="G3905" t="str">
        <f t="shared" si="421"/>
        <v>Low</v>
      </c>
      <c r="H3905">
        <v>30</v>
      </c>
      <c r="I3905" t="s">
        <v>35</v>
      </c>
      <c r="J3905" t="s">
        <v>43</v>
      </c>
      <c r="K3905" s="4">
        <v>17.989999999999998</v>
      </c>
      <c r="L3905" s="4">
        <f t="shared" si="422"/>
        <v>17.989999999999998</v>
      </c>
      <c r="M3905">
        <v>1</v>
      </c>
      <c r="N3905" t="s">
        <v>23</v>
      </c>
      <c r="O3905">
        <v>3</v>
      </c>
      <c r="P3905">
        <v>7.0000000000000007E-2</v>
      </c>
      <c r="Q3905">
        <f t="shared" si="423"/>
        <v>4</v>
      </c>
      <c r="R3905" t="s">
        <v>16</v>
      </c>
      <c r="S3905">
        <f t="shared" si="424"/>
        <v>8.6</v>
      </c>
      <c r="T3905" t="str">
        <f t="shared" si="425"/>
        <v>Low</v>
      </c>
      <c r="U3905" t="str">
        <f t="shared" si="426"/>
        <v>Inactive</v>
      </c>
    </row>
    <row r="3906" spans="1:21" x14ac:dyDescent="0.25">
      <c r="A3906" t="s">
        <v>3933</v>
      </c>
      <c r="B3906">
        <v>55</v>
      </c>
      <c r="C3906" t="str">
        <f t="shared" si="420"/>
        <v>45-54</v>
      </c>
      <c r="D3906" t="s">
        <v>13</v>
      </c>
      <c r="E3906" t="s">
        <v>18</v>
      </c>
      <c r="F3906">
        <v>17.760000000000002</v>
      </c>
      <c r="G3906" t="str">
        <f t="shared" si="421"/>
        <v>Low</v>
      </c>
      <c r="H3906">
        <v>49</v>
      </c>
      <c r="I3906" t="s">
        <v>9</v>
      </c>
      <c r="J3906" t="s">
        <v>43</v>
      </c>
      <c r="K3906" s="4">
        <v>17.989999999999998</v>
      </c>
      <c r="L3906" s="4">
        <f t="shared" si="422"/>
        <v>17.989999999999998</v>
      </c>
      <c r="M3906">
        <v>1</v>
      </c>
      <c r="N3906" t="s">
        <v>47</v>
      </c>
      <c r="O3906">
        <v>3</v>
      </c>
      <c r="P3906">
        <v>0.36</v>
      </c>
      <c r="Q3906">
        <f t="shared" si="423"/>
        <v>22</v>
      </c>
      <c r="R3906" t="s">
        <v>16</v>
      </c>
      <c r="S3906">
        <f t="shared" si="424"/>
        <v>390.72</v>
      </c>
      <c r="T3906" t="str">
        <f t="shared" si="425"/>
        <v>High</v>
      </c>
      <c r="U3906" t="str">
        <f t="shared" si="426"/>
        <v>Inactive</v>
      </c>
    </row>
    <row r="3907" spans="1:21" x14ac:dyDescent="0.25">
      <c r="A3907" t="s">
        <v>3934</v>
      </c>
      <c r="B3907">
        <v>21</v>
      </c>
      <c r="C3907" t="str">
        <f t="shared" ref="C3907:C3970" si="427">IF(B3907&lt;=25, "18-24", IF(B3907&lt;=35, "25-34", IF(B3907&lt;=45,"35-44", IF(B3907&lt;=55,"45-54", "55+"))))</f>
        <v>18-24</v>
      </c>
      <c r="D3907" t="s">
        <v>27</v>
      </c>
      <c r="E3907" t="s">
        <v>8</v>
      </c>
      <c r="F3907">
        <v>12.34</v>
      </c>
      <c r="G3907" t="str">
        <f t="shared" ref="G3907:G3970" si="428">IF(F3907&lt;=20,"Low",IF(F3907&lt;=50, "Medium","High"))</f>
        <v>Low</v>
      </c>
      <c r="H3907">
        <v>5</v>
      </c>
      <c r="I3907" t="s">
        <v>3</v>
      </c>
      <c r="J3907" t="s">
        <v>43</v>
      </c>
      <c r="K3907" s="4">
        <v>13.99</v>
      </c>
      <c r="L3907" s="4">
        <f t="shared" ref="L3907:L3970" si="429">K3907</f>
        <v>13.99</v>
      </c>
      <c r="M3907">
        <v>0</v>
      </c>
      <c r="N3907" t="s">
        <v>29</v>
      </c>
      <c r="O3907">
        <v>2</v>
      </c>
      <c r="P3907">
        <v>2.06</v>
      </c>
      <c r="Q3907">
        <f t="shared" ref="Q3907:Q3970" si="430">ROUND(P3907*60, 0)</f>
        <v>124</v>
      </c>
      <c r="R3907" t="s">
        <v>11</v>
      </c>
      <c r="S3907">
        <f t="shared" ref="S3907:S3970" si="431">F3907*Q3907</f>
        <v>1530.16</v>
      </c>
      <c r="T3907" t="str">
        <f t="shared" ref="T3907:T3970" si="432">IF(S3907&lt;=50,"Low",IF(S3907&lt;=150,"Medium", "High"))</f>
        <v>High</v>
      </c>
      <c r="U3907" t="str">
        <f t="shared" ref="U3907:U3970" si="433">IF(H3907&lt;=7,"Active", IF(H3907&lt;=21,"Risk", "Inactive"))</f>
        <v>Active</v>
      </c>
    </row>
    <row r="3908" spans="1:21" x14ac:dyDescent="0.25">
      <c r="A3908" t="s">
        <v>3935</v>
      </c>
      <c r="B3908">
        <v>37</v>
      </c>
      <c r="C3908" t="str">
        <f t="shared" si="427"/>
        <v>35-44</v>
      </c>
      <c r="D3908" t="s">
        <v>13</v>
      </c>
      <c r="E3908" t="s">
        <v>2</v>
      </c>
      <c r="F3908">
        <v>18.86</v>
      </c>
      <c r="G3908" t="str">
        <f t="shared" si="428"/>
        <v>Low</v>
      </c>
      <c r="H3908">
        <v>42</v>
      </c>
      <c r="I3908" t="s">
        <v>9</v>
      </c>
      <c r="J3908" t="s">
        <v>43</v>
      </c>
      <c r="K3908" s="4">
        <v>8.99</v>
      </c>
      <c r="L3908" s="4">
        <f t="shared" si="429"/>
        <v>8.99</v>
      </c>
      <c r="M3908">
        <v>1</v>
      </c>
      <c r="N3908" t="s">
        <v>29</v>
      </c>
      <c r="O3908">
        <v>5</v>
      </c>
      <c r="P3908">
        <v>0.44</v>
      </c>
      <c r="Q3908">
        <f t="shared" si="430"/>
        <v>26</v>
      </c>
      <c r="R3908" t="s">
        <v>33</v>
      </c>
      <c r="S3908">
        <f t="shared" si="431"/>
        <v>490.36</v>
      </c>
      <c r="T3908" t="str">
        <f t="shared" si="432"/>
        <v>High</v>
      </c>
      <c r="U3908" t="str">
        <f t="shared" si="433"/>
        <v>Inactive</v>
      </c>
    </row>
    <row r="3909" spans="1:21" x14ac:dyDescent="0.25">
      <c r="A3909" t="s">
        <v>3936</v>
      </c>
      <c r="B3909">
        <v>21</v>
      </c>
      <c r="C3909" t="str">
        <f t="shared" si="427"/>
        <v>18-24</v>
      </c>
      <c r="D3909" t="s">
        <v>1</v>
      </c>
      <c r="E3909" t="s">
        <v>18</v>
      </c>
      <c r="F3909">
        <v>13.66</v>
      </c>
      <c r="G3909" t="str">
        <f t="shared" si="428"/>
        <v>Low</v>
      </c>
      <c r="H3909">
        <v>36</v>
      </c>
      <c r="I3909" t="s">
        <v>19</v>
      </c>
      <c r="J3909" t="s">
        <v>43</v>
      </c>
      <c r="K3909" s="4">
        <v>17.989999999999998</v>
      </c>
      <c r="L3909" s="4">
        <f t="shared" si="429"/>
        <v>17.989999999999998</v>
      </c>
      <c r="M3909">
        <v>1</v>
      </c>
      <c r="N3909" t="s">
        <v>47</v>
      </c>
      <c r="O3909">
        <v>3</v>
      </c>
      <c r="P3909">
        <v>0.37</v>
      </c>
      <c r="Q3909">
        <f t="shared" si="430"/>
        <v>22</v>
      </c>
      <c r="R3909" t="s">
        <v>20</v>
      </c>
      <c r="S3909">
        <f t="shared" si="431"/>
        <v>300.52</v>
      </c>
      <c r="T3909" t="str">
        <f t="shared" si="432"/>
        <v>High</v>
      </c>
      <c r="U3909" t="str">
        <f t="shared" si="433"/>
        <v>Inactive</v>
      </c>
    </row>
    <row r="3910" spans="1:21" x14ac:dyDescent="0.25">
      <c r="A3910" t="s">
        <v>3937</v>
      </c>
      <c r="B3910">
        <v>32</v>
      </c>
      <c r="C3910" t="str">
        <f t="shared" si="427"/>
        <v>25-34</v>
      </c>
      <c r="D3910" t="s">
        <v>27</v>
      </c>
      <c r="E3910" t="s">
        <v>18</v>
      </c>
      <c r="F3910">
        <v>13.09</v>
      </c>
      <c r="G3910" t="str">
        <f t="shared" si="428"/>
        <v>Low</v>
      </c>
      <c r="H3910">
        <v>51</v>
      </c>
      <c r="I3910" t="s">
        <v>56</v>
      </c>
      <c r="J3910" t="s">
        <v>43</v>
      </c>
      <c r="K3910" s="4">
        <v>17.989999999999998</v>
      </c>
      <c r="L3910" s="4">
        <f t="shared" si="429"/>
        <v>17.989999999999998</v>
      </c>
      <c r="M3910">
        <v>1</v>
      </c>
      <c r="N3910" t="s">
        <v>15</v>
      </c>
      <c r="O3910">
        <v>2</v>
      </c>
      <c r="P3910">
        <v>0.25</v>
      </c>
      <c r="Q3910">
        <f t="shared" si="430"/>
        <v>15</v>
      </c>
      <c r="R3910" t="s">
        <v>6</v>
      </c>
      <c r="S3910">
        <f t="shared" si="431"/>
        <v>196.35</v>
      </c>
      <c r="T3910" t="str">
        <f t="shared" si="432"/>
        <v>High</v>
      </c>
      <c r="U3910" t="str">
        <f t="shared" si="433"/>
        <v>Inactive</v>
      </c>
    </row>
    <row r="3911" spans="1:21" x14ac:dyDescent="0.25">
      <c r="A3911" t="s">
        <v>3938</v>
      </c>
      <c r="B3911">
        <v>37</v>
      </c>
      <c r="C3911" t="str">
        <f t="shared" si="427"/>
        <v>35-44</v>
      </c>
      <c r="D3911" t="s">
        <v>1</v>
      </c>
      <c r="E3911" t="s">
        <v>8</v>
      </c>
      <c r="F3911">
        <v>10.87</v>
      </c>
      <c r="G3911" t="str">
        <f t="shared" si="428"/>
        <v>Low</v>
      </c>
      <c r="H3911">
        <v>1</v>
      </c>
      <c r="I3911" t="s">
        <v>19</v>
      </c>
      <c r="J3911" t="s">
        <v>10</v>
      </c>
      <c r="K3911" s="4">
        <v>13.99</v>
      </c>
      <c r="L3911" s="4">
        <f t="shared" si="429"/>
        <v>13.99</v>
      </c>
      <c r="M3911">
        <v>0</v>
      </c>
      <c r="N3911" t="s">
        <v>5</v>
      </c>
      <c r="O3911">
        <v>5</v>
      </c>
      <c r="P3911">
        <v>5.43</v>
      </c>
      <c r="Q3911">
        <f t="shared" si="430"/>
        <v>326</v>
      </c>
      <c r="R3911" t="s">
        <v>38</v>
      </c>
      <c r="S3911">
        <f t="shared" si="431"/>
        <v>3543.62</v>
      </c>
      <c r="T3911" t="str">
        <f t="shared" si="432"/>
        <v>High</v>
      </c>
      <c r="U3911" t="str">
        <f t="shared" si="433"/>
        <v>Active</v>
      </c>
    </row>
    <row r="3912" spans="1:21" x14ac:dyDescent="0.25">
      <c r="A3912" t="s">
        <v>3939</v>
      </c>
      <c r="B3912">
        <v>42</v>
      </c>
      <c r="C3912" t="str">
        <f t="shared" si="427"/>
        <v>35-44</v>
      </c>
      <c r="D3912" t="s">
        <v>13</v>
      </c>
      <c r="E3912" t="s">
        <v>8</v>
      </c>
      <c r="F3912">
        <v>33.479999999999997</v>
      </c>
      <c r="G3912" t="str">
        <f t="shared" si="428"/>
        <v>Medium</v>
      </c>
      <c r="H3912">
        <v>16</v>
      </c>
      <c r="I3912" t="s">
        <v>9</v>
      </c>
      <c r="J3912" t="s">
        <v>41</v>
      </c>
      <c r="K3912" s="4">
        <v>13.99</v>
      </c>
      <c r="L3912" s="4">
        <f t="shared" si="429"/>
        <v>13.99</v>
      </c>
      <c r="M3912">
        <v>0</v>
      </c>
      <c r="N3912" t="s">
        <v>23</v>
      </c>
      <c r="O3912">
        <v>2</v>
      </c>
      <c r="P3912">
        <v>1.97</v>
      </c>
      <c r="Q3912">
        <f t="shared" si="430"/>
        <v>118</v>
      </c>
      <c r="R3912" t="s">
        <v>6</v>
      </c>
      <c r="S3912">
        <f t="shared" si="431"/>
        <v>3950.6399999999994</v>
      </c>
      <c r="T3912" t="str">
        <f t="shared" si="432"/>
        <v>High</v>
      </c>
      <c r="U3912" t="str">
        <f t="shared" si="433"/>
        <v>Risk</v>
      </c>
    </row>
    <row r="3913" spans="1:21" x14ac:dyDescent="0.25">
      <c r="A3913" t="s">
        <v>3940</v>
      </c>
      <c r="B3913">
        <v>46</v>
      </c>
      <c r="C3913" t="str">
        <f t="shared" si="427"/>
        <v>45-54</v>
      </c>
      <c r="D3913" t="s">
        <v>27</v>
      </c>
      <c r="E3913" t="s">
        <v>2</v>
      </c>
      <c r="F3913">
        <v>5.07</v>
      </c>
      <c r="G3913" t="str">
        <f t="shared" si="428"/>
        <v>Low</v>
      </c>
      <c r="H3913">
        <v>0</v>
      </c>
      <c r="I3913" t="s">
        <v>3</v>
      </c>
      <c r="J3913" t="s">
        <v>41</v>
      </c>
      <c r="K3913" s="4">
        <v>8.99</v>
      </c>
      <c r="L3913" s="4">
        <f t="shared" si="429"/>
        <v>8.99</v>
      </c>
      <c r="M3913">
        <v>0</v>
      </c>
      <c r="N3913" t="s">
        <v>23</v>
      </c>
      <c r="O3913">
        <v>1</v>
      </c>
      <c r="P3913">
        <v>5.07</v>
      </c>
      <c r="Q3913">
        <f t="shared" si="430"/>
        <v>304</v>
      </c>
      <c r="R3913" t="s">
        <v>33</v>
      </c>
      <c r="S3913">
        <f t="shared" si="431"/>
        <v>1541.2800000000002</v>
      </c>
      <c r="T3913" t="str">
        <f t="shared" si="432"/>
        <v>High</v>
      </c>
      <c r="U3913" t="str">
        <f t="shared" si="433"/>
        <v>Active</v>
      </c>
    </row>
    <row r="3914" spans="1:21" x14ac:dyDescent="0.25">
      <c r="A3914" t="s">
        <v>3941</v>
      </c>
      <c r="B3914">
        <v>59</v>
      </c>
      <c r="C3914" t="str">
        <f t="shared" si="427"/>
        <v>55+</v>
      </c>
      <c r="D3914" t="s">
        <v>13</v>
      </c>
      <c r="E3914" t="s">
        <v>18</v>
      </c>
      <c r="F3914">
        <v>26.54</v>
      </c>
      <c r="G3914" t="str">
        <f t="shared" si="428"/>
        <v>Medium</v>
      </c>
      <c r="H3914">
        <v>33</v>
      </c>
      <c r="I3914" t="s">
        <v>19</v>
      </c>
      <c r="J3914" t="s">
        <v>32</v>
      </c>
      <c r="K3914" s="4">
        <v>17.989999999999998</v>
      </c>
      <c r="L3914" s="4">
        <f t="shared" si="429"/>
        <v>17.989999999999998</v>
      </c>
      <c r="M3914">
        <v>0</v>
      </c>
      <c r="N3914" t="s">
        <v>15</v>
      </c>
      <c r="O3914">
        <v>3</v>
      </c>
      <c r="P3914">
        <v>0.78</v>
      </c>
      <c r="Q3914">
        <f t="shared" si="430"/>
        <v>47</v>
      </c>
      <c r="R3914" t="s">
        <v>11</v>
      </c>
      <c r="S3914">
        <f t="shared" si="431"/>
        <v>1247.3799999999999</v>
      </c>
      <c r="T3914" t="str">
        <f t="shared" si="432"/>
        <v>High</v>
      </c>
      <c r="U3914" t="str">
        <f t="shared" si="433"/>
        <v>Inactive</v>
      </c>
    </row>
    <row r="3915" spans="1:21" x14ac:dyDescent="0.25">
      <c r="A3915" t="s">
        <v>3942</v>
      </c>
      <c r="B3915">
        <v>24</v>
      </c>
      <c r="C3915" t="str">
        <f t="shared" si="427"/>
        <v>18-24</v>
      </c>
      <c r="D3915" t="s">
        <v>13</v>
      </c>
      <c r="E3915" t="s">
        <v>2</v>
      </c>
      <c r="F3915">
        <v>0.19</v>
      </c>
      <c r="G3915" t="str">
        <f t="shared" si="428"/>
        <v>Low</v>
      </c>
      <c r="H3915">
        <v>49</v>
      </c>
      <c r="I3915" t="s">
        <v>19</v>
      </c>
      <c r="J3915" t="s">
        <v>43</v>
      </c>
      <c r="K3915" s="4">
        <v>8.99</v>
      </c>
      <c r="L3915" s="4">
        <f t="shared" si="429"/>
        <v>8.99</v>
      </c>
      <c r="M3915">
        <v>1</v>
      </c>
      <c r="N3915" t="s">
        <v>15</v>
      </c>
      <c r="O3915">
        <v>3</v>
      </c>
      <c r="P3915">
        <v>0</v>
      </c>
      <c r="Q3915">
        <f t="shared" si="430"/>
        <v>0</v>
      </c>
      <c r="R3915" t="s">
        <v>25</v>
      </c>
      <c r="S3915">
        <f t="shared" si="431"/>
        <v>0</v>
      </c>
      <c r="T3915" t="str">
        <f t="shared" si="432"/>
        <v>Low</v>
      </c>
      <c r="U3915" t="str">
        <f t="shared" si="433"/>
        <v>Inactive</v>
      </c>
    </row>
    <row r="3916" spans="1:21" x14ac:dyDescent="0.25">
      <c r="A3916" t="s">
        <v>3943</v>
      </c>
      <c r="B3916">
        <v>30</v>
      </c>
      <c r="C3916" t="str">
        <f t="shared" si="427"/>
        <v>25-34</v>
      </c>
      <c r="D3916" t="s">
        <v>13</v>
      </c>
      <c r="E3916" t="s">
        <v>2</v>
      </c>
      <c r="F3916">
        <v>4.21</v>
      </c>
      <c r="G3916" t="str">
        <f t="shared" si="428"/>
        <v>Low</v>
      </c>
      <c r="H3916">
        <v>13</v>
      </c>
      <c r="I3916" t="s">
        <v>19</v>
      </c>
      <c r="J3916" t="s">
        <v>41</v>
      </c>
      <c r="K3916" s="4">
        <v>8.99</v>
      </c>
      <c r="L3916" s="4">
        <f t="shared" si="429"/>
        <v>8.99</v>
      </c>
      <c r="M3916">
        <v>1</v>
      </c>
      <c r="N3916" t="s">
        <v>23</v>
      </c>
      <c r="O3916">
        <v>4</v>
      </c>
      <c r="P3916">
        <v>0.3</v>
      </c>
      <c r="Q3916">
        <f t="shared" si="430"/>
        <v>18</v>
      </c>
      <c r="R3916" t="s">
        <v>16</v>
      </c>
      <c r="S3916">
        <f t="shared" si="431"/>
        <v>75.78</v>
      </c>
      <c r="T3916" t="str">
        <f t="shared" si="432"/>
        <v>Medium</v>
      </c>
      <c r="U3916" t="str">
        <f t="shared" si="433"/>
        <v>Risk</v>
      </c>
    </row>
    <row r="3917" spans="1:21" x14ac:dyDescent="0.25">
      <c r="A3917" t="s">
        <v>3944</v>
      </c>
      <c r="B3917">
        <v>63</v>
      </c>
      <c r="C3917" t="str">
        <f t="shared" si="427"/>
        <v>55+</v>
      </c>
      <c r="D3917" t="s">
        <v>1</v>
      </c>
      <c r="E3917" t="s">
        <v>8</v>
      </c>
      <c r="F3917">
        <v>5.1100000000000003</v>
      </c>
      <c r="G3917" t="str">
        <f t="shared" si="428"/>
        <v>Low</v>
      </c>
      <c r="H3917">
        <v>18</v>
      </c>
      <c r="I3917" t="s">
        <v>14</v>
      </c>
      <c r="J3917" t="s">
        <v>43</v>
      </c>
      <c r="K3917" s="4">
        <v>13.99</v>
      </c>
      <c r="L3917" s="4">
        <f t="shared" si="429"/>
        <v>13.99</v>
      </c>
      <c r="M3917">
        <v>0</v>
      </c>
      <c r="N3917" t="s">
        <v>15</v>
      </c>
      <c r="O3917">
        <v>1</v>
      </c>
      <c r="P3917">
        <v>0.27</v>
      </c>
      <c r="Q3917">
        <f t="shared" si="430"/>
        <v>16</v>
      </c>
      <c r="R3917" t="s">
        <v>20</v>
      </c>
      <c r="S3917">
        <f t="shared" si="431"/>
        <v>81.760000000000005</v>
      </c>
      <c r="T3917" t="str">
        <f t="shared" si="432"/>
        <v>Medium</v>
      </c>
      <c r="U3917" t="str">
        <f t="shared" si="433"/>
        <v>Risk</v>
      </c>
    </row>
    <row r="3918" spans="1:21" x14ac:dyDescent="0.25">
      <c r="A3918" t="s">
        <v>3945</v>
      </c>
      <c r="B3918">
        <v>51</v>
      </c>
      <c r="C3918" t="str">
        <f t="shared" si="427"/>
        <v>45-54</v>
      </c>
      <c r="D3918" t="s">
        <v>27</v>
      </c>
      <c r="E3918" t="s">
        <v>18</v>
      </c>
      <c r="F3918">
        <v>3.41</v>
      </c>
      <c r="G3918" t="str">
        <f t="shared" si="428"/>
        <v>Low</v>
      </c>
      <c r="H3918">
        <v>46</v>
      </c>
      <c r="I3918" t="s">
        <v>14</v>
      </c>
      <c r="J3918" t="s">
        <v>41</v>
      </c>
      <c r="K3918" s="4">
        <v>17.989999999999998</v>
      </c>
      <c r="L3918" s="4">
        <f t="shared" si="429"/>
        <v>17.989999999999998</v>
      </c>
      <c r="M3918">
        <v>1</v>
      </c>
      <c r="N3918" t="s">
        <v>5</v>
      </c>
      <c r="O3918">
        <v>2</v>
      </c>
      <c r="P3918">
        <v>7.0000000000000007E-2</v>
      </c>
      <c r="Q3918">
        <f t="shared" si="430"/>
        <v>4</v>
      </c>
      <c r="R3918" t="s">
        <v>33</v>
      </c>
      <c r="S3918">
        <f t="shared" si="431"/>
        <v>13.64</v>
      </c>
      <c r="T3918" t="str">
        <f t="shared" si="432"/>
        <v>Low</v>
      </c>
      <c r="U3918" t="str">
        <f t="shared" si="433"/>
        <v>Inactive</v>
      </c>
    </row>
    <row r="3919" spans="1:21" x14ac:dyDescent="0.25">
      <c r="A3919" t="s">
        <v>3946</v>
      </c>
      <c r="B3919">
        <v>47</v>
      </c>
      <c r="C3919" t="str">
        <f t="shared" si="427"/>
        <v>45-54</v>
      </c>
      <c r="D3919" t="s">
        <v>27</v>
      </c>
      <c r="E3919" t="s">
        <v>18</v>
      </c>
      <c r="F3919">
        <v>7.42</v>
      </c>
      <c r="G3919" t="str">
        <f t="shared" si="428"/>
        <v>Low</v>
      </c>
      <c r="H3919">
        <v>47</v>
      </c>
      <c r="I3919" t="s">
        <v>3</v>
      </c>
      <c r="J3919" t="s">
        <v>43</v>
      </c>
      <c r="K3919" s="4">
        <v>17.989999999999998</v>
      </c>
      <c r="L3919" s="4">
        <f t="shared" si="429"/>
        <v>17.989999999999998</v>
      </c>
      <c r="M3919">
        <v>1</v>
      </c>
      <c r="N3919" t="s">
        <v>15</v>
      </c>
      <c r="O3919">
        <v>4</v>
      </c>
      <c r="P3919">
        <v>0.15</v>
      </c>
      <c r="Q3919">
        <f t="shared" si="430"/>
        <v>9</v>
      </c>
      <c r="R3919" t="s">
        <v>20</v>
      </c>
      <c r="S3919">
        <f t="shared" si="431"/>
        <v>66.78</v>
      </c>
      <c r="T3919" t="str">
        <f t="shared" si="432"/>
        <v>Medium</v>
      </c>
      <c r="U3919" t="str">
        <f t="shared" si="433"/>
        <v>Inactive</v>
      </c>
    </row>
    <row r="3920" spans="1:21" x14ac:dyDescent="0.25">
      <c r="A3920" t="s">
        <v>3947</v>
      </c>
      <c r="B3920">
        <v>32</v>
      </c>
      <c r="C3920" t="str">
        <f t="shared" si="427"/>
        <v>25-34</v>
      </c>
      <c r="D3920" t="s">
        <v>13</v>
      </c>
      <c r="E3920" t="s">
        <v>8</v>
      </c>
      <c r="F3920">
        <v>2.74</v>
      </c>
      <c r="G3920" t="str">
        <f t="shared" si="428"/>
        <v>Low</v>
      </c>
      <c r="H3920">
        <v>8</v>
      </c>
      <c r="I3920" t="s">
        <v>14</v>
      </c>
      <c r="J3920" t="s">
        <v>4</v>
      </c>
      <c r="K3920" s="4">
        <v>13.99</v>
      </c>
      <c r="L3920" s="4">
        <f t="shared" si="429"/>
        <v>13.99</v>
      </c>
      <c r="M3920">
        <v>1</v>
      </c>
      <c r="N3920" t="s">
        <v>47</v>
      </c>
      <c r="O3920">
        <v>1</v>
      </c>
      <c r="P3920">
        <v>0.3</v>
      </c>
      <c r="Q3920">
        <f t="shared" si="430"/>
        <v>18</v>
      </c>
      <c r="R3920" t="s">
        <v>6</v>
      </c>
      <c r="S3920">
        <f t="shared" si="431"/>
        <v>49.320000000000007</v>
      </c>
      <c r="T3920" t="str">
        <f t="shared" si="432"/>
        <v>Low</v>
      </c>
      <c r="U3920" t="str">
        <f t="shared" si="433"/>
        <v>Risk</v>
      </c>
    </row>
    <row r="3921" spans="1:21" x14ac:dyDescent="0.25">
      <c r="A3921" t="s">
        <v>3948</v>
      </c>
      <c r="B3921">
        <v>60</v>
      </c>
      <c r="C3921" t="str">
        <f t="shared" si="427"/>
        <v>55+</v>
      </c>
      <c r="D3921" t="s">
        <v>1</v>
      </c>
      <c r="E3921" t="s">
        <v>18</v>
      </c>
      <c r="F3921">
        <v>2.56</v>
      </c>
      <c r="G3921" t="str">
        <f t="shared" si="428"/>
        <v>Low</v>
      </c>
      <c r="H3921">
        <v>22</v>
      </c>
      <c r="I3921" t="s">
        <v>14</v>
      </c>
      <c r="J3921" t="s">
        <v>10</v>
      </c>
      <c r="K3921" s="4">
        <v>17.989999999999998</v>
      </c>
      <c r="L3921" s="4">
        <f t="shared" si="429"/>
        <v>17.989999999999998</v>
      </c>
      <c r="M3921">
        <v>1</v>
      </c>
      <c r="N3921" t="s">
        <v>15</v>
      </c>
      <c r="O3921">
        <v>2</v>
      </c>
      <c r="P3921">
        <v>0.11</v>
      </c>
      <c r="Q3921">
        <f t="shared" si="430"/>
        <v>7</v>
      </c>
      <c r="R3921" t="s">
        <v>11</v>
      </c>
      <c r="S3921">
        <f t="shared" si="431"/>
        <v>17.920000000000002</v>
      </c>
      <c r="T3921" t="str">
        <f t="shared" si="432"/>
        <v>Low</v>
      </c>
      <c r="U3921" t="str">
        <f t="shared" si="433"/>
        <v>Inactive</v>
      </c>
    </row>
    <row r="3922" spans="1:21" x14ac:dyDescent="0.25">
      <c r="A3922" t="s">
        <v>3949</v>
      </c>
      <c r="B3922">
        <v>40</v>
      </c>
      <c r="C3922" t="str">
        <f t="shared" si="427"/>
        <v>35-44</v>
      </c>
      <c r="D3922" t="s">
        <v>1</v>
      </c>
      <c r="E3922" t="s">
        <v>18</v>
      </c>
      <c r="F3922">
        <v>2.2799999999999998</v>
      </c>
      <c r="G3922" t="str">
        <f t="shared" si="428"/>
        <v>Low</v>
      </c>
      <c r="H3922">
        <v>37</v>
      </c>
      <c r="I3922" t="s">
        <v>3</v>
      </c>
      <c r="J3922" t="s">
        <v>32</v>
      </c>
      <c r="K3922" s="4">
        <v>17.989999999999998</v>
      </c>
      <c r="L3922" s="4">
        <f t="shared" si="429"/>
        <v>17.989999999999998</v>
      </c>
      <c r="M3922">
        <v>1</v>
      </c>
      <c r="N3922" t="s">
        <v>5</v>
      </c>
      <c r="O3922">
        <v>2</v>
      </c>
      <c r="P3922">
        <v>0.06</v>
      </c>
      <c r="Q3922">
        <f t="shared" si="430"/>
        <v>4</v>
      </c>
      <c r="R3922" t="s">
        <v>6</v>
      </c>
      <c r="S3922">
        <f t="shared" si="431"/>
        <v>9.1199999999999992</v>
      </c>
      <c r="T3922" t="str">
        <f t="shared" si="432"/>
        <v>Low</v>
      </c>
      <c r="U3922" t="str">
        <f t="shared" si="433"/>
        <v>Inactive</v>
      </c>
    </row>
    <row r="3923" spans="1:21" x14ac:dyDescent="0.25">
      <c r="A3923" t="s">
        <v>3950</v>
      </c>
      <c r="B3923">
        <v>46</v>
      </c>
      <c r="C3923" t="str">
        <f t="shared" si="427"/>
        <v>45-54</v>
      </c>
      <c r="D3923" t="s">
        <v>1</v>
      </c>
      <c r="E3923" t="s">
        <v>2</v>
      </c>
      <c r="F3923">
        <v>6.46</v>
      </c>
      <c r="G3923" t="str">
        <f t="shared" si="428"/>
        <v>Low</v>
      </c>
      <c r="H3923">
        <v>35</v>
      </c>
      <c r="I3923" t="s">
        <v>9</v>
      </c>
      <c r="J3923" t="s">
        <v>41</v>
      </c>
      <c r="K3923" s="4">
        <v>8.99</v>
      </c>
      <c r="L3923" s="4">
        <f t="shared" si="429"/>
        <v>8.99</v>
      </c>
      <c r="M3923">
        <v>1</v>
      </c>
      <c r="N3923" t="s">
        <v>5</v>
      </c>
      <c r="O3923">
        <v>4</v>
      </c>
      <c r="P3923">
        <v>0.18</v>
      </c>
      <c r="Q3923">
        <f t="shared" si="430"/>
        <v>11</v>
      </c>
      <c r="R3923" t="s">
        <v>11</v>
      </c>
      <c r="S3923">
        <f t="shared" si="431"/>
        <v>71.06</v>
      </c>
      <c r="T3923" t="str">
        <f t="shared" si="432"/>
        <v>Medium</v>
      </c>
      <c r="U3923" t="str">
        <f t="shared" si="433"/>
        <v>Inactive</v>
      </c>
    </row>
    <row r="3924" spans="1:21" x14ac:dyDescent="0.25">
      <c r="A3924" t="s">
        <v>3951</v>
      </c>
      <c r="B3924">
        <v>33</v>
      </c>
      <c r="C3924" t="str">
        <f t="shared" si="427"/>
        <v>25-34</v>
      </c>
      <c r="D3924" t="s">
        <v>13</v>
      </c>
      <c r="E3924" t="s">
        <v>18</v>
      </c>
      <c r="F3924">
        <v>11.3</v>
      </c>
      <c r="G3924" t="str">
        <f t="shared" si="428"/>
        <v>Low</v>
      </c>
      <c r="H3924">
        <v>7</v>
      </c>
      <c r="I3924" t="s">
        <v>56</v>
      </c>
      <c r="J3924" t="s">
        <v>43</v>
      </c>
      <c r="K3924" s="4">
        <v>17.989999999999998</v>
      </c>
      <c r="L3924" s="4">
        <f t="shared" si="429"/>
        <v>17.989999999999998</v>
      </c>
      <c r="M3924">
        <v>0</v>
      </c>
      <c r="N3924" t="s">
        <v>5</v>
      </c>
      <c r="O3924">
        <v>1</v>
      </c>
      <c r="P3924">
        <v>1.41</v>
      </c>
      <c r="Q3924">
        <f t="shared" si="430"/>
        <v>85</v>
      </c>
      <c r="R3924" t="s">
        <v>16</v>
      </c>
      <c r="S3924">
        <f t="shared" si="431"/>
        <v>960.50000000000011</v>
      </c>
      <c r="T3924" t="str">
        <f t="shared" si="432"/>
        <v>High</v>
      </c>
      <c r="U3924" t="str">
        <f t="shared" si="433"/>
        <v>Active</v>
      </c>
    </row>
    <row r="3925" spans="1:21" x14ac:dyDescent="0.25">
      <c r="A3925" t="s">
        <v>3952</v>
      </c>
      <c r="B3925">
        <v>31</v>
      </c>
      <c r="C3925" t="str">
        <f t="shared" si="427"/>
        <v>25-34</v>
      </c>
      <c r="D3925" t="s">
        <v>13</v>
      </c>
      <c r="E3925" t="s">
        <v>18</v>
      </c>
      <c r="F3925">
        <v>3.13</v>
      </c>
      <c r="G3925" t="str">
        <f t="shared" si="428"/>
        <v>Low</v>
      </c>
      <c r="H3925">
        <v>7</v>
      </c>
      <c r="I3925" t="s">
        <v>56</v>
      </c>
      <c r="J3925" t="s">
        <v>10</v>
      </c>
      <c r="K3925" s="4">
        <v>17.989999999999998</v>
      </c>
      <c r="L3925" s="4">
        <f t="shared" si="429"/>
        <v>17.989999999999998</v>
      </c>
      <c r="M3925">
        <v>0</v>
      </c>
      <c r="N3925" t="s">
        <v>23</v>
      </c>
      <c r="O3925">
        <v>5</v>
      </c>
      <c r="P3925">
        <v>0.39</v>
      </c>
      <c r="Q3925">
        <f t="shared" si="430"/>
        <v>23</v>
      </c>
      <c r="R3925" t="s">
        <v>38</v>
      </c>
      <c r="S3925">
        <f t="shared" si="431"/>
        <v>71.989999999999995</v>
      </c>
      <c r="T3925" t="str">
        <f t="shared" si="432"/>
        <v>Medium</v>
      </c>
      <c r="U3925" t="str">
        <f t="shared" si="433"/>
        <v>Active</v>
      </c>
    </row>
    <row r="3926" spans="1:21" x14ac:dyDescent="0.25">
      <c r="A3926" t="s">
        <v>3953</v>
      </c>
      <c r="B3926">
        <v>39</v>
      </c>
      <c r="C3926" t="str">
        <f t="shared" si="427"/>
        <v>35-44</v>
      </c>
      <c r="D3926" t="s">
        <v>1</v>
      </c>
      <c r="E3926" t="s">
        <v>2</v>
      </c>
      <c r="F3926">
        <v>9.89</v>
      </c>
      <c r="G3926" t="str">
        <f t="shared" si="428"/>
        <v>Low</v>
      </c>
      <c r="H3926">
        <v>45</v>
      </c>
      <c r="I3926" t="s">
        <v>3</v>
      </c>
      <c r="J3926" t="s">
        <v>10</v>
      </c>
      <c r="K3926" s="4">
        <v>8.99</v>
      </c>
      <c r="L3926" s="4">
        <f t="shared" si="429"/>
        <v>8.99</v>
      </c>
      <c r="M3926">
        <v>1</v>
      </c>
      <c r="N3926" t="s">
        <v>5</v>
      </c>
      <c r="O3926">
        <v>4</v>
      </c>
      <c r="P3926">
        <v>0.22</v>
      </c>
      <c r="Q3926">
        <f t="shared" si="430"/>
        <v>13</v>
      </c>
      <c r="R3926" t="s">
        <v>38</v>
      </c>
      <c r="S3926">
        <f t="shared" si="431"/>
        <v>128.57</v>
      </c>
      <c r="T3926" t="str">
        <f t="shared" si="432"/>
        <v>Medium</v>
      </c>
      <c r="U3926" t="str">
        <f t="shared" si="433"/>
        <v>Inactive</v>
      </c>
    </row>
    <row r="3927" spans="1:21" x14ac:dyDescent="0.25">
      <c r="A3927" t="s">
        <v>3954</v>
      </c>
      <c r="B3927">
        <v>19</v>
      </c>
      <c r="C3927" t="str">
        <f t="shared" si="427"/>
        <v>18-24</v>
      </c>
      <c r="D3927" t="s">
        <v>13</v>
      </c>
      <c r="E3927" t="s">
        <v>18</v>
      </c>
      <c r="F3927">
        <v>0.6</v>
      </c>
      <c r="G3927" t="str">
        <f t="shared" si="428"/>
        <v>Low</v>
      </c>
      <c r="H3927">
        <v>26</v>
      </c>
      <c r="I3927" t="s">
        <v>19</v>
      </c>
      <c r="J3927" t="s">
        <v>10</v>
      </c>
      <c r="K3927" s="4">
        <v>17.989999999999998</v>
      </c>
      <c r="L3927" s="4">
        <f t="shared" si="429"/>
        <v>17.989999999999998</v>
      </c>
      <c r="M3927">
        <v>1</v>
      </c>
      <c r="N3927" t="s">
        <v>5</v>
      </c>
      <c r="O3927">
        <v>1</v>
      </c>
      <c r="P3927">
        <v>0.02</v>
      </c>
      <c r="Q3927">
        <f t="shared" si="430"/>
        <v>1</v>
      </c>
      <c r="R3927" t="s">
        <v>11</v>
      </c>
      <c r="S3927">
        <f t="shared" si="431"/>
        <v>0.6</v>
      </c>
      <c r="T3927" t="str">
        <f t="shared" si="432"/>
        <v>Low</v>
      </c>
      <c r="U3927" t="str">
        <f t="shared" si="433"/>
        <v>Inactive</v>
      </c>
    </row>
    <row r="3928" spans="1:21" x14ac:dyDescent="0.25">
      <c r="A3928" t="s">
        <v>3955</v>
      </c>
      <c r="B3928">
        <v>25</v>
      </c>
      <c r="C3928" t="str">
        <f t="shared" si="427"/>
        <v>18-24</v>
      </c>
      <c r="D3928" t="s">
        <v>27</v>
      </c>
      <c r="E3928" t="s">
        <v>18</v>
      </c>
      <c r="F3928">
        <v>44.46</v>
      </c>
      <c r="G3928" t="str">
        <f t="shared" si="428"/>
        <v>Medium</v>
      </c>
      <c r="H3928">
        <v>33</v>
      </c>
      <c r="I3928" t="s">
        <v>19</v>
      </c>
      <c r="J3928" t="s">
        <v>43</v>
      </c>
      <c r="K3928" s="4">
        <v>17.989999999999998</v>
      </c>
      <c r="L3928" s="4">
        <f t="shared" si="429"/>
        <v>17.989999999999998</v>
      </c>
      <c r="M3928">
        <v>0</v>
      </c>
      <c r="N3928" t="s">
        <v>29</v>
      </c>
      <c r="O3928">
        <v>1</v>
      </c>
      <c r="P3928">
        <v>1.31</v>
      </c>
      <c r="Q3928">
        <f t="shared" si="430"/>
        <v>79</v>
      </c>
      <c r="R3928" t="s">
        <v>16</v>
      </c>
      <c r="S3928">
        <f t="shared" si="431"/>
        <v>3512.34</v>
      </c>
      <c r="T3928" t="str">
        <f t="shared" si="432"/>
        <v>High</v>
      </c>
      <c r="U3928" t="str">
        <f t="shared" si="433"/>
        <v>Inactive</v>
      </c>
    </row>
    <row r="3929" spans="1:21" x14ac:dyDescent="0.25">
      <c r="A3929" t="s">
        <v>3956</v>
      </c>
      <c r="B3929">
        <v>49</v>
      </c>
      <c r="C3929" t="str">
        <f t="shared" si="427"/>
        <v>45-54</v>
      </c>
      <c r="D3929" t="s">
        <v>27</v>
      </c>
      <c r="E3929" t="s">
        <v>2</v>
      </c>
      <c r="F3929">
        <v>9.67</v>
      </c>
      <c r="G3929" t="str">
        <f t="shared" si="428"/>
        <v>Low</v>
      </c>
      <c r="H3929">
        <v>57</v>
      </c>
      <c r="I3929" t="s">
        <v>9</v>
      </c>
      <c r="J3929" t="s">
        <v>10</v>
      </c>
      <c r="K3929" s="4">
        <v>8.99</v>
      </c>
      <c r="L3929" s="4">
        <f t="shared" si="429"/>
        <v>8.99</v>
      </c>
      <c r="M3929">
        <v>1</v>
      </c>
      <c r="N3929" t="s">
        <v>47</v>
      </c>
      <c r="O3929">
        <v>1</v>
      </c>
      <c r="P3929">
        <v>0.17</v>
      </c>
      <c r="Q3929">
        <f t="shared" si="430"/>
        <v>10</v>
      </c>
      <c r="R3929" t="s">
        <v>20</v>
      </c>
      <c r="S3929">
        <f t="shared" si="431"/>
        <v>96.7</v>
      </c>
      <c r="T3929" t="str">
        <f t="shared" si="432"/>
        <v>Medium</v>
      </c>
      <c r="U3929" t="str">
        <f t="shared" si="433"/>
        <v>Inactive</v>
      </c>
    </row>
    <row r="3930" spans="1:21" x14ac:dyDescent="0.25">
      <c r="A3930" t="s">
        <v>3957</v>
      </c>
      <c r="B3930">
        <v>67</v>
      </c>
      <c r="C3930" t="str">
        <f t="shared" si="427"/>
        <v>55+</v>
      </c>
      <c r="D3930" t="s">
        <v>1</v>
      </c>
      <c r="E3930" t="s">
        <v>2</v>
      </c>
      <c r="F3930">
        <v>10.17</v>
      </c>
      <c r="G3930" t="str">
        <f t="shared" si="428"/>
        <v>Low</v>
      </c>
      <c r="H3930">
        <v>18</v>
      </c>
      <c r="I3930" t="s">
        <v>56</v>
      </c>
      <c r="J3930" t="s">
        <v>43</v>
      </c>
      <c r="K3930" s="4">
        <v>8.99</v>
      </c>
      <c r="L3930" s="4">
        <f t="shared" si="429"/>
        <v>8.99</v>
      </c>
      <c r="M3930">
        <v>0</v>
      </c>
      <c r="N3930" t="s">
        <v>5</v>
      </c>
      <c r="O3930">
        <v>2</v>
      </c>
      <c r="P3930">
        <v>0.54</v>
      </c>
      <c r="Q3930">
        <f t="shared" si="430"/>
        <v>32</v>
      </c>
      <c r="R3930" t="s">
        <v>6</v>
      </c>
      <c r="S3930">
        <f t="shared" si="431"/>
        <v>325.44</v>
      </c>
      <c r="T3930" t="str">
        <f t="shared" si="432"/>
        <v>High</v>
      </c>
      <c r="U3930" t="str">
        <f t="shared" si="433"/>
        <v>Risk</v>
      </c>
    </row>
    <row r="3931" spans="1:21" x14ac:dyDescent="0.25">
      <c r="A3931" t="s">
        <v>3958</v>
      </c>
      <c r="B3931">
        <v>55</v>
      </c>
      <c r="C3931" t="str">
        <f t="shared" si="427"/>
        <v>45-54</v>
      </c>
      <c r="D3931" t="s">
        <v>27</v>
      </c>
      <c r="E3931" t="s">
        <v>8</v>
      </c>
      <c r="F3931">
        <v>1.88</v>
      </c>
      <c r="G3931" t="str">
        <f t="shared" si="428"/>
        <v>Low</v>
      </c>
      <c r="H3931">
        <v>44</v>
      </c>
      <c r="I3931" t="s">
        <v>9</v>
      </c>
      <c r="J3931" t="s">
        <v>43</v>
      </c>
      <c r="K3931" s="4">
        <v>13.99</v>
      </c>
      <c r="L3931" s="4">
        <f t="shared" si="429"/>
        <v>13.99</v>
      </c>
      <c r="M3931">
        <v>1</v>
      </c>
      <c r="N3931" t="s">
        <v>29</v>
      </c>
      <c r="O3931">
        <v>4</v>
      </c>
      <c r="P3931">
        <v>0.04</v>
      </c>
      <c r="Q3931">
        <f t="shared" si="430"/>
        <v>2</v>
      </c>
      <c r="R3931" t="s">
        <v>6</v>
      </c>
      <c r="S3931">
        <f t="shared" si="431"/>
        <v>3.76</v>
      </c>
      <c r="T3931" t="str">
        <f t="shared" si="432"/>
        <v>Low</v>
      </c>
      <c r="U3931" t="str">
        <f t="shared" si="433"/>
        <v>Inactive</v>
      </c>
    </row>
    <row r="3932" spans="1:21" x14ac:dyDescent="0.25">
      <c r="A3932" t="s">
        <v>3959</v>
      </c>
      <c r="B3932">
        <v>19</v>
      </c>
      <c r="C3932" t="str">
        <f t="shared" si="427"/>
        <v>18-24</v>
      </c>
      <c r="D3932" t="s">
        <v>27</v>
      </c>
      <c r="E3932" t="s">
        <v>18</v>
      </c>
      <c r="F3932">
        <v>0.36</v>
      </c>
      <c r="G3932" t="str">
        <f t="shared" si="428"/>
        <v>Low</v>
      </c>
      <c r="H3932">
        <v>28</v>
      </c>
      <c r="I3932" t="s">
        <v>19</v>
      </c>
      <c r="J3932" t="s">
        <v>41</v>
      </c>
      <c r="K3932" s="4">
        <v>17.989999999999998</v>
      </c>
      <c r="L3932" s="4">
        <f t="shared" si="429"/>
        <v>17.989999999999998</v>
      </c>
      <c r="M3932">
        <v>1</v>
      </c>
      <c r="N3932" t="s">
        <v>47</v>
      </c>
      <c r="O3932">
        <v>1</v>
      </c>
      <c r="P3932">
        <v>0.01</v>
      </c>
      <c r="Q3932">
        <f t="shared" si="430"/>
        <v>1</v>
      </c>
      <c r="R3932" t="s">
        <v>33</v>
      </c>
      <c r="S3932">
        <f t="shared" si="431"/>
        <v>0.36</v>
      </c>
      <c r="T3932" t="str">
        <f t="shared" si="432"/>
        <v>Low</v>
      </c>
      <c r="U3932" t="str">
        <f t="shared" si="433"/>
        <v>Inactive</v>
      </c>
    </row>
    <row r="3933" spans="1:21" x14ac:dyDescent="0.25">
      <c r="A3933" t="s">
        <v>3960</v>
      </c>
      <c r="B3933">
        <v>59</v>
      </c>
      <c r="C3933" t="str">
        <f t="shared" si="427"/>
        <v>55+</v>
      </c>
      <c r="D3933" t="s">
        <v>13</v>
      </c>
      <c r="E3933" t="s">
        <v>18</v>
      </c>
      <c r="F3933">
        <v>0.61</v>
      </c>
      <c r="G3933" t="str">
        <f t="shared" si="428"/>
        <v>Low</v>
      </c>
      <c r="H3933">
        <v>17</v>
      </c>
      <c r="I3933" t="s">
        <v>3</v>
      </c>
      <c r="J3933" t="s">
        <v>43</v>
      </c>
      <c r="K3933" s="4">
        <v>17.989999999999998</v>
      </c>
      <c r="L3933" s="4">
        <f t="shared" si="429"/>
        <v>17.989999999999998</v>
      </c>
      <c r="M3933">
        <v>0</v>
      </c>
      <c r="N3933" t="s">
        <v>23</v>
      </c>
      <c r="O3933">
        <v>5</v>
      </c>
      <c r="P3933">
        <v>0.03</v>
      </c>
      <c r="Q3933">
        <f t="shared" si="430"/>
        <v>2</v>
      </c>
      <c r="R3933" t="s">
        <v>38</v>
      </c>
      <c r="S3933">
        <f t="shared" si="431"/>
        <v>1.22</v>
      </c>
      <c r="T3933" t="str">
        <f t="shared" si="432"/>
        <v>Low</v>
      </c>
      <c r="U3933" t="str">
        <f t="shared" si="433"/>
        <v>Risk</v>
      </c>
    </row>
    <row r="3934" spans="1:21" x14ac:dyDescent="0.25">
      <c r="A3934" t="s">
        <v>3961</v>
      </c>
      <c r="B3934">
        <v>26</v>
      </c>
      <c r="C3934" t="str">
        <f t="shared" si="427"/>
        <v>25-34</v>
      </c>
      <c r="D3934" t="s">
        <v>1</v>
      </c>
      <c r="E3934" t="s">
        <v>2</v>
      </c>
      <c r="F3934">
        <v>23.33</v>
      </c>
      <c r="G3934" t="str">
        <f t="shared" si="428"/>
        <v>Medium</v>
      </c>
      <c r="H3934">
        <v>27</v>
      </c>
      <c r="I3934" t="s">
        <v>56</v>
      </c>
      <c r="J3934" t="s">
        <v>10</v>
      </c>
      <c r="K3934" s="4">
        <v>8.99</v>
      </c>
      <c r="L3934" s="4">
        <f t="shared" si="429"/>
        <v>8.99</v>
      </c>
      <c r="M3934">
        <v>0</v>
      </c>
      <c r="N3934" t="s">
        <v>5</v>
      </c>
      <c r="O3934">
        <v>1</v>
      </c>
      <c r="P3934">
        <v>0.83</v>
      </c>
      <c r="Q3934">
        <f t="shared" si="430"/>
        <v>50</v>
      </c>
      <c r="R3934" t="s">
        <v>6</v>
      </c>
      <c r="S3934">
        <f t="shared" si="431"/>
        <v>1166.5</v>
      </c>
      <c r="T3934" t="str">
        <f t="shared" si="432"/>
        <v>High</v>
      </c>
      <c r="U3934" t="str">
        <f t="shared" si="433"/>
        <v>Inactive</v>
      </c>
    </row>
    <row r="3935" spans="1:21" x14ac:dyDescent="0.25">
      <c r="A3935" t="s">
        <v>3962</v>
      </c>
      <c r="B3935">
        <v>58</v>
      </c>
      <c r="C3935" t="str">
        <f t="shared" si="427"/>
        <v>55+</v>
      </c>
      <c r="D3935" t="s">
        <v>13</v>
      </c>
      <c r="E3935" t="s">
        <v>8</v>
      </c>
      <c r="F3935">
        <v>76.290000000000006</v>
      </c>
      <c r="G3935" t="str">
        <f t="shared" si="428"/>
        <v>High</v>
      </c>
      <c r="H3935">
        <v>5</v>
      </c>
      <c r="I3935" t="s">
        <v>9</v>
      </c>
      <c r="J3935" t="s">
        <v>10</v>
      </c>
      <c r="K3935" s="4">
        <v>13.99</v>
      </c>
      <c r="L3935" s="4">
        <f t="shared" si="429"/>
        <v>13.99</v>
      </c>
      <c r="M3935">
        <v>0</v>
      </c>
      <c r="N3935" t="s">
        <v>15</v>
      </c>
      <c r="O3935">
        <v>5</v>
      </c>
      <c r="P3935">
        <v>12.72</v>
      </c>
      <c r="Q3935">
        <f t="shared" si="430"/>
        <v>763</v>
      </c>
      <c r="R3935" t="s">
        <v>11</v>
      </c>
      <c r="S3935">
        <f t="shared" si="431"/>
        <v>58209.270000000004</v>
      </c>
      <c r="T3935" t="str">
        <f t="shared" si="432"/>
        <v>High</v>
      </c>
      <c r="U3935" t="str">
        <f t="shared" si="433"/>
        <v>Active</v>
      </c>
    </row>
    <row r="3936" spans="1:21" x14ac:dyDescent="0.25">
      <c r="A3936" t="s">
        <v>3963</v>
      </c>
      <c r="B3936">
        <v>18</v>
      </c>
      <c r="C3936" t="str">
        <f t="shared" si="427"/>
        <v>18-24</v>
      </c>
      <c r="D3936" t="s">
        <v>27</v>
      </c>
      <c r="E3936" t="s">
        <v>18</v>
      </c>
      <c r="F3936">
        <v>10.08</v>
      </c>
      <c r="G3936" t="str">
        <f t="shared" si="428"/>
        <v>Low</v>
      </c>
      <c r="H3936">
        <v>33</v>
      </c>
      <c r="I3936" t="s">
        <v>19</v>
      </c>
      <c r="J3936" t="s">
        <v>10</v>
      </c>
      <c r="K3936" s="4">
        <v>17.989999999999998</v>
      </c>
      <c r="L3936" s="4">
        <f t="shared" si="429"/>
        <v>17.989999999999998</v>
      </c>
      <c r="M3936">
        <v>1</v>
      </c>
      <c r="N3936" t="s">
        <v>47</v>
      </c>
      <c r="O3936">
        <v>2</v>
      </c>
      <c r="P3936">
        <v>0.3</v>
      </c>
      <c r="Q3936">
        <f t="shared" si="430"/>
        <v>18</v>
      </c>
      <c r="R3936" t="s">
        <v>38</v>
      </c>
      <c r="S3936">
        <f t="shared" si="431"/>
        <v>181.44</v>
      </c>
      <c r="T3936" t="str">
        <f t="shared" si="432"/>
        <v>High</v>
      </c>
      <c r="U3936" t="str">
        <f t="shared" si="433"/>
        <v>Inactive</v>
      </c>
    </row>
    <row r="3937" spans="1:21" x14ac:dyDescent="0.25">
      <c r="A3937" t="s">
        <v>3964</v>
      </c>
      <c r="B3937">
        <v>59</v>
      </c>
      <c r="C3937" t="str">
        <f t="shared" si="427"/>
        <v>55+</v>
      </c>
      <c r="D3937" t="s">
        <v>1</v>
      </c>
      <c r="E3937" t="s">
        <v>2</v>
      </c>
      <c r="F3937">
        <v>8.48</v>
      </c>
      <c r="G3937" t="str">
        <f t="shared" si="428"/>
        <v>Low</v>
      </c>
      <c r="H3937">
        <v>24</v>
      </c>
      <c r="I3937" t="s">
        <v>56</v>
      </c>
      <c r="J3937" t="s">
        <v>4</v>
      </c>
      <c r="K3937" s="4">
        <v>8.99</v>
      </c>
      <c r="L3937" s="4">
        <f t="shared" si="429"/>
        <v>8.99</v>
      </c>
      <c r="M3937">
        <v>1</v>
      </c>
      <c r="N3937" t="s">
        <v>15</v>
      </c>
      <c r="O3937">
        <v>1</v>
      </c>
      <c r="P3937">
        <v>0.34</v>
      </c>
      <c r="Q3937">
        <f t="shared" si="430"/>
        <v>20</v>
      </c>
      <c r="R3937" t="s">
        <v>16</v>
      </c>
      <c r="S3937">
        <f t="shared" si="431"/>
        <v>169.60000000000002</v>
      </c>
      <c r="T3937" t="str">
        <f t="shared" si="432"/>
        <v>High</v>
      </c>
      <c r="U3937" t="str">
        <f t="shared" si="433"/>
        <v>Inactive</v>
      </c>
    </row>
    <row r="3938" spans="1:21" x14ac:dyDescent="0.25">
      <c r="A3938" t="s">
        <v>3965</v>
      </c>
      <c r="B3938">
        <v>41</v>
      </c>
      <c r="C3938" t="str">
        <f t="shared" si="427"/>
        <v>35-44</v>
      </c>
      <c r="D3938" t="s">
        <v>27</v>
      </c>
      <c r="E3938" t="s">
        <v>18</v>
      </c>
      <c r="F3938">
        <v>16.13</v>
      </c>
      <c r="G3938" t="str">
        <f t="shared" si="428"/>
        <v>Low</v>
      </c>
      <c r="H3938">
        <v>44</v>
      </c>
      <c r="I3938" t="s">
        <v>14</v>
      </c>
      <c r="J3938" t="s">
        <v>41</v>
      </c>
      <c r="K3938" s="4">
        <v>17.989999999999998</v>
      </c>
      <c r="L3938" s="4">
        <f t="shared" si="429"/>
        <v>17.989999999999998</v>
      </c>
      <c r="M3938">
        <v>0</v>
      </c>
      <c r="N3938" t="s">
        <v>23</v>
      </c>
      <c r="O3938">
        <v>4</v>
      </c>
      <c r="P3938">
        <v>0.36</v>
      </c>
      <c r="Q3938">
        <f t="shared" si="430"/>
        <v>22</v>
      </c>
      <c r="R3938" t="s">
        <v>20</v>
      </c>
      <c r="S3938">
        <f t="shared" si="431"/>
        <v>354.85999999999996</v>
      </c>
      <c r="T3938" t="str">
        <f t="shared" si="432"/>
        <v>High</v>
      </c>
      <c r="U3938" t="str">
        <f t="shared" si="433"/>
        <v>Inactive</v>
      </c>
    </row>
    <row r="3939" spans="1:21" x14ac:dyDescent="0.25">
      <c r="A3939" t="s">
        <v>3966</v>
      </c>
      <c r="B3939">
        <v>28</v>
      </c>
      <c r="C3939" t="str">
        <f t="shared" si="427"/>
        <v>25-34</v>
      </c>
      <c r="D3939" t="s">
        <v>27</v>
      </c>
      <c r="E3939" t="s">
        <v>2</v>
      </c>
      <c r="F3939">
        <v>0.43</v>
      </c>
      <c r="G3939" t="str">
        <f t="shared" si="428"/>
        <v>Low</v>
      </c>
      <c r="H3939">
        <v>6</v>
      </c>
      <c r="I3939" t="s">
        <v>35</v>
      </c>
      <c r="J3939" t="s">
        <v>4</v>
      </c>
      <c r="K3939" s="4">
        <v>8.99</v>
      </c>
      <c r="L3939" s="4">
        <f t="shared" si="429"/>
        <v>8.99</v>
      </c>
      <c r="M3939">
        <v>1</v>
      </c>
      <c r="N3939" t="s">
        <v>47</v>
      </c>
      <c r="O3939">
        <v>3</v>
      </c>
      <c r="P3939">
        <v>0.06</v>
      </c>
      <c r="Q3939">
        <f t="shared" si="430"/>
        <v>4</v>
      </c>
      <c r="R3939" t="s">
        <v>16</v>
      </c>
      <c r="S3939">
        <f t="shared" si="431"/>
        <v>1.72</v>
      </c>
      <c r="T3939" t="str">
        <f t="shared" si="432"/>
        <v>Low</v>
      </c>
      <c r="U3939" t="str">
        <f t="shared" si="433"/>
        <v>Active</v>
      </c>
    </row>
    <row r="3940" spans="1:21" x14ac:dyDescent="0.25">
      <c r="A3940" t="s">
        <v>3967</v>
      </c>
      <c r="B3940">
        <v>35</v>
      </c>
      <c r="C3940" t="str">
        <f t="shared" si="427"/>
        <v>25-34</v>
      </c>
      <c r="D3940" t="s">
        <v>27</v>
      </c>
      <c r="E3940" t="s">
        <v>2</v>
      </c>
      <c r="F3940">
        <v>43.84</v>
      </c>
      <c r="G3940" t="str">
        <f t="shared" si="428"/>
        <v>Medium</v>
      </c>
      <c r="H3940">
        <v>24</v>
      </c>
      <c r="I3940" t="s">
        <v>35</v>
      </c>
      <c r="J3940" t="s">
        <v>4</v>
      </c>
      <c r="K3940" s="4">
        <v>8.99</v>
      </c>
      <c r="L3940" s="4">
        <f t="shared" si="429"/>
        <v>8.99</v>
      </c>
      <c r="M3940">
        <v>0</v>
      </c>
      <c r="N3940" t="s">
        <v>5</v>
      </c>
      <c r="O3940">
        <v>4</v>
      </c>
      <c r="P3940">
        <v>1.75</v>
      </c>
      <c r="Q3940">
        <f t="shared" si="430"/>
        <v>105</v>
      </c>
      <c r="R3940" t="s">
        <v>6</v>
      </c>
      <c r="S3940">
        <f t="shared" si="431"/>
        <v>4603.2000000000007</v>
      </c>
      <c r="T3940" t="str">
        <f t="shared" si="432"/>
        <v>High</v>
      </c>
      <c r="U3940" t="str">
        <f t="shared" si="433"/>
        <v>Inactive</v>
      </c>
    </row>
    <row r="3941" spans="1:21" x14ac:dyDescent="0.25">
      <c r="A3941" t="s">
        <v>3968</v>
      </c>
      <c r="B3941">
        <v>56</v>
      </c>
      <c r="C3941" t="str">
        <f t="shared" si="427"/>
        <v>55+</v>
      </c>
      <c r="D3941" t="s">
        <v>1</v>
      </c>
      <c r="E3941" t="s">
        <v>8</v>
      </c>
      <c r="F3941">
        <v>3.62</v>
      </c>
      <c r="G3941" t="str">
        <f t="shared" si="428"/>
        <v>Low</v>
      </c>
      <c r="H3941">
        <v>22</v>
      </c>
      <c r="I3941" t="s">
        <v>14</v>
      </c>
      <c r="J3941" t="s">
        <v>4</v>
      </c>
      <c r="K3941" s="4">
        <v>13.99</v>
      </c>
      <c r="L3941" s="4">
        <f t="shared" si="429"/>
        <v>13.99</v>
      </c>
      <c r="M3941">
        <v>1</v>
      </c>
      <c r="N3941" t="s">
        <v>15</v>
      </c>
      <c r="O3941">
        <v>1</v>
      </c>
      <c r="P3941">
        <v>0.16</v>
      </c>
      <c r="Q3941">
        <f t="shared" si="430"/>
        <v>10</v>
      </c>
      <c r="R3941" t="s">
        <v>20</v>
      </c>
      <c r="S3941">
        <f t="shared" si="431"/>
        <v>36.200000000000003</v>
      </c>
      <c r="T3941" t="str">
        <f t="shared" si="432"/>
        <v>Low</v>
      </c>
      <c r="U3941" t="str">
        <f t="shared" si="433"/>
        <v>Inactive</v>
      </c>
    </row>
    <row r="3942" spans="1:21" x14ac:dyDescent="0.25">
      <c r="A3942" t="s">
        <v>3969</v>
      </c>
      <c r="B3942">
        <v>34</v>
      </c>
      <c r="C3942" t="str">
        <f t="shared" si="427"/>
        <v>25-34</v>
      </c>
      <c r="D3942" t="s">
        <v>13</v>
      </c>
      <c r="E3942" t="s">
        <v>18</v>
      </c>
      <c r="F3942">
        <v>1.67</v>
      </c>
      <c r="G3942" t="str">
        <f t="shared" si="428"/>
        <v>Low</v>
      </c>
      <c r="H3942">
        <v>29</v>
      </c>
      <c r="I3942" t="s">
        <v>3</v>
      </c>
      <c r="J3942" t="s">
        <v>43</v>
      </c>
      <c r="K3942" s="4">
        <v>17.989999999999998</v>
      </c>
      <c r="L3942" s="4">
        <f t="shared" si="429"/>
        <v>17.989999999999998</v>
      </c>
      <c r="M3942">
        <v>1</v>
      </c>
      <c r="N3942" t="s">
        <v>47</v>
      </c>
      <c r="O3942">
        <v>1</v>
      </c>
      <c r="P3942">
        <v>0.06</v>
      </c>
      <c r="Q3942">
        <f t="shared" si="430"/>
        <v>4</v>
      </c>
      <c r="R3942" t="s">
        <v>33</v>
      </c>
      <c r="S3942">
        <f t="shared" si="431"/>
        <v>6.68</v>
      </c>
      <c r="T3942" t="str">
        <f t="shared" si="432"/>
        <v>Low</v>
      </c>
      <c r="U3942" t="str">
        <f t="shared" si="433"/>
        <v>Inactive</v>
      </c>
    </row>
    <row r="3943" spans="1:21" x14ac:dyDescent="0.25">
      <c r="A3943" t="s">
        <v>3970</v>
      </c>
      <c r="B3943">
        <v>41</v>
      </c>
      <c r="C3943" t="str">
        <f t="shared" si="427"/>
        <v>35-44</v>
      </c>
      <c r="D3943" t="s">
        <v>13</v>
      </c>
      <c r="E3943" t="s">
        <v>8</v>
      </c>
      <c r="F3943">
        <v>7.91</v>
      </c>
      <c r="G3943" t="str">
        <f t="shared" si="428"/>
        <v>Low</v>
      </c>
      <c r="H3943">
        <v>41</v>
      </c>
      <c r="I3943" t="s">
        <v>14</v>
      </c>
      <c r="J3943" t="s">
        <v>41</v>
      </c>
      <c r="K3943" s="4">
        <v>13.99</v>
      </c>
      <c r="L3943" s="4">
        <f t="shared" si="429"/>
        <v>13.99</v>
      </c>
      <c r="M3943">
        <v>0</v>
      </c>
      <c r="N3943" t="s">
        <v>29</v>
      </c>
      <c r="O3943">
        <v>4</v>
      </c>
      <c r="P3943">
        <v>0.19</v>
      </c>
      <c r="Q3943">
        <f t="shared" si="430"/>
        <v>11</v>
      </c>
      <c r="R3943" t="s">
        <v>25</v>
      </c>
      <c r="S3943">
        <f t="shared" si="431"/>
        <v>87.01</v>
      </c>
      <c r="T3943" t="str">
        <f t="shared" si="432"/>
        <v>Medium</v>
      </c>
      <c r="U3943" t="str">
        <f t="shared" si="433"/>
        <v>Inactive</v>
      </c>
    </row>
    <row r="3944" spans="1:21" x14ac:dyDescent="0.25">
      <c r="A3944" t="s">
        <v>3971</v>
      </c>
      <c r="B3944">
        <v>43</v>
      </c>
      <c r="C3944" t="str">
        <f t="shared" si="427"/>
        <v>35-44</v>
      </c>
      <c r="D3944" t="s">
        <v>1</v>
      </c>
      <c r="E3944" t="s">
        <v>18</v>
      </c>
      <c r="F3944">
        <v>7.18</v>
      </c>
      <c r="G3944" t="str">
        <f t="shared" si="428"/>
        <v>Low</v>
      </c>
      <c r="H3944">
        <v>5</v>
      </c>
      <c r="I3944" t="s">
        <v>56</v>
      </c>
      <c r="J3944" t="s">
        <v>41</v>
      </c>
      <c r="K3944" s="4">
        <v>17.989999999999998</v>
      </c>
      <c r="L3944" s="4">
        <f t="shared" si="429"/>
        <v>17.989999999999998</v>
      </c>
      <c r="M3944">
        <v>0</v>
      </c>
      <c r="N3944" t="s">
        <v>15</v>
      </c>
      <c r="O3944">
        <v>5</v>
      </c>
      <c r="P3944">
        <v>1.2</v>
      </c>
      <c r="Q3944">
        <f t="shared" si="430"/>
        <v>72</v>
      </c>
      <c r="R3944" t="s">
        <v>11</v>
      </c>
      <c r="S3944">
        <f t="shared" si="431"/>
        <v>516.96</v>
      </c>
      <c r="T3944" t="str">
        <f t="shared" si="432"/>
        <v>High</v>
      </c>
      <c r="U3944" t="str">
        <f t="shared" si="433"/>
        <v>Active</v>
      </c>
    </row>
    <row r="3945" spans="1:21" x14ac:dyDescent="0.25">
      <c r="A3945" t="s">
        <v>3972</v>
      </c>
      <c r="B3945">
        <v>56</v>
      </c>
      <c r="C3945" t="str">
        <f t="shared" si="427"/>
        <v>55+</v>
      </c>
      <c r="D3945" t="s">
        <v>13</v>
      </c>
      <c r="E3945" t="s">
        <v>8</v>
      </c>
      <c r="F3945">
        <v>30.05</v>
      </c>
      <c r="G3945" t="str">
        <f t="shared" si="428"/>
        <v>Medium</v>
      </c>
      <c r="H3945">
        <v>14</v>
      </c>
      <c r="I3945" t="s">
        <v>3</v>
      </c>
      <c r="J3945" t="s">
        <v>10</v>
      </c>
      <c r="K3945" s="4">
        <v>13.99</v>
      </c>
      <c r="L3945" s="4">
        <f t="shared" si="429"/>
        <v>13.99</v>
      </c>
      <c r="M3945">
        <v>0</v>
      </c>
      <c r="N3945" t="s">
        <v>5</v>
      </c>
      <c r="O3945">
        <v>1</v>
      </c>
      <c r="P3945">
        <v>2</v>
      </c>
      <c r="Q3945">
        <f t="shared" si="430"/>
        <v>120</v>
      </c>
      <c r="R3945" t="s">
        <v>20</v>
      </c>
      <c r="S3945">
        <f t="shared" si="431"/>
        <v>3606</v>
      </c>
      <c r="T3945" t="str">
        <f t="shared" si="432"/>
        <v>High</v>
      </c>
      <c r="U3945" t="str">
        <f t="shared" si="433"/>
        <v>Risk</v>
      </c>
    </row>
    <row r="3946" spans="1:21" x14ac:dyDescent="0.25">
      <c r="A3946" t="s">
        <v>3973</v>
      </c>
      <c r="B3946">
        <v>31</v>
      </c>
      <c r="C3946" t="str">
        <f t="shared" si="427"/>
        <v>25-34</v>
      </c>
      <c r="D3946" t="s">
        <v>13</v>
      </c>
      <c r="E3946" t="s">
        <v>18</v>
      </c>
      <c r="F3946">
        <v>0.56999999999999995</v>
      </c>
      <c r="G3946" t="str">
        <f t="shared" si="428"/>
        <v>Low</v>
      </c>
      <c r="H3946">
        <v>60</v>
      </c>
      <c r="I3946" t="s">
        <v>19</v>
      </c>
      <c r="J3946" t="s">
        <v>10</v>
      </c>
      <c r="K3946" s="4">
        <v>17.989999999999998</v>
      </c>
      <c r="L3946" s="4">
        <f t="shared" si="429"/>
        <v>17.989999999999998</v>
      </c>
      <c r="M3946">
        <v>1</v>
      </c>
      <c r="N3946" t="s">
        <v>15</v>
      </c>
      <c r="O3946">
        <v>3</v>
      </c>
      <c r="P3946">
        <v>0.01</v>
      </c>
      <c r="Q3946">
        <f t="shared" si="430"/>
        <v>1</v>
      </c>
      <c r="R3946" t="s">
        <v>6</v>
      </c>
      <c r="S3946">
        <f t="shared" si="431"/>
        <v>0.56999999999999995</v>
      </c>
      <c r="T3946" t="str">
        <f t="shared" si="432"/>
        <v>Low</v>
      </c>
      <c r="U3946" t="str">
        <f t="shared" si="433"/>
        <v>Inactive</v>
      </c>
    </row>
    <row r="3947" spans="1:21" x14ac:dyDescent="0.25">
      <c r="A3947" t="s">
        <v>3974</v>
      </c>
      <c r="B3947">
        <v>46</v>
      </c>
      <c r="C3947" t="str">
        <f t="shared" si="427"/>
        <v>45-54</v>
      </c>
      <c r="D3947" t="s">
        <v>1</v>
      </c>
      <c r="E3947" t="s">
        <v>8</v>
      </c>
      <c r="F3947">
        <v>28.66</v>
      </c>
      <c r="G3947" t="str">
        <f t="shared" si="428"/>
        <v>Medium</v>
      </c>
      <c r="H3947">
        <v>37</v>
      </c>
      <c r="I3947" t="s">
        <v>3</v>
      </c>
      <c r="J3947" t="s">
        <v>32</v>
      </c>
      <c r="K3947" s="4">
        <v>13.99</v>
      </c>
      <c r="L3947" s="4">
        <f t="shared" si="429"/>
        <v>13.99</v>
      </c>
      <c r="M3947">
        <v>0</v>
      </c>
      <c r="N3947" t="s">
        <v>29</v>
      </c>
      <c r="O3947">
        <v>1</v>
      </c>
      <c r="P3947">
        <v>0.75</v>
      </c>
      <c r="Q3947">
        <f t="shared" si="430"/>
        <v>45</v>
      </c>
      <c r="R3947" t="s">
        <v>33</v>
      </c>
      <c r="S3947">
        <f t="shared" si="431"/>
        <v>1289.7</v>
      </c>
      <c r="T3947" t="str">
        <f t="shared" si="432"/>
        <v>High</v>
      </c>
      <c r="U3947" t="str">
        <f t="shared" si="433"/>
        <v>Inactive</v>
      </c>
    </row>
    <row r="3948" spans="1:21" x14ac:dyDescent="0.25">
      <c r="A3948" t="s">
        <v>3975</v>
      </c>
      <c r="B3948">
        <v>45</v>
      </c>
      <c r="C3948" t="str">
        <f t="shared" si="427"/>
        <v>35-44</v>
      </c>
      <c r="D3948" t="s">
        <v>27</v>
      </c>
      <c r="E3948" t="s">
        <v>18</v>
      </c>
      <c r="F3948">
        <v>18.07</v>
      </c>
      <c r="G3948" t="str">
        <f t="shared" si="428"/>
        <v>Low</v>
      </c>
      <c r="H3948">
        <v>4</v>
      </c>
      <c r="I3948" t="s">
        <v>14</v>
      </c>
      <c r="J3948" t="s">
        <v>43</v>
      </c>
      <c r="K3948" s="4">
        <v>17.989999999999998</v>
      </c>
      <c r="L3948" s="4">
        <f t="shared" si="429"/>
        <v>17.989999999999998</v>
      </c>
      <c r="M3948">
        <v>0</v>
      </c>
      <c r="N3948" t="s">
        <v>5</v>
      </c>
      <c r="O3948">
        <v>1</v>
      </c>
      <c r="P3948">
        <v>3.61</v>
      </c>
      <c r="Q3948">
        <f t="shared" si="430"/>
        <v>217</v>
      </c>
      <c r="R3948" t="s">
        <v>25</v>
      </c>
      <c r="S3948">
        <f t="shared" si="431"/>
        <v>3921.19</v>
      </c>
      <c r="T3948" t="str">
        <f t="shared" si="432"/>
        <v>High</v>
      </c>
      <c r="U3948" t="str">
        <f t="shared" si="433"/>
        <v>Active</v>
      </c>
    </row>
    <row r="3949" spans="1:21" x14ac:dyDescent="0.25">
      <c r="A3949" t="s">
        <v>3976</v>
      </c>
      <c r="B3949">
        <v>68</v>
      </c>
      <c r="C3949" t="str">
        <f t="shared" si="427"/>
        <v>55+</v>
      </c>
      <c r="D3949" t="s">
        <v>13</v>
      </c>
      <c r="E3949" t="s">
        <v>8</v>
      </c>
      <c r="F3949">
        <v>36.44</v>
      </c>
      <c r="G3949" t="str">
        <f t="shared" si="428"/>
        <v>Medium</v>
      </c>
      <c r="H3949">
        <v>49</v>
      </c>
      <c r="I3949" t="s">
        <v>19</v>
      </c>
      <c r="J3949" t="s">
        <v>10</v>
      </c>
      <c r="K3949" s="4">
        <v>13.99</v>
      </c>
      <c r="L3949" s="4">
        <f t="shared" si="429"/>
        <v>13.99</v>
      </c>
      <c r="M3949">
        <v>0</v>
      </c>
      <c r="N3949" t="s">
        <v>5</v>
      </c>
      <c r="O3949">
        <v>3</v>
      </c>
      <c r="P3949">
        <v>0.73</v>
      </c>
      <c r="Q3949">
        <f t="shared" si="430"/>
        <v>44</v>
      </c>
      <c r="R3949" t="s">
        <v>11</v>
      </c>
      <c r="S3949">
        <f t="shared" si="431"/>
        <v>1603.36</v>
      </c>
      <c r="T3949" t="str">
        <f t="shared" si="432"/>
        <v>High</v>
      </c>
      <c r="U3949" t="str">
        <f t="shared" si="433"/>
        <v>Inactive</v>
      </c>
    </row>
    <row r="3950" spans="1:21" x14ac:dyDescent="0.25">
      <c r="A3950" t="s">
        <v>3977</v>
      </c>
      <c r="B3950">
        <v>29</v>
      </c>
      <c r="C3950" t="str">
        <f t="shared" si="427"/>
        <v>25-34</v>
      </c>
      <c r="D3950" t="s">
        <v>27</v>
      </c>
      <c r="E3950" t="s">
        <v>8</v>
      </c>
      <c r="F3950">
        <v>4.09</v>
      </c>
      <c r="G3950" t="str">
        <f t="shared" si="428"/>
        <v>Low</v>
      </c>
      <c r="H3950">
        <v>59</v>
      </c>
      <c r="I3950" t="s">
        <v>9</v>
      </c>
      <c r="J3950" t="s">
        <v>4</v>
      </c>
      <c r="K3950" s="4">
        <v>13.99</v>
      </c>
      <c r="L3950" s="4">
        <f t="shared" si="429"/>
        <v>13.99</v>
      </c>
      <c r="M3950">
        <v>1</v>
      </c>
      <c r="N3950" t="s">
        <v>47</v>
      </c>
      <c r="O3950">
        <v>2</v>
      </c>
      <c r="P3950">
        <v>7.0000000000000007E-2</v>
      </c>
      <c r="Q3950">
        <f t="shared" si="430"/>
        <v>4</v>
      </c>
      <c r="R3950" t="s">
        <v>11</v>
      </c>
      <c r="S3950">
        <f t="shared" si="431"/>
        <v>16.36</v>
      </c>
      <c r="T3950" t="str">
        <f t="shared" si="432"/>
        <v>Low</v>
      </c>
      <c r="U3950" t="str">
        <f t="shared" si="433"/>
        <v>Inactive</v>
      </c>
    </row>
    <row r="3951" spans="1:21" x14ac:dyDescent="0.25">
      <c r="A3951" t="s">
        <v>3978</v>
      </c>
      <c r="B3951">
        <v>45</v>
      </c>
      <c r="C3951" t="str">
        <f t="shared" si="427"/>
        <v>35-44</v>
      </c>
      <c r="D3951" t="s">
        <v>1</v>
      </c>
      <c r="E3951" t="s">
        <v>18</v>
      </c>
      <c r="F3951">
        <v>8.9499999999999993</v>
      </c>
      <c r="G3951" t="str">
        <f t="shared" si="428"/>
        <v>Low</v>
      </c>
      <c r="H3951">
        <v>16</v>
      </c>
      <c r="I3951" t="s">
        <v>9</v>
      </c>
      <c r="J3951" t="s">
        <v>32</v>
      </c>
      <c r="K3951" s="4">
        <v>17.989999999999998</v>
      </c>
      <c r="L3951" s="4">
        <f t="shared" si="429"/>
        <v>17.989999999999998</v>
      </c>
      <c r="M3951">
        <v>0</v>
      </c>
      <c r="N3951" t="s">
        <v>47</v>
      </c>
      <c r="O3951">
        <v>3</v>
      </c>
      <c r="P3951">
        <v>0.53</v>
      </c>
      <c r="Q3951">
        <f t="shared" si="430"/>
        <v>32</v>
      </c>
      <c r="R3951" t="s">
        <v>11</v>
      </c>
      <c r="S3951">
        <f t="shared" si="431"/>
        <v>286.39999999999998</v>
      </c>
      <c r="T3951" t="str">
        <f t="shared" si="432"/>
        <v>High</v>
      </c>
      <c r="U3951" t="str">
        <f t="shared" si="433"/>
        <v>Risk</v>
      </c>
    </row>
    <row r="3952" spans="1:21" x14ac:dyDescent="0.25">
      <c r="A3952" t="s">
        <v>3979</v>
      </c>
      <c r="B3952">
        <v>64</v>
      </c>
      <c r="C3952" t="str">
        <f t="shared" si="427"/>
        <v>55+</v>
      </c>
      <c r="D3952" t="s">
        <v>27</v>
      </c>
      <c r="E3952" t="s">
        <v>2</v>
      </c>
      <c r="F3952">
        <v>1.84</v>
      </c>
      <c r="G3952" t="str">
        <f t="shared" si="428"/>
        <v>Low</v>
      </c>
      <c r="H3952">
        <v>30</v>
      </c>
      <c r="I3952" t="s">
        <v>19</v>
      </c>
      <c r="J3952" t="s">
        <v>43</v>
      </c>
      <c r="K3952" s="4">
        <v>8.99</v>
      </c>
      <c r="L3952" s="4">
        <f t="shared" si="429"/>
        <v>8.99</v>
      </c>
      <c r="M3952">
        <v>1</v>
      </c>
      <c r="N3952" t="s">
        <v>47</v>
      </c>
      <c r="O3952">
        <v>4</v>
      </c>
      <c r="P3952">
        <v>0.06</v>
      </c>
      <c r="Q3952">
        <f t="shared" si="430"/>
        <v>4</v>
      </c>
      <c r="R3952" t="s">
        <v>11</v>
      </c>
      <c r="S3952">
        <f t="shared" si="431"/>
        <v>7.36</v>
      </c>
      <c r="T3952" t="str">
        <f t="shared" si="432"/>
        <v>Low</v>
      </c>
      <c r="U3952" t="str">
        <f t="shared" si="433"/>
        <v>Inactive</v>
      </c>
    </row>
    <row r="3953" spans="1:21" x14ac:dyDescent="0.25">
      <c r="A3953" t="s">
        <v>3980</v>
      </c>
      <c r="B3953">
        <v>57</v>
      </c>
      <c r="C3953" t="str">
        <f t="shared" si="427"/>
        <v>55+</v>
      </c>
      <c r="D3953" t="s">
        <v>1</v>
      </c>
      <c r="E3953" t="s">
        <v>8</v>
      </c>
      <c r="F3953">
        <v>2.93</v>
      </c>
      <c r="G3953" t="str">
        <f t="shared" si="428"/>
        <v>Low</v>
      </c>
      <c r="H3953">
        <v>35</v>
      </c>
      <c r="I3953" t="s">
        <v>35</v>
      </c>
      <c r="J3953" t="s">
        <v>32</v>
      </c>
      <c r="K3953" s="4">
        <v>13.99</v>
      </c>
      <c r="L3953" s="4">
        <f t="shared" si="429"/>
        <v>13.99</v>
      </c>
      <c r="M3953">
        <v>1</v>
      </c>
      <c r="N3953" t="s">
        <v>29</v>
      </c>
      <c r="O3953">
        <v>5</v>
      </c>
      <c r="P3953">
        <v>0.08</v>
      </c>
      <c r="Q3953">
        <f t="shared" si="430"/>
        <v>5</v>
      </c>
      <c r="R3953" t="s">
        <v>16</v>
      </c>
      <c r="S3953">
        <f t="shared" si="431"/>
        <v>14.65</v>
      </c>
      <c r="T3953" t="str">
        <f t="shared" si="432"/>
        <v>Low</v>
      </c>
      <c r="U3953" t="str">
        <f t="shared" si="433"/>
        <v>Inactive</v>
      </c>
    </row>
    <row r="3954" spans="1:21" x14ac:dyDescent="0.25">
      <c r="A3954" s="1" t="s">
        <v>3981</v>
      </c>
      <c r="B3954">
        <v>27</v>
      </c>
      <c r="C3954" t="str">
        <f t="shared" si="427"/>
        <v>25-34</v>
      </c>
      <c r="D3954" t="s">
        <v>27</v>
      </c>
      <c r="E3954" t="s">
        <v>2</v>
      </c>
      <c r="F3954">
        <v>3.36</v>
      </c>
      <c r="G3954" t="str">
        <f t="shared" si="428"/>
        <v>Low</v>
      </c>
      <c r="H3954">
        <v>22</v>
      </c>
      <c r="I3954" t="s">
        <v>14</v>
      </c>
      <c r="J3954" t="s">
        <v>10</v>
      </c>
      <c r="K3954" s="4">
        <v>8.99</v>
      </c>
      <c r="L3954" s="4">
        <f t="shared" si="429"/>
        <v>8.99</v>
      </c>
      <c r="M3954">
        <v>1</v>
      </c>
      <c r="N3954" t="s">
        <v>29</v>
      </c>
      <c r="O3954">
        <v>3</v>
      </c>
      <c r="P3954">
        <v>0.15</v>
      </c>
      <c r="Q3954">
        <f t="shared" si="430"/>
        <v>9</v>
      </c>
      <c r="R3954" t="s">
        <v>25</v>
      </c>
      <c r="S3954">
        <f t="shared" si="431"/>
        <v>30.24</v>
      </c>
      <c r="T3954" t="str">
        <f t="shared" si="432"/>
        <v>Low</v>
      </c>
      <c r="U3954" t="str">
        <f t="shared" si="433"/>
        <v>Inactive</v>
      </c>
    </row>
    <row r="3955" spans="1:21" x14ac:dyDescent="0.25">
      <c r="A3955" t="s">
        <v>3982</v>
      </c>
      <c r="B3955">
        <v>30</v>
      </c>
      <c r="C3955" t="str">
        <f t="shared" si="427"/>
        <v>25-34</v>
      </c>
      <c r="D3955" t="s">
        <v>27</v>
      </c>
      <c r="E3955" t="s">
        <v>18</v>
      </c>
      <c r="F3955">
        <v>1.84</v>
      </c>
      <c r="G3955" t="str">
        <f t="shared" si="428"/>
        <v>Low</v>
      </c>
      <c r="H3955">
        <v>2</v>
      </c>
      <c r="I3955" t="s">
        <v>19</v>
      </c>
      <c r="J3955" t="s">
        <v>43</v>
      </c>
      <c r="K3955" s="4">
        <v>17.989999999999998</v>
      </c>
      <c r="L3955" s="4">
        <f t="shared" si="429"/>
        <v>17.989999999999998</v>
      </c>
      <c r="M3955">
        <v>0</v>
      </c>
      <c r="N3955" t="s">
        <v>29</v>
      </c>
      <c r="O3955">
        <v>2</v>
      </c>
      <c r="P3955">
        <v>0.61</v>
      </c>
      <c r="Q3955">
        <f t="shared" si="430"/>
        <v>37</v>
      </c>
      <c r="R3955" t="s">
        <v>6</v>
      </c>
      <c r="S3955">
        <f t="shared" si="431"/>
        <v>68.08</v>
      </c>
      <c r="T3955" t="str">
        <f t="shared" si="432"/>
        <v>Medium</v>
      </c>
      <c r="U3955" t="str">
        <f t="shared" si="433"/>
        <v>Active</v>
      </c>
    </row>
    <row r="3956" spans="1:21" x14ac:dyDescent="0.25">
      <c r="A3956" t="s">
        <v>3983</v>
      </c>
      <c r="B3956">
        <v>69</v>
      </c>
      <c r="C3956" t="str">
        <f t="shared" si="427"/>
        <v>55+</v>
      </c>
      <c r="D3956" t="s">
        <v>13</v>
      </c>
      <c r="E3956" t="s">
        <v>8</v>
      </c>
      <c r="F3956">
        <v>5.7</v>
      </c>
      <c r="G3956" t="str">
        <f t="shared" si="428"/>
        <v>Low</v>
      </c>
      <c r="H3956">
        <v>27</v>
      </c>
      <c r="I3956" t="s">
        <v>35</v>
      </c>
      <c r="J3956" t="s">
        <v>32</v>
      </c>
      <c r="K3956" s="4">
        <v>13.99</v>
      </c>
      <c r="L3956" s="4">
        <f t="shared" si="429"/>
        <v>13.99</v>
      </c>
      <c r="M3956">
        <v>0</v>
      </c>
      <c r="N3956" t="s">
        <v>15</v>
      </c>
      <c r="O3956">
        <v>1</v>
      </c>
      <c r="P3956">
        <v>0.2</v>
      </c>
      <c r="Q3956">
        <f t="shared" si="430"/>
        <v>12</v>
      </c>
      <c r="R3956" t="s">
        <v>20</v>
      </c>
      <c r="S3956">
        <f t="shared" si="431"/>
        <v>68.400000000000006</v>
      </c>
      <c r="T3956" t="str">
        <f t="shared" si="432"/>
        <v>Medium</v>
      </c>
      <c r="U3956" t="str">
        <f t="shared" si="433"/>
        <v>Inactive</v>
      </c>
    </row>
    <row r="3957" spans="1:21" x14ac:dyDescent="0.25">
      <c r="A3957" t="s">
        <v>3984</v>
      </c>
      <c r="B3957">
        <v>33</v>
      </c>
      <c r="C3957" t="str">
        <f t="shared" si="427"/>
        <v>25-34</v>
      </c>
      <c r="D3957" t="s">
        <v>1</v>
      </c>
      <c r="E3957" t="s">
        <v>2</v>
      </c>
      <c r="F3957">
        <v>4.4400000000000004</v>
      </c>
      <c r="G3957" t="str">
        <f t="shared" si="428"/>
        <v>Low</v>
      </c>
      <c r="H3957">
        <v>28</v>
      </c>
      <c r="I3957" t="s">
        <v>14</v>
      </c>
      <c r="J3957" t="s">
        <v>10</v>
      </c>
      <c r="K3957" s="4">
        <v>8.99</v>
      </c>
      <c r="L3957" s="4">
        <f t="shared" si="429"/>
        <v>8.99</v>
      </c>
      <c r="M3957">
        <v>1</v>
      </c>
      <c r="N3957" t="s">
        <v>15</v>
      </c>
      <c r="O3957">
        <v>1</v>
      </c>
      <c r="P3957">
        <v>0.15</v>
      </c>
      <c r="Q3957">
        <f t="shared" si="430"/>
        <v>9</v>
      </c>
      <c r="R3957" t="s">
        <v>20</v>
      </c>
      <c r="S3957">
        <f t="shared" si="431"/>
        <v>39.96</v>
      </c>
      <c r="T3957" t="str">
        <f t="shared" si="432"/>
        <v>Low</v>
      </c>
      <c r="U3957" t="str">
        <f t="shared" si="433"/>
        <v>Inactive</v>
      </c>
    </row>
    <row r="3958" spans="1:21" x14ac:dyDescent="0.25">
      <c r="A3958" t="s">
        <v>3985</v>
      </c>
      <c r="B3958">
        <v>66</v>
      </c>
      <c r="C3958" t="str">
        <f t="shared" si="427"/>
        <v>55+</v>
      </c>
      <c r="D3958" t="s">
        <v>13</v>
      </c>
      <c r="E3958" t="s">
        <v>8</v>
      </c>
      <c r="F3958">
        <v>32.75</v>
      </c>
      <c r="G3958" t="str">
        <f t="shared" si="428"/>
        <v>Medium</v>
      </c>
      <c r="H3958">
        <v>41</v>
      </c>
      <c r="I3958" t="s">
        <v>3</v>
      </c>
      <c r="J3958" t="s">
        <v>43</v>
      </c>
      <c r="K3958" s="4">
        <v>13.99</v>
      </c>
      <c r="L3958" s="4">
        <f t="shared" si="429"/>
        <v>13.99</v>
      </c>
      <c r="M3958">
        <v>0</v>
      </c>
      <c r="N3958" t="s">
        <v>47</v>
      </c>
      <c r="O3958">
        <v>1</v>
      </c>
      <c r="P3958">
        <v>0.78</v>
      </c>
      <c r="Q3958">
        <f t="shared" si="430"/>
        <v>47</v>
      </c>
      <c r="R3958" t="s">
        <v>25</v>
      </c>
      <c r="S3958">
        <f t="shared" si="431"/>
        <v>1539.25</v>
      </c>
      <c r="T3958" t="str">
        <f t="shared" si="432"/>
        <v>High</v>
      </c>
      <c r="U3958" t="str">
        <f t="shared" si="433"/>
        <v>Inactive</v>
      </c>
    </row>
    <row r="3959" spans="1:21" x14ac:dyDescent="0.25">
      <c r="A3959" t="s">
        <v>3986</v>
      </c>
      <c r="B3959">
        <v>24</v>
      </c>
      <c r="C3959" t="str">
        <f t="shared" si="427"/>
        <v>18-24</v>
      </c>
      <c r="D3959" t="s">
        <v>13</v>
      </c>
      <c r="E3959" t="s">
        <v>18</v>
      </c>
      <c r="F3959">
        <v>15.52</v>
      </c>
      <c r="G3959" t="str">
        <f t="shared" si="428"/>
        <v>Low</v>
      </c>
      <c r="H3959">
        <v>33</v>
      </c>
      <c r="I3959" t="s">
        <v>9</v>
      </c>
      <c r="J3959" t="s">
        <v>4</v>
      </c>
      <c r="K3959" s="4">
        <v>17.989999999999998</v>
      </c>
      <c r="L3959" s="4">
        <f t="shared" si="429"/>
        <v>17.989999999999998</v>
      </c>
      <c r="M3959">
        <v>1</v>
      </c>
      <c r="N3959" t="s">
        <v>15</v>
      </c>
      <c r="O3959">
        <v>1</v>
      </c>
      <c r="P3959">
        <v>0.46</v>
      </c>
      <c r="Q3959">
        <f t="shared" si="430"/>
        <v>28</v>
      </c>
      <c r="R3959" t="s">
        <v>25</v>
      </c>
      <c r="S3959">
        <f t="shared" si="431"/>
        <v>434.56</v>
      </c>
      <c r="T3959" t="str">
        <f t="shared" si="432"/>
        <v>High</v>
      </c>
      <c r="U3959" t="str">
        <f t="shared" si="433"/>
        <v>Inactive</v>
      </c>
    </row>
    <row r="3960" spans="1:21" x14ac:dyDescent="0.25">
      <c r="A3960" t="s">
        <v>3987</v>
      </c>
      <c r="B3960">
        <v>45</v>
      </c>
      <c r="C3960" t="str">
        <f t="shared" si="427"/>
        <v>35-44</v>
      </c>
      <c r="D3960" t="s">
        <v>27</v>
      </c>
      <c r="E3960" t="s">
        <v>2</v>
      </c>
      <c r="F3960">
        <v>0.28999999999999998</v>
      </c>
      <c r="G3960" t="str">
        <f t="shared" si="428"/>
        <v>Low</v>
      </c>
      <c r="H3960">
        <v>45</v>
      </c>
      <c r="I3960" t="s">
        <v>19</v>
      </c>
      <c r="J3960" t="s">
        <v>43</v>
      </c>
      <c r="K3960" s="4">
        <v>8.99</v>
      </c>
      <c r="L3960" s="4">
        <f t="shared" si="429"/>
        <v>8.99</v>
      </c>
      <c r="M3960">
        <v>1</v>
      </c>
      <c r="N3960" t="s">
        <v>23</v>
      </c>
      <c r="O3960">
        <v>2</v>
      </c>
      <c r="P3960">
        <v>0.01</v>
      </c>
      <c r="Q3960">
        <f t="shared" si="430"/>
        <v>1</v>
      </c>
      <c r="R3960" t="s">
        <v>38</v>
      </c>
      <c r="S3960">
        <f t="shared" si="431"/>
        <v>0.28999999999999998</v>
      </c>
      <c r="T3960" t="str">
        <f t="shared" si="432"/>
        <v>Low</v>
      </c>
      <c r="U3960" t="str">
        <f t="shared" si="433"/>
        <v>Inactive</v>
      </c>
    </row>
    <row r="3961" spans="1:21" x14ac:dyDescent="0.25">
      <c r="A3961" t="s">
        <v>3988</v>
      </c>
      <c r="B3961">
        <v>19</v>
      </c>
      <c r="C3961" t="str">
        <f t="shared" si="427"/>
        <v>18-24</v>
      </c>
      <c r="D3961" t="s">
        <v>1</v>
      </c>
      <c r="E3961" t="s">
        <v>18</v>
      </c>
      <c r="F3961">
        <v>1.68</v>
      </c>
      <c r="G3961" t="str">
        <f t="shared" si="428"/>
        <v>Low</v>
      </c>
      <c r="H3961">
        <v>18</v>
      </c>
      <c r="I3961" t="s">
        <v>3</v>
      </c>
      <c r="J3961" t="s">
        <v>43</v>
      </c>
      <c r="K3961" s="4">
        <v>17.989999999999998</v>
      </c>
      <c r="L3961" s="4">
        <f t="shared" si="429"/>
        <v>17.989999999999998</v>
      </c>
      <c r="M3961">
        <v>0</v>
      </c>
      <c r="N3961" t="s">
        <v>29</v>
      </c>
      <c r="O3961">
        <v>4</v>
      </c>
      <c r="P3961">
        <v>0.09</v>
      </c>
      <c r="Q3961">
        <f t="shared" si="430"/>
        <v>5</v>
      </c>
      <c r="R3961" t="s">
        <v>20</v>
      </c>
      <c r="S3961">
        <f t="shared" si="431"/>
        <v>8.4</v>
      </c>
      <c r="T3961" t="str">
        <f t="shared" si="432"/>
        <v>Low</v>
      </c>
      <c r="U3961" t="str">
        <f t="shared" si="433"/>
        <v>Risk</v>
      </c>
    </row>
    <row r="3962" spans="1:21" x14ac:dyDescent="0.25">
      <c r="A3962" t="s">
        <v>3989</v>
      </c>
      <c r="B3962">
        <v>33</v>
      </c>
      <c r="C3962" t="str">
        <f t="shared" si="427"/>
        <v>25-34</v>
      </c>
      <c r="D3962" t="s">
        <v>27</v>
      </c>
      <c r="E3962" t="s">
        <v>18</v>
      </c>
      <c r="F3962">
        <v>22.26</v>
      </c>
      <c r="G3962" t="str">
        <f t="shared" si="428"/>
        <v>Medium</v>
      </c>
      <c r="H3962">
        <v>35</v>
      </c>
      <c r="I3962" t="s">
        <v>9</v>
      </c>
      <c r="J3962" t="s">
        <v>43</v>
      </c>
      <c r="K3962" s="4">
        <v>17.989999999999998</v>
      </c>
      <c r="L3962" s="4">
        <f t="shared" si="429"/>
        <v>17.989999999999998</v>
      </c>
      <c r="M3962">
        <v>0</v>
      </c>
      <c r="N3962" t="s">
        <v>23</v>
      </c>
      <c r="O3962">
        <v>3</v>
      </c>
      <c r="P3962">
        <v>0.62</v>
      </c>
      <c r="Q3962">
        <f t="shared" si="430"/>
        <v>37</v>
      </c>
      <c r="R3962" t="s">
        <v>16</v>
      </c>
      <c r="S3962">
        <f t="shared" si="431"/>
        <v>823.62</v>
      </c>
      <c r="T3962" t="str">
        <f t="shared" si="432"/>
        <v>High</v>
      </c>
      <c r="U3962" t="str">
        <f t="shared" si="433"/>
        <v>Inactive</v>
      </c>
    </row>
    <row r="3963" spans="1:21" x14ac:dyDescent="0.25">
      <c r="A3963" t="s">
        <v>3990</v>
      </c>
      <c r="B3963">
        <v>43</v>
      </c>
      <c r="C3963" t="str">
        <f t="shared" si="427"/>
        <v>35-44</v>
      </c>
      <c r="D3963" t="s">
        <v>27</v>
      </c>
      <c r="E3963" t="s">
        <v>8</v>
      </c>
      <c r="F3963">
        <v>26.79</v>
      </c>
      <c r="G3963" t="str">
        <f t="shared" si="428"/>
        <v>Medium</v>
      </c>
      <c r="H3963">
        <v>6</v>
      </c>
      <c r="I3963" t="s">
        <v>3</v>
      </c>
      <c r="J3963" t="s">
        <v>4</v>
      </c>
      <c r="K3963" s="4">
        <v>13.99</v>
      </c>
      <c r="L3963" s="4">
        <f t="shared" si="429"/>
        <v>13.99</v>
      </c>
      <c r="M3963">
        <v>0</v>
      </c>
      <c r="N3963" t="s">
        <v>47</v>
      </c>
      <c r="O3963">
        <v>3</v>
      </c>
      <c r="P3963">
        <v>3.83</v>
      </c>
      <c r="Q3963">
        <f t="shared" si="430"/>
        <v>230</v>
      </c>
      <c r="R3963" t="s">
        <v>33</v>
      </c>
      <c r="S3963">
        <f t="shared" si="431"/>
        <v>6161.7</v>
      </c>
      <c r="T3963" t="str">
        <f t="shared" si="432"/>
        <v>High</v>
      </c>
      <c r="U3963" t="str">
        <f t="shared" si="433"/>
        <v>Active</v>
      </c>
    </row>
    <row r="3964" spans="1:21" x14ac:dyDescent="0.25">
      <c r="A3964" t="s">
        <v>3991</v>
      </c>
      <c r="B3964">
        <v>19</v>
      </c>
      <c r="C3964" t="str">
        <f t="shared" si="427"/>
        <v>18-24</v>
      </c>
      <c r="D3964" t="s">
        <v>13</v>
      </c>
      <c r="E3964" t="s">
        <v>2</v>
      </c>
      <c r="F3964">
        <v>48.49</v>
      </c>
      <c r="G3964" t="str">
        <f t="shared" si="428"/>
        <v>Medium</v>
      </c>
      <c r="H3964">
        <v>7</v>
      </c>
      <c r="I3964" t="s">
        <v>9</v>
      </c>
      <c r="J3964" t="s">
        <v>4</v>
      </c>
      <c r="K3964" s="4">
        <v>8.99</v>
      </c>
      <c r="L3964" s="4">
        <f t="shared" si="429"/>
        <v>8.99</v>
      </c>
      <c r="M3964">
        <v>0</v>
      </c>
      <c r="N3964" t="s">
        <v>23</v>
      </c>
      <c r="O3964">
        <v>4</v>
      </c>
      <c r="P3964">
        <v>6.06</v>
      </c>
      <c r="Q3964">
        <f t="shared" si="430"/>
        <v>364</v>
      </c>
      <c r="R3964" t="s">
        <v>6</v>
      </c>
      <c r="S3964">
        <f t="shared" si="431"/>
        <v>17650.36</v>
      </c>
      <c r="T3964" t="str">
        <f t="shared" si="432"/>
        <v>High</v>
      </c>
      <c r="U3964" t="str">
        <f t="shared" si="433"/>
        <v>Active</v>
      </c>
    </row>
    <row r="3965" spans="1:21" x14ac:dyDescent="0.25">
      <c r="A3965" t="s">
        <v>3992</v>
      </c>
      <c r="B3965">
        <v>64</v>
      </c>
      <c r="C3965" t="str">
        <f t="shared" si="427"/>
        <v>55+</v>
      </c>
      <c r="D3965" t="s">
        <v>1</v>
      </c>
      <c r="E3965" t="s">
        <v>18</v>
      </c>
      <c r="F3965">
        <v>1.83</v>
      </c>
      <c r="G3965" t="str">
        <f t="shared" si="428"/>
        <v>Low</v>
      </c>
      <c r="H3965">
        <v>0</v>
      </c>
      <c r="I3965" t="s">
        <v>3</v>
      </c>
      <c r="J3965" t="s">
        <v>43</v>
      </c>
      <c r="K3965" s="4">
        <v>17.989999999999998</v>
      </c>
      <c r="L3965" s="4">
        <f t="shared" si="429"/>
        <v>17.989999999999998</v>
      </c>
      <c r="M3965">
        <v>0</v>
      </c>
      <c r="N3965" t="s">
        <v>29</v>
      </c>
      <c r="O3965">
        <v>1</v>
      </c>
      <c r="P3965">
        <v>1.83</v>
      </c>
      <c r="Q3965">
        <f t="shared" si="430"/>
        <v>110</v>
      </c>
      <c r="R3965" t="s">
        <v>25</v>
      </c>
      <c r="S3965">
        <f t="shared" si="431"/>
        <v>201.3</v>
      </c>
      <c r="T3965" t="str">
        <f t="shared" si="432"/>
        <v>High</v>
      </c>
      <c r="U3965" t="str">
        <f t="shared" si="433"/>
        <v>Active</v>
      </c>
    </row>
    <row r="3966" spans="1:21" x14ac:dyDescent="0.25">
      <c r="A3966" t="s">
        <v>3993</v>
      </c>
      <c r="B3966">
        <v>42</v>
      </c>
      <c r="C3966" t="str">
        <f t="shared" si="427"/>
        <v>35-44</v>
      </c>
      <c r="D3966" t="s">
        <v>1</v>
      </c>
      <c r="E3966" t="s">
        <v>8</v>
      </c>
      <c r="F3966">
        <v>6.91</v>
      </c>
      <c r="G3966" t="str">
        <f t="shared" si="428"/>
        <v>Low</v>
      </c>
      <c r="H3966">
        <v>21</v>
      </c>
      <c r="I3966" t="s">
        <v>14</v>
      </c>
      <c r="J3966" t="s">
        <v>10</v>
      </c>
      <c r="K3966" s="4">
        <v>13.99</v>
      </c>
      <c r="L3966" s="4">
        <f t="shared" si="429"/>
        <v>13.99</v>
      </c>
      <c r="M3966">
        <v>0</v>
      </c>
      <c r="N3966" t="s">
        <v>5</v>
      </c>
      <c r="O3966">
        <v>4</v>
      </c>
      <c r="P3966">
        <v>0.31</v>
      </c>
      <c r="Q3966">
        <f t="shared" si="430"/>
        <v>19</v>
      </c>
      <c r="R3966" t="s">
        <v>16</v>
      </c>
      <c r="S3966">
        <f t="shared" si="431"/>
        <v>131.29</v>
      </c>
      <c r="T3966" t="str">
        <f t="shared" si="432"/>
        <v>Medium</v>
      </c>
      <c r="U3966" t="str">
        <f t="shared" si="433"/>
        <v>Risk</v>
      </c>
    </row>
    <row r="3967" spans="1:21" x14ac:dyDescent="0.25">
      <c r="A3967" t="s">
        <v>3994</v>
      </c>
      <c r="B3967">
        <v>63</v>
      </c>
      <c r="C3967" t="str">
        <f t="shared" si="427"/>
        <v>55+</v>
      </c>
      <c r="D3967" t="s">
        <v>27</v>
      </c>
      <c r="E3967" t="s">
        <v>18</v>
      </c>
      <c r="F3967">
        <v>50.34</v>
      </c>
      <c r="G3967" t="str">
        <f t="shared" si="428"/>
        <v>High</v>
      </c>
      <c r="H3967">
        <v>16</v>
      </c>
      <c r="I3967" t="s">
        <v>9</v>
      </c>
      <c r="J3967" t="s">
        <v>4</v>
      </c>
      <c r="K3967" s="4">
        <v>17.989999999999998</v>
      </c>
      <c r="L3967" s="4">
        <f t="shared" si="429"/>
        <v>17.989999999999998</v>
      </c>
      <c r="M3967">
        <v>0</v>
      </c>
      <c r="N3967" t="s">
        <v>15</v>
      </c>
      <c r="O3967">
        <v>5</v>
      </c>
      <c r="P3967">
        <v>2.96</v>
      </c>
      <c r="Q3967">
        <f t="shared" si="430"/>
        <v>178</v>
      </c>
      <c r="R3967" t="s">
        <v>25</v>
      </c>
      <c r="S3967">
        <f t="shared" si="431"/>
        <v>8960.52</v>
      </c>
      <c r="T3967" t="str">
        <f t="shared" si="432"/>
        <v>High</v>
      </c>
      <c r="U3967" t="str">
        <f t="shared" si="433"/>
        <v>Risk</v>
      </c>
    </row>
    <row r="3968" spans="1:21" x14ac:dyDescent="0.25">
      <c r="A3968" t="s">
        <v>3995</v>
      </c>
      <c r="B3968">
        <v>37</v>
      </c>
      <c r="C3968" t="str">
        <f t="shared" si="427"/>
        <v>35-44</v>
      </c>
      <c r="D3968" t="s">
        <v>1</v>
      </c>
      <c r="E3968" t="s">
        <v>2</v>
      </c>
      <c r="F3968">
        <v>11.16</v>
      </c>
      <c r="G3968" t="str">
        <f t="shared" si="428"/>
        <v>Low</v>
      </c>
      <c r="H3968">
        <v>23</v>
      </c>
      <c r="I3968" t="s">
        <v>56</v>
      </c>
      <c r="J3968" t="s">
        <v>43</v>
      </c>
      <c r="K3968" s="4">
        <v>8.99</v>
      </c>
      <c r="L3968" s="4">
        <f t="shared" si="429"/>
        <v>8.99</v>
      </c>
      <c r="M3968">
        <v>0</v>
      </c>
      <c r="N3968" t="s">
        <v>29</v>
      </c>
      <c r="O3968">
        <v>2</v>
      </c>
      <c r="P3968">
        <v>0.47</v>
      </c>
      <c r="Q3968">
        <f t="shared" si="430"/>
        <v>28</v>
      </c>
      <c r="R3968" t="s">
        <v>38</v>
      </c>
      <c r="S3968">
        <f t="shared" si="431"/>
        <v>312.48</v>
      </c>
      <c r="T3968" t="str">
        <f t="shared" si="432"/>
        <v>High</v>
      </c>
      <c r="U3968" t="str">
        <f t="shared" si="433"/>
        <v>Inactive</v>
      </c>
    </row>
    <row r="3969" spans="1:21" x14ac:dyDescent="0.25">
      <c r="A3969" t="s">
        <v>3996</v>
      </c>
      <c r="B3969">
        <v>60</v>
      </c>
      <c r="C3969" t="str">
        <f t="shared" si="427"/>
        <v>55+</v>
      </c>
      <c r="D3969" t="s">
        <v>27</v>
      </c>
      <c r="E3969" t="s">
        <v>2</v>
      </c>
      <c r="F3969">
        <v>5.34</v>
      </c>
      <c r="G3969" t="str">
        <f t="shared" si="428"/>
        <v>Low</v>
      </c>
      <c r="H3969">
        <v>18</v>
      </c>
      <c r="I3969" t="s">
        <v>14</v>
      </c>
      <c r="J3969" t="s">
        <v>4</v>
      </c>
      <c r="K3969" s="4">
        <v>8.99</v>
      </c>
      <c r="L3969" s="4">
        <f t="shared" si="429"/>
        <v>8.99</v>
      </c>
      <c r="M3969">
        <v>0</v>
      </c>
      <c r="N3969" t="s">
        <v>47</v>
      </c>
      <c r="O3969">
        <v>2</v>
      </c>
      <c r="P3969">
        <v>0.28000000000000003</v>
      </c>
      <c r="Q3969">
        <f t="shared" si="430"/>
        <v>17</v>
      </c>
      <c r="R3969" t="s">
        <v>16</v>
      </c>
      <c r="S3969">
        <f t="shared" si="431"/>
        <v>90.78</v>
      </c>
      <c r="T3969" t="str">
        <f t="shared" si="432"/>
        <v>Medium</v>
      </c>
      <c r="U3969" t="str">
        <f t="shared" si="433"/>
        <v>Risk</v>
      </c>
    </row>
    <row r="3970" spans="1:21" x14ac:dyDescent="0.25">
      <c r="A3970" t="s">
        <v>3997</v>
      </c>
      <c r="B3970">
        <v>64</v>
      </c>
      <c r="C3970" t="str">
        <f t="shared" si="427"/>
        <v>55+</v>
      </c>
      <c r="D3970" t="s">
        <v>27</v>
      </c>
      <c r="E3970" t="s">
        <v>2</v>
      </c>
      <c r="F3970">
        <v>19.100000000000001</v>
      </c>
      <c r="G3970" t="str">
        <f t="shared" si="428"/>
        <v>Low</v>
      </c>
      <c r="H3970">
        <v>30</v>
      </c>
      <c r="I3970" t="s">
        <v>9</v>
      </c>
      <c r="J3970" t="s">
        <v>43</v>
      </c>
      <c r="K3970" s="4">
        <v>8.99</v>
      </c>
      <c r="L3970" s="4">
        <f t="shared" si="429"/>
        <v>8.99</v>
      </c>
      <c r="M3970">
        <v>0</v>
      </c>
      <c r="N3970" t="s">
        <v>47</v>
      </c>
      <c r="O3970">
        <v>4</v>
      </c>
      <c r="P3970">
        <v>0.62</v>
      </c>
      <c r="Q3970">
        <f t="shared" si="430"/>
        <v>37</v>
      </c>
      <c r="R3970" t="s">
        <v>38</v>
      </c>
      <c r="S3970">
        <f t="shared" si="431"/>
        <v>706.7</v>
      </c>
      <c r="T3970" t="str">
        <f t="shared" si="432"/>
        <v>High</v>
      </c>
      <c r="U3970" t="str">
        <f t="shared" si="433"/>
        <v>Inactive</v>
      </c>
    </row>
    <row r="3971" spans="1:21" x14ac:dyDescent="0.25">
      <c r="A3971" t="s">
        <v>3998</v>
      </c>
      <c r="B3971">
        <v>18</v>
      </c>
      <c r="C3971" t="str">
        <f t="shared" ref="C3971:C4034" si="434">IF(B3971&lt;=25, "18-24", IF(B3971&lt;=35, "25-34", IF(B3971&lt;=45,"35-44", IF(B3971&lt;=55,"45-54", "55+"))))</f>
        <v>18-24</v>
      </c>
      <c r="D3971" t="s">
        <v>13</v>
      </c>
      <c r="E3971" t="s">
        <v>2</v>
      </c>
      <c r="F3971">
        <v>1.97</v>
      </c>
      <c r="G3971" t="str">
        <f t="shared" ref="G3971:G4034" si="435">IF(F3971&lt;=20,"Low",IF(F3971&lt;=50, "Medium","High"))</f>
        <v>Low</v>
      </c>
      <c r="H3971">
        <v>46</v>
      </c>
      <c r="I3971" t="s">
        <v>35</v>
      </c>
      <c r="J3971" t="s">
        <v>4</v>
      </c>
      <c r="K3971" s="4">
        <v>8.99</v>
      </c>
      <c r="L3971" s="4">
        <f t="shared" ref="L3971:L4034" si="436">K3971</f>
        <v>8.99</v>
      </c>
      <c r="M3971">
        <v>1</v>
      </c>
      <c r="N3971" t="s">
        <v>15</v>
      </c>
      <c r="O3971">
        <v>2</v>
      </c>
      <c r="P3971">
        <v>0.04</v>
      </c>
      <c r="Q3971">
        <f t="shared" ref="Q3971:Q4034" si="437">ROUND(P3971*60, 0)</f>
        <v>2</v>
      </c>
      <c r="R3971" t="s">
        <v>6</v>
      </c>
      <c r="S3971">
        <f t="shared" ref="S3971:S4034" si="438">F3971*Q3971</f>
        <v>3.94</v>
      </c>
      <c r="T3971" t="str">
        <f t="shared" ref="T3971:T4034" si="439">IF(S3971&lt;=50,"Low",IF(S3971&lt;=150,"Medium", "High"))</f>
        <v>Low</v>
      </c>
      <c r="U3971" t="str">
        <f t="shared" ref="U3971:U4034" si="440">IF(H3971&lt;=7,"Active", IF(H3971&lt;=21,"Risk", "Inactive"))</f>
        <v>Inactive</v>
      </c>
    </row>
    <row r="3972" spans="1:21" x14ac:dyDescent="0.25">
      <c r="A3972" t="s">
        <v>3999</v>
      </c>
      <c r="B3972">
        <v>61</v>
      </c>
      <c r="C3972" t="str">
        <f t="shared" si="434"/>
        <v>55+</v>
      </c>
      <c r="D3972" t="s">
        <v>13</v>
      </c>
      <c r="E3972" t="s">
        <v>8</v>
      </c>
      <c r="F3972">
        <v>2.54</v>
      </c>
      <c r="G3972" t="str">
        <f t="shared" si="435"/>
        <v>Low</v>
      </c>
      <c r="H3972">
        <v>49</v>
      </c>
      <c r="I3972" t="s">
        <v>35</v>
      </c>
      <c r="J3972" t="s">
        <v>4</v>
      </c>
      <c r="K3972" s="4">
        <v>13.99</v>
      </c>
      <c r="L3972" s="4">
        <f t="shared" si="436"/>
        <v>13.99</v>
      </c>
      <c r="M3972">
        <v>1</v>
      </c>
      <c r="N3972" t="s">
        <v>5</v>
      </c>
      <c r="O3972">
        <v>3</v>
      </c>
      <c r="P3972">
        <v>0.05</v>
      </c>
      <c r="Q3972">
        <f t="shared" si="437"/>
        <v>3</v>
      </c>
      <c r="R3972" t="s">
        <v>16</v>
      </c>
      <c r="S3972">
        <f t="shared" si="438"/>
        <v>7.62</v>
      </c>
      <c r="T3972" t="str">
        <f t="shared" si="439"/>
        <v>Low</v>
      </c>
      <c r="U3972" t="str">
        <f t="shared" si="440"/>
        <v>Inactive</v>
      </c>
    </row>
    <row r="3973" spans="1:21" x14ac:dyDescent="0.25">
      <c r="A3973" t="s">
        <v>4000</v>
      </c>
      <c r="B3973">
        <v>70</v>
      </c>
      <c r="C3973" t="str">
        <f t="shared" si="434"/>
        <v>55+</v>
      </c>
      <c r="D3973" t="s">
        <v>1</v>
      </c>
      <c r="E3973" t="s">
        <v>2</v>
      </c>
      <c r="F3973">
        <v>13.09</v>
      </c>
      <c r="G3973" t="str">
        <f t="shared" si="435"/>
        <v>Low</v>
      </c>
      <c r="H3973">
        <v>13</v>
      </c>
      <c r="I3973" t="s">
        <v>14</v>
      </c>
      <c r="J3973" t="s">
        <v>43</v>
      </c>
      <c r="K3973" s="4">
        <v>8.99</v>
      </c>
      <c r="L3973" s="4">
        <f t="shared" si="436"/>
        <v>8.99</v>
      </c>
      <c r="M3973">
        <v>0</v>
      </c>
      <c r="N3973" t="s">
        <v>23</v>
      </c>
      <c r="O3973">
        <v>2</v>
      </c>
      <c r="P3973">
        <v>0.93</v>
      </c>
      <c r="Q3973">
        <f t="shared" si="437"/>
        <v>56</v>
      </c>
      <c r="R3973" t="s">
        <v>33</v>
      </c>
      <c r="S3973">
        <f t="shared" si="438"/>
        <v>733.04</v>
      </c>
      <c r="T3973" t="str">
        <f t="shared" si="439"/>
        <v>High</v>
      </c>
      <c r="U3973" t="str">
        <f t="shared" si="440"/>
        <v>Risk</v>
      </c>
    </row>
    <row r="3974" spans="1:21" x14ac:dyDescent="0.25">
      <c r="A3974" t="s">
        <v>4001</v>
      </c>
      <c r="B3974">
        <v>43</v>
      </c>
      <c r="C3974" t="str">
        <f t="shared" si="434"/>
        <v>35-44</v>
      </c>
      <c r="D3974" t="s">
        <v>13</v>
      </c>
      <c r="E3974" t="s">
        <v>8</v>
      </c>
      <c r="F3974">
        <v>3.16</v>
      </c>
      <c r="G3974" t="str">
        <f t="shared" si="435"/>
        <v>Low</v>
      </c>
      <c r="H3974">
        <v>7</v>
      </c>
      <c r="I3974" t="s">
        <v>14</v>
      </c>
      <c r="J3974" t="s">
        <v>10</v>
      </c>
      <c r="K3974" s="4">
        <v>13.99</v>
      </c>
      <c r="L3974" s="4">
        <f t="shared" si="436"/>
        <v>13.99</v>
      </c>
      <c r="M3974">
        <v>1</v>
      </c>
      <c r="N3974" t="s">
        <v>29</v>
      </c>
      <c r="O3974">
        <v>2</v>
      </c>
      <c r="P3974">
        <v>0.4</v>
      </c>
      <c r="Q3974">
        <f t="shared" si="437"/>
        <v>24</v>
      </c>
      <c r="R3974" t="s">
        <v>11</v>
      </c>
      <c r="S3974">
        <f t="shared" si="438"/>
        <v>75.84</v>
      </c>
      <c r="T3974" t="str">
        <f t="shared" si="439"/>
        <v>Medium</v>
      </c>
      <c r="U3974" t="str">
        <f t="shared" si="440"/>
        <v>Active</v>
      </c>
    </row>
    <row r="3975" spans="1:21" x14ac:dyDescent="0.25">
      <c r="A3975" t="s">
        <v>4002</v>
      </c>
      <c r="B3975">
        <v>20</v>
      </c>
      <c r="C3975" t="str">
        <f t="shared" si="434"/>
        <v>18-24</v>
      </c>
      <c r="D3975" t="s">
        <v>27</v>
      </c>
      <c r="E3975" t="s">
        <v>2</v>
      </c>
      <c r="F3975">
        <v>3.38</v>
      </c>
      <c r="G3975" t="str">
        <f t="shared" si="435"/>
        <v>Low</v>
      </c>
      <c r="H3975">
        <v>34</v>
      </c>
      <c r="I3975" t="s">
        <v>9</v>
      </c>
      <c r="J3975" t="s">
        <v>4</v>
      </c>
      <c r="K3975" s="4">
        <v>8.99</v>
      </c>
      <c r="L3975" s="4">
        <f t="shared" si="436"/>
        <v>8.99</v>
      </c>
      <c r="M3975">
        <v>1</v>
      </c>
      <c r="N3975" t="s">
        <v>47</v>
      </c>
      <c r="O3975">
        <v>5</v>
      </c>
      <c r="P3975">
        <v>0.1</v>
      </c>
      <c r="Q3975">
        <f t="shared" si="437"/>
        <v>6</v>
      </c>
      <c r="R3975" t="s">
        <v>25</v>
      </c>
      <c r="S3975">
        <f t="shared" si="438"/>
        <v>20.28</v>
      </c>
      <c r="T3975" t="str">
        <f t="shared" si="439"/>
        <v>Low</v>
      </c>
      <c r="U3975" t="str">
        <f t="shared" si="440"/>
        <v>Inactive</v>
      </c>
    </row>
    <row r="3976" spans="1:21" x14ac:dyDescent="0.25">
      <c r="A3976" t="s">
        <v>4003</v>
      </c>
      <c r="B3976">
        <v>49</v>
      </c>
      <c r="C3976" t="str">
        <f t="shared" si="434"/>
        <v>45-54</v>
      </c>
      <c r="D3976" t="s">
        <v>1</v>
      </c>
      <c r="E3976" t="s">
        <v>2</v>
      </c>
      <c r="F3976">
        <v>1.17</v>
      </c>
      <c r="G3976" t="str">
        <f t="shared" si="435"/>
        <v>Low</v>
      </c>
      <c r="H3976">
        <v>46</v>
      </c>
      <c r="I3976" t="s">
        <v>35</v>
      </c>
      <c r="J3976" t="s">
        <v>32</v>
      </c>
      <c r="K3976" s="4">
        <v>8.99</v>
      </c>
      <c r="L3976" s="4">
        <f t="shared" si="436"/>
        <v>8.99</v>
      </c>
      <c r="M3976">
        <v>1</v>
      </c>
      <c r="N3976" t="s">
        <v>23</v>
      </c>
      <c r="O3976">
        <v>1</v>
      </c>
      <c r="P3976">
        <v>0.02</v>
      </c>
      <c r="Q3976">
        <f t="shared" si="437"/>
        <v>1</v>
      </c>
      <c r="R3976" t="s">
        <v>25</v>
      </c>
      <c r="S3976">
        <f t="shared" si="438"/>
        <v>1.17</v>
      </c>
      <c r="T3976" t="str">
        <f t="shared" si="439"/>
        <v>Low</v>
      </c>
      <c r="U3976" t="str">
        <f t="shared" si="440"/>
        <v>Inactive</v>
      </c>
    </row>
    <row r="3977" spans="1:21" x14ac:dyDescent="0.25">
      <c r="A3977" t="s">
        <v>4004</v>
      </c>
      <c r="B3977">
        <v>40</v>
      </c>
      <c r="C3977" t="str">
        <f t="shared" si="434"/>
        <v>35-44</v>
      </c>
      <c r="D3977" t="s">
        <v>27</v>
      </c>
      <c r="E3977" t="s">
        <v>2</v>
      </c>
      <c r="F3977">
        <v>4.92</v>
      </c>
      <c r="G3977" t="str">
        <f t="shared" si="435"/>
        <v>Low</v>
      </c>
      <c r="H3977">
        <v>30</v>
      </c>
      <c r="I3977" t="s">
        <v>56</v>
      </c>
      <c r="J3977" t="s">
        <v>43</v>
      </c>
      <c r="K3977" s="4">
        <v>8.99</v>
      </c>
      <c r="L3977" s="4">
        <f t="shared" si="436"/>
        <v>8.99</v>
      </c>
      <c r="M3977">
        <v>1</v>
      </c>
      <c r="N3977" t="s">
        <v>47</v>
      </c>
      <c r="O3977">
        <v>5</v>
      </c>
      <c r="P3977">
        <v>0.16</v>
      </c>
      <c r="Q3977">
        <f t="shared" si="437"/>
        <v>10</v>
      </c>
      <c r="R3977" t="s">
        <v>38</v>
      </c>
      <c r="S3977">
        <f t="shared" si="438"/>
        <v>49.2</v>
      </c>
      <c r="T3977" t="str">
        <f t="shared" si="439"/>
        <v>Low</v>
      </c>
      <c r="U3977" t="str">
        <f t="shared" si="440"/>
        <v>Inactive</v>
      </c>
    </row>
    <row r="3978" spans="1:21" x14ac:dyDescent="0.25">
      <c r="A3978" t="s">
        <v>4005</v>
      </c>
      <c r="B3978">
        <v>63</v>
      </c>
      <c r="C3978" t="str">
        <f t="shared" si="434"/>
        <v>55+</v>
      </c>
      <c r="D3978" t="s">
        <v>27</v>
      </c>
      <c r="E3978" t="s">
        <v>2</v>
      </c>
      <c r="F3978">
        <v>2.2400000000000002</v>
      </c>
      <c r="G3978" t="str">
        <f t="shared" si="435"/>
        <v>Low</v>
      </c>
      <c r="H3978">
        <v>27</v>
      </c>
      <c r="I3978" t="s">
        <v>3</v>
      </c>
      <c r="J3978" t="s">
        <v>10</v>
      </c>
      <c r="K3978" s="4">
        <v>8.99</v>
      </c>
      <c r="L3978" s="4">
        <f t="shared" si="436"/>
        <v>8.99</v>
      </c>
      <c r="M3978">
        <v>1</v>
      </c>
      <c r="N3978" t="s">
        <v>47</v>
      </c>
      <c r="O3978">
        <v>4</v>
      </c>
      <c r="P3978">
        <v>0.08</v>
      </c>
      <c r="Q3978">
        <f t="shared" si="437"/>
        <v>5</v>
      </c>
      <c r="R3978" t="s">
        <v>16</v>
      </c>
      <c r="S3978">
        <f t="shared" si="438"/>
        <v>11.200000000000001</v>
      </c>
      <c r="T3978" t="str">
        <f t="shared" si="439"/>
        <v>Low</v>
      </c>
      <c r="U3978" t="str">
        <f t="shared" si="440"/>
        <v>Inactive</v>
      </c>
    </row>
    <row r="3979" spans="1:21" x14ac:dyDescent="0.25">
      <c r="A3979" t="s">
        <v>4006</v>
      </c>
      <c r="B3979">
        <v>30</v>
      </c>
      <c r="C3979" t="str">
        <f t="shared" si="434"/>
        <v>25-34</v>
      </c>
      <c r="D3979" t="s">
        <v>1</v>
      </c>
      <c r="E3979" t="s">
        <v>18</v>
      </c>
      <c r="F3979">
        <v>4.45</v>
      </c>
      <c r="G3979" t="str">
        <f t="shared" si="435"/>
        <v>Low</v>
      </c>
      <c r="H3979">
        <v>43</v>
      </c>
      <c r="I3979" t="s">
        <v>9</v>
      </c>
      <c r="J3979" t="s">
        <v>10</v>
      </c>
      <c r="K3979" s="4">
        <v>17.989999999999998</v>
      </c>
      <c r="L3979" s="4">
        <f t="shared" si="436"/>
        <v>17.989999999999998</v>
      </c>
      <c r="M3979">
        <v>1</v>
      </c>
      <c r="N3979" t="s">
        <v>5</v>
      </c>
      <c r="O3979">
        <v>4</v>
      </c>
      <c r="P3979">
        <v>0.1</v>
      </c>
      <c r="Q3979">
        <f t="shared" si="437"/>
        <v>6</v>
      </c>
      <c r="R3979" t="s">
        <v>6</v>
      </c>
      <c r="S3979">
        <f t="shared" si="438"/>
        <v>26.700000000000003</v>
      </c>
      <c r="T3979" t="str">
        <f t="shared" si="439"/>
        <v>Low</v>
      </c>
      <c r="U3979" t="str">
        <f t="shared" si="440"/>
        <v>Inactive</v>
      </c>
    </row>
    <row r="3980" spans="1:21" x14ac:dyDescent="0.25">
      <c r="A3980" t="s">
        <v>4007</v>
      </c>
      <c r="B3980">
        <v>53</v>
      </c>
      <c r="C3980" t="str">
        <f t="shared" si="434"/>
        <v>45-54</v>
      </c>
      <c r="D3980" t="s">
        <v>27</v>
      </c>
      <c r="E3980" t="s">
        <v>18</v>
      </c>
      <c r="F3980">
        <v>11.18</v>
      </c>
      <c r="G3980" t="str">
        <f t="shared" si="435"/>
        <v>Low</v>
      </c>
      <c r="H3980">
        <v>19</v>
      </c>
      <c r="I3980" t="s">
        <v>35</v>
      </c>
      <c r="J3980" t="s">
        <v>43</v>
      </c>
      <c r="K3980" s="4">
        <v>17.989999999999998</v>
      </c>
      <c r="L3980" s="4">
        <f t="shared" si="436"/>
        <v>17.989999999999998</v>
      </c>
      <c r="M3980">
        <v>0</v>
      </c>
      <c r="N3980" t="s">
        <v>29</v>
      </c>
      <c r="O3980">
        <v>4</v>
      </c>
      <c r="P3980">
        <v>0.56000000000000005</v>
      </c>
      <c r="Q3980">
        <f t="shared" si="437"/>
        <v>34</v>
      </c>
      <c r="R3980" t="s">
        <v>33</v>
      </c>
      <c r="S3980">
        <f t="shared" si="438"/>
        <v>380.12</v>
      </c>
      <c r="T3980" t="str">
        <f t="shared" si="439"/>
        <v>High</v>
      </c>
      <c r="U3980" t="str">
        <f t="shared" si="440"/>
        <v>Risk</v>
      </c>
    </row>
    <row r="3981" spans="1:21" x14ac:dyDescent="0.25">
      <c r="A3981" t="s">
        <v>4008</v>
      </c>
      <c r="B3981">
        <v>18</v>
      </c>
      <c r="C3981" t="str">
        <f t="shared" si="434"/>
        <v>18-24</v>
      </c>
      <c r="D3981" t="s">
        <v>1</v>
      </c>
      <c r="E3981" t="s">
        <v>18</v>
      </c>
      <c r="F3981">
        <v>9.52</v>
      </c>
      <c r="G3981" t="str">
        <f t="shared" si="435"/>
        <v>Low</v>
      </c>
      <c r="H3981">
        <v>5</v>
      </c>
      <c r="I3981" t="s">
        <v>19</v>
      </c>
      <c r="J3981" t="s">
        <v>41</v>
      </c>
      <c r="K3981" s="4">
        <v>17.989999999999998</v>
      </c>
      <c r="L3981" s="4">
        <f t="shared" si="436"/>
        <v>17.989999999999998</v>
      </c>
      <c r="M3981">
        <v>0</v>
      </c>
      <c r="N3981" t="s">
        <v>5</v>
      </c>
      <c r="O3981">
        <v>2</v>
      </c>
      <c r="P3981">
        <v>1.59</v>
      </c>
      <c r="Q3981">
        <f t="shared" si="437"/>
        <v>95</v>
      </c>
      <c r="R3981" t="s">
        <v>16</v>
      </c>
      <c r="S3981">
        <f t="shared" si="438"/>
        <v>904.4</v>
      </c>
      <c r="T3981" t="str">
        <f t="shared" si="439"/>
        <v>High</v>
      </c>
      <c r="U3981" t="str">
        <f t="shared" si="440"/>
        <v>Active</v>
      </c>
    </row>
    <row r="3982" spans="1:21" x14ac:dyDescent="0.25">
      <c r="A3982" t="s">
        <v>4009</v>
      </c>
      <c r="B3982">
        <v>39</v>
      </c>
      <c r="C3982" t="str">
        <f t="shared" si="434"/>
        <v>35-44</v>
      </c>
      <c r="D3982" t="s">
        <v>1</v>
      </c>
      <c r="E3982" t="s">
        <v>8</v>
      </c>
      <c r="F3982">
        <v>0.75</v>
      </c>
      <c r="G3982" t="str">
        <f t="shared" si="435"/>
        <v>Low</v>
      </c>
      <c r="H3982">
        <v>27</v>
      </c>
      <c r="I3982" t="s">
        <v>3</v>
      </c>
      <c r="J3982" t="s">
        <v>32</v>
      </c>
      <c r="K3982" s="4">
        <v>13.99</v>
      </c>
      <c r="L3982" s="4">
        <f t="shared" si="436"/>
        <v>13.99</v>
      </c>
      <c r="M3982">
        <v>1</v>
      </c>
      <c r="N3982" t="s">
        <v>15</v>
      </c>
      <c r="O3982">
        <v>4</v>
      </c>
      <c r="P3982">
        <v>0.03</v>
      </c>
      <c r="Q3982">
        <f t="shared" si="437"/>
        <v>2</v>
      </c>
      <c r="R3982" t="s">
        <v>25</v>
      </c>
      <c r="S3982">
        <f t="shared" si="438"/>
        <v>1.5</v>
      </c>
      <c r="T3982" t="str">
        <f t="shared" si="439"/>
        <v>Low</v>
      </c>
      <c r="U3982" t="str">
        <f t="shared" si="440"/>
        <v>Inactive</v>
      </c>
    </row>
    <row r="3983" spans="1:21" x14ac:dyDescent="0.25">
      <c r="A3983" t="s">
        <v>4010</v>
      </c>
      <c r="B3983">
        <v>70</v>
      </c>
      <c r="C3983" t="str">
        <f t="shared" si="434"/>
        <v>55+</v>
      </c>
      <c r="D3983" t="s">
        <v>27</v>
      </c>
      <c r="E3983" t="s">
        <v>8</v>
      </c>
      <c r="F3983">
        <v>13.92</v>
      </c>
      <c r="G3983" t="str">
        <f t="shared" si="435"/>
        <v>Low</v>
      </c>
      <c r="H3983">
        <v>57</v>
      </c>
      <c r="I3983" t="s">
        <v>56</v>
      </c>
      <c r="J3983" t="s">
        <v>32</v>
      </c>
      <c r="K3983" s="4">
        <v>13.99</v>
      </c>
      <c r="L3983" s="4">
        <f t="shared" si="436"/>
        <v>13.99</v>
      </c>
      <c r="M3983">
        <v>1</v>
      </c>
      <c r="N3983" t="s">
        <v>15</v>
      </c>
      <c r="O3983">
        <v>1</v>
      </c>
      <c r="P3983">
        <v>0.24</v>
      </c>
      <c r="Q3983">
        <f t="shared" si="437"/>
        <v>14</v>
      </c>
      <c r="R3983" t="s">
        <v>6</v>
      </c>
      <c r="S3983">
        <f t="shared" si="438"/>
        <v>194.88</v>
      </c>
      <c r="T3983" t="str">
        <f t="shared" si="439"/>
        <v>High</v>
      </c>
      <c r="U3983" t="str">
        <f t="shared" si="440"/>
        <v>Inactive</v>
      </c>
    </row>
    <row r="3984" spans="1:21" x14ac:dyDescent="0.25">
      <c r="A3984" t="s">
        <v>4011</v>
      </c>
      <c r="B3984">
        <v>19</v>
      </c>
      <c r="C3984" t="str">
        <f t="shared" si="434"/>
        <v>18-24</v>
      </c>
      <c r="D3984" t="s">
        <v>27</v>
      </c>
      <c r="E3984" t="s">
        <v>18</v>
      </c>
      <c r="F3984">
        <v>5.34</v>
      </c>
      <c r="G3984" t="str">
        <f t="shared" si="435"/>
        <v>Low</v>
      </c>
      <c r="H3984">
        <v>0</v>
      </c>
      <c r="I3984" t="s">
        <v>9</v>
      </c>
      <c r="J3984" t="s">
        <v>43</v>
      </c>
      <c r="K3984" s="4">
        <v>17.989999999999998</v>
      </c>
      <c r="L3984" s="4">
        <f t="shared" si="436"/>
        <v>17.989999999999998</v>
      </c>
      <c r="M3984">
        <v>0</v>
      </c>
      <c r="N3984" t="s">
        <v>47</v>
      </c>
      <c r="O3984">
        <v>3</v>
      </c>
      <c r="P3984">
        <v>5.34</v>
      </c>
      <c r="Q3984">
        <f t="shared" si="437"/>
        <v>320</v>
      </c>
      <c r="R3984" t="s">
        <v>38</v>
      </c>
      <c r="S3984">
        <f t="shared" si="438"/>
        <v>1708.8</v>
      </c>
      <c r="T3984" t="str">
        <f t="shared" si="439"/>
        <v>High</v>
      </c>
      <c r="U3984" t="str">
        <f t="shared" si="440"/>
        <v>Active</v>
      </c>
    </row>
    <row r="3985" spans="1:21" x14ac:dyDescent="0.25">
      <c r="A3985" t="s">
        <v>4012</v>
      </c>
      <c r="B3985">
        <v>48</v>
      </c>
      <c r="C3985" t="str">
        <f t="shared" si="434"/>
        <v>45-54</v>
      </c>
      <c r="D3985" t="s">
        <v>1</v>
      </c>
      <c r="E3985" t="s">
        <v>2</v>
      </c>
      <c r="F3985">
        <v>10.9</v>
      </c>
      <c r="G3985" t="str">
        <f t="shared" si="435"/>
        <v>Low</v>
      </c>
      <c r="H3985">
        <v>26</v>
      </c>
      <c r="I3985" t="s">
        <v>19</v>
      </c>
      <c r="J3985" t="s">
        <v>10</v>
      </c>
      <c r="K3985" s="4">
        <v>8.99</v>
      </c>
      <c r="L3985" s="4">
        <f t="shared" si="436"/>
        <v>8.99</v>
      </c>
      <c r="M3985">
        <v>1</v>
      </c>
      <c r="N3985" t="s">
        <v>15</v>
      </c>
      <c r="O3985">
        <v>2</v>
      </c>
      <c r="P3985">
        <v>0.4</v>
      </c>
      <c r="Q3985">
        <f t="shared" si="437"/>
        <v>24</v>
      </c>
      <c r="R3985" t="s">
        <v>20</v>
      </c>
      <c r="S3985">
        <f t="shared" si="438"/>
        <v>261.60000000000002</v>
      </c>
      <c r="T3985" t="str">
        <f t="shared" si="439"/>
        <v>High</v>
      </c>
      <c r="U3985" t="str">
        <f t="shared" si="440"/>
        <v>Inactive</v>
      </c>
    </row>
    <row r="3986" spans="1:21" x14ac:dyDescent="0.25">
      <c r="A3986" t="s">
        <v>4013</v>
      </c>
      <c r="B3986">
        <v>26</v>
      </c>
      <c r="C3986" t="str">
        <f t="shared" si="434"/>
        <v>25-34</v>
      </c>
      <c r="D3986" t="s">
        <v>27</v>
      </c>
      <c r="E3986" t="s">
        <v>18</v>
      </c>
      <c r="F3986">
        <v>8.1300000000000008</v>
      </c>
      <c r="G3986" t="str">
        <f t="shared" si="435"/>
        <v>Low</v>
      </c>
      <c r="H3986">
        <v>12</v>
      </c>
      <c r="I3986" t="s">
        <v>35</v>
      </c>
      <c r="J3986" t="s">
        <v>32</v>
      </c>
      <c r="K3986" s="4">
        <v>17.989999999999998</v>
      </c>
      <c r="L3986" s="4">
        <f t="shared" si="436"/>
        <v>17.989999999999998</v>
      </c>
      <c r="M3986">
        <v>0</v>
      </c>
      <c r="N3986" t="s">
        <v>47</v>
      </c>
      <c r="O3986">
        <v>4</v>
      </c>
      <c r="P3986">
        <v>0.63</v>
      </c>
      <c r="Q3986">
        <f t="shared" si="437"/>
        <v>38</v>
      </c>
      <c r="R3986" t="s">
        <v>11</v>
      </c>
      <c r="S3986">
        <f t="shared" si="438"/>
        <v>308.94000000000005</v>
      </c>
      <c r="T3986" t="str">
        <f t="shared" si="439"/>
        <v>High</v>
      </c>
      <c r="U3986" t="str">
        <f t="shared" si="440"/>
        <v>Risk</v>
      </c>
    </row>
    <row r="3987" spans="1:21" x14ac:dyDescent="0.25">
      <c r="A3987" t="s">
        <v>4014</v>
      </c>
      <c r="B3987">
        <v>48</v>
      </c>
      <c r="C3987" t="str">
        <f t="shared" si="434"/>
        <v>45-54</v>
      </c>
      <c r="D3987" t="s">
        <v>13</v>
      </c>
      <c r="E3987" t="s">
        <v>8</v>
      </c>
      <c r="F3987">
        <v>17.03</v>
      </c>
      <c r="G3987" t="str">
        <f t="shared" si="435"/>
        <v>Low</v>
      </c>
      <c r="H3987">
        <v>57</v>
      </c>
      <c r="I3987" t="s">
        <v>9</v>
      </c>
      <c r="J3987" t="s">
        <v>4</v>
      </c>
      <c r="K3987" s="4">
        <v>13.99</v>
      </c>
      <c r="L3987" s="4">
        <f t="shared" si="436"/>
        <v>13.99</v>
      </c>
      <c r="M3987">
        <v>0</v>
      </c>
      <c r="N3987" t="s">
        <v>23</v>
      </c>
      <c r="O3987">
        <v>5</v>
      </c>
      <c r="P3987">
        <v>0.28999999999999998</v>
      </c>
      <c r="Q3987">
        <f t="shared" si="437"/>
        <v>17</v>
      </c>
      <c r="R3987" t="s">
        <v>6</v>
      </c>
      <c r="S3987">
        <f t="shared" si="438"/>
        <v>289.51</v>
      </c>
      <c r="T3987" t="str">
        <f t="shared" si="439"/>
        <v>High</v>
      </c>
      <c r="U3987" t="str">
        <f t="shared" si="440"/>
        <v>Inactive</v>
      </c>
    </row>
    <row r="3988" spans="1:21" x14ac:dyDescent="0.25">
      <c r="A3988" t="s">
        <v>4015</v>
      </c>
      <c r="B3988">
        <v>19</v>
      </c>
      <c r="C3988" t="str">
        <f t="shared" si="434"/>
        <v>18-24</v>
      </c>
      <c r="D3988" t="s">
        <v>13</v>
      </c>
      <c r="E3988" t="s">
        <v>18</v>
      </c>
      <c r="F3988">
        <v>4.7300000000000004</v>
      </c>
      <c r="G3988" t="str">
        <f t="shared" si="435"/>
        <v>Low</v>
      </c>
      <c r="H3988">
        <v>41</v>
      </c>
      <c r="I3988" t="s">
        <v>14</v>
      </c>
      <c r="J3988" t="s">
        <v>43</v>
      </c>
      <c r="K3988" s="4">
        <v>17.989999999999998</v>
      </c>
      <c r="L3988" s="4">
        <f t="shared" si="436"/>
        <v>17.989999999999998</v>
      </c>
      <c r="M3988">
        <v>1</v>
      </c>
      <c r="N3988" t="s">
        <v>15</v>
      </c>
      <c r="O3988">
        <v>2</v>
      </c>
      <c r="P3988">
        <v>0.11</v>
      </c>
      <c r="Q3988">
        <f t="shared" si="437"/>
        <v>7</v>
      </c>
      <c r="R3988" t="s">
        <v>16</v>
      </c>
      <c r="S3988">
        <f t="shared" si="438"/>
        <v>33.11</v>
      </c>
      <c r="T3988" t="str">
        <f t="shared" si="439"/>
        <v>Low</v>
      </c>
      <c r="U3988" t="str">
        <f t="shared" si="440"/>
        <v>Inactive</v>
      </c>
    </row>
    <row r="3989" spans="1:21" x14ac:dyDescent="0.25">
      <c r="A3989" t="s">
        <v>4016</v>
      </c>
      <c r="B3989">
        <v>70</v>
      </c>
      <c r="C3989" t="str">
        <f t="shared" si="434"/>
        <v>55+</v>
      </c>
      <c r="D3989" t="s">
        <v>27</v>
      </c>
      <c r="E3989" t="s">
        <v>2</v>
      </c>
      <c r="F3989">
        <v>110.4</v>
      </c>
      <c r="G3989" t="str">
        <f t="shared" si="435"/>
        <v>High</v>
      </c>
      <c r="H3989">
        <v>33</v>
      </c>
      <c r="I3989" t="s">
        <v>3</v>
      </c>
      <c r="J3989" t="s">
        <v>41</v>
      </c>
      <c r="K3989" s="4">
        <v>8.99</v>
      </c>
      <c r="L3989" s="4">
        <f t="shared" si="436"/>
        <v>8.99</v>
      </c>
      <c r="M3989">
        <v>0</v>
      </c>
      <c r="N3989" t="s">
        <v>29</v>
      </c>
      <c r="O3989">
        <v>5</v>
      </c>
      <c r="P3989">
        <v>3.25</v>
      </c>
      <c r="Q3989">
        <f t="shared" si="437"/>
        <v>195</v>
      </c>
      <c r="R3989" t="s">
        <v>20</v>
      </c>
      <c r="S3989">
        <f t="shared" si="438"/>
        <v>21528</v>
      </c>
      <c r="T3989" t="str">
        <f t="shared" si="439"/>
        <v>High</v>
      </c>
      <c r="U3989" t="str">
        <f t="shared" si="440"/>
        <v>Inactive</v>
      </c>
    </row>
    <row r="3990" spans="1:21" x14ac:dyDescent="0.25">
      <c r="A3990" t="s">
        <v>4017</v>
      </c>
      <c r="B3990">
        <v>18</v>
      </c>
      <c r="C3990" t="str">
        <f t="shared" si="434"/>
        <v>18-24</v>
      </c>
      <c r="D3990" t="s">
        <v>13</v>
      </c>
      <c r="E3990" t="s">
        <v>8</v>
      </c>
      <c r="F3990">
        <v>5.32</v>
      </c>
      <c r="G3990" t="str">
        <f t="shared" si="435"/>
        <v>Low</v>
      </c>
      <c r="H3990">
        <v>18</v>
      </c>
      <c r="I3990" t="s">
        <v>14</v>
      </c>
      <c r="J3990" t="s">
        <v>41</v>
      </c>
      <c r="K3990" s="4">
        <v>13.99</v>
      </c>
      <c r="L3990" s="4">
        <f t="shared" si="436"/>
        <v>13.99</v>
      </c>
      <c r="M3990">
        <v>0</v>
      </c>
      <c r="N3990" t="s">
        <v>5</v>
      </c>
      <c r="O3990">
        <v>3</v>
      </c>
      <c r="P3990">
        <v>0.28000000000000003</v>
      </c>
      <c r="Q3990">
        <f t="shared" si="437"/>
        <v>17</v>
      </c>
      <c r="R3990" t="s">
        <v>11</v>
      </c>
      <c r="S3990">
        <f t="shared" si="438"/>
        <v>90.44</v>
      </c>
      <c r="T3990" t="str">
        <f t="shared" si="439"/>
        <v>Medium</v>
      </c>
      <c r="U3990" t="str">
        <f t="shared" si="440"/>
        <v>Risk</v>
      </c>
    </row>
    <row r="3991" spans="1:21" x14ac:dyDescent="0.25">
      <c r="A3991" t="s">
        <v>4018</v>
      </c>
      <c r="B3991">
        <v>58</v>
      </c>
      <c r="C3991" t="str">
        <f t="shared" si="434"/>
        <v>55+</v>
      </c>
      <c r="D3991" t="s">
        <v>13</v>
      </c>
      <c r="E3991" t="s">
        <v>8</v>
      </c>
      <c r="F3991">
        <v>2.5099999999999998</v>
      </c>
      <c r="G3991" t="str">
        <f t="shared" si="435"/>
        <v>Low</v>
      </c>
      <c r="H3991">
        <v>31</v>
      </c>
      <c r="I3991" t="s">
        <v>56</v>
      </c>
      <c r="J3991" t="s">
        <v>41</v>
      </c>
      <c r="K3991" s="4">
        <v>13.99</v>
      </c>
      <c r="L3991" s="4">
        <f t="shared" si="436"/>
        <v>13.99</v>
      </c>
      <c r="M3991">
        <v>1</v>
      </c>
      <c r="N3991" t="s">
        <v>29</v>
      </c>
      <c r="O3991">
        <v>5</v>
      </c>
      <c r="P3991">
        <v>0.08</v>
      </c>
      <c r="Q3991">
        <f t="shared" si="437"/>
        <v>5</v>
      </c>
      <c r="R3991" t="s">
        <v>16</v>
      </c>
      <c r="S3991">
        <f t="shared" si="438"/>
        <v>12.549999999999999</v>
      </c>
      <c r="T3991" t="str">
        <f t="shared" si="439"/>
        <v>Low</v>
      </c>
      <c r="U3991" t="str">
        <f t="shared" si="440"/>
        <v>Inactive</v>
      </c>
    </row>
    <row r="3992" spans="1:21" x14ac:dyDescent="0.25">
      <c r="A3992" t="s">
        <v>4019</v>
      </c>
      <c r="B3992">
        <v>57</v>
      </c>
      <c r="C3992" t="str">
        <f t="shared" si="434"/>
        <v>55+</v>
      </c>
      <c r="D3992" t="s">
        <v>27</v>
      </c>
      <c r="E3992" t="s">
        <v>18</v>
      </c>
      <c r="F3992">
        <v>44.65</v>
      </c>
      <c r="G3992" t="str">
        <f t="shared" si="435"/>
        <v>Medium</v>
      </c>
      <c r="H3992">
        <v>52</v>
      </c>
      <c r="I3992" t="s">
        <v>19</v>
      </c>
      <c r="J3992" t="s">
        <v>43</v>
      </c>
      <c r="K3992" s="4">
        <v>17.989999999999998</v>
      </c>
      <c r="L3992" s="4">
        <f t="shared" si="436"/>
        <v>17.989999999999998</v>
      </c>
      <c r="M3992">
        <v>0</v>
      </c>
      <c r="N3992" t="s">
        <v>47</v>
      </c>
      <c r="O3992">
        <v>5</v>
      </c>
      <c r="P3992">
        <v>0.84</v>
      </c>
      <c r="Q3992">
        <f t="shared" si="437"/>
        <v>50</v>
      </c>
      <c r="R3992" t="s">
        <v>33</v>
      </c>
      <c r="S3992">
        <f t="shared" si="438"/>
        <v>2232.5</v>
      </c>
      <c r="T3992" t="str">
        <f t="shared" si="439"/>
        <v>High</v>
      </c>
      <c r="U3992" t="str">
        <f t="shared" si="440"/>
        <v>Inactive</v>
      </c>
    </row>
    <row r="3993" spans="1:21" x14ac:dyDescent="0.25">
      <c r="A3993" t="s">
        <v>4020</v>
      </c>
      <c r="B3993">
        <v>47</v>
      </c>
      <c r="C3993" t="str">
        <f t="shared" si="434"/>
        <v>45-54</v>
      </c>
      <c r="D3993" t="s">
        <v>1</v>
      </c>
      <c r="E3993" t="s">
        <v>8</v>
      </c>
      <c r="F3993">
        <v>1.59</v>
      </c>
      <c r="G3993" t="str">
        <f t="shared" si="435"/>
        <v>Low</v>
      </c>
      <c r="H3993">
        <v>34</v>
      </c>
      <c r="I3993" t="s">
        <v>19</v>
      </c>
      <c r="J3993" t="s">
        <v>10</v>
      </c>
      <c r="K3993" s="4">
        <v>13.99</v>
      </c>
      <c r="L3993" s="4">
        <f t="shared" si="436"/>
        <v>13.99</v>
      </c>
      <c r="M3993">
        <v>1</v>
      </c>
      <c r="N3993" t="s">
        <v>5</v>
      </c>
      <c r="O3993">
        <v>1</v>
      </c>
      <c r="P3993">
        <v>0.05</v>
      </c>
      <c r="Q3993">
        <f t="shared" si="437"/>
        <v>3</v>
      </c>
      <c r="R3993" t="s">
        <v>33</v>
      </c>
      <c r="S3993">
        <f t="shared" si="438"/>
        <v>4.7700000000000005</v>
      </c>
      <c r="T3993" t="str">
        <f t="shared" si="439"/>
        <v>Low</v>
      </c>
      <c r="U3993" t="str">
        <f t="shared" si="440"/>
        <v>Inactive</v>
      </c>
    </row>
    <row r="3994" spans="1:21" x14ac:dyDescent="0.25">
      <c r="A3994" t="s">
        <v>4021</v>
      </c>
      <c r="B3994">
        <v>22</v>
      </c>
      <c r="C3994" t="str">
        <f t="shared" si="434"/>
        <v>18-24</v>
      </c>
      <c r="D3994" t="s">
        <v>1</v>
      </c>
      <c r="E3994" t="s">
        <v>18</v>
      </c>
      <c r="F3994">
        <v>32.25</v>
      </c>
      <c r="G3994" t="str">
        <f t="shared" si="435"/>
        <v>Medium</v>
      </c>
      <c r="H3994">
        <v>30</v>
      </c>
      <c r="I3994" t="s">
        <v>3</v>
      </c>
      <c r="J3994" t="s">
        <v>4</v>
      </c>
      <c r="K3994" s="4">
        <v>17.989999999999998</v>
      </c>
      <c r="L3994" s="4">
        <f t="shared" si="436"/>
        <v>17.989999999999998</v>
      </c>
      <c r="M3994">
        <v>0</v>
      </c>
      <c r="N3994" t="s">
        <v>5</v>
      </c>
      <c r="O3994">
        <v>2</v>
      </c>
      <c r="P3994">
        <v>1.04</v>
      </c>
      <c r="Q3994">
        <f t="shared" si="437"/>
        <v>62</v>
      </c>
      <c r="R3994" t="s">
        <v>25</v>
      </c>
      <c r="S3994">
        <f t="shared" si="438"/>
        <v>1999.5</v>
      </c>
      <c r="T3994" t="str">
        <f t="shared" si="439"/>
        <v>High</v>
      </c>
      <c r="U3994" t="str">
        <f t="shared" si="440"/>
        <v>Inactive</v>
      </c>
    </row>
    <row r="3995" spans="1:21" x14ac:dyDescent="0.25">
      <c r="A3995" t="s">
        <v>4022</v>
      </c>
      <c r="B3995">
        <v>52</v>
      </c>
      <c r="C3995" t="str">
        <f t="shared" si="434"/>
        <v>45-54</v>
      </c>
      <c r="D3995" t="s">
        <v>1</v>
      </c>
      <c r="E3995" t="s">
        <v>18</v>
      </c>
      <c r="F3995">
        <v>1.42</v>
      </c>
      <c r="G3995" t="str">
        <f t="shared" si="435"/>
        <v>Low</v>
      </c>
      <c r="H3995">
        <v>45</v>
      </c>
      <c r="I3995" t="s">
        <v>56</v>
      </c>
      <c r="J3995" t="s">
        <v>43</v>
      </c>
      <c r="K3995" s="4">
        <v>17.989999999999998</v>
      </c>
      <c r="L3995" s="4">
        <f t="shared" si="436"/>
        <v>17.989999999999998</v>
      </c>
      <c r="M3995">
        <v>1</v>
      </c>
      <c r="N3995" t="s">
        <v>29</v>
      </c>
      <c r="O3995">
        <v>5</v>
      </c>
      <c r="P3995">
        <v>0.03</v>
      </c>
      <c r="Q3995">
        <f t="shared" si="437"/>
        <v>2</v>
      </c>
      <c r="R3995" t="s">
        <v>20</v>
      </c>
      <c r="S3995">
        <f t="shared" si="438"/>
        <v>2.84</v>
      </c>
      <c r="T3995" t="str">
        <f t="shared" si="439"/>
        <v>Low</v>
      </c>
      <c r="U3995" t="str">
        <f t="shared" si="440"/>
        <v>Inactive</v>
      </c>
    </row>
    <row r="3996" spans="1:21" x14ac:dyDescent="0.25">
      <c r="A3996" t="s">
        <v>4023</v>
      </c>
      <c r="B3996">
        <v>53</v>
      </c>
      <c r="C3996" t="str">
        <f t="shared" si="434"/>
        <v>45-54</v>
      </c>
      <c r="D3996" t="s">
        <v>1</v>
      </c>
      <c r="E3996" t="s">
        <v>8</v>
      </c>
      <c r="F3996">
        <v>3.68</v>
      </c>
      <c r="G3996" t="str">
        <f t="shared" si="435"/>
        <v>Low</v>
      </c>
      <c r="H3996">
        <v>55</v>
      </c>
      <c r="I3996" t="s">
        <v>19</v>
      </c>
      <c r="J3996" t="s">
        <v>43</v>
      </c>
      <c r="K3996" s="4">
        <v>13.99</v>
      </c>
      <c r="L3996" s="4">
        <f t="shared" si="436"/>
        <v>13.99</v>
      </c>
      <c r="M3996">
        <v>1</v>
      </c>
      <c r="N3996" t="s">
        <v>29</v>
      </c>
      <c r="O3996">
        <v>1</v>
      </c>
      <c r="P3996">
        <v>7.0000000000000007E-2</v>
      </c>
      <c r="Q3996">
        <f t="shared" si="437"/>
        <v>4</v>
      </c>
      <c r="R3996" t="s">
        <v>38</v>
      </c>
      <c r="S3996">
        <f t="shared" si="438"/>
        <v>14.72</v>
      </c>
      <c r="T3996" t="str">
        <f t="shared" si="439"/>
        <v>Low</v>
      </c>
      <c r="U3996" t="str">
        <f t="shared" si="440"/>
        <v>Inactive</v>
      </c>
    </row>
    <row r="3997" spans="1:21" x14ac:dyDescent="0.25">
      <c r="A3997" t="s">
        <v>4024</v>
      </c>
      <c r="B3997">
        <v>34</v>
      </c>
      <c r="C3997" t="str">
        <f t="shared" si="434"/>
        <v>25-34</v>
      </c>
      <c r="D3997" t="s">
        <v>1</v>
      </c>
      <c r="E3997" t="s">
        <v>18</v>
      </c>
      <c r="F3997">
        <v>1.41</v>
      </c>
      <c r="G3997" t="str">
        <f t="shared" si="435"/>
        <v>Low</v>
      </c>
      <c r="H3997">
        <v>20</v>
      </c>
      <c r="I3997" t="s">
        <v>35</v>
      </c>
      <c r="J3997" t="s">
        <v>4</v>
      </c>
      <c r="K3997" s="4">
        <v>17.989999999999998</v>
      </c>
      <c r="L3997" s="4">
        <f t="shared" si="436"/>
        <v>17.989999999999998</v>
      </c>
      <c r="M3997">
        <v>0</v>
      </c>
      <c r="N3997" t="s">
        <v>47</v>
      </c>
      <c r="O3997">
        <v>4</v>
      </c>
      <c r="P3997">
        <v>7.0000000000000007E-2</v>
      </c>
      <c r="Q3997">
        <f t="shared" si="437"/>
        <v>4</v>
      </c>
      <c r="R3997" t="s">
        <v>6</v>
      </c>
      <c r="S3997">
        <f t="shared" si="438"/>
        <v>5.64</v>
      </c>
      <c r="T3997" t="str">
        <f t="shared" si="439"/>
        <v>Low</v>
      </c>
      <c r="U3997" t="str">
        <f t="shared" si="440"/>
        <v>Risk</v>
      </c>
    </row>
    <row r="3998" spans="1:21" x14ac:dyDescent="0.25">
      <c r="A3998" t="s">
        <v>4025</v>
      </c>
      <c r="B3998">
        <v>46</v>
      </c>
      <c r="C3998" t="str">
        <f t="shared" si="434"/>
        <v>45-54</v>
      </c>
      <c r="D3998" t="s">
        <v>27</v>
      </c>
      <c r="E3998" t="s">
        <v>2</v>
      </c>
      <c r="F3998">
        <v>1.6</v>
      </c>
      <c r="G3998" t="str">
        <f t="shared" si="435"/>
        <v>Low</v>
      </c>
      <c r="H3998">
        <v>31</v>
      </c>
      <c r="I3998" t="s">
        <v>56</v>
      </c>
      <c r="J3998" t="s">
        <v>41</v>
      </c>
      <c r="K3998" s="4">
        <v>8.99</v>
      </c>
      <c r="L3998" s="4">
        <f t="shared" si="436"/>
        <v>8.99</v>
      </c>
      <c r="M3998">
        <v>1</v>
      </c>
      <c r="N3998" t="s">
        <v>15</v>
      </c>
      <c r="O3998">
        <v>3</v>
      </c>
      <c r="P3998">
        <v>0.05</v>
      </c>
      <c r="Q3998">
        <f t="shared" si="437"/>
        <v>3</v>
      </c>
      <c r="R3998" t="s">
        <v>16</v>
      </c>
      <c r="S3998">
        <f t="shared" si="438"/>
        <v>4.8000000000000007</v>
      </c>
      <c r="T3998" t="str">
        <f t="shared" si="439"/>
        <v>Low</v>
      </c>
      <c r="U3998" t="str">
        <f t="shared" si="440"/>
        <v>Inactive</v>
      </c>
    </row>
    <row r="3999" spans="1:21" x14ac:dyDescent="0.25">
      <c r="A3999" t="s">
        <v>4026</v>
      </c>
      <c r="B3999">
        <v>33</v>
      </c>
      <c r="C3999" t="str">
        <f t="shared" si="434"/>
        <v>25-34</v>
      </c>
      <c r="D3999" t="s">
        <v>27</v>
      </c>
      <c r="E3999" t="s">
        <v>18</v>
      </c>
      <c r="F3999">
        <v>12</v>
      </c>
      <c r="G3999" t="str">
        <f t="shared" si="435"/>
        <v>Low</v>
      </c>
      <c r="H3999">
        <v>18</v>
      </c>
      <c r="I3999" t="s">
        <v>3</v>
      </c>
      <c r="J3999" t="s">
        <v>32</v>
      </c>
      <c r="K3999" s="4">
        <v>17.989999999999998</v>
      </c>
      <c r="L3999" s="4">
        <f t="shared" si="436"/>
        <v>17.989999999999998</v>
      </c>
      <c r="M3999">
        <v>0</v>
      </c>
      <c r="N3999" t="s">
        <v>23</v>
      </c>
      <c r="O3999">
        <v>3</v>
      </c>
      <c r="P3999">
        <v>0.63</v>
      </c>
      <c r="Q3999">
        <f t="shared" si="437"/>
        <v>38</v>
      </c>
      <c r="R3999" t="s">
        <v>33</v>
      </c>
      <c r="S3999">
        <f t="shared" si="438"/>
        <v>456</v>
      </c>
      <c r="T3999" t="str">
        <f t="shared" si="439"/>
        <v>High</v>
      </c>
      <c r="U3999" t="str">
        <f t="shared" si="440"/>
        <v>Risk</v>
      </c>
    </row>
    <row r="4000" spans="1:21" x14ac:dyDescent="0.25">
      <c r="A4000" t="s">
        <v>4027</v>
      </c>
      <c r="B4000">
        <v>59</v>
      </c>
      <c r="C4000" t="str">
        <f t="shared" si="434"/>
        <v>55+</v>
      </c>
      <c r="D4000" t="s">
        <v>1</v>
      </c>
      <c r="E4000" t="s">
        <v>2</v>
      </c>
      <c r="F4000">
        <v>10.68</v>
      </c>
      <c r="G4000" t="str">
        <f t="shared" si="435"/>
        <v>Low</v>
      </c>
      <c r="H4000">
        <v>13</v>
      </c>
      <c r="I4000" t="s">
        <v>14</v>
      </c>
      <c r="J4000" t="s">
        <v>4</v>
      </c>
      <c r="K4000" s="4">
        <v>8.99</v>
      </c>
      <c r="L4000" s="4">
        <f t="shared" si="436"/>
        <v>8.99</v>
      </c>
      <c r="M4000">
        <v>0</v>
      </c>
      <c r="N4000" t="s">
        <v>23</v>
      </c>
      <c r="O4000">
        <v>1</v>
      </c>
      <c r="P4000">
        <v>0.76</v>
      </c>
      <c r="Q4000">
        <f t="shared" si="437"/>
        <v>46</v>
      </c>
      <c r="R4000" t="s">
        <v>25</v>
      </c>
      <c r="S4000">
        <f t="shared" si="438"/>
        <v>491.28</v>
      </c>
      <c r="T4000" t="str">
        <f t="shared" si="439"/>
        <v>High</v>
      </c>
      <c r="U4000" t="str">
        <f t="shared" si="440"/>
        <v>Risk</v>
      </c>
    </row>
    <row r="4001" spans="1:21" x14ac:dyDescent="0.25">
      <c r="A4001" t="s">
        <v>4028</v>
      </c>
      <c r="B4001">
        <v>51</v>
      </c>
      <c r="C4001" t="str">
        <f t="shared" si="434"/>
        <v>45-54</v>
      </c>
      <c r="D4001" t="s">
        <v>1</v>
      </c>
      <c r="E4001" t="s">
        <v>8</v>
      </c>
      <c r="F4001">
        <v>1.23</v>
      </c>
      <c r="G4001" t="str">
        <f t="shared" si="435"/>
        <v>Low</v>
      </c>
      <c r="H4001">
        <v>4</v>
      </c>
      <c r="I4001" t="s">
        <v>9</v>
      </c>
      <c r="J4001" t="s">
        <v>43</v>
      </c>
      <c r="K4001" s="4">
        <v>13.99</v>
      </c>
      <c r="L4001" s="4">
        <f t="shared" si="436"/>
        <v>13.99</v>
      </c>
      <c r="M4001">
        <v>0</v>
      </c>
      <c r="N4001" t="s">
        <v>47</v>
      </c>
      <c r="O4001">
        <v>4</v>
      </c>
      <c r="P4001">
        <v>0.25</v>
      </c>
      <c r="Q4001">
        <f t="shared" si="437"/>
        <v>15</v>
      </c>
      <c r="R4001" t="s">
        <v>33</v>
      </c>
      <c r="S4001">
        <f t="shared" si="438"/>
        <v>18.45</v>
      </c>
      <c r="T4001" t="str">
        <f t="shared" si="439"/>
        <v>Low</v>
      </c>
      <c r="U4001" t="str">
        <f t="shared" si="440"/>
        <v>Active</v>
      </c>
    </row>
    <row r="4002" spans="1:21" x14ac:dyDescent="0.25">
      <c r="A4002" t="s">
        <v>4029</v>
      </c>
      <c r="B4002">
        <v>36</v>
      </c>
      <c r="C4002" t="str">
        <f t="shared" si="434"/>
        <v>35-44</v>
      </c>
      <c r="D4002" t="s">
        <v>27</v>
      </c>
      <c r="E4002" t="s">
        <v>2</v>
      </c>
      <c r="F4002">
        <v>0.38</v>
      </c>
      <c r="G4002" t="str">
        <f t="shared" si="435"/>
        <v>Low</v>
      </c>
      <c r="H4002">
        <v>44</v>
      </c>
      <c r="I4002" t="s">
        <v>19</v>
      </c>
      <c r="J4002" t="s">
        <v>32</v>
      </c>
      <c r="K4002" s="4">
        <v>8.99</v>
      </c>
      <c r="L4002" s="4">
        <f t="shared" si="436"/>
        <v>8.99</v>
      </c>
      <c r="M4002">
        <v>1</v>
      </c>
      <c r="N4002" t="s">
        <v>15</v>
      </c>
      <c r="O4002">
        <v>2</v>
      </c>
      <c r="P4002">
        <v>0.01</v>
      </c>
      <c r="Q4002">
        <f t="shared" si="437"/>
        <v>1</v>
      </c>
      <c r="R4002" t="s">
        <v>33</v>
      </c>
      <c r="S4002">
        <f t="shared" si="438"/>
        <v>0.38</v>
      </c>
      <c r="T4002" t="str">
        <f t="shared" si="439"/>
        <v>Low</v>
      </c>
      <c r="U4002" t="str">
        <f t="shared" si="440"/>
        <v>Inactive</v>
      </c>
    </row>
    <row r="4003" spans="1:21" x14ac:dyDescent="0.25">
      <c r="A4003" t="s">
        <v>4030</v>
      </c>
      <c r="B4003">
        <v>31</v>
      </c>
      <c r="C4003" t="str">
        <f t="shared" si="434"/>
        <v>25-34</v>
      </c>
      <c r="D4003" t="s">
        <v>13</v>
      </c>
      <c r="E4003" t="s">
        <v>2</v>
      </c>
      <c r="F4003">
        <v>9.3800000000000008</v>
      </c>
      <c r="G4003" t="str">
        <f t="shared" si="435"/>
        <v>Low</v>
      </c>
      <c r="H4003">
        <v>9</v>
      </c>
      <c r="I4003" t="s">
        <v>3</v>
      </c>
      <c r="J4003" t="s">
        <v>4</v>
      </c>
      <c r="K4003" s="4">
        <v>8.99</v>
      </c>
      <c r="L4003" s="4">
        <f t="shared" si="436"/>
        <v>8.99</v>
      </c>
      <c r="M4003">
        <v>0</v>
      </c>
      <c r="N4003" t="s">
        <v>15</v>
      </c>
      <c r="O4003">
        <v>1</v>
      </c>
      <c r="P4003">
        <v>0.94</v>
      </c>
      <c r="Q4003">
        <f t="shared" si="437"/>
        <v>56</v>
      </c>
      <c r="R4003" t="s">
        <v>20</v>
      </c>
      <c r="S4003">
        <f t="shared" si="438"/>
        <v>525.28000000000009</v>
      </c>
      <c r="T4003" t="str">
        <f t="shared" si="439"/>
        <v>High</v>
      </c>
      <c r="U4003" t="str">
        <f t="shared" si="440"/>
        <v>Risk</v>
      </c>
    </row>
    <row r="4004" spans="1:21" x14ac:dyDescent="0.25">
      <c r="A4004" t="s">
        <v>4031</v>
      </c>
      <c r="B4004">
        <v>22</v>
      </c>
      <c r="C4004" t="str">
        <f t="shared" si="434"/>
        <v>18-24</v>
      </c>
      <c r="D4004" t="s">
        <v>1</v>
      </c>
      <c r="E4004" t="s">
        <v>18</v>
      </c>
      <c r="F4004">
        <v>10.69</v>
      </c>
      <c r="G4004" t="str">
        <f t="shared" si="435"/>
        <v>Low</v>
      </c>
      <c r="H4004">
        <v>7</v>
      </c>
      <c r="I4004" t="s">
        <v>3</v>
      </c>
      <c r="J4004" t="s">
        <v>4</v>
      </c>
      <c r="K4004" s="4">
        <v>17.989999999999998</v>
      </c>
      <c r="L4004" s="4">
        <f t="shared" si="436"/>
        <v>17.989999999999998</v>
      </c>
      <c r="M4004">
        <v>0</v>
      </c>
      <c r="N4004" t="s">
        <v>5</v>
      </c>
      <c r="O4004">
        <v>2</v>
      </c>
      <c r="P4004">
        <v>1.34</v>
      </c>
      <c r="Q4004">
        <f t="shared" si="437"/>
        <v>80</v>
      </c>
      <c r="R4004" t="s">
        <v>16</v>
      </c>
      <c r="S4004">
        <f t="shared" si="438"/>
        <v>855.19999999999993</v>
      </c>
      <c r="T4004" t="str">
        <f t="shared" si="439"/>
        <v>High</v>
      </c>
      <c r="U4004" t="str">
        <f t="shared" si="440"/>
        <v>Active</v>
      </c>
    </row>
    <row r="4005" spans="1:21" x14ac:dyDescent="0.25">
      <c r="A4005" t="s">
        <v>4032</v>
      </c>
      <c r="B4005">
        <v>27</v>
      </c>
      <c r="C4005" t="str">
        <f t="shared" si="434"/>
        <v>25-34</v>
      </c>
      <c r="D4005" t="s">
        <v>1</v>
      </c>
      <c r="E4005" t="s">
        <v>2</v>
      </c>
      <c r="F4005">
        <v>8.8800000000000008</v>
      </c>
      <c r="G4005" t="str">
        <f t="shared" si="435"/>
        <v>Low</v>
      </c>
      <c r="H4005">
        <v>46</v>
      </c>
      <c r="I4005" t="s">
        <v>14</v>
      </c>
      <c r="J4005" t="s">
        <v>4</v>
      </c>
      <c r="K4005" s="4">
        <v>8.99</v>
      </c>
      <c r="L4005" s="4">
        <f t="shared" si="436"/>
        <v>8.99</v>
      </c>
      <c r="M4005">
        <v>1</v>
      </c>
      <c r="N4005" t="s">
        <v>23</v>
      </c>
      <c r="O4005">
        <v>2</v>
      </c>
      <c r="P4005">
        <v>0.19</v>
      </c>
      <c r="Q4005">
        <f t="shared" si="437"/>
        <v>11</v>
      </c>
      <c r="R4005" t="s">
        <v>6</v>
      </c>
      <c r="S4005">
        <f t="shared" si="438"/>
        <v>97.68</v>
      </c>
      <c r="T4005" t="str">
        <f t="shared" si="439"/>
        <v>Medium</v>
      </c>
      <c r="U4005" t="str">
        <f t="shared" si="440"/>
        <v>Inactive</v>
      </c>
    </row>
    <row r="4006" spans="1:21" x14ac:dyDescent="0.25">
      <c r="A4006" t="s">
        <v>4033</v>
      </c>
      <c r="B4006">
        <v>26</v>
      </c>
      <c r="C4006" t="str">
        <f t="shared" si="434"/>
        <v>25-34</v>
      </c>
      <c r="D4006" t="s">
        <v>27</v>
      </c>
      <c r="E4006" t="s">
        <v>2</v>
      </c>
      <c r="F4006">
        <v>2.1800000000000002</v>
      </c>
      <c r="G4006" t="str">
        <f t="shared" si="435"/>
        <v>Low</v>
      </c>
      <c r="H4006">
        <v>37</v>
      </c>
      <c r="I4006" t="s">
        <v>9</v>
      </c>
      <c r="J4006" t="s">
        <v>10</v>
      </c>
      <c r="K4006" s="4">
        <v>8.99</v>
      </c>
      <c r="L4006" s="4">
        <f t="shared" si="436"/>
        <v>8.99</v>
      </c>
      <c r="M4006">
        <v>1</v>
      </c>
      <c r="N4006" t="s">
        <v>29</v>
      </c>
      <c r="O4006">
        <v>5</v>
      </c>
      <c r="P4006">
        <v>0.06</v>
      </c>
      <c r="Q4006">
        <f t="shared" si="437"/>
        <v>4</v>
      </c>
      <c r="R4006" t="s">
        <v>33</v>
      </c>
      <c r="S4006">
        <f t="shared" si="438"/>
        <v>8.7200000000000006</v>
      </c>
      <c r="T4006" t="str">
        <f t="shared" si="439"/>
        <v>Low</v>
      </c>
      <c r="U4006" t="str">
        <f t="shared" si="440"/>
        <v>Inactive</v>
      </c>
    </row>
    <row r="4007" spans="1:21" x14ac:dyDescent="0.25">
      <c r="A4007" t="s">
        <v>4034</v>
      </c>
      <c r="B4007">
        <v>54</v>
      </c>
      <c r="C4007" t="str">
        <f t="shared" si="434"/>
        <v>45-54</v>
      </c>
      <c r="D4007" t="s">
        <v>27</v>
      </c>
      <c r="E4007" t="s">
        <v>2</v>
      </c>
      <c r="F4007">
        <v>30</v>
      </c>
      <c r="G4007" t="str">
        <f t="shared" si="435"/>
        <v>Medium</v>
      </c>
      <c r="H4007">
        <v>9</v>
      </c>
      <c r="I4007" t="s">
        <v>14</v>
      </c>
      <c r="J4007" t="s">
        <v>43</v>
      </c>
      <c r="K4007" s="4">
        <v>8.99</v>
      </c>
      <c r="L4007" s="4">
        <f t="shared" si="436"/>
        <v>8.99</v>
      </c>
      <c r="M4007">
        <v>0</v>
      </c>
      <c r="N4007" t="s">
        <v>47</v>
      </c>
      <c r="O4007">
        <v>4</v>
      </c>
      <c r="P4007">
        <v>3</v>
      </c>
      <c r="Q4007">
        <f t="shared" si="437"/>
        <v>180</v>
      </c>
      <c r="R4007" t="s">
        <v>16</v>
      </c>
      <c r="S4007">
        <f t="shared" si="438"/>
        <v>5400</v>
      </c>
      <c r="T4007" t="str">
        <f t="shared" si="439"/>
        <v>High</v>
      </c>
      <c r="U4007" t="str">
        <f t="shared" si="440"/>
        <v>Risk</v>
      </c>
    </row>
    <row r="4008" spans="1:21" x14ac:dyDescent="0.25">
      <c r="A4008" t="s">
        <v>4035</v>
      </c>
      <c r="B4008">
        <v>45</v>
      </c>
      <c r="C4008" t="str">
        <f t="shared" si="434"/>
        <v>35-44</v>
      </c>
      <c r="D4008" t="s">
        <v>27</v>
      </c>
      <c r="E4008" t="s">
        <v>18</v>
      </c>
      <c r="F4008">
        <v>17.57</v>
      </c>
      <c r="G4008" t="str">
        <f t="shared" si="435"/>
        <v>Low</v>
      </c>
      <c r="H4008">
        <v>37</v>
      </c>
      <c r="I4008" t="s">
        <v>3</v>
      </c>
      <c r="J4008" t="s">
        <v>4</v>
      </c>
      <c r="K4008" s="4">
        <v>17.989999999999998</v>
      </c>
      <c r="L4008" s="4">
        <f t="shared" si="436"/>
        <v>17.989999999999998</v>
      </c>
      <c r="M4008">
        <v>0</v>
      </c>
      <c r="N4008" t="s">
        <v>29</v>
      </c>
      <c r="O4008">
        <v>4</v>
      </c>
      <c r="P4008">
        <v>0.46</v>
      </c>
      <c r="Q4008">
        <f t="shared" si="437"/>
        <v>28</v>
      </c>
      <c r="R4008" t="s">
        <v>20</v>
      </c>
      <c r="S4008">
        <f t="shared" si="438"/>
        <v>491.96000000000004</v>
      </c>
      <c r="T4008" t="str">
        <f t="shared" si="439"/>
        <v>High</v>
      </c>
      <c r="U4008" t="str">
        <f t="shared" si="440"/>
        <v>Inactive</v>
      </c>
    </row>
    <row r="4009" spans="1:21" x14ac:dyDescent="0.25">
      <c r="A4009" t="s">
        <v>4036</v>
      </c>
      <c r="B4009">
        <v>44</v>
      </c>
      <c r="C4009" t="str">
        <f t="shared" si="434"/>
        <v>35-44</v>
      </c>
      <c r="D4009" t="s">
        <v>13</v>
      </c>
      <c r="E4009" t="s">
        <v>2</v>
      </c>
      <c r="F4009">
        <v>6</v>
      </c>
      <c r="G4009" t="str">
        <f t="shared" si="435"/>
        <v>Low</v>
      </c>
      <c r="H4009">
        <v>44</v>
      </c>
      <c r="I4009" t="s">
        <v>9</v>
      </c>
      <c r="J4009" t="s">
        <v>32</v>
      </c>
      <c r="K4009" s="4">
        <v>8.99</v>
      </c>
      <c r="L4009" s="4">
        <f t="shared" si="436"/>
        <v>8.99</v>
      </c>
      <c r="M4009">
        <v>1</v>
      </c>
      <c r="N4009" t="s">
        <v>15</v>
      </c>
      <c r="O4009">
        <v>4</v>
      </c>
      <c r="P4009">
        <v>0.13</v>
      </c>
      <c r="Q4009">
        <f t="shared" si="437"/>
        <v>8</v>
      </c>
      <c r="R4009" t="s">
        <v>20</v>
      </c>
      <c r="S4009">
        <f t="shared" si="438"/>
        <v>48</v>
      </c>
      <c r="T4009" t="str">
        <f t="shared" si="439"/>
        <v>Low</v>
      </c>
      <c r="U4009" t="str">
        <f t="shared" si="440"/>
        <v>Inactive</v>
      </c>
    </row>
    <row r="4010" spans="1:21" x14ac:dyDescent="0.25">
      <c r="A4010" t="s">
        <v>4037</v>
      </c>
      <c r="B4010">
        <v>24</v>
      </c>
      <c r="C4010" t="str">
        <f t="shared" si="434"/>
        <v>18-24</v>
      </c>
      <c r="D4010" t="s">
        <v>1</v>
      </c>
      <c r="E4010" t="s">
        <v>8</v>
      </c>
      <c r="F4010">
        <v>0.72</v>
      </c>
      <c r="G4010" t="str">
        <f t="shared" si="435"/>
        <v>Low</v>
      </c>
      <c r="H4010">
        <v>56</v>
      </c>
      <c r="I4010" t="s">
        <v>35</v>
      </c>
      <c r="J4010" t="s">
        <v>4</v>
      </c>
      <c r="K4010" s="4">
        <v>13.99</v>
      </c>
      <c r="L4010" s="4">
        <f t="shared" si="436"/>
        <v>13.99</v>
      </c>
      <c r="M4010">
        <v>1</v>
      </c>
      <c r="N4010" t="s">
        <v>15</v>
      </c>
      <c r="O4010">
        <v>2</v>
      </c>
      <c r="P4010">
        <v>0.01</v>
      </c>
      <c r="Q4010">
        <f t="shared" si="437"/>
        <v>1</v>
      </c>
      <c r="R4010" t="s">
        <v>25</v>
      </c>
      <c r="S4010">
        <f t="shared" si="438"/>
        <v>0.72</v>
      </c>
      <c r="T4010" t="str">
        <f t="shared" si="439"/>
        <v>Low</v>
      </c>
      <c r="U4010" t="str">
        <f t="shared" si="440"/>
        <v>Inactive</v>
      </c>
    </row>
    <row r="4011" spans="1:21" x14ac:dyDescent="0.25">
      <c r="A4011" t="s">
        <v>4038</v>
      </c>
      <c r="B4011">
        <v>64</v>
      </c>
      <c r="C4011" t="str">
        <f t="shared" si="434"/>
        <v>55+</v>
      </c>
      <c r="D4011" t="s">
        <v>27</v>
      </c>
      <c r="E4011" t="s">
        <v>18</v>
      </c>
      <c r="F4011">
        <v>2.66</v>
      </c>
      <c r="G4011" t="str">
        <f t="shared" si="435"/>
        <v>Low</v>
      </c>
      <c r="H4011">
        <v>57</v>
      </c>
      <c r="I4011" t="s">
        <v>56</v>
      </c>
      <c r="J4011" t="s">
        <v>41</v>
      </c>
      <c r="K4011" s="4">
        <v>17.989999999999998</v>
      </c>
      <c r="L4011" s="4">
        <f t="shared" si="436"/>
        <v>17.989999999999998</v>
      </c>
      <c r="M4011">
        <v>1</v>
      </c>
      <c r="N4011" t="s">
        <v>47</v>
      </c>
      <c r="O4011">
        <v>2</v>
      </c>
      <c r="P4011">
        <v>0.05</v>
      </c>
      <c r="Q4011">
        <f t="shared" si="437"/>
        <v>3</v>
      </c>
      <c r="R4011" t="s">
        <v>25</v>
      </c>
      <c r="S4011">
        <f t="shared" si="438"/>
        <v>7.98</v>
      </c>
      <c r="T4011" t="str">
        <f t="shared" si="439"/>
        <v>Low</v>
      </c>
      <c r="U4011" t="str">
        <f t="shared" si="440"/>
        <v>Inactive</v>
      </c>
    </row>
    <row r="4012" spans="1:21" x14ac:dyDescent="0.25">
      <c r="A4012" t="s">
        <v>4039</v>
      </c>
      <c r="B4012">
        <v>41</v>
      </c>
      <c r="C4012" t="str">
        <f t="shared" si="434"/>
        <v>35-44</v>
      </c>
      <c r="D4012" t="s">
        <v>13</v>
      </c>
      <c r="E4012" t="s">
        <v>8</v>
      </c>
      <c r="F4012">
        <v>4.13</v>
      </c>
      <c r="G4012" t="str">
        <f t="shared" si="435"/>
        <v>Low</v>
      </c>
      <c r="H4012">
        <v>26</v>
      </c>
      <c r="I4012" t="s">
        <v>14</v>
      </c>
      <c r="J4012" t="s">
        <v>4</v>
      </c>
      <c r="K4012" s="4">
        <v>13.99</v>
      </c>
      <c r="L4012" s="4">
        <f t="shared" si="436"/>
        <v>13.99</v>
      </c>
      <c r="M4012">
        <v>1</v>
      </c>
      <c r="N4012" t="s">
        <v>29</v>
      </c>
      <c r="O4012">
        <v>3</v>
      </c>
      <c r="P4012">
        <v>0.15</v>
      </c>
      <c r="Q4012">
        <f t="shared" si="437"/>
        <v>9</v>
      </c>
      <c r="R4012" t="s">
        <v>20</v>
      </c>
      <c r="S4012">
        <f t="shared" si="438"/>
        <v>37.17</v>
      </c>
      <c r="T4012" t="str">
        <f t="shared" si="439"/>
        <v>Low</v>
      </c>
      <c r="U4012" t="str">
        <f t="shared" si="440"/>
        <v>Inactive</v>
      </c>
    </row>
    <row r="4013" spans="1:21" x14ac:dyDescent="0.25">
      <c r="A4013" s="1" t="s">
        <v>4040</v>
      </c>
      <c r="B4013">
        <v>42</v>
      </c>
      <c r="C4013" t="str">
        <f t="shared" si="434"/>
        <v>35-44</v>
      </c>
      <c r="D4013" t="s">
        <v>1</v>
      </c>
      <c r="E4013" t="s">
        <v>18</v>
      </c>
      <c r="F4013">
        <v>0.15</v>
      </c>
      <c r="G4013" t="str">
        <f t="shared" si="435"/>
        <v>Low</v>
      </c>
      <c r="H4013">
        <v>5</v>
      </c>
      <c r="I4013" t="s">
        <v>35</v>
      </c>
      <c r="J4013" t="s">
        <v>43</v>
      </c>
      <c r="K4013" s="4">
        <v>17.989999999999998</v>
      </c>
      <c r="L4013" s="4">
        <f t="shared" si="436"/>
        <v>17.989999999999998</v>
      </c>
      <c r="M4013">
        <v>0</v>
      </c>
      <c r="N4013" t="s">
        <v>23</v>
      </c>
      <c r="O4013">
        <v>4</v>
      </c>
      <c r="P4013">
        <v>0.02</v>
      </c>
      <c r="Q4013">
        <f t="shared" si="437"/>
        <v>1</v>
      </c>
      <c r="R4013" t="s">
        <v>11</v>
      </c>
      <c r="S4013">
        <f t="shared" si="438"/>
        <v>0.15</v>
      </c>
      <c r="T4013" t="str">
        <f t="shared" si="439"/>
        <v>Low</v>
      </c>
      <c r="U4013" t="str">
        <f t="shared" si="440"/>
        <v>Active</v>
      </c>
    </row>
    <row r="4014" spans="1:21" x14ac:dyDescent="0.25">
      <c r="A4014" t="s">
        <v>4041</v>
      </c>
      <c r="B4014">
        <v>30</v>
      </c>
      <c r="C4014" t="str">
        <f t="shared" si="434"/>
        <v>25-34</v>
      </c>
      <c r="D4014" t="s">
        <v>13</v>
      </c>
      <c r="E4014" t="s">
        <v>18</v>
      </c>
      <c r="F4014">
        <v>6.24</v>
      </c>
      <c r="G4014" t="str">
        <f t="shared" si="435"/>
        <v>Low</v>
      </c>
      <c r="H4014">
        <v>29</v>
      </c>
      <c r="I4014" t="s">
        <v>19</v>
      </c>
      <c r="J4014" t="s">
        <v>43</v>
      </c>
      <c r="K4014" s="4">
        <v>17.989999999999998</v>
      </c>
      <c r="L4014" s="4">
        <f t="shared" si="436"/>
        <v>17.989999999999998</v>
      </c>
      <c r="M4014">
        <v>0</v>
      </c>
      <c r="N4014" t="s">
        <v>5</v>
      </c>
      <c r="O4014">
        <v>3</v>
      </c>
      <c r="P4014">
        <v>0.21</v>
      </c>
      <c r="Q4014">
        <f t="shared" si="437"/>
        <v>13</v>
      </c>
      <c r="R4014" t="s">
        <v>11</v>
      </c>
      <c r="S4014">
        <f t="shared" si="438"/>
        <v>81.12</v>
      </c>
      <c r="T4014" t="str">
        <f t="shared" si="439"/>
        <v>Medium</v>
      </c>
      <c r="U4014" t="str">
        <f t="shared" si="440"/>
        <v>Inactive</v>
      </c>
    </row>
    <row r="4015" spans="1:21" x14ac:dyDescent="0.25">
      <c r="A4015" t="s">
        <v>4042</v>
      </c>
      <c r="B4015">
        <v>28</v>
      </c>
      <c r="C4015" t="str">
        <f t="shared" si="434"/>
        <v>25-34</v>
      </c>
      <c r="D4015" t="s">
        <v>27</v>
      </c>
      <c r="E4015" t="s">
        <v>8</v>
      </c>
      <c r="F4015">
        <v>10.69</v>
      </c>
      <c r="G4015" t="str">
        <f t="shared" si="435"/>
        <v>Low</v>
      </c>
      <c r="H4015">
        <v>51</v>
      </c>
      <c r="I4015" t="s">
        <v>14</v>
      </c>
      <c r="J4015" t="s">
        <v>32</v>
      </c>
      <c r="K4015" s="4">
        <v>13.99</v>
      </c>
      <c r="L4015" s="4">
        <f t="shared" si="436"/>
        <v>13.99</v>
      </c>
      <c r="M4015">
        <v>1</v>
      </c>
      <c r="N4015" t="s">
        <v>15</v>
      </c>
      <c r="O4015">
        <v>3</v>
      </c>
      <c r="P4015">
        <v>0.21</v>
      </c>
      <c r="Q4015">
        <f t="shared" si="437"/>
        <v>13</v>
      </c>
      <c r="R4015" t="s">
        <v>33</v>
      </c>
      <c r="S4015">
        <f t="shared" si="438"/>
        <v>138.97</v>
      </c>
      <c r="T4015" t="str">
        <f t="shared" si="439"/>
        <v>Medium</v>
      </c>
      <c r="U4015" t="str">
        <f t="shared" si="440"/>
        <v>Inactive</v>
      </c>
    </row>
    <row r="4016" spans="1:21" x14ac:dyDescent="0.25">
      <c r="A4016" t="s">
        <v>4043</v>
      </c>
      <c r="B4016">
        <v>24</v>
      </c>
      <c r="C4016" t="str">
        <f t="shared" si="434"/>
        <v>18-24</v>
      </c>
      <c r="D4016" t="s">
        <v>13</v>
      </c>
      <c r="E4016" t="s">
        <v>2</v>
      </c>
      <c r="F4016">
        <v>26.07</v>
      </c>
      <c r="G4016" t="str">
        <f t="shared" si="435"/>
        <v>Medium</v>
      </c>
      <c r="H4016">
        <v>27</v>
      </c>
      <c r="I4016" t="s">
        <v>14</v>
      </c>
      <c r="J4016" t="s">
        <v>32</v>
      </c>
      <c r="K4016" s="4">
        <v>8.99</v>
      </c>
      <c r="L4016" s="4">
        <f t="shared" si="436"/>
        <v>8.99</v>
      </c>
      <c r="M4016">
        <v>0</v>
      </c>
      <c r="N4016" t="s">
        <v>47</v>
      </c>
      <c r="O4016">
        <v>2</v>
      </c>
      <c r="P4016">
        <v>0.93</v>
      </c>
      <c r="Q4016">
        <f t="shared" si="437"/>
        <v>56</v>
      </c>
      <c r="R4016" t="s">
        <v>11</v>
      </c>
      <c r="S4016">
        <f t="shared" si="438"/>
        <v>1459.92</v>
      </c>
      <c r="T4016" t="str">
        <f t="shared" si="439"/>
        <v>High</v>
      </c>
      <c r="U4016" t="str">
        <f t="shared" si="440"/>
        <v>Inactive</v>
      </c>
    </row>
    <row r="4017" spans="1:21" x14ac:dyDescent="0.25">
      <c r="A4017" t="s">
        <v>4044</v>
      </c>
      <c r="B4017">
        <v>23</v>
      </c>
      <c r="C4017" t="str">
        <f t="shared" si="434"/>
        <v>18-24</v>
      </c>
      <c r="D4017" t="s">
        <v>1</v>
      </c>
      <c r="E4017" t="s">
        <v>18</v>
      </c>
      <c r="F4017">
        <v>12.51</v>
      </c>
      <c r="G4017" t="str">
        <f t="shared" si="435"/>
        <v>Low</v>
      </c>
      <c r="H4017">
        <v>11</v>
      </c>
      <c r="I4017" t="s">
        <v>9</v>
      </c>
      <c r="J4017" t="s">
        <v>10</v>
      </c>
      <c r="K4017" s="4">
        <v>17.989999999999998</v>
      </c>
      <c r="L4017" s="4">
        <f t="shared" si="436"/>
        <v>17.989999999999998</v>
      </c>
      <c r="M4017">
        <v>0</v>
      </c>
      <c r="N4017" t="s">
        <v>15</v>
      </c>
      <c r="O4017">
        <v>4</v>
      </c>
      <c r="P4017">
        <v>1.04</v>
      </c>
      <c r="Q4017">
        <f t="shared" si="437"/>
        <v>62</v>
      </c>
      <c r="R4017" t="s">
        <v>38</v>
      </c>
      <c r="S4017">
        <f t="shared" si="438"/>
        <v>775.62</v>
      </c>
      <c r="T4017" t="str">
        <f t="shared" si="439"/>
        <v>High</v>
      </c>
      <c r="U4017" t="str">
        <f t="shared" si="440"/>
        <v>Risk</v>
      </c>
    </row>
    <row r="4018" spans="1:21" x14ac:dyDescent="0.25">
      <c r="A4018" t="s">
        <v>4045</v>
      </c>
      <c r="B4018">
        <v>30</v>
      </c>
      <c r="C4018" t="str">
        <f t="shared" si="434"/>
        <v>25-34</v>
      </c>
      <c r="D4018" t="s">
        <v>13</v>
      </c>
      <c r="E4018" t="s">
        <v>2</v>
      </c>
      <c r="F4018">
        <v>1.6</v>
      </c>
      <c r="G4018" t="str">
        <f t="shared" si="435"/>
        <v>Low</v>
      </c>
      <c r="H4018">
        <v>56</v>
      </c>
      <c r="I4018" t="s">
        <v>9</v>
      </c>
      <c r="J4018" t="s">
        <v>41</v>
      </c>
      <c r="K4018" s="4">
        <v>8.99</v>
      </c>
      <c r="L4018" s="4">
        <f t="shared" si="436"/>
        <v>8.99</v>
      </c>
      <c r="M4018">
        <v>1</v>
      </c>
      <c r="N4018" t="s">
        <v>23</v>
      </c>
      <c r="O4018">
        <v>2</v>
      </c>
      <c r="P4018">
        <v>0.03</v>
      </c>
      <c r="Q4018">
        <f t="shared" si="437"/>
        <v>2</v>
      </c>
      <c r="R4018" t="s">
        <v>20</v>
      </c>
      <c r="S4018">
        <f t="shared" si="438"/>
        <v>3.2</v>
      </c>
      <c r="T4018" t="str">
        <f t="shared" si="439"/>
        <v>Low</v>
      </c>
      <c r="U4018" t="str">
        <f t="shared" si="440"/>
        <v>Inactive</v>
      </c>
    </row>
    <row r="4019" spans="1:21" x14ac:dyDescent="0.25">
      <c r="A4019" t="s">
        <v>4046</v>
      </c>
      <c r="B4019">
        <v>35</v>
      </c>
      <c r="C4019" t="str">
        <f t="shared" si="434"/>
        <v>25-34</v>
      </c>
      <c r="D4019" t="s">
        <v>13</v>
      </c>
      <c r="E4019" t="s">
        <v>2</v>
      </c>
      <c r="F4019">
        <v>1.1000000000000001</v>
      </c>
      <c r="G4019" t="str">
        <f t="shared" si="435"/>
        <v>Low</v>
      </c>
      <c r="H4019">
        <v>25</v>
      </c>
      <c r="I4019" t="s">
        <v>56</v>
      </c>
      <c r="J4019" t="s">
        <v>32</v>
      </c>
      <c r="K4019" s="4">
        <v>8.99</v>
      </c>
      <c r="L4019" s="4">
        <f t="shared" si="436"/>
        <v>8.99</v>
      </c>
      <c r="M4019">
        <v>1</v>
      </c>
      <c r="N4019" t="s">
        <v>29</v>
      </c>
      <c r="O4019">
        <v>2</v>
      </c>
      <c r="P4019">
        <v>0.04</v>
      </c>
      <c r="Q4019">
        <f t="shared" si="437"/>
        <v>2</v>
      </c>
      <c r="R4019" t="s">
        <v>20</v>
      </c>
      <c r="S4019">
        <f t="shared" si="438"/>
        <v>2.2000000000000002</v>
      </c>
      <c r="T4019" t="str">
        <f t="shared" si="439"/>
        <v>Low</v>
      </c>
      <c r="U4019" t="str">
        <f t="shared" si="440"/>
        <v>Inactive</v>
      </c>
    </row>
    <row r="4020" spans="1:21" x14ac:dyDescent="0.25">
      <c r="A4020" t="s">
        <v>4047</v>
      </c>
      <c r="B4020">
        <v>22</v>
      </c>
      <c r="C4020" t="str">
        <f t="shared" si="434"/>
        <v>18-24</v>
      </c>
      <c r="D4020" t="s">
        <v>1</v>
      </c>
      <c r="E4020" t="s">
        <v>18</v>
      </c>
      <c r="F4020">
        <v>17.850000000000001</v>
      </c>
      <c r="G4020" t="str">
        <f t="shared" si="435"/>
        <v>Low</v>
      </c>
      <c r="H4020">
        <v>46</v>
      </c>
      <c r="I4020" t="s">
        <v>35</v>
      </c>
      <c r="J4020" t="s">
        <v>4</v>
      </c>
      <c r="K4020" s="4">
        <v>17.989999999999998</v>
      </c>
      <c r="L4020" s="4">
        <f t="shared" si="436"/>
        <v>17.989999999999998</v>
      </c>
      <c r="M4020">
        <v>1</v>
      </c>
      <c r="N4020" t="s">
        <v>29</v>
      </c>
      <c r="O4020">
        <v>2</v>
      </c>
      <c r="P4020">
        <v>0.38</v>
      </c>
      <c r="Q4020">
        <f t="shared" si="437"/>
        <v>23</v>
      </c>
      <c r="R4020" t="s">
        <v>25</v>
      </c>
      <c r="S4020">
        <f t="shared" si="438"/>
        <v>410.55</v>
      </c>
      <c r="T4020" t="str">
        <f t="shared" si="439"/>
        <v>High</v>
      </c>
      <c r="U4020" t="str">
        <f t="shared" si="440"/>
        <v>Inactive</v>
      </c>
    </row>
    <row r="4021" spans="1:21" x14ac:dyDescent="0.25">
      <c r="A4021" s="1" t="s">
        <v>4048</v>
      </c>
      <c r="B4021">
        <v>35</v>
      </c>
      <c r="C4021" t="str">
        <f t="shared" si="434"/>
        <v>25-34</v>
      </c>
      <c r="D4021" t="s">
        <v>13</v>
      </c>
      <c r="E4021" t="s">
        <v>2</v>
      </c>
      <c r="F4021">
        <v>1.1000000000000001</v>
      </c>
      <c r="G4021" t="str">
        <f t="shared" si="435"/>
        <v>Low</v>
      </c>
      <c r="H4021">
        <v>35</v>
      </c>
      <c r="I4021" t="s">
        <v>3</v>
      </c>
      <c r="J4021" t="s">
        <v>4</v>
      </c>
      <c r="K4021" s="4">
        <v>8.99</v>
      </c>
      <c r="L4021" s="4">
        <f t="shared" si="436"/>
        <v>8.99</v>
      </c>
      <c r="M4021">
        <v>1</v>
      </c>
      <c r="N4021" t="s">
        <v>29</v>
      </c>
      <c r="O4021">
        <v>2</v>
      </c>
      <c r="P4021">
        <v>0.03</v>
      </c>
      <c r="Q4021">
        <f t="shared" si="437"/>
        <v>2</v>
      </c>
      <c r="R4021" t="s">
        <v>11</v>
      </c>
      <c r="S4021">
        <f t="shared" si="438"/>
        <v>2.2000000000000002</v>
      </c>
      <c r="T4021" t="str">
        <f t="shared" si="439"/>
        <v>Low</v>
      </c>
      <c r="U4021" t="str">
        <f t="shared" si="440"/>
        <v>Inactive</v>
      </c>
    </row>
    <row r="4022" spans="1:21" x14ac:dyDescent="0.25">
      <c r="A4022" t="s">
        <v>4049</v>
      </c>
      <c r="B4022">
        <v>35</v>
      </c>
      <c r="C4022" t="str">
        <f t="shared" si="434"/>
        <v>25-34</v>
      </c>
      <c r="D4022" t="s">
        <v>13</v>
      </c>
      <c r="E4022" t="s">
        <v>2</v>
      </c>
      <c r="F4022">
        <v>37.93</v>
      </c>
      <c r="G4022" t="str">
        <f t="shared" si="435"/>
        <v>Medium</v>
      </c>
      <c r="H4022">
        <v>14</v>
      </c>
      <c r="I4022" t="s">
        <v>3</v>
      </c>
      <c r="J4022" t="s">
        <v>41</v>
      </c>
      <c r="K4022" s="4">
        <v>8.99</v>
      </c>
      <c r="L4022" s="4">
        <f t="shared" si="436"/>
        <v>8.99</v>
      </c>
      <c r="M4022">
        <v>0</v>
      </c>
      <c r="N4022" t="s">
        <v>15</v>
      </c>
      <c r="O4022">
        <v>4</v>
      </c>
      <c r="P4022">
        <v>2.5299999999999998</v>
      </c>
      <c r="Q4022">
        <f t="shared" si="437"/>
        <v>152</v>
      </c>
      <c r="R4022" t="s">
        <v>25</v>
      </c>
      <c r="S4022">
        <f t="shared" si="438"/>
        <v>5765.36</v>
      </c>
      <c r="T4022" t="str">
        <f t="shared" si="439"/>
        <v>High</v>
      </c>
      <c r="U4022" t="str">
        <f t="shared" si="440"/>
        <v>Risk</v>
      </c>
    </row>
    <row r="4023" spans="1:21" x14ac:dyDescent="0.25">
      <c r="A4023" t="s">
        <v>4050</v>
      </c>
      <c r="B4023">
        <v>22</v>
      </c>
      <c r="C4023" t="str">
        <f t="shared" si="434"/>
        <v>18-24</v>
      </c>
      <c r="D4023" t="s">
        <v>13</v>
      </c>
      <c r="E4023" t="s">
        <v>2</v>
      </c>
      <c r="F4023">
        <v>0.68</v>
      </c>
      <c r="G4023" t="str">
        <f t="shared" si="435"/>
        <v>Low</v>
      </c>
      <c r="H4023">
        <v>21</v>
      </c>
      <c r="I4023" t="s">
        <v>19</v>
      </c>
      <c r="J4023" t="s">
        <v>4</v>
      </c>
      <c r="K4023" s="4">
        <v>8.99</v>
      </c>
      <c r="L4023" s="4">
        <f t="shared" si="436"/>
        <v>8.99</v>
      </c>
      <c r="M4023">
        <v>1</v>
      </c>
      <c r="N4023" t="s">
        <v>23</v>
      </c>
      <c r="O4023">
        <v>1</v>
      </c>
      <c r="P4023">
        <v>0.03</v>
      </c>
      <c r="Q4023">
        <f t="shared" si="437"/>
        <v>2</v>
      </c>
      <c r="R4023" t="s">
        <v>6</v>
      </c>
      <c r="S4023">
        <f t="shared" si="438"/>
        <v>1.36</v>
      </c>
      <c r="T4023" t="str">
        <f t="shared" si="439"/>
        <v>Low</v>
      </c>
      <c r="U4023" t="str">
        <f t="shared" si="440"/>
        <v>Risk</v>
      </c>
    </row>
    <row r="4024" spans="1:21" x14ac:dyDescent="0.25">
      <c r="A4024" t="s">
        <v>4051</v>
      </c>
      <c r="B4024">
        <v>43</v>
      </c>
      <c r="C4024" t="str">
        <f t="shared" si="434"/>
        <v>35-44</v>
      </c>
      <c r="D4024" t="s">
        <v>27</v>
      </c>
      <c r="E4024" t="s">
        <v>18</v>
      </c>
      <c r="F4024">
        <v>13.49</v>
      </c>
      <c r="G4024" t="str">
        <f t="shared" si="435"/>
        <v>Low</v>
      </c>
      <c r="H4024">
        <v>8</v>
      </c>
      <c r="I4024" t="s">
        <v>9</v>
      </c>
      <c r="J4024" t="s">
        <v>41</v>
      </c>
      <c r="K4024" s="4">
        <v>17.989999999999998</v>
      </c>
      <c r="L4024" s="4">
        <f t="shared" si="436"/>
        <v>17.989999999999998</v>
      </c>
      <c r="M4024">
        <v>0</v>
      </c>
      <c r="N4024" t="s">
        <v>5</v>
      </c>
      <c r="O4024">
        <v>4</v>
      </c>
      <c r="P4024">
        <v>1.5</v>
      </c>
      <c r="Q4024">
        <f t="shared" si="437"/>
        <v>90</v>
      </c>
      <c r="R4024" t="s">
        <v>38</v>
      </c>
      <c r="S4024">
        <f t="shared" si="438"/>
        <v>1214.0999999999999</v>
      </c>
      <c r="T4024" t="str">
        <f t="shared" si="439"/>
        <v>High</v>
      </c>
      <c r="U4024" t="str">
        <f t="shared" si="440"/>
        <v>Risk</v>
      </c>
    </row>
    <row r="4025" spans="1:21" x14ac:dyDescent="0.25">
      <c r="A4025" t="s">
        <v>4052</v>
      </c>
      <c r="B4025">
        <v>33</v>
      </c>
      <c r="C4025" t="str">
        <f t="shared" si="434"/>
        <v>25-34</v>
      </c>
      <c r="D4025" t="s">
        <v>27</v>
      </c>
      <c r="E4025" t="s">
        <v>18</v>
      </c>
      <c r="F4025">
        <v>0.69</v>
      </c>
      <c r="G4025" t="str">
        <f t="shared" si="435"/>
        <v>Low</v>
      </c>
      <c r="H4025">
        <v>13</v>
      </c>
      <c r="I4025" t="s">
        <v>14</v>
      </c>
      <c r="J4025" t="s">
        <v>43</v>
      </c>
      <c r="K4025" s="4">
        <v>17.989999999999998</v>
      </c>
      <c r="L4025" s="4">
        <f t="shared" si="436"/>
        <v>17.989999999999998</v>
      </c>
      <c r="M4025">
        <v>1</v>
      </c>
      <c r="N4025" t="s">
        <v>15</v>
      </c>
      <c r="O4025">
        <v>4</v>
      </c>
      <c r="P4025">
        <v>0.05</v>
      </c>
      <c r="Q4025">
        <f t="shared" si="437"/>
        <v>3</v>
      </c>
      <c r="R4025" t="s">
        <v>38</v>
      </c>
      <c r="S4025">
        <f t="shared" si="438"/>
        <v>2.0699999999999998</v>
      </c>
      <c r="T4025" t="str">
        <f t="shared" si="439"/>
        <v>Low</v>
      </c>
      <c r="U4025" t="str">
        <f t="shared" si="440"/>
        <v>Risk</v>
      </c>
    </row>
    <row r="4026" spans="1:21" x14ac:dyDescent="0.25">
      <c r="A4026" t="s">
        <v>4053</v>
      </c>
      <c r="B4026">
        <v>48</v>
      </c>
      <c r="C4026" t="str">
        <f t="shared" si="434"/>
        <v>45-54</v>
      </c>
      <c r="D4026" t="s">
        <v>13</v>
      </c>
      <c r="E4026" t="s">
        <v>18</v>
      </c>
      <c r="F4026">
        <v>10.54</v>
      </c>
      <c r="G4026" t="str">
        <f t="shared" si="435"/>
        <v>Low</v>
      </c>
      <c r="H4026">
        <v>19</v>
      </c>
      <c r="I4026" t="s">
        <v>9</v>
      </c>
      <c r="J4026" t="s">
        <v>10</v>
      </c>
      <c r="K4026" s="4">
        <v>17.989999999999998</v>
      </c>
      <c r="L4026" s="4">
        <f t="shared" si="436"/>
        <v>17.989999999999998</v>
      </c>
      <c r="M4026">
        <v>0</v>
      </c>
      <c r="N4026" t="s">
        <v>47</v>
      </c>
      <c r="O4026">
        <v>1</v>
      </c>
      <c r="P4026">
        <v>0.53</v>
      </c>
      <c r="Q4026">
        <f t="shared" si="437"/>
        <v>32</v>
      </c>
      <c r="R4026" t="s">
        <v>11</v>
      </c>
      <c r="S4026">
        <f t="shared" si="438"/>
        <v>337.28</v>
      </c>
      <c r="T4026" t="str">
        <f t="shared" si="439"/>
        <v>High</v>
      </c>
      <c r="U4026" t="str">
        <f t="shared" si="440"/>
        <v>Risk</v>
      </c>
    </row>
    <row r="4027" spans="1:21" x14ac:dyDescent="0.25">
      <c r="A4027" t="s">
        <v>4054</v>
      </c>
      <c r="B4027">
        <v>68</v>
      </c>
      <c r="C4027" t="str">
        <f t="shared" si="434"/>
        <v>55+</v>
      </c>
      <c r="D4027" t="s">
        <v>13</v>
      </c>
      <c r="E4027" t="s">
        <v>18</v>
      </c>
      <c r="F4027">
        <v>1.85</v>
      </c>
      <c r="G4027" t="str">
        <f t="shared" si="435"/>
        <v>Low</v>
      </c>
      <c r="H4027">
        <v>3</v>
      </c>
      <c r="I4027" t="s">
        <v>9</v>
      </c>
      <c r="J4027" t="s">
        <v>43</v>
      </c>
      <c r="K4027" s="4">
        <v>17.989999999999998</v>
      </c>
      <c r="L4027" s="4">
        <f t="shared" si="436"/>
        <v>17.989999999999998</v>
      </c>
      <c r="M4027">
        <v>0</v>
      </c>
      <c r="N4027" t="s">
        <v>5</v>
      </c>
      <c r="O4027">
        <v>5</v>
      </c>
      <c r="P4027">
        <v>0.46</v>
      </c>
      <c r="Q4027">
        <f t="shared" si="437"/>
        <v>28</v>
      </c>
      <c r="R4027" t="s">
        <v>25</v>
      </c>
      <c r="S4027">
        <f t="shared" si="438"/>
        <v>51.800000000000004</v>
      </c>
      <c r="T4027" t="str">
        <f t="shared" si="439"/>
        <v>Medium</v>
      </c>
      <c r="U4027" t="str">
        <f t="shared" si="440"/>
        <v>Active</v>
      </c>
    </row>
    <row r="4028" spans="1:21" x14ac:dyDescent="0.25">
      <c r="A4028" t="s">
        <v>4055</v>
      </c>
      <c r="B4028">
        <v>58</v>
      </c>
      <c r="C4028" t="str">
        <f t="shared" si="434"/>
        <v>55+</v>
      </c>
      <c r="D4028" t="s">
        <v>1</v>
      </c>
      <c r="E4028" t="s">
        <v>8</v>
      </c>
      <c r="F4028">
        <v>1.32</v>
      </c>
      <c r="G4028" t="str">
        <f t="shared" si="435"/>
        <v>Low</v>
      </c>
      <c r="H4028">
        <v>29</v>
      </c>
      <c r="I4028" t="s">
        <v>19</v>
      </c>
      <c r="J4028" t="s">
        <v>10</v>
      </c>
      <c r="K4028" s="4">
        <v>13.99</v>
      </c>
      <c r="L4028" s="4">
        <f t="shared" si="436"/>
        <v>13.99</v>
      </c>
      <c r="M4028">
        <v>1</v>
      </c>
      <c r="N4028" t="s">
        <v>29</v>
      </c>
      <c r="O4028">
        <v>2</v>
      </c>
      <c r="P4028">
        <v>0.04</v>
      </c>
      <c r="Q4028">
        <f t="shared" si="437"/>
        <v>2</v>
      </c>
      <c r="R4028" t="s">
        <v>38</v>
      </c>
      <c r="S4028">
        <f t="shared" si="438"/>
        <v>2.64</v>
      </c>
      <c r="T4028" t="str">
        <f t="shared" si="439"/>
        <v>Low</v>
      </c>
      <c r="U4028" t="str">
        <f t="shared" si="440"/>
        <v>Inactive</v>
      </c>
    </row>
    <row r="4029" spans="1:21" x14ac:dyDescent="0.25">
      <c r="A4029" t="s">
        <v>4056</v>
      </c>
      <c r="B4029">
        <v>49</v>
      </c>
      <c r="C4029" t="str">
        <f t="shared" si="434"/>
        <v>45-54</v>
      </c>
      <c r="D4029" t="s">
        <v>1</v>
      </c>
      <c r="E4029" t="s">
        <v>2</v>
      </c>
      <c r="F4029">
        <v>10.47</v>
      </c>
      <c r="G4029" t="str">
        <f t="shared" si="435"/>
        <v>Low</v>
      </c>
      <c r="H4029">
        <v>43</v>
      </c>
      <c r="I4029" t="s">
        <v>3</v>
      </c>
      <c r="J4029" t="s">
        <v>32</v>
      </c>
      <c r="K4029" s="4">
        <v>8.99</v>
      </c>
      <c r="L4029" s="4">
        <f t="shared" si="436"/>
        <v>8.99</v>
      </c>
      <c r="M4029">
        <v>1</v>
      </c>
      <c r="N4029" t="s">
        <v>23</v>
      </c>
      <c r="O4029">
        <v>5</v>
      </c>
      <c r="P4029">
        <v>0.24</v>
      </c>
      <c r="Q4029">
        <f t="shared" si="437"/>
        <v>14</v>
      </c>
      <c r="R4029" t="s">
        <v>38</v>
      </c>
      <c r="S4029">
        <f t="shared" si="438"/>
        <v>146.58000000000001</v>
      </c>
      <c r="T4029" t="str">
        <f t="shared" si="439"/>
        <v>Medium</v>
      </c>
      <c r="U4029" t="str">
        <f t="shared" si="440"/>
        <v>Inactive</v>
      </c>
    </row>
    <row r="4030" spans="1:21" x14ac:dyDescent="0.25">
      <c r="A4030" t="s">
        <v>4057</v>
      </c>
      <c r="B4030">
        <v>24</v>
      </c>
      <c r="C4030" t="str">
        <f t="shared" si="434"/>
        <v>18-24</v>
      </c>
      <c r="D4030" t="s">
        <v>1</v>
      </c>
      <c r="E4030" t="s">
        <v>2</v>
      </c>
      <c r="F4030">
        <v>2.59</v>
      </c>
      <c r="G4030" t="str">
        <f t="shared" si="435"/>
        <v>Low</v>
      </c>
      <c r="H4030">
        <v>24</v>
      </c>
      <c r="I4030" t="s">
        <v>56</v>
      </c>
      <c r="J4030" t="s">
        <v>10</v>
      </c>
      <c r="K4030" s="4">
        <v>8.99</v>
      </c>
      <c r="L4030" s="4">
        <f t="shared" si="436"/>
        <v>8.99</v>
      </c>
      <c r="M4030">
        <v>1</v>
      </c>
      <c r="N4030" t="s">
        <v>5</v>
      </c>
      <c r="O4030">
        <v>3</v>
      </c>
      <c r="P4030">
        <v>0.1</v>
      </c>
      <c r="Q4030">
        <f t="shared" si="437"/>
        <v>6</v>
      </c>
      <c r="R4030" t="s">
        <v>20</v>
      </c>
      <c r="S4030">
        <f t="shared" si="438"/>
        <v>15.54</v>
      </c>
      <c r="T4030" t="str">
        <f t="shared" si="439"/>
        <v>Low</v>
      </c>
      <c r="U4030" t="str">
        <f t="shared" si="440"/>
        <v>Inactive</v>
      </c>
    </row>
    <row r="4031" spans="1:21" x14ac:dyDescent="0.25">
      <c r="A4031" t="s">
        <v>4058</v>
      </c>
      <c r="B4031">
        <v>66</v>
      </c>
      <c r="C4031" t="str">
        <f t="shared" si="434"/>
        <v>55+</v>
      </c>
      <c r="D4031" t="s">
        <v>1</v>
      </c>
      <c r="E4031" t="s">
        <v>8</v>
      </c>
      <c r="F4031">
        <v>26.89</v>
      </c>
      <c r="G4031" t="str">
        <f t="shared" si="435"/>
        <v>Medium</v>
      </c>
      <c r="H4031">
        <v>17</v>
      </c>
      <c r="I4031" t="s">
        <v>3</v>
      </c>
      <c r="J4031" t="s">
        <v>41</v>
      </c>
      <c r="K4031" s="4">
        <v>13.99</v>
      </c>
      <c r="L4031" s="4">
        <f t="shared" si="436"/>
        <v>13.99</v>
      </c>
      <c r="M4031">
        <v>0</v>
      </c>
      <c r="N4031" t="s">
        <v>5</v>
      </c>
      <c r="O4031">
        <v>1</v>
      </c>
      <c r="P4031">
        <v>1.49</v>
      </c>
      <c r="Q4031">
        <f t="shared" si="437"/>
        <v>89</v>
      </c>
      <c r="R4031" t="s">
        <v>38</v>
      </c>
      <c r="S4031">
        <f t="shared" si="438"/>
        <v>2393.21</v>
      </c>
      <c r="T4031" t="str">
        <f t="shared" si="439"/>
        <v>High</v>
      </c>
      <c r="U4031" t="str">
        <f t="shared" si="440"/>
        <v>Risk</v>
      </c>
    </row>
    <row r="4032" spans="1:21" x14ac:dyDescent="0.25">
      <c r="A4032" t="s">
        <v>4059</v>
      </c>
      <c r="B4032">
        <v>26</v>
      </c>
      <c r="C4032" t="str">
        <f t="shared" si="434"/>
        <v>25-34</v>
      </c>
      <c r="D4032" t="s">
        <v>27</v>
      </c>
      <c r="E4032" t="s">
        <v>18</v>
      </c>
      <c r="F4032">
        <v>1.87</v>
      </c>
      <c r="G4032" t="str">
        <f t="shared" si="435"/>
        <v>Low</v>
      </c>
      <c r="H4032">
        <v>26</v>
      </c>
      <c r="I4032" t="s">
        <v>35</v>
      </c>
      <c r="J4032" t="s">
        <v>4</v>
      </c>
      <c r="K4032" s="4">
        <v>17.989999999999998</v>
      </c>
      <c r="L4032" s="4">
        <f t="shared" si="436"/>
        <v>17.989999999999998</v>
      </c>
      <c r="M4032">
        <v>1</v>
      </c>
      <c r="N4032" t="s">
        <v>15</v>
      </c>
      <c r="O4032">
        <v>3</v>
      </c>
      <c r="P4032">
        <v>7.0000000000000007E-2</v>
      </c>
      <c r="Q4032">
        <f t="shared" si="437"/>
        <v>4</v>
      </c>
      <c r="R4032" t="s">
        <v>33</v>
      </c>
      <c r="S4032">
        <f t="shared" si="438"/>
        <v>7.48</v>
      </c>
      <c r="T4032" t="str">
        <f t="shared" si="439"/>
        <v>Low</v>
      </c>
      <c r="U4032" t="str">
        <f t="shared" si="440"/>
        <v>Inactive</v>
      </c>
    </row>
    <row r="4033" spans="1:21" x14ac:dyDescent="0.25">
      <c r="A4033" t="s">
        <v>4060</v>
      </c>
      <c r="B4033">
        <v>32</v>
      </c>
      <c r="C4033" t="str">
        <f t="shared" si="434"/>
        <v>25-34</v>
      </c>
      <c r="D4033" t="s">
        <v>13</v>
      </c>
      <c r="E4033" t="s">
        <v>2</v>
      </c>
      <c r="F4033">
        <v>6.82</v>
      </c>
      <c r="G4033" t="str">
        <f t="shared" si="435"/>
        <v>Low</v>
      </c>
      <c r="H4033">
        <v>42</v>
      </c>
      <c r="I4033" t="s">
        <v>3</v>
      </c>
      <c r="J4033" t="s">
        <v>10</v>
      </c>
      <c r="K4033" s="4">
        <v>8.99</v>
      </c>
      <c r="L4033" s="4">
        <f t="shared" si="436"/>
        <v>8.99</v>
      </c>
      <c r="M4033">
        <v>1</v>
      </c>
      <c r="N4033" t="s">
        <v>47</v>
      </c>
      <c r="O4033">
        <v>5</v>
      </c>
      <c r="P4033">
        <v>0.16</v>
      </c>
      <c r="Q4033">
        <f t="shared" si="437"/>
        <v>10</v>
      </c>
      <c r="R4033" t="s">
        <v>33</v>
      </c>
      <c r="S4033">
        <f t="shared" si="438"/>
        <v>68.2</v>
      </c>
      <c r="T4033" t="str">
        <f t="shared" si="439"/>
        <v>Medium</v>
      </c>
      <c r="U4033" t="str">
        <f t="shared" si="440"/>
        <v>Inactive</v>
      </c>
    </row>
    <row r="4034" spans="1:21" x14ac:dyDescent="0.25">
      <c r="A4034" s="1" t="s">
        <v>4061</v>
      </c>
      <c r="B4034">
        <v>54</v>
      </c>
      <c r="C4034" t="str">
        <f t="shared" si="434"/>
        <v>45-54</v>
      </c>
      <c r="D4034" t="s">
        <v>13</v>
      </c>
      <c r="E4034" t="s">
        <v>2</v>
      </c>
      <c r="F4034">
        <v>6.76</v>
      </c>
      <c r="G4034" t="str">
        <f t="shared" si="435"/>
        <v>Low</v>
      </c>
      <c r="H4034">
        <v>52</v>
      </c>
      <c r="I4034" t="s">
        <v>14</v>
      </c>
      <c r="J4034" t="s">
        <v>43</v>
      </c>
      <c r="K4034" s="4">
        <v>8.99</v>
      </c>
      <c r="L4034" s="4">
        <f t="shared" si="436"/>
        <v>8.99</v>
      </c>
      <c r="M4034">
        <v>1</v>
      </c>
      <c r="N4034" t="s">
        <v>29</v>
      </c>
      <c r="O4034">
        <v>5</v>
      </c>
      <c r="P4034">
        <v>0.13</v>
      </c>
      <c r="Q4034">
        <f t="shared" si="437"/>
        <v>8</v>
      </c>
      <c r="R4034" t="s">
        <v>16</v>
      </c>
      <c r="S4034">
        <f t="shared" si="438"/>
        <v>54.08</v>
      </c>
      <c r="T4034" t="str">
        <f t="shared" si="439"/>
        <v>Medium</v>
      </c>
      <c r="U4034" t="str">
        <f t="shared" si="440"/>
        <v>Inactive</v>
      </c>
    </row>
    <row r="4035" spans="1:21" x14ac:dyDescent="0.25">
      <c r="A4035" t="s">
        <v>4062</v>
      </c>
      <c r="B4035">
        <v>45</v>
      </c>
      <c r="C4035" t="str">
        <f t="shared" ref="C4035:C4098" si="441">IF(B4035&lt;=25, "18-24", IF(B4035&lt;=35, "25-34", IF(B4035&lt;=45,"35-44", IF(B4035&lt;=55,"45-54", "55+"))))</f>
        <v>35-44</v>
      </c>
      <c r="D4035" t="s">
        <v>13</v>
      </c>
      <c r="E4035" t="s">
        <v>18</v>
      </c>
      <c r="F4035">
        <v>1.85</v>
      </c>
      <c r="G4035" t="str">
        <f t="shared" ref="G4035:G4098" si="442">IF(F4035&lt;=20,"Low",IF(F4035&lt;=50, "Medium","High"))</f>
        <v>Low</v>
      </c>
      <c r="H4035">
        <v>23</v>
      </c>
      <c r="I4035" t="s">
        <v>14</v>
      </c>
      <c r="J4035" t="s">
        <v>4</v>
      </c>
      <c r="K4035" s="4">
        <v>17.989999999999998</v>
      </c>
      <c r="L4035" s="4">
        <f t="shared" ref="L4035:L4098" si="443">K4035</f>
        <v>17.989999999999998</v>
      </c>
      <c r="M4035">
        <v>1</v>
      </c>
      <c r="N4035" t="s">
        <v>15</v>
      </c>
      <c r="O4035">
        <v>5</v>
      </c>
      <c r="P4035">
        <v>0.08</v>
      </c>
      <c r="Q4035">
        <f t="shared" ref="Q4035:Q4098" si="444">ROUND(P4035*60, 0)</f>
        <v>5</v>
      </c>
      <c r="R4035" t="s">
        <v>11</v>
      </c>
      <c r="S4035">
        <f t="shared" ref="S4035:S4098" si="445">F4035*Q4035</f>
        <v>9.25</v>
      </c>
      <c r="T4035" t="str">
        <f t="shared" ref="T4035:T4098" si="446">IF(S4035&lt;=50,"Low",IF(S4035&lt;=150,"Medium", "High"))</f>
        <v>Low</v>
      </c>
      <c r="U4035" t="str">
        <f t="shared" ref="U4035:U4098" si="447">IF(H4035&lt;=7,"Active", IF(H4035&lt;=21,"Risk", "Inactive"))</f>
        <v>Inactive</v>
      </c>
    </row>
    <row r="4036" spans="1:21" x14ac:dyDescent="0.25">
      <c r="A4036" t="s">
        <v>4063</v>
      </c>
      <c r="B4036">
        <v>59</v>
      </c>
      <c r="C4036" t="str">
        <f t="shared" si="441"/>
        <v>55+</v>
      </c>
      <c r="D4036" t="s">
        <v>1</v>
      </c>
      <c r="E4036" t="s">
        <v>18</v>
      </c>
      <c r="F4036">
        <v>8.8800000000000008</v>
      </c>
      <c r="G4036" t="str">
        <f t="shared" si="442"/>
        <v>Low</v>
      </c>
      <c r="H4036">
        <v>16</v>
      </c>
      <c r="I4036" t="s">
        <v>35</v>
      </c>
      <c r="J4036" t="s">
        <v>10</v>
      </c>
      <c r="K4036" s="4">
        <v>17.989999999999998</v>
      </c>
      <c r="L4036" s="4">
        <f t="shared" si="443"/>
        <v>17.989999999999998</v>
      </c>
      <c r="M4036">
        <v>0</v>
      </c>
      <c r="N4036" t="s">
        <v>23</v>
      </c>
      <c r="O4036">
        <v>1</v>
      </c>
      <c r="P4036">
        <v>0.52</v>
      </c>
      <c r="Q4036">
        <f t="shared" si="444"/>
        <v>31</v>
      </c>
      <c r="R4036" t="s">
        <v>25</v>
      </c>
      <c r="S4036">
        <f t="shared" si="445"/>
        <v>275.28000000000003</v>
      </c>
      <c r="T4036" t="str">
        <f t="shared" si="446"/>
        <v>High</v>
      </c>
      <c r="U4036" t="str">
        <f t="shared" si="447"/>
        <v>Risk</v>
      </c>
    </row>
    <row r="4037" spans="1:21" x14ac:dyDescent="0.25">
      <c r="A4037" t="s">
        <v>4064</v>
      </c>
      <c r="B4037">
        <v>67</v>
      </c>
      <c r="C4037" t="str">
        <f t="shared" si="441"/>
        <v>55+</v>
      </c>
      <c r="D4037" t="s">
        <v>1</v>
      </c>
      <c r="E4037" t="s">
        <v>2</v>
      </c>
      <c r="F4037">
        <v>17.079999999999998</v>
      </c>
      <c r="G4037" t="str">
        <f t="shared" si="442"/>
        <v>Low</v>
      </c>
      <c r="H4037">
        <v>33</v>
      </c>
      <c r="I4037" t="s">
        <v>35</v>
      </c>
      <c r="J4037" t="s">
        <v>4</v>
      </c>
      <c r="K4037" s="4">
        <v>8.99</v>
      </c>
      <c r="L4037" s="4">
        <f t="shared" si="443"/>
        <v>8.99</v>
      </c>
      <c r="M4037">
        <v>0</v>
      </c>
      <c r="N4037" t="s">
        <v>47</v>
      </c>
      <c r="O4037">
        <v>5</v>
      </c>
      <c r="P4037">
        <v>0.5</v>
      </c>
      <c r="Q4037">
        <f t="shared" si="444"/>
        <v>30</v>
      </c>
      <c r="R4037" t="s">
        <v>16</v>
      </c>
      <c r="S4037">
        <f t="shared" si="445"/>
        <v>512.4</v>
      </c>
      <c r="T4037" t="str">
        <f t="shared" si="446"/>
        <v>High</v>
      </c>
      <c r="U4037" t="str">
        <f t="shared" si="447"/>
        <v>Inactive</v>
      </c>
    </row>
    <row r="4038" spans="1:21" x14ac:dyDescent="0.25">
      <c r="A4038" t="s">
        <v>4065</v>
      </c>
      <c r="B4038">
        <v>61</v>
      </c>
      <c r="C4038" t="str">
        <f t="shared" si="441"/>
        <v>55+</v>
      </c>
      <c r="D4038" t="s">
        <v>13</v>
      </c>
      <c r="E4038" t="s">
        <v>2</v>
      </c>
      <c r="F4038">
        <v>12.55</v>
      </c>
      <c r="G4038" t="str">
        <f t="shared" si="442"/>
        <v>Low</v>
      </c>
      <c r="H4038">
        <v>8</v>
      </c>
      <c r="I4038" t="s">
        <v>3</v>
      </c>
      <c r="J4038" t="s">
        <v>4</v>
      </c>
      <c r="K4038" s="4">
        <v>8.99</v>
      </c>
      <c r="L4038" s="4">
        <f t="shared" si="443"/>
        <v>8.99</v>
      </c>
      <c r="M4038">
        <v>0</v>
      </c>
      <c r="N4038" t="s">
        <v>29</v>
      </c>
      <c r="O4038">
        <v>3</v>
      </c>
      <c r="P4038">
        <v>1.39</v>
      </c>
      <c r="Q4038">
        <f t="shared" si="444"/>
        <v>83</v>
      </c>
      <c r="R4038" t="s">
        <v>25</v>
      </c>
      <c r="S4038">
        <f t="shared" si="445"/>
        <v>1041.6500000000001</v>
      </c>
      <c r="T4038" t="str">
        <f t="shared" si="446"/>
        <v>High</v>
      </c>
      <c r="U4038" t="str">
        <f t="shared" si="447"/>
        <v>Risk</v>
      </c>
    </row>
    <row r="4039" spans="1:21" x14ac:dyDescent="0.25">
      <c r="A4039" t="s">
        <v>4066</v>
      </c>
      <c r="B4039">
        <v>22</v>
      </c>
      <c r="C4039" t="str">
        <f t="shared" si="441"/>
        <v>18-24</v>
      </c>
      <c r="D4039" t="s">
        <v>13</v>
      </c>
      <c r="E4039" t="s">
        <v>8</v>
      </c>
      <c r="F4039">
        <v>3.05</v>
      </c>
      <c r="G4039" t="str">
        <f t="shared" si="442"/>
        <v>Low</v>
      </c>
      <c r="H4039">
        <v>48</v>
      </c>
      <c r="I4039" t="s">
        <v>35</v>
      </c>
      <c r="J4039" t="s">
        <v>41</v>
      </c>
      <c r="K4039" s="4">
        <v>13.99</v>
      </c>
      <c r="L4039" s="4">
        <f t="shared" si="443"/>
        <v>13.99</v>
      </c>
      <c r="M4039">
        <v>1</v>
      </c>
      <c r="N4039" t="s">
        <v>15</v>
      </c>
      <c r="O4039">
        <v>4</v>
      </c>
      <c r="P4039">
        <v>0.06</v>
      </c>
      <c r="Q4039">
        <f t="shared" si="444"/>
        <v>4</v>
      </c>
      <c r="R4039" t="s">
        <v>38</v>
      </c>
      <c r="S4039">
        <f t="shared" si="445"/>
        <v>12.2</v>
      </c>
      <c r="T4039" t="str">
        <f t="shared" si="446"/>
        <v>Low</v>
      </c>
      <c r="U4039" t="str">
        <f t="shared" si="447"/>
        <v>Inactive</v>
      </c>
    </row>
    <row r="4040" spans="1:21" x14ac:dyDescent="0.25">
      <c r="A4040" t="s">
        <v>4067</v>
      </c>
      <c r="B4040">
        <v>23</v>
      </c>
      <c r="C4040" t="str">
        <f t="shared" si="441"/>
        <v>18-24</v>
      </c>
      <c r="D4040" t="s">
        <v>1</v>
      </c>
      <c r="E4040" t="s">
        <v>2</v>
      </c>
      <c r="F4040">
        <v>14.42</v>
      </c>
      <c r="G4040" t="str">
        <f t="shared" si="442"/>
        <v>Low</v>
      </c>
      <c r="H4040">
        <v>2</v>
      </c>
      <c r="I4040" t="s">
        <v>3</v>
      </c>
      <c r="J4040" t="s">
        <v>43</v>
      </c>
      <c r="K4040" s="4">
        <v>8.99</v>
      </c>
      <c r="L4040" s="4">
        <f t="shared" si="443"/>
        <v>8.99</v>
      </c>
      <c r="M4040">
        <v>0</v>
      </c>
      <c r="N4040" t="s">
        <v>15</v>
      </c>
      <c r="O4040">
        <v>2</v>
      </c>
      <c r="P4040">
        <v>4.8099999999999996</v>
      </c>
      <c r="Q4040">
        <f t="shared" si="444"/>
        <v>289</v>
      </c>
      <c r="R4040" t="s">
        <v>25</v>
      </c>
      <c r="S4040">
        <f t="shared" si="445"/>
        <v>4167.38</v>
      </c>
      <c r="T4040" t="str">
        <f t="shared" si="446"/>
        <v>High</v>
      </c>
      <c r="U4040" t="str">
        <f t="shared" si="447"/>
        <v>Active</v>
      </c>
    </row>
    <row r="4041" spans="1:21" x14ac:dyDescent="0.25">
      <c r="A4041" t="s">
        <v>4068</v>
      </c>
      <c r="B4041">
        <v>61</v>
      </c>
      <c r="C4041" t="str">
        <f t="shared" si="441"/>
        <v>55+</v>
      </c>
      <c r="D4041" t="s">
        <v>13</v>
      </c>
      <c r="E4041" t="s">
        <v>8</v>
      </c>
      <c r="F4041">
        <v>16.829999999999998</v>
      </c>
      <c r="G4041" t="str">
        <f t="shared" si="442"/>
        <v>Low</v>
      </c>
      <c r="H4041">
        <v>46</v>
      </c>
      <c r="I4041" t="s">
        <v>35</v>
      </c>
      <c r="J4041" t="s">
        <v>10</v>
      </c>
      <c r="K4041" s="4">
        <v>13.99</v>
      </c>
      <c r="L4041" s="4">
        <f t="shared" si="443"/>
        <v>13.99</v>
      </c>
      <c r="M4041">
        <v>0</v>
      </c>
      <c r="N4041" t="s">
        <v>29</v>
      </c>
      <c r="O4041">
        <v>5</v>
      </c>
      <c r="P4041">
        <v>0.36</v>
      </c>
      <c r="Q4041">
        <f t="shared" si="444"/>
        <v>22</v>
      </c>
      <c r="R4041" t="s">
        <v>25</v>
      </c>
      <c r="S4041">
        <f t="shared" si="445"/>
        <v>370.26</v>
      </c>
      <c r="T4041" t="str">
        <f t="shared" si="446"/>
        <v>High</v>
      </c>
      <c r="U4041" t="str">
        <f t="shared" si="447"/>
        <v>Inactive</v>
      </c>
    </row>
    <row r="4042" spans="1:21" x14ac:dyDescent="0.25">
      <c r="A4042" t="s">
        <v>4069</v>
      </c>
      <c r="B4042">
        <v>66</v>
      </c>
      <c r="C4042" t="str">
        <f t="shared" si="441"/>
        <v>55+</v>
      </c>
      <c r="D4042" t="s">
        <v>27</v>
      </c>
      <c r="E4042" t="s">
        <v>8</v>
      </c>
      <c r="F4042">
        <v>1.65</v>
      </c>
      <c r="G4042" t="str">
        <f t="shared" si="442"/>
        <v>Low</v>
      </c>
      <c r="H4042">
        <v>44</v>
      </c>
      <c r="I4042" t="s">
        <v>3</v>
      </c>
      <c r="J4042" t="s">
        <v>4</v>
      </c>
      <c r="K4042" s="4">
        <v>13.99</v>
      </c>
      <c r="L4042" s="4">
        <f t="shared" si="443"/>
        <v>13.99</v>
      </c>
      <c r="M4042">
        <v>1</v>
      </c>
      <c r="N4042" t="s">
        <v>29</v>
      </c>
      <c r="O4042">
        <v>2</v>
      </c>
      <c r="P4042">
        <v>0.04</v>
      </c>
      <c r="Q4042">
        <f t="shared" si="444"/>
        <v>2</v>
      </c>
      <c r="R4042" t="s">
        <v>25</v>
      </c>
      <c r="S4042">
        <f t="shared" si="445"/>
        <v>3.3</v>
      </c>
      <c r="T4042" t="str">
        <f t="shared" si="446"/>
        <v>Low</v>
      </c>
      <c r="U4042" t="str">
        <f t="shared" si="447"/>
        <v>Inactive</v>
      </c>
    </row>
    <row r="4043" spans="1:21" x14ac:dyDescent="0.25">
      <c r="A4043" t="s">
        <v>4070</v>
      </c>
      <c r="B4043">
        <v>39</v>
      </c>
      <c r="C4043" t="str">
        <f t="shared" si="441"/>
        <v>35-44</v>
      </c>
      <c r="D4043" t="s">
        <v>13</v>
      </c>
      <c r="E4043" t="s">
        <v>8</v>
      </c>
      <c r="F4043">
        <v>2.76</v>
      </c>
      <c r="G4043" t="str">
        <f t="shared" si="442"/>
        <v>Low</v>
      </c>
      <c r="H4043">
        <v>1</v>
      </c>
      <c r="I4043" t="s">
        <v>35</v>
      </c>
      <c r="J4043" t="s">
        <v>10</v>
      </c>
      <c r="K4043" s="4">
        <v>13.99</v>
      </c>
      <c r="L4043" s="4">
        <f t="shared" si="443"/>
        <v>13.99</v>
      </c>
      <c r="M4043">
        <v>0</v>
      </c>
      <c r="N4043" t="s">
        <v>29</v>
      </c>
      <c r="O4043">
        <v>3</v>
      </c>
      <c r="P4043">
        <v>1.38</v>
      </c>
      <c r="Q4043">
        <f t="shared" si="444"/>
        <v>83</v>
      </c>
      <c r="R4043" t="s">
        <v>38</v>
      </c>
      <c r="S4043">
        <f t="shared" si="445"/>
        <v>229.07999999999998</v>
      </c>
      <c r="T4043" t="str">
        <f t="shared" si="446"/>
        <v>High</v>
      </c>
      <c r="U4043" t="str">
        <f t="shared" si="447"/>
        <v>Active</v>
      </c>
    </row>
    <row r="4044" spans="1:21" x14ac:dyDescent="0.25">
      <c r="A4044" t="s">
        <v>4071</v>
      </c>
      <c r="B4044">
        <v>68</v>
      </c>
      <c r="C4044" t="str">
        <f t="shared" si="441"/>
        <v>55+</v>
      </c>
      <c r="D4044" t="s">
        <v>1</v>
      </c>
      <c r="E4044" t="s">
        <v>18</v>
      </c>
      <c r="F4044">
        <v>1.23</v>
      </c>
      <c r="G4044" t="str">
        <f t="shared" si="442"/>
        <v>Low</v>
      </c>
      <c r="H4044">
        <v>12</v>
      </c>
      <c r="I4044" t="s">
        <v>14</v>
      </c>
      <c r="J4044" t="s">
        <v>10</v>
      </c>
      <c r="K4044" s="4">
        <v>17.989999999999998</v>
      </c>
      <c r="L4044" s="4">
        <f t="shared" si="443"/>
        <v>17.989999999999998</v>
      </c>
      <c r="M4044">
        <v>1</v>
      </c>
      <c r="N4044" t="s">
        <v>15</v>
      </c>
      <c r="O4044">
        <v>5</v>
      </c>
      <c r="P4044">
        <v>0.09</v>
      </c>
      <c r="Q4044">
        <f t="shared" si="444"/>
        <v>5</v>
      </c>
      <c r="R4044" t="s">
        <v>20</v>
      </c>
      <c r="S4044">
        <f t="shared" si="445"/>
        <v>6.15</v>
      </c>
      <c r="T4044" t="str">
        <f t="shared" si="446"/>
        <v>Low</v>
      </c>
      <c r="U4044" t="str">
        <f t="shared" si="447"/>
        <v>Risk</v>
      </c>
    </row>
    <row r="4045" spans="1:21" x14ac:dyDescent="0.25">
      <c r="A4045" t="s">
        <v>4072</v>
      </c>
      <c r="B4045">
        <v>52</v>
      </c>
      <c r="C4045" t="str">
        <f t="shared" si="441"/>
        <v>45-54</v>
      </c>
      <c r="D4045" t="s">
        <v>1</v>
      </c>
      <c r="E4045" t="s">
        <v>18</v>
      </c>
      <c r="F4045">
        <v>3.1</v>
      </c>
      <c r="G4045" t="str">
        <f t="shared" si="442"/>
        <v>Low</v>
      </c>
      <c r="H4045">
        <v>6</v>
      </c>
      <c r="I4045" t="s">
        <v>9</v>
      </c>
      <c r="J4045" t="s">
        <v>43</v>
      </c>
      <c r="K4045" s="4">
        <v>17.989999999999998</v>
      </c>
      <c r="L4045" s="4">
        <f t="shared" si="443"/>
        <v>17.989999999999998</v>
      </c>
      <c r="M4045">
        <v>0</v>
      </c>
      <c r="N4045" t="s">
        <v>47</v>
      </c>
      <c r="O4045">
        <v>3</v>
      </c>
      <c r="P4045">
        <v>0.44</v>
      </c>
      <c r="Q4045">
        <f t="shared" si="444"/>
        <v>26</v>
      </c>
      <c r="R4045" t="s">
        <v>38</v>
      </c>
      <c r="S4045">
        <f t="shared" si="445"/>
        <v>80.600000000000009</v>
      </c>
      <c r="T4045" t="str">
        <f t="shared" si="446"/>
        <v>Medium</v>
      </c>
      <c r="U4045" t="str">
        <f t="shared" si="447"/>
        <v>Active</v>
      </c>
    </row>
    <row r="4046" spans="1:21" x14ac:dyDescent="0.25">
      <c r="A4046" t="s">
        <v>4073</v>
      </c>
      <c r="B4046">
        <v>21</v>
      </c>
      <c r="C4046" t="str">
        <f t="shared" si="441"/>
        <v>18-24</v>
      </c>
      <c r="D4046" t="s">
        <v>13</v>
      </c>
      <c r="E4046" t="s">
        <v>18</v>
      </c>
      <c r="F4046">
        <v>34.18</v>
      </c>
      <c r="G4046" t="str">
        <f t="shared" si="442"/>
        <v>Medium</v>
      </c>
      <c r="H4046">
        <v>47</v>
      </c>
      <c r="I4046" t="s">
        <v>9</v>
      </c>
      <c r="J4046" t="s">
        <v>10</v>
      </c>
      <c r="K4046" s="4">
        <v>17.989999999999998</v>
      </c>
      <c r="L4046" s="4">
        <f t="shared" si="443"/>
        <v>17.989999999999998</v>
      </c>
      <c r="M4046">
        <v>0</v>
      </c>
      <c r="N4046" t="s">
        <v>5</v>
      </c>
      <c r="O4046">
        <v>1</v>
      </c>
      <c r="P4046">
        <v>0.71</v>
      </c>
      <c r="Q4046">
        <f t="shared" si="444"/>
        <v>43</v>
      </c>
      <c r="R4046" t="s">
        <v>33</v>
      </c>
      <c r="S4046">
        <f t="shared" si="445"/>
        <v>1469.74</v>
      </c>
      <c r="T4046" t="str">
        <f t="shared" si="446"/>
        <v>High</v>
      </c>
      <c r="U4046" t="str">
        <f t="shared" si="447"/>
        <v>Inactive</v>
      </c>
    </row>
    <row r="4047" spans="1:21" x14ac:dyDescent="0.25">
      <c r="A4047" t="s">
        <v>4074</v>
      </c>
      <c r="B4047">
        <v>53</v>
      </c>
      <c r="C4047" t="str">
        <f t="shared" si="441"/>
        <v>45-54</v>
      </c>
      <c r="D4047" t="s">
        <v>27</v>
      </c>
      <c r="E4047" t="s">
        <v>8</v>
      </c>
      <c r="F4047">
        <v>16.059999999999999</v>
      </c>
      <c r="G4047" t="str">
        <f t="shared" si="442"/>
        <v>Low</v>
      </c>
      <c r="H4047">
        <v>57</v>
      </c>
      <c r="I4047" t="s">
        <v>56</v>
      </c>
      <c r="J4047" t="s">
        <v>43</v>
      </c>
      <c r="K4047" s="4">
        <v>13.99</v>
      </c>
      <c r="L4047" s="4">
        <f t="shared" si="443"/>
        <v>13.99</v>
      </c>
      <c r="M4047">
        <v>1</v>
      </c>
      <c r="N4047" t="s">
        <v>5</v>
      </c>
      <c r="O4047">
        <v>4</v>
      </c>
      <c r="P4047">
        <v>0.28000000000000003</v>
      </c>
      <c r="Q4047">
        <f t="shared" si="444"/>
        <v>17</v>
      </c>
      <c r="R4047" t="s">
        <v>6</v>
      </c>
      <c r="S4047">
        <f t="shared" si="445"/>
        <v>273.02</v>
      </c>
      <c r="T4047" t="str">
        <f t="shared" si="446"/>
        <v>High</v>
      </c>
      <c r="U4047" t="str">
        <f t="shared" si="447"/>
        <v>Inactive</v>
      </c>
    </row>
    <row r="4048" spans="1:21" x14ac:dyDescent="0.25">
      <c r="A4048" t="s">
        <v>4075</v>
      </c>
      <c r="B4048">
        <v>68</v>
      </c>
      <c r="C4048" t="str">
        <f t="shared" si="441"/>
        <v>55+</v>
      </c>
      <c r="D4048" t="s">
        <v>27</v>
      </c>
      <c r="E4048" t="s">
        <v>2</v>
      </c>
      <c r="F4048">
        <v>5.26</v>
      </c>
      <c r="G4048" t="str">
        <f t="shared" si="442"/>
        <v>Low</v>
      </c>
      <c r="H4048">
        <v>45</v>
      </c>
      <c r="I4048" t="s">
        <v>14</v>
      </c>
      <c r="J4048" t="s">
        <v>41</v>
      </c>
      <c r="K4048" s="4">
        <v>8.99</v>
      </c>
      <c r="L4048" s="4">
        <f t="shared" si="443"/>
        <v>8.99</v>
      </c>
      <c r="M4048">
        <v>1</v>
      </c>
      <c r="N4048" t="s">
        <v>5</v>
      </c>
      <c r="O4048">
        <v>1</v>
      </c>
      <c r="P4048">
        <v>0.11</v>
      </c>
      <c r="Q4048">
        <f t="shared" si="444"/>
        <v>7</v>
      </c>
      <c r="R4048" t="s">
        <v>6</v>
      </c>
      <c r="S4048">
        <f t="shared" si="445"/>
        <v>36.82</v>
      </c>
      <c r="T4048" t="str">
        <f t="shared" si="446"/>
        <v>Low</v>
      </c>
      <c r="U4048" t="str">
        <f t="shared" si="447"/>
        <v>Inactive</v>
      </c>
    </row>
    <row r="4049" spans="1:21" x14ac:dyDescent="0.25">
      <c r="A4049" t="s">
        <v>4076</v>
      </c>
      <c r="B4049">
        <v>46</v>
      </c>
      <c r="C4049" t="str">
        <f t="shared" si="441"/>
        <v>45-54</v>
      </c>
      <c r="D4049" t="s">
        <v>13</v>
      </c>
      <c r="E4049" t="s">
        <v>8</v>
      </c>
      <c r="F4049">
        <v>4.76</v>
      </c>
      <c r="G4049" t="str">
        <f t="shared" si="442"/>
        <v>Low</v>
      </c>
      <c r="H4049">
        <v>43</v>
      </c>
      <c r="I4049" t="s">
        <v>9</v>
      </c>
      <c r="J4049" t="s">
        <v>41</v>
      </c>
      <c r="K4049" s="4">
        <v>13.99</v>
      </c>
      <c r="L4049" s="4">
        <f t="shared" si="443"/>
        <v>13.99</v>
      </c>
      <c r="M4049">
        <v>1</v>
      </c>
      <c r="N4049" t="s">
        <v>29</v>
      </c>
      <c r="O4049">
        <v>5</v>
      </c>
      <c r="P4049">
        <v>0.11</v>
      </c>
      <c r="Q4049">
        <f t="shared" si="444"/>
        <v>7</v>
      </c>
      <c r="R4049" t="s">
        <v>25</v>
      </c>
      <c r="S4049">
        <f t="shared" si="445"/>
        <v>33.32</v>
      </c>
      <c r="T4049" t="str">
        <f t="shared" si="446"/>
        <v>Low</v>
      </c>
      <c r="U4049" t="str">
        <f t="shared" si="447"/>
        <v>Inactive</v>
      </c>
    </row>
    <row r="4050" spans="1:21" x14ac:dyDescent="0.25">
      <c r="A4050" t="s">
        <v>4077</v>
      </c>
      <c r="B4050">
        <v>20</v>
      </c>
      <c r="C4050" t="str">
        <f t="shared" si="441"/>
        <v>18-24</v>
      </c>
      <c r="D4050" t="s">
        <v>1</v>
      </c>
      <c r="E4050" t="s">
        <v>18</v>
      </c>
      <c r="F4050">
        <v>1.78</v>
      </c>
      <c r="G4050" t="str">
        <f t="shared" si="442"/>
        <v>Low</v>
      </c>
      <c r="H4050">
        <v>34</v>
      </c>
      <c r="I4050" t="s">
        <v>14</v>
      </c>
      <c r="J4050" t="s">
        <v>41</v>
      </c>
      <c r="K4050" s="4">
        <v>17.989999999999998</v>
      </c>
      <c r="L4050" s="4">
        <f t="shared" si="443"/>
        <v>17.989999999999998</v>
      </c>
      <c r="M4050">
        <v>1</v>
      </c>
      <c r="N4050" t="s">
        <v>47</v>
      </c>
      <c r="O4050">
        <v>5</v>
      </c>
      <c r="P4050">
        <v>0.05</v>
      </c>
      <c r="Q4050">
        <f t="shared" si="444"/>
        <v>3</v>
      </c>
      <c r="R4050" t="s">
        <v>6</v>
      </c>
      <c r="S4050">
        <f t="shared" si="445"/>
        <v>5.34</v>
      </c>
      <c r="T4050" t="str">
        <f t="shared" si="446"/>
        <v>Low</v>
      </c>
      <c r="U4050" t="str">
        <f t="shared" si="447"/>
        <v>Inactive</v>
      </c>
    </row>
    <row r="4051" spans="1:21" x14ac:dyDescent="0.25">
      <c r="A4051" t="s">
        <v>4078</v>
      </c>
      <c r="B4051">
        <v>34</v>
      </c>
      <c r="C4051" t="str">
        <f t="shared" si="441"/>
        <v>25-34</v>
      </c>
      <c r="D4051" t="s">
        <v>27</v>
      </c>
      <c r="E4051" t="s">
        <v>2</v>
      </c>
      <c r="F4051">
        <v>10.48</v>
      </c>
      <c r="G4051" t="str">
        <f t="shared" si="442"/>
        <v>Low</v>
      </c>
      <c r="H4051">
        <v>60</v>
      </c>
      <c r="I4051" t="s">
        <v>9</v>
      </c>
      <c r="J4051" t="s">
        <v>41</v>
      </c>
      <c r="K4051" s="4">
        <v>8.99</v>
      </c>
      <c r="L4051" s="4">
        <f t="shared" si="443"/>
        <v>8.99</v>
      </c>
      <c r="M4051">
        <v>1</v>
      </c>
      <c r="N4051" t="s">
        <v>15</v>
      </c>
      <c r="O4051">
        <v>5</v>
      </c>
      <c r="P4051">
        <v>0.17</v>
      </c>
      <c r="Q4051">
        <f t="shared" si="444"/>
        <v>10</v>
      </c>
      <c r="R4051" t="s">
        <v>25</v>
      </c>
      <c r="S4051">
        <f t="shared" si="445"/>
        <v>104.80000000000001</v>
      </c>
      <c r="T4051" t="str">
        <f t="shared" si="446"/>
        <v>Medium</v>
      </c>
      <c r="U4051" t="str">
        <f t="shared" si="447"/>
        <v>Inactive</v>
      </c>
    </row>
    <row r="4052" spans="1:21" x14ac:dyDescent="0.25">
      <c r="A4052" t="s">
        <v>4079</v>
      </c>
      <c r="B4052">
        <v>31</v>
      </c>
      <c r="C4052" t="str">
        <f t="shared" si="441"/>
        <v>25-34</v>
      </c>
      <c r="D4052" t="s">
        <v>27</v>
      </c>
      <c r="E4052" t="s">
        <v>2</v>
      </c>
      <c r="F4052">
        <v>1.61</v>
      </c>
      <c r="G4052" t="str">
        <f t="shared" si="442"/>
        <v>Low</v>
      </c>
      <c r="H4052">
        <v>41</v>
      </c>
      <c r="I4052" t="s">
        <v>56</v>
      </c>
      <c r="J4052" t="s">
        <v>43</v>
      </c>
      <c r="K4052" s="4">
        <v>8.99</v>
      </c>
      <c r="L4052" s="4">
        <f t="shared" si="443"/>
        <v>8.99</v>
      </c>
      <c r="M4052">
        <v>1</v>
      </c>
      <c r="N4052" t="s">
        <v>5</v>
      </c>
      <c r="O4052">
        <v>2</v>
      </c>
      <c r="P4052">
        <v>0.04</v>
      </c>
      <c r="Q4052">
        <f t="shared" si="444"/>
        <v>2</v>
      </c>
      <c r="R4052" t="s">
        <v>11</v>
      </c>
      <c r="S4052">
        <f t="shared" si="445"/>
        <v>3.22</v>
      </c>
      <c r="T4052" t="str">
        <f t="shared" si="446"/>
        <v>Low</v>
      </c>
      <c r="U4052" t="str">
        <f t="shared" si="447"/>
        <v>Inactive</v>
      </c>
    </row>
    <row r="4053" spans="1:21" x14ac:dyDescent="0.25">
      <c r="A4053" t="s">
        <v>4080</v>
      </c>
      <c r="B4053">
        <v>31</v>
      </c>
      <c r="C4053" t="str">
        <f t="shared" si="441"/>
        <v>25-34</v>
      </c>
      <c r="D4053" t="s">
        <v>27</v>
      </c>
      <c r="E4053" t="s">
        <v>18</v>
      </c>
      <c r="F4053">
        <v>4</v>
      </c>
      <c r="G4053" t="str">
        <f t="shared" si="442"/>
        <v>Low</v>
      </c>
      <c r="H4053">
        <v>10</v>
      </c>
      <c r="I4053" t="s">
        <v>35</v>
      </c>
      <c r="J4053" t="s">
        <v>10</v>
      </c>
      <c r="K4053" s="4">
        <v>17.989999999999998</v>
      </c>
      <c r="L4053" s="4">
        <f t="shared" si="443"/>
        <v>17.989999999999998</v>
      </c>
      <c r="M4053">
        <v>0</v>
      </c>
      <c r="N4053" t="s">
        <v>23</v>
      </c>
      <c r="O4053">
        <v>5</v>
      </c>
      <c r="P4053">
        <v>0.36</v>
      </c>
      <c r="Q4053">
        <f t="shared" si="444"/>
        <v>22</v>
      </c>
      <c r="R4053" t="s">
        <v>33</v>
      </c>
      <c r="S4053">
        <f t="shared" si="445"/>
        <v>88</v>
      </c>
      <c r="T4053" t="str">
        <f t="shared" si="446"/>
        <v>Medium</v>
      </c>
      <c r="U4053" t="str">
        <f t="shared" si="447"/>
        <v>Risk</v>
      </c>
    </row>
    <row r="4054" spans="1:21" x14ac:dyDescent="0.25">
      <c r="A4054" t="s">
        <v>4081</v>
      </c>
      <c r="B4054">
        <v>24</v>
      </c>
      <c r="C4054" t="str">
        <f t="shared" si="441"/>
        <v>18-24</v>
      </c>
      <c r="D4054" t="s">
        <v>13</v>
      </c>
      <c r="E4054" t="s">
        <v>2</v>
      </c>
      <c r="F4054">
        <v>6.65</v>
      </c>
      <c r="G4054" t="str">
        <f t="shared" si="442"/>
        <v>Low</v>
      </c>
      <c r="H4054">
        <v>41</v>
      </c>
      <c r="I4054" t="s">
        <v>9</v>
      </c>
      <c r="J4054" t="s">
        <v>41</v>
      </c>
      <c r="K4054" s="4">
        <v>8.99</v>
      </c>
      <c r="L4054" s="4">
        <f t="shared" si="443"/>
        <v>8.99</v>
      </c>
      <c r="M4054">
        <v>1</v>
      </c>
      <c r="N4054" t="s">
        <v>15</v>
      </c>
      <c r="O4054">
        <v>2</v>
      </c>
      <c r="P4054">
        <v>0.16</v>
      </c>
      <c r="Q4054">
        <f t="shared" si="444"/>
        <v>10</v>
      </c>
      <c r="R4054" t="s">
        <v>25</v>
      </c>
      <c r="S4054">
        <f t="shared" si="445"/>
        <v>66.5</v>
      </c>
      <c r="T4054" t="str">
        <f t="shared" si="446"/>
        <v>Medium</v>
      </c>
      <c r="U4054" t="str">
        <f t="shared" si="447"/>
        <v>Inactive</v>
      </c>
    </row>
    <row r="4055" spans="1:21" x14ac:dyDescent="0.25">
      <c r="A4055" t="s">
        <v>4082</v>
      </c>
      <c r="B4055">
        <v>66</v>
      </c>
      <c r="C4055" t="str">
        <f t="shared" si="441"/>
        <v>55+</v>
      </c>
      <c r="D4055" t="s">
        <v>1</v>
      </c>
      <c r="E4055" t="s">
        <v>2</v>
      </c>
      <c r="F4055">
        <v>12.76</v>
      </c>
      <c r="G4055" t="str">
        <f t="shared" si="442"/>
        <v>Low</v>
      </c>
      <c r="H4055">
        <v>0</v>
      </c>
      <c r="I4055" t="s">
        <v>56</v>
      </c>
      <c r="J4055" t="s">
        <v>43</v>
      </c>
      <c r="K4055" s="4">
        <v>8.99</v>
      </c>
      <c r="L4055" s="4">
        <f t="shared" si="443"/>
        <v>8.99</v>
      </c>
      <c r="M4055">
        <v>0</v>
      </c>
      <c r="N4055" t="s">
        <v>47</v>
      </c>
      <c r="O4055">
        <v>1</v>
      </c>
      <c r="P4055">
        <v>12.76</v>
      </c>
      <c r="Q4055">
        <f t="shared" si="444"/>
        <v>766</v>
      </c>
      <c r="R4055" t="s">
        <v>11</v>
      </c>
      <c r="S4055">
        <f t="shared" si="445"/>
        <v>9774.16</v>
      </c>
      <c r="T4055" t="str">
        <f t="shared" si="446"/>
        <v>High</v>
      </c>
      <c r="U4055" t="str">
        <f t="shared" si="447"/>
        <v>Active</v>
      </c>
    </row>
    <row r="4056" spans="1:21" x14ac:dyDescent="0.25">
      <c r="A4056" t="s">
        <v>4083</v>
      </c>
      <c r="B4056">
        <v>26</v>
      </c>
      <c r="C4056" t="str">
        <f t="shared" si="441"/>
        <v>25-34</v>
      </c>
      <c r="D4056" t="s">
        <v>13</v>
      </c>
      <c r="E4056" t="s">
        <v>2</v>
      </c>
      <c r="F4056">
        <v>7.83</v>
      </c>
      <c r="G4056" t="str">
        <f t="shared" si="442"/>
        <v>Low</v>
      </c>
      <c r="H4056">
        <v>1</v>
      </c>
      <c r="I4056" t="s">
        <v>56</v>
      </c>
      <c r="J4056" t="s">
        <v>43</v>
      </c>
      <c r="K4056" s="4">
        <v>8.99</v>
      </c>
      <c r="L4056" s="4">
        <f t="shared" si="443"/>
        <v>8.99</v>
      </c>
      <c r="M4056">
        <v>0</v>
      </c>
      <c r="N4056" t="s">
        <v>47</v>
      </c>
      <c r="O4056">
        <v>1</v>
      </c>
      <c r="P4056">
        <v>3.92</v>
      </c>
      <c r="Q4056">
        <f t="shared" si="444"/>
        <v>235</v>
      </c>
      <c r="R4056" t="s">
        <v>38</v>
      </c>
      <c r="S4056">
        <f t="shared" si="445"/>
        <v>1840.05</v>
      </c>
      <c r="T4056" t="str">
        <f t="shared" si="446"/>
        <v>High</v>
      </c>
      <c r="U4056" t="str">
        <f t="shared" si="447"/>
        <v>Active</v>
      </c>
    </row>
    <row r="4057" spans="1:21" x14ac:dyDescent="0.25">
      <c r="A4057" t="s">
        <v>4084</v>
      </c>
      <c r="B4057">
        <v>53</v>
      </c>
      <c r="C4057" t="str">
        <f t="shared" si="441"/>
        <v>45-54</v>
      </c>
      <c r="D4057" t="s">
        <v>13</v>
      </c>
      <c r="E4057" t="s">
        <v>8</v>
      </c>
      <c r="F4057">
        <v>2.34</v>
      </c>
      <c r="G4057" t="str">
        <f t="shared" si="442"/>
        <v>Low</v>
      </c>
      <c r="H4057">
        <v>46</v>
      </c>
      <c r="I4057" t="s">
        <v>14</v>
      </c>
      <c r="J4057" t="s">
        <v>41</v>
      </c>
      <c r="K4057" s="4">
        <v>13.99</v>
      </c>
      <c r="L4057" s="4">
        <f t="shared" si="443"/>
        <v>13.99</v>
      </c>
      <c r="M4057">
        <v>1</v>
      </c>
      <c r="N4057" t="s">
        <v>29</v>
      </c>
      <c r="O4057">
        <v>1</v>
      </c>
      <c r="P4057">
        <v>0.05</v>
      </c>
      <c r="Q4057">
        <f t="shared" si="444"/>
        <v>3</v>
      </c>
      <c r="R4057" t="s">
        <v>25</v>
      </c>
      <c r="S4057">
        <f t="shared" si="445"/>
        <v>7.02</v>
      </c>
      <c r="T4057" t="str">
        <f t="shared" si="446"/>
        <v>Low</v>
      </c>
      <c r="U4057" t="str">
        <f t="shared" si="447"/>
        <v>Inactive</v>
      </c>
    </row>
    <row r="4058" spans="1:21" x14ac:dyDescent="0.25">
      <c r="A4058" t="s">
        <v>4085</v>
      </c>
      <c r="B4058">
        <v>32</v>
      </c>
      <c r="C4058" t="str">
        <f t="shared" si="441"/>
        <v>25-34</v>
      </c>
      <c r="D4058" t="s">
        <v>1</v>
      </c>
      <c r="E4058" t="s">
        <v>2</v>
      </c>
      <c r="F4058">
        <v>8.18</v>
      </c>
      <c r="G4058" t="str">
        <f t="shared" si="442"/>
        <v>Low</v>
      </c>
      <c r="H4058">
        <v>16</v>
      </c>
      <c r="I4058" t="s">
        <v>19</v>
      </c>
      <c r="J4058" t="s">
        <v>41</v>
      </c>
      <c r="K4058" s="4">
        <v>8.99</v>
      </c>
      <c r="L4058" s="4">
        <f t="shared" si="443"/>
        <v>8.99</v>
      </c>
      <c r="M4058">
        <v>0</v>
      </c>
      <c r="N4058" t="s">
        <v>23</v>
      </c>
      <c r="O4058">
        <v>4</v>
      </c>
      <c r="P4058">
        <v>0.48</v>
      </c>
      <c r="Q4058">
        <f t="shared" si="444"/>
        <v>29</v>
      </c>
      <c r="R4058" t="s">
        <v>11</v>
      </c>
      <c r="S4058">
        <f t="shared" si="445"/>
        <v>237.22</v>
      </c>
      <c r="T4058" t="str">
        <f t="shared" si="446"/>
        <v>High</v>
      </c>
      <c r="U4058" t="str">
        <f t="shared" si="447"/>
        <v>Risk</v>
      </c>
    </row>
    <row r="4059" spans="1:21" x14ac:dyDescent="0.25">
      <c r="A4059" t="s">
        <v>4086</v>
      </c>
      <c r="B4059">
        <v>33</v>
      </c>
      <c r="C4059" t="str">
        <f t="shared" si="441"/>
        <v>25-34</v>
      </c>
      <c r="D4059" t="s">
        <v>1</v>
      </c>
      <c r="E4059" t="s">
        <v>18</v>
      </c>
      <c r="F4059">
        <v>9.1</v>
      </c>
      <c r="G4059" t="str">
        <f t="shared" si="442"/>
        <v>Low</v>
      </c>
      <c r="H4059">
        <v>26</v>
      </c>
      <c r="I4059" t="s">
        <v>35</v>
      </c>
      <c r="J4059" t="s">
        <v>32</v>
      </c>
      <c r="K4059" s="4">
        <v>17.989999999999998</v>
      </c>
      <c r="L4059" s="4">
        <f t="shared" si="443"/>
        <v>17.989999999999998</v>
      </c>
      <c r="M4059">
        <v>0</v>
      </c>
      <c r="N4059" t="s">
        <v>5</v>
      </c>
      <c r="O4059">
        <v>2</v>
      </c>
      <c r="P4059">
        <v>0.34</v>
      </c>
      <c r="Q4059">
        <f t="shared" si="444"/>
        <v>20</v>
      </c>
      <c r="R4059" t="s">
        <v>16</v>
      </c>
      <c r="S4059">
        <f t="shared" si="445"/>
        <v>182</v>
      </c>
      <c r="T4059" t="str">
        <f t="shared" si="446"/>
        <v>High</v>
      </c>
      <c r="U4059" t="str">
        <f t="shared" si="447"/>
        <v>Inactive</v>
      </c>
    </row>
    <row r="4060" spans="1:21" x14ac:dyDescent="0.25">
      <c r="A4060" t="s">
        <v>4087</v>
      </c>
      <c r="B4060">
        <v>49</v>
      </c>
      <c r="C4060" t="str">
        <f t="shared" si="441"/>
        <v>45-54</v>
      </c>
      <c r="D4060" t="s">
        <v>13</v>
      </c>
      <c r="E4060" t="s">
        <v>18</v>
      </c>
      <c r="F4060">
        <v>15.64</v>
      </c>
      <c r="G4060" t="str">
        <f t="shared" si="442"/>
        <v>Low</v>
      </c>
      <c r="H4060">
        <v>1</v>
      </c>
      <c r="I4060" t="s">
        <v>3</v>
      </c>
      <c r="J4060" t="s">
        <v>43</v>
      </c>
      <c r="K4060" s="4">
        <v>17.989999999999998</v>
      </c>
      <c r="L4060" s="4">
        <f t="shared" si="443"/>
        <v>17.989999999999998</v>
      </c>
      <c r="M4060">
        <v>0</v>
      </c>
      <c r="N4060" t="s">
        <v>29</v>
      </c>
      <c r="O4060">
        <v>4</v>
      </c>
      <c r="P4060">
        <v>7.82</v>
      </c>
      <c r="Q4060">
        <f t="shared" si="444"/>
        <v>469</v>
      </c>
      <c r="R4060" t="s">
        <v>20</v>
      </c>
      <c r="S4060">
        <f t="shared" si="445"/>
        <v>7335.16</v>
      </c>
      <c r="T4060" t="str">
        <f t="shared" si="446"/>
        <v>High</v>
      </c>
      <c r="U4060" t="str">
        <f t="shared" si="447"/>
        <v>Active</v>
      </c>
    </row>
    <row r="4061" spans="1:21" x14ac:dyDescent="0.25">
      <c r="A4061" t="s">
        <v>4088</v>
      </c>
      <c r="B4061">
        <v>46</v>
      </c>
      <c r="C4061" t="str">
        <f t="shared" si="441"/>
        <v>45-54</v>
      </c>
      <c r="D4061" t="s">
        <v>27</v>
      </c>
      <c r="E4061" t="s">
        <v>8</v>
      </c>
      <c r="F4061">
        <v>8.7200000000000006</v>
      </c>
      <c r="G4061" t="str">
        <f t="shared" si="442"/>
        <v>Low</v>
      </c>
      <c r="H4061">
        <v>8</v>
      </c>
      <c r="I4061" t="s">
        <v>9</v>
      </c>
      <c r="J4061" t="s">
        <v>41</v>
      </c>
      <c r="K4061" s="4">
        <v>13.99</v>
      </c>
      <c r="L4061" s="4">
        <f t="shared" si="443"/>
        <v>13.99</v>
      </c>
      <c r="M4061">
        <v>0</v>
      </c>
      <c r="N4061" t="s">
        <v>23</v>
      </c>
      <c r="O4061">
        <v>5</v>
      </c>
      <c r="P4061">
        <v>0.97</v>
      </c>
      <c r="Q4061">
        <f t="shared" si="444"/>
        <v>58</v>
      </c>
      <c r="R4061" t="s">
        <v>38</v>
      </c>
      <c r="S4061">
        <f t="shared" si="445"/>
        <v>505.76000000000005</v>
      </c>
      <c r="T4061" t="str">
        <f t="shared" si="446"/>
        <v>High</v>
      </c>
      <c r="U4061" t="str">
        <f t="shared" si="447"/>
        <v>Risk</v>
      </c>
    </row>
    <row r="4062" spans="1:21" x14ac:dyDescent="0.25">
      <c r="A4062" t="s">
        <v>4089</v>
      </c>
      <c r="B4062">
        <v>29</v>
      </c>
      <c r="C4062" t="str">
        <f t="shared" si="441"/>
        <v>25-34</v>
      </c>
      <c r="D4062" t="s">
        <v>27</v>
      </c>
      <c r="E4062" t="s">
        <v>2</v>
      </c>
      <c r="F4062">
        <v>3.75</v>
      </c>
      <c r="G4062" t="str">
        <f t="shared" si="442"/>
        <v>Low</v>
      </c>
      <c r="H4062">
        <v>49</v>
      </c>
      <c r="I4062" t="s">
        <v>35</v>
      </c>
      <c r="J4062" t="s">
        <v>43</v>
      </c>
      <c r="K4062" s="4">
        <v>8.99</v>
      </c>
      <c r="L4062" s="4">
        <f t="shared" si="443"/>
        <v>8.99</v>
      </c>
      <c r="M4062">
        <v>1</v>
      </c>
      <c r="N4062" t="s">
        <v>15</v>
      </c>
      <c r="O4062">
        <v>1</v>
      </c>
      <c r="P4062">
        <v>7.0000000000000007E-2</v>
      </c>
      <c r="Q4062">
        <f t="shared" si="444"/>
        <v>4</v>
      </c>
      <c r="R4062" t="s">
        <v>25</v>
      </c>
      <c r="S4062">
        <f t="shared" si="445"/>
        <v>15</v>
      </c>
      <c r="T4062" t="str">
        <f t="shared" si="446"/>
        <v>Low</v>
      </c>
      <c r="U4062" t="str">
        <f t="shared" si="447"/>
        <v>Inactive</v>
      </c>
    </row>
    <row r="4063" spans="1:21" x14ac:dyDescent="0.25">
      <c r="A4063" t="s">
        <v>4090</v>
      </c>
      <c r="B4063">
        <v>69</v>
      </c>
      <c r="C4063" t="str">
        <f t="shared" si="441"/>
        <v>55+</v>
      </c>
      <c r="D4063" t="s">
        <v>1</v>
      </c>
      <c r="E4063" t="s">
        <v>2</v>
      </c>
      <c r="F4063">
        <v>2.86</v>
      </c>
      <c r="G4063" t="str">
        <f t="shared" si="442"/>
        <v>Low</v>
      </c>
      <c r="H4063">
        <v>1</v>
      </c>
      <c r="I4063" t="s">
        <v>35</v>
      </c>
      <c r="J4063" t="s">
        <v>32</v>
      </c>
      <c r="K4063" s="4">
        <v>8.99</v>
      </c>
      <c r="L4063" s="4">
        <f t="shared" si="443"/>
        <v>8.99</v>
      </c>
      <c r="M4063">
        <v>0</v>
      </c>
      <c r="N4063" t="s">
        <v>5</v>
      </c>
      <c r="O4063">
        <v>4</v>
      </c>
      <c r="P4063">
        <v>1.43</v>
      </c>
      <c r="Q4063">
        <f t="shared" si="444"/>
        <v>86</v>
      </c>
      <c r="R4063" t="s">
        <v>6</v>
      </c>
      <c r="S4063">
        <f t="shared" si="445"/>
        <v>245.95999999999998</v>
      </c>
      <c r="T4063" t="str">
        <f t="shared" si="446"/>
        <v>High</v>
      </c>
      <c r="U4063" t="str">
        <f t="shared" si="447"/>
        <v>Active</v>
      </c>
    </row>
    <row r="4064" spans="1:21" x14ac:dyDescent="0.25">
      <c r="A4064" t="s">
        <v>4091</v>
      </c>
      <c r="B4064">
        <v>54</v>
      </c>
      <c r="C4064" t="str">
        <f t="shared" si="441"/>
        <v>45-54</v>
      </c>
      <c r="D4064" t="s">
        <v>27</v>
      </c>
      <c r="E4064" t="s">
        <v>2</v>
      </c>
      <c r="F4064">
        <v>1.29</v>
      </c>
      <c r="G4064" t="str">
        <f t="shared" si="442"/>
        <v>Low</v>
      </c>
      <c r="H4064">
        <v>49</v>
      </c>
      <c r="I4064" t="s">
        <v>9</v>
      </c>
      <c r="J4064" t="s">
        <v>32</v>
      </c>
      <c r="K4064" s="4">
        <v>8.99</v>
      </c>
      <c r="L4064" s="4">
        <f t="shared" si="443"/>
        <v>8.99</v>
      </c>
      <c r="M4064">
        <v>1</v>
      </c>
      <c r="N4064" t="s">
        <v>47</v>
      </c>
      <c r="O4064">
        <v>4</v>
      </c>
      <c r="P4064">
        <v>0.03</v>
      </c>
      <c r="Q4064">
        <f t="shared" si="444"/>
        <v>2</v>
      </c>
      <c r="R4064" t="s">
        <v>11</v>
      </c>
      <c r="S4064">
        <f t="shared" si="445"/>
        <v>2.58</v>
      </c>
      <c r="T4064" t="str">
        <f t="shared" si="446"/>
        <v>Low</v>
      </c>
      <c r="U4064" t="str">
        <f t="shared" si="447"/>
        <v>Inactive</v>
      </c>
    </row>
    <row r="4065" spans="1:21" x14ac:dyDescent="0.25">
      <c r="A4065" t="s">
        <v>4092</v>
      </c>
      <c r="B4065">
        <v>59</v>
      </c>
      <c r="C4065" t="str">
        <f t="shared" si="441"/>
        <v>55+</v>
      </c>
      <c r="D4065" t="s">
        <v>27</v>
      </c>
      <c r="E4065" t="s">
        <v>8</v>
      </c>
      <c r="F4065">
        <v>4.1399999999999997</v>
      </c>
      <c r="G4065" t="str">
        <f t="shared" si="442"/>
        <v>Low</v>
      </c>
      <c r="H4065">
        <v>55</v>
      </c>
      <c r="I4065" t="s">
        <v>35</v>
      </c>
      <c r="J4065" t="s">
        <v>41</v>
      </c>
      <c r="K4065" s="4">
        <v>13.99</v>
      </c>
      <c r="L4065" s="4">
        <f t="shared" si="443"/>
        <v>13.99</v>
      </c>
      <c r="M4065">
        <v>1</v>
      </c>
      <c r="N4065" t="s">
        <v>15</v>
      </c>
      <c r="O4065">
        <v>5</v>
      </c>
      <c r="P4065">
        <v>7.0000000000000007E-2</v>
      </c>
      <c r="Q4065">
        <f t="shared" si="444"/>
        <v>4</v>
      </c>
      <c r="R4065" t="s">
        <v>20</v>
      </c>
      <c r="S4065">
        <f t="shared" si="445"/>
        <v>16.559999999999999</v>
      </c>
      <c r="T4065" t="str">
        <f t="shared" si="446"/>
        <v>Low</v>
      </c>
      <c r="U4065" t="str">
        <f t="shared" si="447"/>
        <v>Inactive</v>
      </c>
    </row>
    <row r="4066" spans="1:21" x14ac:dyDescent="0.25">
      <c r="A4066" t="s">
        <v>4093</v>
      </c>
      <c r="B4066">
        <v>18</v>
      </c>
      <c r="C4066" t="str">
        <f t="shared" si="441"/>
        <v>18-24</v>
      </c>
      <c r="D4066" t="s">
        <v>27</v>
      </c>
      <c r="E4066" t="s">
        <v>18</v>
      </c>
      <c r="F4066">
        <v>2.5299999999999998</v>
      </c>
      <c r="G4066" t="str">
        <f t="shared" si="442"/>
        <v>Low</v>
      </c>
      <c r="H4066">
        <v>38</v>
      </c>
      <c r="I4066" t="s">
        <v>14</v>
      </c>
      <c r="J4066" t="s">
        <v>10</v>
      </c>
      <c r="K4066" s="4">
        <v>17.989999999999998</v>
      </c>
      <c r="L4066" s="4">
        <f t="shared" si="443"/>
        <v>17.989999999999998</v>
      </c>
      <c r="M4066">
        <v>1</v>
      </c>
      <c r="N4066" t="s">
        <v>23</v>
      </c>
      <c r="O4066">
        <v>3</v>
      </c>
      <c r="P4066">
        <v>0.06</v>
      </c>
      <c r="Q4066">
        <f t="shared" si="444"/>
        <v>4</v>
      </c>
      <c r="R4066" t="s">
        <v>11</v>
      </c>
      <c r="S4066">
        <f t="shared" si="445"/>
        <v>10.119999999999999</v>
      </c>
      <c r="T4066" t="str">
        <f t="shared" si="446"/>
        <v>Low</v>
      </c>
      <c r="U4066" t="str">
        <f t="shared" si="447"/>
        <v>Inactive</v>
      </c>
    </row>
    <row r="4067" spans="1:21" x14ac:dyDescent="0.25">
      <c r="A4067" t="s">
        <v>4094</v>
      </c>
      <c r="B4067">
        <v>42</v>
      </c>
      <c r="C4067" t="str">
        <f t="shared" si="441"/>
        <v>35-44</v>
      </c>
      <c r="D4067" t="s">
        <v>27</v>
      </c>
      <c r="E4067" t="s">
        <v>18</v>
      </c>
      <c r="F4067">
        <v>22.19</v>
      </c>
      <c r="G4067" t="str">
        <f t="shared" si="442"/>
        <v>Medium</v>
      </c>
      <c r="H4067">
        <v>6</v>
      </c>
      <c r="I4067" t="s">
        <v>14</v>
      </c>
      <c r="J4067" t="s">
        <v>41</v>
      </c>
      <c r="K4067" s="4">
        <v>17.989999999999998</v>
      </c>
      <c r="L4067" s="4">
        <f t="shared" si="443"/>
        <v>17.989999999999998</v>
      </c>
      <c r="M4067">
        <v>0</v>
      </c>
      <c r="N4067" t="s">
        <v>29</v>
      </c>
      <c r="O4067">
        <v>2</v>
      </c>
      <c r="P4067">
        <v>3.17</v>
      </c>
      <c r="Q4067">
        <f t="shared" si="444"/>
        <v>190</v>
      </c>
      <c r="R4067" t="s">
        <v>11</v>
      </c>
      <c r="S4067">
        <f t="shared" si="445"/>
        <v>4216.1000000000004</v>
      </c>
      <c r="T4067" t="str">
        <f t="shared" si="446"/>
        <v>High</v>
      </c>
      <c r="U4067" t="str">
        <f t="shared" si="447"/>
        <v>Active</v>
      </c>
    </row>
    <row r="4068" spans="1:21" x14ac:dyDescent="0.25">
      <c r="A4068" t="s">
        <v>4095</v>
      </c>
      <c r="B4068">
        <v>47</v>
      </c>
      <c r="C4068" t="str">
        <f t="shared" si="441"/>
        <v>45-54</v>
      </c>
      <c r="D4068" t="s">
        <v>1</v>
      </c>
      <c r="E4068" t="s">
        <v>8</v>
      </c>
      <c r="F4068">
        <v>2.92</v>
      </c>
      <c r="G4068" t="str">
        <f t="shared" si="442"/>
        <v>Low</v>
      </c>
      <c r="H4068">
        <v>56</v>
      </c>
      <c r="I4068" t="s">
        <v>35</v>
      </c>
      <c r="J4068" t="s">
        <v>10</v>
      </c>
      <c r="K4068" s="4">
        <v>13.99</v>
      </c>
      <c r="L4068" s="4">
        <f t="shared" si="443"/>
        <v>13.99</v>
      </c>
      <c r="M4068">
        <v>1</v>
      </c>
      <c r="N4068" t="s">
        <v>23</v>
      </c>
      <c r="O4068">
        <v>5</v>
      </c>
      <c r="P4068">
        <v>0.05</v>
      </c>
      <c r="Q4068">
        <f t="shared" si="444"/>
        <v>3</v>
      </c>
      <c r="R4068" t="s">
        <v>16</v>
      </c>
      <c r="S4068">
        <f t="shared" si="445"/>
        <v>8.76</v>
      </c>
      <c r="T4068" t="str">
        <f t="shared" si="446"/>
        <v>Low</v>
      </c>
      <c r="U4068" t="str">
        <f t="shared" si="447"/>
        <v>Inactive</v>
      </c>
    </row>
    <row r="4069" spans="1:21" x14ac:dyDescent="0.25">
      <c r="A4069" t="s">
        <v>4096</v>
      </c>
      <c r="B4069">
        <v>23</v>
      </c>
      <c r="C4069" t="str">
        <f t="shared" si="441"/>
        <v>18-24</v>
      </c>
      <c r="D4069" t="s">
        <v>1</v>
      </c>
      <c r="E4069" t="s">
        <v>2</v>
      </c>
      <c r="F4069">
        <v>10.62</v>
      </c>
      <c r="G4069" t="str">
        <f t="shared" si="442"/>
        <v>Low</v>
      </c>
      <c r="H4069">
        <v>52</v>
      </c>
      <c r="I4069" t="s">
        <v>56</v>
      </c>
      <c r="J4069" t="s">
        <v>10</v>
      </c>
      <c r="K4069" s="4">
        <v>8.99</v>
      </c>
      <c r="L4069" s="4">
        <f t="shared" si="443"/>
        <v>8.99</v>
      </c>
      <c r="M4069">
        <v>1</v>
      </c>
      <c r="N4069" t="s">
        <v>5</v>
      </c>
      <c r="O4069">
        <v>4</v>
      </c>
      <c r="P4069">
        <v>0.2</v>
      </c>
      <c r="Q4069">
        <f t="shared" si="444"/>
        <v>12</v>
      </c>
      <c r="R4069" t="s">
        <v>33</v>
      </c>
      <c r="S4069">
        <f t="shared" si="445"/>
        <v>127.44</v>
      </c>
      <c r="T4069" t="str">
        <f t="shared" si="446"/>
        <v>Medium</v>
      </c>
      <c r="U4069" t="str">
        <f t="shared" si="447"/>
        <v>Inactive</v>
      </c>
    </row>
    <row r="4070" spans="1:21" x14ac:dyDescent="0.25">
      <c r="A4070" t="s">
        <v>4097</v>
      </c>
      <c r="B4070">
        <v>51</v>
      </c>
      <c r="C4070" t="str">
        <f t="shared" si="441"/>
        <v>45-54</v>
      </c>
      <c r="D4070" t="s">
        <v>27</v>
      </c>
      <c r="E4070" t="s">
        <v>8</v>
      </c>
      <c r="F4070">
        <v>18</v>
      </c>
      <c r="G4070" t="str">
        <f t="shared" si="442"/>
        <v>Low</v>
      </c>
      <c r="H4070">
        <v>60</v>
      </c>
      <c r="I4070" t="s">
        <v>35</v>
      </c>
      <c r="J4070" t="s">
        <v>41</v>
      </c>
      <c r="K4070" s="4">
        <v>13.99</v>
      </c>
      <c r="L4070" s="4">
        <f t="shared" si="443"/>
        <v>13.99</v>
      </c>
      <c r="M4070">
        <v>0</v>
      </c>
      <c r="N4070" t="s">
        <v>23</v>
      </c>
      <c r="O4070">
        <v>4</v>
      </c>
      <c r="P4070">
        <v>0.3</v>
      </c>
      <c r="Q4070">
        <f t="shared" si="444"/>
        <v>18</v>
      </c>
      <c r="R4070" t="s">
        <v>25</v>
      </c>
      <c r="S4070">
        <f t="shared" si="445"/>
        <v>324</v>
      </c>
      <c r="T4070" t="str">
        <f t="shared" si="446"/>
        <v>High</v>
      </c>
      <c r="U4070" t="str">
        <f t="shared" si="447"/>
        <v>Inactive</v>
      </c>
    </row>
    <row r="4071" spans="1:21" x14ac:dyDescent="0.25">
      <c r="A4071" t="s">
        <v>4098</v>
      </c>
      <c r="B4071">
        <v>30</v>
      </c>
      <c r="C4071" t="str">
        <f t="shared" si="441"/>
        <v>25-34</v>
      </c>
      <c r="D4071" t="s">
        <v>13</v>
      </c>
      <c r="E4071" t="s">
        <v>2</v>
      </c>
      <c r="F4071">
        <v>8.52</v>
      </c>
      <c r="G4071" t="str">
        <f t="shared" si="442"/>
        <v>Low</v>
      </c>
      <c r="H4071">
        <v>11</v>
      </c>
      <c r="I4071" t="s">
        <v>14</v>
      </c>
      <c r="J4071" t="s">
        <v>32</v>
      </c>
      <c r="K4071" s="4">
        <v>8.99</v>
      </c>
      <c r="L4071" s="4">
        <f t="shared" si="443"/>
        <v>8.99</v>
      </c>
      <c r="M4071">
        <v>0</v>
      </c>
      <c r="N4071" t="s">
        <v>5</v>
      </c>
      <c r="O4071">
        <v>4</v>
      </c>
      <c r="P4071">
        <v>0.71</v>
      </c>
      <c r="Q4071">
        <f t="shared" si="444"/>
        <v>43</v>
      </c>
      <c r="R4071" t="s">
        <v>6</v>
      </c>
      <c r="S4071">
        <f t="shared" si="445"/>
        <v>366.35999999999996</v>
      </c>
      <c r="T4071" t="str">
        <f t="shared" si="446"/>
        <v>High</v>
      </c>
      <c r="U4071" t="str">
        <f t="shared" si="447"/>
        <v>Risk</v>
      </c>
    </row>
    <row r="4072" spans="1:21" x14ac:dyDescent="0.25">
      <c r="A4072" t="s">
        <v>4099</v>
      </c>
      <c r="B4072">
        <v>65</v>
      </c>
      <c r="C4072" t="str">
        <f t="shared" si="441"/>
        <v>55+</v>
      </c>
      <c r="D4072" t="s">
        <v>1</v>
      </c>
      <c r="E4072" t="s">
        <v>2</v>
      </c>
      <c r="F4072">
        <v>9.9499999999999993</v>
      </c>
      <c r="G4072" t="str">
        <f t="shared" si="442"/>
        <v>Low</v>
      </c>
      <c r="H4072">
        <v>8</v>
      </c>
      <c r="I4072" t="s">
        <v>56</v>
      </c>
      <c r="J4072" t="s">
        <v>32</v>
      </c>
      <c r="K4072" s="4">
        <v>8.99</v>
      </c>
      <c r="L4072" s="4">
        <f t="shared" si="443"/>
        <v>8.99</v>
      </c>
      <c r="M4072">
        <v>0</v>
      </c>
      <c r="N4072" t="s">
        <v>15</v>
      </c>
      <c r="O4072">
        <v>5</v>
      </c>
      <c r="P4072">
        <v>1.1100000000000001</v>
      </c>
      <c r="Q4072">
        <f t="shared" si="444"/>
        <v>67</v>
      </c>
      <c r="R4072" t="s">
        <v>33</v>
      </c>
      <c r="S4072">
        <f t="shared" si="445"/>
        <v>666.65</v>
      </c>
      <c r="T4072" t="str">
        <f t="shared" si="446"/>
        <v>High</v>
      </c>
      <c r="U4072" t="str">
        <f t="shared" si="447"/>
        <v>Risk</v>
      </c>
    </row>
    <row r="4073" spans="1:21" x14ac:dyDescent="0.25">
      <c r="A4073" s="1" t="s">
        <v>4100</v>
      </c>
      <c r="B4073">
        <v>70</v>
      </c>
      <c r="C4073" t="str">
        <f t="shared" si="441"/>
        <v>55+</v>
      </c>
      <c r="D4073" t="s">
        <v>13</v>
      </c>
      <c r="E4073" t="s">
        <v>18</v>
      </c>
      <c r="F4073">
        <v>9.25</v>
      </c>
      <c r="G4073" t="str">
        <f t="shared" si="442"/>
        <v>Low</v>
      </c>
      <c r="H4073">
        <v>8</v>
      </c>
      <c r="I4073" t="s">
        <v>35</v>
      </c>
      <c r="J4073" t="s">
        <v>43</v>
      </c>
      <c r="K4073" s="4">
        <v>17.989999999999998</v>
      </c>
      <c r="L4073" s="4">
        <f t="shared" si="443"/>
        <v>17.989999999999998</v>
      </c>
      <c r="M4073">
        <v>0</v>
      </c>
      <c r="N4073" t="s">
        <v>29</v>
      </c>
      <c r="O4073">
        <v>5</v>
      </c>
      <c r="P4073">
        <v>1.03</v>
      </c>
      <c r="Q4073">
        <f t="shared" si="444"/>
        <v>62</v>
      </c>
      <c r="R4073" t="s">
        <v>38</v>
      </c>
      <c r="S4073">
        <f t="shared" si="445"/>
        <v>573.5</v>
      </c>
      <c r="T4073" t="str">
        <f t="shared" si="446"/>
        <v>High</v>
      </c>
      <c r="U4073" t="str">
        <f t="shared" si="447"/>
        <v>Risk</v>
      </c>
    </row>
    <row r="4074" spans="1:21" x14ac:dyDescent="0.25">
      <c r="A4074" t="s">
        <v>4101</v>
      </c>
      <c r="B4074">
        <v>49</v>
      </c>
      <c r="C4074" t="str">
        <f t="shared" si="441"/>
        <v>45-54</v>
      </c>
      <c r="D4074" t="s">
        <v>13</v>
      </c>
      <c r="E4074" t="s">
        <v>2</v>
      </c>
      <c r="F4074">
        <v>9.65</v>
      </c>
      <c r="G4074" t="str">
        <f t="shared" si="442"/>
        <v>Low</v>
      </c>
      <c r="H4074">
        <v>8</v>
      </c>
      <c r="I4074" t="s">
        <v>14</v>
      </c>
      <c r="J4074" t="s">
        <v>32</v>
      </c>
      <c r="K4074" s="4">
        <v>8.99</v>
      </c>
      <c r="L4074" s="4">
        <f t="shared" si="443"/>
        <v>8.99</v>
      </c>
      <c r="M4074">
        <v>0</v>
      </c>
      <c r="N4074" t="s">
        <v>15</v>
      </c>
      <c r="O4074">
        <v>3</v>
      </c>
      <c r="P4074">
        <v>1.07</v>
      </c>
      <c r="Q4074">
        <f t="shared" si="444"/>
        <v>64</v>
      </c>
      <c r="R4074" t="s">
        <v>25</v>
      </c>
      <c r="S4074">
        <f t="shared" si="445"/>
        <v>617.6</v>
      </c>
      <c r="T4074" t="str">
        <f t="shared" si="446"/>
        <v>High</v>
      </c>
      <c r="U4074" t="str">
        <f t="shared" si="447"/>
        <v>Risk</v>
      </c>
    </row>
    <row r="4075" spans="1:21" x14ac:dyDescent="0.25">
      <c r="A4075" t="s">
        <v>4102</v>
      </c>
      <c r="B4075">
        <v>37</v>
      </c>
      <c r="C4075" t="str">
        <f t="shared" si="441"/>
        <v>35-44</v>
      </c>
      <c r="D4075" t="s">
        <v>27</v>
      </c>
      <c r="E4075" t="s">
        <v>18</v>
      </c>
      <c r="F4075">
        <v>0.64</v>
      </c>
      <c r="G4075" t="str">
        <f t="shared" si="442"/>
        <v>Low</v>
      </c>
      <c r="H4075">
        <v>10</v>
      </c>
      <c r="I4075" t="s">
        <v>9</v>
      </c>
      <c r="J4075" t="s">
        <v>41</v>
      </c>
      <c r="K4075" s="4">
        <v>17.989999999999998</v>
      </c>
      <c r="L4075" s="4">
        <f t="shared" si="443"/>
        <v>17.989999999999998</v>
      </c>
      <c r="M4075">
        <v>1</v>
      </c>
      <c r="N4075" t="s">
        <v>5</v>
      </c>
      <c r="O4075">
        <v>5</v>
      </c>
      <c r="P4075">
        <v>0.06</v>
      </c>
      <c r="Q4075">
        <f t="shared" si="444"/>
        <v>4</v>
      </c>
      <c r="R4075" t="s">
        <v>33</v>
      </c>
      <c r="S4075">
        <f t="shared" si="445"/>
        <v>2.56</v>
      </c>
      <c r="T4075" t="str">
        <f t="shared" si="446"/>
        <v>Low</v>
      </c>
      <c r="U4075" t="str">
        <f t="shared" si="447"/>
        <v>Risk</v>
      </c>
    </row>
    <row r="4076" spans="1:21" x14ac:dyDescent="0.25">
      <c r="A4076" t="s">
        <v>4103</v>
      </c>
      <c r="B4076">
        <v>70</v>
      </c>
      <c r="C4076" t="str">
        <f t="shared" si="441"/>
        <v>55+</v>
      </c>
      <c r="D4076" t="s">
        <v>1</v>
      </c>
      <c r="E4076" t="s">
        <v>8</v>
      </c>
      <c r="F4076">
        <v>1.34</v>
      </c>
      <c r="G4076" t="str">
        <f t="shared" si="442"/>
        <v>Low</v>
      </c>
      <c r="H4076">
        <v>0</v>
      </c>
      <c r="I4076" t="s">
        <v>14</v>
      </c>
      <c r="J4076" t="s">
        <v>4</v>
      </c>
      <c r="K4076" s="4">
        <v>13.99</v>
      </c>
      <c r="L4076" s="4">
        <f t="shared" si="443"/>
        <v>13.99</v>
      </c>
      <c r="M4076">
        <v>0</v>
      </c>
      <c r="N4076" t="s">
        <v>23</v>
      </c>
      <c r="O4076">
        <v>1</v>
      </c>
      <c r="P4076">
        <v>1.34</v>
      </c>
      <c r="Q4076">
        <f t="shared" si="444"/>
        <v>80</v>
      </c>
      <c r="R4076" t="s">
        <v>38</v>
      </c>
      <c r="S4076">
        <f t="shared" si="445"/>
        <v>107.2</v>
      </c>
      <c r="T4076" t="str">
        <f t="shared" si="446"/>
        <v>Medium</v>
      </c>
      <c r="U4076" t="str">
        <f t="shared" si="447"/>
        <v>Active</v>
      </c>
    </row>
    <row r="4077" spans="1:21" x14ac:dyDescent="0.25">
      <c r="A4077" t="s">
        <v>4104</v>
      </c>
      <c r="B4077">
        <v>26</v>
      </c>
      <c r="C4077" t="str">
        <f t="shared" si="441"/>
        <v>25-34</v>
      </c>
      <c r="D4077" t="s">
        <v>27</v>
      </c>
      <c r="E4077" t="s">
        <v>18</v>
      </c>
      <c r="F4077">
        <v>10.65</v>
      </c>
      <c r="G4077" t="str">
        <f t="shared" si="442"/>
        <v>Low</v>
      </c>
      <c r="H4077">
        <v>37</v>
      </c>
      <c r="I4077" t="s">
        <v>35</v>
      </c>
      <c r="J4077" t="s">
        <v>4</v>
      </c>
      <c r="K4077" s="4">
        <v>17.989999999999998</v>
      </c>
      <c r="L4077" s="4">
        <f t="shared" si="443"/>
        <v>17.989999999999998</v>
      </c>
      <c r="M4077">
        <v>1</v>
      </c>
      <c r="N4077" t="s">
        <v>47</v>
      </c>
      <c r="O4077">
        <v>3</v>
      </c>
      <c r="P4077">
        <v>0.28000000000000003</v>
      </c>
      <c r="Q4077">
        <f t="shared" si="444"/>
        <v>17</v>
      </c>
      <c r="R4077" t="s">
        <v>20</v>
      </c>
      <c r="S4077">
        <f t="shared" si="445"/>
        <v>181.05</v>
      </c>
      <c r="T4077" t="str">
        <f t="shared" si="446"/>
        <v>High</v>
      </c>
      <c r="U4077" t="str">
        <f t="shared" si="447"/>
        <v>Inactive</v>
      </c>
    </row>
    <row r="4078" spans="1:21" x14ac:dyDescent="0.25">
      <c r="A4078" t="s">
        <v>4105</v>
      </c>
      <c r="B4078">
        <v>64</v>
      </c>
      <c r="C4078" t="str">
        <f t="shared" si="441"/>
        <v>55+</v>
      </c>
      <c r="D4078" t="s">
        <v>27</v>
      </c>
      <c r="E4078" t="s">
        <v>18</v>
      </c>
      <c r="F4078">
        <v>3.74</v>
      </c>
      <c r="G4078" t="str">
        <f t="shared" si="442"/>
        <v>Low</v>
      </c>
      <c r="H4078">
        <v>32</v>
      </c>
      <c r="I4078" t="s">
        <v>56</v>
      </c>
      <c r="J4078" t="s">
        <v>43</v>
      </c>
      <c r="K4078" s="4">
        <v>17.989999999999998</v>
      </c>
      <c r="L4078" s="4">
        <f t="shared" si="443"/>
        <v>17.989999999999998</v>
      </c>
      <c r="M4078">
        <v>1</v>
      </c>
      <c r="N4078" t="s">
        <v>29</v>
      </c>
      <c r="O4078">
        <v>3</v>
      </c>
      <c r="P4078">
        <v>0.11</v>
      </c>
      <c r="Q4078">
        <f t="shared" si="444"/>
        <v>7</v>
      </c>
      <c r="R4078" t="s">
        <v>16</v>
      </c>
      <c r="S4078">
        <f t="shared" si="445"/>
        <v>26.18</v>
      </c>
      <c r="T4078" t="str">
        <f t="shared" si="446"/>
        <v>Low</v>
      </c>
      <c r="U4078" t="str">
        <f t="shared" si="447"/>
        <v>Inactive</v>
      </c>
    </row>
    <row r="4079" spans="1:21" x14ac:dyDescent="0.25">
      <c r="A4079" t="s">
        <v>4106</v>
      </c>
      <c r="B4079">
        <v>43</v>
      </c>
      <c r="C4079" t="str">
        <f t="shared" si="441"/>
        <v>35-44</v>
      </c>
      <c r="D4079" t="s">
        <v>13</v>
      </c>
      <c r="E4079" t="s">
        <v>18</v>
      </c>
      <c r="F4079">
        <v>12.51</v>
      </c>
      <c r="G4079" t="str">
        <f t="shared" si="442"/>
        <v>Low</v>
      </c>
      <c r="H4079">
        <v>47</v>
      </c>
      <c r="I4079" t="s">
        <v>19</v>
      </c>
      <c r="J4079" t="s">
        <v>4</v>
      </c>
      <c r="K4079" s="4">
        <v>17.989999999999998</v>
      </c>
      <c r="L4079" s="4">
        <f t="shared" si="443"/>
        <v>17.989999999999998</v>
      </c>
      <c r="M4079">
        <v>1</v>
      </c>
      <c r="N4079" t="s">
        <v>47</v>
      </c>
      <c r="O4079">
        <v>1</v>
      </c>
      <c r="P4079">
        <v>0.26</v>
      </c>
      <c r="Q4079">
        <f t="shared" si="444"/>
        <v>16</v>
      </c>
      <c r="R4079" t="s">
        <v>6</v>
      </c>
      <c r="S4079">
        <f t="shared" si="445"/>
        <v>200.16</v>
      </c>
      <c r="T4079" t="str">
        <f t="shared" si="446"/>
        <v>High</v>
      </c>
      <c r="U4079" t="str">
        <f t="shared" si="447"/>
        <v>Inactive</v>
      </c>
    </row>
    <row r="4080" spans="1:21" x14ac:dyDescent="0.25">
      <c r="A4080" t="s">
        <v>4107</v>
      </c>
      <c r="B4080">
        <v>59</v>
      </c>
      <c r="C4080" t="str">
        <f t="shared" si="441"/>
        <v>55+</v>
      </c>
      <c r="D4080" t="s">
        <v>1</v>
      </c>
      <c r="E4080" t="s">
        <v>18</v>
      </c>
      <c r="F4080">
        <v>32.81</v>
      </c>
      <c r="G4080" t="str">
        <f t="shared" si="442"/>
        <v>Medium</v>
      </c>
      <c r="H4080">
        <v>0</v>
      </c>
      <c r="I4080" t="s">
        <v>56</v>
      </c>
      <c r="J4080" t="s">
        <v>32</v>
      </c>
      <c r="K4080" s="4">
        <v>17.989999999999998</v>
      </c>
      <c r="L4080" s="4">
        <f t="shared" si="443"/>
        <v>17.989999999999998</v>
      </c>
      <c r="M4080">
        <v>0</v>
      </c>
      <c r="N4080" t="s">
        <v>23</v>
      </c>
      <c r="O4080">
        <v>3</v>
      </c>
      <c r="P4080">
        <v>32.81</v>
      </c>
      <c r="Q4080">
        <f t="shared" si="444"/>
        <v>1969</v>
      </c>
      <c r="R4080" t="s">
        <v>11</v>
      </c>
      <c r="S4080">
        <f t="shared" si="445"/>
        <v>64602.890000000007</v>
      </c>
      <c r="T4080" t="str">
        <f t="shared" si="446"/>
        <v>High</v>
      </c>
      <c r="U4080" t="str">
        <f t="shared" si="447"/>
        <v>Active</v>
      </c>
    </row>
    <row r="4081" spans="1:21" x14ac:dyDescent="0.25">
      <c r="A4081" t="s">
        <v>4108</v>
      </c>
      <c r="B4081">
        <v>60</v>
      </c>
      <c r="C4081" t="str">
        <f t="shared" si="441"/>
        <v>55+</v>
      </c>
      <c r="D4081" t="s">
        <v>27</v>
      </c>
      <c r="E4081" t="s">
        <v>18</v>
      </c>
      <c r="F4081">
        <v>6.91</v>
      </c>
      <c r="G4081" t="str">
        <f t="shared" si="442"/>
        <v>Low</v>
      </c>
      <c r="H4081">
        <v>46</v>
      </c>
      <c r="I4081" t="s">
        <v>56</v>
      </c>
      <c r="J4081" t="s">
        <v>43</v>
      </c>
      <c r="K4081" s="4">
        <v>17.989999999999998</v>
      </c>
      <c r="L4081" s="4">
        <f t="shared" si="443"/>
        <v>17.989999999999998</v>
      </c>
      <c r="M4081">
        <v>1</v>
      </c>
      <c r="N4081" t="s">
        <v>23</v>
      </c>
      <c r="O4081">
        <v>1</v>
      </c>
      <c r="P4081">
        <v>0.15</v>
      </c>
      <c r="Q4081">
        <f t="shared" si="444"/>
        <v>9</v>
      </c>
      <c r="R4081" t="s">
        <v>6</v>
      </c>
      <c r="S4081">
        <f t="shared" si="445"/>
        <v>62.19</v>
      </c>
      <c r="T4081" t="str">
        <f t="shared" si="446"/>
        <v>Medium</v>
      </c>
      <c r="U4081" t="str">
        <f t="shared" si="447"/>
        <v>Inactive</v>
      </c>
    </row>
    <row r="4082" spans="1:21" x14ac:dyDescent="0.25">
      <c r="A4082" t="s">
        <v>4109</v>
      </c>
      <c r="B4082">
        <v>60</v>
      </c>
      <c r="C4082" t="str">
        <f t="shared" si="441"/>
        <v>55+</v>
      </c>
      <c r="D4082" t="s">
        <v>13</v>
      </c>
      <c r="E4082" t="s">
        <v>2</v>
      </c>
      <c r="F4082">
        <v>4.46</v>
      </c>
      <c r="G4082" t="str">
        <f t="shared" si="442"/>
        <v>Low</v>
      </c>
      <c r="H4082">
        <v>10</v>
      </c>
      <c r="I4082" t="s">
        <v>9</v>
      </c>
      <c r="J4082" t="s">
        <v>32</v>
      </c>
      <c r="K4082" s="4">
        <v>8.99</v>
      </c>
      <c r="L4082" s="4">
        <f t="shared" si="443"/>
        <v>8.99</v>
      </c>
      <c r="M4082">
        <v>1</v>
      </c>
      <c r="N4082" t="s">
        <v>5</v>
      </c>
      <c r="O4082">
        <v>5</v>
      </c>
      <c r="P4082">
        <v>0.41</v>
      </c>
      <c r="Q4082">
        <f t="shared" si="444"/>
        <v>25</v>
      </c>
      <c r="R4082" t="s">
        <v>6</v>
      </c>
      <c r="S4082">
        <f t="shared" si="445"/>
        <v>111.5</v>
      </c>
      <c r="T4082" t="str">
        <f t="shared" si="446"/>
        <v>Medium</v>
      </c>
      <c r="U4082" t="str">
        <f t="shared" si="447"/>
        <v>Risk</v>
      </c>
    </row>
    <row r="4083" spans="1:21" x14ac:dyDescent="0.25">
      <c r="A4083" t="s">
        <v>4110</v>
      </c>
      <c r="B4083">
        <v>69</v>
      </c>
      <c r="C4083" t="str">
        <f t="shared" si="441"/>
        <v>55+</v>
      </c>
      <c r="D4083" t="s">
        <v>1</v>
      </c>
      <c r="E4083" t="s">
        <v>2</v>
      </c>
      <c r="F4083">
        <v>2.16</v>
      </c>
      <c r="G4083" t="str">
        <f t="shared" si="442"/>
        <v>Low</v>
      </c>
      <c r="H4083">
        <v>57</v>
      </c>
      <c r="I4083" t="s">
        <v>9</v>
      </c>
      <c r="J4083" t="s">
        <v>43</v>
      </c>
      <c r="K4083" s="4">
        <v>8.99</v>
      </c>
      <c r="L4083" s="4">
        <f t="shared" si="443"/>
        <v>8.99</v>
      </c>
      <c r="M4083">
        <v>1</v>
      </c>
      <c r="N4083" t="s">
        <v>15</v>
      </c>
      <c r="O4083">
        <v>2</v>
      </c>
      <c r="P4083">
        <v>0.04</v>
      </c>
      <c r="Q4083">
        <f t="shared" si="444"/>
        <v>2</v>
      </c>
      <c r="R4083" t="s">
        <v>6</v>
      </c>
      <c r="S4083">
        <f t="shared" si="445"/>
        <v>4.32</v>
      </c>
      <c r="T4083" t="str">
        <f t="shared" si="446"/>
        <v>Low</v>
      </c>
      <c r="U4083" t="str">
        <f t="shared" si="447"/>
        <v>Inactive</v>
      </c>
    </row>
    <row r="4084" spans="1:21" x14ac:dyDescent="0.25">
      <c r="A4084" t="s">
        <v>4111</v>
      </c>
      <c r="B4084">
        <v>42</v>
      </c>
      <c r="C4084" t="str">
        <f t="shared" si="441"/>
        <v>35-44</v>
      </c>
      <c r="D4084" t="s">
        <v>1</v>
      </c>
      <c r="E4084" t="s">
        <v>18</v>
      </c>
      <c r="F4084">
        <v>6.34</v>
      </c>
      <c r="G4084" t="str">
        <f t="shared" si="442"/>
        <v>Low</v>
      </c>
      <c r="H4084">
        <v>28</v>
      </c>
      <c r="I4084" t="s">
        <v>14</v>
      </c>
      <c r="J4084" t="s">
        <v>4</v>
      </c>
      <c r="K4084" s="4">
        <v>17.989999999999998</v>
      </c>
      <c r="L4084" s="4">
        <f t="shared" si="443"/>
        <v>17.989999999999998</v>
      </c>
      <c r="M4084">
        <v>0</v>
      </c>
      <c r="N4084" t="s">
        <v>5</v>
      </c>
      <c r="O4084">
        <v>1</v>
      </c>
      <c r="P4084">
        <v>0.22</v>
      </c>
      <c r="Q4084">
        <f t="shared" si="444"/>
        <v>13</v>
      </c>
      <c r="R4084" t="s">
        <v>38</v>
      </c>
      <c r="S4084">
        <f t="shared" si="445"/>
        <v>82.42</v>
      </c>
      <c r="T4084" t="str">
        <f t="shared" si="446"/>
        <v>Medium</v>
      </c>
      <c r="U4084" t="str">
        <f t="shared" si="447"/>
        <v>Inactive</v>
      </c>
    </row>
    <row r="4085" spans="1:21" x14ac:dyDescent="0.25">
      <c r="A4085" t="s">
        <v>4112</v>
      </c>
      <c r="B4085">
        <v>47</v>
      </c>
      <c r="C4085" t="str">
        <f t="shared" si="441"/>
        <v>45-54</v>
      </c>
      <c r="D4085" t="s">
        <v>1</v>
      </c>
      <c r="E4085" t="s">
        <v>18</v>
      </c>
      <c r="F4085">
        <v>12.5</v>
      </c>
      <c r="G4085" t="str">
        <f t="shared" si="442"/>
        <v>Low</v>
      </c>
      <c r="H4085">
        <v>18</v>
      </c>
      <c r="I4085" t="s">
        <v>3</v>
      </c>
      <c r="J4085" t="s">
        <v>10</v>
      </c>
      <c r="K4085" s="4">
        <v>17.989999999999998</v>
      </c>
      <c r="L4085" s="4">
        <f t="shared" si="443"/>
        <v>17.989999999999998</v>
      </c>
      <c r="M4085">
        <v>0</v>
      </c>
      <c r="N4085" t="s">
        <v>47</v>
      </c>
      <c r="O4085">
        <v>1</v>
      </c>
      <c r="P4085">
        <v>0.66</v>
      </c>
      <c r="Q4085">
        <f t="shared" si="444"/>
        <v>40</v>
      </c>
      <c r="R4085" t="s">
        <v>16</v>
      </c>
      <c r="S4085">
        <f t="shared" si="445"/>
        <v>500</v>
      </c>
      <c r="T4085" t="str">
        <f t="shared" si="446"/>
        <v>High</v>
      </c>
      <c r="U4085" t="str">
        <f t="shared" si="447"/>
        <v>Risk</v>
      </c>
    </row>
    <row r="4086" spans="1:21" x14ac:dyDescent="0.25">
      <c r="A4086" t="s">
        <v>4113</v>
      </c>
      <c r="B4086">
        <v>54</v>
      </c>
      <c r="C4086" t="str">
        <f t="shared" si="441"/>
        <v>45-54</v>
      </c>
      <c r="D4086" t="s">
        <v>1</v>
      </c>
      <c r="E4086" t="s">
        <v>18</v>
      </c>
      <c r="F4086">
        <v>5.37</v>
      </c>
      <c r="G4086" t="str">
        <f t="shared" si="442"/>
        <v>Low</v>
      </c>
      <c r="H4086">
        <v>35</v>
      </c>
      <c r="I4086" t="s">
        <v>19</v>
      </c>
      <c r="J4086" t="s">
        <v>41</v>
      </c>
      <c r="K4086" s="4">
        <v>17.989999999999998</v>
      </c>
      <c r="L4086" s="4">
        <f t="shared" si="443"/>
        <v>17.989999999999998</v>
      </c>
      <c r="M4086">
        <v>1</v>
      </c>
      <c r="N4086" t="s">
        <v>15</v>
      </c>
      <c r="O4086">
        <v>4</v>
      </c>
      <c r="P4086">
        <v>0.15</v>
      </c>
      <c r="Q4086">
        <f t="shared" si="444"/>
        <v>9</v>
      </c>
      <c r="R4086" t="s">
        <v>25</v>
      </c>
      <c r="S4086">
        <f t="shared" si="445"/>
        <v>48.33</v>
      </c>
      <c r="T4086" t="str">
        <f t="shared" si="446"/>
        <v>Low</v>
      </c>
      <c r="U4086" t="str">
        <f t="shared" si="447"/>
        <v>Inactive</v>
      </c>
    </row>
    <row r="4087" spans="1:21" x14ac:dyDescent="0.25">
      <c r="A4087" t="s">
        <v>4114</v>
      </c>
      <c r="B4087">
        <v>35</v>
      </c>
      <c r="C4087" t="str">
        <f t="shared" si="441"/>
        <v>25-34</v>
      </c>
      <c r="D4087" t="s">
        <v>27</v>
      </c>
      <c r="E4087" t="s">
        <v>8</v>
      </c>
      <c r="F4087">
        <v>32.86</v>
      </c>
      <c r="G4087" t="str">
        <f t="shared" si="442"/>
        <v>Medium</v>
      </c>
      <c r="H4087">
        <v>25</v>
      </c>
      <c r="I4087" t="s">
        <v>19</v>
      </c>
      <c r="J4087" t="s">
        <v>4</v>
      </c>
      <c r="K4087" s="4">
        <v>13.99</v>
      </c>
      <c r="L4087" s="4">
        <f t="shared" si="443"/>
        <v>13.99</v>
      </c>
      <c r="M4087">
        <v>0</v>
      </c>
      <c r="N4087" t="s">
        <v>5</v>
      </c>
      <c r="O4087">
        <v>4</v>
      </c>
      <c r="P4087">
        <v>1.26</v>
      </c>
      <c r="Q4087">
        <f t="shared" si="444"/>
        <v>76</v>
      </c>
      <c r="R4087" t="s">
        <v>25</v>
      </c>
      <c r="S4087">
        <f t="shared" si="445"/>
        <v>2497.36</v>
      </c>
      <c r="T4087" t="str">
        <f t="shared" si="446"/>
        <v>High</v>
      </c>
      <c r="U4087" t="str">
        <f t="shared" si="447"/>
        <v>Inactive</v>
      </c>
    </row>
    <row r="4088" spans="1:21" x14ac:dyDescent="0.25">
      <c r="A4088" t="s">
        <v>4115</v>
      </c>
      <c r="B4088">
        <v>50</v>
      </c>
      <c r="C4088" t="str">
        <f t="shared" si="441"/>
        <v>45-54</v>
      </c>
      <c r="D4088" t="s">
        <v>1</v>
      </c>
      <c r="E4088" t="s">
        <v>18</v>
      </c>
      <c r="F4088">
        <v>12.5</v>
      </c>
      <c r="G4088" t="str">
        <f t="shared" si="442"/>
        <v>Low</v>
      </c>
      <c r="H4088">
        <v>56</v>
      </c>
      <c r="I4088" t="s">
        <v>14</v>
      </c>
      <c r="J4088" t="s">
        <v>43</v>
      </c>
      <c r="K4088" s="4">
        <v>17.989999999999998</v>
      </c>
      <c r="L4088" s="4">
        <f t="shared" si="443"/>
        <v>17.989999999999998</v>
      </c>
      <c r="M4088">
        <v>0</v>
      </c>
      <c r="N4088" t="s">
        <v>47</v>
      </c>
      <c r="O4088">
        <v>5</v>
      </c>
      <c r="P4088">
        <v>0.22</v>
      </c>
      <c r="Q4088">
        <f t="shared" si="444"/>
        <v>13</v>
      </c>
      <c r="R4088" t="s">
        <v>6</v>
      </c>
      <c r="S4088">
        <f t="shared" si="445"/>
        <v>162.5</v>
      </c>
      <c r="T4088" t="str">
        <f t="shared" si="446"/>
        <v>High</v>
      </c>
      <c r="U4088" t="str">
        <f t="shared" si="447"/>
        <v>Inactive</v>
      </c>
    </row>
    <row r="4089" spans="1:21" x14ac:dyDescent="0.25">
      <c r="A4089" t="s">
        <v>4116</v>
      </c>
      <c r="B4089">
        <v>69</v>
      </c>
      <c r="C4089" t="str">
        <f t="shared" si="441"/>
        <v>55+</v>
      </c>
      <c r="D4089" t="s">
        <v>13</v>
      </c>
      <c r="E4089" t="s">
        <v>18</v>
      </c>
      <c r="F4089">
        <v>1.75</v>
      </c>
      <c r="G4089" t="str">
        <f t="shared" si="442"/>
        <v>Low</v>
      </c>
      <c r="H4089">
        <v>6</v>
      </c>
      <c r="I4089" t="s">
        <v>19</v>
      </c>
      <c r="J4089" t="s">
        <v>10</v>
      </c>
      <c r="K4089" s="4">
        <v>17.989999999999998</v>
      </c>
      <c r="L4089" s="4">
        <f t="shared" si="443"/>
        <v>17.989999999999998</v>
      </c>
      <c r="M4089">
        <v>0</v>
      </c>
      <c r="N4089" t="s">
        <v>29</v>
      </c>
      <c r="O4089">
        <v>5</v>
      </c>
      <c r="P4089">
        <v>0.25</v>
      </c>
      <c r="Q4089">
        <f t="shared" si="444"/>
        <v>15</v>
      </c>
      <c r="R4089" t="s">
        <v>25</v>
      </c>
      <c r="S4089">
        <f t="shared" si="445"/>
        <v>26.25</v>
      </c>
      <c r="T4089" t="str">
        <f t="shared" si="446"/>
        <v>Low</v>
      </c>
      <c r="U4089" t="str">
        <f t="shared" si="447"/>
        <v>Active</v>
      </c>
    </row>
    <row r="4090" spans="1:21" x14ac:dyDescent="0.25">
      <c r="A4090" t="s">
        <v>4117</v>
      </c>
      <c r="B4090">
        <v>25</v>
      </c>
      <c r="C4090" t="str">
        <f t="shared" si="441"/>
        <v>18-24</v>
      </c>
      <c r="D4090" t="s">
        <v>1</v>
      </c>
      <c r="E4090" t="s">
        <v>2</v>
      </c>
      <c r="F4090">
        <v>19.309999999999999</v>
      </c>
      <c r="G4090" t="str">
        <f t="shared" si="442"/>
        <v>Low</v>
      </c>
      <c r="H4090">
        <v>5</v>
      </c>
      <c r="I4090" t="s">
        <v>3</v>
      </c>
      <c r="J4090" t="s">
        <v>10</v>
      </c>
      <c r="K4090" s="4">
        <v>8.99</v>
      </c>
      <c r="L4090" s="4">
        <f t="shared" si="443"/>
        <v>8.99</v>
      </c>
      <c r="M4090">
        <v>0</v>
      </c>
      <c r="N4090" t="s">
        <v>29</v>
      </c>
      <c r="O4090">
        <v>2</v>
      </c>
      <c r="P4090">
        <v>3.22</v>
      </c>
      <c r="Q4090">
        <f t="shared" si="444"/>
        <v>193</v>
      </c>
      <c r="R4090" t="s">
        <v>38</v>
      </c>
      <c r="S4090">
        <f t="shared" si="445"/>
        <v>3726.83</v>
      </c>
      <c r="T4090" t="str">
        <f t="shared" si="446"/>
        <v>High</v>
      </c>
      <c r="U4090" t="str">
        <f t="shared" si="447"/>
        <v>Active</v>
      </c>
    </row>
    <row r="4091" spans="1:21" x14ac:dyDescent="0.25">
      <c r="A4091" t="s">
        <v>4118</v>
      </c>
      <c r="B4091">
        <v>51</v>
      </c>
      <c r="C4091" t="str">
        <f t="shared" si="441"/>
        <v>45-54</v>
      </c>
      <c r="D4091" t="s">
        <v>13</v>
      </c>
      <c r="E4091" t="s">
        <v>2</v>
      </c>
      <c r="F4091">
        <v>17.62</v>
      </c>
      <c r="G4091" t="str">
        <f t="shared" si="442"/>
        <v>Low</v>
      </c>
      <c r="H4091">
        <v>55</v>
      </c>
      <c r="I4091" t="s">
        <v>14</v>
      </c>
      <c r="J4091" t="s">
        <v>32</v>
      </c>
      <c r="K4091" s="4">
        <v>8.99</v>
      </c>
      <c r="L4091" s="4">
        <f t="shared" si="443"/>
        <v>8.99</v>
      </c>
      <c r="M4091">
        <v>1</v>
      </c>
      <c r="N4091" t="s">
        <v>23</v>
      </c>
      <c r="O4091">
        <v>4</v>
      </c>
      <c r="P4091">
        <v>0.31</v>
      </c>
      <c r="Q4091">
        <f t="shared" si="444"/>
        <v>19</v>
      </c>
      <c r="R4091" t="s">
        <v>33</v>
      </c>
      <c r="S4091">
        <f t="shared" si="445"/>
        <v>334.78000000000003</v>
      </c>
      <c r="T4091" t="str">
        <f t="shared" si="446"/>
        <v>High</v>
      </c>
      <c r="U4091" t="str">
        <f t="shared" si="447"/>
        <v>Inactive</v>
      </c>
    </row>
    <row r="4092" spans="1:21" x14ac:dyDescent="0.25">
      <c r="A4092" t="s">
        <v>4119</v>
      </c>
      <c r="B4092">
        <v>23</v>
      </c>
      <c r="C4092" t="str">
        <f t="shared" si="441"/>
        <v>18-24</v>
      </c>
      <c r="D4092" t="s">
        <v>13</v>
      </c>
      <c r="E4092" t="s">
        <v>8</v>
      </c>
      <c r="F4092">
        <v>3.7</v>
      </c>
      <c r="G4092" t="str">
        <f t="shared" si="442"/>
        <v>Low</v>
      </c>
      <c r="H4092">
        <v>6</v>
      </c>
      <c r="I4092" t="s">
        <v>3</v>
      </c>
      <c r="J4092" t="s">
        <v>10</v>
      </c>
      <c r="K4092" s="4">
        <v>13.99</v>
      </c>
      <c r="L4092" s="4">
        <f t="shared" si="443"/>
        <v>13.99</v>
      </c>
      <c r="M4092">
        <v>0</v>
      </c>
      <c r="N4092" t="s">
        <v>29</v>
      </c>
      <c r="O4092">
        <v>3</v>
      </c>
      <c r="P4092">
        <v>0.53</v>
      </c>
      <c r="Q4092">
        <f t="shared" si="444"/>
        <v>32</v>
      </c>
      <c r="R4092" t="s">
        <v>16</v>
      </c>
      <c r="S4092">
        <f t="shared" si="445"/>
        <v>118.4</v>
      </c>
      <c r="T4092" t="str">
        <f t="shared" si="446"/>
        <v>Medium</v>
      </c>
      <c r="U4092" t="str">
        <f t="shared" si="447"/>
        <v>Active</v>
      </c>
    </row>
    <row r="4093" spans="1:21" x14ac:dyDescent="0.25">
      <c r="A4093" t="s">
        <v>4120</v>
      </c>
      <c r="B4093">
        <v>39</v>
      </c>
      <c r="C4093" t="str">
        <f t="shared" si="441"/>
        <v>35-44</v>
      </c>
      <c r="D4093" t="s">
        <v>1</v>
      </c>
      <c r="E4093" t="s">
        <v>18</v>
      </c>
      <c r="F4093">
        <v>7.99</v>
      </c>
      <c r="G4093" t="str">
        <f t="shared" si="442"/>
        <v>Low</v>
      </c>
      <c r="H4093">
        <v>50</v>
      </c>
      <c r="I4093" t="s">
        <v>14</v>
      </c>
      <c r="J4093" t="s">
        <v>10</v>
      </c>
      <c r="K4093" s="4">
        <v>17.989999999999998</v>
      </c>
      <c r="L4093" s="4">
        <f t="shared" si="443"/>
        <v>17.989999999999998</v>
      </c>
      <c r="M4093">
        <v>1</v>
      </c>
      <c r="N4093" t="s">
        <v>29</v>
      </c>
      <c r="O4093">
        <v>3</v>
      </c>
      <c r="P4093">
        <v>0.16</v>
      </c>
      <c r="Q4093">
        <f t="shared" si="444"/>
        <v>10</v>
      </c>
      <c r="R4093" t="s">
        <v>16</v>
      </c>
      <c r="S4093">
        <f t="shared" si="445"/>
        <v>79.900000000000006</v>
      </c>
      <c r="T4093" t="str">
        <f t="shared" si="446"/>
        <v>Medium</v>
      </c>
      <c r="U4093" t="str">
        <f t="shared" si="447"/>
        <v>Inactive</v>
      </c>
    </row>
    <row r="4094" spans="1:21" x14ac:dyDescent="0.25">
      <c r="A4094" t="s">
        <v>4121</v>
      </c>
      <c r="B4094">
        <v>22</v>
      </c>
      <c r="C4094" t="str">
        <f t="shared" si="441"/>
        <v>18-24</v>
      </c>
      <c r="D4094" t="s">
        <v>1</v>
      </c>
      <c r="E4094" t="s">
        <v>18</v>
      </c>
      <c r="F4094">
        <v>8.18</v>
      </c>
      <c r="G4094" t="str">
        <f t="shared" si="442"/>
        <v>Low</v>
      </c>
      <c r="H4094">
        <v>29</v>
      </c>
      <c r="I4094" t="s">
        <v>19</v>
      </c>
      <c r="J4094" t="s">
        <v>41</v>
      </c>
      <c r="K4094" s="4">
        <v>17.989999999999998</v>
      </c>
      <c r="L4094" s="4">
        <f t="shared" si="443"/>
        <v>17.989999999999998</v>
      </c>
      <c r="M4094">
        <v>0</v>
      </c>
      <c r="N4094" t="s">
        <v>5</v>
      </c>
      <c r="O4094">
        <v>2</v>
      </c>
      <c r="P4094">
        <v>0.27</v>
      </c>
      <c r="Q4094">
        <f t="shared" si="444"/>
        <v>16</v>
      </c>
      <c r="R4094" t="s">
        <v>20</v>
      </c>
      <c r="S4094">
        <f t="shared" si="445"/>
        <v>130.88</v>
      </c>
      <c r="T4094" t="str">
        <f t="shared" si="446"/>
        <v>Medium</v>
      </c>
      <c r="U4094" t="str">
        <f t="shared" si="447"/>
        <v>Inactive</v>
      </c>
    </row>
    <row r="4095" spans="1:21" x14ac:dyDescent="0.25">
      <c r="A4095" t="s">
        <v>4122</v>
      </c>
      <c r="B4095">
        <v>51</v>
      </c>
      <c r="C4095" t="str">
        <f t="shared" si="441"/>
        <v>45-54</v>
      </c>
      <c r="D4095" t="s">
        <v>1</v>
      </c>
      <c r="E4095" t="s">
        <v>18</v>
      </c>
      <c r="F4095">
        <v>12.41</v>
      </c>
      <c r="G4095" t="str">
        <f t="shared" si="442"/>
        <v>Low</v>
      </c>
      <c r="H4095">
        <v>53</v>
      </c>
      <c r="I4095" t="s">
        <v>14</v>
      </c>
      <c r="J4095" t="s">
        <v>32</v>
      </c>
      <c r="K4095" s="4">
        <v>17.989999999999998</v>
      </c>
      <c r="L4095" s="4">
        <f t="shared" si="443"/>
        <v>17.989999999999998</v>
      </c>
      <c r="M4095">
        <v>1</v>
      </c>
      <c r="N4095" t="s">
        <v>5</v>
      </c>
      <c r="O4095">
        <v>3</v>
      </c>
      <c r="P4095">
        <v>0.23</v>
      </c>
      <c r="Q4095">
        <f t="shared" si="444"/>
        <v>14</v>
      </c>
      <c r="R4095" t="s">
        <v>25</v>
      </c>
      <c r="S4095">
        <f t="shared" si="445"/>
        <v>173.74</v>
      </c>
      <c r="T4095" t="str">
        <f t="shared" si="446"/>
        <v>High</v>
      </c>
      <c r="U4095" t="str">
        <f t="shared" si="447"/>
        <v>Inactive</v>
      </c>
    </row>
    <row r="4096" spans="1:21" x14ac:dyDescent="0.25">
      <c r="A4096" t="s">
        <v>4123</v>
      </c>
      <c r="B4096">
        <v>52</v>
      </c>
      <c r="C4096" t="str">
        <f t="shared" si="441"/>
        <v>45-54</v>
      </c>
      <c r="D4096" t="s">
        <v>1</v>
      </c>
      <c r="E4096" t="s">
        <v>2</v>
      </c>
      <c r="F4096">
        <v>28.04</v>
      </c>
      <c r="G4096" t="str">
        <f t="shared" si="442"/>
        <v>Medium</v>
      </c>
      <c r="H4096">
        <v>11</v>
      </c>
      <c r="I4096" t="s">
        <v>9</v>
      </c>
      <c r="J4096" t="s">
        <v>32</v>
      </c>
      <c r="K4096" s="4">
        <v>8.99</v>
      </c>
      <c r="L4096" s="4">
        <f t="shared" si="443"/>
        <v>8.99</v>
      </c>
      <c r="M4096">
        <v>0</v>
      </c>
      <c r="N4096" t="s">
        <v>23</v>
      </c>
      <c r="O4096">
        <v>2</v>
      </c>
      <c r="P4096">
        <v>2.34</v>
      </c>
      <c r="Q4096">
        <f t="shared" si="444"/>
        <v>140</v>
      </c>
      <c r="R4096" t="s">
        <v>6</v>
      </c>
      <c r="S4096">
        <f t="shared" si="445"/>
        <v>3925.6</v>
      </c>
      <c r="T4096" t="str">
        <f t="shared" si="446"/>
        <v>High</v>
      </c>
      <c r="U4096" t="str">
        <f t="shared" si="447"/>
        <v>Risk</v>
      </c>
    </row>
    <row r="4097" spans="1:21" x14ac:dyDescent="0.25">
      <c r="A4097" t="s">
        <v>4124</v>
      </c>
      <c r="B4097">
        <v>51</v>
      </c>
      <c r="C4097" t="str">
        <f t="shared" si="441"/>
        <v>45-54</v>
      </c>
      <c r="D4097" t="s">
        <v>27</v>
      </c>
      <c r="E4097" t="s">
        <v>8</v>
      </c>
      <c r="F4097">
        <v>5.05</v>
      </c>
      <c r="G4097" t="str">
        <f t="shared" si="442"/>
        <v>Low</v>
      </c>
      <c r="H4097">
        <v>24</v>
      </c>
      <c r="I4097" t="s">
        <v>56</v>
      </c>
      <c r="J4097" t="s">
        <v>43</v>
      </c>
      <c r="K4097" s="4">
        <v>13.99</v>
      </c>
      <c r="L4097" s="4">
        <f t="shared" si="443"/>
        <v>13.99</v>
      </c>
      <c r="M4097">
        <v>0</v>
      </c>
      <c r="N4097" t="s">
        <v>5</v>
      </c>
      <c r="O4097">
        <v>3</v>
      </c>
      <c r="P4097">
        <v>0.2</v>
      </c>
      <c r="Q4097">
        <f t="shared" si="444"/>
        <v>12</v>
      </c>
      <c r="R4097" t="s">
        <v>6</v>
      </c>
      <c r="S4097">
        <f t="shared" si="445"/>
        <v>60.599999999999994</v>
      </c>
      <c r="T4097" t="str">
        <f t="shared" si="446"/>
        <v>Medium</v>
      </c>
      <c r="U4097" t="str">
        <f t="shared" si="447"/>
        <v>Inactive</v>
      </c>
    </row>
    <row r="4098" spans="1:21" x14ac:dyDescent="0.25">
      <c r="A4098" t="s">
        <v>4125</v>
      </c>
      <c r="B4098">
        <v>68</v>
      </c>
      <c r="C4098" t="str">
        <f t="shared" si="441"/>
        <v>55+</v>
      </c>
      <c r="D4098" t="s">
        <v>27</v>
      </c>
      <c r="E4098" t="s">
        <v>18</v>
      </c>
      <c r="F4098">
        <v>10</v>
      </c>
      <c r="G4098" t="str">
        <f t="shared" si="442"/>
        <v>Low</v>
      </c>
      <c r="H4098">
        <v>60</v>
      </c>
      <c r="I4098" t="s">
        <v>56</v>
      </c>
      <c r="J4098" t="s">
        <v>41</v>
      </c>
      <c r="K4098" s="4">
        <v>17.989999999999998</v>
      </c>
      <c r="L4098" s="4">
        <f t="shared" si="443"/>
        <v>17.989999999999998</v>
      </c>
      <c r="M4098">
        <v>1</v>
      </c>
      <c r="N4098" t="s">
        <v>15</v>
      </c>
      <c r="O4098">
        <v>4</v>
      </c>
      <c r="P4098">
        <v>0.16</v>
      </c>
      <c r="Q4098">
        <f t="shared" si="444"/>
        <v>10</v>
      </c>
      <c r="R4098" t="s">
        <v>20</v>
      </c>
      <c r="S4098">
        <f t="shared" si="445"/>
        <v>100</v>
      </c>
      <c r="T4098" t="str">
        <f t="shared" si="446"/>
        <v>Medium</v>
      </c>
      <c r="U4098" t="str">
        <f t="shared" si="447"/>
        <v>Inactive</v>
      </c>
    </row>
    <row r="4099" spans="1:21" x14ac:dyDescent="0.25">
      <c r="A4099" t="s">
        <v>4126</v>
      </c>
      <c r="B4099">
        <v>46</v>
      </c>
      <c r="C4099" t="str">
        <f t="shared" ref="C4099:C4162" si="448">IF(B4099&lt;=25, "18-24", IF(B4099&lt;=35, "25-34", IF(B4099&lt;=45,"35-44", IF(B4099&lt;=55,"45-54", "55+"))))</f>
        <v>45-54</v>
      </c>
      <c r="D4099" t="s">
        <v>1</v>
      </c>
      <c r="E4099" t="s">
        <v>2</v>
      </c>
      <c r="F4099">
        <v>2.04</v>
      </c>
      <c r="G4099" t="str">
        <f t="shared" ref="G4099:G4162" si="449">IF(F4099&lt;=20,"Low",IF(F4099&lt;=50, "Medium","High"))</f>
        <v>Low</v>
      </c>
      <c r="H4099">
        <v>26</v>
      </c>
      <c r="I4099" t="s">
        <v>56</v>
      </c>
      <c r="J4099" t="s">
        <v>10</v>
      </c>
      <c r="K4099" s="4">
        <v>8.99</v>
      </c>
      <c r="L4099" s="4">
        <f t="shared" ref="L4099:L4162" si="450">K4099</f>
        <v>8.99</v>
      </c>
      <c r="M4099">
        <v>1</v>
      </c>
      <c r="N4099" t="s">
        <v>5</v>
      </c>
      <c r="O4099">
        <v>4</v>
      </c>
      <c r="P4099">
        <v>0.08</v>
      </c>
      <c r="Q4099">
        <f t="shared" ref="Q4099:Q4162" si="451">ROUND(P4099*60, 0)</f>
        <v>5</v>
      </c>
      <c r="R4099" t="s">
        <v>6</v>
      </c>
      <c r="S4099">
        <f t="shared" ref="S4099:S4162" si="452">F4099*Q4099</f>
        <v>10.199999999999999</v>
      </c>
      <c r="T4099" t="str">
        <f t="shared" ref="T4099:T4162" si="453">IF(S4099&lt;=50,"Low",IF(S4099&lt;=150,"Medium", "High"))</f>
        <v>Low</v>
      </c>
      <c r="U4099" t="str">
        <f t="shared" ref="U4099:U4162" si="454">IF(H4099&lt;=7,"Active", IF(H4099&lt;=21,"Risk", "Inactive"))</f>
        <v>Inactive</v>
      </c>
    </row>
    <row r="4100" spans="1:21" x14ac:dyDescent="0.25">
      <c r="A4100" t="s">
        <v>4127</v>
      </c>
      <c r="B4100">
        <v>55</v>
      </c>
      <c r="C4100" t="str">
        <f t="shared" si="448"/>
        <v>45-54</v>
      </c>
      <c r="D4100" t="s">
        <v>1</v>
      </c>
      <c r="E4100" t="s">
        <v>18</v>
      </c>
      <c r="F4100">
        <v>2.69</v>
      </c>
      <c r="G4100" t="str">
        <f t="shared" si="449"/>
        <v>Low</v>
      </c>
      <c r="H4100">
        <v>37</v>
      </c>
      <c r="I4100" t="s">
        <v>3</v>
      </c>
      <c r="J4100" t="s">
        <v>4</v>
      </c>
      <c r="K4100" s="4">
        <v>17.989999999999998</v>
      </c>
      <c r="L4100" s="4">
        <f t="shared" si="450"/>
        <v>17.989999999999998</v>
      </c>
      <c r="M4100">
        <v>1</v>
      </c>
      <c r="N4100" t="s">
        <v>23</v>
      </c>
      <c r="O4100">
        <v>2</v>
      </c>
      <c r="P4100">
        <v>7.0000000000000007E-2</v>
      </c>
      <c r="Q4100">
        <f t="shared" si="451"/>
        <v>4</v>
      </c>
      <c r="R4100" t="s">
        <v>11</v>
      </c>
      <c r="S4100">
        <f t="shared" si="452"/>
        <v>10.76</v>
      </c>
      <c r="T4100" t="str">
        <f t="shared" si="453"/>
        <v>Low</v>
      </c>
      <c r="U4100" t="str">
        <f t="shared" si="454"/>
        <v>Inactive</v>
      </c>
    </row>
    <row r="4101" spans="1:21" x14ac:dyDescent="0.25">
      <c r="A4101" t="s">
        <v>4128</v>
      </c>
      <c r="B4101">
        <v>70</v>
      </c>
      <c r="C4101" t="str">
        <f t="shared" si="448"/>
        <v>55+</v>
      </c>
      <c r="D4101" t="s">
        <v>27</v>
      </c>
      <c r="E4101" t="s">
        <v>8</v>
      </c>
      <c r="F4101">
        <v>17.8</v>
      </c>
      <c r="G4101" t="str">
        <f t="shared" si="449"/>
        <v>Low</v>
      </c>
      <c r="H4101">
        <v>48</v>
      </c>
      <c r="I4101" t="s">
        <v>56</v>
      </c>
      <c r="J4101" t="s">
        <v>10</v>
      </c>
      <c r="K4101" s="4">
        <v>13.99</v>
      </c>
      <c r="L4101" s="4">
        <f t="shared" si="450"/>
        <v>13.99</v>
      </c>
      <c r="M4101">
        <v>1</v>
      </c>
      <c r="N4101" t="s">
        <v>5</v>
      </c>
      <c r="O4101">
        <v>2</v>
      </c>
      <c r="P4101">
        <v>0.36</v>
      </c>
      <c r="Q4101">
        <f t="shared" si="451"/>
        <v>22</v>
      </c>
      <c r="R4101" t="s">
        <v>16</v>
      </c>
      <c r="S4101">
        <f t="shared" si="452"/>
        <v>391.6</v>
      </c>
      <c r="T4101" t="str">
        <f t="shared" si="453"/>
        <v>High</v>
      </c>
      <c r="U4101" t="str">
        <f t="shared" si="454"/>
        <v>Inactive</v>
      </c>
    </row>
    <row r="4102" spans="1:21" x14ac:dyDescent="0.25">
      <c r="A4102" t="s">
        <v>4129</v>
      </c>
      <c r="B4102">
        <v>56</v>
      </c>
      <c r="C4102" t="str">
        <f t="shared" si="448"/>
        <v>55+</v>
      </c>
      <c r="D4102" t="s">
        <v>1</v>
      </c>
      <c r="E4102" t="s">
        <v>18</v>
      </c>
      <c r="F4102">
        <v>36.200000000000003</v>
      </c>
      <c r="G4102" t="str">
        <f t="shared" si="449"/>
        <v>Medium</v>
      </c>
      <c r="H4102">
        <v>3</v>
      </c>
      <c r="I4102" t="s">
        <v>9</v>
      </c>
      <c r="J4102" t="s">
        <v>10</v>
      </c>
      <c r="K4102" s="4">
        <v>17.989999999999998</v>
      </c>
      <c r="L4102" s="4">
        <f t="shared" si="450"/>
        <v>17.989999999999998</v>
      </c>
      <c r="M4102">
        <v>0</v>
      </c>
      <c r="N4102" t="s">
        <v>5</v>
      </c>
      <c r="O4102">
        <v>5</v>
      </c>
      <c r="P4102">
        <v>9.0500000000000007</v>
      </c>
      <c r="Q4102">
        <f t="shared" si="451"/>
        <v>543</v>
      </c>
      <c r="R4102" t="s">
        <v>11</v>
      </c>
      <c r="S4102">
        <f t="shared" si="452"/>
        <v>19656.600000000002</v>
      </c>
      <c r="T4102" t="str">
        <f t="shared" si="453"/>
        <v>High</v>
      </c>
      <c r="U4102" t="str">
        <f t="shared" si="454"/>
        <v>Active</v>
      </c>
    </row>
    <row r="4103" spans="1:21" x14ac:dyDescent="0.25">
      <c r="A4103" t="s">
        <v>4130</v>
      </c>
      <c r="B4103">
        <v>24</v>
      </c>
      <c r="C4103" t="str">
        <f t="shared" si="448"/>
        <v>18-24</v>
      </c>
      <c r="D4103" t="s">
        <v>27</v>
      </c>
      <c r="E4103" t="s">
        <v>8</v>
      </c>
      <c r="F4103">
        <v>0.49</v>
      </c>
      <c r="G4103" t="str">
        <f t="shared" si="449"/>
        <v>Low</v>
      </c>
      <c r="H4103">
        <v>2</v>
      </c>
      <c r="I4103" t="s">
        <v>19</v>
      </c>
      <c r="J4103" t="s">
        <v>32</v>
      </c>
      <c r="K4103" s="4">
        <v>13.99</v>
      </c>
      <c r="L4103" s="4">
        <f t="shared" si="450"/>
        <v>13.99</v>
      </c>
      <c r="M4103">
        <v>0</v>
      </c>
      <c r="N4103" t="s">
        <v>23</v>
      </c>
      <c r="O4103">
        <v>2</v>
      </c>
      <c r="P4103">
        <v>0.16</v>
      </c>
      <c r="Q4103">
        <f t="shared" si="451"/>
        <v>10</v>
      </c>
      <c r="R4103" t="s">
        <v>25</v>
      </c>
      <c r="S4103">
        <f t="shared" si="452"/>
        <v>4.9000000000000004</v>
      </c>
      <c r="T4103" t="str">
        <f t="shared" si="453"/>
        <v>Low</v>
      </c>
      <c r="U4103" t="str">
        <f t="shared" si="454"/>
        <v>Active</v>
      </c>
    </row>
    <row r="4104" spans="1:21" x14ac:dyDescent="0.25">
      <c r="A4104" s="1" t="s">
        <v>4131</v>
      </c>
      <c r="B4104">
        <v>68</v>
      </c>
      <c r="C4104" t="str">
        <f t="shared" si="448"/>
        <v>55+</v>
      </c>
      <c r="D4104" t="s">
        <v>27</v>
      </c>
      <c r="E4104" t="s">
        <v>8</v>
      </c>
      <c r="F4104">
        <v>0.88</v>
      </c>
      <c r="G4104" t="str">
        <f t="shared" si="449"/>
        <v>Low</v>
      </c>
      <c r="H4104">
        <v>32</v>
      </c>
      <c r="I4104" t="s">
        <v>9</v>
      </c>
      <c r="J4104" t="s">
        <v>32</v>
      </c>
      <c r="K4104" s="4">
        <v>13.99</v>
      </c>
      <c r="L4104" s="4">
        <f t="shared" si="450"/>
        <v>13.99</v>
      </c>
      <c r="M4104">
        <v>1</v>
      </c>
      <c r="N4104" t="s">
        <v>47</v>
      </c>
      <c r="O4104">
        <v>3</v>
      </c>
      <c r="P4104">
        <v>0.03</v>
      </c>
      <c r="Q4104">
        <f t="shared" si="451"/>
        <v>2</v>
      </c>
      <c r="R4104" t="s">
        <v>38</v>
      </c>
      <c r="S4104">
        <f t="shared" si="452"/>
        <v>1.76</v>
      </c>
      <c r="T4104" t="str">
        <f t="shared" si="453"/>
        <v>Low</v>
      </c>
      <c r="U4104" t="str">
        <f t="shared" si="454"/>
        <v>Inactive</v>
      </c>
    </row>
    <row r="4105" spans="1:21" x14ac:dyDescent="0.25">
      <c r="A4105" t="s">
        <v>4132</v>
      </c>
      <c r="B4105">
        <v>59</v>
      </c>
      <c r="C4105" t="str">
        <f t="shared" si="448"/>
        <v>55+</v>
      </c>
      <c r="D4105" t="s">
        <v>1</v>
      </c>
      <c r="E4105" t="s">
        <v>2</v>
      </c>
      <c r="F4105">
        <v>12.02</v>
      </c>
      <c r="G4105" t="str">
        <f t="shared" si="449"/>
        <v>Low</v>
      </c>
      <c r="H4105">
        <v>4</v>
      </c>
      <c r="I4105" t="s">
        <v>56</v>
      </c>
      <c r="J4105" t="s">
        <v>10</v>
      </c>
      <c r="K4105" s="4">
        <v>8.99</v>
      </c>
      <c r="L4105" s="4">
        <f t="shared" si="450"/>
        <v>8.99</v>
      </c>
      <c r="M4105">
        <v>0</v>
      </c>
      <c r="N4105" t="s">
        <v>15</v>
      </c>
      <c r="O4105">
        <v>2</v>
      </c>
      <c r="P4105">
        <v>2.4</v>
      </c>
      <c r="Q4105">
        <f t="shared" si="451"/>
        <v>144</v>
      </c>
      <c r="R4105" t="s">
        <v>6</v>
      </c>
      <c r="S4105">
        <f t="shared" si="452"/>
        <v>1730.8799999999999</v>
      </c>
      <c r="T4105" t="str">
        <f t="shared" si="453"/>
        <v>High</v>
      </c>
      <c r="U4105" t="str">
        <f t="shared" si="454"/>
        <v>Active</v>
      </c>
    </row>
    <row r="4106" spans="1:21" x14ac:dyDescent="0.25">
      <c r="A4106" t="s">
        <v>4133</v>
      </c>
      <c r="B4106">
        <v>28</v>
      </c>
      <c r="C4106" t="str">
        <f t="shared" si="448"/>
        <v>25-34</v>
      </c>
      <c r="D4106" t="s">
        <v>13</v>
      </c>
      <c r="E4106" t="s">
        <v>8</v>
      </c>
      <c r="F4106">
        <v>11.94</v>
      </c>
      <c r="G4106" t="str">
        <f t="shared" si="449"/>
        <v>Low</v>
      </c>
      <c r="H4106">
        <v>1</v>
      </c>
      <c r="I4106" t="s">
        <v>19</v>
      </c>
      <c r="J4106" t="s">
        <v>43</v>
      </c>
      <c r="K4106" s="4">
        <v>13.99</v>
      </c>
      <c r="L4106" s="4">
        <f t="shared" si="450"/>
        <v>13.99</v>
      </c>
      <c r="M4106">
        <v>0</v>
      </c>
      <c r="N4106" t="s">
        <v>15</v>
      </c>
      <c r="O4106">
        <v>2</v>
      </c>
      <c r="P4106">
        <v>5.97</v>
      </c>
      <c r="Q4106">
        <f t="shared" si="451"/>
        <v>358</v>
      </c>
      <c r="R4106" t="s">
        <v>33</v>
      </c>
      <c r="S4106">
        <f t="shared" si="452"/>
        <v>4274.5199999999995</v>
      </c>
      <c r="T4106" t="str">
        <f t="shared" si="453"/>
        <v>High</v>
      </c>
      <c r="U4106" t="str">
        <f t="shared" si="454"/>
        <v>Active</v>
      </c>
    </row>
    <row r="4107" spans="1:21" x14ac:dyDescent="0.25">
      <c r="A4107" t="s">
        <v>4134</v>
      </c>
      <c r="B4107">
        <v>36</v>
      </c>
      <c r="C4107" t="str">
        <f t="shared" si="448"/>
        <v>35-44</v>
      </c>
      <c r="D4107" t="s">
        <v>27</v>
      </c>
      <c r="E4107" t="s">
        <v>18</v>
      </c>
      <c r="F4107">
        <v>3.28</v>
      </c>
      <c r="G4107" t="str">
        <f t="shared" si="449"/>
        <v>Low</v>
      </c>
      <c r="H4107">
        <v>15</v>
      </c>
      <c r="I4107" t="s">
        <v>35</v>
      </c>
      <c r="J4107" t="s">
        <v>43</v>
      </c>
      <c r="K4107" s="4">
        <v>17.989999999999998</v>
      </c>
      <c r="L4107" s="4">
        <f t="shared" si="450"/>
        <v>17.989999999999998</v>
      </c>
      <c r="M4107">
        <v>1</v>
      </c>
      <c r="N4107" t="s">
        <v>29</v>
      </c>
      <c r="O4107">
        <v>3</v>
      </c>
      <c r="P4107">
        <v>0.2</v>
      </c>
      <c r="Q4107">
        <f t="shared" si="451"/>
        <v>12</v>
      </c>
      <c r="R4107" t="s">
        <v>20</v>
      </c>
      <c r="S4107">
        <f t="shared" si="452"/>
        <v>39.36</v>
      </c>
      <c r="T4107" t="str">
        <f t="shared" si="453"/>
        <v>Low</v>
      </c>
      <c r="U4107" t="str">
        <f t="shared" si="454"/>
        <v>Risk</v>
      </c>
    </row>
    <row r="4108" spans="1:21" x14ac:dyDescent="0.25">
      <c r="A4108" t="s">
        <v>4135</v>
      </c>
      <c r="B4108">
        <v>31</v>
      </c>
      <c r="C4108" t="str">
        <f t="shared" si="448"/>
        <v>25-34</v>
      </c>
      <c r="D4108" t="s">
        <v>1</v>
      </c>
      <c r="E4108" t="s">
        <v>2</v>
      </c>
      <c r="F4108">
        <v>7.46</v>
      </c>
      <c r="G4108" t="str">
        <f t="shared" si="449"/>
        <v>Low</v>
      </c>
      <c r="H4108">
        <v>45</v>
      </c>
      <c r="I4108" t="s">
        <v>19</v>
      </c>
      <c r="J4108" t="s">
        <v>10</v>
      </c>
      <c r="K4108" s="4">
        <v>8.99</v>
      </c>
      <c r="L4108" s="4">
        <f t="shared" si="450"/>
        <v>8.99</v>
      </c>
      <c r="M4108">
        <v>1</v>
      </c>
      <c r="N4108" t="s">
        <v>47</v>
      </c>
      <c r="O4108">
        <v>2</v>
      </c>
      <c r="P4108">
        <v>0.16</v>
      </c>
      <c r="Q4108">
        <f t="shared" si="451"/>
        <v>10</v>
      </c>
      <c r="R4108" t="s">
        <v>6</v>
      </c>
      <c r="S4108">
        <f t="shared" si="452"/>
        <v>74.599999999999994</v>
      </c>
      <c r="T4108" t="str">
        <f t="shared" si="453"/>
        <v>Medium</v>
      </c>
      <c r="U4108" t="str">
        <f t="shared" si="454"/>
        <v>Inactive</v>
      </c>
    </row>
    <row r="4109" spans="1:21" x14ac:dyDescent="0.25">
      <c r="A4109" t="s">
        <v>4136</v>
      </c>
      <c r="B4109">
        <v>18</v>
      </c>
      <c r="C4109" t="str">
        <f t="shared" si="448"/>
        <v>18-24</v>
      </c>
      <c r="D4109" t="s">
        <v>13</v>
      </c>
      <c r="E4109" t="s">
        <v>8</v>
      </c>
      <c r="F4109">
        <v>25.19</v>
      </c>
      <c r="G4109" t="str">
        <f t="shared" si="449"/>
        <v>Medium</v>
      </c>
      <c r="H4109">
        <v>11</v>
      </c>
      <c r="I4109" t="s">
        <v>56</v>
      </c>
      <c r="J4109" t="s">
        <v>4</v>
      </c>
      <c r="K4109" s="4">
        <v>13.99</v>
      </c>
      <c r="L4109" s="4">
        <f t="shared" si="450"/>
        <v>13.99</v>
      </c>
      <c r="M4109">
        <v>0</v>
      </c>
      <c r="N4109" t="s">
        <v>29</v>
      </c>
      <c r="O4109">
        <v>1</v>
      </c>
      <c r="P4109">
        <v>2.1</v>
      </c>
      <c r="Q4109">
        <f t="shared" si="451"/>
        <v>126</v>
      </c>
      <c r="R4109" t="s">
        <v>20</v>
      </c>
      <c r="S4109">
        <f t="shared" si="452"/>
        <v>3173.94</v>
      </c>
      <c r="T4109" t="str">
        <f t="shared" si="453"/>
        <v>High</v>
      </c>
      <c r="U4109" t="str">
        <f t="shared" si="454"/>
        <v>Risk</v>
      </c>
    </row>
    <row r="4110" spans="1:21" x14ac:dyDescent="0.25">
      <c r="A4110" t="s">
        <v>4137</v>
      </c>
      <c r="B4110">
        <v>30</v>
      </c>
      <c r="C4110" t="str">
        <f t="shared" si="448"/>
        <v>25-34</v>
      </c>
      <c r="D4110" t="s">
        <v>13</v>
      </c>
      <c r="E4110" t="s">
        <v>2</v>
      </c>
      <c r="F4110">
        <v>2.99</v>
      </c>
      <c r="G4110" t="str">
        <f t="shared" si="449"/>
        <v>Low</v>
      </c>
      <c r="H4110">
        <v>51</v>
      </c>
      <c r="I4110" t="s">
        <v>9</v>
      </c>
      <c r="J4110" t="s">
        <v>32</v>
      </c>
      <c r="K4110" s="4">
        <v>8.99</v>
      </c>
      <c r="L4110" s="4">
        <f t="shared" si="450"/>
        <v>8.99</v>
      </c>
      <c r="M4110">
        <v>1</v>
      </c>
      <c r="N4110" t="s">
        <v>47</v>
      </c>
      <c r="O4110">
        <v>4</v>
      </c>
      <c r="P4110">
        <v>0.06</v>
      </c>
      <c r="Q4110">
        <f t="shared" si="451"/>
        <v>4</v>
      </c>
      <c r="R4110" t="s">
        <v>20</v>
      </c>
      <c r="S4110">
        <f t="shared" si="452"/>
        <v>11.96</v>
      </c>
      <c r="T4110" t="str">
        <f t="shared" si="453"/>
        <v>Low</v>
      </c>
      <c r="U4110" t="str">
        <f t="shared" si="454"/>
        <v>Inactive</v>
      </c>
    </row>
    <row r="4111" spans="1:21" x14ac:dyDescent="0.25">
      <c r="A4111" t="s">
        <v>4138</v>
      </c>
      <c r="B4111">
        <v>58</v>
      </c>
      <c r="C4111" t="str">
        <f t="shared" si="448"/>
        <v>55+</v>
      </c>
      <c r="D4111" t="s">
        <v>27</v>
      </c>
      <c r="E4111" t="s">
        <v>2</v>
      </c>
      <c r="F4111">
        <v>14.69</v>
      </c>
      <c r="G4111" t="str">
        <f t="shared" si="449"/>
        <v>Low</v>
      </c>
      <c r="H4111">
        <v>30</v>
      </c>
      <c r="I4111" t="s">
        <v>9</v>
      </c>
      <c r="J4111" t="s">
        <v>4</v>
      </c>
      <c r="K4111" s="4">
        <v>8.99</v>
      </c>
      <c r="L4111" s="4">
        <f t="shared" si="450"/>
        <v>8.99</v>
      </c>
      <c r="M4111">
        <v>1</v>
      </c>
      <c r="N4111" t="s">
        <v>15</v>
      </c>
      <c r="O4111">
        <v>2</v>
      </c>
      <c r="P4111">
        <v>0.47</v>
      </c>
      <c r="Q4111">
        <f t="shared" si="451"/>
        <v>28</v>
      </c>
      <c r="R4111" t="s">
        <v>20</v>
      </c>
      <c r="S4111">
        <f t="shared" si="452"/>
        <v>411.32</v>
      </c>
      <c r="T4111" t="str">
        <f t="shared" si="453"/>
        <v>High</v>
      </c>
      <c r="U4111" t="str">
        <f t="shared" si="454"/>
        <v>Inactive</v>
      </c>
    </row>
    <row r="4112" spans="1:21" x14ac:dyDescent="0.25">
      <c r="A4112" t="s">
        <v>4139</v>
      </c>
      <c r="B4112">
        <v>24</v>
      </c>
      <c r="C4112" t="str">
        <f t="shared" si="448"/>
        <v>18-24</v>
      </c>
      <c r="D4112" t="s">
        <v>27</v>
      </c>
      <c r="E4112" t="s">
        <v>2</v>
      </c>
      <c r="F4112">
        <v>9.34</v>
      </c>
      <c r="G4112" t="str">
        <f t="shared" si="449"/>
        <v>Low</v>
      </c>
      <c r="H4112">
        <v>17</v>
      </c>
      <c r="I4112" t="s">
        <v>14</v>
      </c>
      <c r="J4112" t="s">
        <v>4</v>
      </c>
      <c r="K4112" s="4">
        <v>8.99</v>
      </c>
      <c r="L4112" s="4">
        <f t="shared" si="450"/>
        <v>8.99</v>
      </c>
      <c r="M4112">
        <v>0</v>
      </c>
      <c r="N4112" t="s">
        <v>29</v>
      </c>
      <c r="O4112">
        <v>4</v>
      </c>
      <c r="P4112">
        <v>0.52</v>
      </c>
      <c r="Q4112">
        <f t="shared" si="451"/>
        <v>31</v>
      </c>
      <c r="R4112" t="s">
        <v>11</v>
      </c>
      <c r="S4112">
        <f t="shared" si="452"/>
        <v>289.54000000000002</v>
      </c>
      <c r="T4112" t="str">
        <f t="shared" si="453"/>
        <v>High</v>
      </c>
      <c r="U4112" t="str">
        <f t="shared" si="454"/>
        <v>Risk</v>
      </c>
    </row>
    <row r="4113" spans="1:21" x14ac:dyDescent="0.25">
      <c r="A4113" t="s">
        <v>4140</v>
      </c>
      <c r="B4113">
        <v>62</v>
      </c>
      <c r="C4113" t="str">
        <f t="shared" si="448"/>
        <v>55+</v>
      </c>
      <c r="D4113" t="s">
        <v>13</v>
      </c>
      <c r="E4113" t="s">
        <v>18</v>
      </c>
      <c r="F4113">
        <v>6.03</v>
      </c>
      <c r="G4113" t="str">
        <f t="shared" si="449"/>
        <v>Low</v>
      </c>
      <c r="H4113">
        <v>49</v>
      </c>
      <c r="I4113" t="s">
        <v>19</v>
      </c>
      <c r="J4113" t="s">
        <v>4</v>
      </c>
      <c r="K4113" s="4">
        <v>17.989999999999998</v>
      </c>
      <c r="L4113" s="4">
        <f t="shared" si="450"/>
        <v>17.989999999999998</v>
      </c>
      <c r="M4113">
        <v>1</v>
      </c>
      <c r="N4113" t="s">
        <v>23</v>
      </c>
      <c r="O4113">
        <v>2</v>
      </c>
      <c r="P4113">
        <v>0.12</v>
      </c>
      <c r="Q4113">
        <f t="shared" si="451"/>
        <v>7</v>
      </c>
      <c r="R4113" t="s">
        <v>20</v>
      </c>
      <c r="S4113">
        <f t="shared" si="452"/>
        <v>42.21</v>
      </c>
      <c r="T4113" t="str">
        <f t="shared" si="453"/>
        <v>Low</v>
      </c>
      <c r="U4113" t="str">
        <f t="shared" si="454"/>
        <v>Inactive</v>
      </c>
    </row>
    <row r="4114" spans="1:21" x14ac:dyDescent="0.25">
      <c r="A4114" t="s">
        <v>4141</v>
      </c>
      <c r="B4114">
        <v>35</v>
      </c>
      <c r="C4114" t="str">
        <f t="shared" si="448"/>
        <v>25-34</v>
      </c>
      <c r="D4114" t="s">
        <v>1</v>
      </c>
      <c r="E4114" t="s">
        <v>18</v>
      </c>
      <c r="F4114">
        <v>1.45</v>
      </c>
      <c r="G4114" t="str">
        <f t="shared" si="449"/>
        <v>Low</v>
      </c>
      <c r="H4114">
        <v>12</v>
      </c>
      <c r="I4114" t="s">
        <v>3</v>
      </c>
      <c r="J4114" t="s">
        <v>32</v>
      </c>
      <c r="K4114" s="4">
        <v>17.989999999999998</v>
      </c>
      <c r="L4114" s="4">
        <f t="shared" si="450"/>
        <v>17.989999999999998</v>
      </c>
      <c r="M4114">
        <v>1</v>
      </c>
      <c r="N4114" t="s">
        <v>47</v>
      </c>
      <c r="O4114">
        <v>2</v>
      </c>
      <c r="P4114">
        <v>0.11</v>
      </c>
      <c r="Q4114">
        <f t="shared" si="451"/>
        <v>7</v>
      </c>
      <c r="R4114" t="s">
        <v>38</v>
      </c>
      <c r="S4114">
        <f t="shared" si="452"/>
        <v>10.15</v>
      </c>
      <c r="T4114" t="str">
        <f t="shared" si="453"/>
        <v>Low</v>
      </c>
      <c r="U4114" t="str">
        <f t="shared" si="454"/>
        <v>Risk</v>
      </c>
    </row>
    <row r="4115" spans="1:21" x14ac:dyDescent="0.25">
      <c r="A4115" t="s">
        <v>4142</v>
      </c>
      <c r="B4115">
        <v>54</v>
      </c>
      <c r="C4115" t="str">
        <f t="shared" si="448"/>
        <v>45-54</v>
      </c>
      <c r="D4115" t="s">
        <v>1</v>
      </c>
      <c r="E4115" t="s">
        <v>2</v>
      </c>
      <c r="F4115">
        <v>29.19</v>
      </c>
      <c r="G4115" t="str">
        <f t="shared" si="449"/>
        <v>Medium</v>
      </c>
      <c r="H4115">
        <v>28</v>
      </c>
      <c r="I4115" t="s">
        <v>14</v>
      </c>
      <c r="J4115" t="s">
        <v>43</v>
      </c>
      <c r="K4115" s="4">
        <v>8.99</v>
      </c>
      <c r="L4115" s="4">
        <f t="shared" si="450"/>
        <v>8.99</v>
      </c>
      <c r="M4115">
        <v>0</v>
      </c>
      <c r="N4115" t="s">
        <v>5</v>
      </c>
      <c r="O4115">
        <v>2</v>
      </c>
      <c r="P4115">
        <v>1.01</v>
      </c>
      <c r="Q4115">
        <f t="shared" si="451"/>
        <v>61</v>
      </c>
      <c r="R4115" t="s">
        <v>25</v>
      </c>
      <c r="S4115">
        <f t="shared" si="452"/>
        <v>1780.5900000000001</v>
      </c>
      <c r="T4115" t="str">
        <f t="shared" si="453"/>
        <v>High</v>
      </c>
      <c r="U4115" t="str">
        <f t="shared" si="454"/>
        <v>Inactive</v>
      </c>
    </row>
    <row r="4116" spans="1:21" x14ac:dyDescent="0.25">
      <c r="A4116" t="s">
        <v>4143</v>
      </c>
      <c r="B4116">
        <v>42</v>
      </c>
      <c r="C4116" t="str">
        <f t="shared" si="448"/>
        <v>35-44</v>
      </c>
      <c r="D4116" t="s">
        <v>1</v>
      </c>
      <c r="E4116" t="s">
        <v>2</v>
      </c>
      <c r="F4116">
        <v>8.18</v>
      </c>
      <c r="G4116" t="str">
        <f t="shared" si="449"/>
        <v>Low</v>
      </c>
      <c r="H4116">
        <v>15</v>
      </c>
      <c r="I4116" t="s">
        <v>35</v>
      </c>
      <c r="J4116" t="s">
        <v>32</v>
      </c>
      <c r="K4116" s="4">
        <v>8.99</v>
      </c>
      <c r="L4116" s="4">
        <f t="shared" si="450"/>
        <v>8.99</v>
      </c>
      <c r="M4116">
        <v>0</v>
      </c>
      <c r="N4116" t="s">
        <v>5</v>
      </c>
      <c r="O4116">
        <v>2</v>
      </c>
      <c r="P4116">
        <v>0.51</v>
      </c>
      <c r="Q4116">
        <f t="shared" si="451"/>
        <v>31</v>
      </c>
      <c r="R4116" t="s">
        <v>20</v>
      </c>
      <c r="S4116">
        <f t="shared" si="452"/>
        <v>253.57999999999998</v>
      </c>
      <c r="T4116" t="str">
        <f t="shared" si="453"/>
        <v>High</v>
      </c>
      <c r="U4116" t="str">
        <f t="shared" si="454"/>
        <v>Risk</v>
      </c>
    </row>
    <row r="4117" spans="1:21" x14ac:dyDescent="0.25">
      <c r="A4117" s="1" t="s">
        <v>4144</v>
      </c>
      <c r="B4117">
        <v>36</v>
      </c>
      <c r="C4117" t="str">
        <f t="shared" si="448"/>
        <v>35-44</v>
      </c>
      <c r="D4117" t="s">
        <v>13</v>
      </c>
      <c r="E4117" t="s">
        <v>8</v>
      </c>
      <c r="F4117">
        <v>7.28</v>
      </c>
      <c r="G4117" t="str">
        <f t="shared" si="449"/>
        <v>Low</v>
      </c>
      <c r="H4117">
        <v>2</v>
      </c>
      <c r="I4117" t="s">
        <v>56</v>
      </c>
      <c r="J4117" t="s">
        <v>43</v>
      </c>
      <c r="K4117" s="4">
        <v>13.99</v>
      </c>
      <c r="L4117" s="4">
        <f t="shared" si="450"/>
        <v>13.99</v>
      </c>
      <c r="M4117">
        <v>0</v>
      </c>
      <c r="N4117" t="s">
        <v>23</v>
      </c>
      <c r="O4117">
        <v>4</v>
      </c>
      <c r="P4117">
        <v>2.4300000000000002</v>
      </c>
      <c r="Q4117">
        <f t="shared" si="451"/>
        <v>146</v>
      </c>
      <c r="R4117" t="s">
        <v>11</v>
      </c>
      <c r="S4117">
        <f t="shared" si="452"/>
        <v>1062.8800000000001</v>
      </c>
      <c r="T4117" t="str">
        <f t="shared" si="453"/>
        <v>High</v>
      </c>
      <c r="U4117" t="str">
        <f t="shared" si="454"/>
        <v>Active</v>
      </c>
    </row>
    <row r="4118" spans="1:21" x14ac:dyDescent="0.25">
      <c r="A4118" t="s">
        <v>4145</v>
      </c>
      <c r="B4118">
        <v>47</v>
      </c>
      <c r="C4118" t="str">
        <f t="shared" si="448"/>
        <v>45-54</v>
      </c>
      <c r="D4118" t="s">
        <v>1</v>
      </c>
      <c r="E4118" t="s">
        <v>18</v>
      </c>
      <c r="F4118">
        <v>5.41</v>
      </c>
      <c r="G4118" t="str">
        <f t="shared" si="449"/>
        <v>Low</v>
      </c>
      <c r="H4118">
        <v>10</v>
      </c>
      <c r="I4118" t="s">
        <v>19</v>
      </c>
      <c r="J4118" t="s">
        <v>43</v>
      </c>
      <c r="K4118" s="4">
        <v>17.989999999999998</v>
      </c>
      <c r="L4118" s="4">
        <f t="shared" si="450"/>
        <v>17.989999999999998</v>
      </c>
      <c r="M4118">
        <v>0</v>
      </c>
      <c r="N4118" t="s">
        <v>23</v>
      </c>
      <c r="O4118">
        <v>3</v>
      </c>
      <c r="P4118">
        <v>0.49</v>
      </c>
      <c r="Q4118">
        <f t="shared" si="451"/>
        <v>29</v>
      </c>
      <c r="R4118" t="s">
        <v>20</v>
      </c>
      <c r="S4118">
        <f t="shared" si="452"/>
        <v>156.89000000000001</v>
      </c>
      <c r="T4118" t="str">
        <f t="shared" si="453"/>
        <v>High</v>
      </c>
      <c r="U4118" t="str">
        <f t="shared" si="454"/>
        <v>Risk</v>
      </c>
    </row>
    <row r="4119" spans="1:21" x14ac:dyDescent="0.25">
      <c r="A4119" t="s">
        <v>4146</v>
      </c>
      <c r="B4119">
        <v>45</v>
      </c>
      <c r="C4119" t="str">
        <f t="shared" si="448"/>
        <v>35-44</v>
      </c>
      <c r="D4119" t="s">
        <v>1</v>
      </c>
      <c r="E4119" t="s">
        <v>8</v>
      </c>
      <c r="F4119">
        <v>4.13</v>
      </c>
      <c r="G4119" t="str">
        <f t="shared" si="449"/>
        <v>Low</v>
      </c>
      <c r="H4119">
        <v>4</v>
      </c>
      <c r="I4119" t="s">
        <v>35</v>
      </c>
      <c r="J4119" t="s">
        <v>43</v>
      </c>
      <c r="K4119" s="4">
        <v>13.99</v>
      </c>
      <c r="L4119" s="4">
        <f t="shared" si="450"/>
        <v>13.99</v>
      </c>
      <c r="M4119">
        <v>0</v>
      </c>
      <c r="N4119" t="s">
        <v>23</v>
      </c>
      <c r="O4119">
        <v>2</v>
      </c>
      <c r="P4119">
        <v>0.83</v>
      </c>
      <c r="Q4119">
        <f t="shared" si="451"/>
        <v>50</v>
      </c>
      <c r="R4119" t="s">
        <v>33</v>
      </c>
      <c r="S4119">
        <f t="shared" si="452"/>
        <v>206.5</v>
      </c>
      <c r="T4119" t="str">
        <f t="shared" si="453"/>
        <v>High</v>
      </c>
      <c r="U4119" t="str">
        <f t="shared" si="454"/>
        <v>Active</v>
      </c>
    </row>
    <row r="4120" spans="1:21" x14ac:dyDescent="0.25">
      <c r="A4120" t="s">
        <v>4147</v>
      </c>
      <c r="B4120">
        <v>36</v>
      </c>
      <c r="C4120" t="str">
        <f t="shared" si="448"/>
        <v>35-44</v>
      </c>
      <c r="D4120" t="s">
        <v>1</v>
      </c>
      <c r="E4120" t="s">
        <v>18</v>
      </c>
      <c r="F4120">
        <v>5.09</v>
      </c>
      <c r="G4120" t="str">
        <f t="shared" si="449"/>
        <v>Low</v>
      </c>
      <c r="H4120">
        <v>26</v>
      </c>
      <c r="I4120" t="s">
        <v>9</v>
      </c>
      <c r="J4120" t="s">
        <v>32</v>
      </c>
      <c r="K4120" s="4">
        <v>17.989999999999998</v>
      </c>
      <c r="L4120" s="4">
        <f t="shared" si="450"/>
        <v>17.989999999999998</v>
      </c>
      <c r="M4120">
        <v>0</v>
      </c>
      <c r="N4120" t="s">
        <v>23</v>
      </c>
      <c r="O4120">
        <v>4</v>
      </c>
      <c r="P4120">
        <v>0.19</v>
      </c>
      <c r="Q4120">
        <f t="shared" si="451"/>
        <v>11</v>
      </c>
      <c r="R4120" t="s">
        <v>38</v>
      </c>
      <c r="S4120">
        <f t="shared" si="452"/>
        <v>55.989999999999995</v>
      </c>
      <c r="T4120" t="str">
        <f t="shared" si="453"/>
        <v>Medium</v>
      </c>
      <c r="U4120" t="str">
        <f t="shared" si="454"/>
        <v>Inactive</v>
      </c>
    </row>
    <row r="4121" spans="1:21" x14ac:dyDescent="0.25">
      <c r="A4121" t="s">
        <v>4148</v>
      </c>
      <c r="B4121">
        <v>23</v>
      </c>
      <c r="C4121" t="str">
        <f t="shared" si="448"/>
        <v>18-24</v>
      </c>
      <c r="D4121" t="s">
        <v>27</v>
      </c>
      <c r="E4121" t="s">
        <v>8</v>
      </c>
      <c r="F4121">
        <v>22.05</v>
      </c>
      <c r="G4121" t="str">
        <f t="shared" si="449"/>
        <v>Medium</v>
      </c>
      <c r="H4121">
        <v>53</v>
      </c>
      <c r="I4121" t="s">
        <v>35</v>
      </c>
      <c r="J4121" t="s">
        <v>32</v>
      </c>
      <c r="K4121" s="4">
        <v>13.99</v>
      </c>
      <c r="L4121" s="4">
        <f t="shared" si="450"/>
        <v>13.99</v>
      </c>
      <c r="M4121">
        <v>0</v>
      </c>
      <c r="N4121" t="s">
        <v>23</v>
      </c>
      <c r="O4121">
        <v>3</v>
      </c>
      <c r="P4121">
        <v>0.41</v>
      </c>
      <c r="Q4121">
        <f t="shared" si="451"/>
        <v>25</v>
      </c>
      <c r="R4121" t="s">
        <v>6</v>
      </c>
      <c r="S4121">
        <f t="shared" si="452"/>
        <v>551.25</v>
      </c>
      <c r="T4121" t="str">
        <f t="shared" si="453"/>
        <v>High</v>
      </c>
      <c r="U4121" t="str">
        <f t="shared" si="454"/>
        <v>Inactive</v>
      </c>
    </row>
    <row r="4122" spans="1:21" x14ac:dyDescent="0.25">
      <c r="A4122" t="s">
        <v>4149</v>
      </c>
      <c r="B4122">
        <v>58</v>
      </c>
      <c r="C4122" t="str">
        <f t="shared" si="448"/>
        <v>55+</v>
      </c>
      <c r="D4122" t="s">
        <v>1</v>
      </c>
      <c r="E4122" t="s">
        <v>8</v>
      </c>
      <c r="F4122">
        <v>14.37</v>
      </c>
      <c r="G4122" t="str">
        <f t="shared" si="449"/>
        <v>Low</v>
      </c>
      <c r="H4122">
        <v>1</v>
      </c>
      <c r="I4122" t="s">
        <v>56</v>
      </c>
      <c r="J4122" t="s">
        <v>4</v>
      </c>
      <c r="K4122" s="4">
        <v>13.99</v>
      </c>
      <c r="L4122" s="4">
        <f t="shared" si="450"/>
        <v>13.99</v>
      </c>
      <c r="M4122">
        <v>0</v>
      </c>
      <c r="N4122" t="s">
        <v>23</v>
      </c>
      <c r="O4122">
        <v>3</v>
      </c>
      <c r="P4122">
        <v>7.18</v>
      </c>
      <c r="Q4122">
        <f t="shared" si="451"/>
        <v>431</v>
      </c>
      <c r="R4122" t="s">
        <v>6</v>
      </c>
      <c r="S4122">
        <f t="shared" si="452"/>
        <v>6193.4699999999993</v>
      </c>
      <c r="T4122" t="str">
        <f t="shared" si="453"/>
        <v>High</v>
      </c>
      <c r="U4122" t="str">
        <f t="shared" si="454"/>
        <v>Active</v>
      </c>
    </row>
    <row r="4123" spans="1:21" x14ac:dyDescent="0.25">
      <c r="A4123" t="s">
        <v>4150</v>
      </c>
      <c r="B4123">
        <v>27</v>
      </c>
      <c r="C4123" t="str">
        <f t="shared" si="448"/>
        <v>25-34</v>
      </c>
      <c r="D4123" t="s">
        <v>13</v>
      </c>
      <c r="E4123" t="s">
        <v>8</v>
      </c>
      <c r="F4123">
        <v>2.62</v>
      </c>
      <c r="G4123" t="str">
        <f t="shared" si="449"/>
        <v>Low</v>
      </c>
      <c r="H4123">
        <v>10</v>
      </c>
      <c r="I4123" t="s">
        <v>35</v>
      </c>
      <c r="J4123" t="s">
        <v>41</v>
      </c>
      <c r="K4123" s="4">
        <v>13.99</v>
      </c>
      <c r="L4123" s="4">
        <f t="shared" si="450"/>
        <v>13.99</v>
      </c>
      <c r="M4123">
        <v>1</v>
      </c>
      <c r="N4123" t="s">
        <v>15</v>
      </c>
      <c r="O4123">
        <v>4</v>
      </c>
      <c r="P4123">
        <v>0.24</v>
      </c>
      <c r="Q4123">
        <f t="shared" si="451"/>
        <v>14</v>
      </c>
      <c r="R4123" t="s">
        <v>6</v>
      </c>
      <c r="S4123">
        <f t="shared" si="452"/>
        <v>36.68</v>
      </c>
      <c r="T4123" t="str">
        <f t="shared" si="453"/>
        <v>Low</v>
      </c>
      <c r="U4123" t="str">
        <f t="shared" si="454"/>
        <v>Risk</v>
      </c>
    </row>
    <row r="4124" spans="1:21" x14ac:dyDescent="0.25">
      <c r="A4124" t="s">
        <v>4151</v>
      </c>
      <c r="B4124">
        <v>40</v>
      </c>
      <c r="C4124" t="str">
        <f t="shared" si="448"/>
        <v>35-44</v>
      </c>
      <c r="D4124" t="s">
        <v>1</v>
      </c>
      <c r="E4124" t="s">
        <v>18</v>
      </c>
      <c r="F4124">
        <v>2.78</v>
      </c>
      <c r="G4124" t="str">
        <f t="shared" si="449"/>
        <v>Low</v>
      </c>
      <c r="H4124">
        <v>12</v>
      </c>
      <c r="I4124" t="s">
        <v>56</v>
      </c>
      <c r="J4124" t="s">
        <v>32</v>
      </c>
      <c r="K4124" s="4">
        <v>17.989999999999998</v>
      </c>
      <c r="L4124" s="4">
        <f t="shared" si="450"/>
        <v>17.989999999999998</v>
      </c>
      <c r="M4124">
        <v>1</v>
      </c>
      <c r="N4124" t="s">
        <v>29</v>
      </c>
      <c r="O4124">
        <v>2</v>
      </c>
      <c r="P4124">
        <v>0.21</v>
      </c>
      <c r="Q4124">
        <f t="shared" si="451"/>
        <v>13</v>
      </c>
      <c r="R4124" t="s">
        <v>16</v>
      </c>
      <c r="S4124">
        <f t="shared" si="452"/>
        <v>36.14</v>
      </c>
      <c r="T4124" t="str">
        <f t="shared" si="453"/>
        <v>Low</v>
      </c>
      <c r="U4124" t="str">
        <f t="shared" si="454"/>
        <v>Risk</v>
      </c>
    </row>
    <row r="4125" spans="1:21" x14ac:dyDescent="0.25">
      <c r="A4125" t="s">
        <v>4152</v>
      </c>
      <c r="B4125">
        <v>47</v>
      </c>
      <c r="C4125" t="str">
        <f t="shared" si="448"/>
        <v>45-54</v>
      </c>
      <c r="D4125" t="s">
        <v>1</v>
      </c>
      <c r="E4125" t="s">
        <v>8</v>
      </c>
      <c r="F4125">
        <v>3.3</v>
      </c>
      <c r="G4125" t="str">
        <f t="shared" si="449"/>
        <v>Low</v>
      </c>
      <c r="H4125">
        <v>51</v>
      </c>
      <c r="I4125" t="s">
        <v>9</v>
      </c>
      <c r="J4125" t="s">
        <v>43</v>
      </c>
      <c r="K4125" s="4">
        <v>13.99</v>
      </c>
      <c r="L4125" s="4">
        <f t="shared" si="450"/>
        <v>13.99</v>
      </c>
      <c r="M4125">
        <v>1</v>
      </c>
      <c r="N4125" t="s">
        <v>23</v>
      </c>
      <c r="O4125">
        <v>5</v>
      </c>
      <c r="P4125">
        <v>0.06</v>
      </c>
      <c r="Q4125">
        <f t="shared" si="451"/>
        <v>4</v>
      </c>
      <c r="R4125" t="s">
        <v>20</v>
      </c>
      <c r="S4125">
        <f t="shared" si="452"/>
        <v>13.2</v>
      </c>
      <c r="T4125" t="str">
        <f t="shared" si="453"/>
        <v>Low</v>
      </c>
      <c r="U4125" t="str">
        <f t="shared" si="454"/>
        <v>Inactive</v>
      </c>
    </row>
    <row r="4126" spans="1:21" x14ac:dyDescent="0.25">
      <c r="A4126" t="s">
        <v>4153</v>
      </c>
      <c r="B4126">
        <v>57</v>
      </c>
      <c r="C4126" t="str">
        <f t="shared" si="448"/>
        <v>55+</v>
      </c>
      <c r="D4126" t="s">
        <v>1</v>
      </c>
      <c r="E4126" t="s">
        <v>18</v>
      </c>
      <c r="F4126">
        <v>13.72</v>
      </c>
      <c r="G4126" t="str">
        <f t="shared" si="449"/>
        <v>Low</v>
      </c>
      <c r="H4126">
        <v>29</v>
      </c>
      <c r="I4126" t="s">
        <v>35</v>
      </c>
      <c r="J4126" t="s">
        <v>41</v>
      </c>
      <c r="K4126" s="4">
        <v>17.989999999999998</v>
      </c>
      <c r="L4126" s="4">
        <f t="shared" si="450"/>
        <v>17.989999999999998</v>
      </c>
      <c r="M4126">
        <v>0</v>
      </c>
      <c r="N4126" t="s">
        <v>47</v>
      </c>
      <c r="O4126">
        <v>1</v>
      </c>
      <c r="P4126">
        <v>0.46</v>
      </c>
      <c r="Q4126">
        <f t="shared" si="451"/>
        <v>28</v>
      </c>
      <c r="R4126" t="s">
        <v>11</v>
      </c>
      <c r="S4126">
        <f t="shared" si="452"/>
        <v>384.16</v>
      </c>
      <c r="T4126" t="str">
        <f t="shared" si="453"/>
        <v>High</v>
      </c>
      <c r="U4126" t="str">
        <f t="shared" si="454"/>
        <v>Inactive</v>
      </c>
    </row>
    <row r="4127" spans="1:21" x14ac:dyDescent="0.25">
      <c r="A4127" t="s">
        <v>4154</v>
      </c>
      <c r="B4127">
        <v>52</v>
      </c>
      <c r="C4127" t="str">
        <f t="shared" si="448"/>
        <v>45-54</v>
      </c>
      <c r="D4127" t="s">
        <v>1</v>
      </c>
      <c r="E4127" t="s">
        <v>8</v>
      </c>
      <c r="F4127">
        <v>12.96</v>
      </c>
      <c r="G4127" t="str">
        <f t="shared" si="449"/>
        <v>Low</v>
      </c>
      <c r="H4127">
        <v>40</v>
      </c>
      <c r="I4127" t="s">
        <v>35</v>
      </c>
      <c r="J4127" t="s">
        <v>10</v>
      </c>
      <c r="K4127" s="4">
        <v>13.99</v>
      </c>
      <c r="L4127" s="4">
        <f t="shared" si="450"/>
        <v>13.99</v>
      </c>
      <c r="M4127">
        <v>1</v>
      </c>
      <c r="N4127" t="s">
        <v>5</v>
      </c>
      <c r="O4127">
        <v>4</v>
      </c>
      <c r="P4127">
        <v>0.32</v>
      </c>
      <c r="Q4127">
        <f t="shared" si="451"/>
        <v>19</v>
      </c>
      <c r="R4127" t="s">
        <v>33</v>
      </c>
      <c r="S4127">
        <f t="shared" si="452"/>
        <v>246.24</v>
      </c>
      <c r="T4127" t="str">
        <f t="shared" si="453"/>
        <v>High</v>
      </c>
      <c r="U4127" t="str">
        <f t="shared" si="454"/>
        <v>Inactive</v>
      </c>
    </row>
    <row r="4128" spans="1:21" x14ac:dyDescent="0.25">
      <c r="A4128" t="s">
        <v>4155</v>
      </c>
      <c r="B4128">
        <v>25</v>
      </c>
      <c r="C4128" t="str">
        <f t="shared" si="448"/>
        <v>18-24</v>
      </c>
      <c r="D4128" t="s">
        <v>1</v>
      </c>
      <c r="E4128" t="s">
        <v>8</v>
      </c>
      <c r="F4128">
        <v>1.7</v>
      </c>
      <c r="G4128" t="str">
        <f t="shared" si="449"/>
        <v>Low</v>
      </c>
      <c r="H4128">
        <v>21</v>
      </c>
      <c r="I4128" t="s">
        <v>19</v>
      </c>
      <c r="J4128" t="s">
        <v>4</v>
      </c>
      <c r="K4128" s="4">
        <v>13.99</v>
      </c>
      <c r="L4128" s="4">
        <f t="shared" si="450"/>
        <v>13.99</v>
      </c>
      <c r="M4128">
        <v>1</v>
      </c>
      <c r="N4128" t="s">
        <v>29</v>
      </c>
      <c r="O4128">
        <v>3</v>
      </c>
      <c r="P4128">
        <v>0.08</v>
      </c>
      <c r="Q4128">
        <f t="shared" si="451"/>
        <v>5</v>
      </c>
      <c r="R4128" t="s">
        <v>16</v>
      </c>
      <c r="S4128">
        <f t="shared" si="452"/>
        <v>8.5</v>
      </c>
      <c r="T4128" t="str">
        <f t="shared" si="453"/>
        <v>Low</v>
      </c>
      <c r="U4128" t="str">
        <f t="shared" si="454"/>
        <v>Risk</v>
      </c>
    </row>
    <row r="4129" spans="1:21" x14ac:dyDescent="0.25">
      <c r="A4129" t="s">
        <v>4156</v>
      </c>
      <c r="B4129">
        <v>32</v>
      </c>
      <c r="C4129" t="str">
        <f t="shared" si="448"/>
        <v>25-34</v>
      </c>
      <c r="D4129" t="s">
        <v>27</v>
      </c>
      <c r="E4129" t="s">
        <v>18</v>
      </c>
      <c r="F4129">
        <v>30.07</v>
      </c>
      <c r="G4129" t="str">
        <f t="shared" si="449"/>
        <v>Medium</v>
      </c>
      <c r="H4129">
        <v>24</v>
      </c>
      <c r="I4129" t="s">
        <v>35</v>
      </c>
      <c r="J4129" t="s">
        <v>10</v>
      </c>
      <c r="K4129" s="4">
        <v>17.989999999999998</v>
      </c>
      <c r="L4129" s="4">
        <f t="shared" si="450"/>
        <v>17.989999999999998</v>
      </c>
      <c r="M4129">
        <v>0</v>
      </c>
      <c r="N4129" t="s">
        <v>23</v>
      </c>
      <c r="O4129">
        <v>3</v>
      </c>
      <c r="P4129">
        <v>1.2</v>
      </c>
      <c r="Q4129">
        <f t="shared" si="451"/>
        <v>72</v>
      </c>
      <c r="R4129" t="s">
        <v>38</v>
      </c>
      <c r="S4129">
        <f t="shared" si="452"/>
        <v>2165.04</v>
      </c>
      <c r="T4129" t="str">
        <f t="shared" si="453"/>
        <v>High</v>
      </c>
      <c r="U4129" t="str">
        <f t="shared" si="454"/>
        <v>Inactive</v>
      </c>
    </row>
    <row r="4130" spans="1:21" x14ac:dyDescent="0.25">
      <c r="A4130" t="s">
        <v>4157</v>
      </c>
      <c r="B4130">
        <v>32</v>
      </c>
      <c r="C4130" t="str">
        <f t="shared" si="448"/>
        <v>25-34</v>
      </c>
      <c r="D4130" t="s">
        <v>1</v>
      </c>
      <c r="E4130" t="s">
        <v>2</v>
      </c>
      <c r="F4130">
        <v>8.94</v>
      </c>
      <c r="G4130" t="str">
        <f t="shared" si="449"/>
        <v>Low</v>
      </c>
      <c r="H4130">
        <v>24</v>
      </c>
      <c r="I4130" t="s">
        <v>19</v>
      </c>
      <c r="J4130" t="s">
        <v>43</v>
      </c>
      <c r="K4130" s="4">
        <v>8.99</v>
      </c>
      <c r="L4130" s="4">
        <f t="shared" si="450"/>
        <v>8.99</v>
      </c>
      <c r="M4130">
        <v>1</v>
      </c>
      <c r="N4130" t="s">
        <v>15</v>
      </c>
      <c r="O4130">
        <v>3</v>
      </c>
      <c r="P4130">
        <v>0.36</v>
      </c>
      <c r="Q4130">
        <f t="shared" si="451"/>
        <v>22</v>
      </c>
      <c r="R4130" t="s">
        <v>16</v>
      </c>
      <c r="S4130">
        <f t="shared" si="452"/>
        <v>196.67999999999998</v>
      </c>
      <c r="T4130" t="str">
        <f t="shared" si="453"/>
        <v>High</v>
      </c>
      <c r="U4130" t="str">
        <f t="shared" si="454"/>
        <v>Inactive</v>
      </c>
    </row>
    <row r="4131" spans="1:21" x14ac:dyDescent="0.25">
      <c r="A4131" t="s">
        <v>4158</v>
      </c>
      <c r="B4131">
        <v>44</v>
      </c>
      <c r="C4131" t="str">
        <f t="shared" si="448"/>
        <v>35-44</v>
      </c>
      <c r="D4131" t="s">
        <v>1</v>
      </c>
      <c r="E4131" t="s">
        <v>8</v>
      </c>
      <c r="F4131">
        <v>5.3</v>
      </c>
      <c r="G4131" t="str">
        <f t="shared" si="449"/>
        <v>Low</v>
      </c>
      <c r="H4131">
        <v>29</v>
      </c>
      <c r="I4131" t="s">
        <v>3</v>
      </c>
      <c r="J4131" t="s">
        <v>10</v>
      </c>
      <c r="K4131" s="4">
        <v>13.99</v>
      </c>
      <c r="L4131" s="4">
        <f t="shared" si="450"/>
        <v>13.99</v>
      </c>
      <c r="M4131">
        <v>0</v>
      </c>
      <c r="N4131" t="s">
        <v>5</v>
      </c>
      <c r="O4131">
        <v>1</v>
      </c>
      <c r="P4131">
        <v>0.18</v>
      </c>
      <c r="Q4131">
        <f t="shared" si="451"/>
        <v>11</v>
      </c>
      <c r="R4131" t="s">
        <v>38</v>
      </c>
      <c r="S4131">
        <f t="shared" si="452"/>
        <v>58.3</v>
      </c>
      <c r="T4131" t="str">
        <f t="shared" si="453"/>
        <v>Medium</v>
      </c>
      <c r="U4131" t="str">
        <f t="shared" si="454"/>
        <v>Inactive</v>
      </c>
    </row>
    <row r="4132" spans="1:21" x14ac:dyDescent="0.25">
      <c r="A4132" t="s">
        <v>4159</v>
      </c>
      <c r="B4132">
        <v>20</v>
      </c>
      <c r="C4132" t="str">
        <f t="shared" si="448"/>
        <v>18-24</v>
      </c>
      <c r="D4132" t="s">
        <v>13</v>
      </c>
      <c r="E4132" t="s">
        <v>2</v>
      </c>
      <c r="F4132">
        <v>1.98</v>
      </c>
      <c r="G4132" t="str">
        <f t="shared" si="449"/>
        <v>Low</v>
      </c>
      <c r="H4132">
        <v>2</v>
      </c>
      <c r="I4132" t="s">
        <v>14</v>
      </c>
      <c r="J4132" t="s">
        <v>43</v>
      </c>
      <c r="K4132" s="4">
        <v>8.99</v>
      </c>
      <c r="L4132" s="4">
        <f t="shared" si="450"/>
        <v>8.99</v>
      </c>
      <c r="M4132">
        <v>1</v>
      </c>
      <c r="N4132" t="s">
        <v>15</v>
      </c>
      <c r="O4132">
        <v>1</v>
      </c>
      <c r="P4132">
        <v>0.66</v>
      </c>
      <c r="Q4132">
        <f t="shared" si="451"/>
        <v>40</v>
      </c>
      <c r="R4132" t="s">
        <v>11</v>
      </c>
      <c r="S4132">
        <f t="shared" si="452"/>
        <v>79.2</v>
      </c>
      <c r="T4132" t="str">
        <f t="shared" si="453"/>
        <v>Medium</v>
      </c>
      <c r="U4132" t="str">
        <f t="shared" si="454"/>
        <v>Active</v>
      </c>
    </row>
    <row r="4133" spans="1:21" x14ac:dyDescent="0.25">
      <c r="A4133" t="s">
        <v>4160</v>
      </c>
      <c r="B4133">
        <v>51</v>
      </c>
      <c r="C4133" t="str">
        <f t="shared" si="448"/>
        <v>45-54</v>
      </c>
      <c r="D4133" t="s">
        <v>27</v>
      </c>
      <c r="E4133" t="s">
        <v>8</v>
      </c>
      <c r="F4133">
        <v>20.53</v>
      </c>
      <c r="G4133" t="str">
        <f t="shared" si="449"/>
        <v>Medium</v>
      </c>
      <c r="H4133">
        <v>1</v>
      </c>
      <c r="I4133" t="s">
        <v>9</v>
      </c>
      <c r="J4133" t="s">
        <v>32</v>
      </c>
      <c r="K4133" s="4">
        <v>13.99</v>
      </c>
      <c r="L4133" s="4">
        <f t="shared" si="450"/>
        <v>13.99</v>
      </c>
      <c r="M4133">
        <v>0</v>
      </c>
      <c r="N4133" t="s">
        <v>23</v>
      </c>
      <c r="O4133">
        <v>4</v>
      </c>
      <c r="P4133">
        <v>10.27</v>
      </c>
      <c r="Q4133">
        <f t="shared" si="451"/>
        <v>616</v>
      </c>
      <c r="R4133" t="s">
        <v>33</v>
      </c>
      <c r="S4133">
        <f t="shared" si="452"/>
        <v>12646.480000000001</v>
      </c>
      <c r="T4133" t="str">
        <f t="shared" si="453"/>
        <v>High</v>
      </c>
      <c r="U4133" t="str">
        <f t="shared" si="454"/>
        <v>Active</v>
      </c>
    </row>
    <row r="4134" spans="1:21" x14ac:dyDescent="0.25">
      <c r="A4134" t="s">
        <v>4161</v>
      </c>
      <c r="B4134">
        <v>64</v>
      </c>
      <c r="C4134" t="str">
        <f t="shared" si="448"/>
        <v>55+</v>
      </c>
      <c r="D4134" t="s">
        <v>1</v>
      </c>
      <c r="E4134" t="s">
        <v>2</v>
      </c>
      <c r="F4134">
        <v>0.95</v>
      </c>
      <c r="G4134" t="str">
        <f t="shared" si="449"/>
        <v>Low</v>
      </c>
      <c r="H4134">
        <v>50</v>
      </c>
      <c r="I4134" t="s">
        <v>3</v>
      </c>
      <c r="J4134" t="s">
        <v>43</v>
      </c>
      <c r="K4134" s="4">
        <v>8.99</v>
      </c>
      <c r="L4134" s="4">
        <f t="shared" si="450"/>
        <v>8.99</v>
      </c>
      <c r="M4134">
        <v>1</v>
      </c>
      <c r="N4134" t="s">
        <v>47</v>
      </c>
      <c r="O4134">
        <v>2</v>
      </c>
      <c r="P4134">
        <v>0.02</v>
      </c>
      <c r="Q4134">
        <f t="shared" si="451"/>
        <v>1</v>
      </c>
      <c r="R4134" t="s">
        <v>6</v>
      </c>
      <c r="S4134">
        <f t="shared" si="452"/>
        <v>0.95</v>
      </c>
      <c r="T4134" t="str">
        <f t="shared" si="453"/>
        <v>Low</v>
      </c>
      <c r="U4134" t="str">
        <f t="shared" si="454"/>
        <v>Inactive</v>
      </c>
    </row>
    <row r="4135" spans="1:21" x14ac:dyDescent="0.25">
      <c r="A4135" t="s">
        <v>4162</v>
      </c>
      <c r="B4135">
        <v>47</v>
      </c>
      <c r="C4135" t="str">
        <f t="shared" si="448"/>
        <v>45-54</v>
      </c>
      <c r="D4135" t="s">
        <v>1</v>
      </c>
      <c r="E4135" t="s">
        <v>18</v>
      </c>
      <c r="F4135">
        <v>3.3</v>
      </c>
      <c r="G4135" t="str">
        <f t="shared" si="449"/>
        <v>Low</v>
      </c>
      <c r="H4135">
        <v>24</v>
      </c>
      <c r="I4135" t="s">
        <v>56</v>
      </c>
      <c r="J4135" t="s">
        <v>41</v>
      </c>
      <c r="K4135" s="4">
        <v>17.989999999999998</v>
      </c>
      <c r="L4135" s="4">
        <f t="shared" si="450"/>
        <v>17.989999999999998</v>
      </c>
      <c r="M4135">
        <v>1</v>
      </c>
      <c r="N4135" t="s">
        <v>15</v>
      </c>
      <c r="O4135">
        <v>4</v>
      </c>
      <c r="P4135">
        <v>0.13</v>
      </c>
      <c r="Q4135">
        <f t="shared" si="451"/>
        <v>8</v>
      </c>
      <c r="R4135" t="s">
        <v>6</v>
      </c>
      <c r="S4135">
        <f t="shared" si="452"/>
        <v>26.4</v>
      </c>
      <c r="T4135" t="str">
        <f t="shared" si="453"/>
        <v>Low</v>
      </c>
      <c r="U4135" t="str">
        <f t="shared" si="454"/>
        <v>Inactive</v>
      </c>
    </row>
    <row r="4136" spans="1:21" x14ac:dyDescent="0.25">
      <c r="A4136" t="s">
        <v>4163</v>
      </c>
      <c r="B4136">
        <v>25</v>
      </c>
      <c r="C4136" t="str">
        <f t="shared" si="448"/>
        <v>18-24</v>
      </c>
      <c r="D4136" t="s">
        <v>1</v>
      </c>
      <c r="E4136" t="s">
        <v>2</v>
      </c>
      <c r="F4136">
        <v>2.2000000000000002</v>
      </c>
      <c r="G4136" t="str">
        <f t="shared" si="449"/>
        <v>Low</v>
      </c>
      <c r="H4136">
        <v>55</v>
      </c>
      <c r="I4136" t="s">
        <v>56</v>
      </c>
      <c r="J4136" t="s">
        <v>43</v>
      </c>
      <c r="K4136" s="4">
        <v>8.99</v>
      </c>
      <c r="L4136" s="4">
        <f t="shared" si="450"/>
        <v>8.99</v>
      </c>
      <c r="M4136">
        <v>1</v>
      </c>
      <c r="N4136" t="s">
        <v>5</v>
      </c>
      <c r="O4136">
        <v>4</v>
      </c>
      <c r="P4136">
        <v>0.04</v>
      </c>
      <c r="Q4136">
        <f t="shared" si="451"/>
        <v>2</v>
      </c>
      <c r="R4136" t="s">
        <v>25</v>
      </c>
      <c r="S4136">
        <f t="shared" si="452"/>
        <v>4.4000000000000004</v>
      </c>
      <c r="T4136" t="str">
        <f t="shared" si="453"/>
        <v>Low</v>
      </c>
      <c r="U4136" t="str">
        <f t="shared" si="454"/>
        <v>Inactive</v>
      </c>
    </row>
    <row r="4137" spans="1:21" x14ac:dyDescent="0.25">
      <c r="A4137" t="s">
        <v>4164</v>
      </c>
      <c r="B4137">
        <v>56</v>
      </c>
      <c r="C4137" t="str">
        <f t="shared" si="448"/>
        <v>55+</v>
      </c>
      <c r="D4137" t="s">
        <v>1</v>
      </c>
      <c r="E4137" t="s">
        <v>8</v>
      </c>
      <c r="F4137">
        <v>34.799999999999997</v>
      </c>
      <c r="G4137" t="str">
        <f t="shared" si="449"/>
        <v>Medium</v>
      </c>
      <c r="H4137">
        <v>2</v>
      </c>
      <c r="I4137" t="s">
        <v>19</v>
      </c>
      <c r="J4137" t="s">
        <v>41</v>
      </c>
      <c r="K4137" s="4">
        <v>13.99</v>
      </c>
      <c r="L4137" s="4">
        <f t="shared" si="450"/>
        <v>13.99</v>
      </c>
      <c r="M4137">
        <v>0</v>
      </c>
      <c r="N4137" t="s">
        <v>23</v>
      </c>
      <c r="O4137">
        <v>4</v>
      </c>
      <c r="P4137">
        <v>11.6</v>
      </c>
      <c r="Q4137">
        <f t="shared" si="451"/>
        <v>696</v>
      </c>
      <c r="R4137" t="s">
        <v>16</v>
      </c>
      <c r="S4137">
        <f t="shared" si="452"/>
        <v>24220.799999999999</v>
      </c>
      <c r="T4137" t="str">
        <f t="shared" si="453"/>
        <v>High</v>
      </c>
      <c r="U4137" t="str">
        <f t="shared" si="454"/>
        <v>Active</v>
      </c>
    </row>
    <row r="4138" spans="1:21" x14ac:dyDescent="0.25">
      <c r="A4138" t="s">
        <v>4165</v>
      </c>
      <c r="B4138">
        <v>59</v>
      </c>
      <c r="C4138" t="str">
        <f t="shared" si="448"/>
        <v>55+</v>
      </c>
      <c r="D4138" t="s">
        <v>1</v>
      </c>
      <c r="E4138" t="s">
        <v>18</v>
      </c>
      <c r="F4138">
        <v>10.17</v>
      </c>
      <c r="G4138" t="str">
        <f t="shared" si="449"/>
        <v>Low</v>
      </c>
      <c r="H4138">
        <v>14</v>
      </c>
      <c r="I4138" t="s">
        <v>35</v>
      </c>
      <c r="J4138" t="s">
        <v>32</v>
      </c>
      <c r="K4138" s="4">
        <v>17.989999999999998</v>
      </c>
      <c r="L4138" s="4">
        <f t="shared" si="450"/>
        <v>17.989999999999998</v>
      </c>
      <c r="M4138">
        <v>0</v>
      </c>
      <c r="N4138" t="s">
        <v>23</v>
      </c>
      <c r="O4138">
        <v>3</v>
      </c>
      <c r="P4138">
        <v>0.68</v>
      </c>
      <c r="Q4138">
        <f t="shared" si="451"/>
        <v>41</v>
      </c>
      <c r="R4138" t="s">
        <v>6</v>
      </c>
      <c r="S4138">
        <f t="shared" si="452"/>
        <v>416.96999999999997</v>
      </c>
      <c r="T4138" t="str">
        <f t="shared" si="453"/>
        <v>High</v>
      </c>
      <c r="U4138" t="str">
        <f t="shared" si="454"/>
        <v>Risk</v>
      </c>
    </row>
    <row r="4139" spans="1:21" x14ac:dyDescent="0.25">
      <c r="A4139" t="s">
        <v>4166</v>
      </c>
      <c r="B4139">
        <v>45</v>
      </c>
      <c r="C4139" t="str">
        <f t="shared" si="448"/>
        <v>35-44</v>
      </c>
      <c r="D4139" t="s">
        <v>27</v>
      </c>
      <c r="E4139" t="s">
        <v>8</v>
      </c>
      <c r="F4139">
        <v>43.5</v>
      </c>
      <c r="G4139" t="str">
        <f t="shared" si="449"/>
        <v>Medium</v>
      </c>
      <c r="H4139">
        <v>7</v>
      </c>
      <c r="I4139" t="s">
        <v>56</v>
      </c>
      <c r="J4139" t="s">
        <v>41</v>
      </c>
      <c r="K4139" s="4">
        <v>13.99</v>
      </c>
      <c r="L4139" s="4">
        <f t="shared" si="450"/>
        <v>13.99</v>
      </c>
      <c r="M4139">
        <v>0</v>
      </c>
      <c r="N4139" t="s">
        <v>5</v>
      </c>
      <c r="O4139">
        <v>5</v>
      </c>
      <c r="P4139">
        <v>5.44</v>
      </c>
      <c r="Q4139">
        <f t="shared" si="451"/>
        <v>326</v>
      </c>
      <c r="R4139" t="s">
        <v>16</v>
      </c>
      <c r="S4139">
        <f t="shared" si="452"/>
        <v>14181</v>
      </c>
      <c r="T4139" t="str">
        <f t="shared" si="453"/>
        <v>High</v>
      </c>
      <c r="U4139" t="str">
        <f t="shared" si="454"/>
        <v>Active</v>
      </c>
    </row>
    <row r="4140" spans="1:21" x14ac:dyDescent="0.25">
      <c r="A4140" t="s">
        <v>4167</v>
      </c>
      <c r="B4140">
        <v>68</v>
      </c>
      <c r="C4140" t="str">
        <f t="shared" si="448"/>
        <v>55+</v>
      </c>
      <c r="D4140" t="s">
        <v>1</v>
      </c>
      <c r="E4140" t="s">
        <v>18</v>
      </c>
      <c r="F4140">
        <v>13.82</v>
      </c>
      <c r="G4140" t="str">
        <f t="shared" si="449"/>
        <v>Low</v>
      </c>
      <c r="H4140">
        <v>44</v>
      </c>
      <c r="I4140" t="s">
        <v>19</v>
      </c>
      <c r="J4140" t="s">
        <v>4</v>
      </c>
      <c r="K4140" s="4">
        <v>17.989999999999998</v>
      </c>
      <c r="L4140" s="4">
        <f t="shared" si="450"/>
        <v>17.989999999999998</v>
      </c>
      <c r="M4140">
        <v>1</v>
      </c>
      <c r="N4140" t="s">
        <v>5</v>
      </c>
      <c r="O4140">
        <v>4</v>
      </c>
      <c r="P4140">
        <v>0.31</v>
      </c>
      <c r="Q4140">
        <f t="shared" si="451"/>
        <v>19</v>
      </c>
      <c r="R4140" t="s">
        <v>33</v>
      </c>
      <c r="S4140">
        <f t="shared" si="452"/>
        <v>262.58</v>
      </c>
      <c r="T4140" t="str">
        <f t="shared" si="453"/>
        <v>High</v>
      </c>
      <c r="U4140" t="str">
        <f t="shared" si="454"/>
        <v>Inactive</v>
      </c>
    </row>
    <row r="4141" spans="1:21" x14ac:dyDescent="0.25">
      <c r="A4141" t="s">
        <v>4168</v>
      </c>
      <c r="B4141">
        <v>50</v>
      </c>
      <c r="C4141" t="str">
        <f t="shared" si="448"/>
        <v>45-54</v>
      </c>
      <c r="D4141" t="s">
        <v>1</v>
      </c>
      <c r="E4141" t="s">
        <v>18</v>
      </c>
      <c r="F4141">
        <v>13.02</v>
      </c>
      <c r="G4141" t="str">
        <f t="shared" si="449"/>
        <v>Low</v>
      </c>
      <c r="H4141">
        <v>51</v>
      </c>
      <c r="I4141" t="s">
        <v>35</v>
      </c>
      <c r="J4141" t="s">
        <v>41</v>
      </c>
      <c r="K4141" s="4">
        <v>17.989999999999998</v>
      </c>
      <c r="L4141" s="4">
        <f t="shared" si="450"/>
        <v>17.989999999999998</v>
      </c>
      <c r="M4141">
        <v>1</v>
      </c>
      <c r="N4141" t="s">
        <v>15</v>
      </c>
      <c r="O4141">
        <v>2</v>
      </c>
      <c r="P4141">
        <v>0.25</v>
      </c>
      <c r="Q4141">
        <f t="shared" si="451"/>
        <v>15</v>
      </c>
      <c r="R4141" t="s">
        <v>25</v>
      </c>
      <c r="S4141">
        <f t="shared" si="452"/>
        <v>195.29999999999998</v>
      </c>
      <c r="T4141" t="str">
        <f t="shared" si="453"/>
        <v>High</v>
      </c>
      <c r="U4141" t="str">
        <f t="shared" si="454"/>
        <v>Inactive</v>
      </c>
    </row>
    <row r="4142" spans="1:21" x14ac:dyDescent="0.25">
      <c r="A4142" t="s">
        <v>4169</v>
      </c>
      <c r="B4142">
        <v>20</v>
      </c>
      <c r="C4142" t="str">
        <f t="shared" si="448"/>
        <v>18-24</v>
      </c>
      <c r="D4142" t="s">
        <v>1</v>
      </c>
      <c r="E4142" t="s">
        <v>8</v>
      </c>
      <c r="F4142">
        <v>2</v>
      </c>
      <c r="G4142" t="str">
        <f t="shared" si="449"/>
        <v>Low</v>
      </c>
      <c r="H4142">
        <v>24</v>
      </c>
      <c r="I4142" t="s">
        <v>9</v>
      </c>
      <c r="J4142" t="s">
        <v>43</v>
      </c>
      <c r="K4142" s="4">
        <v>13.99</v>
      </c>
      <c r="L4142" s="4">
        <f t="shared" si="450"/>
        <v>13.99</v>
      </c>
      <c r="M4142">
        <v>1</v>
      </c>
      <c r="N4142" t="s">
        <v>47</v>
      </c>
      <c r="O4142">
        <v>2</v>
      </c>
      <c r="P4142">
        <v>0.08</v>
      </c>
      <c r="Q4142">
        <f t="shared" si="451"/>
        <v>5</v>
      </c>
      <c r="R4142" t="s">
        <v>6</v>
      </c>
      <c r="S4142">
        <f t="shared" si="452"/>
        <v>10</v>
      </c>
      <c r="T4142" t="str">
        <f t="shared" si="453"/>
        <v>Low</v>
      </c>
      <c r="U4142" t="str">
        <f t="shared" si="454"/>
        <v>Inactive</v>
      </c>
    </row>
    <row r="4143" spans="1:21" x14ac:dyDescent="0.25">
      <c r="A4143" t="s">
        <v>4170</v>
      </c>
      <c r="B4143">
        <v>23</v>
      </c>
      <c r="C4143" t="str">
        <f t="shared" si="448"/>
        <v>18-24</v>
      </c>
      <c r="D4143" t="s">
        <v>13</v>
      </c>
      <c r="E4143" t="s">
        <v>2</v>
      </c>
      <c r="F4143">
        <v>3.03</v>
      </c>
      <c r="G4143" t="str">
        <f t="shared" si="449"/>
        <v>Low</v>
      </c>
      <c r="H4143">
        <v>45</v>
      </c>
      <c r="I4143" t="s">
        <v>3</v>
      </c>
      <c r="J4143" t="s">
        <v>32</v>
      </c>
      <c r="K4143" s="4">
        <v>8.99</v>
      </c>
      <c r="L4143" s="4">
        <f t="shared" si="450"/>
        <v>8.99</v>
      </c>
      <c r="M4143">
        <v>1</v>
      </c>
      <c r="N4143" t="s">
        <v>23</v>
      </c>
      <c r="O4143">
        <v>3</v>
      </c>
      <c r="P4143">
        <v>7.0000000000000007E-2</v>
      </c>
      <c r="Q4143">
        <f t="shared" si="451"/>
        <v>4</v>
      </c>
      <c r="R4143" t="s">
        <v>16</v>
      </c>
      <c r="S4143">
        <f t="shared" si="452"/>
        <v>12.12</v>
      </c>
      <c r="T4143" t="str">
        <f t="shared" si="453"/>
        <v>Low</v>
      </c>
      <c r="U4143" t="str">
        <f t="shared" si="454"/>
        <v>Inactive</v>
      </c>
    </row>
    <row r="4144" spans="1:21" x14ac:dyDescent="0.25">
      <c r="A4144" t="s">
        <v>4171</v>
      </c>
      <c r="B4144">
        <v>45</v>
      </c>
      <c r="C4144" t="str">
        <f t="shared" si="448"/>
        <v>35-44</v>
      </c>
      <c r="D4144" t="s">
        <v>1</v>
      </c>
      <c r="E4144" t="s">
        <v>2</v>
      </c>
      <c r="F4144">
        <v>11.67</v>
      </c>
      <c r="G4144" t="str">
        <f t="shared" si="449"/>
        <v>Low</v>
      </c>
      <c r="H4144">
        <v>16</v>
      </c>
      <c r="I4144" t="s">
        <v>56</v>
      </c>
      <c r="J4144" t="s">
        <v>43</v>
      </c>
      <c r="K4144" s="4">
        <v>8.99</v>
      </c>
      <c r="L4144" s="4">
        <f t="shared" si="450"/>
        <v>8.99</v>
      </c>
      <c r="M4144">
        <v>0</v>
      </c>
      <c r="N4144" t="s">
        <v>29</v>
      </c>
      <c r="O4144">
        <v>1</v>
      </c>
      <c r="P4144">
        <v>0.69</v>
      </c>
      <c r="Q4144">
        <f t="shared" si="451"/>
        <v>41</v>
      </c>
      <c r="R4144" t="s">
        <v>11</v>
      </c>
      <c r="S4144">
        <f t="shared" si="452"/>
        <v>478.46999999999997</v>
      </c>
      <c r="T4144" t="str">
        <f t="shared" si="453"/>
        <v>High</v>
      </c>
      <c r="U4144" t="str">
        <f t="shared" si="454"/>
        <v>Risk</v>
      </c>
    </row>
    <row r="4145" spans="1:21" x14ac:dyDescent="0.25">
      <c r="A4145" t="s">
        <v>4172</v>
      </c>
      <c r="B4145">
        <v>19</v>
      </c>
      <c r="C4145" t="str">
        <f t="shared" si="448"/>
        <v>18-24</v>
      </c>
      <c r="D4145" t="s">
        <v>1</v>
      </c>
      <c r="E4145" t="s">
        <v>18</v>
      </c>
      <c r="F4145">
        <v>3.81</v>
      </c>
      <c r="G4145" t="str">
        <f t="shared" si="449"/>
        <v>Low</v>
      </c>
      <c r="H4145">
        <v>45</v>
      </c>
      <c r="I4145" t="s">
        <v>19</v>
      </c>
      <c r="J4145" t="s">
        <v>4</v>
      </c>
      <c r="K4145" s="4">
        <v>17.989999999999998</v>
      </c>
      <c r="L4145" s="4">
        <f t="shared" si="450"/>
        <v>17.989999999999998</v>
      </c>
      <c r="M4145">
        <v>1</v>
      </c>
      <c r="N4145" t="s">
        <v>23</v>
      </c>
      <c r="O4145">
        <v>3</v>
      </c>
      <c r="P4145">
        <v>0.08</v>
      </c>
      <c r="Q4145">
        <f t="shared" si="451"/>
        <v>5</v>
      </c>
      <c r="R4145" t="s">
        <v>38</v>
      </c>
      <c r="S4145">
        <f t="shared" si="452"/>
        <v>19.05</v>
      </c>
      <c r="T4145" t="str">
        <f t="shared" si="453"/>
        <v>Low</v>
      </c>
      <c r="U4145" t="str">
        <f t="shared" si="454"/>
        <v>Inactive</v>
      </c>
    </row>
    <row r="4146" spans="1:21" x14ac:dyDescent="0.25">
      <c r="A4146" t="s">
        <v>4173</v>
      </c>
      <c r="B4146">
        <v>34</v>
      </c>
      <c r="C4146" t="str">
        <f t="shared" si="448"/>
        <v>25-34</v>
      </c>
      <c r="D4146" t="s">
        <v>1</v>
      </c>
      <c r="E4146" t="s">
        <v>8</v>
      </c>
      <c r="F4146">
        <v>12.44</v>
      </c>
      <c r="G4146" t="str">
        <f t="shared" si="449"/>
        <v>Low</v>
      </c>
      <c r="H4146">
        <v>59</v>
      </c>
      <c r="I4146" t="s">
        <v>14</v>
      </c>
      <c r="J4146" t="s">
        <v>4</v>
      </c>
      <c r="K4146" s="4">
        <v>13.99</v>
      </c>
      <c r="L4146" s="4">
        <f t="shared" si="450"/>
        <v>13.99</v>
      </c>
      <c r="M4146">
        <v>0</v>
      </c>
      <c r="N4146" t="s">
        <v>47</v>
      </c>
      <c r="O4146">
        <v>4</v>
      </c>
      <c r="P4146">
        <v>0.21</v>
      </c>
      <c r="Q4146">
        <f t="shared" si="451"/>
        <v>13</v>
      </c>
      <c r="R4146" t="s">
        <v>16</v>
      </c>
      <c r="S4146">
        <f t="shared" si="452"/>
        <v>161.72</v>
      </c>
      <c r="T4146" t="str">
        <f t="shared" si="453"/>
        <v>High</v>
      </c>
      <c r="U4146" t="str">
        <f t="shared" si="454"/>
        <v>Inactive</v>
      </c>
    </row>
    <row r="4147" spans="1:21" x14ac:dyDescent="0.25">
      <c r="A4147" t="s">
        <v>4174</v>
      </c>
      <c r="B4147">
        <v>54</v>
      </c>
      <c r="C4147" t="str">
        <f t="shared" si="448"/>
        <v>45-54</v>
      </c>
      <c r="D4147" t="s">
        <v>27</v>
      </c>
      <c r="E4147" t="s">
        <v>2</v>
      </c>
      <c r="F4147">
        <v>14.95</v>
      </c>
      <c r="G4147" t="str">
        <f t="shared" si="449"/>
        <v>Low</v>
      </c>
      <c r="H4147">
        <v>44</v>
      </c>
      <c r="I4147" t="s">
        <v>9</v>
      </c>
      <c r="J4147" t="s">
        <v>41</v>
      </c>
      <c r="K4147" s="4">
        <v>8.99</v>
      </c>
      <c r="L4147" s="4">
        <f t="shared" si="450"/>
        <v>8.99</v>
      </c>
      <c r="M4147">
        <v>1</v>
      </c>
      <c r="N4147" t="s">
        <v>23</v>
      </c>
      <c r="O4147">
        <v>1</v>
      </c>
      <c r="P4147">
        <v>0.33</v>
      </c>
      <c r="Q4147">
        <f t="shared" si="451"/>
        <v>20</v>
      </c>
      <c r="R4147" t="s">
        <v>20</v>
      </c>
      <c r="S4147">
        <f t="shared" si="452"/>
        <v>299</v>
      </c>
      <c r="T4147" t="str">
        <f t="shared" si="453"/>
        <v>High</v>
      </c>
      <c r="U4147" t="str">
        <f t="shared" si="454"/>
        <v>Inactive</v>
      </c>
    </row>
    <row r="4148" spans="1:21" x14ac:dyDescent="0.25">
      <c r="A4148" t="s">
        <v>4175</v>
      </c>
      <c r="B4148">
        <v>47</v>
      </c>
      <c r="C4148" t="str">
        <f t="shared" si="448"/>
        <v>45-54</v>
      </c>
      <c r="D4148" t="s">
        <v>13</v>
      </c>
      <c r="E4148" t="s">
        <v>8</v>
      </c>
      <c r="F4148">
        <v>1.23</v>
      </c>
      <c r="G4148" t="str">
        <f t="shared" si="449"/>
        <v>Low</v>
      </c>
      <c r="H4148">
        <v>54</v>
      </c>
      <c r="I4148" t="s">
        <v>14</v>
      </c>
      <c r="J4148" t="s">
        <v>4</v>
      </c>
      <c r="K4148" s="4">
        <v>13.99</v>
      </c>
      <c r="L4148" s="4">
        <f t="shared" si="450"/>
        <v>13.99</v>
      </c>
      <c r="M4148">
        <v>1</v>
      </c>
      <c r="N4148" t="s">
        <v>15</v>
      </c>
      <c r="O4148">
        <v>1</v>
      </c>
      <c r="P4148">
        <v>0.02</v>
      </c>
      <c r="Q4148">
        <f t="shared" si="451"/>
        <v>1</v>
      </c>
      <c r="R4148" t="s">
        <v>38</v>
      </c>
      <c r="S4148">
        <f t="shared" si="452"/>
        <v>1.23</v>
      </c>
      <c r="T4148" t="str">
        <f t="shared" si="453"/>
        <v>Low</v>
      </c>
      <c r="U4148" t="str">
        <f t="shared" si="454"/>
        <v>Inactive</v>
      </c>
    </row>
    <row r="4149" spans="1:21" x14ac:dyDescent="0.25">
      <c r="A4149" t="s">
        <v>4176</v>
      </c>
      <c r="B4149">
        <v>32</v>
      </c>
      <c r="C4149" t="str">
        <f t="shared" si="448"/>
        <v>25-34</v>
      </c>
      <c r="D4149" t="s">
        <v>27</v>
      </c>
      <c r="E4149" t="s">
        <v>2</v>
      </c>
      <c r="F4149">
        <v>24.51</v>
      </c>
      <c r="G4149" t="str">
        <f t="shared" si="449"/>
        <v>Medium</v>
      </c>
      <c r="H4149">
        <v>50</v>
      </c>
      <c r="I4149" t="s">
        <v>3</v>
      </c>
      <c r="J4149" t="s">
        <v>32</v>
      </c>
      <c r="K4149" s="4">
        <v>8.99</v>
      </c>
      <c r="L4149" s="4">
        <f t="shared" si="450"/>
        <v>8.99</v>
      </c>
      <c r="M4149">
        <v>1</v>
      </c>
      <c r="N4149" t="s">
        <v>29</v>
      </c>
      <c r="O4149">
        <v>3</v>
      </c>
      <c r="P4149">
        <v>0.48</v>
      </c>
      <c r="Q4149">
        <f t="shared" si="451"/>
        <v>29</v>
      </c>
      <c r="R4149" t="s">
        <v>25</v>
      </c>
      <c r="S4149">
        <f t="shared" si="452"/>
        <v>710.79000000000008</v>
      </c>
      <c r="T4149" t="str">
        <f t="shared" si="453"/>
        <v>High</v>
      </c>
      <c r="U4149" t="str">
        <f t="shared" si="454"/>
        <v>Inactive</v>
      </c>
    </row>
    <row r="4150" spans="1:21" x14ac:dyDescent="0.25">
      <c r="A4150" t="s">
        <v>4177</v>
      </c>
      <c r="B4150">
        <v>30</v>
      </c>
      <c r="C4150" t="str">
        <f t="shared" si="448"/>
        <v>25-34</v>
      </c>
      <c r="D4150" t="s">
        <v>27</v>
      </c>
      <c r="E4150" t="s">
        <v>18</v>
      </c>
      <c r="F4150">
        <v>5.12</v>
      </c>
      <c r="G4150" t="str">
        <f t="shared" si="449"/>
        <v>Low</v>
      </c>
      <c r="H4150">
        <v>59</v>
      </c>
      <c r="I4150" t="s">
        <v>9</v>
      </c>
      <c r="J4150" t="s">
        <v>10</v>
      </c>
      <c r="K4150" s="4">
        <v>17.989999999999998</v>
      </c>
      <c r="L4150" s="4">
        <f t="shared" si="450"/>
        <v>17.989999999999998</v>
      </c>
      <c r="M4150">
        <v>1</v>
      </c>
      <c r="N4150" t="s">
        <v>29</v>
      </c>
      <c r="O4150">
        <v>1</v>
      </c>
      <c r="P4150">
        <v>0.09</v>
      </c>
      <c r="Q4150">
        <f t="shared" si="451"/>
        <v>5</v>
      </c>
      <c r="R4150" t="s">
        <v>6</v>
      </c>
      <c r="S4150">
        <f t="shared" si="452"/>
        <v>25.6</v>
      </c>
      <c r="T4150" t="str">
        <f t="shared" si="453"/>
        <v>Low</v>
      </c>
      <c r="U4150" t="str">
        <f t="shared" si="454"/>
        <v>Inactive</v>
      </c>
    </row>
    <row r="4151" spans="1:21" x14ac:dyDescent="0.25">
      <c r="A4151" t="s">
        <v>4178</v>
      </c>
      <c r="B4151">
        <v>59</v>
      </c>
      <c r="C4151" t="str">
        <f t="shared" si="448"/>
        <v>55+</v>
      </c>
      <c r="D4151" t="s">
        <v>1</v>
      </c>
      <c r="E4151" t="s">
        <v>8</v>
      </c>
      <c r="F4151">
        <v>19.18</v>
      </c>
      <c r="G4151" t="str">
        <f t="shared" si="449"/>
        <v>Low</v>
      </c>
      <c r="H4151">
        <v>20</v>
      </c>
      <c r="I4151" t="s">
        <v>19</v>
      </c>
      <c r="J4151" t="s">
        <v>41</v>
      </c>
      <c r="K4151" s="4">
        <v>13.99</v>
      </c>
      <c r="L4151" s="4">
        <f t="shared" si="450"/>
        <v>13.99</v>
      </c>
      <c r="M4151">
        <v>0</v>
      </c>
      <c r="N4151" t="s">
        <v>15</v>
      </c>
      <c r="O4151">
        <v>2</v>
      </c>
      <c r="P4151">
        <v>0.91</v>
      </c>
      <c r="Q4151">
        <f t="shared" si="451"/>
        <v>55</v>
      </c>
      <c r="R4151" t="s">
        <v>20</v>
      </c>
      <c r="S4151">
        <f t="shared" si="452"/>
        <v>1054.9000000000001</v>
      </c>
      <c r="T4151" t="str">
        <f t="shared" si="453"/>
        <v>High</v>
      </c>
      <c r="U4151" t="str">
        <f t="shared" si="454"/>
        <v>Risk</v>
      </c>
    </row>
    <row r="4152" spans="1:21" x14ac:dyDescent="0.25">
      <c r="A4152" t="s">
        <v>4179</v>
      </c>
      <c r="B4152">
        <v>54</v>
      </c>
      <c r="C4152" t="str">
        <f t="shared" si="448"/>
        <v>45-54</v>
      </c>
      <c r="D4152" t="s">
        <v>1</v>
      </c>
      <c r="E4152" t="s">
        <v>8</v>
      </c>
      <c r="F4152">
        <v>25.32</v>
      </c>
      <c r="G4152" t="str">
        <f t="shared" si="449"/>
        <v>Medium</v>
      </c>
      <c r="H4152">
        <v>57</v>
      </c>
      <c r="I4152" t="s">
        <v>14</v>
      </c>
      <c r="J4152" t="s">
        <v>10</v>
      </c>
      <c r="K4152" s="4">
        <v>13.99</v>
      </c>
      <c r="L4152" s="4">
        <f t="shared" si="450"/>
        <v>13.99</v>
      </c>
      <c r="M4152">
        <v>0</v>
      </c>
      <c r="N4152" t="s">
        <v>47</v>
      </c>
      <c r="O4152">
        <v>3</v>
      </c>
      <c r="P4152">
        <v>0.44</v>
      </c>
      <c r="Q4152">
        <f t="shared" si="451"/>
        <v>26</v>
      </c>
      <c r="R4152" t="s">
        <v>16</v>
      </c>
      <c r="S4152">
        <f t="shared" si="452"/>
        <v>658.32</v>
      </c>
      <c r="T4152" t="str">
        <f t="shared" si="453"/>
        <v>High</v>
      </c>
      <c r="U4152" t="str">
        <f t="shared" si="454"/>
        <v>Inactive</v>
      </c>
    </row>
    <row r="4153" spans="1:21" x14ac:dyDescent="0.25">
      <c r="A4153" t="s">
        <v>4180</v>
      </c>
      <c r="B4153">
        <v>44</v>
      </c>
      <c r="C4153" t="str">
        <f t="shared" si="448"/>
        <v>35-44</v>
      </c>
      <c r="D4153" t="s">
        <v>27</v>
      </c>
      <c r="E4153" t="s">
        <v>2</v>
      </c>
      <c r="F4153">
        <v>4.99</v>
      </c>
      <c r="G4153" t="str">
        <f t="shared" si="449"/>
        <v>Low</v>
      </c>
      <c r="H4153">
        <v>57</v>
      </c>
      <c r="I4153" t="s">
        <v>9</v>
      </c>
      <c r="J4153" t="s">
        <v>32</v>
      </c>
      <c r="K4153" s="4">
        <v>8.99</v>
      </c>
      <c r="L4153" s="4">
        <f t="shared" si="450"/>
        <v>8.99</v>
      </c>
      <c r="M4153">
        <v>1</v>
      </c>
      <c r="N4153" t="s">
        <v>47</v>
      </c>
      <c r="O4153">
        <v>3</v>
      </c>
      <c r="P4153">
        <v>0.09</v>
      </c>
      <c r="Q4153">
        <f t="shared" si="451"/>
        <v>5</v>
      </c>
      <c r="R4153" t="s">
        <v>16</v>
      </c>
      <c r="S4153">
        <f t="shared" si="452"/>
        <v>24.950000000000003</v>
      </c>
      <c r="T4153" t="str">
        <f t="shared" si="453"/>
        <v>Low</v>
      </c>
      <c r="U4153" t="str">
        <f t="shared" si="454"/>
        <v>Inactive</v>
      </c>
    </row>
    <row r="4154" spans="1:21" x14ac:dyDescent="0.25">
      <c r="A4154" t="s">
        <v>4181</v>
      </c>
      <c r="B4154">
        <v>35</v>
      </c>
      <c r="C4154" t="str">
        <f t="shared" si="448"/>
        <v>25-34</v>
      </c>
      <c r="D4154" t="s">
        <v>27</v>
      </c>
      <c r="E4154" t="s">
        <v>8</v>
      </c>
      <c r="F4154">
        <v>1.75</v>
      </c>
      <c r="G4154" t="str">
        <f t="shared" si="449"/>
        <v>Low</v>
      </c>
      <c r="H4154">
        <v>41</v>
      </c>
      <c r="I4154" t="s">
        <v>9</v>
      </c>
      <c r="J4154" t="s">
        <v>4</v>
      </c>
      <c r="K4154" s="4">
        <v>13.99</v>
      </c>
      <c r="L4154" s="4">
        <f t="shared" si="450"/>
        <v>13.99</v>
      </c>
      <c r="M4154">
        <v>1</v>
      </c>
      <c r="N4154" t="s">
        <v>29</v>
      </c>
      <c r="O4154">
        <v>1</v>
      </c>
      <c r="P4154">
        <v>0.04</v>
      </c>
      <c r="Q4154">
        <f t="shared" si="451"/>
        <v>2</v>
      </c>
      <c r="R4154" t="s">
        <v>25</v>
      </c>
      <c r="S4154">
        <f t="shared" si="452"/>
        <v>3.5</v>
      </c>
      <c r="T4154" t="str">
        <f t="shared" si="453"/>
        <v>Low</v>
      </c>
      <c r="U4154" t="str">
        <f t="shared" si="454"/>
        <v>Inactive</v>
      </c>
    </row>
    <row r="4155" spans="1:21" x14ac:dyDescent="0.25">
      <c r="A4155" t="s">
        <v>4182</v>
      </c>
      <c r="B4155">
        <v>56</v>
      </c>
      <c r="C4155" t="str">
        <f t="shared" si="448"/>
        <v>55+</v>
      </c>
      <c r="D4155" t="s">
        <v>27</v>
      </c>
      <c r="E4155" t="s">
        <v>18</v>
      </c>
      <c r="F4155">
        <v>42.86</v>
      </c>
      <c r="G4155" t="str">
        <f t="shared" si="449"/>
        <v>Medium</v>
      </c>
      <c r="H4155">
        <v>41</v>
      </c>
      <c r="I4155" t="s">
        <v>9</v>
      </c>
      <c r="J4155" t="s">
        <v>4</v>
      </c>
      <c r="K4155" s="4">
        <v>17.989999999999998</v>
      </c>
      <c r="L4155" s="4">
        <f t="shared" si="450"/>
        <v>17.989999999999998</v>
      </c>
      <c r="M4155">
        <v>0</v>
      </c>
      <c r="N4155" t="s">
        <v>29</v>
      </c>
      <c r="O4155">
        <v>3</v>
      </c>
      <c r="P4155">
        <v>1.02</v>
      </c>
      <c r="Q4155">
        <f t="shared" si="451"/>
        <v>61</v>
      </c>
      <c r="R4155" t="s">
        <v>6</v>
      </c>
      <c r="S4155">
        <f t="shared" si="452"/>
        <v>2614.46</v>
      </c>
      <c r="T4155" t="str">
        <f t="shared" si="453"/>
        <v>High</v>
      </c>
      <c r="U4155" t="str">
        <f t="shared" si="454"/>
        <v>Inactive</v>
      </c>
    </row>
    <row r="4156" spans="1:21" x14ac:dyDescent="0.25">
      <c r="A4156" t="s">
        <v>4183</v>
      </c>
      <c r="B4156">
        <v>18</v>
      </c>
      <c r="C4156" t="str">
        <f t="shared" si="448"/>
        <v>18-24</v>
      </c>
      <c r="D4156" t="s">
        <v>1</v>
      </c>
      <c r="E4156" t="s">
        <v>18</v>
      </c>
      <c r="F4156">
        <v>4.12</v>
      </c>
      <c r="G4156" t="str">
        <f t="shared" si="449"/>
        <v>Low</v>
      </c>
      <c r="H4156">
        <v>47</v>
      </c>
      <c r="I4156" t="s">
        <v>9</v>
      </c>
      <c r="J4156" t="s">
        <v>10</v>
      </c>
      <c r="K4156" s="4">
        <v>17.989999999999998</v>
      </c>
      <c r="L4156" s="4">
        <f t="shared" si="450"/>
        <v>17.989999999999998</v>
      </c>
      <c r="M4156">
        <v>1</v>
      </c>
      <c r="N4156" t="s">
        <v>23</v>
      </c>
      <c r="O4156">
        <v>3</v>
      </c>
      <c r="P4156">
        <v>0.09</v>
      </c>
      <c r="Q4156">
        <f t="shared" si="451"/>
        <v>5</v>
      </c>
      <c r="R4156" t="s">
        <v>25</v>
      </c>
      <c r="S4156">
        <f t="shared" si="452"/>
        <v>20.6</v>
      </c>
      <c r="T4156" t="str">
        <f t="shared" si="453"/>
        <v>Low</v>
      </c>
      <c r="U4156" t="str">
        <f t="shared" si="454"/>
        <v>Inactive</v>
      </c>
    </row>
    <row r="4157" spans="1:21" x14ac:dyDescent="0.25">
      <c r="A4157" t="s">
        <v>4184</v>
      </c>
      <c r="B4157">
        <v>63</v>
      </c>
      <c r="C4157" t="str">
        <f t="shared" si="448"/>
        <v>55+</v>
      </c>
      <c r="D4157" t="s">
        <v>1</v>
      </c>
      <c r="E4157" t="s">
        <v>8</v>
      </c>
      <c r="F4157">
        <v>1.38</v>
      </c>
      <c r="G4157" t="str">
        <f t="shared" si="449"/>
        <v>Low</v>
      </c>
      <c r="H4157">
        <v>0</v>
      </c>
      <c r="I4157" t="s">
        <v>19</v>
      </c>
      <c r="J4157" t="s">
        <v>41</v>
      </c>
      <c r="K4157" s="4">
        <v>13.99</v>
      </c>
      <c r="L4157" s="4">
        <f t="shared" si="450"/>
        <v>13.99</v>
      </c>
      <c r="M4157">
        <v>0</v>
      </c>
      <c r="N4157" t="s">
        <v>5</v>
      </c>
      <c r="O4157">
        <v>4</v>
      </c>
      <c r="P4157">
        <v>1.38</v>
      </c>
      <c r="Q4157">
        <f t="shared" si="451"/>
        <v>83</v>
      </c>
      <c r="R4157" t="s">
        <v>11</v>
      </c>
      <c r="S4157">
        <f t="shared" si="452"/>
        <v>114.53999999999999</v>
      </c>
      <c r="T4157" t="str">
        <f t="shared" si="453"/>
        <v>Medium</v>
      </c>
      <c r="U4157" t="str">
        <f t="shared" si="454"/>
        <v>Active</v>
      </c>
    </row>
    <row r="4158" spans="1:21" x14ac:dyDescent="0.25">
      <c r="A4158" t="s">
        <v>4185</v>
      </c>
      <c r="B4158">
        <v>38</v>
      </c>
      <c r="C4158" t="str">
        <f t="shared" si="448"/>
        <v>35-44</v>
      </c>
      <c r="D4158" t="s">
        <v>1</v>
      </c>
      <c r="E4158" t="s">
        <v>18</v>
      </c>
      <c r="F4158">
        <v>7.13</v>
      </c>
      <c r="G4158" t="str">
        <f t="shared" si="449"/>
        <v>Low</v>
      </c>
      <c r="H4158">
        <v>60</v>
      </c>
      <c r="I4158" t="s">
        <v>9</v>
      </c>
      <c r="J4158" t="s">
        <v>41</v>
      </c>
      <c r="K4158" s="4">
        <v>17.989999999999998</v>
      </c>
      <c r="L4158" s="4">
        <f t="shared" si="450"/>
        <v>17.989999999999998</v>
      </c>
      <c r="M4158">
        <v>1</v>
      </c>
      <c r="N4158" t="s">
        <v>29</v>
      </c>
      <c r="O4158">
        <v>1</v>
      </c>
      <c r="P4158">
        <v>0.12</v>
      </c>
      <c r="Q4158">
        <f t="shared" si="451"/>
        <v>7</v>
      </c>
      <c r="R4158" t="s">
        <v>16</v>
      </c>
      <c r="S4158">
        <f t="shared" si="452"/>
        <v>49.91</v>
      </c>
      <c r="T4158" t="str">
        <f t="shared" si="453"/>
        <v>Low</v>
      </c>
      <c r="U4158" t="str">
        <f t="shared" si="454"/>
        <v>Inactive</v>
      </c>
    </row>
    <row r="4159" spans="1:21" x14ac:dyDescent="0.25">
      <c r="A4159" t="s">
        <v>4186</v>
      </c>
      <c r="B4159">
        <v>39</v>
      </c>
      <c r="C4159" t="str">
        <f t="shared" si="448"/>
        <v>35-44</v>
      </c>
      <c r="D4159" t="s">
        <v>1</v>
      </c>
      <c r="E4159" t="s">
        <v>8</v>
      </c>
      <c r="F4159">
        <v>7.27</v>
      </c>
      <c r="G4159" t="str">
        <f t="shared" si="449"/>
        <v>Low</v>
      </c>
      <c r="H4159">
        <v>31</v>
      </c>
      <c r="I4159" t="s">
        <v>14</v>
      </c>
      <c r="J4159" t="s">
        <v>10</v>
      </c>
      <c r="K4159" s="4">
        <v>13.99</v>
      </c>
      <c r="L4159" s="4">
        <f t="shared" si="450"/>
        <v>13.99</v>
      </c>
      <c r="M4159">
        <v>1</v>
      </c>
      <c r="N4159" t="s">
        <v>15</v>
      </c>
      <c r="O4159">
        <v>1</v>
      </c>
      <c r="P4159">
        <v>0.23</v>
      </c>
      <c r="Q4159">
        <f t="shared" si="451"/>
        <v>14</v>
      </c>
      <c r="R4159" t="s">
        <v>16</v>
      </c>
      <c r="S4159">
        <f t="shared" si="452"/>
        <v>101.78</v>
      </c>
      <c r="T4159" t="str">
        <f t="shared" si="453"/>
        <v>Medium</v>
      </c>
      <c r="U4159" t="str">
        <f t="shared" si="454"/>
        <v>Inactive</v>
      </c>
    </row>
    <row r="4160" spans="1:21" x14ac:dyDescent="0.25">
      <c r="A4160" t="s">
        <v>4187</v>
      </c>
      <c r="B4160">
        <v>52</v>
      </c>
      <c r="C4160" t="str">
        <f t="shared" si="448"/>
        <v>45-54</v>
      </c>
      <c r="D4160" t="s">
        <v>1</v>
      </c>
      <c r="E4160" t="s">
        <v>18</v>
      </c>
      <c r="F4160">
        <v>34.96</v>
      </c>
      <c r="G4160" t="str">
        <f t="shared" si="449"/>
        <v>Medium</v>
      </c>
      <c r="H4160">
        <v>50</v>
      </c>
      <c r="I4160" t="s">
        <v>56</v>
      </c>
      <c r="J4160" t="s">
        <v>41</v>
      </c>
      <c r="K4160" s="4">
        <v>17.989999999999998</v>
      </c>
      <c r="L4160" s="4">
        <f t="shared" si="450"/>
        <v>17.989999999999998</v>
      </c>
      <c r="M4160">
        <v>0</v>
      </c>
      <c r="N4160" t="s">
        <v>47</v>
      </c>
      <c r="O4160">
        <v>3</v>
      </c>
      <c r="P4160">
        <v>0.69</v>
      </c>
      <c r="Q4160">
        <f t="shared" si="451"/>
        <v>41</v>
      </c>
      <c r="R4160" t="s">
        <v>20</v>
      </c>
      <c r="S4160">
        <f t="shared" si="452"/>
        <v>1433.3600000000001</v>
      </c>
      <c r="T4160" t="str">
        <f t="shared" si="453"/>
        <v>High</v>
      </c>
      <c r="U4160" t="str">
        <f t="shared" si="454"/>
        <v>Inactive</v>
      </c>
    </row>
    <row r="4161" spans="1:21" x14ac:dyDescent="0.25">
      <c r="A4161" t="s">
        <v>4188</v>
      </c>
      <c r="B4161">
        <v>57</v>
      </c>
      <c r="C4161" t="str">
        <f t="shared" si="448"/>
        <v>55+</v>
      </c>
      <c r="D4161" t="s">
        <v>1</v>
      </c>
      <c r="E4161" t="s">
        <v>18</v>
      </c>
      <c r="F4161">
        <v>7.31</v>
      </c>
      <c r="G4161" t="str">
        <f t="shared" si="449"/>
        <v>Low</v>
      </c>
      <c r="H4161">
        <v>53</v>
      </c>
      <c r="I4161" t="s">
        <v>19</v>
      </c>
      <c r="J4161" t="s">
        <v>43</v>
      </c>
      <c r="K4161" s="4">
        <v>17.989999999999998</v>
      </c>
      <c r="L4161" s="4">
        <f t="shared" si="450"/>
        <v>17.989999999999998</v>
      </c>
      <c r="M4161">
        <v>1</v>
      </c>
      <c r="N4161" t="s">
        <v>29</v>
      </c>
      <c r="O4161">
        <v>3</v>
      </c>
      <c r="P4161">
        <v>0.14000000000000001</v>
      </c>
      <c r="Q4161">
        <f t="shared" si="451"/>
        <v>8</v>
      </c>
      <c r="R4161" t="s">
        <v>25</v>
      </c>
      <c r="S4161">
        <f t="shared" si="452"/>
        <v>58.48</v>
      </c>
      <c r="T4161" t="str">
        <f t="shared" si="453"/>
        <v>Medium</v>
      </c>
      <c r="U4161" t="str">
        <f t="shared" si="454"/>
        <v>Inactive</v>
      </c>
    </row>
    <row r="4162" spans="1:21" x14ac:dyDescent="0.25">
      <c r="A4162" t="s">
        <v>4189</v>
      </c>
      <c r="B4162">
        <v>37</v>
      </c>
      <c r="C4162" t="str">
        <f t="shared" si="448"/>
        <v>35-44</v>
      </c>
      <c r="D4162" t="s">
        <v>27</v>
      </c>
      <c r="E4162" t="s">
        <v>8</v>
      </c>
      <c r="F4162">
        <v>3.66</v>
      </c>
      <c r="G4162" t="str">
        <f t="shared" si="449"/>
        <v>Low</v>
      </c>
      <c r="H4162">
        <v>5</v>
      </c>
      <c r="I4162" t="s">
        <v>3</v>
      </c>
      <c r="J4162" t="s">
        <v>43</v>
      </c>
      <c r="K4162" s="4">
        <v>13.99</v>
      </c>
      <c r="L4162" s="4">
        <f t="shared" si="450"/>
        <v>13.99</v>
      </c>
      <c r="M4162">
        <v>0</v>
      </c>
      <c r="N4162" t="s">
        <v>29</v>
      </c>
      <c r="O4162">
        <v>1</v>
      </c>
      <c r="P4162">
        <v>0.61</v>
      </c>
      <c r="Q4162">
        <f t="shared" si="451"/>
        <v>37</v>
      </c>
      <c r="R4162" t="s">
        <v>11</v>
      </c>
      <c r="S4162">
        <f t="shared" si="452"/>
        <v>135.42000000000002</v>
      </c>
      <c r="T4162" t="str">
        <f t="shared" si="453"/>
        <v>Medium</v>
      </c>
      <c r="U4162" t="str">
        <f t="shared" si="454"/>
        <v>Active</v>
      </c>
    </row>
    <row r="4163" spans="1:21" x14ac:dyDescent="0.25">
      <c r="A4163" t="s">
        <v>4190</v>
      </c>
      <c r="B4163">
        <v>53</v>
      </c>
      <c r="C4163" t="str">
        <f t="shared" ref="C4163:C4226" si="455">IF(B4163&lt;=25, "18-24", IF(B4163&lt;=35, "25-34", IF(B4163&lt;=45,"35-44", IF(B4163&lt;=55,"45-54", "55+"))))</f>
        <v>45-54</v>
      </c>
      <c r="D4163" t="s">
        <v>1</v>
      </c>
      <c r="E4163" t="s">
        <v>8</v>
      </c>
      <c r="F4163">
        <v>0.51</v>
      </c>
      <c r="G4163" t="str">
        <f t="shared" ref="G4163:G4226" si="456">IF(F4163&lt;=20,"Low",IF(F4163&lt;=50, "Medium","High"))</f>
        <v>Low</v>
      </c>
      <c r="H4163">
        <v>30</v>
      </c>
      <c r="I4163" t="s">
        <v>35</v>
      </c>
      <c r="J4163" t="s">
        <v>10</v>
      </c>
      <c r="K4163" s="4">
        <v>13.99</v>
      </c>
      <c r="L4163" s="4">
        <f t="shared" ref="L4163:L4226" si="457">K4163</f>
        <v>13.99</v>
      </c>
      <c r="M4163">
        <v>0</v>
      </c>
      <c r="N4163" t="s">
        <v>23</v>
      </c>
      <c r="O4163">
        <v>5</v>
      </c>
      <c r="P4163">
        <v>0.02</v>
      </c>
      <c r="Q4163">
        <f t="shared" ref="Q4163:Q4226" si="458">ROUND(P4163*60, 0)</f>
        <v>1</v>
      </c>
      <c r="R4163" t="s">
        <v>20</v>
      </c>
      <c r="S4163">
        <f t="shared" ref="S4163:S4226" si="459">F4163*Q4163</f>
        <v>0.51</v>
      </c>
      <c r="T4163" t="str">
        <f t="shared" ref="T4163:T4226" si="460">IF(S4163&lt;=50,"Low",IF(S4163&lt;=150,"Medium", "High"))</f>
        <v>Low</v>
      </c>
      <c r="U4163" t="str">
        <f t="shared" ref="U4163:U4226" si="461">IF(H4163&lt;=7,"Active", IF(H4163&lt;=21,"Risk", "Inactive"))</f>
        <v>Inactive</v>
      </c>
    </row>
    <row r="4164" spans="1:21" x14ac:dyDescent="0.25">
      <c r="A4164" t="s">
        <v>4191</v>
      </c>
      <c r="B4164">
        <v>58</v>
      </c>
      <c r="C4164" t="str">
        <f t="shared" si="455"/>
        <v>55+</v>
      </c>
      <c r="D4164" t="s">
        <v>13</v>
      </c>
      <c r="E4164" t="s">
        <v>2</v>
      </c>
      <c r="F4164">
        <v>31.06</v>
      </c>
      <c r="G4164" t="str">
        <f t="shared" si="456"/>
        <v>Medium</v>
      </c>
      <c r="H4164">
        <v>38</v>
      </c>
      <c r="I4164" t="s">
        <v>56</v>
      </c>
      <c r="J4164" t="s">
        <v>10</v>
      </c>
      <c r="K4164" s="4">
        <v>8.99</v>
      </c>
      <c r="L4164" s="4">
        <f t="shared" si="457"/>
        <v>8.99</v>
      </c>
      <c r="M4164">
        <v>0</v>
      </c>
      <c r="N4164" t="s">
        <v>29</v>
      </c>
      <c r="O4164">
        <v>2</v>
      </c>
      <c r="P4164">
        <v>0.8</v>
      </c>
      <c r="Q4164">
        <f t="shared" si="458"/>
        <v>48</v>
      </c>
      <c r="R4164" t="s">
        <v>11</v>
      </c>
      <c r="S4164">
        <f t="shared" si="459"/>
        <v>1490.8799999999999</v>
      </c>
      <c r="T4164" t="str">
        <f t="shared" si="460"/>
        <v>High</v>
      </c>
      <c r="U4164" t="str">
        <f t="shared" si="461"/>
        <v>Inactive</v>
      </c>
    </row>
    <row r="4165" spans="1:21" x14ac:dyDescent="0.25">
      <c r="A4165" t="s">
        <v>4192</v>
      </c>
      <c r="B4165">
        <v>31</v>
      </c>
      <c r="C4165" t="str">
        <f t="shared" si="455"/>
        <v>25-34</v>
      </c>
      <c r="D4165" t="s">
        <v>1</v>
      </c>
      <c r="E4165" t="s">
        <v>8</v>
      </c>
      <c r="F4165">
        <v>0.68</v>
      </c>
      <c r="G4165" t="str">
        <f t="shared" si="456"/>
        <v>Low</v>
      </c>
      <c r="H4165">
        <v>58</v>
      </c>
      <c r="I4165" t="s">
        <v>35</v>
      </c>
      <c r="J4165" t="s">
        <v>4</v>
      </c>
      <c r="K4165" s="4">
        <v>13.99</v>
      </c>
      <c r="L4165" s="4">
        <f t="shared" si="457"/>
        <v>13.99</v>
      </c>
      <c r="M4165">
        <v>1</v>
      </c>
      <c r="N4165" t="s">
        <v>5</v>
      </c>
      <c r="O4165">
        <v>5</v>
      </c>
      <c r="P4165">
        <v>0.01</v>
      </c>
      <c r="Q4165">
        <f t="shared" si="458"/>
        <v>1</v>
      </c>
      <c r="R4165" t="s">
        <v>16</v>
      </c>
      <c r="S4165">
        <f t="shared" si="459"/>
        <v>0.68</v>
      </c>
      <c r="T4165" t="str">
        <f t="shared" si="460"/>
        <v>Low</v>
      </c>
      <c r="U4165" t="str">
        <f t="shared" si="461"/>
        <v>Inactive</v>
      </c>
    </row>
    <row r="4166" spans="1:21" x14ac:dyDescent="0.25">
      <c r="A4166" t="s">
        <v>4193</v>
      </c>
      <c r="B4166">
        <v>38</v>
      </c>
      <c r="C4166" t="str">
        <f t="shared" si="455"/>
        <v>35-44</v>
      </c>
      <c r="D4166" t="s">
        <v>1</v>
      </c>
      <c r="E4166" t="s">
        <v>18</v>
      </c>
      <c r="F4166">
        <v>8.93</v>
      </c>
      <c r="G4166" t="str">
        <f t="shared" si="456"/>
        <v>Low</v>
      </c>
      <c r="H4166">
        <v>57</v>
      </c>
      <c r="I4166" t="s">
        <v>35</v>
      </c>
      <c r="J4166" t="s">
        <v>10</v>
      </c>
      <c r="K4166" s="4">
        <v>17.989999999999998</v>
      </c>
      <c r="L4166" s="4">
        <f t="shared" si="457"/>
        <v>17.989999999999998</v>
      </c>
      <c r="M4166">
        <v>0</v>
      </c>
      <c r="N4166" t="s">
        <v>23</v>
      </c>
      <c r="O4166">
        <v>4</v>
      </c>
      <c r="P4166">
        <v>0.15</v>
      </c>
      <c r="Q4166">
        <f t="shared" si="458"/>
        <v>9</v>
      </c>
      <c r="R4166" t="s">
        <v>16</v>
      </c>
      <c r="S4166">
        <f t="shared" si="459"/>
        <v>80.37</v>
      </c>
      <c r="T4166" t="str">
        <f t="shared" si="460"/>
        <v>Medium</v>
      </c>
      <c r="U4166" t="str">
        <f t="shared" si="461"/>
        <v>Inactive</v>
      </c>
    </row>
    <row r="4167" spans="1:21" x14ac:dyDescent="0.25">
      <c r="A4167" t="s">
        <v>4194</v>
      </c>
      <c r="B4167">
        <v>58</v>
      </c>
      <c r="C4167" t="str">
        <f t="shared" si="455"/>
        <v>55+</v>
      </c>
      <c r="D4167" t="s">
        <v>13</v>
      </c>
      <c r="E4167" t="s">
        <v>2</v>
      </c>
      <c r="F4167">
        <v>3.41</v>
      </c>
      <c r="G4167" t="str">
        <f t="shared" si="456"/>
        <v>Low</v>
      </c>
      <c r="H4167">
        <v>34</v>
      </c>
      <c r="I4167" t="s">
        <v>19</v>
      </c>
      <c r="J4167" t="s">
        <v>43</v>
      </c>
      <c r="K4167" s="4">
        <v>8.99</v>
      </c>
      <c r="L4167" s="4">
        <f t="shared" si="457"/>
        <v>8.99</v>
      </c>
      <c r="M4167">
        <v>1</v>
      </c>
      <c r="N4167" t="s">
        <v>5</v>
      </c>
      <c r="O4167">
        <v>2</v>
      </c>
      <c r="P4167">
        <v>0.1</v>
      </c>
      <c r="Q4167">
        <f t="shared" si="458"/>
        <v>6</v>
      </c>
      <c r="R4167" t="s">
        <v>11</v>
      </c>
      <c r="S4167">
        <f t="shared" si="459"/>
        <v>20.46</v>
      </c>
      <c r="T4167" t="str">
        <f t="shared" si="460"/>
        <v>Low</v>
      </c>
      <c r="U4167" t="str">
        <f t="shared" si="461"/>
        <v>Inactive</v>
      </c>
    </row>
    <row r="4168" spans="1:21" x14ac:dyDescent="0.25">
      <c r="A4168" t="s">
        <v>4195</v>
      </c>
      <c r="B4168">
        <v>20</v>
      </c>
      <c r="C4168" t="str">
        <f t="shared" si="455"/>
        <v>18-24</v>
      </c>
      <c r="D4168" t="s">
        <v>27</v>
      </c>
      <c r="E4168" t="s">
        <v>2</v>
      </c>
      <c r="F4168">
        <v>24.77</v>
      </c>
      <c r="G4168" t="str">
        <f t="shared" si="456"/>
        <v>Medium</v>
      </c>
      <c r="H4168">
        <v>55</v>
      </c>
      <c r="I4168" t="s">
        <v>56</v>
      </c>
      <c r="J4168" t="s">
        <v>10</v>
      </c>
      <c r="K4168" s="4">
        <v>8.99</v>
      </c>
      <c r="L4168" s="4">
        <f t="shared" si="457"/>
        <v>8.99</v>
      </c>
      <c r="M4168">
        <v>0</v>
      </c>
      <c r="N4168" t="s">
        <v>23</v>
      </c>
      <c r="O4168">
        <v>4</v>
      </c>
      <c r="P4168">
        <v>0.44</v>
      </c>
      <c r="Q4168">
        <f t="shared" si="458"/>
        <v>26</v>
      </c>
      <c r="R4168" t="s">
        <v>38</v>
      </c>
      <c r="S4168">
        <f t="shared" si="459"/>
        <v>644.02</v>
      </c>
      <c r="T4168" t="str">
        <f t="shared" si="460"/>
        <v>High</v>
      </c>
      <c r="U4168" t="str">
        <f t="shared" si="461"/>
        <v>Inactive</v>
      </c>
    </row>
    <row r="4169" spans="1:21" x14ac:dyDescent="0.25">
      <c r="A4169" t="s">
        <v>4196</v>
      </c>
      <c r="B4169">
        <v>69</v>
      </c>
      <c r="C4169" t="str">
        <f t="shared" si="455"/>
        <v>55+</v>
      </c>
      <c r="D4169" t="s">
        <v>13</v>
      </c>
      <c r="E4169" t="s">
        <v>2</v>
      </c>
      <c r="F4169">
        <v>16.43</v>
      </c>
      <c r="G4169" t="str">
        <f t="shared" si="456"/>
        <v>Low</v>
      </c>
      <c r="H4169">
        <v>10</v>
      </c>
      <c r="I4169" t="s">
        <v>19</v>
      </c>
      <c r="J4169" t="s">
        <v>43</v>
      </c>
      <c r="K4169" s="4">
        <v>8.99</v>
      </c>
      <c r="L4169" s="4">
        <f t="shared" si="457"/>
        <v>8.99</v>
      </c>
      <c r="M4169">
        <v>0</v>
      </c>
      <c r="N4169" t="s">
        <v>23</v>
      </c>
      <c r="O4169">
        <v>1</v>
      </c>
      <c r="P4169">
        <v>1.49</v>
      </c>
      <c r="Q4169">
        <f t="shared" si="458"/>
        <v>89</v>
      </c>
      <c r="R4169" t="s">
        <v>6</v>
      </c>
      <c r="S4169">
        <f t="shared" si="459"/>
        <v>1462.27</v>
      </c>
      <c r="T4169" t="str">
        <f t="shared" si="460"/>
        <v>High</v>
      </c>
      <c r="U4169" t="str">
        <f t="shared" si="461"/>
        <v>Risk</v>
      </c>
    </row>
    <row r="4170" spans="1:21" x14ac:dyDescent="0.25">
      <c r="A4170" t="s">
        <v>4197</v>
      </c>
      <c r="B4170">
        <v>55</v>
      </c>
      <c r="C4170" t="str">
        <f t="shared" si="455"/>
        <v>45-54</v>
      </c>
      <c r="D4170" t="s">
        <v>1</v>
      </c>
      <c r="E4170" t="s">
        <v>2</v>
      </c>
      <c r="F4170">
        <v>11.13</v>
      </c>
      <c r="G4170" t="str">
        <f t="shared" si="456"/>
        <v>Low</v>
      </c>
      <c r="H4170">
        <v>24</v>
      </c>
      <c r="I4170" t="s">
        <v>14</v>
      </c>
      <c r="J4170" t="s">
        <v>32</v>
      </c>
      <c r="K4170" s="4">
        <v>8.99</v>
      </c>
      <c r="L4170" s="4">
        <f t="shared" si="457"/>
        <v>8.99</v>
      </c>
      <c r="M4170">
        <v>0</v>
      </c>
      <c r="N4170" t="s">
        <v>15</v>
      </c>
      <c r="O4170">
        <v>4</v>
      </c>
      <c r="P4170">
        <v>0.45</v>
      </c>
      <c r="Q4170">
        <f t="shared" si="458"/>
        <v>27</v>
      </c>
      <c r="R4170" t="s">
        <v>25</v>
      </c>
      <c r="S4170">
        <f t="shared" si="459"/>
        <v>300.51000000000005</v>
      </c>
      <c r="T4170" t="str">
        <f t="shared" si="460"/>
        <v>High</v>
      </c>
      <c r="U4170" t="str">
        <f t="shared" si="461"/>
        <v>Inactive</v>
      </c>
    </row>
    <row r="4171" spans="1:21" x14ac:dyDescent="0.25">
      <c r="A4171" t="s">
        <v>4198</v>
      </c>
      <c r="B4171">
        <v>21</v>
      </c>
      <c r="C4171" t="str">
        <f t="shared" si="455"/>
        <v>18-24</v>
      </c>
      <c r="D4171" t="s">
        <v>1</v>
      </c>
      <c r="E4171" t="s">
        <v>2</v>
      </c>
      <c r="F4171">
        <v>0.54</v>
      </c>
      <c r="G4171" t="str">
        <f t="shared" si="456"/>
        <v>Low</v>
      </c>
      <c r="H4171">
        <v>36</v>
      </c>
      <c r="I4171" t="s">
        <v>14</v>
      </c>
      <c r="J4171" t="s">
        <v>4</v>
      </c>
      <c r="K4171" s="4">
        <v>8.99</v>
      </c>
      <c r="L4171" s="4">
        <f t="shared" si="457"/>
        <v>8.99</v>
      </c>
      <c r="M4171">
        <v>1</v>
      </c>
      <c r="N4171" t="s">
        <v>47</v>
      </c>
      <c r="O4171">
        <v>2</v>
      </c>
      <c r="P4171">
        <v>0.01</v>
      </c>
      <c r="Q4171">
        <f t="shared" si="458"/>
        <v>1</v>
      </c>
      <c r="R4171" t="s">
        <v>11</v>
      </c>
      <c r="S4171">
        <f t="shared" si="459"/>
        <v>0.54</v>
      </c>
      <c r="T4171" t="str">
        <f t="shared" si="460"/>
        <v>Low</v>
      </c>
      <c r="U4171" t="str">
        <f t="shared" si="461"/>
        <v>Inactive</v>
      </c>
    </row>
    <row r="4172" spans="1:21" x14ac:dyDescent="0.25">
      <c r="A4172" t="s">
        <v>4199</v>
      </c>
      <c r="B4172">
        <v>60</v>
      </c>
      <c r="C4172" t="str">
        <f t="shared" si="455"/>
        <v>55+</v>
      </c>
      <c r="D4172" t="s">
        <v>13</v>
      </c>
      <c r="E4172" t="s">
        <v>8</v>
      </c>
      <c r="F4172">
        <v>5.0199999999999996</v>
      </c>
      <c r="G4172" t="str">
        <f t="shared" si="456"/>
        <v>Low</v>
      </c>
      <c r="H4172">
        <v>26</v>
      </c>
      <c r="I4172" t="s">
        <v>19</v>
      </c>
      <c r="J4172" t="s">
        <v>43</v>
      </c>
      <c r="K4172" s="4">
        <v>13.99</v>
      </c>
      <c r="L4172" s="4">
        <f t="shared" si="457"/>
        <v>13.99</v>
      </c>
      <c r="M4172">
        <v>0</v>
      </c>
      <c r="N4172" t="s">
        <v>15</v>
      </c>
      <c r="O4172">
        <v>3</v>
      </c>
      <c r="P4172">
        <v>0.19</v>
      </c>
      <c r="Q4172">
        <f t="shared" si="458"/>
        <v>11</v>
      </c>
      <c r="R4172" t="s">
        <v>20</v>
      </c>
      <c r="S4172">
        <f t="shared" si="459"/>
        <v>55.22</v>
      </c>
      <c r="T4172" t="str">
        <f t="shared" si="460"/>
        <v>Medium</v>
      </c>
      <c r="U4172" t="str">
        <f t="shared" si="461"/>
        <v>Inactive</v>
      </c>
    </row>
    <row r="4173" spans="1:21" x14ac:dyDescent="0.25">
      <c r="A4173" t="s">
        <v>4200</v>
      </c>
      <c r="B4173">
        <v>34</v>
      </c>
      <c r="C4173" t="str">
        <f t="shared" si="455"/>
        <v>25-34</v>
      </c>
      <c r="D4173" t="s">
        <v>1</v>
      </c>
      <c r="E4173" t="s">
        <v>8</v>
      </c>
      <c r="F4173">
        <v>1.34</v>
      </c>
      <c r="G4173" t="str">
        <f t="shared" si="456"/>
        <v>Low</v>
      </c>
      <c r="H4173">
        <v>28</v>
      </c>
      <c r="I4173" t="s">
        <v>3</v>
      </c>
      <c r="J4173" t="s">
        <v>41</v>
      </c>
      <c r="K4173" s="4">
        <v>13.99</v>
      </c>
      <c r="L4173" s="4">
        <f t="shared" si="457"/>
        <v>13.99</v>
      </c>
      <c r="M4173">
        <v>1</v>
      </c>
      <c r="N4173" t="s">
        <v>15</v>
      </c>
      <c r="O4173">
        <v>3</v>
      </c>
      <c r="P4173">
        <v>0.05</v>
      </c>
      <c r="Q4173">
        <f t="shared" si="458"/>
        <v>3</v>
      </c>
      <c r="R4173" t="s">
        <v>38</v>
      </c>
      <c r="S4173">
        <f t="shared" si="459"/>
        <v>4.0200000000000005</v>
      </c>
      <c r="T4173" t="str">
        <f t="shared" si="460"/>
        <v>Low</v>
      </c>
      <c r="U4173" t="str">
        <f t="shared" si="461"/>
        <v>Inactive</v>
      </c>
    </row>
    <row r="4174" spans="1:21" x14ac:dyDescent="0.25">
      <c r="A4174" t="s">
        <v>4201</v>
      </c>
      <c r="B4174">
        <v>27</v>
      </c>
      <c r="C4174" t="str">
        <f t="shared" si="455"/>
        <v>25-34</v>
      </c>
      <c r="D4174" t="s">
        <v>1</v>
      </c>
      <c r="E4174" t="s">
        <v>18</v>
      </c>
      <c r="F4174">
        <v>5.07</v>
      </c>
      <c r="G4174" t="str">
        <f t="shared" si="456"/>
        <v>Low</v>
      </c>
      <c r="H4174">
        <v>33</v>
      </c>
      <c r="I4174" t="s">
        <v>14</v>
      </c>
      <c r="J4174" t="s">
        <v>41</v>
      </c>
      <c r="K4174" s="4">
        <v>17.989999999999998</v>
      </c>
      <c r="L4174" s="4">
        <f t="shared" si="457"/>
        <v>17.989999999999998</v>
      </c>
      <c r="M4174">
        <v>1</v>
      </c>
      <c r="N4174" t="s">
        <v>5</v>
      </c>
      <c r="O4174">
        <v>3</v>
      </c>
      <c r="P4174">
        <v>0.15</v>
      </c>
      <c r="Q4174">
        <f t="shared" si="458"/>
        <v>9</v>
      </c>
      <c r="R4174" t="s">
        <v>6</v>
      </c>
      <c r="S4174">
        <f t="shared" si="459"/>
        <v>45.63</v>
      </c>
      <c r="T4174" t="str">
        <f t="shared" si="460"/>
        <v>Low</v>
      </c>
      <c r="U4174" t="str">
        <f t="shared" si="461"/>
        <v>Inactive</v>
      </c>
    </row>
    <row r="4175" spans="1:21" x14ac:dyDescent="0.25">
      <c r="A4175" t="s">
        <v>4202</v>
      </c>
      <c r="B4175">
        <v>44</v>
      </c>
      <c r="C4175" t="str">
        <f t="shared" si="455"/>
        <v>35-44</v>
      </c>
      <c r="D4175" t="s">
        <v>13</v>
      </c>
      <c r="E4175" t="s">
        <v>2</v>
      </c>
      <c r="F4175">
        <v>5.7</v>
      </c>
      <c r="G4175" t="str">
        <f t="shared" si="456"/>
        <v>Low</v>
      </c>
      <c r="H4175">
        <v>18</v>
      </c>
      <c r="I4175" t="s">
        <v>56</v>
      </c>
      <c r="J4175" t="s">
        <v>43</v>
      </c>
      <c r="K4175" s="4">
        <v>8.99</v>
      </c>
      <c r="L4175" s="4">
        <f t="shared" si="457"/>
        <v>8.99</v>
      </c>
      <c r="M4175">
        <v>0</v>
      </c>
      <c r="N4175" t="s">
        <v>29</v>
      </c>
      <c r="O4175">
        <v>2</v>
      </c>
      <c r="P4175">
        <v>0.3</v>
      </c>
      <c r="Q4175">
        <f t="shared" si="458"/>
        <v>18</v>
      </c>
      <c r="R4175" t="s">
        <v>16</v>
      </c>
      <c r="S4175">
        <f t="shared" si="459"/>
        <v>102.60000000000001</v>
      </c>
      <c r="T4175" t="str">
        <f t="shared" si="460"/>
        <v>Medium</v>
      </c>
      <c r="U4175" t="str">
        <f t="shared" si="461"/>
        <v>Risk</v>
      </c>
    </row>
    <row r="4176" spans="1:21" x14ac:dyDescent="0.25">
      <c r="A4176" t="s">
        <v>4203</v>
      </c>
      <c r="B4176">
        <v>36</v>
      </c>
      <c r="C4176" t="str">
        <f t="shared" si="455"/>
        <v>35-44</v>
      </c>
      <c r="D4176" t="s">
        <v>13</v>
      </c>
      <c r="E4176" t="s">
        <v>18</v>
      </c>
      <c r="F4176">
        <v>12.97</v>
      </c>
      <c r="G4176" t="str">
        <f t="shared" si="456"/>
        <v>Low</v>
      </c>
      <c r="H4176">
        <v>18</v>
      </c>
      <c r="I4176" t="s">
        <v>9</v>
      </c>
      <c r="J4176" t="s">
        <v>43</v>
      </c>
      <c r="K4176" s="4">
        <v>17.989999999999998</v>
      </c>
      <c r="L4176" s="4">
        <f t="shared" si="457"/>
        <v>17.989999999999998</v>
      </c>
      <c r="M4176">
        <v>0</v>
      </c>
      <c r="N4176" t="s">
        <v>47</v>
      </c>
      <c r="O4176">
        <v>2</v>
      </c>
      <c r="P4176">
        <v>0.68</v>
      </c>
      <c r="Q4176">
        <f t="shared" si="458"/>
        <v>41</v>
      </c>
      <c r="R4176" t="s">
        <v>38</v>
      </c>
      <c r="S4176">
        <f t="shared" si="459"/>
        <v>531.77</v>
      </c>
      <c r="T4176" t="str">
        <f t="shared" si="460"/>
        <v>High</v>
      </c>
      <c r="U4176" t="str">
        <f t="shared" si="461"/>
        <v>Risk</v>
      </c>
    </row>
    <row r="4177" spans="1:21" x14ac:dyDescent="0.25">
      <c r="A4177" t="s">
        <v>4204</v>
      </c>
      <c r="B4177">
        <v>63</v>
      </c>
      <c r="C4177" t="str">
        <f t="shared" si="455"/>
        <v>55+</v>
      </c>
      <c r="D4177" t="s">
        <v>27</v>
      </c>
      <c r="E4177" t="s">
        <v>8</v>
      </c>
      <c r="F4177">
        <v>15.51</v>
      </c>
      <c r="G4177" t="str">
        <f t="shared" si="456"/>
        <v>Low</v>
      </c>
      <c r="H4177">
        <v>9</v>
      </c>
      <c r="I4177" t="s">
        <v>35</v>
      </c>
      <c r="J4177" t="s">
        <v>32</v>
      </c>
      <c r="K4177" s="4">
        <v>13.99</v>
      </c>
      <c r="L4177" s="4">
        <f t="shared" si="457"/>
        <v>13.99</v>
      </c>
      <c r="M4177">
        <v>0</v>
      </c>
      <c r="N4177" t="s">
        <v>29</v>
      </c>
      <c r="O4177">
        <v>1</v>
      </c>
      <c r="P4177">
        <v>1.55</v>
      </c>
      <c r="Q4177">
        <f t="shared" si="458"/>
        <v>93</v>
      </c>
      <c r="R4177" t="s">
        <v>6</v>
      </c>
      <c r="S4177">
        <f t="shared" si="459"/>
        <v>1442.43</v>
      </c>
      <c r="T4177" t="str">
        <f t="shared" si="460"/>
        <v>High</v>
      </c>
      <c r="U4177" t="str">
        <f t="shared" si="461"/>
        <v>Risk</v>
      </c>
    </row>
    <row r="4178" spans="1:21" x14ac:dyDescent="0.25">
      <c r="A4178" t="s">
        <v>4205</v>
      </c>
      <c r="B4178">
        <v>36</v>
      </c>
      <c r="C4178" t="str">
        <f t="shared" si="455"/>
        <v>35-44</v>
      </c>
      <c r="D4178" t="s">
        <v>13</v>
      </c>
      <c r="E4178" t="s">
        <v>8</v>
      </c>
      <c r="F4178">
        <v>48.9</v>
      </c>
      <c r="G4178" t="str">
        <f t="shared" si="456"/>
        <v>Medium</v>
      </c>
      <c r="H4178">
        <v>23</v>
      </c>
      <c r="I4178" t="s">
        <v>56</v>
      </c>
      <c r="J4178" t="s">
        <v>32</v>
      </c>
      <c r="K4178" s="4">
        <v>13.99</v>
      </c>
      <c r="L4178" s="4">
        <f t="shared" si="457"/>
        <v>13.99</v>
      </c>
      <c r="M4178">
        <v>0</v>
      </c>
      <c r="N4178" t="s">
        <v>29</v>
      </c>
      <c r="O4178">
        <v>1</v>
      </c>
      <c r="P4178">
        <v>2.04</v>
      </c>
      <c r="Q4178">
        <f t="shared" si="458"/>
        <v>122</v>
      </c>
      <c r="R4178" t="s">
        <v>16</v>
      </c>
      <c r="S4178">
        <f t="shared" si="459"/>
        <v>5965.8</v>
      </c>
      <c r="T4178" t="str">
        <f t="shared" si="460"/>
        <v>High</v>
      </c>
      <c r="U4178" t="str">
        <f t="shared" si="461"/>
        <v>Inactive</v>
      </c>
    </row>
    <row r="4179" spans="1:21" x14ac:dyDescent="0.25">
      <c r="A4179" t="s">
        <v>4206</v>
      </c>
      <c r="B4179">
        <v>34</v>
      </c>
      <c r="C4179" t="str">
        <f t="shared" si="455"/>
        <v>25-34</v>
      </c>
      <c r="D4179" t="s">
        <v>27</v>
      </c>
      <c r="E4179" t="s">
        <v>8</v>
      </c>
      <c r="F4179">
        <v>6.79</v>
      </c>
      <c r="G4179" t="str">
        <f t="shared" si="456"/>
        <v>Low</v>
      </c>
      <c r="H4179">
        <v>2</v>
      </c>
      <c r="I4179" t="s">
        <v>19</v>
      </c>
      <c r="J4179" t="s">
        <v>10</v>
      </c>
      <c r="K4179" s="4">
        <v>13.99</v>
      </c>
      <c r="L4179" s="4">
        <f t="shared" si="457"/>
        <v>13.99</v>
      </c>
      <c r="M4179">
        <v>0</v>
      </c>
      <c r="N4179" t="s">
        <v>29</v>
      </c>
      <c r="O4179">
        <v>2</v>
      </c>
      <c r="P4179">
        <v>2.2599999999999998</v>
      </c>
      <c r="Q4179">
        <f t="shared" si="458"/>
        <v>136</v>
      </c>
      <c r="R4179" t="s">
        <v>25</v>
      </c>
      <c r="S4179">
        <f t="shared" si="459"/>
        <v>923.44</v>
      </c>
      <c r="T4179" t="str">
        <f t="shared" si="460"/>
        <v>High</v>
      </c>
      <c r="U4179" t="str">
        <f t="shared" si="461"/>
        <v>Active</v>
      </c>
    </row>
    <row r="4180" spans="1:21" x14ac:dyDescent="0.25">
      <c r="A4180" t="s">
        <v>4207</v>
      </c>
      <c r="B4180">
        <v>43</v>
      </c>
      <c r="C4180" t="str">
        <f t="shared" si="455"/>
        <v>35-44</v>
      </c>
      <c r="D4180" t="s">
        <v>1</v>
      </c>
      <c r="E4180" t="s">
        <v>8</v>
      </c>
      <c r="F4180">
        <v>2.08</v>
      </c>
      <c r="G4180" t="str">
        <f t="shared" si="456"/>
        <v>Low</v>
      </c>
      <c r="H4180">
        <v>45</v>
      </c>
      <c r="I4180" t="s">
        <v>14</v>
      </c>
      <c r="J4180" t="s">
        <v>4</v>
      </c>
      <c r="K4180" s="4">
        <v>13.99</v>
      </c>
      <c r="L4180" s="4">
        <f t="shared" si="457"/>
        <v>13.99</v>
      </c>
      <c r="M4180">
        <v>1</v>
      </c>
      <c r="N4180" t="s">
        <v>23</v>
      </c>
      <c r="O4180">
        <v>3</v>
      </c>
      <c r="P4180">
        <v>0.05</v>
      </c>
      <c r="Q4180">
        <f t="shared" si="458"/>
        <v>3</v>
      </c>
      <c r="R4180" t="s">
        <v>6</v>
      </c>
      <c r="S4180">
        <f t="shared" si="459"/>
        <v>6.24</v>
      </c>
      <c r="T4180" t="str">
        <f t="shared" si="460"/>
        <v>Low</v>
      </c>
      <c r="U4180" t="str">
        <f t="shared" si="461"/>
        <v>Inactive</v>
      </c>
    </row>
    <row r="4181" spans="1:21" x14ac:dyDescent="0.25">
      <c r="A4181" t="s">
        <v>4208</v>
      </c>
      <c r="B4181">
        <v>42</v>
      </c>
      <c r="C4181" t="str">
        <f t="shared" si="455"/>
        <v>35-44</v>
      </c>
      <c r="D4181" t="s">
        <v>13</v>
      </c>
      <c r="E4181" t="s">
        <v>2</v>
      </c>
      <c r="F4181">
        <v>5.67</v>
      </c>
      <c r="G4181" t="str">
        <f t="shared" si="456"/>
        <v>Low</v>
      </c>
      <c r="H4181">
        <v>2</v>
      </c>
      <c r="I4181" t="s">
        <v>14</v>
      </c>
      <c r="J4181" t="s">
        <v>10</v>
      </c>
      <c r="K4181" s="4">
        <v>8.99</v>
      </c>
      <c r="L4181" s="4">
        <f t="shared" si="457"/>
        <v>8.99</v>
      </c>
      <c r="M4181">
        <v>0</v>
      </c>
      <c r="N4181" t="s">
        <v>23</v>
      </c>
      <c r="O4181">
        <v>3</v>
      </c>
      <c r="P4181">
        <v>1.89</v>
      </c>
      <c r="Q4181">
        <f t="shared" si="458"/>
        <v>113</v>
      </c>
      <c r="R4181" t="s">
        <v>20</v>
      </c>
      <c r="S4181">
        <f t="shared" si="459"/>
        <v>640.71</v>
      </c>
      <c r="T4181" t="str">
        <f t="shared" si="460"/>
        <v>High</v>
      </c>
      <c r="U4181" t="str">
        <f t="shared" si="461"/>
        <v>Active</v>
      </c>
    </row>
    <row r="4182" spans="1:21" x14ac:dyDescent="0.25">
      <c r="A4182" t="s">
        <v>4209</v>
      </c>
      <c r="B4182">
        <v>46</v>
      </c>
      <c r="C4182" t="str">
        <f t="shared" si="455"/>
        <v>45-54</v>
      </c>
      <c r="D4182" t="s">
        <v>27</v>
      </c>
      <c r="E4182" t="s">
        <v>18</v>
      </c>
      <c r="F4182">
        <v>36.229999999999997</v>
      </c>
      <c r="G4182" t="str">
        <f t="shared" si="456"/>
        <v>Medium</v>
      </c>
      <c r="H4182">
        <v>16</v>
      </c>
      <c r="I4182" t="s">
        <v>35</v>
      </c>
      <c r="J4182" t="s">
        <v>41</v>
      </c>
      <c r="K4182" s="4">
        <v>17.989999999999998</v>
      </c>
      <c r="L4182" s="4">
        <f t="shared" si="457"/>
        <v>17.989999999999998</v>
      </c>
      <c r="M4182">
        <v>0</v>
      </c>
      <c r="N4182" t="s">
        <v>47</v>
      </c>
      <c r="O4182">
        <v>4</v>
      </c>
      <c r="P4182">
        <v>2.13</v>
      </c>
      <c r="Q4182">
        <f t="shared" si="458"/>
        <v>128</v>
      </c>
      <c r="R4182" t="s">
        <v>11</v>
      </c>
      <c r="S4182">
        <f t="shared" si="459"/>
        <v>4637.4399999999996</v>
      </c>
      <c r="T4182" t="str">
        <f t="shared" si="460"/>
        <v>High</v>
      </c>
      <c r="U4182" t="str">
        <f t="shared" si="461"/>
        <v>Risk</v>
      </c>
    </row>
    <row r="4183" spans="1:21" x14ac:dyDescent="0.25">
      <c r="A4183" t="s">
        <v>4210</v>
      </c>
      <c r="B4183">
        <v>37</v>
      </c>
      <c r="C4183" t="str">
        <f t="shared" si="455"/>
        <v>35-44</v>
      </c>
      <c r="D4183" t="s">
        <v>13</v>
      </c>
      <c r="E4183" t="s">
        <v>2</v>
      </c>
      <c r="F4183">
        <v>5.35</v>
      </c>
      <c r="G4183" t="str">
        <f t="shared" si="456"/>
        <v>Low</v>
      </c>
      <c r="H4183">
        <v>2</v>
      </c>
      <c r="I4183" t="s">
        <v>56</v>
      </c>
      <c r="J4183" t="s">
        <v>43</v>
      </c>
      <c r="K4183" s="4">
        <v>8.99</v>
      </c>
      <c r="L4183" s="4">
        <f t="shared" si="457"/>
        <v>8.99</v>
      </c>
      <c r="M4183">
        <v>0</v>
      </c>
      <c r="N4183" t="s">
        <v>5</v>
      </c>
      <c r="O4183">
        <v>2</v>
      </c>
      <c r="P4183">
        <v>1.78</v>
      </c>
      <c r="Q4183">
        <f t="shared" si="458"/>
        <v>107</v>
      </c>
      <c r="R4183" t="s">
        <v>16</v>
      </c>
      <c r="S4183">
        <f t="shared" si="459"/>
        <v>572.44999999999993</v>
      </c>
      <c r="T4183" t="str">
        <f t="shared" si="460"/>
        <v>High</v>
      </c>
      <c r="U4183" t="str">
        <f t="shared" si="461"/>
        <v>Active</v>
      </c>
    </row>
    <row r="4184" spans="1:21" x14ac:dyDescent="0.25">
      <c r="A4184" t="s">
        <v>4211</v>
      </c>
      <c r="B4184">
        <v>58</v>
      </c>
      <c r="C4184" t="str">
        <f t="shared" si="455"/>
        <v>55+</v>
      </c>
      <c r="D4184" t="s">
        <v>13</v>
      </c>
      <c r="E4184" t="s">
        <v>2</v>
      </c>
      <c r="F4184">
        <v>11.9</v>
      </c>
      <c r="G4184" t="str">
        <f t="shared" si="456"/>
        <v>Low</v>
      </c>
      <c r="H4184">
        <v>36</v>
      </c>
      <c r="I4184" t="s">
        <v>14</v>
      </c>
      <c r="J4184" t="s">
        <v>43</v>
      </c>
      <c r="K4184" s="4">
        <v>8.99</v>
      </c>
      <c r="L4184" s="4">
        <f t="shared" si="457"/>
        <v>8.99</v>
      </c>
      <c r="M4184">
        <v>1</v>
      </c>
      <c r="N4184" t="s">
        <v>29</v>
      </c>
      <c r="O4184">
        <v>3</v>
      </c>
      <c r="P4184">
        <v>0.32</v>
      </c>
      <c r="Q4184">
        <f t="shared" si="458"/>
        <v>19</v>
      </c>
      <c r="R4184" t="s">
        <v>38</v>
      </c>
      <c r="S4184">
        <f t="shared" si="459"/>
        <v>226.1</v>
      </c>
      <c r="T4184" t="str">
        <f t="shared" si="460"/>
        <v>High</v>
      </c>
      <c r="U4184" t="str">
        <f t="shared" si="461"/>
        <v>Inactive</v>
      </c>
    </row>
    <row r="4185" spans="1:21" x14ac:dyDescent="0.25">
      <c r="A4185" t="s">
        <v>4212</v>
      </c>
      <c r="B4185">
        <v>19</v>
      </c>
      <c r="C4185" t="str">
        <f t="shared" si="455"/>
        <v>18-24</v>
      </c>
      <c r="D4185" t="s">
        <v>1</v>
      </c>
      <c r="E4185" t="s">
        <v>2</v>
      </c>
      <c r="F4185">
        <v>8.23</v>
      </c>
      <c r="G4185" t="str">
        <f t="shared" si="456"/>
        <v>Low</v>
      </c>
      <c r="H4185">
        <v>34</v>
      </c>
      <c r="I4185" t="s">
        <v>14</v>
      </c>
      <c r="J4185" t="s">
        <v>4</v>
      </c>
      <c r="K4185" s="4">
        <v>8.99</v>
      </c>
      <c r="L4185" s="4">
        <f t="shared" si="457"/>
        <v>8.99</v>
      </c>
      <c r="M4185">
        <v>1</v>
      </c>
      <c r="N4185" t="s">
        <v>15</v>
      </c>
      <c r="O4185">
        <v>3</v>
      </c>
      <c r="P4185">
        <v>0.24</v>
      </c>
      <c r="Q4185">
        <f t="shared" si="458"/>
        <v>14</v>
      </c>
      <c r="R4185" t="s">
        <v>33</v>
      </c>
      <c r="S4185">
        <f t="shared" si="459"/>
        <v>115.22</v>
      </c>
      <c r="T4185" t="str">
        <f t="shared" si="460"/>
        <v>Medium</v>
      </c>
      <c r="U4185" t="str">
        <f t="shared" si="461"/>
        <v>Inactive</v>
      </c>
    </row>
    <row r="4186" spans="1:21" x14ac:dyDescent="0.25">
      <c r="A4186" t="s">
        <v>4213</v>
      </c>
      <c r="B4186">
        <v>53</v>
      </c>
      <c r="C4186" t="str">
        <f t="shared" si="455"/>
        <v>45-54</v>
      </c>
      <c r="D4186" t="s">
        <v>13</v>
      </c>
      <c r="E4186" t="s">
        <v>8</v>
      </c>
      <c r="F4186">
        <v>21.38</v>
      </c>
      <c r="G4186" t="str">
        <f t="shared" si="456"/>
        <v>Medium</v>
      </c>
      <c r="H4186">
        <v>53</v>
      </c>
      <c r="I4186" t="s">
        <v>19</v>
      </c>
      <c r="J4186" t="s">
        <v>43</v>
      </c>
      <c r="K4186" s="4">
        <v>13.99</v>
      </c>
      <c r="L4186" s="4">
        <f t="shared" si="457"/>
        <v>13.99</v>
      </c>
      <c r="M4186">
        <v>0</v>
      </c>
      <c r="N4186" t="s">
        <v>47</v>
      </c>
      <c r="O4186">
        <v>5</v>
      </c>
      <c r="P4186">
        <v>0.4</v>
      </c>
      <c r="Q4186">
        <f t="shared" si="458"/>
        <v>24</v>
      </c>
      <c r="R4186" t="s">
        <v>38</v>
      </c>
      <c r="S4186">
        <f t="shared" si="459"/>
        <v>513.12</v>
      </c>
      <c r="T4186" t="str">
        <f t="shared" si="460"/>
        <v>High</v>
      </c>
      <c r="U4186" t="str">
        <f t="shared" si="461"/>
        <v>Inactive</v>
      </c>
    </row>
    <row r="4187" spans="1:21" x14ac:dyDescent="0.25">
      <c r="A4187" t="s">
        <v>4214</v>
      </c>
      <c r="B4187">
        <v>61</v>
      </c>
      <c r="C4187" t="str">
        <f t="shared" si="455"/>
        <v>55+</v>
      </c>
      <c r="D4187" t="s">
        <v>13</v>
      </c>
      <c r="E4187" t="s">
        <v>8</v>
      </c>
      <c r="F4187">
        <v>4.1900000000000004</v>
      </c>
      <c r="G4187" t="str">
        <f t="shared" si="456"/>
        <v>Low</v>
      </c>
      <c r="H4187">
        <v>30</v>
      </c>
      <c r="I4187" t="s">
        <v>35</v>
      </c>
      <c r="J4187" t="s">
        <v>4</v>
      </c>
      <c r="K4187" s="4">
        <v>13.99</v>
      </c>
      <c r="L4187" s="4">
        <f t="shared" si="457"/>
        <v>13.99</v>
      </c>
      <c r="M4187">
        <v>1</v>
      </c>
      <c r="N4187" t="s">
        <v>15</v>
      </c>
      <c r="O4187">
        <v>2</v>
      </c>
      <c r="P4187">
        <v>0.14000000000000001</v>
      </c>
      <c r="Q4187">
        <f t="shared" si="458"/>
        <v>8</v>
      </c>
      <c r="R4187" t="s">
        <v>33</v>
      </c>
      <c r="S4187">
        <f t="shared" si="459"/>
        <v>33.520000000000003</v>
      </c>
      <c r="T4187" t="str">
        <f t="shared" si="460"/>
        <v>Low</v>
      </c>
      <c r="U4187" t="str">
        <f t="shared" si="461"/>
        <v>Inactive</v>
      </c>
    </row>
    <row r="4188" spans="1:21" x14ac:dyDescent="0.25">
      <c r="A4188" t="s">
        <v>4215</v>
      </c>
      <c r="B4188">
        <v>37</v>
      </c>
      <c r="C4188" t="str">
        <f t="shared" si="455"/>
        <v>35-44</v>
      </c>
      <c r="D4188" t="s">
        <v>27</v>
      </c>
      <c r="E4188" t="s">
        <v>18</v>
      </c>
      <c r="F4188">
        <v>10.86</v>
      </c>
      <c r="G4188" t="str">
        <f t="shared" si="456"/>
        <v>Low</v>
      </c>
      <c r="H4188">
        <v>47</v>
      </c>
      <c r="I4188" t="s">
        <v>3</v>
      </c>
      <c r="J4188" t="s">
        <v>41</v>
      </c>
      <c r="K4188" s="4">
        <v>17.989999999999998</v>
      </c>
      <c r="L4188" s="4">
        <f t="shared" si="457"/>
        <v>17.989999999999998</v>
      </c>
      <c r="M4188">
        <v>1</v>
      </c>
      <c r="N4188" t="s">
        <v>15</v>
      </c>
      <c r="O4188">
        <v>3</v>
      </c>
      <c r="P4188">
        <v>0.23</v>
      </c>
      <c r="Q4188">
        <f t="shared" si="458"/>
        <v>14</v>
      </c>
      <c r="R4188" t="s">
        <v>25</v>
      </c>
      <c r="S4188">
        <f t="shared" si="459"/>
        <v>152.04</v>
      </c>
      <c r="T4188" t="str">
        <f t="shared" si="460"/>
        <v>High</v>
      </c>
      <c r="U4188" t="str">
        <f t="shared" si="461"/>
        <v>Inactive</v>
      </c>
    </row>
    <row r="4189" spans="1:21" x14ac:dyDescent="0.25">
      <c r="A4189" t="s">
        <v>4216</v>
      </c>
      <c r="B4189">
        <v>56</v>
      </c>
      <c r="C4189" t="str">
        <f t="shared" si="455"/>
        <v>55+</v>
      </c>
      <c r="D4189" t="s">
        <v>13</v>
      </c>
      <c r="E4189" t="s">
        <v>8</v>
      </c>
      <c r="F4189">
        <v>3.8</v>
      </c>
      <c r="G4189" t="str">
        <f t="shared" si="456"/>
        <v>Low</v>
      </c>
      <c r="H4189">
        <v>26</v>
      </c>
      <c r="I4189" t="s">
        <v>3</v>
      </c>
      <c r="J4189" t="s">
        <v>41</v>
      </c>
      <c r="K4189" s="4">
        <v>13.99</v>
      </c>
      <c r="L4189" s="4">
        <f t="shared" si="457"/>
        <v>13.99</v>
      </c>
      <c r="M4189">
        <v>1</v>
      </c>
      <c r="N4189" t="s">
        <v>47</v>
      </c>
      <c r="O4189">
        <v>2</v>
      </c>
      <c r="P4189">
        <v>0.14000000000000001</v>
      </c>
      <c r="Q4189">
        <f t="shared" si="458"/>
        <v>8</v>
      </c>
      <c r="R4189" t="s">
        <v>25</v>
      </c>
      <c r="S4189">
        <f t="shared" si="459"/>
        <v>30.4</v>
      </c>
      <c r="T4189" t="str">
        <f t="shared" si="460"/>
        <v>Low</v>
      </c>
      <c r="U4189" t="str">
        <f t="shared" si="461"/>
        <v>Inactive</v>
      </c>
    </row>
    <row r="4190" spans="1:21" x14ac:dyDescent="0.25">
      <c r="A4190" t="s">
        <v>4217</v>
      </c>
      <c r="B4190">
        <v>65</v>
      </c>
      <c r="C4190" t="str">
        <f t="shared" si="455"/>
        <v>55+</v>
      </c>
      <c r="D4190" t="s">
        <v>13</v>
      </c>
      <c r="E4190" t="s">
        <v>8</v>
      </c>
      <c r="F4190">
        <v>50.15</v>
      </c>
      <c r="G4190" t="str">
        <f t="shared" si="456"/>
        <v>High</v>
      </c>
      <c r="H4190">
        <v>13</v>
      </c>
      <c r="I4190" t="s">
        <v>35</v>
      </c>
      <c r="J4190" t="s">
        <v>32</v>
      </c>
      <c r="K4190" s="4">
        <v>13.99</v>
      </c>
      <c r="L4190" s="4">
        <f t="shared" si="457"/>
        <v>13.99</v>
      </c>
      <c r="M4190">
        <v>0</v>
      </c>
      <c r="N4190" t="s">
        <v>47</v>
      </c>
      <c r="O4190">
        <v>3</v>
      </c>
      <c r="P4190">
        <v>3.58</v>
      </c>
      <c r="Q4190">
        <f t="shared" si="458"/>
        <v>215</v>
      </c>
      <c r="R4190" t="s">
        <v>11</v>
      </c>
      <c r="S4190">
        <f t="shared" si="459"/>
        <v>10782.25</v>
      </c>
      <c r="T4190" t="str">
        <f t="shared" si="460"/>
        <v>High</v>
      </c>
      <c r="U4190" t="str">
        <f t="shared" si="461"/>
        <v>Risk</v>
      </c>
    </row>
    <row r="4191" spans="1:21" x14ac:dyDescent="0.25">
      <c r="A4191" t="s">
        <v>4218</v>
      </c>
      <c r="B4191">
        <v>33</v>
      </c>
      <c r="C4191" t="str">
        <f t="shared" si="455"/>
        <v>25-34</v>
      </c>
      <c r="D4191" t="s">
        <v>1</v>
      </c>
      <c r="E4191" t="s">
        <v>18</v>
      </c>
      <c r="F4191">
        <v>7.79</v>
      </c>
      <c r="G4191" t="str">
        <f t="shared" si="456"/>
        <v>Low</v>
      </c>
      <c r="H4191">
        <v>17</v>
      </c>
      <c r="I4191" t="s">
        <v>14</v>
      </c>
      <c r="J4191" t="s">
        <v>41</v>
      </c>
      <c r="K4191" s="4">
        <v>17.989999999999998</v>
      </c>
      <c r="L4191" s="4">
        <f t="shared" si="457"/>
        <v>17.989999999999998</v>
      </c>
      <c r="M4191">
        <v>0</v>
      </c>
      <c r="N4191" t="s">
        <v>5</v>
      </c>
      <c r="O4191">
        <v>3</v>
      </c>
      <c r="P4191">
        <v>0.43</v>
      </c>
      <c r="Q4191">
        <f t="shared" si="458"/>
        <v>26</v>
      </c>
      <c r="R4191" t="s">
        <v>6</v>
      </c>
      <c r="S4191">
        <f t="shared" si="459"/>
        <v>202.54</v>
      </c>
      <c r="T4191" t="str">
        <f t="shared" si="460"/>
        <v>High</v>
      </c>
      <c r="U4191" t="str">
        <f t="shared" si="461"/>
        <v>Risk</v>
      </c>
    </row>
    <row r="4192" spans="1:21" x14ac:dyDescent="0.25">
      <c r="A4192" t="s">
        <v>4219</v>
      </c>
      <c r="B4192">
        <v>36</v>
      </c>
      <c r="C4192" t="str">
        <f t="shared" si="455"/>
        <v>35-44</v>
      </c>
      <c r="D4192" t="s">
        <v>13</v>
      </c>
      <c r="E4192" t="s">
        <v>8</v>
      </c>
      <c r="F4192">
        <v>15.28</v>
      </c>
      <c r="G4192" t="str">
        <f t="shared" si="456"/>
        <v>Low</v>
      </c>
      <c r="H4192">
        <v>54</v>
      </c>
      <c r="I4192" t="s">
        <v>56</v>
      </c>
      <c r="J4192" t="s">
        <v>43</v>
      </c>
      <c r="K4192" s="4">
        <v>13.99</v>
      </c>
      <c r="L4192" s="4">
        <f t="shared" si="457"/>
        <v>13.99</v>
      </c>
      <c r="M4192">
        <v>1</v>
      </c>
      <c r="N4192" t="s">
        <v>15</v>
      </c>
      <c r="O4192">
        <v>4</v>
      </c>
      <c r="P4192">
        <v>0.28000000000000003</v>
      </c>
      <c r="Q4192">
        <f t="shared" si="458"/>
        <v>17</v>
      </c>
      <c r="R4192" t="s">
        <v>16</v>
      </c>
      <c r="S4192">
        <f t="shared" si="459"/>
        <v>259.76</v>
      </c>
      <c r="T4192" t="str">
        <f t="shared" si="460"/>
        <v>High</v>
      </c>
      <c r="U4192" t="str">
        <f t="shared" si="461"/>
        <v>Inactive</v>
      </c>
    </row>
    <row r="4193" spans="1:21" x14ac:dyDescent="0.25">
      <c r="A4193" t="s">
        <v>4220</v>
      </c>
      <c r="B4193">
        <v>65</v>
      </c>
      <c r="C4193" t="str">
        <f t="shared" si="455"/>
        <v>55+</v>
      </c>
      <c r="D4193" t="s">
        <v>1</v>
      </c>
      <c r="E4193" t="s">
        <v>8</v>
      </c>
      <c r="F4193">
        <v>9.15</v>
      </c>
      <c r="G4193" t="str">
        <f t="shared" si="456"/>
        <v>Low</v>
      </c>
      <c r="H4193">
        <v>30</v>
      </c>
      <c r="I4193" t="s">
        <v>9</v>
      </c>
      <c r="J4193" t="s">
        <v>32</v>
      </c>
      <c r="K4193" s="4">
        <v>13.99</v>
      </c>
      <c r="L4193" s="4">
        <f t="shared" si="457"/>
        <v>13.99</v>
      </c>
      <c r="M4193">
        <v>0</v>
      </c>
      <c r="N4193" t="s">
        <v>5</v>
      </c>
      <c r="O4193">
        <v>4</v>
      </c>
      <c r="P4193">
        <v>0.3</v>
      </c>
      <c r="Q4193">
        <f t="shared" si="458"/>
        <v>18</v>
      </c>
      <c r="R4193" t="s">
        <v>20</v>
      </c>
      <c r="S4193">
        <f t="shared" si="459"/>
        <v>164.70000000000002</v>
      </c>
      <c r="T4193" t="str">
        <f t="shared" si="460"/>
        <v>High</v>
      </c>
      <c r="U4193" t="str">
        <f t="shared" si="461"/>
        <v>Inactive</v>
      </c>
    </row>
    <row r="4194" spans="1:21" x14ac:dyDescent="0.25">
      <c r="A4194" t="s">
        <v>4221</v>
      </c>
      <c r="B4194">
        <v>44</v>
      </c>
      <c r="C4194" t="str">
        <f t="shared" si="455"/>
        <v>35-44</v>
      </c>
      <c r="D4194" t="s">
        <v>1</v>
      </c>
      <c r="E4194" t="s">
        <v>8</v>
      </c>
      <c r="F4194">
        <v>14.25</v>
      </c>
      <c r="G4194" t="str">
        <f t="shared" si="456"/>
        <v>Low</v>
      </c>
      <c r="H4194">
        <v>25</v>
      </c>
      <c r="I4194" t="s">
        <v>35</v>
      </c>
      <c r="J4194" t="s">
        <v>32</v>
      </c>
      <c r="K4194" s="4">
        <v>13.99</v>
      </c>
      <c r="L4194" s="4">
        <f t="shared" si="457"/>
        <v>13.99</v>
      </c>
      <c r="M4194">
        <v>0</v>
      </c>
      <c r="N4194" t="s">
        <v>15</v>
      </c>
      <c r="O4194">
        <v>1</v>
      </c>
      <c r="P4194">
        <v>0.55000000000000004</v>
      </c>
      <c r="Q4194">
        <f t="shared" si="458"/>
        <v>33</v>
      </c>
      <c r="R4194" t="s">
        <v>33</v>
      </c>
      <c r="S4194">
        <f t="shared" si="459"/>
        <v>470.25</v>
      </c>
      <c r="T4194" t="str">
        <f t="shared" si="460"/>
        <v>High</v>
      </c>
      <c r="U4194" t="str">
        <f t="shared" si="461"/>
        <v>Inactive</v>
      </c>
    </row>
    <row r="4195" spans="1:21" x14ac:dyDescent="0.25">
      <c r="A4195" t="s">
        <v>4222</v>
      </c>
      <c r="B4195">
        <v>36</v>
      </c>
      <c r="C4195" t="str">
        <f t="shared" si="455"/>
        <v>35-44</v>
      </c>
      <c r="D4195" t="s">
        <v>27</v>
      </c>
      <c r="E4195" t="s">
        <v>8</v>
      </c>
      <c r="F4195">
        <v>9.1</v>
      </c>
      <c r="G4195" t="str">
        <f t="shared" si="456"/>
        <v>Low</v>
      </c>
      <c r="H4195">
        <v>2</v>
      </c>
      <c r="I4195" t="s">
        <v>56</v>
      </c>
      <c r="J4195" t="s">
        <v>43</v>
      </c>
      <c r="K4195" s="4">
        <v>13.99</v>
      </c>
      <c r="L4195" s="4">
        <f t="shared" si="457"/>
        <v>13.99</v>
      </c>
      <c r="M4195">
        <v>0</v>
      </c>
      <c r="N4195" t="s">
        <v>23</v>
      </c>
      <c r="O4195">
        <v>2</v>
      </c>
      <c r="P4195">
        <v>3.03</v>
      </c>
      <c r="Q4195">
        <f t="shared" si="458"/>
        <v>182</v>
      </c>
      <c r="R4195" t="s">
        <v>16</v>
      </c>
      <c r="S4195">
        <f t="shared" si="459"/>
        <v>1656.2</v>
      </c>
      <c r="T4195" t="str">
        <f t="shared" si="460"/>
        <v>High</v>
      </c>
      <c r="U4195" t="str">
        <f t="shared" si="461"/>
        <v>Active</v>
      </c>
    </row>
    <row r="4196" spans="1:21" x14ac:dyDescent="0.25">
      <c r="A4196" t="s">
        <v>4223</v>
      </c>
      <c r="B4196">
        <v>38</v>
      </c>
      <c r="C4196" t="str">
        <f t="shared" si="455"/>
        <v>35-44</v>
      </c>
      <c r="D4196" t="s">
        <v>13</v>
      </c>
      <c r="E4196" t="s">
        <v>2</v>
      </c>
      <c r="F4196">
        <v>0.32</v>
      </c>
      <c r="G4196" t="str">
        <f t="shared" si="456"/>
        <v>Low</v>
      </c>
      <c r="H4196">
        <v>16</v>
      </c>
      <c r="I4196" t="s">
        <v>35</v>
      </c>
      <c r="J4196" t="s">
        <v>43</v>
      </c>
      <c r="K4196" s="4">
        <v>8.99</v>
      </c>
      <c r="L4196" s="4">
        <f t="shared" si="457"/>
        <v>8.99</v>
      </c>
      <c r="M4196">
        <v>1</v>
      </c>
      <c r="N4196" t="s">
        <v>23</v>
      </c>
      <c r="O4196">
        <v>3</v>
      </c>
      <c r="P4196">
        <v>0.02</v>
      </c>
      <c r="Q4196">
        <f t="shared" si="458"/>
        <v>1</v>
      </c>
      <c r="R4196" t="s">
        <v>33</v>
      </c>
      <c r="S4196">
        <f t="shared" si="459"/>
        <v>0.32</v>
      </c>
      <c r="T4196" t="str">
        <f t="shared" si="460"/>
        <v>Low</v>
      </c>
      <c r="U4196" t="str">
        <f t="shared" si="461"/>
        <v>Risk</v>
      </c>
    </row>
    <row r="4197" spans="1:21" x14ac:dyDescent="0.25">
      <c r="A4197" t="s">
        <v>4224</v>
      </c>
      <c r="B4197">
        <v>44</v>
      </c>
      <c r="C4197" t="str">
        <f t="shared" si="455"/>
        <v>35-44</v>
      </c>
      <c r="D4197" t="s">
        <v>13</v>
      </c>
      <c r="E4197" t="s">
        <v>2</v>
      </c>
      <c r="F4197">
        <v>1.03</v>
      </c>
      <c r="G4197" t="str">
        <f t="shared" si="456"/>
        <v>Low</v>
      </c>
      <c r="H4197">
        <v>15</v>
      </c>
      <c r="I4197" t="s">
        <v>14</v>
      </c>
      <c r="J4197" t="s">
        <v>43</v>
      </c>
      <c r="K4197" s="4">
        <v>8.99</v>
      </c>
      <c r="L4197" s="4">
        <f t="shared" si="457"/>
        <v>8.99</v>
      </c>
      <c r="M4197">
        <v>1</v>
      </c>
      <c r="N4197" t="s">
        <v>5</v>
      </c>
      <c r="O4197">
        <v>3</v>
      </c>
      <c r="P4197">
        <v>0.06</v>
      </c>
      <c r="Q4197">
        <f t="shared" si="458"/>
        <v>4</v>
      </c>
      <c r="R4197" t="s">
        <v>16</v>
      </c>
      <c r="S4197">
        <f t="shared" si="459"/>
        <v>4.12</v>
      </c>
      <c r="T4197" t="str">
        <f t="shared" si="460"/>
        <v>Low</v>
      </c>
      <c r="U4197" t="str">
        <f t="shared" si="461"/>
        <v>Risk</v>
      </c>
    </row>
    <row r="4198" spans="1:21" x14ac:dyDescent="0.25">
      <c r="A4198" t="s">
        <v>4225</v>
      </c>
      <c r="B4198">
        <v>20</v>
      </c>
      <c r="C4198" t="str">
        <f t="shared" si="455"/>
        <v>18-24</v>
      </c>
      <c r="D4198" t="s">
        <v>13</v>
      </c>
      <c r="E4198" t="s">
        <v>18</v>
      </c>
      <c r="F4198">
        <v>60.37</v>
      </c>
      <c r="G4198" t="str">
        <f t="shared" si="456"/>
        <v>High</v>
      </c>
      <c r="H4198">
        <v>8</v>
      </c>
      <c r="I4198" t="s">
        <v>14</v>
      </c>
      <c r="J4198" t="s">
        <v>32</v>
      </c>
      <c r="K4198" s="4">
        <v>17.989999999999998</v>
      </c>
      <c r="L4198" s="4">
        <f t="shared" si="457"/>
        <v>17.989999999999998</v>
      </c>
      <c r="M4198">
        <v>0</v>
      </c>
      <c r="N4198" t="s">
        <v>23</v>
      </c>
      <c r="O4198">
        <v>3</v>
      </c>
      <c r="P4198">
        <v>6.71</v>
      </c>
      <c r="Q4198">
        <f t="shared" si="458"/>
        <v>403</v>
      </c>
      <c r="R4198" t="s">
        <v>11</v>
      </c>
      <c r="S4198">
        <f t="shared" si="459"/>
        <v>24329.11</v>
      </c>
      <c r="T4198" t="str">
        <f t="shared" si="460"/>
        <v>High</v>
      </c>
      <c r="U4198" t="str">
        <f t="shared" si="461"/>
        <v>Risk</v>
      </c>
    </row>
    <row r="4199" spans="1:21" x14ac:dyDescent="0.25">
      <c r="A4199" t="s">
        <v>4226</v>
      </c>
      <c r="B4199">
        <v>31</v>
      </c>
      <c r="C4199" t="str">
        <f t="shared" si="455"/>
        <v>25-34</v>
      </c>
      <c r="D4199" t="s">
        <v>1</v>
      </c>
      <c r="E4199" t="s">
        <v>2</v>
      </c>
      <c r="F4199">
        <v>7.32</v>
      </c>
      <c r="G4199" t="str">
        <f t="shared" si="456"/>
        <v>Low</v>
      </c>
      <c r="H4199">
        <v>23</v>
      </c>
      <c r="I4199" t="s">
        <v>14</v>
      </c>
      <c r="J4199" t="s">
        <v>10</v>
      </c>
      <c r="K4199" s="4">
        <v>8.99</v>
      </c>
      <c r="L4199" s="4">
        <f t="shared" si="457"/>
        <v>8.99</v>
      </c>
      <c r="M4199">
        <v>0</v>
      </c>
      <c r="N4199" t="s">
        <v>5</v>
      </c>
      <c r="O4199">
        <v>5</v>
      </c>
      <c r="P4199">
        <v>0.3</v>
      </c>
      <c r="Q4199">
        <f t="shared" si="458"/>
        <v>18</v>
      </c>
      <c r="R4199" t="s">
        <v>38</v>
      </c>
      <c r="S4199">
        <f t="shared" si="459"/>
        <v>131.76</v>
      </c>
      <c r="T4199" t="str">
        <f t="shared" si="460"/>
        <v>Medium</v>
      </c>
      <c r="U4199" t="str">
        <f t="shared" si="461"/>
        <v>Inactive</v>
      </c>
    </row>
    <row r="4200" spans="1:21" x14ac:dyDescent="0.25">
      <c r="A4200" t="s">
        <v>4227</v>
      </c>
      <c r="B4200">
        <v>33</v>
      </c>
      <c r="C4200" t="str">
        <f t="shared" si="455"/>
        <v>25-34</v>
      </c>
      <c r="D4200" t="s">
        <v>1</v>
      </c>
      <c r="E4200" t="s">
        <v>18</v>
      </c>
      <c r="F4200">
        <v>3.8</v>
      </c>
      <c r="G4200" t="str">
        <f t="shared" si="456"/>
        <v>Low</v>
      </c>
      <c r="H4200">
        <v>38</v>
      </c>
      <c r="I4200" t="s">
        <v>19</v>
      </c>
      <c r="J4200" t="s">
        <v>10</v>
      </c>
      <c r="K4200" s="4">
        <v>17.989999999999998</v>
      </c>
      <c r="L4200" s="4">
        <f t="shared" si="457"/>
        <v>17.989999999999998</v>
      </c>
      <c r="M4200">
        <v>1</v>
      </c>
      <c r="N4200" t="s">
        <v>15</v>
      </c>
      <c r="O4200">
        <v>2</v>
      </c>
      <c r="P4200">
        <v>0.1</v>
      </c>
      <c r="Q4200">
        <f t="shared" si="458"/>
        <v>6</v>
      </c>
      <c r="R4200" t="s">
        <v>11</v>
      </c>
      <c r="S4200">
        <f t="shared" si="459"/>
        <v>22.799999999999997</v>
      </c>
      <c r="T4200" t="str">
        <f t="shared" si="460"/>
        <v>Low</v>
      </c>
      <c r="U4200" t="str">
        <f t="shared" si="461"/>
        <v>Inactive</v>
      </c>
    </row>
    <row r="4201" spans="1:21" x14ac:dyDescent="0.25">
      <c r="A4201" t="s">
        <v>4228</v>
      </c>
      <c r="B4201">
        <v>50</v>
      </c>
      <c r="C4201" t="str">
        <f t="shared" si="455"/>
        <v>45-54</v>
      </c>
      <c r="D4201" t="s">
        <v>13</v>
      </c>
      <c r="E4201" t="s">
        <v>18</v>
      </c>
      <c r="F4201">
        <v>18.62</v>
      </c>
      <c r="G4201" t="str">
        <f t="shared" si="456"/>
        <v>Low</v>
      </c>
      <c r="H4201">
        <v>25</v>
      </c>
      <c r="I4201" t="s">
        <v>3</v>
      </c>
      <c r="J4201" t="s">
        <v>43</v>
      </c>
      <c r="K4201" s="4">
        <v>17.989999999999998</v>
      </c>
      <c r="L4201" s="4">
        <f t="shared" si="457"/>
        <v>17.989999999999998</v>
      </c>
      <c r="M4201">
        <v>0</v>
      </c>
      <c r="N4201" t="s">
        <v>5</v>
      </c>
      <c r="O4201">
        <v>5</v>
      </c>
      <c r="P4201">
        <v>0.72</v>
      </c>
      <c r="Q4201">
        <f t="shared" si="458"/>
        <v>43</v>
      </c>
      <c r="R4201" t="s">
        <v>38</v>
      </c>
      <c r="S4201">
        <f t="shared" si="459"/>
        <v>800.66000000000008</v>
      </c>
      <c r="T4201" t="str">
        <f t="shared" si="460"/>
        <v>High</v>
      </c>
      <c r="U4201" t="str">
        <f t="shared" si="461"/>
        <v>Inactive</v>
      </c>
    </row>
    <row r="4202" spans="1:21" x14ac:dyDescent="0.25">
      <c r="A4202" t="s">
        <v>4229</v>
      </c>
      <c r="B4202">
        <v>64</v>
      </c>
      <c r="C4202" t="str">
        <f t="shared" si="455"/>
        <v>55+</v>
      </c>
      <c r="D4202" t="s">
        <v>27</v>
      </c>
      <c r="E4202" t="s">
        <v>18</v>
      </c>
      <c r="F4202">
        <v>16.62</v>
      </c>
      <c r="G4202" t="str">
        <f t="shared" si="456"/>
        <v>Low</v>
      </c>
      <c r="H4202">
        <v>58</v>
      </c>
      <c r="I4202" t="s">
        <v>14</v>
      </c>
      <c r="J4202" t="s">
        <v>43</v>
      </c>
      <c r="K4202" s="4">
        <v>17.989999999999998</v>
      </c>
      <c r="L4202" s="4">
        <f t="shared" si="457"/>
        <v>17.989999999999998</v>
      </c>
      <c r="M4202">
        <v>0</v>
      </c>
      <c r="N4202" t="s">
        <v>47</v>
      </c>
      <c r="O4202">
        <v>5</v>
      </c>
      <c r="P4202">
        <v>0.28000000000000003</v>
      </c>
      <c r="Q4202">
        <f t="shared" si="458"/>
        <v>17</v>
      </c>
      <c r="R4202" t="s">
        <v>38</v>
      </c>
      <c r="S4202">
        <f t="shared" si="459"/>
        <v>282.54000000000002</v>
      </c>
      <c r="T4202" t="str">
        <f t="shared" si="460"/>
        <v>High</v>
      </c>
      <c r="U4202" t="str">
        <f t="shared" si="461"/>
        <v>Inactive</v>
      </c>
    </row>
    <row r="4203" spans="1:21" x14ac:dyDescent="0.25">
      <c r="A4203" t="s">
        <v>4230</v>
      </c>
      <c r="B4203">
        <v>40</v>
      </c>
      <c r="C4203" t="str">
        <f t="shared" si="455"/>
        <v>35-44</v>
      </c>
      <c r="D4203" t="s">
        <v>13</v>
      </c>
      <c r="E4203" t="s">
        <v>18</v>
      </c>
      <c r="F4203">
        <v>25.5</v>
      </c>
      <c r="G4203" t="str">
        <f t="shared" si="456"/>
        <v>Medium</v>
      </c>
      <c r="H4203">
        <v>24</v>
      </c>
      <c r="I4203" t="s">
        <v>14</v>
      </c>
      <c r="J4203" t="s">
        <v>4</v>
      </c>
      <c r="K4203" s="4">
        <v>17.989999999999998</v>
      </c>
      <c r="L4203" s="4">
        <f t="shared" si="457"/>
        <v>17.989999999999998</v>
      </c>
      <c r="M4203">
        <v>0</v>
      </c>
      <c r="N4203" t="s">
        <v>15</v>
      </c>
      <c r="O4203">
        <v>5</v>
      </c>
      <c r="P4203">
        <v>1.02</v>
      </c>
      <c r="Q4203">
        <f t="shared" si="458"/>
        <v>61</v>
      </c>
      <c r="R4203" t="s">
        <v>6</v>
      </c>
      <c r="S4203">
        <f t="shared" si="459"/>
        <v>1555.5</v>
      </c>
      <c r="T4203" t="str">
        <f t="shared" si="460"/>
        <v>High</v>
      </c>
      <c r="U4203" t="str">
        <f t="shared" si="461"/>
        <v>Inactive</v>
      </c>
    </row>
    <row r="4204" spans="1:21" x14ac:dyDescent="0.25">
      <c r="A4204" t="s">
        <v>4231</v>
      </c>
      <c r="B4204">
        <v>67</v>
      </c>
      <c r="C4204" t="str">
        <f t="shared" si="455"/>
        <v>55+</v>
      </c>
      <c r="D4204" t="s">
        <v>1</v>
      </c>
      <c r="E4204" t="s">
        <v>2</v>
      </c>
      <c r="F4204">
        <v>4.62</v>
      </c>
      <c r="G4204" t="str">
        <f t="shared" si="456"/>
        <v>Low</v>
      </c>
      <c r="H4204">
        <v>33</v>
      </c>
      <c r="I4204" t="s">
        <v>56</v>
      </c>
      <c r="J4204" t="s">
        <v>10</v>
      </c>
      <c r="K4204" s="4">
        <v>8.99</v>
      </c>
      <c r="L4204" s="4">
        <f t="shared" si="457"/>
        <v>8.99</v>
      </c>
      <c r="M4204">
        <v>1</v>
      </c>
      <c r="N4204" t="s">
        <v>15</v>
      </c>
      <c r="O4204">
        <v>5</v>
      </c>
      <c r="P4204">
        <v>0.14000000000000001</v>
      </c>
      <c r="Q4204">
        <f t="shared" si="458"/>
        <v>8</v>
      </c>
      <c r="R4204" t="s">
        <v>20</v>
      </c>
      <c r="S4204">
        <f t="shared" si="459"/>
        <v>36.96</v>
      </c>
      <c r="T4204" t="str">
        <f t="shared" si="460"/>
        <v>Low</v>
      </c>
      <c r="U4204" t="str">
        <f t="shared" si="461"/>
        <v>Inactive</v>
      </c>
    </row>
    <row r="4205" spans="1:21" x14ac:dyDescent="0.25">
      <c r="A4205" t="s">
        <v>4232</v>
      </c>
      <c r="B4205">
        <v>61</v>
      </c>
      <c r="C4205" t="str">
        <f t="shared" si="455"/>
        <v>55+</v>
      </c>
      <c r="D4205" t="s">
        <v>1</v>
      </c>
      <c r="E4205" t="s">
        <v>8</v>
      </c>
      <c r="F4205">
        <v>4.12</v>
      </c>
      <c r="G4205" t="str">
        <f t="shared" si="456"/>
        <v>Low</v>
      </c>
      <c r="H4205">
        <v>0</v>
      </c>
      <c r="I4205" t="s">
        <v>3</v>
      </c>
      <c r="J4205" t="s">
        <v>41</v>
      </c>
      <c r="K4205" s="4">
        <v>13.99</v>
      </c>
      <c r="L4205" s="4">
        <f t="shared" si="457"/>
        <v>13.99</v>
      </c>
      <c r="M4205">
        <v>0</v>
      </c>
      <c r="N4205" t="s">
        <v>15</v>
      </c>
      <c r="O4205">
        <v>1</v>
      </c>
      <c r="P4205">
        <v>4.12</v>
      </c>
      <c r="Q4205">
        <f t="shared" si="458"/>
        <v>247</v>
      </c>
      <c r="R4205" t="s">
        <v>25</v>
      </c>
      <c r="S4205">
        <f t="shared" si="459"/>
        <v>1017.64</v>
      </c>
      <c r="T4205" t="str">
        <f t="shared" si="460"/>
        <v>High</v>
      </c>
      <c r="U4205" t="str">
        <f t="shared" si="461"/>
        <v>Active</v>
      </c>
    </row>
    <row r="4206" spans="1:21" x14ac:dyDescent="0.25">
      <c r="A4206" t="s">
        <v>4233</v>
      </c>
      <c r="B4206">
        <v>67</v>
      </c>
      <c r="C4206" t="str">
        <f t="shared" si="455"/>
        <v>55+</v>
      </c>
      <c r="D4206" t="s">
        <v>27</v>
      </c>
      <c r="E4206" t="s">
        <v>8</v>
      </c>
      <c r="F4206">
        <v>0.08</v>
      </c>
      <c r="G4206" t="str">
        <f t="shared" si="456"/>
        <v>Low</v>
      </c>
      <c r="H4206">
        <v>20</v>
      </c>
      <c r="I4206" t="s">
        <v>56</v>
      </c>
      <c r="J4206" t="s">
        <v>10</v>
      </c>
      <c r="K4206" s="4">
        <v>13.99</v>
      </c>
      <c r="L4206" s="4">
        <f t="shared" si="457"/>
        <v>13.99</v>
      </c>
      <c r="M4206">
        <v>1</v>
      </c>
      <c r="N4206" t="s">
        <v>5</v>
      </c>
      <c r="O4206">
        <v>2</v>
      </c>
      <c r="P4206">
        <v>0</v>
      </c>
      <c r="Q4206">
        <f t="shared" si="458"/>
        <v>0</v>
      </c>
      <c r="R4206" t="s">
        <v>16</v>
      </c>
      <c r="S4206">
        <f t="shared" si="459"/>
        <v>0</v>
      </c>
      <c r="T4206" t="str">
        <f t="shared" si="460"/>
        <v>Low</v>
      </c>
      <c r="U4206" t="str">
        <f t="shared" si="461"/>
        <v>Risk</v>
      </c>
    </row>
    <row r="4207" spans="1:21" x14ac:dyDescent="0.25">
      <c r="A4207" t="s">
        <v>4234</v>
      </c>
      <c r="B4207">
        <v>53</v>
      </c>
      <c r="C4207" t="str">
        <f t="shared" si="455"/>
        <v>45-54</v>
      </c>
      <c r="D4207" t="s">
        <v>1</v>
      </c>
      <c r="E4207" t="s">
        <v>2</v>
      </c>
      <c r="F4207">
        <v>5.96</v>
      </c>
      <c r="G4207" t="str">
        <f t="shared" si="456"/>
        <v>Low</v>
      </c>
      <c r="H4207">
        <v>46</v>
      </c>
      <c r="I4207" t="s">
        <v>35</v>
      </c>
      <c r="J4207" t="s">
        <v>43</v>
      </c>
      <c r="K4207" s="4">
        <v>8.99</v>
      </c>
      <c r="L4207" s="4">
        <f t="shared" si="457"/>
        <v>8.99</v>
      </c>
      <c r="M4207">
        <v>1</v>
      </c>
      <c r="N4207" t="s">
        <v>47</v>
      </c>
      <c r="O4207">
        <v>1</v>
      </c>
      <c r="P4207">
        <v>0.13</v>
      </c>
      <c r="Q4207">
        <f t="shared" si="458"/>
        <v>8</v>
      </c>
      <c r="R4207" t="s">
        <v>16</v>
      </c>
      <c r="S4207">
        <f t="shared" si="459"/>
        <v>47.68</v>
      </c>
      <c r="T4207" t="str">
        <f t="shared" si="460"/>
        <v>Low</v>
      </c>
      <c r="U4207" t="str">
        <f t="shared" si="461"/>
        <v>Inactive</v>
      </c>
    </row>
    <row r="4208" spans="1:21" x14ac:dyDescent="0.25">
      <c r="A4208" t="s">
        <v>4235</v>
      </c>
      <c r="B4208">
        <v>32</v>
      </c>
      <c r="C4208" t="str">
        <f t="shared" si="455"/>
        <v>25-34</v>
      </c>
      <c r="D4208" t="s">
        <v>27</v>
      </c>
      <c r="E4208" t="s">
        <v>18</v>
      </c>
      <c r="F4208">
        <v>3.32</v>
      </c>
      <c r="G4208" t="str">
        <f t="shared" si="456"/>
        <v>Low</v>
      </c>
      <c r="H4208">
        <v>12</v>
      </c>
      <c r="I4208" t="s">
        <v>14</v>
      </c>
      <c r="J4208" t="s">
        <v>32</v>
      </c>
      <c r="K4208" s="4">
        <v>17.989999999999998</v>
      </c>
      <c r="L4208" s="4">
        <f t="shared" si="457"/>
        <v>17.989999999999998</v>
      </c>
      <c r="M4208">
        <v>0</v>
      </c>
      <c r="N4208" t="s">
        <v>29</v>
      </c>
      <c r="O4208">
        <v>4</v>
      </c>
      <c r="P4208">
        <v>0.26</v>
      </c>
      <c r="Q4208">
        <f t="shared" si="458"/>
        <v>16</v>
      </c>
      <c r="R4208" t="s">
        <v>20</v>
      </c>
      <c r="S4208">
        <f t="shared" si="459"/>
        <v>53.12</v>
      </c>
      <c r="T4208" t="str">
        <f t="shared" si="460"/>
        <v>Medium</v>
      </c>
      <c r="U4208" t="str">
        <f t="shared" si="461"/>
        <v>Risk</v>
      </c>
    </row>
    <row r="4209" spans="1:21" x14ac:dyDescent="0.25">
      <c r="A4209" t="s">
        <v>4236</v>
      </c>
      <c r="B4209">
        <v>31</v>
      </c>
      <c r="C4209" t="str">
        <f t="shared" si="455"/>
        <v>25-34</v>
      </c>
      <c r="D4209" t="s">
        <v>13</v>
      </c>
      <c r="E4209" t="s">
        <v>8</v>
      </c>
      <c r="F4209">
        <v>6.08</v>
      </c>
      <c r="G4209" t="str">
        <f t="shared" si="456"/>
        <v>Low</v>
      </c>
      <c r="H4209">
        <v>25</v>
      </c>
      <c r="I4209" t="s">
        <v>9</v>
      </c>
      <c r="J4209" t="s">
        <v>4</v>
      </c>
      <c r="K4209" s="4">
        <v>13.99</v>
      </c>
      <c r="L4209" s="4">
        <f t="shared" si="457"/>
        <v>13.99</v>
      </c>
      <c r="M4209">
        <v>0</v>
      </c>
      <c r="N4209" t="s">
        <v>5</v>
      </c>
      <c r="O4209">
        <v>2</v>
      </c>
      <c r="P4209">
        <v>0.23</v>
      </c>
      <c r="Q4209">
        <f t="shared" si="458"/>
        <v>14</v>
      </c>
      <c r="R4209" t="s">
        <v>25</v>
      </c>
      <c r="S4209">
        <f t="shared" si="459"/>
        <v>85.12</v>
      </c>
      <c r="T4209" t="str">
        <f t="shared" si="460"/>
        <v>Medium</v>
      </c>
      <c r="U4209" t="str">
        <f t="shared" si="461"/>
        <v>Inactive</v>
      </c>
    </row>
    <row r="4210" spans="1:21" x14ac:dyDescent="0.25">
      <c r="A4210" t="s">
        <v>4237</v>
      </c>
      <c r="B4210">
        <v>69</v>
      </c>
      <c r="C4210" t="str">
        <f t="shared" si="455"/>
        <v>55+</v>
      </c>
      <c r="D4210" t="s">
        <v>13</v>
      </c>
      <c r="E4210" t="s">
        <v>18</v>
      </c>
      <c r="F4210">
        <v>5.48</v>
      </c>
      <c r="G4210" t="str">
        <f t="shared" si="456"/>
        <v>Low</v>
      </c>
      <c r="H4210">
        <v>54</v>
      </c>
      <c r="I4210" t="s">
        <v>56</v>
      </c>
      <c r="J4210" t="s">
        <v>32</v>
      </c>
      <c r="K4210" s="4">
        <v>17.989999999999998</v>
      </c>
      <c r="L4210" s="4">
        <f t="shared" si="457"/>
        <v>17.989999999999998</v>
      </c>
      <c r="M4210">
        <v>1</v>
      </c>
      <c r="N4210" t="s">
        <v>5</v>
      </c>
      <c r="O4210">
        <v>5</v>
      </c>
      <c r="P4210">
        <v>0.1</v>
      </c>
      <c r="Q4210">
        <f t="shared" si="458"/>
        <v>6</v>
      </c>
      <c r="R4210" t="s">
        <v>6</v>
      </c>
      <c r="S4210">
        <f t="shared" si="459"/>
        <v>32.880000000000003</v>
      </c>
      <c r="T4210" t="str">
        <f t="shared" si="460"/>
        <v>Low</v>
      </c>
      <c r="U4210" t="str">
        <f t="shared" si="461"/>
        <v>Inactive</v>
      </c>
    </row>
    <row r="4211" spans="1:21" x14ac:dyDescent="0.25">
      <c r="A4211" t="s">
        <v>4238</v>
      </c>
      <c r="B4211">
        <v>55</v>
      </c>
      <c r="C4211" t="str">
        <f t="shared" si="455"/>
        <v>45-54</v>
      </c>
      <c r="D4211" t="s">
        <v>1</v>
      </c>
      <c r="E4211" t="s">
        <v>2</v>
      </c>
      <c r="F4211">
        <v>28.25</v>
      </c>
      <c r="G4211" t="str">
        <f t="shared" si="456"/>
        <v>Medium</v>
      </c>
      <c r="H4211">
        <v>23</v>
      </c>
      <c r="I4211" t="s">
        <v>3</v>
      </c>
      <c r="J4211" t="s">
        <v>4</v>
      </c>
      <c r="K4211" s="4">
        <v>8.99</v>
      </c>
      <c r="L4211" s="4">
        <f t="shared" si="457"/>
        <v>8.99</v>
      </c>
      <c r="M4211">
        <v>0</v>
      </c>
      <c r="N4211" t="s">
        <v>47</v>
      </c>
      <c r="O4211">
        <v>1</v>
      </c>
      <c r="P4211">
        <v>1.18</v>
      </c>
      <c r="Q4211">
        <f t="shared" si="458"/>
        <v>71</v>
      </c>
      <c r="R4211" t="s">
        <v>6</v>
      </c>
      <c r="S4211">
        <f t="shared" si="459"/>
        <v>2005.75</v>
      </c>
      <c r="T4211" t="str">
        <f t="shared" si="460"/>
        <v>High</v>
      </c>
      <c r="U4211" t="str">
        <f t="shared" si="461"/>
        <v>Inactive</v>
      </c>
    </row>
    <row r="4212" spans="1:21" x14ac:dyDescent="0.25">
      <c r="A4212" t="s">
        <v>4239</v>
      </c>
      <c r="B4212">
        <v>70</v>
      </c>
      <c r="C4212" t="str">
        <f t="shared" si="455"/>
        <v>55+</v>
      </c>
      <c r="D4212" t="s">
        <v>27</v>
      </c>
      <c r="E4212" t="s">
        <v>18</v>
      </c>
      <c r="F4212">
        <v>5.62</v>
      </c>
      <c r="G4212" t="str">
        <f t="shared" si="456"/>
        <v>Low</v>
      </c>
      <c r="H4212">
        <v>25</v>
      </c>
      <c r="I4212" t="s">
        <v>9</v>
      </c>
      <c r="J4212" t="s">
        <v>41</v>
      </c>
      <c r="K4212" s="4">
        <v>17.989999999999998</v>
      </c>
      <c r="L4212" s="4">
        <f t="shared" si="457"/>
        <v>17.989999999999998</v>
      </c>
      <c r="M4212">
        <v>0</v>
      </c>
      <c r="N4212" t="s">
        <v>47</v>
      </c>
      <c r="O4212">
        <v>3</v>
      </c>
      <c r="P4212">
        <v>0.22</v>
      </c>
      <c r="Q4212">
        <f t="shared" si="458"/>
        <v>13</v>
      </c>
      <c r="R4212" t="s">
        <v>33</v>
      </c>
      <c r="S4212">
        <f t="shared" si="459"/>
        <v>73.06</v>
      </c>
      <c r="T4212" t="str">
        <f t="shared" si="460"/>
        <v>Medium</v>
      </c>
      <c r="U4212" t="str">
        <f t="shared" si="461"/>
        <v>Inactive</v>
      </c>
    </row>
    <row r="4213" spans="1:21" x14ac:dyDescent="0.25">
      <c r="A4213" t="s">
        <v>4240</v>
      </c>
      <c r="B4213">
        <v>70</v>
      </c>
      <c r="C4213" t="str">
        <f t="shared" si="455"/>
        <v>55+</v>
      </c>
      <c r="D4213" t="s">
        <v>27</v>
      </c>
      <c r="E4213" t="s">
        <v>8</v>
      </c>
      <c r="F4213">
        <v>15.52</v>
      </c>
      <c r="G4213" t="str">
        <f t="shared" si="456"/>
        <v>Low</v>
      </c>
      <c r="H4213">
        <v>12</v>
      </c>
      <c r="I4213" t="s">
        <v>3</v>
      </c>
      <c r="J4213" t="s">
        <v>10</v>
      </c>
      <c r="K4213" s="4">
        <v>13.99</v>
      </c>
      <c r="L4213" s="4">
        <f t="shared" si="457"/>
        <v>13.99</v>
      </c>
      <c r="M4213">
        <v>0</v>
      </c>
      <c r="N4213" t="s">
        <v>5</v>
      </c>
      <c r="O4213">
        <v>5</v>
      </c>
      <c r="P4213">
        <v>1.19</v>
      </c>
      <c r="Q4213">
        <f t="shared" si="458"/>
        <v>71</v>
      </c>
      <c r="R4213" t="s">
        <v>16</v>
      </c>
      <c r="S4213">
        <f t="shared" si="459"/>
        <v>1101.92</v>
      </c>
      <c r="T4213" t="str">
        <f t="shared" si="460"/>
        <v>High</v>
      </c>
      <c r="U4213" t="str">
        <f t="shared" si="461"/>
        <v>Risk</v>
      </c>
    </row>
    <row r="4214" spans="1:21" x14ac:dyDescent="0.25">
      <c r="A4214" t="s">
        <v>4241</v>
      </c>
      <c r="B4214">
        <v>70</v>
      </c>
      <c r="C4214" t="str">
        <f t="shared" si="455"/>
        <v>55+</v>
      </c>
      <c r="D4214" t="s">
        <v>13</v>
      </c>
      <c r="E4214" t="s">
        <v>8</v>
      </c>
      <c r="F4214">
        <v>3.06</v>
      </c>
      <c r="G4214" t="str">
        <f t="shared" si="456"/>
        <v>Low</v>
      </c>
      <c r="H4214">
        <v>57</v>
      </c>
      <c r="I4214" t="s">
        <v>56</v>
      </c>
      <c r="J4214" t="s">
        <v>4</v>
      </c>
      <c r="K4214" s="4">
        <v>13.99</v>
      </c>
      <c r="L4214" s="4">
        <f t="shared" si="457"/>
        <v>13.99</v>
      </c>
      <c r="M4214">
        <v>1</v>
      </c>
      <c r="N4214" t="s">
        <v>47</v>
      </c>
      <c r="O4214">
        <v>4</v>
      </c>
      <c r="P4214">
        <v>0.05</v>
      </c>
      <c r="Q4214">
        <f t="shared" si="458"/>
        <v>3</v>
      </c>
      <c r="R4214" t="s">
        <v>33</v>
      </c>
      <c r="S4214">
        <f t="shared" si="459"/>
        <v>9.18</v>
      </c>
      <c r="T4214" t="str">
        <f t="shared" si="460"/>
        <v>Low</v>
      </c>
      <c r="U4214" t="str">
        <f t="shared" si="461"/>
        <v>Inactive</v>
      </c>
    </row>
    <row r="4215" spans="1:21" x14ac:dyDescent="0.25">
      <c r="A4215" t="s">
        <v>4242</v>
      </c>
      <c r="B4215">
        <v>27</v>
      </c>
      <c r="C4215" t="str">
        <f t="shared" si="455"/>
        <v>25-34</v>
      </c>
      <c r="D4215" t="s">
        <v>13</v>
      </c>
      <c r="E4215" t="s">
        <v>2</v>
      </c>
      <c r="F4215">
        <v>17.34</v>
      </c>
      <c r="G4215" t="str">
        <f t="shared" si="456"/>
        <v>Low</v>
      </c>
      <c r="H4215">
        <v>16</v>
      </c>
      <c r="I4215" t="s">
        <v>35</v>
      </c>
      <c r="J4215" t="s">
        <v>32</v>
      </c>
      <c r="K4215" s="4">
        <v>8.99</v>
      </c>
      <c r="L4215" s="4">
        <f t="shared" si="457"/>
        <v>8.99</v>
      </c>
      <c r="M4215">
        <v>0</v>
      </c>
      <c r="N4215" t="s">
        <v>47</v>
      </c>
      <c r="O4215">
        <v>4</v>
      </c>
      <c r="P4215">
        <v>1.02</v>
      </c>
      <c r="Q4215">
        <f t="shared" si="458"/>
        <v>61</v>
      </c>
      <c r="R4215" t="s">
        <v>11</v>
      </c>
      <c r="S4215">
        <f t="shared" si="459"/>
        <v>1057.74</v>
      </c>
      <c r="T4215" t="str">
        <f t="shared" si="460"/>
        <v>High</v>
      </c>
      <c r="U4215" t="str">
        <f t="shared" si="461"/>
        <v>Risk</v>
      </c>
    </row>
    <row r="4216" spans="1:21" x14ac:dyDescent="0.25">
      <c r="A4216" t="s">
        <v>4243</v>
      </c>
      <c r="B4216">
        <v>19</v>
      </c>
      <c r="C4216" t="str">
        <f t="shared" si="455"/>
        <v>18-24</v>
      </c>
      <c r="D4216" t="s">
        <v>27</v>
      </c>
      <c r="E4216" t="s">
        <v>2</v>
      </c>
      <c r="F4216">
        <v>9.09</v>
      </c>
      <c r="G4216" t="str">
        <f t="shared" si="456"/>
        <v>Low</v>
      </c>
      <c r="H4216">
        <v>56</v>
      </c>
      <c r="I4216" t="s">
        <v>35</v>
      </c>
      <c r="J4216" t="s">
        <v>32</v>
      </c>
      <c r="K4216" s="4">
        <v>8.99</v>
      </c>
      <c r="L4216" s="4">
        <f t="shared" si="457"/>
        <v>8.99</v>
      </c>
      <c r="M4216">
        <v>1</v>
      </c>
      <c r="N4216" t="s">
        <v>47</v>
      </c>
      <c r="O4216">
        <v>3</v>
      </c>
      <c r="P4216">
        <v>0.16</v>
      </c>
      <c r="Q4216">
        <f t="shared" si="458"/>
        <v>10</v>
      </c>
      <c r="R4216" t="s">
        <v>25</v>
      </c>
      <c r="S4216">
        <f t="shared" si="459"/>
        <v>90.9</v>
      </c>
      <c r="T4216" t="str">
        <f t="shared" si="460"/>
        <v>Medium</v>
      </c>
      <c r="U4216" t="str">
        <f t="shared" si="461"/>
        <v>Inactive</v>
      </c>
    </row>
    <row r="4217" spans="1:21" x14ac:dyDescent="0.25">
      <c r="A4217" t="s">
        <v>4244</v>
      </c>
      <c r="B4217">
        <v>63</v>
      </c>
      <c r="C4217" t="str">
        <f t="shared" si="455"/>
        <v>55+</v>
      </c>
      <c r="D4217" t="s">
        <v>1</v>
      </c>
      <c r="E4217" t="s">
        <v>2</v>
      </c>
      <c r="F4217">
        <v>36.14</v>
      </c>
      <c r="G4217" t="str">
        <f t="shared" si="456"/>
        <v>Medium</v>
      </c>
      <c r="H4217">
        <v>53</v>
      </c>
      <c r="I4217" t="s">
        <v>9</v>
      </c>
      <c r="J4217" t="s">
        <v>10</v>
      </c>
      <c r="K4217" s="4">
        <v>8.99</v>
      </c>
      <c r="L4217" s="4">
        <f t="shared" si="457"/>
        <v>8.99</v>
      </c>
      <c r="M4217">
        <v>0</v>
      </c>
      <c r="N4217" t="s">
        <v>47</v>
      </c>
      <c r="O4217">
        <v>4</v>
      </c>
      <c r="P4217">
        <v>0.67</v>
      </c>
      <c r="Q4217">
        <f t="shared" si="458"/>
        <v>40</v>
      </c>
      <c r="R4217" t="s">
        <v>16</v>
      </c>
      <c r="S4217">
        <f t="shared" si="459"/>
        <v>1445.6</v>
      </c>
      <c r="T4217" t="str">
        <f t="shared" si="460"/>
        <v>High</v>
      </c>
      <c r="U4217" t="str">
        <f t="shared" si="461"/>
        <v>Inactive</v>
      </c>
    </row>
    <row r="4218" spans="1:21" x14ac:dyDescent="0.25">
      <c r="A4218" t="s">
        <v>4245</v>
      </c>
      <c r="B4218">
        <v>47</v>
      </c>
      <c r="C4218" t="str">
        <f t="shared" si="455"/>
        <v>45-54</v>
      </c>
      <c r="D4218" t="s">
        <v>27</v>
      </c>
      <c r="E4218" t="s">
        <v>2</v>
      </c>
      <c r="F4218">
        <v>3.92</v>
      </c>
      <c r="G4218" t="str">
        <f t="shared" si="456"/>
        <v>Low</v>
      </c>
      <c r="H4218">
        <v>40</v>
      </c>
      <c r="I4218" t="s">
        <v>19</v>
      </c>
      <c r="J4218" t="s">
        <v>43</v>
      </c>
      <c r="K4218" s="4">
        <v>8.99</v>
      </c>
      <c r="L4218" s="4">
        <f t="shared" si="457"/>
        <v>8.99</v>
      </c>
      <c r="M4218">
        <v>1</v>
      </c>
      <c r="N4218" t="s">
        <v>29</v>
      </c>
      <c r="O4218">
        <v>5</v>
      </c>
      <c r="P4218">
        <v>0.1</v>
      </c>
      <c r="Q4218">
        <f t="shared" si="458"/>
        <v>6</v>
      </c>
      <c r="R4218" t="s">
        <v>16</v>
      </c>
      <c r="S4218">
        <f t="shared" si="459"/>
        <v>23.52</v>
      </c>
      <c r="T4218" t="str">
        <f t="shared" si="460"/>
        <v>Low</v>
      </c>
      <c r="U4218" t="str">
        <f t="shared" si="461"/>
        <v>Inactive</v>
      </c>
    </row>
    <row r="4219" spans="1:21" x14ac:dyDescent="0.25">
      <c r="A4219" t="s">
        <v>4246</v>
      </c>
      <c r="B4219">
        <v>27</v>
      </c>
      <c r="C4219" t="str">
        <f t="shared" si="455"/>
        <v>25-34</v>
      </c>
      <c r="D4219" t="s">
        <v>27</v>
      </c>
      <c r="E4219" t="s">
        <v>18</v>
      </c>
      <c r="F4219">
        <v>17.29</v>
      </c>
      <c r="G4219" t="str">
        <f t="shared" si="456"/>
        <v>Low</v>
      </c>
      <c r="H4219">
        <v>11</v>
      </c>
      <c r="I4219" t="s">
        <v>9</v>
      </c>
      <c r="J4219" t="s">
        <v>32</v>
      </c>
      <c r="K4219" s="4">
        <v>17.989999999999998</v>
      </c>
      <c r="L4219" s="4">
        <f t="shared" si="457"/>
        <v>17.989999999999998</v>
      </c>
      <c r="M4219">
        <v>0</v>
      </c>
      <c r="N4219" t="s">
        <v>15</v>
      </c>
      <c r="O4219">
        <v>2</v>
      </c>
      <c r="P4219">
        <v>1.44</v>
      </c>
      <c r="Q4219">
        <f t="shared" si="458"/>
        <v>86</v>
      </c>
      <c r="R4219" t="s">
        <v>33</v>
      </c>
      <c r="S4219">
        <f t="shared" si="459"/>
        <v>1486.9399999999998</v>
      </c>
      <c r="T4219" t="str">
        <f t="shared" si="460"/>
        <v>High</v>
      </c>
      <c r="U4219" t="str">
        <f t="shared" si="461"/>
        <v>Risk</v>
      </c>
    </row>
    <row r="4220" spans="1:21" x14ac:dyDescent="0.25">
      <c r="A4220" t="s">
        <v>4247</v>
      </c>
      <c r="B4220">
        <v>33</v>
      </c>
      <c r="C4220" t="str">
        <f t="shared" si="455"/>
        <v>25-34</v>
      </c>
      <c r="D4220" t="s">
        <v>13</v>
      </c>
      <c r="E4220" t="s">
        <v>2</v>
      </c>
      <c r="F4220">
        <v>11.53</v>
      </c>
      <c r="G4220" t="str">
        <f t="shared" si="456"/>
        <v>Low</v>
      </c>
      <c r="H4220">
        <v>3</v>
      </c>
      <c r="I4220" t="s">
        <v>9</v>
      </c>
      <c r="J4220" t="s">
        <v>4</v>
      </c>
      <c r="K4220" s="4">
        <v>8.99</v>
      </c>
      <c r="L4220" s="4">
        <f t="shared" si="457"/>
        <v>8.99</v>
      </c>
      <c r="M4220">
        <v>0</v>
      </c>
      <c r="N4220" t="s">
        <v>23</v>
      </c>
      <c r="O4220">
        <v>5</v>
      </c>
      <c r="P4220">
        <v>2.88</v>
      </c>
      <c r="Q4220">
        <f t="shared" si="458"/>
        <v>173</v>
      </c>
      <c r="R4220" t="s">
        <v>38</v>
      </c>
      <c r="S4220">
        <f t="shared" si="459"/>
        <v>1994.6899999999998</v>
      </c>
      <c r="T4220" t="str">
        <f t="shared" si="460"/>
        <v>High</v>
      </c>
      <c r="U4220" t="str">
        <f t="shared" si="461"/>
        <v>Active</v>
      </c>
    </row>
    <row r="4221" spans="1:21" x14ac:dyDescent="0.25">
      <c r="A4221" t="s">
        <v>4248</v>
      </c>
      <c r="B4221">
        <v>58</v>
      </c>
      <c r="C4221" t="str">
        <f t="shared" si="455"/>
        <v>55+</v>
      </c>
      <c r="D4221" t="s">
        <v>13</v>
      </c>
      <c r="E4221" t="s">
        <v>18</v>
      </c>
      <c r="F4221">
        <v>8.5299999999999994</v>
      </c>
      <c r="G4221" t="str">
        <f t="shared" si="456"/>
        <v>Low</v>
      </c>
      <c r="H4221">
        <v>48</v>
      </c>
      <c r="I4221" t="s">
        <v>19</v>
      </c>
      <c r="J4221" t="s">
        <v>32</v>
      </c>
      <c r="K4221" s="4">
        <v>17.989999999999998</v>
      </c>
      <c r="L4221" s="4">
        <f t="shared" si="457"/>
        <v>17.989999999999998</v>
      </c>
      <c r="M4221">
        <v>0</v>
      </c>
      <c r="N4221" t="s">
        <v>29</v>
      </c>
      <c r="O4221">
        <v>4</v>
      </c>
      <c r="P4221">
        <v>0.17</v>
      </c>
      <c r="Q4221">
        <f t="shared" si="458"/>
        <v>10</v>
      </c>
      <c r="R4221" t="s">
        <v>20</v>
      </c>
      <c r="S4221">
        <f t="shared" si="459"/>
        <v>85.3</v>
      </c>
      <c r="T4221" t="str">
        <f t="shared" si="460"/>
        <v>Medium</v>
      </c>
      <c r="U4221" t="str">
        <f t="shared" si="461"/>
        <v>Inactive</v>
      </c>
    </row>
    <row r="4222" spans="1:21" x14ac:dyDescent="0.25">
      <c r="A4222" t="s">
        <v>4249</v>
      </c>
      <c r="B4222">
        <v>66</v>
      </c>
      <c r="C4222" t="str">
        <f t="shared" si="455"/>
        <v>55+</v>
      </c>
      <c r="D4222" t="s">
        <v>1</v>
      </c>
      <c r="E4222" t="s">
        <v>18</v>
      </c>
      <c r="F4222">
        <v>1.02</v>
      </c>
      <c r="G4222" t="str">
        <f t="shared" si="456"/>
        <v>Low</v>
      </c>
      <c r="H4222">
        <v>15</v>
      </c>
      <c r="I4222" t="s">
        <v>9</v>
      </c>
      <c r="J4222" t="s">
        <v>10</v>
      </c>
      <c r="K4222" s="4">
        <v>17.989999999999998</v>
      </c>
      <c r="L4222" s="4">
        <f t="shared" si="457"/>
        <v>17.989999999999998</v>
      </c>
      <c r="M4222">
        <v>1</v>
      </c>
      <c r="N4222" t="s">
        <v>5</v>
      </c>
      <c r="O4222">
        <v>5</v>
      </c>
      <c r="P4222">
        <v>0.06</v>
      </c>
      <c r="Q4222">
        <f t="shared" si="458"/>
        <v>4</v>
      </c>
      <c r="R4222" t="s">
        <v>33</v>
      </c>
      <c r="S4222">
        <f t="shared" si="459"/>
        <v>4.08</v>
      </c>
      <c r="T4222" t="str">
        <f t="shared" si="460"/>
        <v>Low</v>
      </c>
      <c r="U4222" t="str">
        <f t="shared" si="461"/>
        <v>Risk</v>
      </c>
    </row>
    <row r="4223" spans="1:21" x14ac:dyDescent="0.25">
      <c r="A4223" t="s">
        <v>4250</v>
      </c>
      <c r="B4223">
        <v>55</v>
      </c>
      <c r="C4223" t="str">
        <f t="shared" si="455"/>
        <v>45-54</v>
      </c>
      <c r="D4223" t="s">
        <v>13</v>
      </c>
      <c r="E4223" t="s">
        <v>8</v>
      </c>
      <c r="F4223">
        <v>3.81</v>
      </c>
      <c r="G4223" t="str">
        <f t="shared" si="456"/>
        <v>Low</v>
      </c>
      <c r="H4223">
        <v>2</v>
      </c>
      <c r="I4223" t="s">
        <v>19</v>
      </c>
      <c r="J4223" t="s">
        <v>4</v>
      </c>
      <c r="K4223" s="4">
        <v>13.99</v>
      </c>
      <c r="L4223" s="4">
        <f t="shared" si="457"/>
        <v>13.99</v>
      </c>
      <c r="M4223">
        <v>0</v>
      </c>
      <c r="N4223" t="s">
        <v>5</v>
      </c>
      <c r="O4223">
        <v>1</v>
      </c>
      <c r="P4223">
        <v>1.27</v>
      </c>
      <c r="Q4223">
        <f t="shared" si="458"/>
        <v>76</v>
      </c>
      <c r="R4223" t="s">
        <v>11</v>
      </c>
      <c r="S4223">
        <f t="shared" si="459"/>
        <v>289.56</v>
      </c>
      <c r="T4223" t="str">
        <f t="shared" si="460"/>
        <v>High</v>
      </c>
      <c r="U4223" t="str">
        <f t="shared" si="461"/>
        <v>Active</v>
      </c>
    </row>
    <row r="4224" spans="1:21" x14ac:dyDescent="0.25">
      <c r="A4224" t="s">
        <v>4251</v>
      </c>
      <c r="B4224">
        <v>30</v>
      </c>
      <c r="C4224" t="str">
        <f t="shared" si="455"/>
        <v>25-34</v>
      </c>
      <c r="D4224" t="s">
        <v>27</v>
      </c>
      <c r="E4224" t="s">
        <v>8</v>
      </c>
      <c r="F4224">
        <v>9.58</v>
      </c>
      <c r="G4224" t="str">
        <f t="shared" si="456"/>
        <v>Low</v>
      </c>
      <c r="H4224">
        <v>35</v>
      </c>
      <c r="I4224" t="s">
        <v>35</v>
      </c>
      <c r="J4224" t="s">
        <v>43</v>
      </c>
      <c r="K4224" s="4">
        <v>13.99</v>
      </c>
      <c r="L4224" s="4">
        <f t="shared" si="457"/>
        <v>13.99</v>
      </c>
      <c r="M4224">
        <v>1</v>
      </c>
      <c r="N4224" t="s">
        <v>23</v>
      </c>
      <c r="O4224">
        <v>3</v>
      </c>
      <c r="P4224">
        <v>0.27</v>
      </c>
      <c r="Q4224">
        <f t="shared" si="458"/>
        <v>16</v>
      </c>
      <c r="R4224" t="s">
        <v>20</v>
      </c>
      <c r="S4224">
        <f t="shared" si="459"/>
        <v>153.28</v>
      </c>
      <c r="T4224" t="str">
        <f t="shared" si="460"/>
        <v>High</v>
      </c>
      <c r="U4224" t="str">
        <f t="shared" si="461"/>
        <v>Inactive</v>
      </c>
    </row>
    <row r="4225" spans="1:21" x14ac:dyDescent="0.25">
      <c r="A4225" t="s">
        <v>4252</v>
      </c>
      <c r="B4225">
        <v>70</v>
      </c>
      <c r="C4225" t="str">
        <f t="shared" si="455"/>
        <v>55+</v>
      </c>
      <c r="D4225" t="s">
        <v>1</v>
      </c>
      <c r="E4225" t="s">
        <v>8</v>
      </c>
      <c r="F4225">
        <v>4.66</v>
      </c>
      <c r="G4225" t="str">
        <f t="shared" si="456"/>
        <v>Low</v>
      </c>
      <c r="H4225">
        <v>43</v>
      </c>
      <c r="I4225" t="s">
        <v>56</v>
      </c>
      <c r="J4225" t="s">
        <v>4</v>
      </c>
      <c r="K4225" s="4">
        <v>13.99</v>
      </c>
      <c r="L4225" s="4">
        <f t="shared" si="457"/>
        <v>13.99</v>
      </c>
      <c r="M4225">
        <v>1</v>
      </c>
      <c r="N4225" t="s">
        <v>23</v>
      </c>
      <c r="O4225">
        <v>2</v>
      </c>
      <c r="P4225">
        <v>0.11</v>
      </c>
      <c r="Q4225">
        <f t="shared" si="458"/>
        <v>7</v>
      </c>
      <c r="R4225" t="s">
        <v>20</v>
      </c>
      <c r="S4225">
        <f t="shared" si="459"/>
        <v>32.620000000000005</v>
      </c>
      <c r="T4225" t="str">
        <f t="shared" si="460"/>
        <v>Low</v>
      </c>
      <c r="U4225" t="str">
        <f t="shared" si="461"/>
        <v>Inactive</v>
      </c>
    </row>
    <row r="4226" spans="1:21" x14ac:dyDescent="0.25">
      <c r="A4226" t="s">
        <v>4253</v>
      </c>
      <c r="B4226">
        <v>70</v>
      </c>
      <c r="C4226" t="str">
        <f t="shared" si="455"/>
        <v>55+</v>
      </c>
      <c r="D4226" t="s">
        <v>27</v>
      </c>
      <c r="E4226" t="s">
        <v>18</v>
      </c>
      <c r="F4226">
        <v>18.46</v>
      </c>
      <c r="G4226" t="str">
        <f t="shared" si="456"/>
        <v>Low</v>
      </c>
      <c r="H4226">
        <v>8</v>
      </c>
      <c r="I4226" t="s">
        <v>56</v>
      </c>
      <c r="J4226" t="s">
        <v>4</v>
      </c>
      <c r="K4226" s="4">
        <v>17.989999999999998</v>
      </c>
      <c r="L4226" s="4">
        <f t="shared" si="457"/>
        <v>17.989999999999998</v>
      </c>
      <c r="M4226">
        <v>0</v>
      </c>
      <c r="N4226" t="s">
        <v>47</v>
      </c>
      <c r="O4226">
        <v>4</v>
      </c>
      <c r="P4226">
        <v>2.0499999999999998</v>
      </c>
      <c r="Q4226">
        <f t="shared" si="458"/>
        <v>123</v>
      </c>
      <c r="R4226" t="s">
        <v>38</v>
      </c>
      <c r="S4226">
        <f t="shared" si="459"/>
        <v>2270.58</v>
      </c>
      <c r="T4226" t="str">
        <f t="shared" si="460"/>
        <v>High</v>
      </c>
      <c r="U4226" t="str">
        <f t="shared" si="461"/>
        <v>Risk</v>
      </c>
    </row>
    <row r="4227" spans="1:21" x14ac:dyDescent="0.25">
      <c r="A4227" t="s">
        <v>4254</v>
      </c>
      <c r="B4227">
        <v>33</v>
      </c>
      <c r="C4227" t="str">
        <f t="shared" ref="C4227:C4290" si="462">IF(B4227&lt;=25, "18-24", IF(B4227&lt;=35, "25-34", IF(B4227&lt;=45,"35-44", IF(B4227&lt;=55,"45-54", "55+"))))</f>
        <v>25-34</v>
      </c>
      <c r="D4227" t="s">
        <v>13</v>
      </c>
      <c r="E4227" t="s">
        <v>18</v>
      </c>
      <c r="F4227">
        <v>11.79</v>
      </c>
      <c r="G4227" t="str">
        <f t="shared" ref="G4227:G4290" si="463">IF(F4227&lt;=20,"Low",IF(F4227&lt;=50, "Medium","High"))</f>
        <v>Low</v>
      </c>
      <c r="H4227">
        <v>15</v>
      </c>
      <c r="I4227" t="s">
        <v>19</v>
      </c>
      <c r="J4227" t="s">
        <v>43</v>
      </c>
      <c r="K4227" s="4">
        <v>17.989999999999998</v>
      </c>
      <c r="L4227" s="4">
        <f t="shared" ref="L4227:L4290" si="464">K4227</f>
        <v>17.989999999999998</v>
      </c>
      <c r="M4227">
        <v>0</v>
      </c>
      <c r="N4227" t="s">
        <v>23</v>
      </c>
      <c r="O4227">
        <v>4</v>
      </c>
      <c r="P4227">
        <v>0.74</v>
      </c>
      <c r="Q4227">
        <f t="shared" ref="Q4227:Q4290" si="465">ROUND(P4227*60, 0)</f>
        <v>44</v>
      </c>
      <c r="R4227" t="s">
        <v>11</v>
      </c>
      <c r="S4227">
        <f t="shared" ref="S4227:S4290" si="466">F4227*Q4227</f>
        <v>518.76</v>
      </c>
      <c r="T4227" t="str">
        <f t="shared" ref="T4227:T4290" si="467">IF(S4227&lt;=50,"Low",IF(S4227&lt;=150,"Medium", "High"))</f>
        <v>High</v>
      </c>
      <c r="U4227" t="str">
        <f t="shared" ref="U4227:U4290" si="468">IF(H4227&lt;=7,"Active", IF(H4227&lt;=21,"Risk", "Inactive"))</f>
        <v>Risk</v>
      </c>
    </row>
    <row r="4228" spans="1:21" x14ac:dyDescent="0.25">
      <c r="A4228" s="1" t="s">
        <v>4255</v>
      </c>
      <c r="B4228">
        <v>57</v>
      </c>
      <c r="C4228" t="str">
        <f t="shared" si="462"/>
        <v>55+</v>
      </c>
      <c r="D4228" t="s">
        <v>1</v>
      </c>
      <c r="E4228" t="s">
        <v>8</v>
      </c>
      <c r="F4228">
        <v>9.9</v>
      </c>
      <c r="G4228" t="str">
        <f t="shared" si="463"/>
        <v>Low</v>
      </c>
      <c r="H4228">
        <v>45</v>
      </c>
      <c r="I4228" t="s">
        <v>56</v>
      </c>
      <c r="J4228" t="s">
        <v>10</v>
      </c>
      <c r="K4228" s="4">
        <v>13.99</v>
      </c>
      <c r="L4228" s="4">
        <f t="shared" si="464"/>
        <v>13.99</v>
      </c>
      <c r="M4228">
        <v>0</v>
      </c>
      <c r="N4228" t="s">
        <v>23</v>
      </c>
      <c r="O4228">
        <v>4</v>
      </c>
      <c r="P4228">
        <v>0.22</v>
      </c>
      <c r="Q4228">
        <f t="shared" si="465"/>
        <v>13</v>
      </c>
      <c r="R4228" t="s">
        <v>38</v>
      </c>
      <c r="S4228">
        <f t="shared" si="466"/>
        <v>128.70000000000002</v>
      </c>
      <c r="T4228" t="str">
        <f t="shared" si="467"/>
        <v>Medium</v>
      </c>
      <c r="U4228" t="str">
        <f t="shared" si="468"/>
        <v>Inactive</v>
      </c>
    </row>
    <row r="4229" spans="1:21" x14ac:dyDescent="0.25">
      <c r="A4229" t="s">
        <v>4256</v>
      </c>
      <c r="B4229">
        <v>54</v>
      </c>
      <c r="C4229" t="str">
        <f t="shared" si="462"/>
        <v>45-54</v>
      </c>
      <c r="D4229" t="s">
        <v>1</v>
      </c>
      <c r="E4229" t="s">
        <v>18</v>
      </c>
      <c r="F4229">
        <v>9.8000000000000007</v>
      </c>
      <c r="G4229" t="str">
        <f t="shared" si="463"/>
        <v>Low</v>
      </c>
      <c r="H4229">
        <v>56</v>
      </c>
      <c r="I4229" t="s">
        <v>56</v>
      </c>
      <c r="J4229" t="s">
        <v>43</v>
      </c>
      <c r="K4229" s="4">
        <v>17.989999999999998</v>
      </c>
      <c r="L4229" s="4">
        <f t="shared" si="464"/>
        <v>17.989999999999998</v>
      </c>
      <c r="M4229">
        <v>1</v>
      </c>
      <c r="N4229" t="s">
        <v>15</v>
      </c>
      <c r="O4229">
        <v>4</v>
      </c>
      <c r="P4229">
        <v>0.17</v>
      </c>
      <c r="Q4229">
        <f t="shared" si="465"/>
        <v>10</v>
      </c>
      <c r="R4229" t="s">
        <v>25</v>
      </c>
      <c r="S4229">
        <f t="shared" si="466"/>
        <v>98</v>
      </c>
      <c r="T4229" t="str">
        <f t="shared" si="467"/>
        <v>Medium</v>
      </c>
      <c r="U4229" t="str">
        <f t="shared" si="468"/>
        <v>Inactive</v>
      </c>
    </row>
    <row r="4230" spans="1:21" x14ac:dyDescent="0.25">
      <c r="A4230" t="s">
        <v>4257</v>
      </c>
      <c r="B4230">
        <v>30</v>
      </c>
      <c r="C4230" t="str">
        <f t="shared" si="462"/>
        <v>25-34</v>
      </c>
      <c r="D4230" t="s">
        <v>13</v>
      </c>
      <c r="E4230" t="s">
        <v>8</v>
      </c>
      <c r="F4230">
        <v>4.72</v>
      </c>
      <c r="G4230" t="str">
        <f t="shared" si="463"/>
        <v>Low</v>
      </c>
      <c r="H4230">
        <v>14</v>
      </c>
      <c r="I4230" t="s">
        <v>3</v>
      </c>
      <c r="J4230" t="s">
        <v>4</v>
      </c>
      <c r="K4230" s="4">
        <v>13.99</v>
      </c>
      <c r="L4230" s="4">
        <f t="shared" si="464"/>
        <v>13.99</v>
      </c>
      <c r="M4230">
        <v>1</v>
      </c>
      <c r="N4230" t="s">
        <v>47</v>
      </c>
      <c r="O4230">
        <v>3</v>
      </c>
      <c r="P4230">
        <v>0.31</v>
      </c>
      <c r="Q4230">
        <f t="shared" si="465"/>
        <v>19</v>
      </c>
      <c r="R4230" t="s">
        <v>20</v>
      </c>
      <c r="S4230">
        <f t="shared" si="466"/>
        <v>89.679999999999993</v>
      </c>
      <c r="T4230" t="str">
        <f t="shared" si="467"/>
        <v>Medium</v>
      </c>
      <c r="U4230" t="str">
        <f t="shared" si="468"/>
        <v>Risk</v>
      </c>
    </row>
    <row r="4231" spans="1:21" x14ac:dyDescent="0.25">
      <c r="A4231" t="s">
        <v>4258</v>
      </c>
      <c r="B4231">
        <v>31</v>
      </c>
      <c r="C4231" t="str">
        <f t="shared" si="462"/>
        <v>25-34</v>
      </c>
      <c r="D4231" t="s">
        <v>27</v>
      </c>
      <c r="E4231" t="s">
        <v>8</v>
      </c>
      <c r="F4231">
        <v>9.41</v>
      </c>
      <c r="G4231" t="str">
        <f t="shared" si="463"/>
        <v>Low</v>
      </c>
      <c r="H4231">
        <v>39</v>
      </c>
      <c r="I4231" t="s">
        <v>9</v>
      </c>
      <c r="J4231" t="s">
        <v>43</v>
      </c>
      <c r="K4231" s="4">
        <v>13.99</v>
      </c>
      <c r="L4231" s="4">
        <f t="shared" si="464"/>
        <v>13.99</v>
      </c>
      <c r="M4231">
        <v>0</v>
      </c>
      <c r="N4231" t="s">
        <v>29</v>
      </c>
      <c r="O4231">
        <v>4</v>
      </c>
      <c r="P4231">
        <v>0.24</v>
      </c>
      <c r="Q4231">
        <f t="shared" si="465"/>
        <v>14</v>
      </c>
      <c r="R4231" t="s">
        <v>38</v>
      </c>
      <c r="S4231">
        <f t="shared" si="466"/>
        <v>131.74</v>
      </c>
      <c r="T4231" t="str">
        <f t="shared" si="467"/>
        <v>Medium</v>
      </c>
      <c r="U4231" t="str">
        <f t="shared" si="468"/>
        <v>Inactive</v>
      </c>
    </row>
    <row r="4232" spans="1:21" x14ac:dyDescent="0.25">
      <c r="A4232" t="s">
        <v>4259</v>
      </c>
      <c r="B4232">
        <v>18</v>
      </c>
      <c r="C4232" t="str">
        <f t="shared" si="462"/>
        <v>18-24</v>
      </c>
      <c r="D4232" t="s">
        <v>13</v>
      </c>
      <c r="E4232" t="s">
        <v>18</v>
      </c>
      <c r="F4232">
        <v>0.24</v>
      </c>
      <c r="G4232" t="str">
        <f t="shared" si="463"/>
        <v>Low</v>
      </c>
      <c r="H4232">
        <v>9</v>
      </c>
      <c r="I4232" t="s">
        <v>35</v>
      </c>
      <c r="J4232" t="s">
        <v>4</v>
      </c>
      <c r="K4232" s="4">
        <v>17.989999999999998</v>
      </c>
      <c r="L4232" s="4">
        <f t="shared" si="464"/>
        <v>17.989999999999998</v>
      </c>
      <c r="M4232">
        <v>1</v>
      </c>
      <c r="N4232" t="s">
        <v>47</v>
      </c>
      <c r="O4232">
        <v>1</v>
      </c>
      <c r="P4232">
        <v>0.02</v>
      </c>
      <c r="Q4232">
        <f t="shared" si="465"/>
        <v>1</v>
      </c>
      <c r="R4232" t="s">
        <v>16</v>
      </c>
      <c r="S4232">
        <f t="shared" si="466"/>
        <v>0.24</v>
      </c>
      <c r="T4232" t="str">
        <f t="shared" si="467"/>
        <v>Low</v>
      </c>
      <c r="U4232" t="str">
        <f t="shared" si="468"/>
        <v>Risk</v>
      </c>
    </row>
    <row r="4233" spans="1:21" x14ac:dyDescent="0.25">
      <c r="A4233" t="s">
        <v>4260</v>
      </c>
      <c r="B4233">
        <v>52</v>
      </c>
      <c r="C4233" t="str">
        <f t="shared" si="462"/>
        <v>45-54</v>
      </c>
      <c r="D4233" t="s">
        <v>27</v>
      </c>
      <c r="E4233" t="s">
        <v>18</v>
      </c>
      <c r="F4233">
        <v>3.12</v>
      </c>
      <c r="G4233" t="str">
        <f t="shared" si="463"/>
        <v>Low</v>
      </c>
      <c r="H4233">
        <v>9</v>
      </c>
      <c r="I4233" t="s">
        <v>35</v>
      </c>
      <c r="J4233" t="s">
        <v>4</v>
      </c>
      <c r="K4233" s="4">
        <v>17.989999999999998</v>
      </c>
      <c r="L4233" s="4">
        <f t="shared" si="464"/>
        <v>17.989999999999998</v>
      </c>
      <c r="M4233">
        <v>1</v>
      </c>
      <c r="N4233" t="s">
        <v>29</v>
      </c>
      <c r="O4233">
        <v>1</v>
      </c>
      <c r="P4233">
        <v>0.31</v>
      </c>
      <c r="Q4233">
        <f t="shared" si="465"/>
        <v>19</v>
      </c>
      <c r="R4233" t="s">
        <v>33</v>
      </c>
      <c r="S4233">
        <f t="shared" si="466"/>
        <v>59.28</v>
      </c>
      <c r="T4233" t="str">
        <f t="shared" si="467"/>
        <v>Medium</v>
      </c>
      <c r="U4233" t="str">
        <f t="shared" si="468"/>
        <v>Risk</v>
      </c>
    </row>
    <row r="4234" spans="1:21" x14ac:dyDescent="0.25">
      <c r="A4234" t="s">
        <v>4261</v>
      </c>
      <c r="B4234">
        <v>36</v>
      </c>
      <c r="C4234" t="str">
        <f t="shared" si="462"/>
        <v>35-44</v>
      </c>
      <c r="D4234" t="s">
        <v>13</v>
      </c>
      <c r="E4234" t="s">
        <v>18</v>
      </c>
      <c r="F4234">
        <v>19.03</v>
      </c>
      <c r="G4234" t="str">
        <f t="shared" si="463"/>
        <v>Low</v>
      </c>
      <c r="H4234">
        <v>1</v>
      </c>
      <c r="I4234" t="s">
        <v>14</v>
      </c>
      <c r="J4234" t="s">
        <v>41</v>
      </c>
      <c r="K4234" s="4">
        <v>17.989999999999998</v>
      </c>
      <c r="L4234" s="4">
        <f t="shared" si="464"/>
        <v>17.989999999999998</v>
      </c>
      <c r="M4234">
        <v>0</v>
      </c>
      <c r="N4234" t="s">
        <v>15</v>
      </c>
      <c r="O4234">
        <v>2</v>
      </c>
      <c r="P4234">
        <v>9.52</v>
      </c>
      <c r="Q4234">
        <f t="shared" si="465"/>
        <v>571</v>
      </c>
      <c r="R4234" t="s">
        <v>11</v>
      </c>
      <c r="S4234">
        <f t="shared" si="466"/>
        <v>10866.130000000001</v>
      </c>
      <c r="T4234" t="str">
        <f t="shared" si="467"/>
        <v>High</v>
      </c>
      <c r="U4234" t="str">
        <f t="shared" si="468"/>
        <v>Active</v>
      </c>
    </row>
    <row r="4235" spans="1:21" x14ac:dyDescent="0.25">
      <c r="A4235" t="s">
        <v>4262</v>
      </c>
      <c r="B4235">
        <v>49</v>
      </c>
      <c r="C4235" t="str">
        <f t="shared" si="462"/>
        <v>45-54</v>
      </c>
      <c r="D4235" t="s">
        <v>13</v>
      </c>
      <c r="E4235" t="s">
        <v>8</v>
      </c>
      <c r="F4235">
        <v>8.43</v>
      </c>
      <c r="G4235" t="str">
        <f t="shared" si="463"/>
        <v>Low</v>
      </c>
      <c r="H4235">
        <v>2</v>
      </c>
      <c r="I4235" t="s">
        <v>19</v>
      </c>
      <c r="J4235" t="s">
        <v>4</v>
      </c>
      <c r="K4235" s="4">
        <v>13.99</v>
      </c>
      <c r="L4235" s="4">
        <f t="shared" si="464"/>
        <v>13.99</v>
      </c>
      <c r="M4235">
        <v>0</v>
      </c>
      <c r="N4235" t="s">
        <v>5</v>
      </c>
      <c r="O4235">
        <v>1</v>
      </c>
      <c r="P4235">
        <v>2.81</v>
      </c>
      <c r="Q4235">
        <f t="shared" si="465"/>
        <v>169</v>
      </c>
      <c r="R4235" t="s">
        <v>33</v>
      </c>
      <c r="S4235">
        <f t="shared" si="466"/>
        <v>1424.6699999999998</v>
      </c>
      <c r="T4235" t="str">
        <f t="shared" si="467"/>
        <v>High</v>
      </c>
      <c r="U4235" t="str">
        <f t="shared" si="468"/>
        <v>Active</v>
      </c>
    </row>
    <row r="4236" spans="1:21" x14ac:dyDescent="0.25">
      <c r="A4236" t="s">
        <v>4263</v>
      </c>
      <c r="B4236">
        <v>49</v>
      </c>
      <c r="C4236" t="str">
        <f t="shared" si="462"/>
        <v>45-54</v>
      </c>
      <c r="D4236" t="s">
        <v>13</v>
      </c>
      <c r="E4236" t="s">
        <v>2</v>
      </c>
      <c r="F4236">
        <v>7.02</v>
      </c>
      <c r="G4236" t="str">
        <f t="shared" si="463"/>
        <v>Low</v>
      </c>
      <c r="H4236">
        <v>55</v>
      </c>
      <c r="I4236" t="s">
        <v>35</v>
      </c>
      <c r="J4236" t="s">
        <v>10</v>
      </c>
      <c r="K4236" s="4">
        <v>8.99</v>
      </c>
      <c r="L4236" s="4">
        <f t="shared" si="464"/>
        <v>8.99</v>
      </c>
      <c r="M4236">
        <v>1</v>
      </c>
      <c r="N4236" t="s">
        <v>5</v>
      </c>
      <c r="O4236">
        <v>3</v>
      </c>
      <c r="P4236">
        <v>0.13</v>
      </c>
      <c r="Q4236">
        <f t="shared" si="465"/>
        <v>8</v>
      </c>
      <c r="R4236" t="s">
        <v>16</v>
      </c>
      <c r="S4236">
        <f t="shared" si="466"/>
        <v>56.16</v>
      </c>
      <c r="T4236" t="str">
        <f t="shared" si="467"/>
        <v>Medium</v>
      </c>
      <c r="U4236" t="str">
        <f t="shared" si="468"/>
        <v>Inactive</v>
      </c>
    </row>
    <row r="4237" spans="1:21" x14ac:dyDescent="0.25">
      <c r="A4237" t="s">
        <v>4264</v>
      </c>
      <c r="B4237">
        <v>40</v>
      </c>
      <c r="C4237" t="str">
        <f t="shared" si="462"/>
        <v>35-44</v>
      </c>
      <c r="D4237" t="s">
        <v>1</v>
      </c>
      <c r="E4237" t="s">
        <v>2</v>
      </c>
      <c r="F4237">
        <v>6.58</v>
      </c>
      <c r="G4237" t="str">
        <f t="shared" si="463"/>
        <v>Low</v>
      </c>
      <c r="H4237">
        <v>3</v>
      </c>
      <c r="I4237" t="s">
        <v>14</v>
      </c>
      <c r="J4237" t="s">
        <v>41</v>
      </c>
      <c r="K4237" s="4">
        <v>8.99</v>
      </c>
      <c r="L4237" s="4">
        <f t="shared" si="464"/>
        <v>8.99</v>
      </c>
      <c r="M4237">
        <v>0</v>
      </c>
      <c r="N4237" t="s">
        <v>29</v>
      </c>
      <c r="O4237">
        <v>1</v>
      </c>
      <c r="P4237">
        <v>1.65</v>
      </c>
      <c r="Q4237">
        <f t="shared" si="465"/>
        <v>99</v>
      </c>
      <c r="R4237" t="s">
        <v>16</v>
      </c>
      <c r="S4237">
        <f t="shared" si="466"/>
        <v>651.41999999999996</v>
      </c>
      <c r="T4237" t="str">
        <f t="shared" si="467"/>
        <v>High</v>
      </c>
      <c r="U4237" t="str">
        <f t="shared" si="468"/>
        <v>Active</v>
      </c>
    </row>
    <row r="4238" spans="1:21" x14ac:dyDescent="0.25">
      <c r="A4238" t="s">
        <v>4265</v>
      </c>
      <c r="B4238">
        <v>58</v>
      </c>
      <c r="C4238" t="str">
        <f t="shared" si="462"/>
        <v>55+</v>
      </c>
      <c r="D4238" t="s">
        <v>13</v>
      </c>
      <c r="E4238" t="s">
        <v>18</v>
      </c>
      <c r="F4238">
        <v>14.52</v>
      </c>
      <c r="G4238" t="str">
        <f t="shared" si="463"/>
        <v>Low</v>
      </c>
      <c r="H4238">
        <v>42</v>
      </c>
      <c r="I4238" t="s">
        <v>14</v>
      </c>
      <c r="J4238" t="s">
        <v>41</v>
      </c>
      <c r="K4238" s="4">
        <v>17.989999999999998</v>
      </c>
      <c r="L4238" s="4">
        <f t="shared" si="464"/>
        <v>17.989999999999998</v>
      </c>
      <c r="M4238">
        <v>1</v>
      </c>
      <c r="N4238" t="s">
        <v>29</v>
      </c>
      <c r="O4238">
        <v>1</v>
      </c>
      <c r="P4238">
        <v>0.34</v>
      </c>
      <c r="Q4238">
        <f t="shared" si="465"/>
        <v>20</v>
      </c>
      <c r="R4238" t="s">
        <v>20</v>
      </c>
      <c r="S4238">
        <f t="shared" si="466"/>
        <v>290.39999999999998</v>
      </c>
      <c r="T4238" t="str">
        <f t="shared" si="467"/>
        <v>High</v>
      </c>
      <c r="U4238" t="str">
        <f t="shared" si="468"/>
        <v>Inactive</v>
      </c>
    </row>
    <row r="4239" spans="1:21" x14ac:dyDescent="0.25">
      <c r="A4239" t="s">
        <v>4266</v>
      </c>
      <c r="B4239">
        <v>56</v>
      </c>
      <c r="C4239" t="str">
        <f t="shared" si="462"/>
        <v>55+</v>
      </c>
      <c r="D4239" t="s">
        <v>13</v>
      </c>
      <c r="E4239" t="s">
        <v>8</v>
      </c>
      <c r="F4239">
        <v>35.01</v>
      </c>
      <c r="G4239" t="str">
        <f t="shared" si="463"/>
        <v>Medium</v>
      </c>
      <c r="H4239">
        <v>2</v>
      </c>
      <c r="I4239" t="s">
        <v>14</v>
      </c>
      <c r="J4239" t="s">
        <v>41</v>
      </c>
      <c r="K4239" s="4">
        <v>13.99</v>
      </c>
      <c r="L4239" s="4">
        <f t="shared" si="464"/>
        <v>13.99</v>
      </c>
      <c r="M4239">
        <v>0</v>
      </c>
      <c r="N4239" t="s">
        <v>15</v>
      </c>
      <c r="O4239">
        <v>4</v>
      </c>
      <c r="P4239">
        <v>11.67</v>
      </c>
      <c r="Q4239">
        <f t="shared" si="465"/>
        <v>700</v>
      </c>
      <c r="R4239" t="s">
        <v>11</v>
      </c>
      <c r="S4239">
        <f t="shared" si="466"/>
        <v>24507</v>
      </c>
      <c r="T4239" t="str">
        <f t="shared" si="467"/>
        <v>High</v>
      </c>
      <c r="U4239" t="str">
        <f t="shared" si="468"/>
        <v>Active</v>
      </c>
    </row>
    <row r="4240" spans="1:21" x14ac:dyDescent="0.25">
      <c r="A4240" t="s">
        <v>4267</v>
      </c>
      <c r="B4240">
        <v>20</v>
      </c>
      <c r="C4240" t="str">
        <f t="shared" si="462"/>
        <v>18-24</v>
      </c>
      <c r="D4240" t="s">
        <v>1</v>
      </c>
      <c r="E4240" t="s">
        <v>8</v>
      </c>
      <c r="F4240">
        <v>5.85</v>
      </c>
      <c r="G4240" t="str">
        <f t="shared" si="463"/>
        <v>Low</v>
      </c>
      <c r="H4240">
        <v>15</v>
      </c>
      <c r="I4240" t="s">
        <v>9</v>
      </c>
      <c r="J4240" t="s">
        <v>32</v>
      </c>
      <c r="K4240" s="4">
        <v>13.99</v>
      </c>
      <c r="L4240" s="4">
        <f t="shared" si="464"/>
        <v>13.99</v>
      </c>
      <c r="M4240">
        <v>0</v>
      </c>
      <c r="N4240" t="s">
        <v>15</v>
      </c>
      <c r="O4240">
        <v>2</v>
      </c>
      <c r="P4240">
        <v>0.37</v>
      </c>
      <c r="Q4240">
        <f t="shared" si="465"/>
        <v>22</v>
      </c>
      <c r="R4240" t="s">
        <v>38</v>
      </c>
      <c r="S4240">
        <f t="shared" si="466"/>
        <v>128.69999999999999</v>
      </c>
      <c r="T4240" t="str">
        <f t="shared" si="467"/>
        <v>Medium</v>
      </c>
      <c r="U4240" t="str">
        <f t="shared" si="468"/>
        <v>Risk</v>
      </c>
    </row>
    <row r="4241" spans="1:21" x14ac:dyDescent="0.25">
      <c r="A4241" t="s">
        <v>4268</v>
      </c>
      <c r="B4241">
        <v>67</v>
      </c>
      <c r="C4241" t="str">
        <f t="shared" si="462"/>
        <v>55+</v>
      </c>
      <c r="D4241" t="s">
        <v>1</v>
      </c>
      <c r="E4241" t="s">
        <v>8</v>
      </c>
      <c r="F4241">
        <v>9.09</v>
      </c>
      <c r="G4241" t="str">
        <f t="shared" si="463"/>
        <v>Low</v>
      </c>
      <c r="H4241">
        <v>37</v>
      </c>
      <c r="I4241" t="s">
        <v>35</v>
      </c>
      <c r="J4241" t="s">
        <v>32</v>
      </c>
      <c r="K4241" s="4">
        <v>13.99</v>
      </c>
      <c r="L4241" s="4">
        <f t="shared" si="464"/>
        <v>13.99</v>
      </c>
      <c r="M4241">
        <v>1</v>
      </c>
      <c r="N4241" t="s">
        <v>15</v>
      </c>
      <c r="O4241">
        <v>4</v>
      </c>
      <c r="P4241">
        <v>0.24</v>
      </c>
      <c r="Q4241">
        <f t="shared" si="465"/>
        <v>14</v>
      </c>
      <c r="R4241" t="s">
        <v>20</v>
      </c>
      <c r="S4241">
        <f t="shared" si="466"/>
        <v>127.25999999999999</v>
      </c>
      <c r="T4241" t="str">
        <f t="shared" si="467"/>
        <v>Medium</v>
      </c>
      <c r="U4241" t="str">
        <f t="shared" si="468"/>
        <v>Inactive</v>
      </c>
    </row>
    <row r="4242" spans="1:21" x14ac:dyDescent="0.25">
      <c r="A4242" t="s">
        <v>4269</v>
      </c>
      <c r="B4242">
        <v>18</v>
      </c>
      <c r="C4242" t="str">
        <f t="shared" si="462"/>
        <v>18-24</v>
      </c>
      <c r="D4242" t="s">
        <v>13</v>
      </c>
      <c r="E4242" t="s">
        <v>2</v>
      </c>
      <c r="F4242">
        <v>7.7</v>
      </c>
      <c r="G4242" t="str">
        <f t="shared" si="463"/>
        <v>Low</v>
      </c>
      <c r="H4242">
        <v>33</v>
      </c>
      <c r="I4242" t="s">
        <v>56</v>
      </c>
      <c r="J4242" t="s">
        <v>32</v>
      </c>
      <c r="K4242" s="4">
        <v>8.99</v>
      </c>
      <c r="L4242" s="4">
        <f t="shared" si="464"/>
        <v>8.99</v>
      </c>
      <c r="M4242">
        <v>1</v>
      </c>
      <c r="N4242" t="s">
        <v>15</v>
      </c>
      <c r="O4242">
        <v>2</v>
      </c>
      <c r="P4242">
        <v>0.23</v>
      </c>
      <c r="Q4242">
        <f t="shared" si="465"/>
        <v>14</v>
      </c>
      <c r="R4242" t="s">
        <v>6</v>
      </c>
      <c r="S4242">
        <f t="shared" si="466"/>
        <v>107.8</v>
      </c>
      <c r="T4242" t="str">
        <f t="shared" si="467"/>
        <v>Medium</v>
      </c>
      <c r="U4242" t="str">
        <f t="shared" si="468"/>
        <v>Inactive</v>
      </c>
    </row>
    <row r="4243" spans="1:21" x14ac:dyDescent="0.25">
      <c r="A4243" t="s">
        <v>4270</v>
      </c>
      <c r="B4243">
        <v>68</v>
      </c>
      <c r="C4243" t="str">
        <f t="shared" si="462"/>
        <v>55+</v>
      </c>
      <c r="D4243" t="s">
        <v>27</v>
      </c>
      <c r="E4243" t="s">
        <v>8</v>
      </c>
      <c r="F4243">
        <v>7.02</v>
      </c>
      <c r="G4243" t="str">
        <f t="shared" si="463"/>
        <v>Low</v>
      </c>
      <c r="H4243">
        <v>58</v>
      </c>
      <c r="I4243" t="s">
        <v>19</v>
      </c>
      <c r="J4243" t="s">
        <v>41</v>
      </c>
      <c r="K4243" s="4">
        <v>13.99</v>
      </c>
      <c r="L4243" s="4">
        <f t="shared" si="464"/>
        <v>13.99</v>
      </c>
      <c r="M4243">
        <v>0</v>
      </c>
      <c r="N4243" t="s">
        <v>23</v>
      </c>
      <c r="O4243">
        <v>4</v>
      </c>
      <c r="P4243">
        <v>0.12</v>
      </c>
      <c r="Q4243">
        <f t="shared" si="465"/>
        <v>7</v>
      </c>
      <c r="R4243" t="s">
        <v>25</v>
      </c>
      <c r="S4243">
        <f t="shared" si="466"/>
        <v>49.14</v>
      </c>
      <c r="T4243" t="str">
        <f t="shared" si="467"/>
        <v>Low</v>
      </c>
      <c r="U4243" t="str">
        <f t="shared" si="468"/>
        <v>Inactive</v>
      </c>
    </row>
    <row r="4244" spans="1:21" x14ac:dyDescent="0.25">
      <c r="A4244" t="s">
        <v>4271</v>
      </c>
      <c r="B4244">
        <v>57</v>
      </c>
      <c r="C4244" t="str">
        <f t="shared" si="462"/>
        <v>55+</v>
      </c>
      <c r="D4244" t="s">
        <v>13</v>
      </c>
      <c r="E4244" t="s">
        <v>18</v>
      </c>
      <c r="F4244">
        <v>4.83</v>
      </c>
      <c r="G4244" t="str">
        <f t="shared" si="463"/>
        <v>Low</v>
      </c>
      <c r="H4244">
        <v>3</v>
      </c>
      <c r="I4244" t="s">
        <v>19</v>
      </c>
      <c r="J4244" t="s">
        <v>41</v>
      </c>
      <c r="K4244" s="4">
        <v>17.989999999999998</v>
      </c>
      <c r="L4244" s="4">
        <f t="shared" si="464"/>
        <v>17.989999999999998</v>
      </c>
      <c r="M4244">
        <v>0</v>
      </c>
      <c r="N4244" t="s">
        <v>47</v>
      </c>
      <c r="O4244">
        <v>4</v>
      </c>
      <c r="P4244">
        <v>1.21</v>
      </c>
      <c r="Q4244">
        <f t="shared" si="465"/>
        <v>73</v>
      </c>
      <c r="R4244" t="s">
        <v>33</v>
      </c>
      <c r="S4244">
        <f t="shared" si="466"/>
        <v>352.59000000000003</v>
      </c>
      <c r="T4244" t="str">
        <f t="shared" si="467"/>
        <v>High</v>
      </c>
      <c r="U4244" t="str">
        <f t="shared" si="468"/>
        <v>Active</v>
      </c>
    </row>
    <row r="4245" spans="1:21" x14ac:dyDescent="0.25">
      <c r="A4245" t="s">
        <v>4272</v>
      </c>
      <c r="B4245">
        <v>23</v>
      </c>
      <c r="C4245" t="str">
        <f t="shared" si="462"/>
        <v>18-24</v>
      </c>
      <c r="D4245" t="s">
        <v>13</v>
      </c>
      <c r="E4245" t="s">
        <v>2</v>
      </c>
      <c r="F4245">
        <v>17.3</v>
      </c>
      <c r="G4245" t="str">
        <f t="shared" si="463"/>
        <v>Low</v>
      </c>
      <c r="H4245">
        <v>22</v>
      </c>
      <c r="I4245" t="s">
        <v>3</v>
      </c>
      <c r="J4245" t="s">
        <v>43</v>
      </c>
      <c r="K4245" s="4">
        <v>8.99</v>
      </c>
      <c r="L4245" s="4">
        <f t="shared" si="464"/>
        <v>8.99</v>
      </c>
      <c r="M4245">
        <v>0</v>
      </c>
      <c r="N4245" t="s">
        <v>29</v>
      </c>
      <c r="O4245">
        <v>2</v>
      </c>
      <c r="P4245">
        <v>0.75</v>
      </c>
      <c r="Q4245">
        <f t="shared" si="465"/>
        <v>45</v>
      </c>
      <c r="R4245" t="s">
        <v>38</v>
      </c>
      <c r="S4245">
        <f t="shared" si="466"/>
        <v>778.5</v>
      </c>
      <c r="T4245" t="str">
        <f t="shared" si="467"/>
        <v>High</v>
      </c>
      <c r="U4245" t="str">
        <f t="shared" si="468"/>
        <v>Inactive</v>
      </c>
    </row>
    <row r="4246" spans="1:21" x14ac:dyDescent="0.25">
      <c r="A4246" t="s">
        <v>4273</v>
      </c>
      <c r="B4246">
        <v>29</v>
      </c>
      <c r="C4246" t="str">
        <f t="shared" si="462"/>
        <v>25-34</v>
      </c>
      <c r="D4246" t="s">
        <v>27</v>
      </c>
      <c r="E4246" t="s">
        <v>18</v>
      </c>
      <c r="F4246">
        <v>6.93</v>
      </c>
      <c r="G4246" t="str">
        <f t="shared" si="463"/>
        <v>Low</v>
      </c>
      <c r="H4246">
        <v>13</v>
      </c>
      <c r="I4246" t="s">
        <v>3</v>
      </c>
      <c r="J4246" t="s">
        <v>32</v>
      </c>
      <c r="K4246" s="4">
        <v>17.989999999999998</v>
      </c>
      <c r="L4246" s="4">
        <f t="shared" si="464"/>
        <v>17.989999999999998</v>
      </c>
      <c r="M4246">
        <v>0</v>
      </c>
      <c r="N4246" t="s">
        <v>47</v>
      </c>
      <c r="O4246">
        <v>1</v>
      </c>
      <c r="P4246">
        <v>0.49</v>
      </c>
      <c r="Q4246">
        <f t="shared" si="465"/>
        <v>29</v>
      </c>
      <c r="R4246" t="s">
        <v>16</v>
      </c>
      <c r="S4246">
        <f t="shared" si="466"/>
        <v>200.97</v>
      </c>
      <c r="T4246" t="str">
        <f t="shared" si="467"/>
        <v>High</v>
      </c>
      <c r="U4246" t="str">
        <f t="shared" si="468"/>
        <v>Risk</v>
      </c>
    </row>
    <row r="4247" spans="1:21" x14ac:dyDescent="0.25">
      <c r="A4247" t="s">
        <v>4274</v>
      </c>
      <c r="B4247">
        <v>41</v>
      </c>
      <c r="C4247" t="str">
        <f t="shared" si="462"/>
        <v>35-44</v>
      </c>
      <c r="D4247" t="s">
        <v>13</v>
      </c>
      <c r="E4247" t="s">
        <v>8</v>
      </c>
      <c r="F4247">
        <v>3.35</v>
      </c>
      <c r="G4247" t="str">
        <f t="shared" si="463"/>
        <v>Low</v>
      </c>
      <c r="H4247">
        <v>57</v>
      </c>
      <c r="I4247" t="s">
        <v>19</v>
      </c>
      <c r="J4247" t="s">
        <v>43</v>
      </c>
      <c r="K4247" s="4">
        <v>13.99</v>
      </c>
      <c r="L4247" s="4">
        <f t="shared" si="464"/>
        <v>13.99</v>
      </c>
      <c r="M4247">
        <v>1</v>
      </c>
      <c r="N4247" t="s">
        <v>15</v>
      </c>
      <c r="O4247">
        <v>3</v>
      </c>
      <c r="P4247">
        <v>0.06</v>
      </c>
      <c r="Q4247">
        <f t="shared" si="465"/>
        <v>4</v>
      </c>
      <c r="R4247" t="s">
        <v>20</v>
      </c>
      <c r="S4247">
        <f t="shared" si="466"/>
        <v>13.4</v>
      </c>
      <c r="T4247" t="str">
        <f t="shared" si="467"/>
        <v>Low</v>
      </c>
      <c r="U4247" t="str">
        <f t="shared" si="468"/>
        <v>Inactive</v>
      </c>
    </row>
    <row r="4248" spans="1:21" x14ac:dyDescent="0.25">
      <c r="A4248" t="s">
        <v>4275</v>
      </c>
      <c r="B4248">
        <v>37</v>
      </c>
      <c r="C4248" t="str">
        <f t="shared" si="462"/>
        <v>35-44</v>
      </c>
      <c r="D4248" t="s">
        <v>13</v>
      </c>
      <c r="E4248" t="s">
        <v>8</v>
      </c>
      <c r="F4248">
        <v>3.94</v>
      </c>
      <c r="G4248" t="str">
        <f t="shared" si="463"/>
        <v>Low</v>
      </c>
      <c r="H4248">
        <v>2</v>
      </c>
      <c r="I4248" t="s">
        <v>19</v>
      </c>
      <c r="J4248" t="s">
        <v>10</v>
      </c>
      <c r="K4248" s="4">
        <v>13.99</v>
      </c>
      <c r="L4248" s="4">
        <f t="shared" si="464"/>
        <v>13.99</v>
      </c>
      <c r="M4248">
        <v>0</v>
      </c>
      <c r="N4248" t="s">
        <v>23</v>
      </c>
      <c r="O4248">
        <v>2</v>
      </c>
      <c r="P4248">
        <v>1.31</v>
      </c>
      <c r="Q4248">
        <f t="shared" si="465"/>
        <v>79</v>
      </c>
      <c r="R4248" t="s">
        <v>33</v>
      </c>
      <c r="S4248">
        <f t="shared" si="466"/>
        <v>311.26</v>
      </c>
      <c r="T4248" t="str">
        <f t="shared" si="467"/>
        <v>High</v>
      </c>
      <c r="U4248" t="str">
        <f t="shared" si="468"/>
        <v>Active</v>
      </c>
    </row>
    <row r="4249" spans="1:21" x14ac:dyDescent="0.25">
      <c r="A4249" t="s">
        <v>4276</v>
      </c>
      <c r="B4249">
        <v>45</v>
      </c>
      <c r="C4249" t="str">
        <f t="shared" si="462"/>
        <v>35-44</v>
      </c>
      <c r="D4249" t="s">
        <v>13</v>
      </c>
      <c r="E4249" t="s">
        <v>18</v>
      </c>
      <c r="F4249">
        <v>0.12</v>
      </c>
      <c r="G4249" t="str">
        <f t="shared" si="463"/>
        <v>Low</v>
      </c>
      <c r="H4249">
        <v>14</v>
      </c>
      <c r="I4249" t="s">
        <v>9</v>
      </c>
      <c r="J4249" t="s">
        <v>4</v>
      </c>
      <c r="K4249" s="4">
        <v>17.989999999999998</v>
      </c>
      <c r="L4249" s="4">
        <f t="shared" si="464"/>
        <v>17.989999999999998</v>
      </c>
      <c r="M4249">
        <v>0</v>
      </c>
      <c r="N4249" t="s">
        <v>23</v>
      </c>
      <c r="O4249">
        <v>5</v>
      </c>
      <c r="P4249">
        <v>0.01</v>
      </c>
      <c r="Q4249">
        <f t="shared" si="465"/>
        <v>1</v>
      </c>
      <c r="R4249" t="s">
        <v>38</v>
      </c>
      <c r="S4249">
        <f t="shared" si="466"/>
        <v>0.12</v>
      </c>
      <c r="T4249" t="str">
        <f t="shared" si="467"/>
        <v>Low</v>
      </c>
      <c r="U4249" t="str">
        <f t="shared" si="468"/>
        <v>Risk</v>
      </c>
    </row>
    <row r="4250" spans="1:21" x14ac:dyDescent="0.25">
      <c r="A4250" t="s">
        <v>4277</v>
      </c>
      <c r="B4250">
        <v>47</v>
      </c>
      <c r="C4250" t="str">
        <f t="shared" si="462"/>
        <v>45-54</v>
      </c>
      <c r="D4250" t="s">
        <v>27</v>
      </c>
      <c r="E4250" t="s">
        <v>18</v>
      </c>
      <c r="F4250">
        <v>0.64</v>
      </c>
      <c r="G4250" t="str">
        <f t="shared" si="463"/>
        <v>Low</v>
      </c>
      <c r="H4250">
        <v>43</v>
      </c>
      <c r="I4250" t="s">
        <v>3</v>
      </c>
      <c r="J4250" t="s">
        <v>41</v>
      </c>
      <c r="K4250" s="4">
        <v>17.989999999999998</v>
      </c>
      <c r="L4250" s="4">
        <f t="shared" si="464"/>
        <v>17.989999999999998</v>
      </c>
      <c r="M4250">
        <v>1</v>
      </c>
      <c r="N4250" t="s">
        <v>15</v>
      </c>
      <c r="O4250">
        <v>2</v>
      </c>
      <c r="P4250">
        <v>0.01</v>
      </c>
      <c r="Q4250">
        <f t="shared" si="465"/>
        <v>1</v>
      </c>
      <c r="R4250" t="s">
        <v>25</v>
      </c>
      <c r="S4250">
        <f t="shared" si="466"/>
        <v>0.64</v>
      </c>
      <c r="T4250" t="str">
        <f t="shared" si="467"/>
        <v>Low</v>
      </c>
      <c r="U4250" t="str">
        <f t="shared" si="468"/>
        <v>Inactive</v>
      </c>
    </row>
    <row r="4251" spans="1:21" x14ac:dyDescent="0.25">
      <c r="A4251" t="s">
        <v>4278</v>
      </c>
      <c r="B4251">
        <v>55</v>
      </c>
      <c r="C4251" t="str">
        <f t="shared" si="462"/>
        <v>45-54</v>
      </c>
      <c r="D4251" t="s">
        <v>1</v>
      </c>
      <c r="E4251" t="s">
        <v>18</v>
      </c>
      <c r="F4251">
        <v>7.53</v>
      </c>
      <c r="G4251" t="str">
        <f t="shared" si="463"/>
        <v>Low</v>
      </c>
      <c r="H4251">
        <v>8</v>
      </c>
      <c r="I4251" t="s">
        <v>19</v>
      </c>
      <c r="J4251" t="s">
        <v>4</v>
      </c>
      <c r="K4251" s="4">
        <v>17.989999999999998</v>
      </c>
      <c r="L4251" s="4">
        <f t="shared" si="464"/>
        <v>17.989999999999998</v>
      </c>
      <c r="M4251">
        <v>0</v>
      </c>
      <c r="N4251" t="s">
        <v>15</v>
      </c>
      <c r="O4251">
        <v>2</v>
      </c>
      <c r="P4251">
        <v>0.84</v>
      </c>
      <c r="Q4251">
        <f t="shared" si="465"/>
        <v>50</v>
      </c>
      <c r="R4251" t="s">
        <v>20</v>
      </c>
      <c r="S4251">
        <f t="shared" si="466"/>
        <v>376.5</v>
      </c>
      <c r="T4251" t="str">
        <f t="shared" si="467"/>
        <v>High</v>
      </c>
      <c r="U4251" t="str">
        <f t="shared" si="468"/>
        <v>Risk</v>
      </c>
    </row>
    <row r="4252" spans="1:21" x14ac:dyDescent="0.25">
      <c r="A4252" t="s">
        <v>4279</v>
      </c>
      <c r="B4252">
        <v>70</v>
      </c>
      <c r="C4252" t="str">
        <f t="shared" si="462"/>
        <v>55+</v>
      </c>
      <c r="D4252" t="s">
        <v>1</v>
      </c>
      <c r="E4252" t="s">
        <v>2</v>
      </c>
      <c r="F4252">
        <v>11.44</v>
      </c>
      <c r="G4252" t="str">
        <f t="shared" si="463"/>
        <v>Low</v>
      </c>
      <c r="H4252">
        <v>3</v>
      </c>
      <c r="I4252" t="s">
        <v>14</v>
      </c>
      <c r="J4252" t="s">
        <v>4</v>
      </c>
      <c r="K4252" s="4">
        <v>8.99</v>
      </c>
      <c r="L4252" s="4">
        <f t="shared" si="464"/>
        <v>8.99</v>
      </c>
      <c r="M4252">
        <v>0</v>
      </c>
      <c r="N4252" t="s">
        <v>29</v>
      </c>
      <c r="O4252">
        <v>4</v>
      </c>
      <c r="P4252">
        <v>2.86</v>
      </c>
      <c r="Q4252">
        <f t="shared" si="465"/>
        <v>172</v>
      </c>
      <c r="R4252" t="s">
        <v>25</v>
      </c>
      <c r="S4252">
        <f t="shared" si="466"/>
        <v>1967.6799999999998</v>
      </c>
      <c r="T4252" t="str">
        <f t="shared" si="467"/>
        <v>High</v>
      </c>
      <c r="U4252" t="str">
        <f t="shared" si="468"/>
        <v>Active</v>
      </c>
    </row>
    <row r="4253" spans="1:21" x14ac:dyDescent="0.25">
      <c r="A4253" t="s">
        <v>4280</v>
      </c>
      <c r="B4253">
        <v>42</v>
      </c>
      <c r="C4253" t="str">
        <f t="shared" si="462"/>
        <v>35-44</v>
      </c>
      <c r="D4253" t="s">
        <v>1</v>
      </c>
      <c r="E4253" t="s">
        <v>2</v>
      </c>
      <c r="F4253">
        <v>3.47</v>
      </c>
      <c r="G4253" t="str">
        <f t="shared" si="463"/>
        <v>Low</v>
      </c>
      <c r="H4253">
        <v>36</v>
      </c>
      <c r="I4253" t="s">
        <v>35</v>
      </c>
      <c r="J4253" t="s">
        <v>43</v>
      </c>
      <c r="K4253" s="4">
        <v>8.99</v>
      </c>
      <c r="L4253" s="4">
        <f t="shared" si="464"/>
        <v>8.99</v>
      </c>
      <c r="M4253">
        <v>1</v>
      </c>
      <c r="N4253" t="s">
        <v>47</v>
      </c>
      <c r="O4253">
        <v>5</v>
      </c>
      <c r="P4253">
        <v>0.09</v>
      </c>
      <c r="Q4253">
        <f t="shared" si="465"/>
        <v>5</v>
      </c>
      <c r="R4253" t="s">
        <v>38</v>
      </c>
      <c r="S4253">
        <f t="shared" si="466"/>
        <v>17.350000000000001</v>
      </c>
      <c r="T4253" t="str">
        <f t="shared" si="467"/>
        <v>Low</v>
      </c>
      <c r="U4253" t="str">
        <f t="shared" si="468"/>
        <v>Inactive</v>
      </c>
    </row>
    <row r="4254" spans="1:21" x14ac:dyDescent="0.25">
      <c r="A4254" t="s">
        <v>4281</v>
      </c>
      <c r="B4254">
        <v>33</v>
      </c>
      <c r="C4254" t="str">
        <f t="shared" si="462"/>
        <v>25-34</v>
      </c>
      <c r="D4254" t="s">
        <v>27</v>
      </c>
      <c r="E4254" t="s">
        <v>8</v>
      </c>
      <c r="F4254">
        <v>17.89</v>
      </c>
      <c r="G4254" t="str">
        <f t="shared" si="463"/>
        <v>Low</v>
      </c>
      <c r="H4254">
        <v>32</v>
      </c>
      <c r="I4254" t="s">
        <v>14</v>
      </c>
      <c r="J4254" t="s">
        <v>10</v>
      </c>
      <c r="K4254" s="4">
        <v>13.99</v>
      </c>
      <c r="L4254" s="4">
        <f t="shared" si="464"/>
        <v>13.99</v>
      </c>
      <c r="M4254">
        <v>0</v>
      </c>
      <c r="N4254" t="s">
        <v>5</v>
      </c>
      <c r="O4254">
        <v>4</v>
      </c>
      <c r="P4254">
        <v>0.54</v>
      </c>
      <c r="Q4254">
        <f t="shared" si="465"/>
        <v>32</v>
      </c>
      <c r="R4254" t="s">
        <v>11</v>
      </c>
      <c r="S4254">
        <f t="shared" si="466"/>
        <v>572.48</v>
      </c>
      <c r="T4254" t="str">
        <f t="shared" si="467"/>
        <v>High</v>
      </c>
      <c r="U4254" t="str">
        <f t="shared" si="468"/>
        <v>Inactive</v>
      </c>
    </row>
    <row r="4255" spans="1:21" x14ac:dyDescent="0.25">
      <c r="A4255" t="s">
        <v>4282</v>
      </c>
      <c r="B4255">
        <v>57</v>
      </c>
      <c r="C4255" t="str">
        <f t="shared" si="462"/>
        <v>55+</v>
      </c>
      <c r="D4255" t="s">
        <v>27</v>
      </c>
      <c r="E4255" t="s">
        <v>2</v>
      </c>
      <c r="F4255">
        <v>28.44</v>
      </c>
      <c r="G4255" t="str">
        <f t="shared" si="463"/>
        <v>Medium</v>
      </c>
      <c r="H4255">
        <v>41</v>
      </c>
      <c r="I4255" t="s">
        <v>56</v>
      </c>
      <c r="J4255" t="s">
        <v>10</v>
      </c>
      <c r="K4255" s="4">
        <v>8.99</v>
      </c>
      <c r="L4255" s="4">
        <f t="shared" si="464"/>
        <v>8.99</v>
      </c>
      <c r="M4255">
        <v>0</v>
      </c>
      <c r="N4255" t="s">
        <v>47</v>
      </c>
      <c r="O4255">
        <v>1</v>
      </c>
      <c r="P4255">
        <v>0.68</v>
      </c>
      <c r="Q4255">
        <f t="shared" si="465"/>
        <v>41</v>
      </c>
      <c r="R4255" t="s">
        <v>33</v>
      </c>
      <c r="S4255">
        <f t="shared" si="466"/>
        <v>1166.04</v>
      </c>
      <c r="T4255" t="str">
        <f t="shared" si="467"/>
        <v>High</v>
      </c>
      <c r="U4255" t="str">
        <f t="shared" si="468"/>
        <v>Inactive</v>
      </c>
    </row>
    <row r="4256" spans="1:21" x14ac:dyDescent="0.25">
      <c r="A4256" t="s">
        <v>4283</v>
      </c>
      <c r="B4256">
        <v>64</v>
      </c>
      <c r="C4256" t="str">
        <f t="shared" si="462"/>
        <v>55+</v>
      </c>
      <c r="D4256" t="s">
        <v>13</v>
      </c>
      <c r="E4256" t="s">
        <v>8</v>
      </c>
      <c r="F4256">
        <v>12.66</v>
      </c>
      <c r="G4256" t="str">
        <f t="shared" si="463"/>
        <v>Low</v>
      </c>
      <c r="H4256">
        <v>36</v>
      </c>
      <c r="I4256" t="s">
        <v>56</v>
      </c>
      <c r="J4256" t="s">
        <v>10</v>
      </c>
      <c r="K4256" s="4">
        <v>13.99</v>
      </c>
      <c r="L4256" s="4">
        <f t="shared" si="464"/>
        <v>13.99</v>
      </c>
      <c r="M4256">
        <v>1</v>
      </c>
      <c r="N4256" t="s">
        <v>15</v>
      </c>
      <c r="O4256">
        <v>2</v>
      </c>
      <c r="P4256">
        <v>0.34</v>
      </c>
      <c r="Q4256">
        <f t="shared" si="465"/>
        <v>20</v>
      </c>
      <c r="R4256" t="s">
        <v>20</v>
      </c>
      <c r="S4256">
        <f t="shared" si="466"/>
        <v>253.2</v>
      </c>
      <c r="T4256" t="str">
        <f t="shared" si="467"/>
        <v>High</v>
      </c>
      <c r="U4256" t="str">
        <f t="shared" si="468"/>
        <v>Inactive</v>
      </c>
    </row>
    <row r="4257" spans="1:21" x14ac:dyDescent="0.25">
      <c r="A4257" t="s">
        <v>4284</v>
      </c>
      <c r="B4257">
        <v>69</v>
      </c>
      <c r="C4257" t="str">
        <f t="shared" si="462"/>
        <v>55+</v>
      </c>
      <c r="D4257" t="s">
        <v>1</v>
      </c>
      <c r="E4257" t="s">
        <v>18</v>
      </c>
      <c r="F4257">
        <v>3.05</v>
      </c>
      <c r="G4257" t="str">
        <f t="shared" si="463"/>
        <v>Low</v>
      </c>
      <c r="H4257">
        <v>57</v>
      </c>
      <c r="I4257" t="s">
        <v>9</v>
      </c>
      <c r="J4257" t="s">
        <v>4</v>
      </c>
      <c r="K4257" s="4">
        <v>17.989999999999998</v>
      </c>
      <c r="L4257" s="4">
        <f t="shared" si="464"/>
        <v>17.989999999999998</v>
      </c>
      <c r="M4257">
        <v>1</v>
      </c>
      <c r="N4257" t="s">
        <v>29</v>
      </c>
      <c r="O4257">
        <v>4</v>
      </c>
      <c r="P4257">
        <v>0.05</v>
      </c>
      <c r="Q4257">
        <f t="shared" si="465"/>
        <v>3</v>
      </c>
      <c r="R4257" t="s">
        <v>33</v>
      </c>
      <c r="S4257">
        <f t="shared" si="466"/>
        <v>9.1499999999999986</v>
      </c>
      <c r="T4257" t="str">
        <f t="shared" si="467"/>
        <v>Low</v>
      </c>
      <c r="U4257" t="str">
        <f t="shared" si="468"/>
        <v>Inactive</v>
      </c>
    </row>
    <row r="4258" spans="1:21" x14ac:dyDescent="0.25">
      <c r="A4258" t="s">
        <v>4285</v>
      </c>
      <c r="B4258">
        <v>27</v>
      </c>
      <c r="C4258" t="str">
        <f t="shared" si="462"/>
        <v>25-34</v>
      </c>
      <c r="D4258" t="s">
        <v>13</v>
      </c>
      <c r="E4258" t="s">
        <v>2</v>
      </c>
      <c r="F4258">
        <v>0.03</v>
      </c>
      <c r="G4258" t="str">
        <f t="shared" si="463"/>
        <v>Low</v>
      </c>
      <c r="H4258">
        <v>2</v>
      </c>
      <c r="I4258" t="s">
        <v>3</v>
      </c>
      <c r="J4258" t="s">
        <v>10</v>
      </c>
      <c r="K4258" s="4">
        <v>8.99</v>
      </c>
      <c r="L4258" s="4">
        <f t="shared" si="464"/>
        <v>8.99</v>
      </c>
      <c r="M4258">
        <v>1</v>
      </c>
      <c r="N4258" t="s">
        <v>23</v>
      </c>
      <c r="O4258">
        <v>3</v>
      </c>
      <c r="P4258">
        <v>0.01</v>
      </c>
      <c r="Q4258">
        <f t="shared" si="465"/>
        <v>1</v>
      </c>
      <c r="R4258" t="s">
        <v>16</v>
      </c>
      <c r="S4258">
        <f t="shared" si="466"/>
        <v>0.03</v>
      </c>
      <c r="T4258" t="str">
        <f t="shared" si="467"/>
        <v>Low</v>
      </c>
      <c r="U4258" t="str">
        <f t="shared" si="468"/>
        <v>Active</v>
      </c>
    </row>
    <row r="4259" spans="1:21" x14ac:dyDescent="0.25">
      <c r="A4259" t="s">
        <v>4286</v>
      </c>
      <c r="B4259">
        <v>39</v>
      </c>
      <c r="C4259" t="str">
        <f t="shared" si="462"/>
        <v>35-44</v>
      </c>
      <c r="D4259" t="s">
        <v>27</v>
      </c>
      <c r="E4259" t="s">
        <v>18</v>
      </c>
      <c r="F4259">
        <v>7.64</v>
      </c>
      <c r="G4259" t="str">
        <f t="shared" si="463"/>
        <v>Low</v>
      </c>
      <c r="H4259">
        <v>40</v>
      </c>
      <c r="I4259" t="s">
        <v>19</v>
      </c>
      <c r="J4259" t="s">
        <v>41</v>
      </c>
      <c r="K4259" s="4">
        <v>17.989999999999998</v>
      </c>
      <c r="L4259" s="4">
        <f t="shared" si="464"/>
        <v>17.989999999999998</v>
      </c>
      <c r="M4259">
        <v>1</v>
      </c>
      <c r="N4259" t="s">
        <v>29</v>
      </c>
      <c r="O4259">
        <v>1</v>
      </c>
      <c r="P4259">
        <v>0.19</v>
      </c>
      <c r="Q4259">
        <f t="shared" si="465"/>
        <v>11</v>
      </c>
      <c r="R4259" t="s">
        <v>6</v>
      </c>
      <c r="S4259">
        <f t="shared" si="466"/>
        <v>84.039999999999992</v>
      </c>
      <c r="T4259" t="str">
        <f t="shared" si="467"/>
        <v>Medium</v>
      </c>
      <c r="U4259" t="str">
        <f t="shared" si="468"/>
        <v>Inactive</v>
      </c>
    </row>
    <row r="4260" spans="1:21" x14ac:dyDescent="0.25">
      <c r="A4260" t="s">
        <v>4287</v>
      </c>
      <c r="B4260">
        <v>65</v>
      </c>
      <c r="C4260" t="str">
        <f t="shared" si="462"/>
        <v>55+</v>
      </c>
      <c r="D4260" t="s">
        <v>27</v>
      </c>
      <c r="E4260" t="s">
        <v>18</v>
      </c>
      <c r="F4260">
        <v>5.0199999999999996</v>
      </c>
      <c r="G4260" t="str">
        <f t="shared" si="463"/>
        <v>Low</v>
      </c>
      <c r="H4260">
        <v>51</v>
      </c>
      <c r="I4260" t="s">
        <v>3</v>
      </c>
      <c r="J4260" t="s">
        <v>32</v>
      </c>
      <c r="K4260" s="4">
        <v>17.989999999999998</v>
      </c>
      <c r="L4260" s="4">
        <f t="shared" si="464"/>
        <v>17.989999999999998</v>
      </c>
      <c r="M4260">
        <v>1</v>
      </c>
      <c r="N4260" t="s">
        <v>15</v>
      </c>
      <c r="O4260">
        <v>3</v>
      </c>
      <c r="P4260">
        <v>0.1</v>
      </c>
      <c r="Q4260">
        <f t="shared" si="465"/>
        <v>6</v>
      </c>
      <c r="R4260" t="s">
        <v>33</v>
      </c>
      <c r="S4260">
        <f t="shared" si="466"/>
        <v>30.119999999999997</v>
      </c>
      <c r="T4260" t="str">
        <f t="shared" si="467"/>
        <v>Low</v>
      </c>
      <c r="U4260" t="str">
        <f t="shared" si="468"/>
        <v>Inactive</v>
      </c>
    </row>
    <row r="4261" spans="1:21" x14ac:dyDescent="0.25">
      <c r="A4261" t="s">
        <v>4288</v>
      </c>
      <c r="B4261">
        <v>39</v>
      </c>
      <c r="C4261" t="str">
        <f t="shared" si="462"/>
        <v>35-44</v>
      </c>
      <c r="D4261" t="s">
        <v>1</v>
      </c>
      <c r="E4261" t="s">
        <v>2</v>
      </c>
      <c r="F4261">
        <v>12.17</v>
      </c>
      <c r="G4261" t="str">
        <f t="shared" si="463"/>
        <v>Low</v>
      </c>
      <c r="H4261">
        <v>18</v>
      </c>
      <c r="I4261" t="s">
        <v>35</v>
      </c>
      <c r="J4261" t="s">
        <v>4</v>
      </c>
      <c r="K4261" s="4">
        <v>8.99</v>
      </c>
      <c r="L4261" s="4">
        <f t="shared" si="464"/>
        <v>8.99</v>
      </c>
      <c r="M4261">
        <v>0</v>
      </c>
      <c r="N4261" t="s">
        <v>47</v>
      </c>
      <c r="O4261">
        <v>5</v>
      </c>
      <c r="P4261">
        <v>0.64</v>
      </c>
      <c r="Q4261">
        <f t="shared" si="465"/>
        <v>38</v>
      </c>
      <c r="R4261" t="s">
        <v>11</v>
      </c>
      <c r="S4261">
        <f t="shared" si="466"/>
        <v>462.46</v>
      </c>
      <c r="T4261" t="str">
        <f t="shared" si="467"/>
        <v>High</v>
      </c>
      <c r="U4261" t="str">
        <f t="shared" si="468"/>
        <v>Risk</v>
      </c>
    </row>
    <row r="4262" spans="1:21" x14ac:dyDescent="0.25">
      <c r="A4262" t="s">
        <v>4289</v>
      </c>
      <c r="B4262">
        <v>52</v>
      </c>
      <c r="C4262" t="str">
        <f t="shared" si="462"/>
        <v>45-54</v>
      </c>
      <c r="D4262" t="s">
        <v>13</v>
      </c>
      <c r="E4262" t="s">
        <v>8</v>
      </c>
      <c r="F4262">
        <v>8.93</v>
      </c>
      <c r="G4262" t="str">
        <f t="shared" si="463"/>
        <v>Low</v>
      </c>
      <c r="H4262">
        <v>38</v>
      </c>
      <c r="I4262" t="s">
        <v>3</v>
      </c>
      <c r="J4262" t="s">
        <v>41</v>
      </c>
      <c r="K4262" s="4">
        <v>13.99</v>
      </c>
      <c r="L4262" s="4">
        <f t="shared" si="464"/>
        <v>13.99</v>
      </c>
      <c r="M4262">
        <v>1</v>
      </c>
      <c r="N4262" t="s">
        <v>15</v>
      </c>
      <c r="O4262">
        <v>1</v>
      </c>
      <c r="P4262">
        <v>0.23</v>
      </c>
      <c r="Q4262">
        <f t="shared" si="465"/>
        <v>14</v>
      </c>
      <c r="R4262" t="s">
        <v>20</v>
      </c>
      <c r="S4262">
        <f t="shared" si="466"/>
        <v>125.02</v>
      </c>
      <c r="T4262" t="str">
        <f t="shared" si="467"/>
        <v>Medium</v>
      </c>
      <c r="U4262" t="str">
        <f t="shared" si="468"/>
        <v>Inactive</v>
      </c>
    </row>
    <row r="4263" spans="1:21" x14ac:dyDescent="0.25">
      <c r="A4263" t="s">
        <v>4290</v>
      </c>
      <c r="B4263">
        <v>62</v>
      </c>
      <c r="C4263" t="str">
        <f t="shared" si="462"/>
        <v>55+</v>
      </c>
      <c r="D4263" t="s">
        <v>1</v>
      </c>
      <c r="E4263" t="s">
        <v>2</v>
      </c>
      <c r="F4263">
        <v>30.35</v>
      </c>
      <c r="G4263" t="str">
        <f t="shared" si="463"/>
        <v>Medium</v>
      </c>
      <c r="H4263">
        <v>29</v>
      </c>
      <c r="I4263" t="s">
        <v>19</v>
      </c>
      <c r="J4263" t="s">
        <v>43</v>
      </c>
      <c r="K4263" s="4">
        <v>8.99</v>
      </c>
      <c r="L4263" s="4">
        <f t="shared" si="464"/>
        <v>8.99</v>
      </c>
      <c r="M4263">
        <v>0</v>
      </c>
      <c r="N4263" t="s">
        <v>23</v>
      </c>
      <c r="O4263">
        <v>2</v>
      </c>
      <c r="P4263">
        <v>1.01</v>
      </c>
      <c r="Q4263">
        <f t="shared" si="465"/>
        <v>61</v>
      </c>
      <c r="R4263" t="s">
        <v>16</v>
      </c>
      <c r="S4263">
        <f t="shared" si="466"/>
        <v>1851.3500000000001</v>
      </c>
      <c r="T4263" t="str">
        <f t="shared" si="467"/>
        <v>High</v>
      </c>
      <c r="U4263" t="str">
        <f t="shared" si="468"/>
        <v>Inactive</v>
      </c>
    </row>
    <row r="4264" spans="1:21" x14ac:dyDescent="0.25">
      <c r="A4264" t="s">
        <v>4291</v>
      </c>
      <c r="B4264">
        <v>52</v>
      </c>
      <c r="C4264" t="str">
        <f t="shared" si="462"/>
        <v>45-54</v>
      </c>
      <c r="D4264" t="s">
        <v>1</v>
      </c>
      <c r="E4264" t="s">
        <v>2</v>
      </c>
      <c r="F4264">
        <v>0.4</v>
      </c>
      <c r="G4264" t="str">
        <f t="shared" si="463"/>
        <v>Low</v>
      </c>
      <c r="H4264">
        <v>54</v>
      </c>
      <c r="I4264" t="s">
        <v>9</v>
      </c>
      <c r="J4264" t="s">
        <v>41</v>
      </c>
      <c r="K4264" s="4">
        <v>8.99</v>
      </c>
      <c r="L4264" s="4">
        <f t="shared" si="464"/>
        <v>8.99</v>
      </c>
      <c r="M4264">
        <v>1</v>
      </c>
      <c r="N4264" t="s">
        <v>23</v>
      </c>
      <c r="O4264">
        <v>1</v>
      </c>
      <c r="P4264">
        <v>0.01</v>
      </c>
      <c r="Q4264">
        <f t="shared" si="465"/>
        <v>1</v>
      </c>
      <c r="R4264" t="s">
        <v>25</v>
      </c>
      <c r="S4264">
        <f t="shared" si="466"/>
        <v>0.4</v>
      </c>
      <c r="T4264" t="str">
        <f t="shared" si="467"/>
        <v>Low</v>
      </c>
      <c r="U4264" t="str">
        <f t="shared" si="468"/>
        <v>Inactive</v>
      </c>
    </row>
    <row r="4265" spans="1:21" x14ac:dyDescent="0.25">
      <c r="A4265" t="s">
        <v>4292</v>
      </c>
      <c r="B4265">
        <v>43</v>
      </c>
      <c r="C4265" t="str">
        <f t="shared" si="462"/>
        <v>35-44</v>
      </c>
      <c r="D4265" t="s">
        <v>27</v>
      </c>
      <c r="E4265" t="s">
        <v>8</v>
      </c>
      <c r="F4265">
        <v>0.24</v>
      </c>
      <c r="G4265" t="str">
        <f t="shared" si="463"/>
        <v>Low</v>
      </c>
      <c r="H4265">
        <v>3</v>
      </c>
      <c r="I4265" t="s">
        <v>9</v>
      </c>
      <c r="J4265" t="s">
        <v>10</v>
      </c>
      <c r="K4265" s="4">
        <v>13.99</v>
      </c>
      <c r="L4265" s="4">
        <f t="shared" si="464"/>
        <v>13.99</v>
      </c>
      <c r="M4265">
        <v>1</v>
      </c>
      <c r="N4265" t="s">
        <v>5</v>
      </c>
      <c r="O4265">
        <v>3</v>
      </c>
      <c r="P4265">
        <v>0.06</v>
      </c>
      <c r="Q4265">
        <f t="shared" si="465"/>
        <v>4</v>
      </c>
      <c r="R4265" t="s">
        <v>25</v>
      </c>
      <c r="S4265">
        <f t="shared" si="466"/>
        <v>0.96</v>
      </c>
      <c r="T4265" t="str">
        <f t="shared" si="467"/>
        <v>Low</v>
      </c>
      <c r="U4265" t="str">
        <f t="shared" si="468"/>
        <v>Active</v>
      </c>
    </row>
    <row r="4266" spans="1:21" x14ac:dyDescent="0.25">
      <c r="A4266" t="s">
        <v>4293</v>
      </c>
      <c r="B4266">
        <v>32</v>
      </c>
      <c r="C4266" t="str">
        <f t="shared" si="462"/>
        <v>25-34</v>
      </c>
      <c r="D4266" t="s">
        <v>1</v>
      </c>
      <c r="E4266" t="s">
        <v>8</v>
      </c>
      <c r="F4266">
        <v>0.38</v>
      </c>
      <c r="G4266" t="str">
        <f t="shared" si="463"/>
        <v>Low</v>
      </c>
      <c r="H4266">
        <v>10</v>
      </c>
      <c r="I4266" t="s">
        <v>14</v>
      </c>
      <c r="J4266" t="s">
        <v>41</v>
      </c>
      <c r="K4266" s="4">
        <v>13.99</v>
      </c>
      <c r="L4266" s="4">
        <f t="shared" si="464"/>
        <v>13.99</v>
      </c>
      <c r="M4266">
        <v>0</v>
      </c>
      <c r="N4266" t="s">
        <v>47</v>
      </c>
      <c r="O4266">
        <v>5</v>
      </c>
      <c r="P4266">
        <v>0.03</v>
      </c>
      <c r="Q4266">
        <f t="shared" si="465"/>
        <v>2</v>
      </c>
      <c r="R4266" t="s">
        <v>33</v>
      </c>
      <c r="S4266">
        <f t="shared" si="466"/>
        <v>0.76</v>
      </c>
      <c r="T4266" t="str">
        <f t="shared" si="467"/>
        <v>Low</v>
      </c>
      <c r="U4266" t="str">
        <f t="shared" si="468"/>
        <v>Risk</v>
      </c>
    </row>
    <row r="4267" spans="1:21" x14ac:dyDescent="0.25">
      <c r="A4267" t="s">
        <v>4294</v>
      </c>
      <c r="B4267">
        <v>18</v>
      </c>
      <c r="C4267" t="str">
        <f t="shared" si="462"/>
        <v>18-24</v>
      </c>
      <c r="D4267" t="s">
        <v>13</v>
      </c>
      <c r="E4267" t="s">
        <v>18</v>
      </c>
      <c r="F4267">
        <v>9.8800000000000008</v>
      </c>
      <c r="G4267" t="str">
        <f t="shared" si="463"/>
        <v>Low</v>
      </c>
      <c r="H4267">
        <v>11</v>
      </c>
      <c r="I4267" t="s">
        <v>35</v>
      </c>
      <c r="J4267" t="s">
        <v>32</v>
      </c>
      <c r="K4267" s="4">
        <v>17.989999999999998</v>
      </c>
      <c r="L4267" s="4">
        <f t="shared" si="464"/>
        <v>17.989999999999998</v>
      </c>
      <c r="M4267">
        <v>0</v>
      </c>
      <c r="N4267" t="s">
        <v>23</v>
      </c>
      <c r="O4267">
        <v>4</v>
      </c>
      <c r="P4267">
        <v>0.82</v>
      </c>
      <c r="Q4267">
        <f t="shared" si="465"/>
        <v>49</v>
      </c>
      <c r="R4267" t="s">
        <v>11</v>
      </c>
      <c r="S4267">
        <f t="shared" si="466"/>
        <v>484.12000000000006</v>
      </c>
      <c r="T4267" t="str">
        <f t="shared" si="467"/>
        <v>High</v>
      </c>
      <c r="U4267" t="str">
        <f t="shared" si="468"/>
        <v>Risk</v>
      </c>
    </row>
    <row r="4268" spans="1:21" x14ac:dyDescent="0.25">
      <c r="A4268" t="s">
        <v>4295</v>
      </c>
      <c r="B4268">
        <v>45</v>
      </c>
      <c r="C4268" t="str">
        <f t="shared" si="462"/>
        <v>35-44</v>
      </c>
      <c r="D4268" t="s">
        <v>13</v>
      </c>
      <c r="E4268" t="s">
        <v>2</v>
      </c>
      <c r="F4268">
        <v>25.86</v>
      </c>
      <c r="G4268" t="str">
        <f t="shared" si="463"/>
        <v>Medium</v>
      </c>
      <c r="H4268">
        <v>36</v>
      </c>
      <c r="I4268" t="s">
        <v>56</v>
      </c>
      <c r="J4268" t="s">
        <v>43</v>
      </c>
      <c r="K4268" s="4">
        <v>8.99</v>
      </c>
      <c r="L4268" s="4">
        <f t="shared" si="464"/>
        <v>8.99</v>
      </c>
      <c r="M4268">
        <v>0</v>
      </c>
      <c r="N4268" t="s">
        <v>29</v>
      </c>
      <c r="O4268">
        <v>3</v>
      </c>
      <c r="P4268">
        <v>0.7</v>
      </c>
      <c r="Q4268">
        <f t="shared" si="465"/>
        <v>42</v>
      </c>
      <c r="R4268" t="s">
        <v>33</v>
      </c>
      <c r="S4268">
        <f t="shared" si="466"/>
        <v>1086.1199999999999</v>
      </c>
      <c r="T4268" t="str">
        <f t="shared" si="467"/>
        <v>High</v>
      </c>
      <c r="U4268" t="str">
        <f t="shared" si="468"/>
        <v>Inactive</v>
      </c>
    </row>
    <row r="4269" spans="1:21" x14ac:dyDescent="0.25">
      <c r="A4269" t="s">
        <v>4296</v>
      </c>
      <c r="B4269">
        <v>21</v>
      </c>
      <c r="C4269" t="str">
        <f t="shared" si="462"/>
        <v>18-24</v>
      </c>
      <c r="D4269" t="s">
        <v>27</v>
      </c>
      <c r="E4269" t="s">
        <v>2</v>
      </c>
      <c r="F4269">
        <v>28.27</v>
      </c>
      <c r="G4269" t="str">
        <f t="shared" si="463"/>
        <v>Medium</v>
      </c>
      <c r="H4269">
        <v>26</v>
      </c>
      <c r="I4269" t="s">
        <v>14</v>
      </c>
      <c r="J4269" t="s">
        <v>32</v>
      </c>
      <c r="K4269" s="4">
        <v>8.99</v>
      </c>
      <c r="L4269" s="4">
        <f t="shared" si="464"/>
        <v>8.99</v>
      </c>
      <c r="M4269">
        <v>0</v>
      </c>
      <c r="N4269" t="s">
        <v>5</v>
      </c>
      <c r="O4269">
        <v>5</v>
      </c>
      <c r="P4269">
        <v>1.05</v>
      </c>
      <c r="Q4269">
        <f t="shared" si="465"/>
        <v>63</v>
      </c>
      <c r="R4269" t="s">
        <v>38</v>
      </c>
      <c r="S4269">
        <f t="shared" si="466"/>
        <v>1781.01</v>
      </c>
      <c r="T4269" t="str">
        <f t="shared" si="467"/>
        <v>High</v>
      </c>
      <c r="U4269" t="str">
        <f t="shared" si="468"/>
        <v>Inactive</v>
      </c>
    </row>
    <row r="4270" spans="1:21" x14ac:dyDescent="0.25">
      <c r="A4270" t="s">
        <v>4297</v>
      </c>
      <c r="B4270">
        <v>63</v>
      </c>
      <c r="C4270" t="str">
        <f t="shared" si="462"/>
        <v>55+</v>
      </c>
      <c r="D4270" t="s">
        <v>27</v>
      </c>
      <c r="E4270" t="s">
        <v>2</v>
      </c>
      <c r="F4270">
        <v>6.79</v>
      </c>
      <c r="G4270" t="str">
        <f t="shared" si="463"/>
        <v>Low</v>
      </c>
      <c r="H4270">
        <v>46</v>
      </c>
      <c r="I4270" t="s">
        <v>14</v>
      </c>
      <c r="J4270" t="s">
        <v>43</v>
      </c>
      <c r="K4270" s="4">
        <v>8.99</v>
      </c>
      <c r="L4270" s="4">
        <f t="shared" si="464"/>
        <v>8.99</v>
      </c>
      <c r="M4270">
        <v>1</v>
      </c>
      <c r="N4270" t="s">
        <v>47</v>
      </c>
      <c r="O4270">
        <v>1</v>
      </c>
      <c r="P4270">
        <v>0.14000000000000001</v>
      </c>
      <c r="Q4270">
        <f t="shared" si="465"/>
        <v>8</v>
      </c>
      <c r="R4270" t="s">
        <v>33</v>
      </c>
      <c r="S4270">
        <f t="shared" si="466"/>
        <v>54.32</v>
      </c>
      <c r="T4270" t="str">
        <f t="shared" si="467"/>
        <v>Medium</v>
      </c>
      <c r="U4270" t="str">
        <f t="shared" si="468"/>
        <v>Inactive</v>
      </c>
    </row>
    <row r="4271" spans="1:21" x14ac:dyDescent="0.25">
      <c r="A4271" t="s">
        <v>4298</v>
      </c>
      <c r="B4271">
        <v>57</v>
      </c>
      <c r="C4271" t="str">
        <f t="shared" si="462"/>
        <v>55+</v>
      </c>
      <c r="D4271" t="s">
        <v>27</v>
      </c>
      <c r="E4271" t="s">
        <v>18</v>
      </c>
      <c r="F4271">
        <v>14.69</v>
      </c>
      <c r="G4271" t="str">
        <f t="shared" si="463"/>
        <v>Low</v>
      </c>
      <c r="H4271">
        <v>12</v>
      </c>
      <c r="I4271" t="s">
        <v>3</v>
      </c>
      <c r="J4271" t="s">
        <v>41</v>
      </c>
      <c r="K4271" s="4">
        <v>17.989999999999998</v>
      </c>
      <c r="L4271" s="4">
        <f t="shared" si="464"/>
        <v>17.989999999999998</v>
      </c>
      <c r="M4271">
        <v>0</v>
      </c>
      <c r="N4271" t="s">
        <v>15</v>
      </c>
      <c r="O4271">
        <v>5</v>
      </c>
      <c r="P4271">
        <v>1.1299999999999999</v>
      </c>
      <c r="Q4271">
        <f t="shared" si="465"/>
        <v>68</v>
      </c>
      <c r="R4271" t="s">
        <v>11</v>
      </c>
      <c r="S4271">
        <f t="shared" si="466"/>
        <v>998.92</v>
      </c>
      <c r="T4271" t="str">
        <f t="shared" si="467"/>
        <v>High</v>
      </c>
      <c r="U4271" t="str">
        <f t="shared" si="468"/>
        <v>Risk</v>
      </c>
    </row>
    <row r="4272" spans="1:21" x14ac:dyDescent="0.25">
      <c r="A4272" t="s">
        <v>4299</v>
      </c>
      <c r="B4272">
        <v>24</v>
      </c>
      <c r="C4272" t="str">
        <f t="shared" si="462"/>
        <v>18-24</v>
      </c>
      <c r="D4272" t="s">
        <v>27</v>
      </c>
      <c r="E4272" t="s">
        <v>8</v>
      </c>
      <c r="F4272">
        <v>7.75</v>
      </c>
      <c r="G4272" t="str">
        <f t="shared" si="463"/>
        <v>Low</v>
      </c>
      <c r="H4272">
        <v>25</v>
      </c>
      <c r="I4272" t="s">
        <v>9</v>
      </c>
      <c r="J4272" t="s">
        <v>32</v>
      </c>
      <c r="K4272" s="4">
        <v>13.99</v>
      </c>
      <c r="L4272" s="4">
        <f t="shared" si="464"/>
        <v>13.99</v>
      </c>
      <c r="M4272">
        <v>0</v>
      </c>
      <c r="N4272" t="s">
        <v>15</v>
      </c>
      <c r="O4272">
        <v>5</v>
      </c>
      <c r="P4272">
        <v>0.3</v>
      </c>
      <c r="Q4272">
        <f t="shared" si="465"/>
        <v>18</v>
      </c>
      <c r="R4272" t="s">
        <v>6</v>
      </c>
      <c r="S4272">
        <f t="shared" si="466"/>
        <v>139.5</v>
      </c>
      <c r="T4272" t="str">
        <f t="shared" si="467"/>
        <v>Medium</v>
      </c>
      <c r="U4272" t="str">
        <f t="shared" si="468"/>
        <v>Inactive</v>
      </c>
    </row>
    <row r="4273" spans="1:21" x14ac:dyDescent="0.25">
      <c r="A4273" t="s">
        <v>4300</v>
      </c>
      <c r="B4273">
        <v>56</v>
      </c>
      <c r="C4273" t="str">
        <f t="shared" si="462"/>
        <v>55+</v>
      </c>
      <c r="D4273" t="s">
        <v>13</v>
      </c>
      <c r="E4273" t="s">
        <v>18</v>
      </c>
      <c r="F4273">
        <v>8.83</v>
      </c>
      <c r="G4273" t="str">
        <f t="shared" si="463"/>
        <v>Low</v>
      </c>
      <c r="H4273">
        <v>10</v>
      </c>
      <c r="I4273" t="s">
        <v>9</v>
      </c>
      <c r="J4273" t="s">
        <v>43</v>
      </c>
      <c r="K4273" s="4">
        <v>17.989999999999998</v>
      </c>
      <c r="L4273" s="4">
        <f t="shared" si="464"/>
        <v>17.989999999999998</v>
      </c>
      <c r="M4273">
        <v>0</v>
      </c>
      <c r="N4273" t="s">
        <v>23</v>
      </c>
      <c r="O4273">
        <v>1</v>
      </c>
      <c r="P4273">
        <v>0.8</v>
      </c>
      <c r="Q4273">
        <f t="shared" si="465"/>
        <v>48</v>
      </c>
      <c r="R4273" t="s">
        <v>38</v>
      </c>
      <c r="S4273">
        <f t="shared" si="466"/>
        <v>423.84000000000003</v>
      </c>
      <c r="T4273" t="str">
        <f t="shared" si="467"/>
        <v>High</v>
      </c>
      <c r="U4273" t="str">
        <f t="shared" si="468"/>
        <v>Risk</v>
      </c>
    </row>
    <row r="4274" spans="1:21" x14ac:dyDescent="0.25">
      <c r="A4274" t="s">
        <v>4301</v>
      </c>
      <c r="B4274">
        <v>39</v>
      </c>
      <c r="C4274" t="str">
        <f t="shared" si="462"/>
        <v>35-44</v>
      </c>
      <c r="D4274" t="s">
        <v>1</v>
      </c>
      <c r="E4274" t="s">
        <v>18</v>
      </c>
      <c r="F4274">
        <v>18.98</v>
      </c>
      <c r="G4274" t="str">
        <f t="shared" si="463"/>
        <v>Low</v>
      </c>
      <c r="H4274">
        <v>37</v>
      </c>
      <c r="I4274" t="s">
        <v>14</v>
      </c>
      <c r="J4274" t="s">
        <v>32</v>
      </c>
      <c r="K4274" s="4">
        <v>17.989999999999998</v>
      </c>
      <c r="L4274" s="4">
        <f t="shared" si="464"/>
        <v>17.989999999999998</v>
      </c>
      <c r="M4274">
        <v>0</v>
      </c>
      <c r="N4274" t="s">
        <v>5</v>
      </c>
      <c r="O4274">
        <v>3</v>
      </c>
      <c r="P4274">
        <v>0.5</v>
      </c>
      <c r="Q4274">
        <f t="shared" si="465"/>
        <v>30</v>
      </c>
      <c r="R4274" t="s">
        <v>33</v>
      </c>
      <c r="S4274">
        <f t="shared" si="466"/>
        <v>569.4</v>
      </c>
      <c r="T4274" t="str">
        <f t="shared" si="467"/>
        <v>High</v>
      </c>
      <c r="U4274" t="str">
        <f t="shared" si="468"/>
        <v>Inactive</v>
      </c>
    </row>
    <row r="4275" spans="1:21" x14ac:dyDescent="0.25">
      <c r="A4275" t="s">
        <v>4302</v>
      </c>
      <c r="B4275">
        <v>66</v>
      </c>
      <c r="C4275" t="str">
        <f t="shared" si="462"/>
        <v>55+</v>
      </c>
      <c r="D4275" t="s">
        <v>1</v>
      </c>
      <c r="E4275" t="s">
        <v>2</v>
      </c>
      <c r="F4275">
        <v>31.95</v>
      </c>
      <c r="G4275" t="str">
        <f t="shared" si="463"/>
        <v>Medium</v>
      </c>
      <c r="H4275">
        <v>12</v>
      </c>
      <c r="I4275" t="s">
        <v>3</v>
      </c>
      <c r="J4275" t="s">
        <v>10</v>
      </c>
      <c r="K4275" s="4">
        <v>8.99</v>
      </c>
      <c r="L4275" s="4">
        <f t="shared" si="464"/>
        <v>8.99</v>
      </c>
      <c r="M4275">
        <v>0</v>
      </c>
      <c r="N4275" t="s">
        <v>23</v>
      </c>
      <c r="O4275">
        <v>4</v>
      </c>
      <c r="P4275">
        <v>2.46</v>
      </c>
      <c r="Q4275">
        <f t="shared" si="465"/>
        <v>148</v>
      </c>
      <c r="R4275" t="s">
        <v>20</v>
      </c>
      <c r="S4275">
        <f t="shared" si="466"/>
        <v>4728.5999999999995</v>
      </c>
      <c r="T4275" t="str">
        <f t="shared" si="467"/>
        <v>High</v>
      </c>
      <c r="U4275" t="str">
        <f t="shared" si="468"/>
        <v>Risk</v>
      </c>
    </row>
    <row r="4276" spans="1:21" x14ac:dyDescent="0.25">
      <c r="A4276" t="s">
        <v>4303</v>
      </c>
      <c r="B4276">
        <v>38</v>
      </c>
      <c r="C4276" t="str">
        <f t="shared" si="462"/>
        <v>35-44</v>
      </c>
      <c r="D4276" t="s">
        <v>13</v>
      </c>
      <c r="E4276" t="s">
        <v>18</v>
      </c>
      <c r="F4276">
        <v>15.01</v>
      </c>
      <c r="G4276" t="str">
        <f t="shared" si="463"/>
        <v>Low</v>
      </c>
      <c r="H4276">
        <v>31</v>
      </c>
      <c r="I4276" t="s">
        <v>3</v>
      </c>
      <c r="J4276" t="s">
        <v>41</v>
      </c>
      <c r="K4276" s="4">
        <v>17.989999999999998</v>
      </c>
      <c r="L4276" s="4">
        <f t="shared" si="464"/>
        <v>17.989999999999998</v>
      </c>
      <c r="M4276">
        <v>0</v>
      </c>
      <c r="N4276" t="s">
        <v>23</v>
      </c>
      <c r="O4276">
        <v>5</v>
      </c>
      <c r="P4276">
        <v>0.47</v>
      </c>
      <c r="Q4276">
        <f t="shared" si="465"/>
        <v>28</v>
      </c>
      <c r="R4276" t="s">
        <v>11</v>
      </c>
      <c r="S4276">
        <f t="shared" si="466"/>
        <v>420.28</v>
      </c>
      <c r="T4276" t="str">
        <f t="shared" si="467"/>
        <v>High</v>
      </c>
      <c r="U4276" t="str">
        <f t="shared" si="468"/>
        <v>Inactive</v>
      </c>
    </row>
    <row r="4277" spans="1:21" x14ac:dyDescent="0.25">
      <c r="A4277" t="s">
        <v>4304</v>
      </c>
      <c r="B4277">
        <v>49</v>
      </c>
      <c r="C4277" t="str">
        <f t="shared" si="462"/>
        <v>45-54</v>
      </c>
      <c r="D4277" t="s">
        <v>1</v>
      </c>
      <c r="E4277" t="s">
        <v>2</v>
      </c>
      <c r="F4277">
        <v>15.49</v>
      </c>
      <c r="G4277" t="str">
        <f t="shared" si="463"/>
        <v>Low</v>
      </c>
      <c r="H4277">
        <v>18</v>
      </c>
      <c r="I4277" t="s">
        <v>56</v>
      </c>
      <c r="J4277" t="s">
        <v>43</v>
      </c>
      <c r="K4277" s="4">
        <v>8.99</v>
      </c>
      <c r="L4277" s="4">
        <f t="shared" si="464"/>
        <v>8.99</v>
      </c>
      <c r="M4277">
        <v>0</v>
      </c>
      <c r="N4277" t="s">
        <v>47</v>
      </c>
      <c r="O4277">
        <v>3</v>
      </c>
      <c r="P4277">
        <v>0.82</v>
      </c>
      <c r="Q4277">
        <f t="shared" si="465"/>
        <v>49</v>
      </c>
      <c r="R4277" t="s">
        <v>38</v>
      </c>
      <c r="S4277">
        <f t="shared" si="466"/>
        <v>759.01</v>
      </c>
      <c r="T4277" t="str">
        <f t="shared" si="467"/>
        <v>High</v>
      </c>
      <c r="U4277" t="str">
        <f t="shared" si="468"/>
        <v>Risk</v>
      </c>
    </row>
    <row r="4278" spans="1:21" x14ac:dyDescent="0.25">
      <c r="A4278" t="s">
        <v>4305</v>
      </c>
      <c r="B4278">
        <v>25</v>
      </c>
      <c r="C4278" t="str">
        <f t="shared" si="462"/>
        <v>18-24</v>
      </c>
      <c r="D4278" t="s">
        <v>13</v>
      </c>
      <c r="E4278" t="s">
        <v>2</v>
      </c>
      <c r="F4278">
        <v>2.78</v>
      </c>
      <c r="G4278" t="str">
        <f t="shared" si="463"/>
        <v>Low</v>
      </c>
      <c r="H4278">
        <v>0</v>
      </c>
      <c r="I4278" t="s">
        <v>19</v>
      </c>
      <c r="J4278" t="s">
        <v>4</v>
      </c>
      <c r="K4278" s="4">
        <v>8.99</v>
      </c>
      <c r="L4278" s="4">
        <f t="shared" si="464"/>
        <v>8.99</v>
      </c>
      <c r="M4278">
        <v>1</v>
      </c>
      <c r="N4278" t="s">
        <v>23</v>
      </c>
      <c r="O4278">
        <v>1</v>
      </c>
      <c r="P4278">
        <v>2.78</v>
      </c>
      <c r="Q4278">
        <f t="shared" si="465"/>
        <v>167</v>
      </c>
      <c r="R4278" t="s">
        <v>16</v>
      </c>
      <c r="S4278">
        <f t="shared" si="466"/>
        <v>464.26</v>
      </c>
      <c r="T4278" t="str">
        <f t="shared" si="467"/>
        <v>High</v>
      </c>
      <c r="U4278" t="str">
        <f t="shared" si="468"/>
        <v>Active</v>
      </c>
    </row>
    <row r="4279" spans="1:21" x14ac:dyDescent="0.25">
      <c r="A4279" t="s">
        <v>4306</v>
      </c>
      <c r="B4279">
        <v>64</v>
      </c>
      <c r="C4279" t="str">
        <f t="shared" si="462"/>
        <v>55+</v>
      </c>
      <c r="D4279" t="s">
        <v>27</v>
      </c>
      <c r="E4279" t="s">
        <v>8</v>
      </c>
      <c r="F4279">
        <v>28.71</v>
      </c>
      <c r="G4279" t="str">
        <f t="shared" si="463"/>
        <v>Medium</v>
      </c>
      <c r="H4279">
        <v>15</v>
      </c>
      <c r="I4279" t="s">
        <v>35</v>
      </c>
      <c r="J4279" t="s">
        <v>10</v>
      </c>
      <c r="K4279" s="4">
        <v>13.99</v>
      </c>
      <c r="L4279" s="4">
        <f t="shared" si="464"/>
        <v>13.99</v>
      </c>
      <c r="M4279">
        <v>0</v>
      </c>
      <c r="N4279" t="s">
        <v>29</v>
      </c>
      <c r="O4279">
        <v>4</v>
      </c>
      <c r="P4279">
        <v>1.79</v>
      </c>
      <c r="Q4279">
        <f t="shared" si="465"/>
        <v>107</v>
      </c>
      <c r="R4279" t="s">
        <v>38</v>
      </c>
      <c r="S4279">
        <f t="shared" si="466"/>
        <v>3071.9700000000003</v>
      </c>
      <c r="T4279" t="str">
        <f t="shared" si="467"/>
        <v>High</v>
      </c>
      <c r="U4279" t="str">
        <f t="shared" si="468"/>
        <v>Risk</v>
      </c>
    </row>
    <row r="4280" spans="1:21" x14ac:dyDescent="0.25">
      <c r="A4280" t="s">
        <v>4307</v>
      </c>
      <c r="B4280">
        <v>70</v>
      </c>
      <c r="C4280" t="str">
        <f t="shared" si="462"/>
        <v>55+</v>
      </c>
      <c r="D4280" t="s">
        <v>1</v>
      </c>
      <c r="E4280" t="s">
        <v>18</v>
      </c>
      <c r="F4280">
        <v>12.08</v>
      </c>
      <c r="G4280" t="str">
        <f t="shared" si="463"/>
        <v>Low</v>
      </c>
      <c r="H4280">
        <v>16</v>
      </c>
      <c r="I4280" t="s">
        <v>19</v>
      </c>
      <c r="J4280" t="s">
        <v>32</v>
      </c>
      <c r="K4280" s="4">
        <v>17.989999999999998</v>
      </c>
      <c r="L4280" s="4">
        <f t="shared" si="464"/>
        <v>17.989999999999998</v>
      </c>
      <c r="M4280">
        <v>0</v>
      </c>
      <c r="N4280" t="s">
        <v>5</v>
      </c>
      <c r="O4280">
        <v>5</v>
      </c>
      <c r="P4280">
        <v>0.71</v>
      </c>
      <c r="Q4280">
        <f t="shared" si="465"/>
        <v>43</v>
      </c>
      <c r="R4280" t="s">
        <v>33</v>
      </c>
      <c r="S4280">
        <f t="shared" si="466"/>
        <v>519.44000000000005</v>
      </c>
      <c r="T4280" t="str">
        <f t="shared" si="467"/>
        <v>High</v>
      </c>
      <c r="U4280" t="str">
        <f t="shared" si="468"/>
        <v>Risk</v>
      </c>
    </row>
    <row r="4281" spans="1:21" x14ac:dyDescent="0.25">
      <c r="A4281" t="s">
        <v>4308</v>
      </c>
      <c r="B4281">
        <v>46</v>
      </c>
      <c r="C4281" t="str">
        <f t="shared" si="462"/>
        <v>45-54</v>
      </c>
      <c r="D4281" t="s">
        <v>27</v>
      </c>
      <c r="E4281" t="s">
        <v>8</v>
      </c>
      <c r="F4281">
        <v>12.26</v>
      </c>
      <c r="G4281" t="str">
        <f t="shared" si="463"/>
        <v>Low</v>
      </c>
      <c r="H4281">
        <v>45</v>
      </c>
      <c r="I4281" t="s">
        <v>3</v>
      </c>
      <c r="J4281" t="s">
        <v>43</v>
      </c>
      <c r="K4281" s="4">
        <v>13.99</v>
      </c>
      <c r="L4281" s="4">
        <f t="shared" si="464"/>
        <v>13.99</v>
      </c>
      <c r="M4281">
        <v>1</v>
      </c>
      <c r="N4281" t="s">
        <v>29</v>
      </c>
      <c r="O4281">
        <v>3</v>
      </c>
      <c r="P4281">
        <v>0.27</v>
      </c>
      <c r="Q4281">
        <f t="shared" si="465"/>
        <v>16</v>
      </c>
      <c r="R4281" t="s">
        <v>38</v>
      </c>
      <c r="S4281">
        <f t="shared" si="466"/>
        <v>196.16</v>
      </c>
      <c r="T4281" t="str">
        <f t="shared" si="467"/>
        <v>High</v>
      </c>
      <c r="U4281" t="str">
        <f t="shared" si="468"/>
        <v>Inactive</v>
      </c>
    </row>
    <row r="4282" spans="1:21" x14ac:dyDescent="0.25">
      <c r="A4282" t="s">
        <v>4309</v>
      </c>
      <c r="B4282">
        <v>62</v>
      </c>
      <c r="C4282" t="str">
        <f t="shared" si="462"/>
        <v>55+</v>
      </c>
      <c r="D4282" t="s">
        <v>1</v>
      </c>
      <c r="E4282" t="s">
        <v>2</v>
      </c>
      <c r="F4282">
        <v>0.98</v>
      </c>
      <c r="G4282" t="str">
        <f t="shared" si="463"/>
        <v>Low</v>
      </c>
      <c r="H4282">
        <v>36</v>
      </c>
      <c r="I4282" t="s">
        <v>9</v>
      </c>
      <c r="J4282" t="s">
        <v>41</v>
      </c>
      <c r="K4282" s="4">
        <v>8.99</v>
      </c>
      <c r="L4282" s="4">
        <f t="shared" si="464"/>
        <v>8.99</v>
      </c>
      <c r="M4282">
        <v>1</v>
      </c>
      <c r="N4282" t="s">
        <v>5</v>
      </c>
      <c r="O4282">
        <v>4</v>
      </c>
      <c r="P4282">
        <v>0.03</v>
      </c>
      <c r="Q4282">
        <f t="shared" si="465"/>
        <v>2</v>
      </c>
      <c r="R4282" t="s">
        <v>33</v>
      </c>
      <c r="S4282">
        <f t="shared" si="466"/>
        <v>1.96</v>
      </c>
      <c r="T4282" t="str">
        <f t="shared" si="467"/>
        <v>Low</v>
      </c>
      <c r="U4282" t="str">
        <f t="shared" si="468"/>
        <v>Inactive</v>
      </c>
    </row>
    <row r="4283" spans="1:21" x14ac:dyDescent="0.25">
      <c r="A4283" t="s">
        <v>4310</v>
      </c>
      <c r="B4283">
        <v>56</v>
      </c>
      <c r="C4283" t="str">
        <f t="shared" si="462"/>
        <v>55+</v>
      </c>
      <c r="D4283" t="s">
        <v>13</v>
      </c>
      <c r="E4283" t="s">
        <v>2</v>
      </c>
      <c r="F4283">
        <v>2.98</v>
      </c>
      <c r="G4283" t="str">
        <f t="shared" si="463"/>
        <v>Low</v>
      </c>
      <c r="H4283">
        <v>37</v>
      </c>
      <c r="I4283" t="s">
        <v>35</v>
      </c>
      <c r="J4283" t="s">
        <v>41</v>
      </c>
      <c r="K4283" s="4">
        <v>8.99</v>
      </c>
      <c r="L4283" s="4">
        <f t="shared" si="464"/>
        <v>8.99</v>
      </c>
      <c r="M4283">
        <v>1</v>
      </c>
      <c r="N4283" t="s">
        <v>5</v>
      </c>
      <c r="O4283">
        <v>4</v>
      </c>
      <c r="P4283">
        <v>0.08</v>
      </c>
      <c r="Q4283">
        <f t="shared" si="465"/>
        <v>5</v>
      </c>
      <c r="R4283" t="s">
        <v>11</v>
      </c>
      <c r="S4283">
        <f t="shared" si="466"/>
        <v>14.9</v>
      </c>
      <c r="T4283" t="str">
        <f t="shared" si="467"/>
        <v>Low</v>
      </c>
      <c r="U4283" t="str">
        <f t="shared" si="468"/>
        <v>Inactive</v>
      </c>
    </row>
    <row r="4284" spans="1:21" x14ac:dyDescent="0.25">
      <c r="A4284" t="s">
        <v>4311</v>
      </c>
      <c r="B4284">
        <v>66</v>
      </c>
      <c r="C4284" t="str">
        <f t="shared" si="462"/>
        <v>55+</v>
      </c>
      <c r="D4284" t="s">
        <v>27</v>
      </c>
      <c r="E4284" t="s">
        <v>2</v>
      </c>
      <c r="F4284">
        <v>16.190000000000001</v>
      </c>
      <c r="G4284" t="str">
        <f t="shared" si="463"/>
        <v>Low</v>
      </c>
      <c r="H4284">
        <v>25</v>
      </c>
      <c r="I4284" t="s">
        <v>3</v>
      </c>
      <c r="J4284" t="s">
        <v>4</v>
      </c>
      <c r="K4284" s="4">
        <v>8.99</v>
      </c>
      <c r="L4284" s="4">
        <f t="shared" si="464"/>
        <v>8.99</v>
      </c>
      <c r="M4284">
        <v>0</v>
      </c>
      <c r="N4284" t="s">
        <v>5</v>
      </c>
      <c r="O4284">
        <v>4</v>
      </c>
      <c r="P4284">
        <v>0.62</v>
      </c>
      <c r="Q4284">
        <f t="shared" si="465"/>
        <v>37</v>
      </c>
      <c r="R4284" t="s">
        <v>16</v>
      </c>
      <c r="S4284">
        <f t="shared" si="466"/>
        <v>599.03000000000009</v>
      </c>
      <c r="T4284" t="str">
        <f t="shared" si="467"/>
        <v>High</v>
      </c>
      <c r="U4284" t="str">
        <f t="shared" si="468"/>
        <v>Inactive</v>
      </c>
    </row>
    <row r="4285" spans="1:21" x14ac:dyDescent="0.25">
      <c r="A4285" t="s">
        <v>4312</v>
      </c>
      <c r="B4285">
        <v>25</v>
      </c>
      <c r="C4285" t="str">
        <f t="shared" si="462"/>
        <v>18-24</v>
      </c>
      <c r="D4285" t="s">
        <v>27</v>
      </c>
      <c r="E4285" t="s">
        <v>2</v>
      </c>
      <c r="F4285">
        <v>4.0199999999999996</v>
      </c>
      <c r="G4285" t="str">
        <f t="shared" si="463"/>
        <v>Low</v>
      </c>
      <c r="H4285">
        <v>19</v>
      </c>
      <c r="I4285" t="s">
        <v>9</v>
      </c>
      <c r="J4285" t="s">
        <v>32</v>
      </c>
      <c r="K4285" s="4">
        <v>8.99</v>
      </c>
      <c r="L4285" s="4">
        <f t="shared" si="464"/>
        <v>8.99</v>
      </c>
      <c r="M4285">
        <v>1</v>
      </c>
      <c r="N4285" t="s">
        <v>5</v>
      </c>
      <c r="O4285">
        <v>3</v>
      </c>
      <c r="P4285">
        <v>0.2</v>
      </c>
      <c r="Q4285">
        <f t="shared" si="465"/>
        <v>12</v>
      </c>
      <c r="R4285" t="s">
        <v>20</v>
      </c>
      <c r="S4285">
        <f t="shared" si="466"/>
        <v>48.239999999999995</v>
      </c>
      <c r="T4285" t="str">
        <f t="shared" si="467"/>
        <v>Low</v>
      </c>
      <c r="U4285" t="str">
        <f t="shared" si="468"/>
        <v>Risk</v>
      </c>
    </row>
    <row r="4286" spans="1:21" x14ac:dyDescent="0.25">
      <c r="A4286" t="s">
        <v>4313</v>
      </c>
      <c r="B4286">
        <v>45</v>
      </c>
      <c r="C4286" t="str">
        <f t="shared" si="462"/>
        <v>35-44</v>
      </c>
      <c r="D4286" t="s">
        <v>1</v>
      </c>
      <c r="E4286" t="s">
        <v>2</v>
      </c>
      <c r="F4286">
        <v>39.96</v>
      </c>
      <c r="G4286" t="str">
        <f t="shared" si="463"/>
        <v>Medium</v>
      </c>
      <c r="H4286">
        <v>41</v>
      </c>
      <c r="I4286" t="s">
        <v>19</v>
      </c>
      <c r="J4286" t="s">
        <v>32</v>
      </c>
      <c r="K4286" s="4">
        <v>8.99</v>
      </c>
      <c r="L4286" s="4">
        <f t="shared" si="464"/>
        <v>8.99</v>
      </c>
      <c r="M4286">
        <v>0</v>
      </c>
      <c r="N4286" t="s">
        <v>29</v>
      </c>
      <c r="O4286">
        <v>5</v>
      </c>
      <c r="P4286">
        <v>0.95</v>
      </c>
      <c r="Q4286">
        <f t="shared" si="465"/>
        <v>57</v>
      </c>
      <c r="R4286" t="s">
        <v>25</v>
      </c>
      <c r="S4286">
        <f t="shared" si="466"/>
        <v>2277.7200000000003</v>
      </c>
      <c r="T4286" t="str">
        <f t="shared" si="467"/>
        <v>High</v>
      </c>
      <c r="U4286" t="str">
        <f t="shared" si="468"/>
        <v>Inactive</v>
      </c>
    </row>
    <row r="4287" spans="1:21" x14ac:dyDescent="0.25">
      <c r="A4287" t="s">
        <v>4314</v>
      </c>
      <c r="B4287">
        <v>29</v>
      </c>
      <c r="C4287" t="str">
        <f t="shared" si="462"/>
        <v>25-34</v>
      </c>
      <c r="D4287" t="s">
        <v>13</v>
      </c>
      <c r="E4287" t="s">
        <v>8</v>
      </c>
      <c r="F4287">
        <v>54.53</v>
      </c>
      <c r="G4287" t="str">
        <f t="shared" si="463"/>
        <v>High</v>
      </c>
      <c r="H4287">
        <v>1</v>
      </c>
      <c r="I4287" t="s">
        <v>35</v>
      </c>
      <c r="J4287" t="s">
        <v>10</v>
      </c>
      <c r="K4287" s="4">
        <v>13.99</v>
      </c>
      <c r="L4287" s="4">
        <f t="shared" si="464"/>
        <v>13.99</v>
      </c>
      <c r="M4287">
        <v>0</v>
      </c>
      <c r="N4287" t="s">
        <v>23</v>
      </c>
      <c r="O4287">
        <v>2</v>
      </c>
      <c r="P4287">
        <v>27.27</v>
      </c>
      <c r="Q4287">
        <f t="shared" si="465"/>
        <v>1636</v>
      </c>
      <c r="R4287" t="s">
        <v>11</v>
      </c>
      <c r="S4287">
        <f t="shared" si="466"/>
        <v>89211.08</v>
      </c>
      <c r="T4287" t="str">
        <f t="shared" si="467"/>
        <v>High</v>
      </c>
      <c r="U4287" t="str">
        <f t="shared" si="468"/>
        <v>Active</v>
      </c>
    </row>
    <row r="4288" spans="1:21" x14ac:dyDescent="0.25">
      <c r="A4288" t="s">
        <v>4315</v>
      </c>
      <c r="B4288">
        <v>68</v>
      </c>
      <c r="C4288" t="str">
        <f t="shared" si="462"/>
        <v>55+</v>
      </c>
      <c r="D4288" t="s">
        <v>1</v>
      </c>
      <c r="E4288" t="s">
        <v>18</v>
      </c>
      <c r="F4288">
        <v>3.15</v>
      </c>
      <c r="G4288" t="str">
        <f t="shared" si="463"/>
        <v>Low</v>
      </c>
      <c r="H4288">
        <v>1</v>
      </c>
      <c r="I4288" t="s">
        <v>3</v>
      </c>
      <c r="J4288" t="s">
        <v>43</v>
      </c>
      <c r="K4288" s="4">
        <v>17.989999999999998</v>
      </c>
      <c r="L4288" s="4">
        <f t="shared" si="464"/>
        <v>17.989999999999998</v>
      </c>
      <c r="M4288">
        <v>0</v>
      </c>
      <c r="N4288" t="s">
        <v>47</v>
      </c>
      <c r="O4288">
        <v>3</v>
      </c>
      <c r="P4288">
        <v>1.57</v>
      </c>
      <c r="Q4288">
        <f t="shared" si="465"/>
        <v>94</v>
      </c>
      <c r="R4288" t="s">
        <v>20</v>
      </c>
      <c r="S4288">
        <f t="shared" si="466"/>
        <v>296.09999999999997</v>
      </c>
      <c r="T4288" t="str">
        <f t="shared" si="467"/>
        <v>High</v>
      </c>
      <c r="U4288" t="str">
        <f t="shared" si="468"/>
        <v>Active</v>
      </c>
    </row>
    <row r="4289" spans="1:21" x14ac:dyDescent="0.25">
      <c r="A4289" t="s">
        <v>4316</v>
      </c>
      <c r="B4289">
        <v>56</v>
      </c>
      <c r="C4289" t="str">
        <f t="shared" si="462"/>
        <v>55+</v>
      </c>
      <c r="D4289" t="s">
        <v>27</v>
      </c>
      <c r="E4289" t="s">
        <v>18</v>
      </c>
      <c r="F4289">
        <v>24.37</v>
      </c>
      <c r="G4289" t="str">
        <f t="shared" si="463"/>
        <v>Medium</v>
      </c>
      <c r="H4289">
        <v>26</v>
      </c>
      <c r="I4289" t="s">
        <v>9</v>
      </c>
      <c r="J4289" t="s">
        <v>32</v>
      </c>
      <c r="K4289" s="4">
        <v>17.989999999999998</v>
      </c>
      <c r="L4289" s="4">
        <f t="shared" si="464"/>
        <v>17.989999999999998</v>
      </c>
      <c r="M4289">
        <v>0</v>
      </c>
      <c r="N4289" t="s">
        <v>29</v>
      </c>
      <c r="O4289">
        <v>3</v>
      </c>
      <c r="P4289">
        <v>0.9</v>
      </c>
      <c r="Q4289">
        <f t="shared" si="465"/>
        <v>54</v>
      </c>
      <c r="R4289" t="s">
        <v>25</v>
      </c>
      <c r="S4289">
        <f t="shared" si="466"/>
        <v>1315.98</v>
      </c>
      <c r="T4289" t="str">
        <f t="shared" si="467"/>
        <v>High</v>
      </c>
      <c r="U4289" t="str">
        <f t="shared" si="468"/>
        <v>Inactive</v>
      </c>
    </row>
    <row r="4290" spans="1:21" x14ac:dyDescent="0.25">
      <c r="A4290" t="s">
        <v>4317</v>
      </c>
      <c r="B4290">
        <v>35</v>
      </c>
      <c r="C4290" t="str">
        <f t="shared" si="462"/>
        <v>25-34</v>
      </c>
      <c r="D4290" t="s">
        <v>13</v>
      </c>
      <c r="E4290" t="s">
        <v>18</v>
      </c>
      <c r="F4290">
        <v>9.9700000000000006</v>
      </c>
      <c r="G4290" t="str">
        <f t="shared" si="463"/>
        <v>Low</v>
      </c>
      <c r="H4290">
        <v>13</v>
      </c>
      <c r="I4290" t="s">
        <v>3</v>
      </c>
      <c r="J4290" t="s">
        <v>4</v>
      </c>
      <c r="K4290" s="4">
        <v>17.989999999999998</v>
      </c>
      <c r="L4290" s="4">
        <f t="shared" si="464"/>
        <v>17.989999999999998</v>
      </c>
      <c r="M4290">
        <v>0</v>
      </c>
      <c r="N4290" t="s">
        <v>23</v>
      </c>
      <c r="O4290">
        <v>5</v>
      </c>
      <c r="P4290">
        <v>0.71</v>
      </c>
      <c r="Q4290">
        <f t="shared" si="465"/>
        <v>43</v>
      </c>
      <c r="R4290" t="s">
        <v>16</v>
      </c>
      <c r="S4290">
        <f t="shared" si="466"/>
        <v>428.71000000000004</v>
      </c>
      <c r="T4290" t="str">
        <f t="shared" si="467"/>
        <v>High</v>
      </c>
      <c r="U4290" t="str">
        <f t="shared" si="468"/>
        <v>Risk</v>
      </c>
    </row>
    <row r="4291" spans="1:21" x14ac:dyDescent="0.25">
      <c r="A4291" t="s">
        <v>4318</v>
      </c>
      <c r="B4291">
        <v>51</v>
      </c>
      <c r="C4291" t="str">
        <f t="shared" ref="C4291:C4354" si="469">IF(B4291&lt;=25, "18-24", IF(B4291&lt;=35, "25-34", IF(B4291&lt;=45,"35-44", IF(B4291&lt;=55,"45-54", "55+"))))</f>
        <v>45-54</v>
      </c>
      <c r="D4291" t="s">
        <v>13</v>
      </c>
      <c r="E4291" t="s">
        <v>18</v>
      </c>
      <c r="F4291">
        <v>8.68</v>
      </c>
      <c r="G4291" t="str">
        <f t="shared" ref="G4291:G4354" si="470">IF(F4291&lt;=20,"Low",IF(F4291&lt;=50, "Medium","High"))</f>
        <v>Low</v>
      </c>
      <c r="H4291">
        <v>8</v>
      </c>
      <c r="I4291" t="s">
        <v>3</v>
      </c>
      <c r="J4291" t="s">
        <v>4</v>
      </c>
      <c r="K4291" s="4">
        <v>17.989999999999998</v>
      </c>
      <c r="L4291" s="4">
        <f t="shared" ref="L4291:L4354" si="471">K4291</f>
        <v>17.989999999999998</v>
      </c>
      <c r="M4291">
        <v>0</v>
      </c>
      <c r="N4291" t="s">
        <v>29</v>
      </c>
      <c r="O4291">
        <v>4</v>
      </c>
      <c r="P4291">
        <v>0.96</v>
      </c>
      <c r="Q4291">
        <f t="shared" ref="Q4291:Q4354" si="472">ROUND(P4291*60, 0)</f>
        <v>58</v>
      </c>
      <c r="R4291" t="s">
        <v>38</v>
      </c>
      <c r="S4291">
        <f t="shared" ref="S4291:S4354" si="473">F4291*Q4291</f>
        <v>503.44</v>
      </c>
      <c r="T4291" t="str">
        <f t="shared" ref="T4291:T4354" si="474">IF(S4291&lt;=50,"Low",IF(S4291&lt;=150,"Medium", "High"))</f>
        <v>High</v>
      </c>
      <c r="U4291" t="str">
        <f t="shared" ref="U4291:U4354" si="475">IF(H4291&lt;=7,"Active", IF(H4291&lt;=21,"Risk", "Inactive"))</f>
        <v>Risk</v>
      </c>
    </row>
    <row r="4292" spans="1:21" x14ac:dyDescent="0.25">
      <c r="A4292" t="s">
        <v>4319</v>
      </c>
      <c r="B4292">
        <v>24</v>
      </c>
      <c r="C4292" t="str">
        <f t="shared" si="469"/>
        <v>18-24</v>
      </c>
      <c r="D4292" t="s">
        <v>27</v>
      </c>
      <c r="E4292" t="s">
        <v>18</v>
      </c>
      <c r="F4292">
        <v>77.900000000000006</v>
      </c>
      <c r="G4292" t="str">
        <f t="shared" si="470"/>
        <v>High</v>
      </c>
      <c r="H4292">
        <v>12</v>
      </c>
      <c r="I4292" t="s">
        <v>56</v>
      </c>
      <c r="J4292" t="s">
        <v>4</v>
      </c>
      <c r="K4292" s="4">
        <v>17.989999999999998</v>
      </c>
      <c r="L4292" s="4">
        <f t="shared" si="471"/>
        <v>17.989999999999998</v>
      </c>
      <c r="M4292">
        <v>0</v>
      </c>
      <c r="N4292" t="s">
        <v>29</v>
      </c>
      <c r="O4292">
        <v>1</v>
      </c>
      <c r="P4292">
        <v>5.99</v>
      </c>
      <c r="Q4292">
        <f t="shared" si="472"/>
        <v>359</v>
      </c>
      <c r="R4292" t="s">
        <v>33</v>
      </c>
      <c r="S4292">
        <f t="shared" si="473"/>
        <v>27966.100000000002</v>
      </c>
      <c r="T4292" t="str">
        <f t="shared" si="474"/>
        <v>High</v>
      </c>
      <c r="U4292" t="str">
        <f t="shared" si="475"/>
        <v>Risk</v>
      </c>
    </row>
    <row r="4293" spans="1:21" x14ac:dyDescent="0.25">
      <c r="A4293" t="s">
        <v>4320</v>
      </c>
      <c r="B4293">
        <v>32</v>
      </c>
      <c r="C4293" t="str">
        <f t="shared" si="469"/>
        <v>25-34</v>
      </c>
      <c r="D4293" t="s">
        <v>27</v>
      </c>
      <c r="E4293" t="s">
        <v>18</v>
      </c>
      <c r="F4293">
        <v>28.61</v>
      </c>
      <c r="G4293" t="str">
        <f t="shared" si="470"/>
        <v>Medium</v>
      </c>
      <c r="H4293">
        <v>22</v>
      </c>
      <c r="I4293" t="s">
        <v>56</v>
      </c>
      <c r="J4293" t="s">
        <v>43</v>
      </c>
      <c r="K4293" s="4">
        <v>17.989999999999998</v>
      </c>
      <c r="L4293" s="4">
        <f t="shared" si="471"/>
        <v>17.989999999999998</v>
      </c>
      <c r="M4293">
        <v>0</v>
      </c>
      <c r="N4293" t="s">
        <v>47</v>
      </c>
      <c r="O4293">
        <v>4</v>
      </c>
      <c r="P4293">
        <v>1.24</v>
      </c>
      <c r="Q4293">
        <f t="shared" si="472"/>
        <v>74</v>
      </c>
      <c r="R4293" t="s">
        <v>25</v>
      </c>
      <c r="S4293">
        <f t="shared" si="473"/>
        <v>2117.14</v>
      </c>
      <c r="T4293" t="str">
        <f t="shared" si="474"/>
        <v>High</v>
      </c>
      <c r="U4293" t="str">
        <f t="shared" si="475"/>
        <v>Inactive</v>
      </c>
    </row>
    <row r="4294" spans="1:21" x14ac:dyDescent="0.25">
      <c r="A4294" t="s">
        <v>4321</v>
      </c>
      <c r="B4294">
        <v>38</v>
      </c>
      <c r="C4294" t="str">
        <f t="shared" si="469"/>
        <v>35-44</v>
      </c>
      <c r="D4294" t="s">
        <v>27</v>
      </c>
      <c r="E4294" t="s">
        <v>2</v>
      </c>
      <c r="F4294">
        <v>6.95</v>
      </c>
      <c r="G4294" t="str">
        <f t="shared" si="470"/>
        <v>Low</v>
      </c>
      <c r="H4294">
        <v>17</v>
      </c>
      <c r="I4294" t="s">
        <v>35</v>
      </c>
      <c r="J4294" t="s">
        <v>43</v>
      </c>
      <c r="K4294" s="4">
        <v>8.99</v>
      </c>
      <c r="L4294" s="4">
        <f t="shared" si="471"/>
        <v>8.99</v>
      </c>
      <c r="M4294">
        <v>0</v>
      </c>
      <c r="N4294" t="s">
        <v>47</v>
      </c>
      <c r="O4294">
        <v>5</v>
      </c>
      <c r="P4294">
        <v>0.39</v>
      </c>
      <c r="Q4294">
        <f t="shared" si="472"/>
        <v>23</v>
      </c>
      <c r="R4294" t="s">
        <v>38</v>
      </c>
      <c r="S4294">
        <f t="shared" si="473"/>
        <v>159.85</v>
      </c>
      <c r="T4294" t="str">
        <f t="shared" si="474"/>
        <v>High</v>
      </c>
      <c r="U4294" t="str">
        <f t="shared" si="475"/>
        <v>Risk</v>
      </c>
    </row>
    <row r="4295" spans="1:21" x14ac:dyDescent="0.25">
      <c r="A4295" t="s">
        <v>4322</v>
      </c>
      <c r="B4295">
        <v>27</v>
      </c>
      <c r="C4295" t="str">
        <f t="shared" si="469"/>
        <v>25-34</v>
      </c>
      <c r="D4295" t="s">
        <v>13</v>
      </c>
      <c r="E4295" t="s">
        <v>8</v>
      </c>
      <c r="F4295">
        <v>1.04</v>
      </c>
      <c r="G4295" t="str">
        <f t="shared" si="470"/>
        <v>Low</v>
      </c>
      <c r="H4295">
        <v>54</v>
      </c>
      <c r="I4295" t="s">
        <v>35</v>
      </c>
      <c r="J4295" t="s">
        <v>43</v>
      </c>
      <c r="K4295" s="4">
        <v>13.99</v>
      </c>
      <c r="L4295" s="4">
        <f t="shared" si="471"/>
        <v>13.99</v>
      </c>
      <c r="M4295">
        <v>1</v>
      </c>
      <c r="N4295" t="s">
        <v>15</v>
      </c>
      <c r="O4295">
        <v>3</v>
      </c>
      <c r="P4295">
        <v>0.02</v>
      </c>
      <c r="Q4295">
        <f t="shared" si="472"/>
        <v>1</v>
      </c>
      <c r="R4295" t="s">
        <v>25</v>
      </c>
      <c r="S4295">
        <f t="shared" si="473"/>
        <v>1.04</v>
      </c>
      <c r="T4295" t="str">
        <f t="shared" si="474"/>
        <v>Low</v>
      </c>
      <c r="U4295" t="str">
        <f t="shared" si="475"/>
        <v>Inactive</v>
      </c>
    </row>
    <row r="4296" spans="1:21" x14ac:dyDescent="0.25">
      <c r="A4296" t="s">
        <v>4323</v>
      </c>
      <c r="B4296">
        <v>49</v>
      </c>
      <c r="C4296" t="str">
        <f t="shared" si="469"/>
        <v>45-54</v>
      </c>
      <c r="D4296" t="s">
        <v>27</v>
      </c>
      <c r="E4296" t="s">
        <v>8</v>
      </c>
      <c r="F4296">
        <v>10.66</v>
      </c>
      <c r="G4296" t="str">
        <f t="shared" si="470"/>
        <v>Low</v>
      </c>
      <c r="H4296">
        <v>38</v>
      </c>
      <c r="I4296" t="s">
        <v>14</v>
      </c>
      <c r="J4296" t="s">
        <v>4</v>
      </c>
      <c r="K4296" s="4">
        <v>13.99</v>
      </c>
      <c r="L4296" s="4">
        <f t="shared" si="471"/>
        <v>13.99</v>
      </c>
      <c r="M4296">
        <v>1</v>
      </c>
      <c r="N4296" t="s">
        <v>29</v>
      </c>
      <c r="O4296">
        <v>3</v>
      </c>
      <c r="P4296">
        <v>0.27</v>
      </c>
      <c r="Q4296">
        <f t="shared" si="472"/>
        <v>16</v>
      </c>
      <c r="R4296" t="s">
        <v>16</v>
      </c>
      <c r="S4296">
        <f t="shared" si="473"/>
        <v>170.56</v>
      </c>
      <c r="T4296" t="str">
        <f t="shared" si="474"/>
        <v>High</v>
      </c>
      <c r="U4296" t="str">
        <f t="shared" si="475"/>
        <v>Inactive</v>
      </c>
    </row>
    <row r="4297" spans="1:21" x14ac:dyDescent="0.25">
      <c r="A4297" t="s">
        <v>4324</v>
      </c>
      <c r="B4297">
        <v>47</v>
      </c>
      <c r="C4297" t="str">
        <f t="shared" si="469"/>
        <v>45-54</v>
      </c>
      <c r="D4297" t="s">
        <v>27</v>
      </c>
      <c r="E4297" t="s">
        <v>18</v>
      </c>
      <c r="F4297">
        <v>20.61</v>
      </c>
      <c r="G4297" t="str">
        <f t="shared" si="470"/>
        <v>Medium</v>
      </c>
      <c r="H4297">
        <v>56</v>
      </c>
      <c r="I4297" t="s">
        <v>19</v>
      </c>
      <c r="J4297" t="s">
        <v>41</v>
      </c>
      <c r="K4297" s="4">
        <v>17.989999999999998</v>
      </c>
      <c r="L4297" s="4">
        <f t="shared" si="471"/>
        <v>17.989999999999998</v>
      </c>
      <c r="M4297">
        <v>0</v>
      </c>
      <c r="N4297" t="s">
        <v>47</v>
      </c>
      <c r="O4297">
        <v>1</v>
      </c>
      <c r="P4297">
        <v>0.36</v>
      </c>
      <c r="Q4297">
        <f t="shared" si="472"/>
        <v>22</v>
      </c>
      <c r="R4297" t="s">
        <v>25</v>
      </c>
      <c r="S4297">
        <f t="shared" si="473"/>
        <v>453.41999999999996</v>
      </c>
      <c r="T4297" t="str">
        <f t="shared" si="474"/>
        <v>High</v>
      </c>
      <c r="U4297" t="str">
        <f t="shared" si="475"/>
        <v>Inactive</v>
      </c>
    </row>
    <row r="4298" spans="1:21" x14ac:dyDescent="0.25">
      <c r="A4298" t="s">
        <v>4325</v>
      </c>
      <c r="B4298">
        <v>59</v>
      </c>
      <c r="C4298" t="str">
        <f t="shared" si="469"/>
        <v>55+</v>
      </c>
      <c r="D4298" t="s">
        <v>27</v>
      </c>
      <c r="E4298" t="s">
        <v>18</v>
      </c>
      <c r="F4298">
        <v>12.39</v>
      </c>
      <c r="G4298" t="str">
        <f t="shared" si="470"/>
        <v>Low</v>
      </c>
      <c r="H4298">
        <v>29</v>
      </c>
      <c r="I4298" t="s">
        <v>19</v>
      </c>
      <c r="J4298" t="s">
        <v>43</v>
      </c>
      <c r="K4298" s="4">
        <v>17.989999999999998</v>
      </c>
      <c r="L4298" s="4">
        <f t="shared" si="471"/>
        <v>17.989999999999998</v>
      </c>
      <c r="M4298">
        <v>0</v>
      </c>
      <c r="N4298" t="s">
        <v>47</v>
      </c>
      <c r="O4298">
        <v>2</v>
      </c>
      <c r="P4298">
        <v>0.41</v>
      </c>
      <c r="Q4298">
        <f t="shared" si="472"/>
        <v>25</v>
      </c>
      <c r="R4298" t="s">
        <v>6</v>
      </c>
      <c r="S4298">
        <f t="shared" si="473"/>
        <v>309.75</v>
      </c>
      <c r="T4298" t="str">
        <f t="shared" si="474"/>
        <v>High</v>
      </c>
      <c r="U4298" t="str">
        <f t="shared" si="475"/>
        <v>Inactive</v>
      </c>
    </row>
    <row r="4299" spans="1:21" x14ac:dyDescent="0.25">
      <c r="A4299" t="s">
        <v>4326</v>
      </c>
      <c r="B4299">
        <v>64</v>
      </c>
      <c r="C4299" t="str">
        <f t="shared" si="469"/>
        <v>55+</v>
      </c>
      <c r="D4299" t="s">
        <v>13</v>
      </c>
      <c r="E4299" t="s">
        <v>2</v>
      </c>
      <c r="F4299">
        <v>2.11</v>
      </c>
      <c r="G4299" t="str">
        <f t="shared" si="470"/>
        <v>Low</v>
      </c>
      <c r="H4299">
        <v>31</v>
      </c>
      <c r="I4299" t="s">
        <v>3</v>
      </c>
      <c r="J4299" t="s">
        <v>43</v>
      </c>
      <c r="K4299" s="4">
        <v>8.99</v>
      </c>
      <c r="L4299" s="4">
        <f t="shared" si="471"/>
        <v>8.99</v>
      </c>
      <c r="M4299">
        <v>1</v>
      </c>
      <c r="N4299" t="s">
        <v>23</v>
      </c>
      <c r="O4299">
        <v>4</v>
      </c>
      <c r="P4299">
        <v>7.0000000000000007E-2</v>
      </c>
      <c r="Q4299">
        <f t="shared" si="472"/>
        <v>4</v>
      </c>
      <c r="R4299" t="s">
        <v>38</v>
      </c>
      <c r="S4299">
        <f t="shared" si="473"/>
        <v>8.44</v>
      </c>
      <c r="T4299" t="str">
        <f t="shared" si="474"/>
        <v>Low</v>
      </c>
      <c r="U4299" t="str">
        <f t="shared" si="475"/>
        <v>Inactive</v>
      </c>
    </row>
    <row r="4300" spans="1:21" x14ac:dyDescent="0.25">
      <c r="A4300" t="s">
        <v>4327</v>
      </c>
      <c r="B4300">
        <v>56</v>
      </c>
      <c r="C4300" t="str">
        <f t="shared" si="469"/>
        <v>55+</v>
      </c>
      <c r="D4300" t="s">
        <v>27</v>
      </c>
      <c r="E4300" t="s">
        <v>18</v>
      </c>
      <c r="F4300">
        <v>3.93</v>
      </c>
      <c r="G4300" t="str">
        <f t="shared" si="470"/>
        <v>Low</v>
      </c>
      <c r="H4300">
        <v>27</v>
      </c>
      <c r="I4300" t="s">
        <v>14</v>
      </c>
      <c r="J4300" t="s">
        <v>4</v>
      </c>
      <c r="K4300" s="4">
        <v>17.989999999999998</v>
      </c>
      <c r="L4300" s="4">
        <f t="shared" si="471"/>
        <v>17.989999999999998</v>
      </c>
      <c r="M4300">
        <v>0</v>
      </c>
      <c r="N4300" t="s">
        <v>29</v>
      </c>
      <c r="O4300">
        <v>4</v>
      </c>
      <c r="P4300">
        <v>0.14000000000000001</v>
      </c>
      <c r="Q4300">
        <f t="shared" si="472"/>
        <v>8</v>
      </c>
      <c r="R4300" t="s">
        <v>16</v>
      </c>
      <c r="S4300">
        <f t="shared" si="473"/>
        <v>31.44</v>
      </c>
      <c r="T4300" t="str">
        <f t="shared" si="474"/>
        <v>Low</v>
      </c>
      <c r="U4300" t="str">
        <f t="shared" si="475"/>
        <v>Inactive</v>
      </c>
    </row>
    <row r="4301" spans="1:21" x14ac:dyDescent="0.25">
      <c r="A4301" t="s">
        <v>4328</v>
      </c>
      <c r="B4301">
        <v>41</v>
      </c>
      <c r="C4301" t="str">
        <f t="shared" si="469"/>
        <v>35-44</v>
      </c>
      <c r="D4301" t="s">
        <v>27</v>
      </c>
      <c r="E4301" t="s">
        <v>18</v>
      </c>
      <c r="F4301">
        <v>1.34</v>
      </c>
      <c r="G4301" t="str">
        <f t="shared" si="470"/>
        <v>Low</v>
      </c>
      <c r="H4301">
        <v>4</v>
      </c>
      <c r="I4301" t="s">
        <v>9</v>
      </c>
      <c r="J4301" t="s">
        <v>32</v>
      </c>
      <c r="K4301" s="4">
        <v>17.989999999999998</v>
      </c>
      <c r="L4301" s="4">
        <f t="shared" si="471"/>
        <v>17.989999999999998</v>
      </c>
      <c r="M4301">
        <v>0</v>
      </c>
      <c r="N4301" t="s">
        <v>29</v>
      </c>
      <c r="O4301">
        <v>2</v>
      </c>
      <c r="P4301">
        <v>0.27</v>
      </c>
      <c r="Q4301">
        <f t="shared" si="472"/>
        <v>16</v>
      </c>
      <c r="R4301" t="s">
        <v>6</v>
      </c>
      <c r="S4301">
        <f t="shared" si="473"/>
        <v>21.44</v>
      </c>
      <c r="T4301" t="str">
        <f t="shared" si="474"/>
        <v>Low</v>
      </c>
      <c r="U4301" t="str">
        <f t="shared" si="475"/>
        <v>Active</v>
      </c>
    </row>
    <row r="4302" spans="1:21" x14ac:dyDescent="0.25">
      <c r="A4302" t="s">
        <v>4329</v>
      </c>
      <c r="B4302">
        <v>65</v>
      </c>
      <c r="C4302" t="str">
        <f t="shared" si="469"/>
        <v>55+</v>
      </c>
      <c r="D4302" t="s">
        <v>27</v>
      </c>
      <c r="E4302" t="s">
        <v>2</v>
      </c>
      <c r="F4302">
        <v>4.8499999999999996</v>
      </c>
      <c r="G4302" t="str">
        <f t="shared" si="470"/>
        <v>Low</v>
      </c>
      <c r="H4302">
        <v>45</v>
      </c>
      <c r="I4302" t="s">
        <v>3</v>
      </c>
      <c r="J4302" t="s">
        <v>32</v>
      </c>
      <c r="K4302" s="4">
        <v>8.99</v>
      </c>
      <c r="L4302" s="4">
        <f t="shared" si="471"/>
        <v>8.99</v>
      </c>
      <c r="M4302">
        <v>1</v>
      </c>
      <c r="N4302" t="s">
        <v>15</v>
      </c>
      <c r="O4302">
        <v>4</v>
      </c>
      <c r="P4302">
        <v>0.11</v>
      </c>
      <c r="Q4302">
        <f t="shared" si="472"/>
        <v>7</v>
      </c>
      <c r="R4302" t="s">
        <v>25</v>
      </c>
      <c r="S4302">
        <f t="shared" si="473"/>
        <v>33.949999999999996</v>
      </c>
      <c r="T4302" t="str">
        <f t="shared" si="474"/>
        <v>Low</v>
      </c>
      <c r="U4302" t="str">
        <f t="shared" si="475"/>
        <v>Inactive</v>
      </c>
    </row>
    <row r="4303" spans="1:21" x14ac:dyDescent="0.25">
      <c r="A4303" t="s">
        <v>4330</v>
      </c>
      <c r="B4303">
        <v>59</v>
      </c>
      <c r="C4303" t="str">
        <f t="shared" si="469"/>
        <v>55+</v>
      </c>
      <c r="D4303" t="s">
        <v>1</v>
      </c>
      <c r="E4303" t="s">
        <v>18</v>
      </c>
      <c r="F4303">
        <v>7.26</v>
      </c>
      <c r="G4303" t="str">
        <f t="shared" si="470"/>
        <v>Low</v>
      </c>
      <c r="H4303">
        <v>30</v>
      </c>
      <c r="I4303" t="s">
        <v>14</v>
      </c>
      <c r="J4303" t="s">
        <v>10</v>
      </c>
      <c r="K4303" s="4">
        <v>17.989999999999998</v>
      </c>
      <c r="L4303" s="4">
        <f t="shared" si="471"/>
        <v>17.989999999999998</v>
      </c>
      <c r="M4303">
        <v>0</v>
      </c>
      <c r="N4303" t="s">
        <v>5</v>
      </c>
      <c r="O4303">
        <v>4</v>
      </c>
      <c r="P4303">
        <v>0.23</v>
      </c>
      <c r="Q4303">
        <f t="shared" si="472"/>
        <v>14</v>
      </c>
      <c r="R4303" t="s">
        <v>16</v>
      </c>
      <c r="S4303">
        <f t="shared" si="473"/>
        <v>101.64</v>
      </c>
      <c r="T4303" t="str">
        <f t="shared" si="474"/>
        <v>Medium</v>
      </c>
      <c r="U4303" t="str">
        <f t="shared" si="475"/>
        <v>Inactive</v>
      </c>
    </row>
    <row r="4304" spans="1:21" x14ac:dyDescent="0.25">
      <c r="A4304" t="s">
        <v>4331</v>
      </c>
      <c r="B4304">
        <v>64</v>
      </c>
      <c r="C4304" t="str">
        <f t="shared" si="469"/>
        <v>55+</v>
      </c>
      <c r="D4304" t="s">
        <v>27</v>
      </c>
      <c r="E4304" t="s">
        <v>18</v>
      </c>
      <c r="F4304">
        <v>31.16</v>
      </c>
      <c r="G4304" t="str">
        <f t="shared" si="470"/>
        <v>Medium</v>
      </c>
      <c r="H4304">
        <v>47</v>
      </c>
      <c r="I4304" t="s">
        <v>19</v>
      </c>
      <c r="J4304" t="s">
        <v>10</v>
      </c>
      <c r="K4304" s="4">
        <v>17.989999999999998</v>
      </c>
      <c r="L4304" s="4">
        <f t="shared" si="471"/>
        <v>17.989999999999998</v>
      </c>
      <c r="M4304">
        <v>0</v>
      </c>
      <c r="N4304" t="s">
        <v>47</v>
      </c>
      <c r="O4304">
        <v>5</v>
      </c>
      <c r="P4304">
        <v>0.65</v>
      </c>
      <c r="Q4304">
        <f t="shared" si="472"/>
        <v>39</v>
      </c>
      <c r="R4304" t="s">
        <v>25</v>
      </c>
      <c r="S4304">
        <f t="shared" si="473"/>
        <v>1215.24</v>
      </c>
      <c r="T4304" t="str">
        <f t="shared" si="474"/>
        <v>High</v>
      </c>
      <c r="U4304" t="str">
        <f t="shared" si="475"/>
        <v>Inactive</v>
      </c>
    </row>
    <row r="4305" spans="1:21" x14ac:dyDescent="0.25">
      <c r="A4305" t="s">
        <v>4332</v>
      </c>
      <c r="B4305">
        <v>55</v>
      </c>
      <c r="C4305" t="str">
        <f t="shared" si="469"/>
        <v>45-54</v>
      </c>
      <c r="D4305" t="s">
        <v>13</v>
      </c>
      <c r="E4305" t="s">
        <v>18</v>
      </c>
      <c r="F4305">
        <v>9.76</v>
      </c>
      <c r="G4305" t="str">
        <f t="shared" si="470"/>
        <v>Low</v>
      </c>
      <c r="H4305">
        <v>37</v>
      </c>
      <c r="I4305" t="s">
        <v>9</v>
      </c>
      <c r="J4305" t="s">
        <v>41</v>
      </c>
      <c r="K4305" s="4">
        <v>17.989999999999998</v>
      </c>
      <c r="L4305" s="4">
        <f t="shared" si="471"/>
        <v>17.989999999999998</v>
      </c>
      <c r="M4305">
        <v>1</v>
      </c>
      <c r="N4305" t="s">
        <v>5</v>
      </c>
      <c r="O4305">
        <v>2</v>
      </c>
      <c r="P4305">
        <v>0.26</v>
      </c>
      <c r="Q4305">
        <f t="shared" si="472"/>
        <v>16</v>
      </c>
      <c r="R4305" t="s">
        <v>16</v>
      </c>
      <c r="S4305">
        <f t="shared" si="473"/>
        <v>156.16</v>
      </c>
      <c r="T4305" t="str">
        <f t="shared" si="474"/>
        <v>High</v>
      </c>
      <c r="U4305" t="str">
        <f t="shared" si="475"/>
        <v>Inactive</v>
      </c>
    </row>
    <row r="4306" spans="1:21" x14ac:dyDescent="0.25">
      <c r="A4306" t="s">
        <v>4333</v>
      </c>
      <c r="B4306">
        <v>51</v>
      </c>
      <c r="C4306" t="str">
        <f t="shared" si="469"/>
        <v>45-54</v>
      </c>
      <c r="D4306" t="s">
        <v>27</v>
      </c>
      <c r="E4306" t="s">
        <v>8</v>
      </c>
      <c r="F4306">
        <v>24.3</v>
      </c>
      <c r="G4306" t="str">
        <f t="shared" si="470"/>
        <v>Medium</v>
      </c>
      <c r="H4306">
        <v>38</v>
      </c>
      <c r="I4306" t="s">
        <v>35</v>
      </c>
      <c r="J4306" t="s">
        <v>41</v>
      </c>
      <c r="K4306" s="4">
        <v>13.99</v>
      </c>
      <c r="L4306" s="4">
        <f t="shared" si="471"/>
        <v>13.99</v>
      </c>
      <c r="M4306">
        <v>0</v>
      </c>
      <c r="N4306" t="s">
        <v>23</v>
      </c>
      <c r="O4306">
        <v>2</v>
      </c>
      <c r="P4306">
        <v>0.62</v>
      </c>
      <c r="Q4306">
        <f t="shared" si="472"/>
        <v>37</v>
      </c>
      <c r="R4306" t="s">
        <v>20</v>
      </c>
      <c r="S4306">
        <f t="shared" si="473"/>
        <v>899.1</v>
      </c>
      <c r="T4306" t="str">
        <f t="shared" si="474"/>
        <v>High</v>
      </c>
      <c r="U4306" t="str">
        <f t="shared" si="475"/>
        <v>Inactive</v>
      </c>
    </row>
    <row r="4307" spans="1:21" x14ac:dyDescent="0.25">
      <c r="A4307" t="s">
        <v>4334</v>
      </c>
      <c r="B4307">
        <v>54</v>
      </c>
      <c r="C4307" t="str">
        <f t="shared" si="469"/>
        <v>45-54</v>
      </c>
      <c r="D4307" t="s">
        <v>27</v>
      </c>
      <c r="E4307" t="s">
        <v>18</v>
      </c>
      <c r="F4307">
        <v>2.1</v>
      </c>
      <c r="G4307" t="str">
        <f t="shared" si="470"/>
        <v>Low</v>
      </c>
      <c r="H4307">
        <v>50</v>
      </c>
      <c r="I4307" t="s">
        <v>19</v>
      </c>
      <c r="J4307" t="s">
        <v>43</v>
      </c>
      <c r="K4307" s="4">
        <v>17.989999999999998</v>
      </c>
      <c r="L4307" s="4">
        <f t="shared" si="471"/>
        <v>17.989999999999998</v>
      </c>
      <c r="M4307">
        <v>1</v>
      </c>
      <c r="N4307" t="s">
        <v>5</v>
      </c>
      <c r="O4307">
        <v>1</v>
      </c>
      <c r="P4307">
        <v>0.04</v>
      </c>
      <c r="Q4307">
        <f t="shared" si="472"/>
        <v>2</v>
      </c>
      <c r="R4307" t="s">
        <v>20</v>
      </c>
      <c r="S4307">
        <f t="shared" si="473"/>
        <v>4.2</v>
      </c>
      <c r="T4307" t="str">
        <f t="shared" si="474"/>
        <v>Low</v>
      </c>
      <c r="U4307" t="str">
        <f t="shared" si="475"/>
        <v>Inactive</v>
      </c>
    </row>
    <row r="4308" spans="1:21" x14ac:dyDescent="0.25">
      <c r="A4308" t="s">
        <v>4335</v>
      </c>
      <c r="B4308">
        <v>21</v>
      </c>
      <c r="C4308" t="str">
        <f t="shared" si="469"/>
        <v>18-24</v>
      </c>
      <c r="D4308" t="s">
        <v>13</v>
      </c>
      <c r="E4308" t="s">
        <v>8</v>
      </c>
      <c r="F4308">
        <v>6.2</v>
      </c>
      <c r="G4308" t="str">
        <f t="shared" si="470"/>
        <v>Low</v>
      </c>
      <c r="H4308">
        <v>4</v>
      </c>
      <c r="I4308" t="s">
        <v>19</v>
      </c>
      <c r="J4308" t="s">
        <v>10</v>
      </c>
      <c r="K4308" s="4">
        <v>13.99</v>
      </c>
      <c r="L4308" s="4">
        <f t="shared" si="471"/>
        <v>13.99</v>
      </c>
      <c r="M4308">
        <v>0</v>
      </c>
      <c r="N4308" t="s">
        <v>23</v>
      </c>
      <c r="O4308">
        <v>5</v>
      </c>
      <c r="P4308">
        <v>1.24</v>
      </c>
      <c r="Q4308">
        <f t="shared" si="472"/>
        <v>74</v>
      </c>
      <c r="R4308" t="s">
        <v>6</v>
      </c>
      <c r="S4308">
        <f t="shared" si="473"/>
        <v>458.8</v>
      </c>
      <c r="T4308" t="str">
        <f t="shared" si="474"/>
        <v>High</v>
      </c>
      <c r="U4308" t="str">
        <f t="shared" si="475"/>
        <v>Active</v>
      </c>
    </row>
    <row r="4309" spans="1:21" x14ac:dyDescent="0.25">
      <c r="A4309" t="s">
        <v>4336</v>
      </c>
      <c r="B4309">
        <v>22</v>
      </c>
      <c r="C4309" t="str">
        <f t="shared" si="469"/>
        <v>18-24</v>
      </c>
      <c r="D4309" t="s">
        <v>13</v>
      </c>
      <c r="E4309" t="s">
        <v>2</v>
      </c>
      <c r="F4309">
        <v>5.12</v>
      </c>
      <c r="G4309" t="str">
        <f t="shared" si="470"/>
        <v>Low</v>
      </c>
      <c r="H4309">
        <v>27</v>
      </c>
      <c r="I4309" t="s">
        <v>56</v>
      </c>
      <c r="J4309" t="s">
        <v>32</v>
      </c>
      <c r="K4309" s="4">
        <v>8.99</v>
      </c>
      <c r="L4309" s="4">
        <f t="shared" si="471"/>
        <v>8.99</v>
      </c>
      <c r="M4309">
        <v>0</v>
      </c>
      <c r="N4309" t="s">
        <v>29</v>
      </c>
      <c r="O4309">
        <v>4</v>
      </c>
      <c r="P4309">
        <v>0.18</v>
      </c>
      <c r="Q4309">
        <f t="shared" si="472"/>
        <v>11</v>
      </c>
      <c r="R4309" t="s">
        <v>25</v>
      </c>
      <c r="S4309">
        <f t="shared" si="473"/>
        <v>56.32</v>
      </c>
      <c r="T4309" t="str">
        <f t="shared" si="474"/>
        <v>Medium</v>
      </c>
      <c r="U4309" t="str">
        <f t="shared" si="475"/>
        <v>Inactive</v>
      </c>
    </row>
    <row r="4310" spans="1:21" x14ac:dyDescent="0.25">
      <c r="A4310" t="s">
        <v>4337</v>
      </c>
      <c r="B4310">
        <v>21</v>
      </c>
      <c r="C4310" t="str">
        <f t="shared" si="469"/>
        <v>18-24</v>
      </c>
      <c r="D4310" t="s">
        <v>13</v>
      </c>
      <c r="E4310" t="s">
        <v>18</v>
      </c>
      <c r="F4310">
        <v>27.5</v>
      </c>
      <c r="G4310" t="str">
        <f t="shared" si="470"/>
        <v>Medium</v>
      </c>
      <c r="H4310">
        <v>26</v>
      </c>
      <c r="I4310" t="s">
        <v>35</v>
      </c>
      <c r="J4310" t="s">
        <v>43</v>
      </c>
      <c r="K4310" s="4">
        <v>17.989999999999998</v>
      </c>
      <c r="L4310" s="4">
        <f t="shared" si="471"/>
        <v>17.989999999999998</v>
      </c>
      <c r="M4310">
        <v>0</v>
      </c>
      <c r="N4310" t="s">
        <v>15</v>
      </c>
      <c r="O4310">
        <v>2</v>
      </c>
      <c r="P4310">
        <v>1.02</v>
      </c>
      <c r="Q4310">
        <f t="shared" si="472"/>
        <v>61</v>
      </c>
      <c r="R4310" t="s">
        <v>20</v>
      </c>
      <c r="S4310">
        <f t="shared" si="473"/>
        <v>1677.5</v>
      </c>
      <c r="T4310" t="str">
        <f t="shared" si="474"/>
        <v>High</v>
      </c>
      <c r="U4310" t="str">
        <f t="shared" si="475"/>
        <v>Inactive</v>
      </c>
    </row>
    <row r="4311" spans="1:21" x14ac:dyDescent="0.25">
      <c r="A4311" t="s">
        <v>4338</v>
      </c>
      <c r="B4311">
        <v>49</v>
      </c>
      <c r="C4311" t="str">
        <f t="shared" si="469"/>
        <v>45-54</v>
      </c>
      <c r="D4311" t="s">
        <v>13</v>
      </c>
      <c r="E4311" t="s">
        <v>8</v>
      </c>
      <c r="F4311">
        <v>10.34</v>
      </c>
      <c r="G4311" t="str">
        <f t="shared" si="470"/>
        <v>Low</v>
      </c>
      <c r="H4311">
        <v>20</v>
      </c>
      <c r="I4311" t="s">
        <v>9</v>
      </c>
      <c r="J4311" t="s">
        <v>10</v>
      </c>
      <c r="K4311" s="4">
        <v>13.99</v>
      </c>
      <c r="L4311" s="4">
        <f t="shared" si="471"/>
        <v>13.99</v>
      </c>
      <c r="M4311">
        <v>0</v>
      </c>
      <c r="N4311" t="s">
        <v>5</v>
      </c>
      <c r="O4311">
        <v>3</v>
      </c>
      <c r="P4311">
        <v>0.49</v>
      </c>
      <c r="Q4311">
        <f t="shared" si="472"/>
        <v>29</v>
      </c>
      <c r="R4311" t="s">
        <v>11</v>
      </c>
      <c r="S4311">
        <f t="shared" si="473"/>
        <v>299.86</v>
      </c>
      <c r="T4311" t="str">
        <f t="shared" si="474"/>
        <v>High</v>
      </c>
      <c r="U4311" t="str">
        <f t="shared" si="475"/>
        <v>Risk</v>
      </c>
    </row>
    <row r="4312" spans="1:21" x14ac:dyDescent="0.25">
      <c r="A4312" t="s">
        <v>4339</v>
      </c>
      <c r="B4312">
        <v>53</v>
      </c>
      <c r="C4312" t="str">
        <f t="shared" si="469"/>
        <v>45-54</v>
      </c>
      <c r="D4312" t="s">
        <v>13</v>
      </c>
      <c r="E4312" t="s">
        <v>18</v>
      </c>
      <c r="F4312">
        <v>4.37</v>
      </c>
      <c r="G4312" t="str">
        <f t="shared" si="470"/>
        <v>Low</v>
      </c>
      <c r="H4312">
        <v>48</v>
      </c>
      <c r="I4312" t="s">
        <v>9</v>
      </c>
      <c r="J4312" t="s">
        <v>43</v>
      </c>
      <c r="K4312" s="4">
        <v>17.989999999999998</v>
      </c>
      <c r="L4312" s="4">
        <f t="shared" si="471"/>
        <v>17.989999999999998</v>
      </c>
      <c r="M4312">
        <v>1</v>
      </c>
      <c r="N4312" t="s">
        <v>29</v>
      </c>
      <c r="O4312">
        <v>3</v>
      </c>
      <c r="P4312">
        <v>0.09</v>
      </c>
      <c r="Q4312">
        <f t="shared" si="472"/>
        <v>5</v>
      </c>
      <c r="R4312" t="s">
        <v>33</v>
      </c>
      <c r="S4312">
        <f t="shared" si="473"/>
        <v>21.85</v>
      </c>
      <c r="T4312" t="str">
        <f t="shared" si="474"/>
        <v>Low</v>
      </c>
      <c r="U4312" t="str">
        <f t="shared" si="475"/>
        <v>Inactive</v>
      </c>
    </row>
    <row r="4313" spans="1:21" x14ac:dyDescent="0.25">
      <c r="A4313" t="s">
        <v>4340</v>
      </c>
      <c r="B4313">
        <v>33</v>
      </c>
      <c r="C4313" t="str">
        <f t="shared" si="469"/>
        <v>25-34</v>
      </c>
      <c r="D4313" t="s">
        <v>1</v>
      </c>
      <c r="E4313" t="s">
        <v>8</v>
      </c>
      <c r="F4313">
        <v>10.71</v>
      </c>
      <c r="G4313" t="str">
        <f t="shared" si="470"/>
        <v>Low</v>
      </c>
      <c r="H4313">
        <v>25</v>
      </c>
      <c r="I4313" t="s">
        <v>56</v>
      </c>
      <c r="J4313" t="s">
        <v>32</v>
      </c>
      <c r="K4313" s="4">
        <v>13.99</v>
      </c>
      <c r="L4313" s="4">
        <f t="shared" si="471"/>
        <v>13.99</v>
      </c>
      <c r="M4313">
        <v>0</v>
      </c>
      <c r="N4313" t="s">
        <v>47</v>
      </c>
      <c r="O4313">
        <v>1</v>
      </c>
      <c r="P4313">
        <v>0.41</v>
      </c>
      <c r="Q4313">
        <f t="shared" si="472"/>
        <v>25</v>
      </c>
      <c r="R4313" t="s">
        <v>20</v>
      </c>
      <c r="S4313">
        <f t="shared" si="473"/>
        <v>267.75</v>
      </c>
      <c r="T4313" t="str">
        <f t="shared" si="474"/>
        <v>High</v>
      </c>
      <c r="U4313" t="str">
        <f t="shared" si="475"/>
        <v>Inactive</v>
      </c>
    </row>
    <row r="4314" spans="1:21" x14ac:dyDescent="0.25">
      <c r="A4314" t="s">
        <v>4341</v>
      </c>
      <c r="B4314">
        <v>58</v>
      </c>
      <c r="C4314" t="str">
        <f t="shared" si="469"/>
        <v>55+</v>
      </c>
      <c r="D4314" t="s">
        <v>1</v>
      </c>
      <c r="E4314" t="s">
        <v>2</v>
      </c>
      <c r="F4314">
        <v>1.03</v>
      </c>
      <c r="G4314" t="str">
        <f t="shared" si="470"/>
        <v>Low</v>
      </c>
      <c r="H4314">
        <v>50</v>
      </c>
      <c r="I4314" t="s">
        <v>3</v>
      </c>
      <c r="J4314" t="s">
        <v>10</v>
      </c>
      <c r="K4314" s="4">
        <v>8.99</v>
      </c>
      <c r="L4314" s="4">
        <f t="shared" si="471"/>
        <v>8.99</v>
      </c>
      <c r="M4314">
        <v>1</v>
      </c>
      <c r="N4314" t="s">
        <v>47</v>
      </c>
      <c r="O4314">
        <v>4</v>
      </c>
      <c r="P4314">
        <v>0.02</v>
      </c>
      <c r="Q4314">
        <f t="shared" si="472"/>
        <v>1</v>
      </c>
      <c r="R4314" t="s">
        <v>16</v>
      </c>
      <c r="S4314">
        <f t="shared" si="473"/>
        <v>1.03</v>
      </c>
      <c r="T4314" t="str">
        <f t="shared" si="474"/>
        <v>Low</v>
      </c>
      <c r="U4314" t="str">
        <f t="shared" si="475"/>
        <v>Inactive</v>
      </c>
    </row>
    <row r="4315" spans="1:21" x14ac:dyDescent="0.25">
      <c r="A4315" t="s">
        <v>4342</v>
      </c>
      <c r="B4315">
        <v>43</v>
      </c>
      <c r="C4315" t="str">
        <f t="shared" si="469"/>
        <v>35-44</v>
      </c>
      <c r="D4315" t="s">
        <v>1</v>
      </c>
      <c r="E4315" t="s">
        <v>18</v>
      </c>
      <c r="F4315">
        <v>5.78</v>
      </c>
      <c r="G4315" t="str">
        <f t="shared" si="470"/>
        <v>Low</v>
      </c>
      <c r="H4315">
        <v>11</v>
      </c>
      <c r="I4315" t="s">
        <v>3</v>
      </c>
      <c r="J4315" t="s">
        <v>41</v>
      </c>
      <c r="K4315" s="4">
        <v>17.989999999999998</v>
      </c>
      <c r="L4315" s="4">
        <f t="shared" si="471"/>
        <v>17.989999999999998</v>
      </c>
      <c r="M4315">
        <v>0</v>
      </c>
      <c r="N4315" t="s">
        <v>29</v>
      </c>
      <c r="O4315">
        <v>5</v>
      </c>
      <c r="P4315">
        <v>0.48</v>
      </c>
      <c r="Q4315">
        <f t="shared" si="472"/>
        <v>29</v>
      </c>
      <c r="R4315" t="s">
        <v>11</v>
      </c>
      <c r="S4315">
        <f t="shared" si="473"/>
        <v>167.62</v>
      </c>
      <c r="T4315" t="str">
        <f t="shared" si="474"/>
        <v>High</v>
      </c>
      <c r="U4315" t="str">
        <f t="shared" si="475"/>
        <v>Risk</v>
      </c>
    </row>
    <row r="4316" spans="1:21" x14ac:dyDescent="0.25">
      <c r="A4316" t="s">
        <v>4343</v>
      </c>
      <c r="B4316">
        <v>52</v>
      </c>
      <c r="C4316" t="str">
        <f t="shared" si="469"/>
        <v>45-54</v>
      </c>
      <c r="D4316" t="s">
        <v>13</v>
      </c>
      <c r="E4316" t="s">
        <v>2</v>
      </c>
      <c r="F4316">
        <v>5.2</v>
      </c>
      <c r="G4316" t="str">
        <f t="shared" si="470"/>
        <v>Low</v>
      </c>
      <c r="H4316">
        <v>20</v>
      </c>
      <c r="I4316" t="s">
        <v>35</v>
      </c>
      <c r="J4316" t="s">
        <v>4</v>
      </c>
      <c r="K4316" s="4">
        <v>8.99</v>
      </c>
      <c r="L4316" s="4">
        <f t="shared" si="471"/>
        <v>8.99</v>
      </c>
      <c r="M4316">
        <v>0</v>
      </c>
      <c r="N4316" t="s">
        <v>29</v>
      </c>
      <c r="O4316">
        <v>3</v>
      </c>
      <c r="P4316">
        <v>0.25</v>
      </c>
      <c r="Q4316">
        <f t="shared" si="472"/>
        <v>15</v>
      </c>
      <c r="R4316" t="s">
        <v>20</v>
      </c>
      <c r="S4316">
        <f t="shared" si="473"/>
        <v>78</v>
      </c>
      <c r="T4316" t="str">
        <f t="shared" si="474"/>
        <v>Medium</v>
      </c>
      <c r="U4316" t="str">
        <f t="shared" si="475"/>
        <v>Risk</v>
      </c>
    </row>
    <row r="4317" spans="1:21" x14ac:dyDescent="0.25">
      <c r="A4317" t="s">
        <v>4344</v>
      </c>
      <c r="B4317">
        <v>33</v>
      </c>
      <c r="C4317" t="str">
        <f t="shared" si="469"/>
        <v>25-34</v>
      </c>
      <c r="D4317" t="s">
        <v>1</v>
      </c>
      <c r="E4317" t="s">
        <v>8</v>
      </c>
      <c r="F4317">
        <v>3.76</v>
      </c>
      <c r="G4317" t="str">
        <f t="shared" si="470"/>
        <v>Low</v>
      </c>
      <c r="H4317">
        <v>16</v>
      </c>
      <c r="I4317" t="s">
        <v>56</v>
      </c>
      <c r="J4317" t="s">
        <v>4</v>
      </c>
      <c r="K4317" s="4">
        <v>13.99</v>
      </c>
      <c r="L4317" s="4">
        <f t="shared" si="471"/>
        <v>13.99</v>
      </c>
      <c r="M4317">
        <v>0</v>
      </c>
      <c r="N4317" t="s">
        <v>23</v>
      </c>
      <c r="O4317">
        <v>5</v>
      </c>
      <c r="P4317">
        <v>0.22</v>
      </c>
      <c r="Q4317">
        <f t="shared" si="472"/>
        <v>13</v>
      </c>
      <c r="R4317" t="s">
        <v>33</v>
      </c>
      <c r="S4317">
        <f t="shared" si="473"/>
        <v>48.879999999999995</v>
      </c>
      <c r="T4317" t="str">
        <f t="shared" si="474"/>
        <v>Low</v>
      </c>
      <c r="U4317" t="str">
        <f t="shared" si="475"/>
        <v>Risk</v>
      </c>
    </row>
    <row r="4318" spans="1:21" x14ac:dyDescent="0.25">
      <c r="A4318" t="s">
        <v>4345</v>
      </c>
      <c r="B4318">
        <v>70</v>
      </c>
      <c r="C4318" t="str">
        <f t="shared" si="469"/>
        <v>55+</v>
      </c>
      <c r="D4318" t="s">
        <v>1</v>
      </c>
      <c r="E4318" t="s">
        <v>18</v>
      </c>
      <c r="F4318">
        <v>7.61</v>
      </c>
      <c r="G4318" t="str">
        <f t="shared" si="470"/>
        <v>Low</v>
      </c>
      <c r="H4318">
        <v>1</v>
      </c>
      <c r="I4318" t="s">
        <v>35</v>
      </c>
      <c r="J4318" t="s">
        <v>32</v>
      </c>
      <c r="K4318" s="4">
        <v>17.989999999999998</v>
      </c>
      <c r="L4318" s="4">
        <f t="shared" si="471"/>
        <v>17.989999999999998</v>
      </c>
      <c r="M4318">
        <v>0</v>
      </c>
      <c r="N4318" t="s">
        <v>47</v>
      </c>
      <c r="O4318">
        <v>5</v>
      </c>
      <c r="P4318">
        <v>3.81</v>
      </c>
      <c r="Q4318">
        <f t="shared" si="472"/>
        <v>229</v>
      </c>
      <c r="R4318" t="s">
        <v>16</v>
      </c>
      <c r="S4318">
        <f t="shared" si="473"/>
        <v>1742.69</v>
      </c>
      <c r="T4318" t="str">
        <f t="shared" si="474"/>
        <v>High</v>
      </c>
      <c r="U4318" t="str">
        <f t="shared" si="475"/>
        <v>Active</v>
      </c>
    </row>
    <row r="4319" spans="1:21" x14ac:dyDescent="0.25">
      <c r="A4319" t="s">
        <v>4346</v>
      </c>
      <c r="B4319">
        <v>33</v>
      </c>
      <c r="C4319" t="str">
        <f t="shared" si="469"/>
        <v>25-34</v>
      </c>
      <c r="D4319" t="s">
        <v>27</v>
      </c>
      <c r="E4319" t="s">
        <v>8</v>
      </c>
      <c r="F4319">
        <v>2.5299999999999998</v>
      </c>
      <c r="G4319" t="str">
        <f t="shared" si="470"/>
        <v>Low</v>
      </c>
      <c r="H4319">
        <v>30</v>
      </c>
      <c r="I4319" t="s">
        <v>14</v>
      </c>
      <c r="J4319" t="s">
        <v>4</v>
      </c>
      <c r="K4319" s="4">
        <v>13.99</v>
      </c>
      <c r="L4319" s="4">
        <f t="shared" si="471"/>
        <v>13.99</v>
      </c>
      <c r="M4319">
        <v>1</v>
      </c>
      <c r="N4319" t="s">
        <v>23</v>
      </c>
      <c r="O4319">
        <v>3</v>
      </c>
      <c r="P4319">
        <v>0.08</v>
      </c>
      <c r="Q4319">
        <f t="shared" si="472"/>
        <v>5</v>
      </c>
      <c r="R4319" t="s">
        <v>33</v>
      </c>
      <c r="S4319">
        <f t="shared" si="473"/>
        <v>12.649999999999999</v>
      </c>
      <c r="T4319" t="str">
        <f t="shared" si="474"/>
        <v>Low</v>
      </c>
      <c r="U4319" t="str">
        <f t="shared" si="475"/>
        <v>Inactive</v>
      </c>
    </row>
    <row r="4320" spans="1:21" x14ac:dyDescent="0.25">
      <c r="A4320" t="s">
        <v>4347</v>
      </c>
      <c r="B4320">
        <v>52</v>
      </c>
      <c r="C4320" t="str">
        <f t="shared" si="469"/>
        <v>45-54</v>
      </c>
      <c r="D4320" t="s">
        <v>13</v>
      </c>
      <c r="E4320" t="s">
        <v>2</v>
      </c>
      <c r="F4320">
        <v>4.47</v>
      </c>
      <c r="G4320" t="str">
        <f t="shared" si="470"/>
        <v>Low</v>
      </c>
      <c r="H4320">
        <v>7</v>
      </c>
      <c r="I4320" t="s">
        <v>56</v>
      </c>
      <c r="J4320" t="s">
        <v>43</v>
      </c>
      <c r="K4320" s="4">
        <v>8.99</v>
      </c>
      <c r="L4320" s="4">
        <f t="shared" si="471"/>
        <v>8.99</v>
      </c>
      <c r="M4320">
        <v>1</v>
      </c>
      <c r="N4320" t="s">
        <v>23</v>
      </c>
      <c r="O4320">
        <v>3</v>
      </c>
      <c r="P4320">
        <v>0.56000000000000005</v>
      </c>
      <c r="Q4320">
        <f t="shared" si="472"/>
        <v>34</v>
      </c>
      <c r="R4320" t="s">
        <v>6</v>
      </c>
      <c r="S4320">
        <f t="shared" si="473"/>
        <v>151.97999999999999</v>
      </c>
      <c r="T4320" t="str">
        <f t="shared" si="474"/>
        <v>High</v>
      </c>
      <c r="U4320" t="str">
        <f t="shared" si="475"/>
        <v>Active</v>
      </c>
    </row>
    <row r="4321" spans="1:21" x14ac:dyDescent="0.25">
      <c r="A4321" t="s">
        <v>4348</v>
      </c>
      <c r="B4321">
        <v>49</v>
      </c>
      <c r="C4321" t="str">
        <f t="shared" si="469"/>
        <v>45-54</v>
      </c>
      <c r="D4321" t="s">
        <v>1</v>
      </c>
      <c r="E4321" t="s">
        <v>8</v>
      </c>
      <c r="F4321">
        <v>9.01</v>
      </c>
      <c r="G4321" t="str">
        <f t="shared" si="470"/>
        <v>Low</v>
      </c>
      <c r="H4321">
        <v>31</v>
      </c>
      <c r="I4321" t="s">
        <v>9</v>
      </c>
      <c r="J4321" t="s">
        <v>32</v>
      </c>
      <c r="K4321" s="4">
        <v>13.99</v>
      </c>
      <c r="L4321" s="4">
        <f t="shared" si="471"/>
        <v>13.99</v>
      </c>
      <c r="M4321">
        <v>1</v>
      </c>
      <c r="N4321" t="s">
        <v>29</v>
      </c>
      <c r="O4321">
        <v>3</v>
      </c>
      <c r="P4321">
        <v>0.28000000000000003</v>
      </c>
      <c r="Q4321">
        <f t="shared" si="472"/>
        <v>17</v>
      </c>
      <c r="R4321" t="s">
        <v>6</v>
      </c>
      <c r="S4321">
        <f t="shared" si="473"/>
        <v>153.16999999999999</v>
      </c>
      <c r="T4321" t="str">
        <f t="shared" si="474"/>
        <v>High</v>
      </c>
      <c r="U4321" t="str">
        <f t="shared" si="475"/>
        <v>Inactive</v>
      </c>
    </row>
    <row r="4322" spans="1:21" x14ac:dyDescent="0.25">
      <c r="A4322" t="s">
        <v>4349</v>
      </c>
      <c r="B4322">
        <v>55</v>
      </c>
      <c r="C4322" t="str">
        <f t="shared" si="469"/>
        <v>45-54</v>
      </c>
      <c r="D4322" t="s">
        <v>27</v>
      </c>
      <c r="E4322" t="s">
        <v>2</v>
      </c>
      <c r="F4322">
        <v>12.56</v>
      </c>
      <c r="G4322" t="str">
        <f t="shared" si="470"/>
        <v>Low</v>
      </c>
      <c r="H4322">
        <v>46</v>
      </c>
      <c r="I4322" t="s">
        <v>14</v>
      </c>
      <c r="J4322" t="s">
        <v>32</v>
      </c>
      <c r="K4322" s="4">
        <v>8.99</v>
      </c>
      <c r="L4322" s="4">
        <f t="shared" si="471"/>
        <v>8.99</v>
      </c>
      <c r="M4322">
        <v>1</v>
      </c>
      <c r="N4322" t="s">
        <v>29</v>
      </c>
      <c r="O4322">
        <v>1</v>
      </c>
      <c r="P4322">
        <v>0.27</v>
      </c>
      <c r="Q4322">
        <f t="shared" si="472"/>
        <v>16</v>
      </c>
      <c r="R4322" t="s">
        <v>20</v>
      </c>
      <c r="S4322">
        <f t="shared" si="473"/>
        <v>200.96</v>
      </c>
      <c r="T4322" t="str">
        <f t="shared" si="474"/>
        <v>High</v>
      </c>
      <c r="U4322" t="str">
        <f t="shared" si="475"/>
        <v>Inactive</v>
      </c>
    </row>
    <row r="4323" spans="1:21" x14ac:dyDescent="0.25">
      <c r="A4323" t="s">
        <v>4350</v>
      </c>
      <c r="B4323">
        <v>54</v>
      </c>
      <c r="C4323" t="str">
        <f t="shared" si="469"/>
        <v>45-54</v>
      </c>
      <c r="D4323" t="s">
        <v>27</v>
      </c>
      <c r="E4323" t="s">
        <v>2</v>
      </c>
      <c r="F4323">
        <v>8.4600000000000009</v>
      </c>
      <c r="G4323" t="str">
        <f t="shared" si="470"/>
        <v>Low</v>
      </c>
      <c r="H4323">
        <v>41</v>
      </c>
      <c r="I4323" t="s">
        <v>19</v>
      </c>
      <c r="J4323" t="s">
        <v>32</v>
      </c>
      <c r="K4323" s="4">
        <v>8.99</v>
      </c>
      <c r="L4323" s="4">
        <f t="shared" si="471"/>
        <v>8.99</v>
      </c>
      <c r="M4323">
        <v>1</v>
      </c>
      <c r="N4323" t="s">
        <v>29</v>
      </c>
      <c r="O4323">
        <v>2</v>
      </c>
      <c r="P4323">
        <v>0.2</v>
      </c>
      <c r="Q4323">
        <f t="shared" si="472"/>
        <v>12</v>
      </c>
      <c r="R4323" t="s">
        <v>25</v>
      </c>
      <c r="S4323">
        <f t="shared" si="473"/>
        <v>101.52000000000001</v>
      </c>
      <c r="T4323" t="str">
        <f t="shared" si="474"/>
        <v>Medium</v>
      </c>
      <c r="U4323" t="str">
        <f t="shared" si="475"/>
        <v>Inactive</v>
      </c>
    </row>
    <row r="4324" spans="1:21" x14ac:dyDescent="0.25">
      <c r="A4324" t="s">
        <v>4351</v>
      </c>
      <c r="B4324">
        <v>60</v>
      </c>
      <c r="C4324" t="str">
        <f t="shared" si="469"/>
        <v>55+</v>
      </c>
      <c r="D4324" t="s">
        <v>13</v>
      </c>
      <c r="E4324" t="s">
        <v>2</v>
      </c>
      <c r="F4324">
        <v>49.16</v>
      </c>
      <c r="G4324" t="str">
        <f t="shared" si="470"/>
        <v>Medium</v>
      </c>
      <c r="H4324">
        <v>11</v>
      </c>
      <c r="I4324" t="s">
        <v>9</v>
      </c>
      <c r="J4324" t="s">
        <v>4</v>
      </c>
      <c r="K4324" s="4">
        <v>8.99</v>
      </c>
      <c r="L4324" s="4">
        <f t="shared" si="471"/>
        <v>8.99</v>
      </c>
      <c r="M4324">
        <v>0</v>
      </c>
      <c r="N4324" t="s">
        <v>23</v>
      </c>
      <c r="O4324">
        <v>3</v>
      </c>
      <c r="P4324">
        <v>4.0999999999999996</v>
      </c>
      <c r="Q4324">
        <f t="shared" si="472"/>
        <v>246</v>
      </c>
      <c r="R4324" t="s">
        <v>38</v>
      </c>
      <c r="S4324">
        <f t="shared" si="473"/>
        <v>12093.359999999999</v>
      </c>
      <c r="T4324" t="str">
        <f t="shared" si="474"/>
        <v>High</v>
      </c>
      <c r="U4324" t="str">
        <f t="shared" si="475"/>
        <v>Risk</v>
      </c>
    </row>
    <row r="4325" spans="1:21" x14ac:dyDescent="0.25">
      <c r="A4325" t="s">
        <v>4352</v>
      </c>
      <c r="B4325">
        <v>47</v>
      </c>
      <c r="C4325" t="str">
        <f t="shared" si="469"/>
        <v>45-54</v>
      </c>
      <c r="D4325" t="s">
        <v>1</v>
      </c>
      <c r="E4325" t="s">
        <v>2</v>
      </c>
      <c r="F4325">
        <v>0.28999999999999998</v>
      </c>
      <c r="G4325" t="str">
        <f t="shared" si="470"/>
        <v>Low</v>
      </c>
      <c r="H4325">
        <v>10</v>
      </c>
      <c r="I4325" t="s">
        <v>3</v>
      </c>
      <c r="J4325" t="s">
        <v>10</v>
      </c>
      <c r="K4325" s="4">
        <v>8.99</v>
      </c>
      <c r="L4325" s="4">
        <f t="shared" si="471"/>
        <v>8.99</v>
      </c>
      <c r="M4325">
        <v>1</v>
      </c>
      <c r="N4325" t="s">
        <v>23</v>
      </c>
      <c r="O4325">
        <v>4</v>
      </c>
      <c r="P4325">
        <v>0.03</v>
      </c>
      <c r="Q4325">
        <f t="shared" si="472"/>
        <v>2</v>
      </c>
      <c r="R4325" t="s">
        <v>20</v>
      </c>
      <c r="S4325">
        <f t="shared" si="473"/>
        <v>0.57999999999999996</v>
      </c>
      <c r="T4325" t="str">
        <f t="shared" si="474"/>
        <v>Low</v>
      </c>
      <c r="U4325" t="str">
        <f t="shared" si="475"/>
        <v>Risk</v>
      </c>
    </row>
    <row r="4326" spans="1:21" x14ac:dyDescent="0.25">
      <c r="A4326" t="s">
        <v>4353</v>
      </c>
      <c r="B4326">
        <v>26</v>
      </c>
      <c r="C4326" t="str">
        <f t="shared" si="469"/>
        <v>25-34</v>
      </c>
      <c r="D4326" t="s">
        <v>27</v>
      </c>
      <c r="E4326" t="s">
        <v>8</v>
      </c>
      <c r="F4326">
        <v>2.87</v>
      </c>
      <c r="G4326" t="str">
        <f t="shared" si="470"/>
        <v>Low</v>
      </c>
      <c r="H4326">
        <v>50</v>
      </c>
      <c r="I4326" t="s">
        <v>3</v>
      </c>
      <c r="J4326" t="s">
        <v>41</v>
      </c>
      <c r="K4326" s="4">
        <v>13.99</v>
      </c>
      <c r="L4326" s="4">
        <f t="shared" si="471"/>
        <v>13.99</v>
      </c>
      <c r="M4326">
        <v>1</v>
      </c>
      <c r="N4326" t="s">
        <v>29</v>
      </c>
      <c r="O4326">
        <v>3</v>
      </c>
      <c r="P4326">
        <v>0.06</v>
      </c>
      <c r="Q4326">
        <f t="shared" si="472"/>
        <v>4</v>
      </c>
      <c r="R4326" t="s">
        <v>16</v>
      </c>
      <c r="S4326">
        <f t="shared" si="473"/>
        <v>11.48</v>
      </c>
      <c r="T4326" t="str">
        <f t="shared" si="474"/>
        <v>Low</v>
      </c>
      <c r="U4326" t="str">
        <f t="shared" si="475"/>
        <v>Inactive</v>
      </c>
    </row>
    <row r="4327" spans="1:21" x14ac:dyDescent="0.25">
      <c r="A4327" t="s">
        <v>4354</v>
      </c>
      <c r="B4327">
        <v>50</v>
      </c>
      <c r="C4327" t="str">
        <f t="shared" si="469"/>
        <v>45-54</v>
      </c>
      <c r="D4327" t="s">
        <v>13</v>
      </c>
      <c r="E4327" t="s">
        <v>2</v>
      </c>
      <c r="F4327">
        <v>18.3</v>
      </c>
      <c r="G4327" t="str">
        <f t="shared" si="470"/>
        <v>Low</v>
      </c>
      <c r="H4327">
        <v>25</v>
      </c>
      <c r="I4327" t="s">
        <v>56</v>
      </c>
      <c r="J4327" t="s">
        <v>10</v>
      </c>
      <c r="K4327" s="4">
        <v>8.99</v>
      </c>
      <c r="L4327" s="4">
        <f t="shared" si="471"/>
        <v>8.99</v>
      </c>
      <c r="M4327">
        <v>0</v>
      </c>
      <c r="N4327" t="s">
        <v>5</v>
      </c>
      <c r="O4327">
        <v>1</v>
      </c>
      <c r="P4327">
        <v>0.7</v>
      </c>
      <c r="Q4327">
        <f t="shared" si="472"/>
        <v>42</v>
      </c>
      <c r="R4327" t="s">
        <v>11</v>
      </c>
      <c r="S4327">
        <f t="shared" si="473"/>
        <v>768.6</v>
      </c>
      <c r="T4327" t="str">
        <f t="shared" si="474"/>
        <v>High</v>
      </c>
      <c r="U4327" t="str">
        <f t="shared" si="475"/>
        <v>Inactive</v>
      </c>
    </row>
    <row r="4328" spans="1:21" x14ac:dyDescent="0.25">
      <c r="A4328" t="s">
        <v>4355</v>
      </c>
      <c r="B4328">
        <v>44</v>
      </c>
      <c r="C4328" t="str">
        <f t="shared" si="469"/>
        <v>35-44</v>
      </c>
      <c r="D4328" t="s">
        <v>1</v>
      </c>
      <c r="E4328" t="s">
        <v>2</v>
      </c>
      <c r="F4328">
        <v>5.85</v>
      </c>
      <c r="G4328" t="str">
        <f t="shared" si="470"/>
        <v>Low</v>
      </c>
      <c r="H4328">
        <v>5</v>
      </c>
      <c r="I4328" t="s">
        <v>14</v>
      </c>
      <c r="J4328" t="s">
        <v>43</v>
      </c>
      <c r="K4328" s="4">
        <v>8.99</v>
      </c>
      <c r="L4328" s="4">
        <f t="shared" si="471"/>
        <v>8.99</v>
      </c>
      <c r="M4328">
        <v>0</v>
      </c>
      <c r="N4328" t="s">
        <v>29</v>
      </c>
      <c r="O4328">
        <v>1</v>
      </c>
      <c r="P4328">
        <v>0.97</v>
      </c>
      <c r="Q4328">
        <f t="shared" si="472"/>
        <v>58</v>
      </c>
      <c r="R4328" t="s">
        <v>6</v>
      </c>
      <c r="S4328">
        <f t="shared" si="473"/>
        <v>339.29999999999995</v>
      </c>
      <c r="T4328" t="str">
        <f t="shared" si="474"/>
        <v>High</v>
      </c>
      <c r="U4328" t="str">
        <f t="shared" si="475"/>
        <v>Active</v>
      </c>
    </row>
    <row r="4329" spans="1:21" x14ac:dyDescent="0.25">
      <c r="A4329" t="s">
        <v>4356</v>
      </c>
      <c r="B4329">
        <v>60</v>
      </c>
      <c r="C4329" t="str">
        <f t="shared" si="469"/>
        <v>55+</v>
      </c>
      <c r="D4329" t="s">
        <v>27</v>
      </c>
      <c r="E4329" t="s">
        <v>8</v>
      </c>
      <c r="F4329">
        <v>15.15</v>
      </c>
      <c r="G4329" t="str">
        <f t="shared" si="470"/>
        <v>Low</v>
      </c>
      <c r="H4329">
        <v>37</v>
      </c>
      <c r="I4329" t="s">
        <v>9</v>
      </c>
      <c r="J4329" t="s">
        <v>4</v>
      </c>
      <c r="K4329" s="4">
        <v>13.99</v>
      </c>
      <c r="L4329" s="4">
        <f t="shared" si="471"/>
        <v>13.99</v>
      </c>
      <c r="M4329">
        <v>1</v>
      </c>
      <c r="N4329" t="s">
        <v>15</v>
      </c>
      <c r="O4329">
        <v>2</v>
      </c>
      <c r="P4329">
        <v>0.4</v>
      </c>
      <c r="Q4329">
        <f t="shared" si="472"/>
        <v>24</v>
      </c>
      <c r="R4329" t="s">
        <v>25</v>
      </c>
      <c r="S4329">
        <f t="shared" si="473"/>
        <v>363.6</v>
      </c>
      <c r="T4329" t="str">
        <f t="shared" si="474"/>
        <v>High</v>
      </c>
      <c r="U4329" t="str">
        <f t="shared" si="475"/>
        <v>Inactive</v>
      </c>
    </row>
    <row r="4330" spans="1:21" x14ac:dyDescent="0.25">
      <c r="A4330" t="s">
        <v>4357</v>
      </c>
      <c r="B4330">
        <v>41</v>
      </c>
      <c r="C4330" t="str">
        <f t="shared" si="469"/>
        <v>35-44</v>
      </c>
      <c r="D4330" t="s">
        <v>1</v>
      </c>
      <c r="E4330" t="s">
        <v>18</v>
      </c>
      <c r="F4330">
        <v>2.4900000000000002</v>
      </c>
      <c r="G4330" t="str">
        <f t="shared" si="470"/>
        <v>Low</v>
      </c>
      <c r="H4330">
        <v>26</v>
      </c>
      <c r="I4330" t="s">
        <v>9</v>
      </c>
      <c r="J4330" t="s">
        <v>4</v>
      </c>
      <c r="K4330" s="4">
        <v>17.989999999999998</v>
      </c>
      <c r="L4330" s="4">
        <f t="shared" si="471"/>
        <v>17.989999999999998</v>
      </c>
      <c r="M4330">
        <v>1</v>
      </c>
      <c r="N4330" t="s">
        <v>15</v>
      </c>
      <c r="O4330">
        <v>2</v>
      </c>
      <c r="P4330">
        <v>0.09</v>
      </c>
      <c r="Q4330">
        <f t="shared" si="472"/>
        <v>5</v>
      </c>
      <c r="R4330" t="s">
        <v>6</v>
      </c>
      <c r="S4330">
        <f t="shared" si="473"/>
        <v>12.450000000000001</v>
      </c>
      <c r="T4330" t="str">
        <f t="shared" si="474"/>
        <v>Low</v>
      </c>
      <c r="U4330" t="str">
        <f t="shared" si="475"/>
        <v>Inactive</v>
      </c>
    </row>
    <row r="4331" spans="1:21" x14ac:dyDescent="0.25">
      <c r="A4331" t="s">
        <v>4358</v>
      </c>
      <c r="B4331">
        <v>40</v>
      </c>
      <c r="C4331" t="str">
        <f t="shared" si="469"/>
        <v>35-44</v>
      </c>
      <c r="D4331" t="s">
        <v>27</v>
      </c>
      <c r="E4331" t="s">
        <v>2</v>
      </c>
      <c r="F4331">
        <v>14.79</v>
      </c>
      <c r="G4331" t="str">
        <f t="shared" si="470"/>
        <v>Low</v>
      </c>
      <c r="H4331">
        <v>15</v>
      </c>
      <c r="I4331" t="s">
        <v>9</v>
      </c>
      <c r="J4331" t="s">
        <v>4</v>
      </c>
      <c r="K4331" s="4">
        <v>8.99</v>
      </c>
      <c r="L4331" s="4">
        <f t="shared" si="471"/>
        <v>8.99</v>
      </c>
      <c r="M4331">
        <v>0</v>
      </c>
      <c r="N4331" t="s">
        <v>47</v>
      </c>
      <c r="O4331">
        <v>1</v>
      </c>
      <c r="P4331">
        <v>0.92</v>
      </c>
      <c r="Q4331">
        <f t="shared" si="472"/>
        <v>55</v>
      </c>
      <c r="R4331" t="s">
        <v>11</v>
      </c>
      <c r="S4331">
        <f t="shared" si="473"/>
        <v>813.44999999999993</v>
      </c>
      <c r="T4331" t="str">
        <f t="shared" si="474"/>
        <v>High</v>
      </c>
      <c r="U4331" t="str">
        <f t="shared" si="475"/>
        <v>Risk</v>
      </c>
    </row>
    <row r="4332" spans="1:21" x14ac:dyDescent="0.25">
      <c r="A4332" t="s">
        <v>4359</v>
      </c>
      <c r="B4332">
        <v>42</v>
      </c>
      <c r="C4332" t="str">
        <f t="shared" si="469"/>
        <v>35-44</v>
      </c>
      <c r="D4332" t="s">
        <v>1</v>
      </c>
      <c r="E4332" t="s">
        <v>2</v>
      </c>
      <c r="F4332">
        <v>0.33</v>
      </c>
      <c r="G4332" t="str">
        <f t="shared" si="470"/>
        <v>Low</v>
      </c>
      <c r="H4332">
        <v>43</v>
      </c>
      <c r="I4332" t="s">
        <v>19</v>
      </c>
      <c r="J4332" t="s">
        <v>4</v>
      </c>
      <c r="K4332" s="4">
        <v>8.99</v>
      </c>
      <c r="L4332" s="4">
        <f t="shared" si="471"/>
        <v>8.99</v>
      </c>
      <c r="M4332">
        <v>1</v>
      </c>
      <c r="N4332" t="s">
        <v>5</v>
      </c>
      <c r="O4332">
        <v>2</v>
      </c>
      <c r="P4332">
        <v>0.01</v>
      </c>
      <c r="Q4332">
        <f t="shared" si="472"/>
        <v>1</v>
      </c>
      <c r="R4332" t="s">
        <v>38</v>
      </c>
      <c r="S4332">
        <f t="shared" si="473"/>
        <v>0.33</v>
      </c>
      <c r="T4332" t="str">
        <f t="shared" si="474"/>
        <v>Low</v>
      </c>
      <c r="U4332" t="str">
        <f t="shared" si="475"/>
        <v>Inactive</v>
      </c>
    </row>
    <row r="4333" spans="1:21" x14ac:dyDescent="0.25">
      <c r="A4333" t="s">
        <v>4360</v>
      </c>
      <c r="B4333">
        <v>34</v>
      </c>
      <c r="C4333" t="str">
        <f t="shared" si="469"/>
        <v>25-34</v>
      </c>
      <c r="D4333" t="s">
        <v>13</v>
      </c>
      <c r="E4333" t="s">
        <v>18</v>
      </c>
      <c r="F4333">
        <v>1.56</v>
      </c>
      <c r="G4333" t="str">
        <f t="shared" si="470"/>
        <v>Low</v>
      </c>
      <c r="H4333">
        <v>8</v>
      </c>
      <c r="I4333" t="s">
        <v>56</v>
      </c>
      <c r="J4333" t="s">
        <v>43</v>
      </c>
      <c r="K4333" s="4">
        <v>17.989999999999998</v>
      </c>
      <c r="L4333" s="4">
        <f t="shared" si="471"/>
        <v>17.989999999999998</v>
      </c>
      <c r="M4333">
        <v>1</v>
      </c>
      <c r="N4333" t="s">
        <v>29</v>
      </c>
      <c r="O4333">
        <v>3</v>
      </c>
      <c r="P4333">
        <v>0.17</v>
      </c>
      <c r="Q4333">
        <f t="shared" si="472"/>
        <v>10</v>
      </c>
      <c r="R4333" t="s">
        <v>20</v>
      </c>
      <c r="S4333">
        <f t="shared" si="473"/>
        <v>15.600000000000001</v>
      </c>
      <c r="T4333" t="str">
        <f t="shared" si="474"/>
        <v>Low</v>
      </c>
      <c r="U4333" t="str">
        <f t="shared" si="475"/>
        <v>Risk</v>
      </c>
    </row>
    <row r="4334" spans="1:21" x14ac:dyDescent="0.25">
      <c r="A4334" t="s">
        <v>4361</v>
      </c>
      <c r="B4334">
        <v>24</v>
      </c>
      <c r="C4334" t="str">
        <f t="shared" si="469"/>
        <v>18-24</v>
      </c>
      <c r="D4334" t="s">
        <v>1</v>
      </c>
      <c r="E4334" t="s">
        <v>2</v>
      </c>
      <c r="F4334">
        <v>2.42</v>
      </c>
      <c r="G4334" t="str">
        <f t="shared" si="470"/>
        <v>Low</v>
      </c>
      <c r="H4334">
        <v>24</v>
      </c>
      <c r="I4334" t="s">
        <v>3</v>
      </c>
      <c r="J4334" t="s">
        <v>43</v>
      </c>
      <c r="K4334" s="4">
        <v>8.99</v>
      </c>
      <c r="L4334" s="4">
        <f t="shared" si="471"/>
        <v>8.99</v>
      </c>
      <c r="M4334">
        <v>1</v>
      </c>
      <c r="N4334" t="s">
        <v>29</v>
      </c>
      <c r="O4334">
        <v>3</v>
      </c>
      <c r="P4334">
        <v>0.1</v>
      </c>
      <c r="Q4334">
        <f t="shared" si="472"/>
        <v>6</v>
      </c>
      <c r="R4334" t="s">
        <v>20</v>
      </c>
      <c r="S4334">
        <f t="shared" si="473"/>
        <v>14.52</v>
      </c>
      <c r="T4334" t="str">
        <f t="shared" si="474"/>
        <v>Low</v>
      </c>
      <c r="U4334" t="str">
        <f t="shared" si="475"/>
        <v>Inactive</v>
      </c>
    </row>
    <row r="4335" spans="1:21" x14ac:dyDescent="0.25">
      <c r="A4335" t="s">
        <v>4362</v>
      </c>
      <c r="B4335">
        <v>24</v>
      </c>
      <c r="C4335" t="str">
        <f t="shared" si="469"/>
        <v>18-24</v>
      </c>
      <c r="D4335" t="s">
        <v>27</v>
      </c>
      <c r="E4335" t="s">
        <v>18</v>
      </c>
      <c r="F4335">
        <v>6.65</v>
      </c>
      <c r="G4335" t="str">
        <f t="shared" si="470"/>
        <v>Low</v>
      </c>
      <c r="H4335">
        <v>7</v>
      </c>
      <c r="I4335" t="s">
        <v>9</v>
      </c>
      <c r="J4335" t="s">
        <v>10</v>
      </c>
      <c r="K4335" s="4">
        <v>17.989999999999998</v>
      </c>
      <c r="L4335" s="4">
        <f t="shared" si="471"/>
        <v>17.989999999999998</v>
      </c>
      <c r="M4335">
        <v>0</v>
      </c>
      <c r="N4335" t="s">
        <v>15</v>
      </c>
      <c r="O4335">
        <v>4</v>
      </c>
      <c r="P4335">
        <v>0.83</v>
      </c>
      <c r="Q4335">
        <f t="shared" si="472"/>
        <v>50</v>
      </c>
      <c r="R4335" t="s">
        <v>20</v>
      </c>
      <c r="S4335">
        <f t="shared" si="473"/>
        <v>332.5</v>
      </c>
      <c r="T4335" t="str">
        <f t="shared" si="474"/>
        <v>High</v>
      </c>
      <c r="U4335" t="str">
        <f t="shared" si="475"/>
        <v>Active</v>
      </c>
    </row>
    <row r="4336" spans="1:21" x14ac:dyDescent="0.25">
      <c r="A4336" t="s">
        <v>4363</v>
      </c>
      <c r="B4336">
        <v>70</v>
      </c>
      <c r="C4336" t="str">
        <f t="shared" si="469"/>
        <v>55+</v>
      </c>
      <c r="D4336" t="s">
        <v>1</v>
      </c>
      <c r="E4336" t="s">
        <v>8</v>
      </c>
      <c r="F4336">
        <v>18.5</v>
      </c>
      <c r="G4336" t="str">
        <f t="shared" si="470"/>
        <v>Low</v>
      </c>
      <c r="H4336">
        <v>54</v>
      </c>
      <c r="I4336" t="s">
        <v>19</v>
      </c>
      <c r="J4336" t="s">
        <v>10</v>
      </c>
      <c r="K4336" s="4">
        <v>13.99</v>
      </c>
      <c r="L4336" s="4">
        <f t="shared" si="471"/>
        <v>13.99</v>
      </c>
      <c r="M4336">
        <v>0</v>
      </c>
      <c r="N4336" t="s">
        <v>23</v>
      </c>
      <c r="O4336">
        <v>4</v>
      </c>
      <c r="P4336">
        <v>0.34</v>
      </c>
      <c r="Q4336">
        <f t="shared" si="472"/>
        <v>20</v>
      </c>
      <c r="R4336" t="s">
        <v>6</v>
      </c>
      <c r="S4336">
        <f t="shared" si="473"/>
        <v>370</v>
      </c>
      <c r="T4336" t="str">
        <f t="shared" si="474"/>
        <v>High</v>
      </c>
      <c r="U4336" t="str">
        <f t="shared" si="475"/>
        <v>Inactive</v>
      </c>
    </row>
    <row r="4337" spans="1:21" x14ac:dyDescent="0.25">
      <c r="A4337" t="s">
        <v>4364</v>
      </c>
      <c r="B4337">
        <v>52</v>
      </c>
      <c r="C4337" t="str">
        <f t="shared" si="469"/>
        <v>45-54</v>
      </c>
      <c r="D4337" t="s">
        <v>27</v>
      </c>
      <c r="E4337" t="s">
        <v>2</v>
      </c>
      <c r="F4337">
        <v>2.61</v>
      </c>
      <c r="G4337" t="str">
        <f t="shared" si="470"/>
        <v>Low</v>
      </c>
      <c r="H4337">
        <v>51</v>
      </c>
      <c r="I4337" t="s">
        <v>56</v>
      </c>
      <c r="J4337" t="s">
        <v>41</v>
      </c>
      <c r="K4337" s="4">
        <v>8.99</v>
      </c>
      <c r="L4337" s="4">
        <f t="shared" si="471"/>
        <v>8.99</v>
      </c>
      <c r="M4337">
        <v>1</v>
      </c>
      <c r="N4337" t="s">
        <v>15</v>
      </c>
      <c r="O4337">
        <v>5</v>
      </c>
      <c r="P4337">
        <v>0.05</v>
      </c>
      <c r="Q4337">
        <f t="shared" si="472"/>
        <v>3</v>
      </c>
      <c r="R4337" t="s">
        <v>20</v>
      </c>
      <c r="S4337">
        <f t="shared" si="473"/>
        <v>7.83</v>
      </c>
      <c r="T4337" t="str">
        <f t="shared" si="474"/>
        <v>Low</v>
      </c>
      <c r="U4337" t="str">
        <f t="shared" si="475"/>
        <v>Inactive</v>
      </c>
    </row>
    <row r="4338" spans="1:21" x14ac:dyDescent="0.25">
      <c r="A4338" t="s">
        <v>4365</v>
      </c>
      <c r="B4338">
        <v>36</v>
      </c>
      <c r="C4338" t="str">
        <f t="shared" si="469"/>
        <v>35-44</v>
      </c>
      <c r="D4338" t="s">
        <v>13</v>
      </c>
      <c r="E4338" t="s">
        <v>18</v>
      </c>
      <c r="F4338">
        <v>17.329999999999998</v>
      </c>
      <c r="G4338" t="str">
        <f t="shared" si="470"/>
        <v>Low</v>
      </c>
      <c r="H4338">
        <v>21</v>
      </c>
      <c r="I4338" t="s">
        <v>35</v>
      </c>
      <c r="J4338" t="s">
        <v>10</v>
      </c>
      <c r="K4338" s="4">
        <v>17.989999999999998</v>
      </c>
      <c r="L4338" s="4">
        <f t="shared" si="471"/>
        <v>17.989999999999998</v>
      </c>
      <c r="M4338">
        <v>0</v>
      </c>
      <c r="N4338" t="s">
        <v>15</v>
      </c>
      <c r="O4338">
        <v>4</v>
      </c>
      <c r="P4338">
        <v>0.79</v>
      </c>
      <c r="Q4338">
        <f t="shared" si="472"/>
        <v>47</v>
      </c>
      <c r="R4338" t="s">
        <v>16</v>
      </c>
      <c r="S4338">
        <f t="shared" si="473"/>
        <v>814.50999999999988</v>
      </c>
      <c r="T4338" t="str">
        <f t="shared" si="474"/>
        <v>High</v>
      </c>
      <c r="U4338" t="str">
        <f t="shared" si="475"/>
        <v>Risk</v>
      </c>
    </row>
    <row r="4339" spans="1:21" x14ac:dyDescent="0.25">
      <c r="A4339" t="s">
        <v>4366</v>
      </c>
      <c r="B4339">
        <v>25</v>
      </c>
      <c r="C4339" t="str">
        <f t="shared" si="469"/>
        <v>18-24</v>
      </c>
      <c r="D4339" t="s">
        <v>13</v>
      </c>
      <c r="E4339" t="s">
        <v>2</v>
      </c>
      <c r="F4339">
        <v>0.05</v>
      </c>
      <c r="G4339" t="str">
        <f t="shared" si="470"/>
        <v>Low</v>
      </c>
      <c r="H4339">
        <v>52</v>
      </c>
      <c r="I4339" t="s">
        <v>3</v>
      </c>
      <c r="J4339" t="s">
        <v>43</v>
      </c>
      <c r="K4339" s="4">
        <v>8.99</v>
      </c>
      <c r="L4339" s="4">
        <f t="shared" si="471"/>
        <v>8.99</v>
      </c>
      <c r="M4339">
        <v>1</v>
      </c>
      <c r="N4339" t="s">
        <v>23</v>
      </c>
      <c r="O4339">
        <v>1</v>
      </c>
      <c r="P4339">
        <v>0</v>
      </c>
      <c r="Q4339">
        <f t="shared" si="472"/>
        <v>0</v>
      </c>
      <c r="R4339" t="s">
        <v>6</v>
      </c>
      <c r="S4339">
        <f t="shared" si="473"/>
        <v>0</v>
      </c>
      <c r="T4339" t="str">
        <f t="shared" si="474"/>
        <v>Low</v>
      </c>
      <c r="U4339" t="str">
        <f t="shared" si="475"/>
        <v>Inactive</v>
      </c>
    </row>
    <row r="4340" spans="1:21" x14ac:dyDescent="0.25">
      <c r="A4340" t="s">
        <v>4367</v>
      </c>
      <c r="B4340">
        <v>38</v>
      </c>
      <c r="C4340" t="str">
        <f t="shared" si="469"/>
        <v>35-44</v>
      </c>
      <c r="D4340" t="s">
        <v>13</v>
      </c>
      <c r="E4340" t="s">
        <v>2</v>
      </c>
      <c r="F4340">
        <v>76.2</v>
      </c>
      <c r="G4340" t="str">
        <f t="shared" si="470"/>
        <v>High</v>
      </c>
      <c r="H4340">
        <v>12</v>
      </c>
      <c r="I4340" t="s">
        <v>3</v>
      </c>
      <c r="J4340" t="s">
        <v>32</v>
      </c>
      <c r="K4340" s="4">
        <v>8.99</v>
      </c>
      <c r="L4340" s="4">
        <f t="shared" si="471"/>
        <v>8.99</v>
      </c>
      <c r="M4340">
        <v>0</v>
      </c>
      <c r="N4340" t="s">
        <v>15</v>
      </c>
      <c r="O4340">
        <v>5</v>
      </c>
      <c r="P4340">
        <v>5.86</v>
      </c>
      <c r="Q4340">
        <f t="shared" si="472"/>
        <v>352</v>
      </c>
      <c r="R4340" t="s">
        <v>25</v>
      </c>
      <c r="S4340">
        <f t="shared" si="473"/>
        <v>26822.400000000001</v>
      </c>
      <c r="T4340" t="str">
        <f t="shared" si="474"/>
        <v>High</v>
      </c>
      <c r="U4340" t="str">
        <f t="shared" si="475"/>
        <v>Risk</v>
      </c>
    </row>
    <row r="4341" spans="1:21" x14ac:dyDescent="0.25">
      <c r="A4341" t="s">
        <v>4368</v>
      </c>
      <c r="B4341">
        <v>58</v>
      </c>
      <c r="C4341" t="str">
        <f t="shared" si="469"/>
        <v>55+</v>
      </c>
      <c r="D4341" t="s">
        <v>13</v>
      </c>
      <c r="E4341" t="s">
        <v>18</v>
      </c>
      <c r="F4341">
        <v>17.93</v>
      </c>
      <c r="G4341" t="str">
        <f t="shared" si="470"/>
        <v>Low</v>
      </c>
      <c r="H4341">
        <v>7</v>
      </c>
      <c r="I4341" t="s">
        <v>9</v>
      </c>
      <c r="J4341" t="s">
        <v>32</v>
      </c>
      <c r="K4341" s="4">
        <v>17.989999999999998</v>
      </c>
      <c r="L4341" s="4">
        <f t="shared" si="471"/>
        <v>17.989999999999998</v>
      </c>
      <c r="M4341">
        <v>0</v>
      </c>
      <c r="N4341" t="s">
        <v>47</v>
      </c>
      <c r="O4341">
        <v>1</v>
      </c>
      <c r="P4341">
        <v>2.2400000000000002</v>
      </c>
      <c r="Q4341">
        <f t="shared" si="472"/>
        <v>134</v>
      </c>
      <c r="R4341" t="s">
        <v>38</v>
      </c>
      <c r="S4341">
        <f t="shared" si="473"/>
        <v>2402.62</v>
      </c>
      <c r="T4341" t="str">
        <f t="shared" si="474"/>
        <v>High</v>
      </c>
      <c r="U4341" t="str">
        <f t="shared" si="475"/>
        <v>Active</v>
      </c>
    </row>
    <row r="4342" spans="1:21" x14ac:dyDescent="0.25">
      <c r="A4342" t="s">
        <v>4369</v>
      </c>
      <c r="B4342">
        <v>19</v>
      </c>
      <c r="C4342" t="str">
        <f t="shared" si="469"/>
        <v>18-24</v>
      </c>
      <c r="D4342" t="s">
        <v>13</v>
      </c>
      <c r="E4342" t="s">
        <v>18</v>
      </c>
      <c r="F4342">
        <v>17.12</v>
      </c>
      <c r="G4342" t="str">
        <f t="shared" si="470"/>
        <v>Low</v>
      </c>
      <c r="H4342">
        <v>11</v>
      </c>
      <c r="I4342" t="s">
        <v>9</v>
      </c>
      <c r="J4342" t="s">
        <v>4</v>
      </c>
      <c r="K4342" s="4">
        <v>17.989999999999998</v>
      </c>
      <c r="L4342" s="4">
        <f t="shared" si="471"/>
        <v>17.989999999999998</v>
      </c>
      <c r="M4342">
        <v>0</v>
      </c>
      <c r="N4342" t="s">
        <v>47</v>
      </c>
      <c r="O4342">
        <v>1</v>
      </c>
      <c r="P4342">
        <v>1.43</v>
      </c>
      <c r="Q4342">
        <f t="shared" si="472"/>
        <v>86</v>
      </c>
      <c r="R4342" t="s">
        <v>11</v>
      </c>
      <c r="S4342">
        <f t="shared" si="473"/>
        <v>1472.3200000000002</v>
      </c>
      <c r="T4342" t="str">
        <f t="shared" si="474"/>
        <v>High</v>
      </c>
      <c r="U4342" t="str">
        <f t="shared" si="475"/>
        <v>Risk</v>
      </c>
    </row>
    <row r="4343" spans="1:21" x14ac:dyDescent="0.25">
      <c r="A4343" t="s">
        <v>4370</v>
      </c>
      <c r="B4343">
        <v>54</v>
      </c>
      <c r="C4343" t="str">
        <f t="shared" si="469"/>
        <v>45-54</v>
      </c>
      <c r="D4343" t="s">
        <v>1</v>
      </c>
      <c r="E4343" t="s">
        <v>2</v>
      </c>
      <c r="F4343">
        <v>11.19</v>
      </c>
      <c r="G4343" t="str">
        <f t="shared" si="470"/>
        <v>Low</v>
      </c>
      <c r="H4343">
        <v>27</v>
      </c>
      <c r="I4343" t="s">
        <v>35</v>
      </c>
      <c r="J4343" t="s">
        <v>4</v>
      </c>
      <c r="K4343" s="4">
        <v>8.99</v>
      </c>
      <c r="L4343" s="4">
        <f t="shared" si="471"/>
        <v>8.99</v>
      </c>
      <c r="M4343">
        <v>1</v>
      </c>
      <c r="N4343" t="s">
        <v>5</v>
      </c>
      <c r="O4343">
        <v>1</v>
      </c>
      <c r="P4343">
        <v>0.4</v>
      </c>
      <c r="Q4343">
        <f t="shared" si="472"/>
        <v>24</v>
      </c>
      <c r="R4343" t="s">
        <v>33</v>
      </c>
      <c r="S4343">
        <f t="shared" si="473"/>
        <v>268.56</v>
      </c>
      <c r="T4343" t="str">
        <f t="shared" si="474"/>
        <v>High</v>
      </c>
      <c r="U4343" t="str">
        <f t="shared" si="475"/>
        <v>Inactive</v>
      </c>
    </row>
    <row r="4344" spans="1:21" x14ac:dyDescent="0.25">
      <c r="A4344" t="s">
        <v>4371</v>
      </c>
      <c r="B4344">
        <v>26</v>
      </c>
      <c r="C4344" t="str">
        <f t="shared" si="469"/>
        <v>25-34</v>
      </c>
      <c r="D4344" t="s">
        <v>1</v>
      </c>
      <c r="E4344" t="s">
        <v>8</v>
      </c>
      <c r="F4344">
        <v>9.6</v>
      </c>
      <c r="G4344" t="str">
        <f t="shared" si="470"/>
        <v>Low</v>
      </c>
      <c r="H4344">
        <v>18</v>
      </c>
      <c r="I4344" t="s">
        <v>19</v>
      </c>
      <c r="J4344" t="s">
        <v>41</v>
      </c>
      <c r="K4344" s="4">
        <v>13.99</v>
      </c>
      <c r="L4344" s="4">
        <f t="shared" si="471"/>
        <v>13.99</v>
      </c>
      <c r="M4344">
        <v>0</v>
      </c>
      <c r="N4344" t="s">
        <v>15</v>
      </c>
      <c r="O4344">
        <v>4</v>
      </c>
      <c r="P4344">
        <v>0.51</v>
      </c>
      <c r="Q4344">
        <f t="shared" si="472"/>
        <v>31</v>
      </c>
      <c r="R4344" t="s">
        <v>20</v>
      </c>
      <c r="S4344">
        <f t="shared" si="473"/>
        <v>297.59999999999997</v>
      </c>
      <c r="T4344" t="str">
        <f t="shared" si="474"/>
        <v>High</v>
      </c>
      <c r="U4344" t="str">
        <f t="shared" si="475"/>
        <v>Risk</v>
      </c>
    </row>
    <row r="4345" spans="1:21" x14ac:dyDescent="0.25">
      <c r="A4345" t="s">
        <v>4372</v>
      </c>
      <c r="B4345">
        <v>23</v>
      </c>
      <c r="C4345" t="str">
        <f t="shared" si="469"/>
        <v>18-24</v>
      </c>
      <c r="D4345" t="s">
        <v>1</v>
      </c>
      <c r="E4345" t="s">
        <v>18</v>
      </c>
      <c r="F4345">
        <v>30.22</v>
      </c>
      <c r="G4345" t="str">
        <f t="shared" si="470"/>
        <v>Medium</v>
      </c>
      <c r="H4345">
        <v>27</v>
      </c>
      <c r="I4345" t="s">
        <v>35</v>
      </c>
      <c r="J4345" t="s">
        <v>41</v>
      </c>
      <c r="K4345" s="4">
        <v>17.989999999999998</v>
      </c>
      <c r="L4345" s="4">
        <f t="shared" si="471"/>
        <v>17.989999999999998</v>
      </c>
      <c r="M4345">
        <v>0</v>
      </c>
      <c r="N4345" t="s">
        <v>5</v>
      </c>
      <c r="O4345">
        <v>1</v>
      </c>
      <c r="P4345">
        <v>1.08</v>
      </c>
      <c r="Q4345">
        <f t="shared" si="472"/>
        <v>65</v>
      </c>
      <c r="R4345" t="s">
        <v>11</v>
      </c>
      <c r="S4345">
        <f t="shared" si="473"/>
        <v>1964.3</v>
      </c>
      <c r="T4345" t="str">
        <f t="shared" si="474"/>
        <v>High</v>
      </c>
      <c r="U4345" t="str">
        <f t="shared" si="475"/>
        <v>Inactive</v>
      </c>
    </row>
    <row r="4346" spans="1:21" x14ac:dyDescent="0.25">
      <c r="A4346" t="s">
        <v>4373</v>
      </c>
      <c r="B4346">
        <v>25</v>
      </c>
      <c r="C4346" t="str">
        <f t="shared" si="469"/>
        <v>18-24</v>
      </c>
      <c r="D4346" t="s">
        <v>27</v>
      </c>
      <c r="E4346" t="s">
        <v>2</v>
      </c>
      <c r="F4346">
        <v>12.69</v>
      </c>
      <c r="G4346" t="str">
        <f t="shared" si="470"/>
        <v>Low</v>
      </c>
      <c r="H4346">
        <v>39</v>
      </c>
      <c r="I4346" t="s">
        <v>9</v>
      </c>
      <c r="J4346" t="s">
        <v>10</v>
      </c>
      <c r="K4346" s="4">
        <v>8.99</v>
      </c>
      <c r="L4346" s="4">
        <f t="shared" si="471"/>
        <v>8.99</v>
      </c>
      <c r="M4346">
        <v>1</v>
      </c>
      <c r="N4346" t="s">
        <v>47</v>
      </c>
      <c r="O4346">
        <v>3</v>
      </c>
      <c r="P4346">
        <v>0.32</v>
      </c>
      <c r="Q4346">
        <f t="shared" si="472"/>
        <v>19</v>
      </c>
      <c r="R4346" t="s">
        <v>11</v>
      </c>
      <c r="S4346">
        <f t="shared" si="473"/>
        <v>241.10999999999999</v>
      </c>
      <c r="T4346" t="str">
        <f t="shared" si="474"/>
        <v>High</v>
      </c>
      <c r="U4346" t="str">
        <f t="shared" si="475"/>
        <v>Inactive</v>
      </c>
    </row>
    <row r="4347" spans="1:21" x14ac:dyDescent="0.25">
      <c r="A4347" t="s">
        <v>4374</v>
      </c>
      <c r="B4347">
        <v>18</v>
      </c>
      <c r="C4347" t="str">
        <f t="shared" si="469"/>
        <v>18-24</v>
      </c>
      <c r="D4347" t="s">
        <v>27</v>
      </c>
      <c r="E4347" t="s">
        <v>2</v>
      </c>
      <c r="F4347">
        <v>29.27</v>
      </c>
      <c r="G4347" t="str">
        <f t="shared" si="470"/>
        <v>Medium</v>
      </c>
      <c r="H4347">
        <v>45</v>
      </c>
      <c r="I4347" t="s">
        <v>14</v>
      </c>
      <c r="J4347" t="s">
        <v>32</v>
      </c>
      <c r="K4347" s="4">
        <v>8.99</v>
      </c>
      <c r="L4347" s="4">
        <f t="shared" si="471"/>
        <v>8.99</v>
      </c>
      <c r="M4347">
        <v>1</v>
      </c>
      <c r="N4347" t="s">
        <v>15</v>
      </c>
      <c r="O4347">
        <v>1</v>
      </c>
      <c r="P4347">
        <v>0.64</v>
      </c>
      <c r="Q4347">
        <f t="shared" si="472"/>
        <v>38</v>
      </c>
      <c r="R4347" t="s">
        <v>11</v>
      </c>
      <c r="S4347">
        <f t="shared" si="473"/>
        <v>1112.26</v>
      </c>
      <c r="T4347" t="str">
        <f t="shared" si="474"/>
        <v>High</v>
      </c>
      <c r="U4347" t="str">
        <f t="shared" si="475"/>
        <v>Inactive</v>
      </c>
    </row>
    <row r="4348" spans="1:21" x14ac:dyDescent="0.25">
      <c r="A4348" t="s">
        <v>4375</v>
      </c>
      <c r="B4348">
        <v>44</v>
      </c>
      <c r="C4348" t="str">
        <f t="shared" si="469"/>
        <v>35-44</v>
      </c>
      <c r="D4348" t="s">
        <v>13</v>
      </c>
      <c r="E4348" t="s">
        <v>2</v>
      </c>
      <c r="F4348">
        <v>40.75</v>
      </c>
      <c r="G4348" t="str">
        <f t="shared" si="470"/>
        <v>Medium</v>
      </c>
      <c r="H4348">
        <v>9</v>
      </c>
      <c r="I4348" t="s">
        <v>35</v>
      </c>
      <c r="J4348" t="s">
        <v>41</v>
      </c>
      <c r="K4348" s="4">
        <v>8.99</v>
      </c>
      <c r="L4348" s="4">
        <f t="shared" si="471"/>
        <v>8.99</v>
      </c>
      <c r="M4348">
        <v>0</v>
      </c>
      <c r="N4348" t="s">
        <v>5</v>
      </c>
      <c r="O4348">
        <v>1</v>
      </c>
      <c r="P4348">
        <v>4.08</v>
      </c>
      <c r="Q4348">
        <f t="shared" si="472"/>
        <v>245</v>
      </c>
      <c r="R4348" t="s">
        <v>38</v>
      </c>
      <c r="S4348">
        <f t="shared" si="473"/>
        <v>9983.75</v>
      </c>
      <c r="T4348" t="str">
        <f t="shared" si="474"/>
        <v>High</v>
      </c>
      <c r="U4348" t="str">
        <f t="shared" si="475"/>
        <v>Risk</v>
      </c>
    </row>
    <row r="4349" spans="1:21" x14ac:dyDescent="0.25">
      <c r="A4349" t="s">
        <v>4376</v>
      </c>
      <c r="B4349">
        <v>56</v>
      </c>
      <c r="C4349" t="str">
        <f t="shared" si="469"/>
        <v>55+</v>
      </c>
      <c r="D4349" t="s">
        <v>27</v>
      </c>
      <c r="E4349" t="s">
        <v>2</v>
      </c>
      <c r="F4349">
        <v>15.94</v>
      </c>
      <c r="G4349" t="str">
        <f t="shared" si="470"/>
        <v>Low</v>
      </c>
      <c r="H4349">
        <v>12</v>
      </c>
      <c r="I4349" t="s">
        <v>56</v>
      </c>
      <c r="J4349" t="s">
        <v>4</v>
      </c>
      <c r="K4349" s="4">
        <v>8.99</v>
      </c>
      <c r="L4349" s="4">
        <f t="shared" si="471"/>
        <v>8.99</v>
      </c>
      <c r="M4349">
        <v>0</v>
      </c>
      <c r="N4349" t="s">
        <v>5</v>
      </c>
      <c r="O4349">
        <v>2</v>
      </c>
      <c r="P4349">
        <v>1.23</v>
      </c>
      <c r="Q4349">
        <f t="shared" si="472"/>
        <v>74</v>
      </c>
      <c r="R4349" t="s">
        <v>38</v>
      </c>
      <c r="S4349">
        <f t="shared" si="473"/>
        <v>1179.56</v>
      </c>
      <c r="T4349" t="str">
        <f t="shared" si="474"/>
        <v>High</v>
      </c>
      <c r="U4349" t="str">
        <f t="shared" si="475"/>
        <v>Risk</v>
      </c>
    </row>
    <row r="4350" spans="1:21" x14ac:dyDescent="0.25">
      <c r="A4350" t="s">
        <v>4377</v>
      </c>
      <c r="B4350">
        <v>63</v>
      </c>
      <c r="C4350" t="str">
        <f t="shared" si="469"/>
        <v>55+</v>
      </c>
      <c r="D4350" t="s">
        <v>27</v>
      </c>
      <c r="E4350" t="s">
        <v>2</v>
      </c>
      <c r="F4350">
        <v>27.89</v>
      </c>
      <c r="G4350" t="str">
        <f t="shared" si="470"/>
        <v>Medium</v>
      </c>
      <c r="H4350">
        <v>30</v>
      </c>
      <c r="I4350" t="s">
        <v>14</v>
      </c>
      <c r="J4350" t="s">
        <v>41</v>
      </c>
      <c r="K4350" s="4">
        <v>8.99</v>
      </c>
      <c r="L4350" s="4">
        <f t="shared" si="471"/>
        <v>8.99</v>
      </c>
      <c r="M4350">
        <v>0</v>
      </c>
      <c r="N4350" t="s">
        <v>23</v>
      </c>
      <c r="O4350">
        <v>4</v>
      </c>
      <c r="P4350">
        <v>0.9</v>
      </c>
      <c r="Q4350">
        <f t="shared" si="472"/>
        <v>54</v>
      </c>
      <c r="R4350" t="s">
        <v>25</v>
      </c>
      <c r="S4350">
        <f t="shared" si="473"/>
        <v>1506.06</v>
      </c>
      <c r="T4350" t="str">
        <f t="shared" si="474"/>
        <v>High</v>
      </c>
      <c r="U4350" t="str">
        <f t="shared" si="475"/>
        <v>Inactive</v>
      </c>
    </row>
    <row r="4351" spans="1:21" x14ac:dyDescent="0.25">
      <c r="A4351" t="s">
        <v>4378</v>
      </c>
      <c r="B4351">
        <v>70</v>
      </c>
      <c r="C4351" t="str">
        <f t="shared" si="469"/>
        <v>55+</v>
      </c>
      <c r="D4351" t="s">
        <v>27</v>
      </c>
      <c r="E4351" t="s">
        <v>8</v>
      </c>
      <c r="F4351">
        <v>24.78</v>
      </c>
      <c r="G4351" t="str">
        <f t="shared" si="470"/>
        <v>Medium</v>
      </c>
      <c r="H4351">
        <v>19</v>
      </c>
      <c r="I4351" t="s">
        <v>56</v>
      </c>
      <c r="J4351" t="s">
        <v>32</v>
      </c>
      <c r="K4351" s="4">
        <v>13.99</v>
      </c>
      <c r="L4351" s="4">
        <f t="shared" si="471"/>
        <v>13.99</v>
      </c>
      <c r="M4351">
        <v>0</v>
      </c>
      <c r="N4351" t="s">
        <v>5</v>
      </c>
      <c r="O4351">
        <v>1</v>
      </c>
      <c r="P4351">
        <v>1.24</v>
      </c>
      <c r="Q4351">
        <f t="shared" si="472"/>
        <v>74</v>
      </c>
      <c r="R4351" t="s">
        <v>11</v>
      </c>
      <c r="S4351">
        <f t="shared" si="473"/>
        <v>1833.72</v>
      </c>
      <c r="T4351" t="str">
        <f t="shared" si="474"/>
        <v>High</v>
      </c>
      <c r="U4351" t="str">
        <f t="shared" si="475"/>
        <v>Risk</v>
      </c>
    </row>
    <row r="4352" spans="1:21" x14ac:dyDescent="0.25">
      <c r="A4352" t="s">
        <v>4379</v>
      </c>
      <c r="B4352">
        <v>53</v>
      </c>
      <c r="C4352" t="str">
        <f t="shared" si="469"/>
        <v>45-54</v>
      </c>
      <c r="D4352" t="s">
        <v>27</v>
      </c>
      <c r="E4352" t="s">
        <v>18</v>
      </c>
      <c r="F4352">
        <v>27.97</v>
      </c>
      <c r="G4352" t="str">
        <f t="shared" si="470"/>
        <v>Medium</v>
      </c>
      <c r="H4352">
        <v>35</v>
      </c>
      <c r="I4352" t="s">
        <v>3</v>
      </c>
      <c r="J4352" t="s">
        <v>41</v>
      </c>
      <c r="K4352" s="4">
        <v>17.989999999999998</v>
      </c>
      <c r="L4352" s="4">
        <f t="shared" si="471"/>
        <v>17.989999999999998</v>
      </c>
      <c r="M4352">
        <v>0</v>
      </c>
      <c r="N4352" t="s">
        <v>15</v>
      </c>
      <c r="O4352">
        <v>1</v>
      </c>
      <c r="P4352">
        <v>0.78</v>
      </c>
      <c r="Q4352">
        <f t="shared" si="472"/>
        <v>47</v>
      </c>
      <c r="R4352" t="s">
        <v>38</v>
      </c>
      <c r="S4352">
        <f t="shared" si="473"/>
        <v>1314.59</v>
      </c>
      <c r="T4352" t="str">
        <f t="shared" si="474"/>
        <v>High</v>
      </c>
      <c r="U4352" t="str">
        <f t="shared" si="475"/>
        <v>Inactive</v>
      </c>
    </row>
    <row r="4353" spans="1:21" x14ac:dyDescent="0.25">
      <c r="A4353" t="s">
        <v>4380</v>
      </c>
      <c r="B4353">
        <v>61</v>
      </c>
      <c r="C4353" t="str">
        <f t="shared" si="469"/>
        <v>55+</v>
      </c>
      <c r="D4353" t="s">
        <v>13</v>
      </c>
      <c r="E4353" t="s">
        <v>18</v>
      </c>
      <c r="F4353">
        <v>16.07</v>
      </c>
      <c r="G4353" t="str">
        <f t="shared" si="470"/>
        <v>Low</v>
      </c>
      <c r="H4353">
        <v>32</v>
      </c>
      <c r="I4353" t="s">
        <v>14</v>
      </c>
      <c r="J4353" t="s">
        <v>41</v>
      </c>
      <c r="K4353" s="4">
        <v>17.989999999999998</v>
      </c>
      <c r="L4353" s="4">
        <f t="shared" si="471"/>
        <v>17.989999999999998</v>
      </c>
      <c r="M4353">
        <v>1</v>
      </c>
      <c r="N4353" t="s">
        <v>5</v>
      </c>
      <c r="O4353">
        <v>5</v>
      </c>
      <c r="P4353">
        <v>0.49</v>
      </c>
      <c r="Q4353">
        <f t="shared" si="472"/>
        <v>29</v>
      </c>
      <c r="R4353" t="s">
        <v>6</v>
      </c>
      <c r="S4353">
        <f t="shared" si="473"/>
        <v>466.03000000000003</v>
      </c>
      <c r="T4353" t="str">
        <f t="shared" si="474"/>
        <v>High</v>
      </c>
      <c r="U4353" t="str">
        <f t="shared" si="475"/>
        <v>Inactive</v>
      </c>
    </row>
    <row r="4354" spans="1:21" x14ac:dyDescent="0.25">
      <c r="A4354" t="s">
        <v>4381</v>
      </c>
      <c r="B4354">
        <v>59</v>
      </c>
      <c r="C4354" t="str">
        <f t="shared" si="469"/>
        <v>55+</v>
      </c>
      <c r="D4354" t="s">
        <v>13</v>
      </c>
      <c r="E4354" t="s">
        <v>8</v>
      </c>
      <c r="F4354">
        <v>0.32</v>
      </c>
      <c r="G4354" t="str">
        <f t="shared" si="470"/>
        <v>Low</v>
      </c>
      <c r="H4354">
        <v>29</v>
      </c>
      <c r="I4354" t="s">
        <v>3</v>
      </c>
      <c r="J4354" t="s">
        <v>10</v>
      </c>
      <c r="K4354" s="4">
        <v>13.99</v>
      </c>
      <c r="L4354" s="4">
        <f t="shared" si="471"/>
        <v>13.99</v>
      </c>
      <c r="M4354">
        <v>0</v>
      </c>
      <c r="N4354" t="s">
        <v>23</v>
      </c>
      <c r="O4354">
        <v>4</v>
      </c>
      <c r="P4354">
        <v>0.01</v>
      </c>
      <c r="Q4354">
        <f t="shared" si="472"/>
        <v>1</v>
      </c>
      <c r="R4354" t="s">
        <v>20</v>
      </c>
      <c r="S4354">
        <f t="shared" si="473"/>
        <v>0.32</v>
      </c>
      <c r="T4354" t="str">
        <f t="shared" si="474"/>
        <v>Low</v>
      </c>
      <c r="U4354" t="str">
        <f t="shared" si="475"/>
        <v>Inactive</v>
      </c>
    </row>
    <row r="4355" spans="1:21" x14ac:dyDescent="0.25">
      <c r="A4355" t="s">
        <v>4382</v>
      </c>
      <c r="B4355">
        <v>31</v>
      </c>
      <c r="C4355" t="str">
        <f t="shared" ref="C4355:C4418" si="476">IF(B4355&lt;=25, "18-24", IF(B4355&lt;=35, "25-34", IF(B4355&lt;=45,"35-44", IF(B4355&lt;=55,"45-54", "55+"))))</f>
        <v>25-34</v>
      </c>
      <c r="D4355" t="s">
        <v>27</v>
      </c>
      <c r="E4355" t="s">
        <v>2</v>
      </c>
      <c r="F4355">
        <v>2.85</v>
      </c>
      <c r="G4355" t="str">
        <f t="shared" ref="G4355:G4418" si="477">IF(F4355&lt;=20,"Low",IF(F4355&lt;=50, "Medium","High"))</f>
        <v>Low</v>
      </c>
      <c r="H4355">
        <v>5</v>
      </c>
      <c r="I4355" t="s">
        <v>19</v>
      </c>
      <c r="J4355" t="s">
        <v>10</v>
      </c>
      <c r="K4355" s="4">
        <v>8.99</v>
      </c>
      <c r="L4355" s="4">
        <f t="shared" ref="L4355:L4418" si="478">K4355</f>
        <v>8.99</v>
      </c>
      <c r="M4355">
        <v>1</v>
      </c>
      <c r="N4355" t="s">
        <v>23</v>
      </c>
      <c r="O4355">
        <v>5</v>
      </c>
      <c r="P4355">
        <v>0.48</v>
      </c>
      <c r="Q4355">
        <f t="shared" ref="Q4355:Q4418" si="479">ROUND(P4355*60, 0)</f>
        <v>29</v>
      </c>
      <c r="R4355" t="s">
        <v>20</v>
      </c>
      <c r="S4355">
        <f t="shared" ref="S4355:S4418" si="480">F4355*Q4355</f>
        <v>82.65</v>
      </c>
      <c r="T4355" t="str">
        <f t="shared" ref="T4355:T4418" si="481">IF(S4355&lt;=50,"Low",IF(S4355&lt;=150,"Medium", "High"))</f>
        <v>Medium</v>
      </c>
      <c r="U4355" t="str">
        <f t="shared" ref="U4355:U4418" si="482">IF(H4355&lt;=7,"Active", IF(H4355&lt;=21,"Risk", "Inactive"))</f>
        <v>Active</v>
      </c>
    </row>
    <row r="4356" spans="1:21" x14ac:dyDescent="0.25">
      <c r="A4356" t="s">
        <v>4383</v>
      </c>
      <c r="B4356">
        <v>44</v>
      </c>
      <c r="C4356" t="str">
        <f t="shared" si="476"/>
        <v>35-44</v>
      </c>
      <c r="D4356" t="s">
        <v>1</v>
      </c>
      <c r="E4356" t="s">
        <v>18</v>
      </c>
      <c r="F4356">
        <v>6.78</v>
      </c>
      <c r="G4356" t="str">
        <f t="shared" si="477"/>
        <v>Low</v>
      </c>
      <c r="H4356">
        <v>6</v>
      </c>
      <c r="I4356" t="s">
        <v>3</v>
      </c>
      <c r="J4356" t="s">
        <v>32</v>
      </c>
      <c r="K4356" s="4">
        <v>17.989999999999998</v>
      </c>
      <c r="L4356" s="4">
        <f t="shared" si="478"/>
        <v>17.989999999999998</v>
      </c>
      <c r="M4356">
        <v>0</v>
      </c>
      <c r="N4356" t="s">
        <v>29</v>
      </c>
      <c r="O4356">
        <v>5</v>
      </c>
      <c r="P4356">
        <v>0.97</v>
      </c>
      <c r="Q4356">
        <f t="shared" si="479"/>
        <v>58</v>
      </c>
      <c r="R4356" t="s">
        <v>6</v>
      </c>
      <c r="S4356">
        <f t="shared" si="480"/>
        <v>393.24</v>
      </c>
      <c r="T4356" t="str">
        <f t="shared" si="481"/>
        <v>High</v>
      </c>
      <c r="U4356" t="str">
        <f t="shared" si="482"/>
        <v>Active</v>
      </c>
    </row>
    <row r="4357" spans="1:21" x14ac:dyDescent="0.25">
      <c r="A4357" t="s">
        <v>4384</v>
      </c>
      <c r="B4357">
        <v>18</v>
      </c>
      <c r="C4357" t="str">
        <f t="shared" si="476"/>
        <v>18-24</v>
      </c>
      <c r="D4357" t="s">
        <v>13</v>
      </c>
      <c r="E4357" t="s">
        <v>18</v>
      </c>
      <c r="F4357">
        <v>12.95</v>
      </c>
      <c r="G4357" t="str">
        <f t="shared" si="477"/>
        <v>Low</v>
      </c>
      <c r="H4357">
        <v>39</v>
      </c>
      <c r="I4357" t="s">
        <v>56</v>
      </c>
      <c r="J4357" t="s">
        <v>4</v>
      </c>
      <c r="K4357" s="4">
        <v>17.989999999999998</v>
      </c>
      <c r="L4357" s="4">
        <f t="shared" si="478"/>
        <v>17.989999999999998</v>
      </c>
      <c r="M4357">
        <v>1</v>
      </c>
      <c r="N4357" t="s">
        <v>5</v>
      </c>
      <c r="O4357">
        <v>4</v>
      </c>
      <c r="P4357">
        <v>0.32</v>
      </c>
      <c r="Q4357">
        <f t="shared" si="479"/>
        <v>19</v>
      </c>
      <c r="R4357" t="s">
        <v>25</v>
      </c>
      <c r="S4357">
        <f t="shared" si="480"/>
        <v>246.04999999999998</v>
      </c>
      <c r="T4357" t="str">
        <f t="shared" si="481"/>
        <v>High</v>
      </c>
      <c r="U4357" t="str">
        <f t="shared" si="482"/>
        <v>Inactive</v>
      </c>
    </row>
    <row r="4358" spans="1:21" x14ac:dyDescent="0.25">
      <c r="A4358" t="s">
        <v>4385</v>
      </c>
      <c r="B4358">
        <v>64</v>
      </c>
      <c r="C4358" t="str">
        <f t="shared" si="476"/>
        <v>55+</v>
      </c>
      <c r="D4358" t="s">
        <v>13</v>
      </c>
      <c r="E4358" t="s">
        <v>2</v>
      </c>
      <c r="F4358">
        <v>1.74</v>
      </c>
      <c r="G4358" t="str">
        <f t="shared" si="477"/>
        <v>Low</v>
      </c>
      <c r="H4358">
        <v>20</v>
      </c>
      <c r="I4358" t="s">
        <v>9</v>
      </c>
      <c r="J4358" t="s">
        <v>32</v>
      </c>
      <c r="K4358" s="4">
        <v>8.99</v>
      </c>
      <c r="L4358" s="4">
        <f t="shared" si="478"/>
        <v>8.99</v>
      </c>
      <c r="M4358">
        <v>1</v>
      </c>
      <c r="N4358" t="s">
        <v>23</v>
      </c>
      <c r="O4358">
        <v>5</v>
      </c>
      <c r="P4358">
        <v>0.08</v>
      </c>
      <c r="Q4358">
        <f t="shared" si="479"/>
        <v>5</v>
      </c>
      <c r="R4358" t="s">
        <v>6</v>
      </c>
      <c r="S4358">
        <f t="shared" si="480"/>
        <v>8.6999999999999993</v>
      </c>
      <c r="T4358" t="str">
        <f t="shared" si="481"/>
        <v>Low</v>
      </c>
      <c r="U4358" t="str">
        <f t="shared" si="482"/>
        <v>Risk</v>
      </c>
    </row>
    <row r="4359" spans="1:21" x14ac:dyDescent="0.25">
      <c r="A4359" t="s">
        <v>4386</v>
      </c>
      <c r="B4359">
        <v>59</v>
      </c>
      <c r="C4359" t="str">
        <f t="shared" si="476"/>
        <v>55+</v>
      </c>
      <c r="D4359" t="s">
        <v>1</v>
      </c>
      <c r="E4359" t="s">
        <v>2</v>
      </c>
      <c r="F4359">
        <v>1.36</v>
      </c>
      <c r="G4359" t="str">
        <f t="shared" si="477"/>
        <v>Low</v>
      </c>
      <c r="H4359">
        <v>57</v>
      </c>
      <c r="I4359" t="s">
        <v>56</v>
      </c>
      <c r="J4359" t="s">
        <v>43</v>
      </c>
      <c r="K4359" s="4">
        <v>8.99</v>
      </c>
      <c r="L4359" s="4">
        <f t="shared" si="478"/>
        <v>8.99</v>
      </c>
      <c r="M4359">
        <v>1</v>
      </c>
      <c r="N4359" t="s">
        <v>5</v>
      </c>
      <c r="O4359">
        <v>1</v>
      </c>
      <c r="P4359">
        <v>0.02</v>
      </c>
      <c r="Q4359">
        <f t="shared" si="479"/>
        <v>1</v>
      </c>
      <c r="R4359" t="s">
        <v>11</v>
      </c>
      <c r="S4359">
        <f t="shared" si="480"/>
        <v>1.36</v>
      </c>
      <c r="T4359" t="str">
        <f t="shared" si="481"/>
        <v>Low</v>
      </c>
      <c r="U4359" t="str">
        <f t="shared" si="482"/>
        <v>Inactive</v>
      </c>
    </row>
    <row r="4360" spans="1:21" x14ac:dyDescent="0.25">
      <c r="A4360" t="s">
        <v>4387</v>
      </c>
      <c r="B4360">
        <v>27</v>
      </c>
      <c r="C4360" t="str">
        <f t="shared" si="476"/>
        <v>25-34</v>
      </c>
      <c r="D4360" t="s">
        <v>13</v>
      </c>
      <c r="E4360" t="s">
        <v>8</v>
      </c>
      <c r="F4360">
        <v>3.46</v>
      </c>
      <c r="G4360" t="str">
        <f t="shared" si="477"/>
        <v>Low</v>
      </c>
      <c r="H4360">
        <v>42</v>
      </c>
      <c r="I4360" t="s">
        <v>9</v>
      </c>
      <c r="J4360" t="s">
        <v>32</v>
      </c>
      <c r="K4360" s="4">
        <v>13.99</v>
      </c>
      <c r="L4360" s="4">
        <f t="shared" si="478"/>
        <v>13.99</v>
      </c>
      <c r="M4360">
        <v>1</v>
      </c>
      <c r="N4360" t="s">
        <v>5</v>
      </c>
      <c r="O4360">
        <v>5</v>
      </c>
      <c r="P4360">
        <v>0.08</v>
      </c>
      <c r="Q4360">
        <f t="shared" si="479"/>
        <v>5</v>
      </c>
      <c r="R4360" t="s">
        <v>33</v>
      </c>
      <c r="S4360">
        <f t="shared" si="480"/>
        <v>17.3</v>
      </c>
      <c r="T4360" t="str">
        <f t="shared" si="481"/>
        <v>Low</v>
      </c>
      <c r="U4360" t="str">
        <f t="shared" si="482"/>
        <v>Inactive</v>
      </c>
    </row>
    <row r="4361" spans="1:21" x14ac:dyDescent="0.25">
      <c r="A4361" t="s">
        <v>4388</v>
      </c>
      <c r="B4361">
        <v>36</v>
      </c>
      <c r="C4361" t="str">
        <f t="shared" si="476"/>
        <v>35-44</v>
      </c>
      <c r="D4361" t="s">
        <v>13</v>
      </c>
      <c r="E4361" t="s">
        <v>8</v>
      </c>
      <c r="F4361">
        <v>16.29</v>
      </c>
      <c r="G4361" t="str">
        <f t="shared" si="477"/>
        <v>Low</v>
      </c>
      <c r="H4361">
        <v>48</v>
      </c>
      <c r="I4361" t="s">
        <v>56</v>
      </c>
      <c r="J4361" t="s">
        <v>10</v>
      </c>
      <c r="K4361" s="4">
        <v>13.99</v>
      </c>
      <c r="L4361" s="4">
        <f t="shared" si="478"/>
        <v>13.99</v>
      </c>
      <c r="M4361">
        <v>1</v>
      </c>
      <c r="N4361" t="s">
        <v>15</v>
      </c>
      <c r="O4361">
        <v>4</v>
      </c>
      <c r="P4361">
        <v>0.33</v>
      </c>
      <c r="Q4361">
        <f t="shared" si="479"/>
        <v>20</v>
      </c>
      <c r="R4361" t="s">
        <v>38</v>
      </c>
      <c r="S4361">
        <f t="shared" si="480"/>
        <v>325.79999999999995</v>
      </c>
      <c r="T4361" t="str">
        <f t="shared" si="481"/>
        <v>High</v>
      </c>
      <c r="U4361" t="str">
        <f t="shared" si="482"/>
        <v>Inactive</v>
      </c>
    </row>
    <row r="4362" spans="1:21" x14ac:dyDescent="0.25">
      <c r="A4362" t="s">
        <v>4389</v>
      </c>
      <c r="B4362">
        <v>28</v>
      </c>
      <c r="C4362" t="str">
        <f t="shared" si="476"/>
        <v>25-34</v>
      </c>
      <c r="D4362" t="s">
        <v>1</v>
      </c>
      <c r="E4362" t="s">
        <v>2</v>
      </c>
      <c r="F4362">
        <v>12.94</v>
      </c>
      <c r="G4362" t="str">
        <f t="shared" si="477"/>
        <v>Low</v>
      </c>
      <c r="H4362">
        <v>40</v>
      </c>
      <c r="I4362" t="s">
        <v>9</v>
      </c>
      <c r="J4362" t="s">
        <v>10</v>
      </c>
      <c r="K4362" s="4">
        <v>8.99</v>
      </c>
      <c r="L4362" s="4">
        <f t="shared" si="478"/>
        <v>8.99</v>
      </c>
      <c r="M4362">
        <v>1</v>
      </c>
      <c r="N4362" t="s">
        <v>29</v>
      </c>
      <c r="O4362">
        <v>3</v>
      </c>
      <c r="P4362">
        <v>0.32</v>
      </c>
      <c r="Q4362">
        <f t="shared" si="479"/>
        <v>19</v>
      </c>
      <c r="R4362" t="s">
        <v>33</v>
      </c>
      <c r="S4362">
        <f t="shared" si="480"/>
        <v>245.85999999999999</v>
      </c>
      <c r="T4362" t="str">
        <f t="shared" si="481"/>
        <v>High</v>
      </c>
      <c r="U4362" t="str">
        <f t="shared" si="482"/>
        <v>Inactive</v>
      </c>
    </row>
    <row r="4363" spans="1:21" x14ac:dyDescent="0.25">
      <c r="A4363" t="s">
        <v>4390</v>
      </c>
      <c r="B4363">
        <v>66</v>
      </c>
      <c r="C4363" t="str">
        <f t="shared" si="476"/>
        <v>55+</v>
      </c>
      <c r="D4363" t="s">
        <v>13</v>
      </c>
      <c r="E4363" t="s">
        <v>2</v>
      </c>
      <c r="F4363">
        <v>5.27</v>
      </c>
      <c r="G4363" t="str">
        <f t="shared" si="477"/>
        <v>Low</v>
      </c>
      <c r="H4363">
        <v>6</v>
      </c>
      <c r="I4363" t="s">
        <v>35</v>
      </c>
      <c r="J4363" t="s">
        <v>10</v>
      </c>
      <c r="K4363" s="4">
        <v>8.99</v>
      </c>
      <c r="L4363" s="4">
        <f t="shared" si="478"/>
        <v>8.99</v>
      </c>
      <c r="M4363">
        <v>0</v>
      </c>
      <c r="N4363" t="s">
        <v>47</v>
      </c>
      <c r="O4363">
        <v>5</v>
      </c>
      <c r="P4363">
        <v>0.75</v>
      </c>
      <c r="Q4363">
        <f t="shared" si="479"/>
        <v>45</v>
      </c>
      <c r="R4363" t="s">
        <v>38</v>
      </c>
      <c r="S4363">
        <f t="shared" si="480"/>
        <v>237.14999999999998</v>
      </c>
      <c r="T4363" t="str">
        <f t="shared" si="481"/>
        <v>High</v>
      </c>
      <c r="U4363" t="str">
        <f t="shared" si="482"/>
        <v>Active</v>
      </c>
    </row>
    <row r="4364" spans="1:21" x14ac:dyDescent="0.25">
      <c r="A4364" t="s">
        <v>4391</v>
      </c>
      <c r="B4364">
        <v>24</v>
      </c>
      <c r="C4364" t="str">
        <f t="shared" si="476"/>
        <v>18-24</v>
      </c>
      <c r="D4364" t="s">
        <v>13</v>
      </c>
      <c r="E4364" t="s">
        <v>18</v>
      </c>
      <c r="F4364">
        <v>16.170000000000002</v>
      </c>
      <c r="G4364" t="str">
        <f t="shared" si="477"/>
        <v>Low</v>
      </c>
      <c r="H4364">
        <v>33</v>
      </c>
      <c r="I4364" t="s">
        <v>35</v>
      </c>
      <c r="J4364" t="s">
        <v>43</v>
      </c>
      <c r="K4364" s="4">
        <v>17.989999999999998</v>
      </c>
      <c r="L4364" s="4">
        <f t="shared" si="478"/>
        <v>17.989999999999998</v>
      </c>
      <c r="M4364">
        <v>1</v>
      </c>
      <c r="N4364" t="s">
        <v>5</v>
      </c>
      <c r="O4364">
        <v>2</v>
      </c>
      <c r="P4364">
        <v>0.48</v>
      </c>
      <c r="Q4364">
        <f t="shared" si="479"/>
        <v>29</v>
      </c>
      <c r="R4364" t="s">
        <v>25</v>
      </c>
      <c r="S4364">
        <f t="shared" si="480"/>
        <v>468.93000000000006</v>
      </c>
      <c r="T4364" t="str">
        <f t="shared" si="481"/>
        <v>High</v>
      </c>
      <c r="U4364" t="str">
        <f t="shared" si="482"/>
        <v>Inactive</v>
      </c>
    </row>
    <row r="4365" spans="1:21" x14ac:dyDescent="0.25">
      <c r="A4365" t="s">
        <v>4392</v>
      </c>
      <c r="B4365">
        <v>66</v>
      </c>
      <c r="C4365" t="str">
        <f t="shared" si="476"/>
        <v>55+</v>
      </c>
      <c r="D4365" t="s">
        <v>27</v>
      </c>
      <c r="E4365" t="s">
        <v>18</v>
      </c>
      <c r="F4365">
        <v>10.41</v>
      </c>
      <c r="G4365" t="str">
        <f t="shared" si="477"/>
        <v>Low</v>
      </c>
      <c r="H4365">
        <v>1</v>
      </c>
      <c r="I4365" t="s">
        <v>56</v>
      </c>
      <c r="J4365" t="s">
        <v>32</v>
      </c>
      <c r="K4365" s="4">
        <v>17.989999999999998</v>
      </c>
      <c r="L4365" s="4">
        <f t="shared" si="478"/>
        <v>17.989999999999998</v>
      </c>
      <c r="M4365">
        <v>0</v>
      </c>
      <c r="N4365" t="s">
        <v>47</v>
      </c>
      <c r="O4365">
        <v>5</v>
      </c>
      <c r="P4365">
        <v>5.21</v>
      </c>
      <c r="Q4365">
        <f t="shared" si="479"/>
        <v>313</v>
      </c>
      <c r="R4365" t="s">
        <v>33</v>
      </c>
      <c r="S4365">
        <f t="shared" si="480"/>
        <v>3258.33</v>
      </c>
      <c r="T4365" t="str">
        <f t="shared" si="481"/>
        <v>High</v>
      </c>
      <c r="U4365" t="str">
        <f t="shared" si="482"/>
        <v>Active</v>
      </c>
    </row>
    <row r="4366" spans="1:21" x14ac:dyDescent="0.25">
      <c r="A4366" t="s">
        <v>4393</v>
      </c>
      <c r="B4366">
        <v>60</v>
      </c>
      <c r="C4366" t="str">
        <f t="shared" si="476"/>
        <v>55+</v>
      </c>
      <c r="D4366" t="s">
        <v>13</v>
      </c>
      <c r="E4366" t="s">
        <v>2</v>
      </c>
      <c r="F4366">
        <v>20.76</v>
      </c>
      <c r="G4366" t="str">
        <f t="shared" si="477"/>
        <v>Medium</v>
      </c>
      <c r="H4366">
        <v>8</v>
      </c>
      <c r="I4366" t="s">
        <v>14</v>
      </c>
      <c r="J4366" t="s">
        <v>32</v>
      </c>
      <c r="K4366" s="4">
        <v>8.99</v>
      </c>
      <c r="L4366" s="4">
        <f t="shared" si="478"/>
        <v>8.99</v>
      </c>
      <c r="M4366">
        <v>0</v>
      </c>
      <c r="N4366" t="s">
        <v>47</v>
      </c>
      <c r="O4366">
        <v>4</v>
      </c>
      <c r="P4366">
        <v>2.31</v>
      </c>
      <c r="Q4366">
        <f t="shared" si="479"/>
        <v>139</v>
      </c>
      <c r="R4366" t="s">
        <v>6</v>
      </c>
      <c r="S4366">
        <f t="shared" si="480"/>
        <v>2885.6400000000003</v>
      </c>
      <c r="T4366" t="str">
        <f t="shared" si="481"/>
        <v>High</v>
      </c>
      <c r="U4366" t="str">
        <f t="shared" si="482"/>
        <v>Risk</v>
      </c>
    </row>
    <row r="4367" spans="1:21" x14ac:dyDescent="0.25">
      <c r="A4367" t="s">
        <v>4394</v>
      </c>
      <c r="B4367">
        <v>45</v>
      </c>
      <c r="C4367" t="str">
        <f t="shared" si="476"/>
        <v>35-44</v>
      </c>
      <c r="D4367" t="s">
        <v>27</v>
      </c>
      <c r="E4367" t="s">
        <v>18</v>
      </c>
      <c r="F4367">
        <v>0.45</v>
      </c>
      <c r="G4367" t="str">
        <f t="shared" si="477"/>
        <v>Low</v>
      </c>
      <c r="H4367">
        <v>44</v>
      </c>
      <c r="I4367" t="s">
        <v>14</v>
      </c>
      <c r="J4367" t="s">
        <v>10</v>
      </c>
      <c r="K4367" s="4">
        <v>17.989999999999998</v>
      </c>
      <c r="L4367" s="4">
        <f t="shared" si="478"/>
        <v>17.989999999999998</v>
      </c>
      <c r="M4367">
        <v>1</v>
      </c>
      <c r="N4367" t="s">
        <v>23</v>
      </c>
      <c r="O4367">
        <v>3</v>
      </c>
      <c r="P4367">
        <v>0.01</v>
      </c>
      <c r="Q4367">
        <f t="shared" si="479"/>
        <v>1</v>
      </c>
      <c r="R4367" t="s">
        <v>33</v>
      </c>
      <c r="S4367">
        <f t="shared" si="480"/>
        <v>0.45</v>
      </c>
      <c r="T4367" t="str">
        <f t="shared" si="481"/>
        <v>Low</v>
      </c>
      <c r="U4367" t="str">
        <f t="shared" si="482"/>
        <v>Inactive</v>
      </c>
    </row>
    <row r="4368" spans="1:21" x14ac:dyDescent="0.25">
      <c r="A4368" t="s">
        <v>4395</v>
      </c>
      <c r="B4368">
        <v>54</v>
      </c>
      <c r="C4368" t="str">
        <f t="shared" si="476"/>
        <v>45-54</v>
      </c>
      <c r="D4368" t="s">
        <v>13</v>
      </c>
      <c r="E4368" t="s">
        <v>2</v>
      </c>
      <c r="F4368">
        <v>11.9</v>
      </c>
      <c r="G4368" t="str">
        <f t="shared" si="477"/>
        <v>Low</v>
      </c>
      <c r="H4368">
        <v>49</v>
      </c>
      <c r="I4368" t="s">
        <v>35</v>
      </c>
      <c r="J4368" t="s">
        <v>41</v>
      </c>
      <c r="K4368" s="4">
        <v>8.99</v>
      </c>
      <c r="L4368" s="4">
        <f t="shared" si="478"/>
        <v>8.99</v>
      </c>
      <c r="M4368">
        <v>1</v>
      </c>
      <c r="N4368" t="s">
        <v>29</v>
      </c>
      <c r="O4368">
        <v>5</v>
      </c>
      <c r="P4368">
        <v>0.24</v>
      </c>
      <c r="Q4368">
        <f t="shared" si="479"/>
        <v>14</v>
      </c>
      <c r="R4368" t="s">
        <v>20</v>
      </c>
      <c r="S4368">
        <f t="shared" si="480"/>
        <v>166.6</v>
      </c>
      <c r="T4368" t="str">
        <f t="shared" si="481"/>
        <v>High</v>
      </c>
      <c r="U4368" t="str">
        <f t="shared" si="482"/>
        <v>Inactive</v>
      </c>
    </row>
    <row r="4369" spans="1:21" x14ac:dyDescent="0.25">
      <c r="A4369" t="s">
        <v>4396</v>
      </c>
      <c r="B4369">
        <v>33</v>
      </c>
      <c r="C4369" t="str">
        <f t="shared" si="476"/>
        <v>25-34</v>
      </c>
      <c r="D4369" t="s">
        <v>27</v>
      </c>
      <c r="E4369" t="s">
        <v>2</v>
      </c>
      <c r="F4369">
        <v>43.55</v>
      </c>
      <c r="G4369" t="str">
        <f t="shared" si="477"/>
        <v>Medium</v>
      </c>
      <c r="H4369">
        <v>4</v>
      </c>
      <c r="I4369" t="s">
        <v>35</v>
      </c>
      <c r="J4369" t="s">
        <v>4</v>
      </c>
      <c r="K4369" s="4">
        <v>8.99</v>
      </c>
      <c r="L4369" s="4">
        <f t="shared" si="478"/>
        <v>8.99</v>
      </c>
      <c r="M4369">
        <v>0</v>
      </c>
      <c r="N4369" t="s">
        <v>5</v>
      </c>
      <c r="O4369">
        <v>1</v>
      </c>
      <c r="P4369">
        <v>8.7100000000000009</v>
      </c>
      <c r="Q4369">
        <f t="shared" si="479"/>
        <v>523</v>
      </c>
      <c r="R4369" t="s">
        <v>38</v>
      </c>
      <c r="S4369">
        <f t="shared" si="480"/>
        <v>22776.649999999998</v>
      </c>
      <c r="T4369" t="str">
        <f t="shared" si="481"/>
        <v>High</v>
      </c>
      <c r="U4369" t="str">
        <f t="shared" si="482"/>
        <v>Active</v>
      </c>
    </row>
    <row r="4370" spans="1:21" x14ac:dyDescent="0.25">
      <c r="A4370" t="s">
        <v>4397</v>
      </c>
      <c r="B4370">
        <v>69</v>
      </c>
      <c r="C4370" t="str">
        <f t="shared" si="476"/>
        <v>55+</v>
      </c>
      <c r="D4370" t="s">
        <v>27</v>
      </c>
      <c r="E4370" t="s">
        <v>18</v>
      </c>
      <c r="F4370">
        <v>5.4</v>
      </c>
      <c r="G4370" t="str">
        <f t="shared" si="477"/>
        <v>Low</v>
      </c>
      <c r="H4370">
        <v>14</v>
      </c>
      <c r="I4370" t="s">
        <v>3</v>
      </c>
      <c r="J4370" t="s">
        <v>4</v>
      </c>
      <c r="K4370" s="4">
        <v>17.989999999999998</v>
      </c>
      <c r="L4370" s="4">
        <f t="shared" si="478"/>
        <v>17.989999999999998</v>
      </c>
      <c r="M4370">
        <v>0</v>
      </c>
      <c r="N4370" t="s">
        <v>15</v>
      </c>
      <c r="O4370">
        <v>3</v>
      </c>
      <c r="P4370">
        <v>0.36</v>
      </c>
      <c r="Q4370">
        <f t="shared" si="479"/>
        <v>22</v>
      </c>
      <c r="R4370" t="s">
        <v>11</v>
      </c>
      <c r="S4370">
        <f t="shared" si="480"/>
        <v>118.80000000000001</v>
      </c>
      <c r="T4370" t="str">
        <f t="shared" si="481"/>
        <v>Medium</v>
      </c>
      <c r="U4370" t="str">
        <f t="shared" si="482"/>
        <v>Risk</v>
      </c>
    </row>
    <row r="4371" spans="1:21" x14ac:dyDescent="0.25">
      <c r="A4371" t="s">
        <v>4398</v>
      </c>
      <c r="B4371">
        <v>44</v>
      </c>
      <c r="C4371" t="str">
        <f t="shared" si="476"/>
        <v>35-44</v>
      </c>
      <c r="D4371" t="s">
        <v>1</v>
      </c>
      <c r="E4371" t="s">
        <v>8</v>
      </c>
      <c r="F4371">
        <v>12.56</v>
      </c>
      <c r="G4371" t="str">
        <f t="shared" si="477"/>
        <v>Low</v>
      </c>
      <c r="H4371">
        <v>53</v>
      </c>
      <c r="I4371" t="s">
        <v>56</v>
      </c>
      <c r="J4371" t="s">
        <v>32</v>
      </c>
      <c r="K4371" s="4">
        <v>13.99</v>
      </c>
      <c r="L4371" s="4">
        <f t="shared" si="478"/>
        <v>13.99</v>
      </c>
      <c r="M4371">
        <v>1</v>
      </c>
      <c r="N4371" t="s">
        <v>15</v>
      </c>
      <c r="O4371">
        <v>3</v>
      </c>
      <c r="P4371">
        <v>0.23</v>
      </c>
      <c r="Q4371">
        <f t="shared" si="479"/>
        <v>14</v>
      </c>
      <c r="R4371" t="s">
        <v>6</v>
      </c>
      <c r="S4371">
        <f t="shared" si="480"/>
        <v>175.84</v>
      </c>
      <c r="T4371" t="str">
        <f t="shared" si="481"/>
        <v>High</v>
      </c>
      <c r="U4371" t="str">
        <f t="shared" si="482"/>
        <v>Inactive</v>
      </c>
    </row>
    <row r="4372" spans="1:21" x14ac:dyDescent="0.25">
      <c r="A4372" t="s">
        <v>4399</v>
      </c>
      <c r="B4372">
        <v>39</v>
      </c>
      <c r="C4372" t="str">
        <f t="shared" si="476"/>
        <v>35-44</v>
      </c>
      <c r="D4372" t="s">
        <v>27</v>
      </c>
      <c r="E4372" t="s">
        <v>2</v>
      </c>
      <c r="F4372">
        <v>34.56</v>
      </c>
      <c r="G4372" t="str">
        <f t="shared" si="477"/>
        <v>Medium</v>
      </c>
      <c r="H4372">
        <v>39</v>
      </c>
      <c r="I4372" t="s">
        <v>9</v>
      </c>
      <c r="J4372" t="s">
        <v>10</v>
      </c>
      <c r="K4372" s="4">
        <v>8.99</v>
      </c>
      <c r="L4372" s="4">
        <f t="shared" si="478"/>
        <v>8.99</v>
      </c>
      <c r="M4372">
        <v>0</v>
      </c>
      <c r="N4372" t="s">
        <v>23</v>
      </c>
      <c r="O4372">
        <v>1</v>
      </c>
      <c r="P4372">
        <v>0.86</v>
      </c>
      <c r="Q4372">
        <f t="shared" si="479"/>
        <v>52</v>
      </c>
      <c r="R4372" t="s">
        <v>33</v>
      </c>
      <c r="S4372">
        <f t="shared" si="480"/>
        <v>1797.1200000000001</v>
      </c>
      <c r="T4372" t="str">
        <f t="shared" si="481"/>
        <v>High</v>
      </c>
      <c r="U4372" t="str">
        <f t="shared" si="482"/>
        <v>Inactive</v>
      </c>
    </row>
    <row r="4373" spans="1:21" x14ac:dyDescent="0.25">
      <c r="A4373" t="s">
        <v>4400</v>
      </c>
      <c r="B4373">
        <v>53</v>
      </c>
      <c r="C4373" t="str">
        <f t="shared" si="476"/>
        <v>45-54</v>
      </c>
      <c r="D4373" t="s">
        <v>13</v>
      </c>
      <c r="E4373" t="s">
        <v>18</v>
      </c>
      <c r="F4373">
        <v>3.41</v>
      </c>
      <c r="G4373" t="str">
        <f t="shared" si="477"/>
        <v>Low</v>
      </c>
      <c r="H4373">
        <v>50</v>
      </c>
      <c r="I4373" t="s">
        <v>19</v>
      </c>
      <c r="J4373" t="s">
        <v>32</v>
      </c>
      <c r="K4373" s="4">
        <v>17.989999999999998</v>
      </c>
      <c r="L4373" s="4">
        <f t="shared" si="478"/>
        <v>17.989999999999998</v>
      </c>
      <c r="M4373">
        <v>1</v>
      </c>
      <c r="N4373" t="s">
        <v>23</v>
      </c>
      <c r="O4373">
        <v>1</v>
      </c>
      <c r="P4373">
        <v>7.0000000000000007E-2</v>
      </c>
      <c r="Q4373">
        <f t="shared" si="479"/>
        <v>4</v>
      </c>
      <c r="R4373" t="s">
        <v>25</v>
      </c>
      <c r="S4373">
        <f t="shared" si="480"/>
        <v>13.64</v>
      </c>
      <c r="T4373" t="str">
        <f t="shared" si="481"/>
        <v>Low</v>
      </c>
      <c r="U4373" t="str">
        <f t="shared" si="482"/>
        <v>Inactive</v>
      </c>
    </row>
    <row r="4374" spans="1:21" x14ac:dyDescent="0.25">
      <c r="A4374" t="s">
        <v>4401</v>
      </c>
      <c r="B4374">
        <v>33</v>
      </c>
      <c r="C4374" t="str">
        <f t="shared" si="476"/>
        <v>25-34</v>
      </c>
      <c r="D4374" t="s">
        <v>27</v>
      </c>
      <c r="E4374" t="s">
        <v>8</v>
      </c>
      <c r="F4374">
        <v>5.76</v>
      </c>
      <c r="G4374" t="str">
        <f t="shared" si="477"/>
        <v>Low</v>
      </c>
      <c r="H4374">
        <v>40</v>
      </c>
      <c r="I4374" t="s">
        <v>9</v>
      </c>
      <c r="J4374" t="s">
        <v>41</v>
      </c>
      <c r="K4374" s="4">
        <v>13.99</v>
      </c>
      <c r="L4374" s="4">
        <f t="shared" si="478"/>
        <v>13.99</v>
      </c>
      <c r="M4374">
        <v>1</v>
      </c>
      <c r="N4374" t="s">
        <v>5</v>
      </c>
      <c r="O4374">
        <v>5</v>
      </c>
      <c r="P4374">
        <v>0.14000000000000001</v>
      </c>
      <c r="Q4374">
        <f t="shared" si="479"/>
        <v>8</v>
      </c>
      <c r="R4374" t="s">
        <v>33</v>
      </c>
      <c r="S4374">
        <f t="shared" si="480"/>
        <v>46.08</v>
      </c>
      <c r="T4374" t="str">
        <f t="shared" si="481"/>
        <v>Low</v>
      </c>
      <c r="U4374" t="str">
        <f t="shared" si="482"/>
        <v>Inactive</v>
      </c>
    </row>
    <row r="4375" spans="1:21" x14ac:dyDescent="0.25">
      <c r="A4375" t="s">
        <v>4402</v>
      </c>
      <c r="B4375">
        <v>36</v>
      </c>
      <c r="C4375" t="str">
        <f t="shared" si="476"/>
        <v>35-44</v>
      </c>
      <c r="D4375" t="s">
        <v>1</v>
      </c>
      <c r="E4375" t="s">
        <v>2</v>
      </c>
      <c r="F4375">
        <v>1.1100000000000001</v>
      </c>
      <c r="G4375" t="str">
        <f t="shared" si="477"/>
        <v>Low</v>
      </c>
      <c r="H4375">
        <v>39</v>
      </c>
      <c r="I4375" t="s">
        <v>19</v>
      </c>
      <c r="J4375" t="s">
        <v>4</v>
      </c>
      <c r="K4375" s="4">
        <v>8.99</v>
      </c>
      <c r="L4375" s="4">
        <f t="shared" si="478"/>
        <v>8.99</v>
      </c>
      <c r="M4375">
        <v>1</v>
      </c>
      <c r="N4375" t="s">
        <v>47</v>
      </c>
      <c r="O4375">
        <v>1</v>
      </c>
      <c r="P4375">
        <v>0.03</v>
      </c>
      <c r="Q4375">
        <f t="shared" si="479"/>
        <v>2</v>
      </c>
      <c r="R4375" t="s">
        <v>38</v>
      </c>
      <c r="S4375">
        <f t="shared" si="480"/>
        <v>2.2200000000000002</v>
      </c>
      <c r="T4375" t="str">
        <f t="shared" si="481"/>
        <v>Low</v>
      </c>
      <c r="U4375" t="str">
        <f t="shared" si="482"/>
        <v>Inactive</v>
      </c>
    </row>
    <row r="4376" spans="1:21" x14ac:dyDescent="0.25">
      <c r="A4376" t="s">
        <v>4403</v>
      </c>
      <c r="B4376">
        <v>65</v>
      </c>
      <c r="C4376" t="str">
        <f t="shared" si="476"/>
        <v>55+</v>
      </c>
      <c r="D4376" t="s">
        <v>1</v>
      </c>
      <c r="E4376" t="s">
        <v>2</v>
      </c>
      <c r="F4376">
        <v>3.84</v>
      </c>
      <c r="G4376" t="str">
        <f t="shared" si="477"/>
        <v>Low</v>
      </c>
      <c r="H4376">
        <v>3</v>
      </c>
      <c r="I4376" t="s">
        <v>19</v>
      </c>
      <c r="J4376" t="s">
        <v>41</v>
      </c>
      <c r="K4376" s="4">
        <v>8.99</v>
      </c>
      <c r="L4376" s="4">
        <f t="shared" si="478"/>
        <v>8.99</v>
      </c>
      <c r="M4376">
        <v>0</v>
      </c>
      <c r="N4376" t="s">
        <v>47</v>
      </c>
      <c r="O4376">
        <v>3</v>
      </c>
      <c r="P4376">
        <v>0.96</v>
      </c>
      <c r="Q4376">
        <f t="shared" si="479"/>
        <v>58</v>
      </c>
      <c r="R4376" t="s">
        <v>33</v>
      </c>
      <c r="S4376">
        <f t="shared" si="480"/>
        <v>222.72</v>
      </c>
      <c r="T4376" t="str">
        <f t="shared" si="481"/>
        <v>High</v>
      </c>
      <c r="U4376" t="str">
        <f t="shared" si="482"/>
        <v>Active</v>
      </c>
    </row>
    <row r="4377" spans="1:21" x14ac:dyDescent="0.25">
      <c r="A4377" t="s">
        <v>4404</v>
      </c>
      <c r="B4377">
        <v>23</v>
      </c>
      <c r="C4377" t="str">
        <f t="shared" si="476"/>
        <v>18-24</v>
      </c>
      <c r="D4377" t="s">
        <v>1</v>
      </c>
      <c r="E4377" t="s">
        <v>18</v>
      </c>
      <c r="F4377">
        <v>15.27</v>
      </c>
      <c r="G4377" t="str">
        <f t="shared" si="477"/>
        <v>Low</v>
      </c>
      <c r="H4377">
        <v>27</v>
      </c>
      <c r="I4377" t="s">
        <v>14</v>
      </c>
      <c r="J4377" t="s">
        <v>43</v>
      </c>
      <c r="K4377" s="4">
        <v>17.989999999999998</v>
      </c>
      <c r="L4377" s="4">
        <f t="shared" si="478"/>
        <v>17.989999999999998</v>
      </c>
      <c r="M4377">
        <v>0</v>
      </c>
      <c r="N4377" t="s">
        <v>29</v>
      </c>
      <c r="O4377">
        <v>1</v>
      </c>
      <c r="P4377">
        <v>0.55000000000000004</v>
      </c>
      <c r="Q4377">
        <f t="shared" si="479"/>
        <v>33</v>
      </c>
      <c r="R4377" t="s">
        <v>16</v>
      </c>
      <c r="S4377">
        <f t="shared" si="480"/>
        <v>503.90999999999997</v>
      </c>
      <c r="T4377" t="str">
        <f t="shared" si="481"/>
        <v>High</v>
      </c>
      <c r="U4377" t="str">
        <f t="shared" si="482"/>
        <v>Inactive</v>
      </c>
    </row>
    <row r="4378" spans="1:21" x14ac:dyDescent="0.25">
      <c r="A4378" t="s">
        <v>4405</v>
      </c>
      <c r="B4378">
        <v>22</v>
      </c>
      <c r="C4378" t="str">
        <f t="shared" si="476"/>
        <v>18-24</v>
      </c>
      <c r="D4378" t="s">
        <v>13</v>
      </c>
      <c r="E4378" t="s">
        <v>18</v>
      </c>
      <c r="F4378">
        <v>7.28</v>
      </c>
      <c r="G4378" t="str">
        <f t="shared" si="477"/>
        <v>Low</v>
      </c>
      <c r="H4378">
        <v>43</v>
      </c>
      <c r="I4378" t="s">
        <v>56</v>
      </c>
      <c r="J4378" t="s">
        <v>41</v>
      </c>
      <c r="K4378" s="4">
        <v>17.989999999999998</v>
      </c>
      <c r="L4378" s="4">
        <f t="shared" si="478"/>
        <v>17.989999999999998</v>
      </c>
      <c r="M4378">
        <v>0</v>
      </c>
      <c r="N4378" t="s">
        <v>23</v>
      </c>
      <c r="O4378">
        <v>5</v>
      </c>
      <c r="P4378">
        <v>0.17</v>
      </c>
      <c r="Q4378">
        <f t="shared" si="479"/>
        <v>10</v>
      </c>
      <c r="R4378" t="s">
        <v>11</v>
      </c>
      <c r="S4378">
        <f t="shared" si="480"/>
        <v>72.8</v>
      </c>
      <c r="T4378" t="str">
        <f t="shared" si="481"/>
        <v>Medium</v>
      </c>
      <c r="U4378" t="str">
        <f t="shared" si="482"/>
        <v>Inactive</v>
      </c>
    </row>
    <row r="4379" spans="1:21" x14ac:dyDescent="0.25">
      <c r="A4379" t="s">
        <v>4406</v>
      </c>
      <c r="B4379">
        <v>51</v>
      </c>
      <c r="C4379" t="str">
        <f t="shared" si="476"/>
        <v>45-54</v>
      </c>
      <c r="D4379" t="s">
        <v>1</v>
      </c>
      <c r="E4379" t="s">
        <v>8</v>
      </c>
      <c r="F4379">
        <v>0.73</v>
      </c>
      <c r="G4379" t="str">
        <f t="shared" si="477"/>
        <v>Low</v>
      </c>
      <c r="H4379">
        <v>46</v>
      </c>
      <c r="I4379" t="s">
        <v>56</v>
      </c>
      <c r="J4379" t="s">
        <v>32</v>
      </c>
      <c r="K4379" s="4">
        <v>13.99</v>
      </c>
      <c r="L4379" s="4">
        <f t="shared" si="478"/>
        <v>13.99</v>
      </c>
      <c r="M4379">
        <v>1</v>
      </c>
      <c r="N4379" t="s">
        <v>15</v>
      </c>
      <c r="O4379">
        <v>5</v>
      </c>
      <c r="P4379">
        <v>0.02</v>
      </c>
      <c r="Q4379">
        <f t="shared" si="479"/>
        <v>1</v>
      </c>
      <c r="R4379" t="s">
        <v>38</v>
      </c>
      <c r="S4379">
        <f t="shared" si="480"/>
        <v>0.73</v>
      </c>
      <c r="T4379" t="str">
        <f t="shared" si="481"/>
        <v>Low</v>
      </c>
      <c r="U4379" t="str">
        <f t="shared" si="482"/>
        <v>Inactive</v>
      </c>
    </row>
    <row r="4380" spans="1:21" x14ac:dyDescent="0.25">
      <c r="A4380" t="s">
        <v>4407</v>
      </c>
      <c r="B4380">
        <v>69</v>
      </c>
      <c r="C4380" t="str">
        <f t="shared" si="476"/>
        <v>55+</v>
      </c>
      <c r="D4380" t="s">
        <v>27</v>
      </c>
      <c r="E4380" t="s">
        <v>18</v>
      </c>
      <c r="F4380">
        <v>21.64</v>
      </c>
      <c r="G4380" t="str">
        <f t="shared" si="477"/>
        <v>Medium</v>
      </c>
      <c r="H4380">
        <v>27</v>
      </c>
      <c r="I4380" t="s">
        <v>9</v>
      </c>
      <c r="J4380" t="s">
        <v>10</v>
      </c>
      <c r="K4380" s="4">
        <v>17.989999999999998</v>
      </c>
      <c r="L4380" s="4">
        <f t="shared" si="478"/>
        <v>17.989999999999998</v>
      </c>
      <c r="M4380">
        <v>0</v>
      </c>
      <c r="N4380" t="s">
        <v>5</v>
      </c>
      <c r="O4380">
        <v>5</v>
      </c>
      <c r="P4380">
        <v>0.77</v>
      </c>
      <c r="Q4380">
        <f t="shared" si="479"/>
        <v>46</v>
      </c>
      <c r="R4380" t="s">
        <v>33</v>
      </c>
      <c r="S4380">
        <f t="shared" si="480"/>
        <v>995.44</v>
      </c>
      <c r="T4380" t="str">
        <f t="shared" si="481"/>
        <v>High</v>
      </c>
      <c r="U4380" t="str">
        <f t="shared" si="482"/>
        <v>Inactive</v>
      </c>
    </row>
    <row r="4381" spans="1:21" x14ac:dyDescent="0.25">
      <c r="A4381" t="s">
        <v>4408</v>
      </c>
      <c r="B4381">
        <v>57</v>
      </c>
      <c r="C4381" t="str">
        <f t="shared" si="476"/>
        <v>55+</v>
      </c>
      <c r="D4381" t="s">
        <v>13</v>
      </c>
      <c r="E4381" t="s">
        <v>2</v>
      </c>
      <c r="F4381">
        <v>4.12</v>
      </c>
      <c r="G4381" t="str">
        <f t="shared" si="477"/>
        <v>Low</v>
      </c>
      <c r="H4381">
        <v>10</v>
      </c>
      <c r="I4381" t="s">
        <v>35</v>
      </c>
      <c r="J4381" t="s">
        <v>4</v>
      </c>
      <c r="K4381" s="4">
        <v>8.99</v>
      </c>
      <c r="L4381" s="4">
        <f t="shared" si="478"/>
        <v>8.99</v>
      </c>
      <c r="M4381">
        <v>1</v>
      </c>
      <c r="N4381" t="s">
        <v>23</v>
      </c>
      <c r="O4381">
        <v>1</v>
      </c>
      <c r="P4381">
        <v>0.37</v>
      </c>
      <c r="Q4381">
        <f t="shared" si="479"/>
        <v>22</v>
      </c>
      <c r="R4381" t="s">
        <v>11</v>
      </c>
      <c r="S4381">
        <f t="shared" si="480"/>
        <v>90.64</v>
      </c>
      <c r="T4381" t="str">
        <f t="shared" si="481"/>
        <v>Medium</v>
      </c>
      <c r="U4381" t="str">
        <f t="shared" si="482"/>
        <v>Risk</v>
      </c>
    </row>
    <row r="4382" spans="1:21" x14ac:dyDescent="0.25">
      <c r="A4382" t="s">
        <v>4409</v>
      </c>
      <c r="B4382">
        <v>28</v>
      </c>
      <c r="C4382" t="str">
        <f t="shared" si="476"/>
        <v>25-34</v>
      </c>
      <c r="D4382" t="s">
        <v>1</v>
      </c>
      <c r="E4382" t="s">
        <v>18</v>
      </c>
      <c r="F4382">
        <v>0.77</v>
      </c>
      <c r="G4382" t="str">
        <f t="shared" si="477"/>
        <v>Low</v>
      </c>
      <c r="H4382">
        <v>21</v>
      </c>
      <c r="I4382" t="s">
        <v>56</v>
      </c>
      <c r="J4382" t="s">
        <v>10</v>
      </c>
      <c r="K4382" s="4">
        <v>17.989999999999998</v>
      </c>
      <c r="L4382" s="4">
        <f t="shared" si="478"/>
        <v>17.989999999999998</v>
      </c>
      <c r="M4382">
        <v>1</v>
      </c>
      <c r="N4382" t="s">
        <v>15</v>
      </c>
      <c r="O4382">
        <v>2</v>
      </c>
      <c r="P4382">
        <v>0.04</v>
      </c>
      <c r="Q4382">
        <f t="shared" si="479"/>
        <v>2</v>
      </c>
      <c r="R4382" t="s">
        <v>6</v>
      </c>
      <c r="S4382">
        <f t="shared" si="480"/>
        <v>1.54</v>
      </c>
      <c r="T4382" t="str">
        <f t="shared" si="481"/>
        <v>Low</v>
      </c>
      <c r="U4382" t="str">
        <f t="shared" si="482"/>
        <v>Risk</v>
      </c>
    </row>
    <row r="4383" spans="1:21" x14ac:dyDescent="0.25">
      <c r="A4383" t="s">
        <v>4410</v>
      </c>
      <c r="B4383">
        <v>65</v>
      </c>
      <c r="C4383" t="str">
        <f t="shared" si="476"/>
        <v>55+</v>
      </c>
      <c r="D4383" t="s">
        <v>13</v>
      </c>
      <c r="E4383" t="s">
        <v>2</v>
      </c>
      <c r="F4383">
        <v>13.42</v>
      </c>
      <c r="G4383" t="str">
        <f t="shared" si="477"/>
        <v>Low</v>
      </c>
      <c r="H4383">
        <v>52</v>
      </c>
      <c r="I4383" t="s">
        <v>14</v>
      </c>
      <c r="J4383" t="s">
        <v>43</v>
      </c>
      <c r="K4383" s="4">
        <v>8.99</v>
      </c>
      <c r="L4383" s="4">
        <f t="shared" si="478"/>
        <v>8.99</v>
      </c>
      <c r="M4383">
        <v>1</v>
      </c>
      <c r="N4383" t="s">
        <v>29</v>
      </c>
      <c r="O4383">
        <v>3</v>
      </c>
      <c r="P4383">
        <v>0.25</v>
      </c>
      <c r="Q4383">
        <f t="shared" si="479"/>
        <v>15</v>
      </c>
      <c r="R4383" t="s">
        <v>20</v>
      </c>
      <c r="S4383">
        <f t="shared" si="480"/>
        <v>201.3</v>
      </c>
      <c r="T4383" t="str">
        <f t="shared" si="481"/>
        <v>High</v>
      </c>
      <c r="U4383" t="str">
        <f t="shared" si="482"/>
        <v>Inactive</v>
      </c>
    </row>
    <row r="4384" spans="1:21" x14ac:dyDescent="0.25">
      <c r="A4384" t="s">
        <v>4411</v>
      </c>
      <c r="B4384">
        <v>31</v>
      </c>
      <c r="C4384" t="str">
        <f t="shared" si="476"/>
        <v>25-34</v>
      </c>
      <c r="D4384" t="s">
        <v>13</v>
      </c>
      <c r="E4384" t="s">
        <v>18</v>
      </c>
      <c r="F4384">
        <v>4.03</v>
      </c>
      <c r="G4384" t="str">
        <f t="shared" si="477"/>
        <v>Low</v>
      </c>
      <c r="H4384">
        <v>24</v>
      </c>
      <c r="I4384" t="s">
        <v>19</v>
      </c>
      <c r="J4384" t="s">
        <v>10</v>
      </c>
      <c r="K4384" s="4">
        <v>17.989999999999998</v>
      </c>
      <c r="L4384" s="4">
        <f t="shared" si="478"/>
        <v>17.989999999999998</v>
      </c>
      <c r="M4384">
        <v>1</v>
      </c>
      <c r="N4384" t="s">
        <v>5</v>
      </c>
      <c r="O4384">
        <v>5</v>
      </c>
      <c r="P4384">
        <v>0.16</v>
      </c>
      <c r="Q4384">
        <f t="shared" si="479"/>
        <v>10</v>
      </c>
      <c r="R4384" t="s">
        <v>16</v>
      </c>
      <c r="S4384">
        <f t="shared" si="480"/>
        <v>40.300000000000004</v>
      </c>
      <c r="T4384" t="str">
        <f t="shared" si="481"/>
        <v>Low</v>
      </c>
      <c r="U4384" t="str">
        <f t="shared" si="482"/>
        <v>Inactive</v>
      </c>
    </row>
    <row r="4385" spans="1:21" x14ac:dyDescent="0.25">
      <c r="A4385" t="s">
        <v>4412</v>
      </c>
      <c r="B4385">
        <v>54</v>
      </c>
      <c r="C4385" t="str">
        <f t="shared" si="476"/>
        <v>45-54</v>
      </c>
      <c r="D4385" t="s">
        <v>13</v>
      </c>
      <c r="E4385" t="s">
        <v>8</v>
      </c>
      <c r="F4385">
        <v>4.41</v>
      </c>
      <c r="G4385" t="str">
        <f t="shared" si="477"/>
        <v>Low</v>
      </c>
      <c r="H4385">
        <v>9</v>
      </c>
      <c r="I4385" t="s">
        <v>56</v>
      </c>
      <c r="J4385" t="s">
        <v>32</v>
      </c>
      <c r="K4385" s="4">
        <v>13.99</v>
      </c>
      <c r="L4385" s="4">
        <f t="shared" si="478"/>
        <v>13.99</v>
      </c>
      <c r="M4385">
        <v>1</v>
      </c>
      <c r="N4385" t="s">
        <v>5</v>
      </c>
      <c r="O4385">
        <v>2</v>
      </c>
      <c r="P4385">
        <v>0.44</v>
      </c>
      <c r="Q4385">
        <f t="shared" si="479"/>
        <v>26</v>
      </c>
      <c r="R4385" t="s">
        <v>11</v>
      </c>
      <c r="S4385">
        <f t="shared" si="480"/>
        <v>114.66</v>
      </c>
      <c r="T4385" t="str">
        <f t="shared" si="481"/>
        <v>Medium</v>
      </c>
      <c r="U4385" t="str">
        <f t="shared" si="482"/>
        <v>Risk</v>
      </c>
    </row>
    <row r="4386" spans="1:21" x14ac:dyDescent="0.25">
      <c r="A4386" t="s">
        <v>4413</v>
      </c>
      <c r="B4386">
        <v>46</v>
      </c>
      <c r="C4386" t="str">
        <f t="shared" si="476"/>
        <v>45-54</v>
      </c>
      <c r="D4386" t="s">
        <v>27</v>
      </c>
      <c r="E4386" t="s">
        <v>2</v>
      </c>
      <c r="F4386">
        <v>14.86</v>
      </c>
      <c r="G4386" t="str">
        <f t="shared" si="477"/>
        <v>Low</v>
      </c>
      <c r="H4386">
        <v>47</v>
      </c>
      <c r="I4386" t="s">
        <v>35</v>
      </c>
      <c r="J4386" t="s">
        <v>4</v>
      </c>
      <c r="K4386" s="4">
        <v>8.99</v>
      </c>
      <c r="L4386" s="4">
        <f t="shared" si="478"/>
        <v>8.99</v>
      </c>
      <c r="M4386">
        <v>1</v>
      </c>
      <c r="N4386" t="s">
        <v>29</v>
      </c>
      <c r="O4386">
        <v>4</v>
      </c>
      <c r="P4386">
        <v>0.31</v>
      </c>
      <c r="Q4386">
        <f t="shared" si="479"/>
        <v>19</v>
      </c>
      <c r="R4386" t="s">
        <v>25</v>
      </c>
      <c r="S4386">
        <f t="shared" si="480"/>
        <v>282.33999999999997</v>
      </c>
      <c r="T4386" t="str">
        <f t="shared" si="481"/>
        <v>High</v>
      </c>
      <c r="U4386" t="str">
        <f t="shared" si="482"/>
        <v>Inactive</v>
      </c>
    </row>
    <row r="4387" spans="1:21" x14ac:dyDescent="0.25">
      <c r="A4387" s="1" t="s">
        <v>4414</v>
      </c>
      <c r="B4387">
        <v>39</v>
      </c>
      <c r="C4387" t="str">
        <f t="shared" si="476"/>
        <v>35-44</v>
      </c>
      <c r="D4387" t="s">
        <v>1</v>
      </c>
      <c r="E4387" t="s">
        <v>18</v>
      </c>
      <c r="F4387">
        <v>11.04</v>
      </c>
      <c r="G4387" t="str">
        <f t="shared" si="477"/>
        <v>Low</v>
      </c>
      <c r="H4387">
        <v>60</v>
      </c>
      <c r="I4387" t="s">
        <v>9</v>
      </c>
      <c r="J4387" t="s">
        <v>43</v>
      </c>
      <c r="K4387" s="4">
        <v>17.989999999999998</v>
      </c>
      <c r="L4387" s="4">
        <f t="shared" si="478"/>
        <v>17.989999999999998</v>
      </c>
      <c r="M4387">
        <v>1</v>
      </c>
      <c r="N4387" t="s">
        <v>15</v>
      </c>
      <c r="O4387">
        <v>4</v>
      </c>
      <c r="P4387">
        <v>0.18</v>
      </c>
      <c r="Q4387">
        <f t="shared" si="479"/>
        <v>11</v>
      </c>
      <c r="R4387" t="s">
        <v>20</v>
      </c>
      <c r="S4387">
        <f t="shared" si="480"/>
        <v>121.44</v>
      </c>
      <c r="T4387" t="str">
        <f t="shared" si="481"/>
        <v>Medium</v>
      </c>
      <c r="U4387" t="str">
        <f t="shared" si="482"/>
        <v>Inactive</v>
      </c>
    </row>
    <row r="4388" spans="1:21" x14ac:dyDescent="0.25">
      <c r="A4388" t="s">
        <v>4415</v>
      </c>
      <c r="B4388">
        <v>29</v>
      </c>
      <c r="C4388" t="str">
        <f t="shared" si="476"/>
        <v>25-34</v>
      </c>
      <c r="D4388" t="s">
        <v>27</v>
      </c>
      <c r="E4388" t="s">
        <v>18</v>
      </c>
      <c r="F4388">
        <v>15.36</v>
      </c>
      <c r="G4388" t="str">
        <f t="shared" si="477"/>
        <v>Low</v>
      </c>
      <c r="H4388">
        <v>31</v>
      </c>
      <c r="I4388" t="s">
        <v>35</v>
      </c>
      <c r="J4388" t="s">
        <v>10</v>
      </c>
      <c r="K4388" s="4">
        <v>17.989999999999998</v>
      </c>
      <c r="L4388" s="4">
        <f t="shared" si="478"/>
        <v>17.989999999999998</v>
      </c>
      <c r="M4388">
        <v>1</v>
      </c>
      <c r="N4388" t="s">
        <v>15</v>
      </c>
      <c r="O4388">
        <v>1</v>
      </c>
      <c r="P4388">
        <v>0.48</v>
      </c>
      <c r="Q4388">
        <f t="shared" si="479"/>
        <v>29</v>
      </c>
      <c r="R4388" t="s">
        <v>11</v>
      </c>
      <c r="S4388">
        <f t="shared" si="480"/>
        <v>445.44</v>
      </c>
      <c r="T4388" t="str">
        <f t="shared" si="481"/>
        <v>High</v>
      </c>
      <c r="U4388" t="str">
        <f t="shared" si="482"/>
        <v>Inactive</v>
      </c>
    </row>
    <row r="4389" spans="1:21" x14ac:dyDescent="0.25">
      <c r="A4389" t="s">
        <v>4416</v>
      </c>
      <c r="B4389">
        <v>50</v>
      </c>
      <c r="C4389" t="str">
        <f t="shared" si="476"/>
        <v>45-54</v>
      </c>
      <c r="D4389" t="s">
        <v>1</v>
      </c>
      <c r="E4389" t="s">
        <v>2</v>
      </c>
      <c r="F4389">
        <v>9.5399999999999991</v>
      </c>
      <c r="G4389" t="str">
        <f t="shared" si="477"/>
        <v>Low</v>
      </c>
      <c r="H4389">
        <v>38</v>
      </c>
      <c r="I4389" t="s">
        <v>9</v>
      </c>
      <c r="J4389" t="s">
        <v>32</v>
      </c>
      <c r="K4389" s="4">
        <v>8.99</v>
      </c>
      <c r="L4389" s="4">
        <f t="shared" si="478"/>
        <v>8.99</v>
      </c>
      <c r="M4389">
        <v>1</v>
      </c>
      <c r="N4389" t="s">
        <v>29</v>
      </c>
      <c r="O4389">
        <v>3</v>
      </c>
      <c r="P4389">
        <v>0.24</v>
      </c>
      <c r="Q4389">
        <f t="shared" si="479"/>
        <v>14</v>
      </c>
      <c r="R4389" t="s">
        <v>6</v>
      </c>
      <c r="S4389">
        <f t="shared" si="480"/>
        <v>133.56</v>
      </c>
      <c r="T4389" t="str">
        <f t="shared" si="481"/>
        <v>Medium</v>
      </c>
      <c r="U4389" t="str">
        <f t="shared" si="482"/>
        <v>Inactive</v>
      </c>
    </row>
    <row r="4390" spans="1:21" x14ac:dyDescent="0.25">
      <c r="A4390" t="s">
        <v>4417</v>
      </c>
      <c r="B4390">
        <v>54</v>
      </c>
      <c r="C4390" t="str">
        <f t="shared" si="476"/>
        <v>45-54</v>
      </c>
      <c r="D4390" t="s">
        <v>27</v>
      </c>
      <c r="E4390" t="s">
        <v>2</v>
      </c>
      <c r="F4390">
        <v>14.18</v>
      </c>
      <c r="G4390" t="str">
        <f t="shared" si="477"/>
        <v>Low</v>
      </c>
      <c r="H4390">
        <v>45</v>
      </c>
      <c r="I4390" t="s">
        <v>3</v>
      </c>
      <c r="J4390" t="s">
        <v>10</v>
      </c>
      <c r="K4390" s="4">
        <v>8.99</v>
      </c>
      <c r="L4390" s="4">
        <f t="shared" si="478"/>
        <v>8.99</v>
      </c>
      <c r="M4390">
        <v>1</v>
      </c>
      <c r="N4390" t="s">
        <v>29</v>
      </c>
      <c r="O4390">
        <v>5</v>
      </c>
      <c r="P4390">
        <v>0.31</v>
      </c>
      <c r="Q4390">
        <f t="shared" si="479"/>
        <v>19</v>
      </c>
      <c r="R4390" t="s">
        <v>38</v>
      </c>
      <c r="S4390">
        <f t="shared" si="480"/>
        <v>269.42</v>
      </c>
      <c r="T4390" t="str">
        <f t="shared" si="481"/>
        <v>High</v>
      </c>
      <c r="U4390" t="str">
        <f t="shared" si="482"/>
        <v>Inactive</v>
      </c>
    </row>
    <row r="4391" spans="1:21" x14ac:dyDescent="0.25">
      <c r="A4391" t="s">
        <v>4418</v>
      </c>
      <c r="B4391">
        <v>32</v>
      </c>
      <c r="C4391" t="str">
        <f t="shared" si="476"/>
        <v>25-34</v>
      </c>
      <c r="D4391" t="s">
        <v>27</v>
      </c>
      <c r="E4391" t="s">
        <v>8</v>
      </c>
      <c r="F4391">
        <v>1.52</v>
      </c>
      <c r="G4391" t="str">
        <f t="shared" si="477"/>
        <v>Low</v>
      </c>
      <c r="H4391">
        <v>10</v>
      </c>
      <c r="I4391" t="s">
        <v>14</v>
      </c>
      <c r="J4391" t="s">
        <v>41</v>
      </c>
      <c r="K4391" s="4">
        <v>13.99</v>
      </c>
      <c r="L4391" s="4">
        <f t="shared" si="478"/>
        <v>13.99</v>
      </c>
      <c r="M4391">
        <v>1</v>
      </c>
      <c r="N4391" t="s">
        <v>29</v>
      </c>
      <c r="O4391">
        <v>3</v>
      </c>
      <c r="P4391">
        <v>0.14000000000000001</v>
      </c>
      <c r="Q4391">
        <f t="shared" si="479"/>
        <v>8</v>
      </c>
      <c r="R4391" t="s">
        <v>6</v>
      </c>
      <c r="S4391">
        <f t="shared" si="480"/>
        <v>12.16</v>
      </c>
      <c r="T4391" t="str">
        <f t="shared" si="481"/>
        <v>Low</v>
      </c>
      <c r="U4391" t="str">
        <f t="shared" si="482"/>
        <v>Risk</v>
      </c>
    </row>
    <row r="4392" spans="1:21" x14ac:dyDescent="0.25">
      <c r="A4392" t="s">
        <v>4419</v>
      </c>
      <c r="B4392">
        <v>25</v>
      </c>
      <c r="C4392" t="str">
        <f t="shared" si="476"/>
        <v>18-24</v>
      </c>
      <c r="D4392" t="s">
        <v>13</v>
      </c>
      <c r="E4392" t="s">
        <v>18</v>
      </c>
      <c r="F4392">
        <v>0.82</v>
      </c>
      <c r="G4392" t="str">
        <f t="shared" si="477"/>
        <v>Low</v>
      </c>
      <c r="H4392">
        <v>22</v>
      </c>
      <c r="I4392" t="s">
        <v>19</v>
      </c>
      <c r="J4392" t="s">
        <v>43</v>
      </c>
      <c r="K4392" s="4">
        <v>17.989999999999998</v>
      </c>
      <c r="L4392" s="4">
        <f t="shared" si="478"/>
        <v>17.989999999999998</v>
      </c>
      <c r="M4392">
        <v>1</v>
      </c>
      <c r="N4392" t="s">
        <v>15</v>
      </c>
      <c r="O4392">
        <v>1</v>
      </c>
      <c r="P4392">
        <v>0.04</v>
      </c>
      <c r="Q4392">
        <f t="shared" si="479"/>
        <v>2</v>
      </c>
      <c r="R4392" t="s">
        <v>25</v>
      </c>
      <c r="S4392">
        <f t="shared" si="480"/>
        <v>1.64</v>
      </c>
      <c r="T4392" t="str">
        <f t="shared" si="481"/>
        <v>Low</v>
      </c>
      <c r="U4392" t="str">
        <f t="shared" si="482"/>
        <v>Inactive</v>
      </c>
    </row>
    <row r="4393" spans="1:21" x14ac:dyDescent="0.25">
      <c r="A4393" t="s">
        <v>4420</v>
      </c>
      <c r="B4393">
        <v>64</v>
      </c>
      <c r="C4393" t="str">
        <f t="shared" si="476"/>
        <v>55+</v>
      </c>
      <c r="D4393" t="s">
        <v>1</v>
      </c>
      <c r="E4393" t="s">
        <v>18</v>
      </c>
      <c r="F4393">
        <v>0.34</v>
      </c>
      <c r="G4393" t="str">
        <f t="shared" si="477"/>
        <v>Low</v>
      </c>
      <c r="H4393">
        <v>1</v>
      </c>
      <c r="I4393" t="s">
        <v>9</v>
      </c>
      <c r="J4393" t="s">
        <v>41</v>
      </c>
      <c r="K4393" s="4">
        <v>17.989999999999998</v>
      </c>
      <c r="L4393" s="4">
        <f t="shared" si="478"/>
        <v>17.989999999999998</v>
      </c>
      <c r="M4393">
        <v>1</v>
      </c>
      <c r="N4393" t="s">
        <v>5</v>
      </c>
      <c r="O4393">
        <v>3</v>
      </c>
      <c r="P4393">
        <v>0.17</v>
      </c>
      <c r="Q4393">
        <f t="shared" si="479"/>
        <v>10</v>
      </c>
      <c r="R4393" t="s">
        <v>33</v>
      </c>
      <c r="S4393">
        <f t="shared" si="480"/>
        <v>3.4000000000000004</v>
      </c>
      <c r="T4393" t="str">
        <f t="shared" si="481"/>
        <v>Low</v>
      </c>
      <c r="U4393" t="str">
        <f t="shared" si="482"/>
        <v>Active</v>
      </c>
    </row>
    <row r="4394" spans="1:21" x14ac:dyDescent="0.25">
      <c r="A4394" t="s">
        <v>4421</v>
      </c>
      <c r="B4394">
        <v>44</v>
      </c>
      <c r="C4394" t="str">
        <f t="shared" si="476"/>
        <v>35-44</v>
      </c>
      <c r="D4394" t="s">
        <v>27</v>
      </c>
      <c r="E4394" t="s">
        <v>8</v>
      </c>
      <c r="F4394">
        <v>1.01</v>
      </c>
      <c r="G4394" t="str">
        <f t="shared" si="477"/>
        <v>Low</v>
      </c>
      <c r="H4394">
        <v>13</v>
      </c>
      <c r="I4394" t="s">
        <v>9</v>
      </c>
      <c r="J4394" t="s">
        <v>32</v>
      </c>
      <c r="K4394" s="4">
        <v>13.99</v>
      </c>
      <c r="L4394" s="4">
        <f t="shared" si="478"/>
        <v>13.99</v>
      </c>
      <c r="M4394">
        <v>0</v>
      </c>
      <c r="N4394" t="s">
        <v>29</v>
      </c>
      <c r="O4394">
        <v>4</v>
      </c>
      <c r="P4394">
        <v>7.0000000000000007E-2</v>
      </c>
      <c r="Q4394">
        <f t="shared" si="479"/>
        <v>4</v>
      </c>
      <c r="R4394" t="s">
        <v>6</v>
      </c>
      <c r="S4394">
        <f t="shared" si="480"/>
        <v>4.04</v>
      </c>
      <c r="T4394" t="str">
        <f t="shared" si="481"/>
        <v>Low</v>
      </c>
      <c r="U4394" t="str">
        <f t="shared" si="482"/>
        <v>Risk</v>
      </c>
    </row>
    <row r="4395" spans="1:21" x14ac:dyDescent="0.25">
      <c r="A4395" t="s">
        <v>4422</v>
      </c>
      <c r="B4395">
        <v>44</v>
      </c>
      <c r="C4395" t="str">
        <f t="shared" si="476"/>
        <v>35-44</v>
      </c>
      <c r="D4395" t="s">
        <v>13</v>
      </c>
      <c r="E4395" t="s">
        <v>18</v>
      </c>
      <c r="F4395">
        <v>7.47</v>
      </c>
      <c r="G4395" t="str">
        <f t="shared" si="477"/>
        <v>Low</v>
      </c>
      <c r="H4395">
        <v>19</v>
      </c>
      <c r="I4395" t="s">
        <v>9</v>
      </c>
      <c r="J4395" t="s">
        <v>41</v>
      </c>
      <c r="K4395" s="4">
        <v>17.989999999999998</v>
      </c>
      <c r="L4395" s="4">
        <f t="shared" si="478"/>
        <v>17.989999999999998</v>
      </c>
      <c r="M4395">
        <v>0</v>
      </c>
      <c r="N4395" t="s">
        <v>23</v>
      </c>
      <c r="O4395">
        <v>1</v>
      </c>
      <c r="P4395">
        <v>0.37</v>
      </c>
      <c r="Q4395">
        <f t="shared" si="479"/>
        <v>22</v>
      </c>
      <c r="R4395" t="s">
        <v>6</v>
      </c>
      <c r="S4395">
        <f t="shared" si="480"/>
        <v>164.34</v>
      </c>
      <c r="T4395" t="str">
        <f t="shared" si="481"/>
        <v>High</v>
      </c>
      <c r="U4395" t="str">
        <f t="shared" si="482"/>
        <v>Risk</v>
      </c>
    </row>
    <row r="4396" spans="1:21" x14ac:dyDescent="0.25">
      <c r="A4396" t="s">
        <v>4423</v>
      </c>
      <c r="B4396">
        <v>18</v>
      </c>
      <c r="C4396" t="str">
        <f t="shared" si="476"/>
        <v>18-24</v>
      </c>
      <c r="D4396" t="s">
        <v>27</v>
      </c>
      <c r="E4396" t="s">
        <v>2</v>
      </c>
      <c r="F4396">
        <v>6.57</v>
      </c>
      <c r="G4396" t="str">
        <f t="shared" si="477"/>
        <v>Low</v>
      </c>
      <c r="H4396">
        <v>50</v>
      </c>
      <c r="I4396" t="s">
        <v>3</v>
      </c>
      <c r="J4396" t="s">
        <v>32</v>
      </c>
      <c r="K4396" s="4">
        <v>8.99</v>
      </c>
      <c r="L4396" s="4">
        <f t="shared" si="478"/>
        <v>8.99</v>
      </c>
      <c r="M4396">
        <v>1</v>
      </c>
      <c r="N4396" t="s">
        <v>29</v>
      </c>
      <c r="O4396">
        <v>3</v>
      </c>
      <c r="P4396">
        <v>0.13</v>
      </c>
      <c r="Q4396">
        <f t="shared" si="479"/>
        <v>8</v>
      </c>
      <c r="R4396" t="s">
        <v>38</v>
      </c>
      <c r="S4396">
        <f t="shared" si="480"/>
        <v>52.56</v>
      </c>
      <c r="T4396" t="str">
        <f t="shared" si="481"/>
        <v>Medium</v>
      </c>
      <c r="U4396" t="str">
        <f t="shared" si="482"/>
        <v>Inactive</v>
      </c>
    </row>
    <row r="4397" spans="1:21" x14ac:dyDescent="0.25">
      <c r="A4397" t="s">
        <v>4424</v>
      </c>
      <c r="B4397">
        <v>38</v>
      </c>
      <c r="C4397" t="str">
        <f t="shared" si="476"/>
        <v>35-44</v>
      </c>
      <c r="D4397" t="s">
        <v>13</v>
      </c>
      <c r="E4397" t="s">
        <v>2</v>
      </c>
      <c r="F4397">
        <v>39.29</v>
      </c>
      <c r="G4397" t="str">
        <f t="shared" si="477"/>
        <v>Medium</v>
      </c>
      <c r="H4397">
        <v>54</v>
      </c>
      <c r="I4397" t="s">
        <v>56</v>
      </c>
      <c r="J4397" t="s">
        <v>4</v>
      </c>
      <c r="K4397" s="4">
        <v>8.99</v>
      </c>
      <c r="L4397" s="4">
        <f t="shared" si="478"/>
        <v>8.99</v>
      </c>
      <c r="M4397">
        <v>0</v>
      </c>
      <c r="N4397" t="s">
        <v>47</v>
      </c>
      <c r="O4397">
        <v>5</v>
      </c>
      <c r="P4397">
        <v>0.71</v>
      </c>
      <c r="Q4397">
        <f t="shared" si="479"/>
        <v>43</v>
      </c>
      <c r="R4397" t="s">
        <v>25</v>
      </c>
      <c r="S4397">
        <f t="shared" si="480"/>
        <v>1689.47</v>
      </c>
      <c r="T4397" t="str">
        <f t="shared" si="481"/>
        <v>High</v>
      </c>
      <c r="U4397" t="str">
        <f t="shared" si="482"/>
        <v>Inactive</v>
      </c>
    </row>
    <row r="4398" spans="1:21" x14ac:dyDescent="0.25">
      <c r="A4398" t="s">
        <v>4425</v>
      </c>
      <c r="B4398">
        <v>36</v>
      </c>
      <c r="C4398" t="str">
        <f t="shared" si="476"/>
        <v>35-44</v>
      </c>
      <c r="D4398" t="s">
        <v>13</v>
      </c>
      <c r="E4398" t="s">
        <v>8</v>
      </c>
      <c r="F4398">
        <v>3.16</v>
      </c>
      <c r="G4398" t="str">
        <f t="shared" si="477"/>
        <v>Low</v>
      </c>
      <c r="H4398">
        <v>23</v>
      </c>
      <c r="I4398" t="s">
        <v>19</v>
      </c>
      <c r="J4398" t="s">
        <v>43</v>
      </c>
      <c r="K4398" s="4">
        <v>13.99</v>
      </c>
      <c r="L4398" s="4">
        <f t="shared" si="478"/>
        <v>13.99</v>
      </c>
      <c r="M4398">
        <v>1</v>
      </c>
      <c r="N4398" t="s">
        <v>15</v>
      </c>
      <c r="O4398">
        <v>5</v>
      </c>
      <c r="P4398">
        <v>0.13</v>
      </c>
      <c r="Q4398">
        <f t="shared" si="479"/>
        <v>8</v>
      </c>
      <c r="R4398" t="s">
        <v>33</v>
      </c>
      <c r="S4398">
        <f t="shared" si="480"/>
        <v>25.28</v>
      </c>
      <c r="T4398" t="str">
        <f t="shared" si="481"/>
        <v>Low</v>
      </c>
      <c r="U4398" t="str">
        <f t="shared" si="482"/>
        <v>Inactive</v>
      </c>
    </row>
    <row r="4399" spans="1:21" x14ac:dyDescent="0.25">
      <c r="A4399" t="s">
        <v>4426</v>
      </c>
      <c r="B4399">
        <v>18</v>
      </c>
      <c r="C4399" t="str">
        <f t="shared" si="476"/>
        <v>18-24</v>
      </c>
      <c r="D4399" t="s">
        <v>13</v>
      </c>
      <c r="E4399" t="s">
        <v>2</v>
      </c>
      <c r="F4399">
        <v>0.75</v>
      </c>
      <c r="G4399" t="str">
        <f t="shared" si="477"/>
        <v>Low</v>
      </c>
      <c r="H4399">
        <v>11</v>
      </c>
      <c r="I4399" t="s">
        <v>3</v>
      </c>
      <c r="J4399" t="s">
        <v>32</v>
      </c>
      <c r="K4399" s="4">
        <v>8.99</v>
      </c>
      <c r="L4399" s="4">
        <f t="shared" si="478"/>
        <v>8.99</v>
      </c>
      <c r="M4399">
        <v>1</v>
      </c>
      <c r="N4399" t="s">
        <v>15</v>
      </c>
      <c r="O4399">
        <v>5</v>
      </c>
      <c r="P4399">
        <v>0.06</v>
      </c>
      <c r="Q4399">
        <f t="shared" si="479"/>
        <v>4</v>
      </c>
      <c r="R4399" t="s">
        <v>25</v>
      </c>
      <c r="S4399">
        <f t="shared" si="480"/>
        <v>3</v>
      </c>
      <c r="T4399" t="str">
        <f t="shared" si="481"/>
        <v>Low</v>
      </c>
      <c r="U4399" t="str">
        <f t="shared" si="482"/>
        <v>Risk</v>
      </c>
    </row>
    <row r="4400" spans="1:21" x14ac:dyDescent="0.25">
      <c r="A4400" t="s">
        <v>4427</v>
      </c>
      <c r="B4400">
        <v>21</v>
      </c>
      <c r="C4400" t="str">
        <f t="shared" si="476"/>
        <v>18-24</v>
      </c>
      <c r="D4400" t="s">
        <v>1</v>
      </c>
      <c r="E4400" t="s">
        <v>2</v>
      </c>
      <c r="F4400">
        <v>5.57</v>
      </c>
      <c r="G4400" t="str">
        <f t="shared" si="477"/>
        <v>Low</v>
      </c>
      <c r="H4400">
        <v>21</v>
      </c>
      <c r="I4400" t="s">
        <v>19</v>
      </c>
      <c r="J4400" t="s">
        <v>4</v>
      </c>
      <c r="K4400" s="4">
        <v>8.99</v>
      </c>
      <c r="L4400" s="4">
        <f t="shared" si="478"/>
        <v>8.99</v>
      </c>
      <c r="M4400">
        <v>0</v>
      </c>
      <c r="N4400" t="s">
        <v>29</v>
      </c>
      <c r="O4400">
        <v>3</v>
      </c>
      <c r="P4400">
        <v>0.25</v>
      </c>
      <c r="Q4400">
        <f t="shared" si="479"/>
        <v>15</v>
      </c>
      <c r="R4400" t="s">
        <v>25</v>
      </c>
      <c r="S4400">
        <f t="shared" si="480"/>
        <v>83.550000000000011</v>
      </c>
      <c r="T4400" t="str">
        <f t="shared" si="481"/>
        <v>Medium</v>
      </c>
      <c r="U4400" t="str">
        <f t="shared" si="482"/>
        <v>Risk</v>
      </c>
    </row>
    <row r="4401" spans="1:21" x14ac:dyDescent="0.25">
      <c r="A4401" t="s">
        <v>4428</v>
      </c>
      <c r="B4401">
        <v>37</v>
      </c>
      <c r="C4401" t="str">
        <f t="shared" si="476"/>
        <v>35-44</v>
      </c>
      <c r="D4401" t="s">
        <v>27</v>
      </c>
      <c r="E4401" t="s">
        <v>8</v>
      </c>
      <c r="F4401">
        <v>3.72</v>
      </c>
      <c r="G4401" t="str">
        <f t="shared" si="477"/>
        <v>Low</v>
      </c>
      <c r="H4401">
        <v>31</v>
      </c>
      <c r="I4401" t="s">
        <v>3</v>
      </c>
      <c r="J4401" t="s">
        <v>10</v>
      </c>
      <c r="K4401" s="4">
        <v>13.99</v>
      </c>
      <c r="L4401" s="4">
        <f t="shared" si="478"/>
        <v>13.99</v>
      </c>
      <c r="M4401">
        <v>1</v>
      </c>
      <c r="N4401" t="s">
        <v>23</v>
      </c>
      <c r="O4401">
        <v>2</v>
      </c>
      <c r="P4401">
        <v>0.12</v>
      </c>
      <c r="Q4401">
        <f t="shared" si="479"/>
        <v>7</v>
      </c>
      <c r="R4401" t="s">
        <v>25</v>
      </c>
      <c r="S4401">
        <f t="shared" si="480"/>
        <v>26.040000000000003</v>
      </c>
      <c r="T4401" t="str">
        <f t="shared" si="481"/>
        <v>Low</v>
      </c>
      <c r="U4401" t="str">
        <f t="shared" si="482"/>
        <v>Inactive</v>
      </c>
    </row>
    <row r="4402" spans="1:21" x14ac:dyDescent="0.25">
      <c r="A4402" t="s">
        <v>4429</v>
      </c>
      <c r="B4402">
        <v>34</v>
      </c>
      <c r="C4402" t="str">
        <f t="shared" si="476"/>
        <v>25-34</v>
      </c>
      <c r="D4402" t="s">
        <v>1</v>
      </c>
      <c r="E4402" t="s">
        <v>18</v>
      </c>
      <c r="F4402">
        <v>1.94</v>
      </c>
      <c r="G4402" t="str">
        <f t="shared" si="477"/>
        <v>Low</v>
      </c>
      <c r="H4402">
        <v>39</v>
      </c>
      <c r="I4402" t="s">
        <v>35</v>
      </c>
      <c r="J4402" t="s">
        <v>4</v>
      </c>
      <c r="K4402" s="4">
        <v>17.989999999999998</v>
      </c>
      <c r="L4402" s="4">
        <f t="shared" si="478"/>
        <v>17.989999999999998</v>
      </c>
      <c r="M4402">
        <v>1</v>
      </c>
      <c r="N4402" t="s">
        <v>5</v>
      </c>
      <c r="O4402">
        <v>5</v>
      </c>
      <c r="P4402">
        <v>0.05</v>
      </c>
      <c r="Q4402">
        <f t="shared" si="479"/>
        <v>3</v>
      </c>
      <c r="R4402" t="s">
        <v>16</v>
      </c>
      <c r="S4402">
        <f t="shared" si="480"/>
        <v>5.82</v>
      </c>
      <c r="T4402" t="str">
        <f t="shared" si="481"/>
        <v>Low</v>
      </c>
      <c r="U4402" t="str">
        <f t="shared" si="482"/>
        <v>Inactive</v>
      </c>
    </row>
    <row r="4403" spans="1:21" x14ac:dyDescent="0.25">
      <c r="A4403" t="s">
        <v>4430</v>
      </c>
      <c r="B4403">
        <v>36</v>
      </c>
      <c r="C4403" t="str">
        <f t="shared" si="476"/>
        <v>35-44</v>
      </c>
      <c r="D4403" t="s">
        <v>13</v>
      </c>
      <c r="E4403" t="s">
        <v>18</v>
      </c>
      <c r="F4403">
        <v>1.46</v>
      </c>
      <c r="G4403" t="str">
        <f t="shared" si="477"/>
        <v>Low</v>
      </c>
      <c r="H4403">
        <v>60</v>
      </c>
      <c r="I4403" t="s">
        <v>9</v>
      </c>
      <c r="J4403" t="s">
        <v>41</v>
      </c>
      <c r="K4403" s="4">
        <v>17.989999999999998</v>
      </c>
      <c r="L4403" s="4">
        <f t="shared" si="478"/>
        <v>17.989999999999998</v>
      </c>
      <c r="M4403">
        <v>1</v>
      </c>
      <c r="N4403" t="s">
        <v>5</v>
      </c>
      <c r="O4403">
        <v>5</v>
      </c>
      <c r="P4403">
        <v>0.02</v>
      </c>
      <c r="Q4403">
        <f t="shared" si="479"/>
        <v>1</v>
      </c>
      <c r="R4403" t="s">
        <v>11</v>
      </c>
      <c r="S4403">
        <f t="shared" si="480"/>
        <v>1.46</v>
      </c>
      <c r="T4403" t="str">
        <f t="shared" si="481"/>
        <v>Low</v>
      </c>
      <c r="U4403" t="str">
        <f t="shared" si="482"/>
        <v>Inactive</v>
      </c>
    </row>
    <row r="4404" spans="1:21" x14ac:dyDescent="0.25">
      <c r="A4404" t="s">
        <v>4431</v>
      </c>
      <c r="B4404">
        <v>51</v>
      </c>
      <c r="C4404" t="str">
        <f t="shared" si="476"/>
        <v>45-54</v>
      </c>
      <c r="D4404" t="s">
        <v>1</v>
      </c>
      <c r="E4404" t="s">
        <v>2</v>
      </c>
      <c r="F4404">
        <v>2.29</v>
      </c>
      <c r="G4404" t="str">
        <f t="shared" si="477"/>
        <v>Low</v>
      </c>
      <c r="H4404">
        <v>51</v>
      </c>
      <c r="I4404" t="s">
        <v>56</v>
      </c>
      <c r="J4404" t="s">
        <v>32</v>
      </c>
      <c r="K4404" s="4">
        <v>8.99</v>
      </c>
      <c r="L4404" s="4">
        <f t="shared" si="478"/>
        <v>8.99</v>
      </c>
      <c r="M4404">
        <v>1</v>
      </c>
      <c r="N4404" t="s">
        <v>47</v>
      </c>
      <c r="O4404">
        <v>3</v>
      </c>
      <c r="P4404">
        <v>0.04</v>
      </c>
      <c r="Q4404">
        <f t="shared" si="479"/>
        <v>2</v>
      </c>
      <c r="R4404" t="s">
        <v>11</v>
      </c>
      <c r="S4404">
        <f t="shared" si="480"/>
        <v>4.58</v>
      </c>
      <c r="T4404" t="str">
        <f t="shared" si="481"/>
        <v>Low</v>
      </c>
      <c r="U4404" t="str">
        <f t="shared" si="482"/>
        <v>Inactive</v>
      </c>
    </row>
    <row r="4405" spans="1:21" x14ac:dyDescent="0.25">
      <c r="A4405" t="s">
        <v>4432</v>
      </c>
      <c r="B4405">
        <v>54</v>
      </c>
      <c r="C4405" t="str">
        <f t="shared" si="476"/>
        <v>45-54</v>
      </c>
      <c r="D4405" t="s">
        <v>13</v>
      </c>
      <c r="E4405" t="s">
        <v>2</v>
      </c>
      <c r="F4405">
        <v>6.72</v>
      </c>
      <c r="G4405" t="str">
        <f t="shared" si="477"/>
        <v>Low</v>
      </c>
      <c r="H4405">
        <v>47</v>
      </c>
      <c r="I4405" t="s">
        <v>9</v>
      </c>
      <c r="J4405" t="s">
        <v>32</v>
      </c>
      <c r="K4405" s="4">
        <v>8.99</v>
      </c>
      <c r="L4405" s="4">
        <f t="shared" si="478"/>
        <v>8.99</v>
      </c>
      <c r="M4405">
        <v>1</v>
      </c>
      <c r="N4405" t="s">
        <v>23</v>
      </c>
      <c r="O4405">
        <v>4</v>
      </c>
      <c r="P4405">
        <v>0.14000000000000001</v>
      </c>
      <c r="Q4405">
        <f t="shared" si="479"/>
        <v>8</v>
      </c>
      <c r="R4405" t="s">
        <v>16</v>
      </c>
      <c r="S4405">
        <f t="shared" si="480"/>
        <v>53.76</v>
      </c>
      <c r="T4405" t="str">
        <f t="shared" si="481"/>
        <v>Medium</v>
      </c>
      <c r="U4405" t="str">
        <f t="shared" si="482"/>
        <v>Inactive</v>
      </c>
    </row>
    <row r="4406" spans="1:21" x14ac:dyDescent="0.25">
      <c r="A4406" t="s">
        <v>4433</v>
      </c>
      <c r="B4406">
        <v>37</v>
      </c>
      <c r="C4406" t="str">
        <f t="shared" si="476"/>
        <v>35-44</v>
      </c>
      <c r="D4406" t="s">
        <v>27</v>
      </c>
      <c r="E4406" t="s">
        <v>18</v>
      </c>
      <c r="F4406">
        <v>2.44</v>
      </c>
      <c r="G4406" t="str">
        <f t="shared" si="477"/>
        <v>Low</v>
      </c>
      <c r="H4406">
        <v>8</v>
      </c>
      <c r="I4406" t="s">
        <v>9</v>
      </c>
      <c r="J4406" t="s">
        <v>10</v>
      </c>
      <c r="K4406" s="4">
        <v>17.989999999999998</v>
      </c>
      <c r="L4406" s="4">
        <f t="shared" si="478"/>
        <v>17.989999999999998</v>
      </c>
      <c r="M4406">
        <v>1</v>
      </c>
      <c r="N4406" t="s">
        <v>15</v>
      </c>
      <c r="O4406">
        <v>2</v>
      </c>
      <c r="P4406">
        <v>0.27</v>
      </c>
      <c r="Q4406">
        <f t="shared" si="479"/>
        <v>16</v>
      </c>
      <c r="R4406" t="s">
        <v>33</v>
      </c>
      <c r="S4406">
        <f t="shared" si="480"/>
        <v>39.04</v>
      </c>
      <c r="T4406" t="str">
        <f t="shared" si="481"/>
        <v>Low</v>
      </c>
      <c r="U4406" t="str">
        <f t="shared" si="482"/>
        <v>Risk</v>
      </c>
    </row>
    <row r="4407" spans="1:21" x14ac:dyDescent="0.25">
      <c r="A4407" t="s">
        <v>4434</v>
      </c>
      <c r="B4407">
        <v>20</v>
      </c>
      <c r="C4407" t="str">
        <f t="shared" si="476"/>
        <v>18-24</v>
      </c>
      <c r="D4407" t="s">
        <v>1</v>
      </c>
      <c r="E4407" t="s">
        <v>8</v>
      </c>
      <c r="F4407">
        <v>5.46</v>
      </c>
      <c r="G4407" t="str">
        <f t="shared" si="477"/>
        <v>Low</v>
      </c>
      <c r="H4407">
        <v>59</v>
      </c>
      <c r="I4407" t="s">
        <v>35</v>
      </c>
      <c r="J4407" t="s">
        <v>10</v>
      </c>
      <c r="K4407" s="4">
        <v>13.99</v>
      </c>
      <c r="L4407" s="4">
        <f t="shared" si="478"/>
        <v>13.99</v>
      </c>
      <c r="M4407">
        <v>1</v>
      </c>
      <c r="N4407" t="s">
        <v>5</v>
      </c>
      <c r="O4407">
        <v>2</v>
      </c>
      <c r="P4407">
        <v>0.09</v>
      </c>
      <c r="Q4407">
        <f t="shared" si="479"/>
        <v>5</v>
      </c>
      <c r="R4407" t="s">
        <v>25</v>
      </c>
      <c r="S4407">
        <f t="shared" si="480"/>
        <v>27.3</v>
      </c>
      <c r="T4407" t="str">
        <f t="shared" si="481"/>
        <v>Low</v>
      </c>
      <c r="U4407" t="str">
        <f t="shared" si="482"/>
        <v>Inactive</v>
      </c>
    </row>
    <row r="4408" spans="1:21" x14ac:dyDescent="0.25">
      <c r="A4408" t="s">
        <v>4435</v>
      </c>
      <c r="B4408">
        <v>20</v>
      </c>
      <c r="C4408" t="str">
        <f t="shared" si="476"/>
        <v>18-24</v>
      </c>
      <c r="D4408" t="s">
        <v>1</v>
      </c>
      <c r="E4408" t="s">
        <v>2</v>
      </c>
      <c r="F4408">
        <v>5.64</v>
      </c>
      <c r="G4408" t="str">
        <f t="shared" si="477"/>
        <v>Low</v>
      </c>
      <c r="H4408">
        <v>24</v>
      </c>
      <c r="I4408" t="s">
        <v>3</v>
      </c>
      <c r="J4408" t="s">
        <v>43</v>
      </c>
      <c r="K4408" s="4">
        <v>8.99</v>
      </c>
      <c r="L4408" s="4">
        <f t="shared" si="478"/>
        <v>8.99</v>
      </c>
      <c r="M4408">
        <v>0</v>
      </c>
      <c r="N4408" t="s">
        <v>23</v>
      </c>
      <c r="O4408">
        <v>2</v>
      </c>
      <c r="P4408">
        <v>0.23</v>
      </c>
      <c r="Q4408">
        <f t="shared" si="479"/>
        <v>14</v>
      </c>
      <c r="R4408" t="s">
        <v>6</v>
      </c>
      <c r="S4408">
        <f t="shared" si="480"/>
        <v>78.959999999999994</v>
      </c>
      <c r="T4408" t="str">
        <f t="shared" si="481"/>
        <v>Medium</v>
      </c>
      <c r="U4408" t="str">
        <f t="shared" si="482"/>
        <v>Inactive</v>
      </c>
    </row>
    <row r="4409" spans="1:21" x14ac:dyDescent="0.25">
      <c r="A4409" t="s">
        <v>4436</v>
      </c>
      <c r="B4409">
        <v>51</v>
      </c>
      <c r="C4409" t="str">
        <f t="shared" si="476"/>
        <v>45-54</v>
      </c>
      <c r="D4409" t="s">
        <v>1</v>
      </c>
      <c r="E4409" t="s">
        <v>8</v>
      </c>
      <c r="F4409">
        <v>3.38</v>
      </c>
      <c r="G4409" t="str">
        <f t="shared" si="477"/>
        <v>Low</v>
      </c>
      <c r="H4409">
        <v>40</v>
      </c>
      <c r="I4409" t="s">
        <v>14</v>
      </c>
      <c r="J4409" t="s">
        <v>41</v>
      </c>
      <c r="K4409" s="4">
        <v>13.99</v>
      </c>
      <c r="L4409" s="4">
        <f t="shared" si="478"/>
        <v>13.99</v>
      </c>
      <c r="M4409">
        <v>1</v>
      </c>
      <c r="N4409" t="s">
        <v>5</v>
      </c>
      <c r="O4409">
        <v>3</v>
      </c>
      <c r="P4409">
        <v>0.08</v>
      </c>
      <c r="Q4409">
        <f t="shared" si="479"/>
        <v>5</v>
      </c>
      <c r="R4409" t="s">
        <v>11</v>
      </c>
      <c r="S4409">
        <f t="shared" si="480"/>
        <v>16.899999999999999</v>
      </c>
      <c r="T4409" t="str">
        <f t="shared" si="481"/>
        <v>Low</v>
      </c>
      <c r="U4409" t="str">
        <f t="shared" si="482"/>
        <v>Inactive</v>
      </c>
    </row>
    <row r="4410" spans="1:21" x14ac:dyDescent="0.25">
      <c r="A4410" t="s">
        <v>4437</v>
      </c>
      <c r="B4410">
        <v>39</v>
      </c>
      <c r="C4410" t="str">
        <f t="shared" si="476"/>
        <v>35-44</v>
      </c>
      <c r="D4410" t="s">
        <v>13</v>
      </c>
      <c r="E4410" t="s">
        <v>18</v>
      </c>
      <c r="F4410">
        <v>1.86</v>
      </c>
      <c r="G4410" t="str">
        <f t="shared" si="477"/>
        <v>Low</v>
      </c>
      <c r="H4410">
        <v>55</v>
      </c>
      <c r="I4410" t="s">
        <v>19</v>
      </c>
      <c r="J4410" t="s">
        <v>32</v>
      </c>
      <c r="K4410" s="4">
        <v>17.989999999999998</v>
      </c>
      <c r="L4410" s="4">
        <f t="shared" si="478"/>
        <v>17.989999999999998</v>
      </c>
      <c r="M4410">
        <v>1</v>
      </c>
      <c r="N4410" t="s">
        <v>23</v>
      </c>
      <c r="O4410">
        <v>3</v>
      </c>
      <c r="P4410">
        <v>0.03</v>
      </c>
      <c r="Q4410">
        <f t="shared" si="479"/>
        <v>2</v>
      </c>
      <c r="R4410" t="s">
        <v>38</v>
      </c>
      <c r="S4410">
        <f t="shared" si="480"/>
        <v>3.72</v>
      </c>
      <c r="T4410" t="str">
        <f t="shared" si="481"/>
        <v>Low</v>
      </c>
      <c r="U4410" t="str">
        <f t="shared" si="482"/>
        <v>Inactive</v>
      </c>
    </row>
    <row r="4411" spans="1:21" x14ac:dyDescent="0.25">
      <c r="A4411" t="s">
        <v>4438</v>
      </c>
      <c r="B4411">
        <v>52</v>
      </c>
      <c r="C4411" t="str">
        <f t="shared" si="476"/>
        <v>45-54</v>
      </c>
      <c r="D4411" t="s">
        <v>13</v>
      </c>
      <c r="E4411" t="s">
        <v>18</v>
      </c>
      <c r="F4411">
        <v>4.12</v>
      </c>
      <c r="G4411" t="str">
        <f t="shared" si="477"/>
        <v>Low</v>
      </c>
      <c r="H4411">
        <v>1</v>
      </c>
      <c r="I4411" t="s">
        <v>35</v>
      </c>
      <c r="J4411" t="s">
        <v>32</v>
      </c>
      <c r="K4411" s="4">
        <v>17.989999999999998</v>
      </c>
      <c r="L4411" s="4">
        <f t="shared" si="478"/>
        <v>17.989999999999998</v>
      </c>
      <c r="M4411">
        <v>0</v>
      </c>
      <c r="N4411" t="s">
        <v>15</v>
      </c>
      <c r="O4411">
        <v>4</v>
      </c>
      <c r="P4411">
        <v>2.06</v>
      </c>
      <c r="Q4411">
        <f t="shared" si="479"/>
        <v>124</v>
      </c>
      <c r="R4411" t="s">
        <v>11</v>
      </c>
      <c r="S4411">
        <f t="shared" si="480"/>
        <v>510.88</v>
      </c>
      <c r="T4411" t="str">
        <f t="shared" si="481"/>
        <v>High</v>
      </c>
      <c r="U4411" t="str">
        <f t="shared" si="482"/>
        <v>Active</v>
      </c>
    </row>
    <row r="4412" spans="1:21" x14ac:dyDescent="0.25">
      <c r="A4412" t="s">
        <v>4439</v>
      </c>
      <c r="B4412">
        <v>34</v>
      </c>
      <c r="C4412" t="str">
        <f t="shared" si="476"/>
        <v>25-34</v>
      </c>
      <c r="D4412" t="s">
        <v>1</v>
      </c>
      <c r="E4412" t="s">
        <v>8</v>
      </c>
      <c r="F4412">
        <v>7.32</v>
      </c>
      <c r="G4412" t="str">
        <f t="shared" si="477"/>
        <v>Low</v>
      </c>
      <c r="H4412">
        <v>57</v>
      </c>
      <c r="I4412" t="s">
        <v>9</v>
      </c>
      <c r="J4412" t="s">
        <v>43</v>
      </c>
      <c r="K4412" s="4">
        <v>13.99</v>
      </c>
      <c r="L4412" s="4">
        <f t="shared" si="478"/>
        <v>13.99</v>
      </c>
      <c r="M4412">
        <v>1</v>
      </c>
      <c r="N4412" t="s">
        <v>15</v>
      </c>
      <c r="O4412">
        <v>1</v>
      </c>
      <c r="P4412">
        <v>0.13</v>
      </c>
      <c r="Q4412">
        <f t="shared" si="479"/>
        <v>8</v>
      </c>
      <c r="R4412" t="s">
        <v>11</v>
      </c>
      <c r="S4412">
        <f t="shared" si="480"/>
        <v>58.56</v>
      </c>
      <c r="T4412" t="str">
        <f t="shared" si="481"/>
        <v>Medium</v>
      </c>
      <c r="U4412" t="str">
        <f t="shared" si="482"/>
        <v>Inactive</v>
      </c>
    </row>
    <row r="4413" spans="1:21" x14ac:dyDescent="0.25">
      <c r="A4413" t="s">
        <v>4440</v>
      </c>
      <c r="B4413">
        <v>35</v>
      </c>
      <c r="C4413" t="str">
        <f t="shared" si="476"/>
        <v>25-34</v>
      </c>
      <c r="D4413" t="s">
        <v>13</v>
      </c>
      <c r="E4413" t="s">
        <v>8</v>
      </c>
      <c r="F4413">
        <v>34.299999999999997</v>
      </c>
      <c r="G4413" t="str">
        <f t="shared" si="477"/>
        <v>Medium</v>
      </c>
      <c r="H4413">
        <v>18</v>
      </c>
      <c r="I4413" t="s">
        <v>19</v>
      </c>
      <c r="J4413" t="s">
        <v>10</v>
      </c>
      <c r="K4413" s="4">
        <v>13.99</v>
      </c>
      <c r="L4413" s="4">
        <f t="shared" si="478"/>
        <v>13.99</v>
      </c>
      <c r="M4413">
        <v>0</v>
      </c>
      <c r="N4413" t="s">
        <v>47</v>
      </c>
      <c r="O4413">
        <v>1</v>
      </c>
      <c r="P4413">
        <v>1.81</v>
      </c>
      <c r="Q4413">
        <f t="shared" si="479"/>
        <v>109</v>
      </c>
      <c r="R4413" t="s">
        <v>16</v>
      </c>
      <c r="S4413">
        <f t="shared" si="480"/>
        <v>3738.7</v>
      </c>
      <c r="T4413" t="str">
        <f t="shared" si="481"/>
        <v>High</v>
      </c>
      <c r="U4413" t="str">
        <f t="shared" si="482"/>
        <v>Risk</v>
      </c>
    </row>
    <row r="4414" spans="1:21" x14ac:dyDescent="0.25">
      <c r="A4414" t="s">
        <v>4441</v>
      </c>
      <c r="B4414">
        <v>47</v>
      </c>
      <c r="C4414" t="str">
        <f t="shared" si="476"/>
        <v>45-54</v>
      </c>
      <c r="D4414" t="s">
        <v>27</v>
      </c>
      <c r="E4414" t="s">
        <v>18</v>
      </c>
      <c r="F4414">
        <v>3.78</v>
      </c>
      <c r="G4414" t="str">
        <f t="shared" si="477"/>
        <v>Low</v>
      </c>
      <c r="H4414">
        <v>56</v>
      </c>
      <c r="I4414" t="s">
        <v>19</v>
      </c>
      <c r="J4414" t="s">
        <v>32</v>
      </c>
      <c r="K4414" s="4">
        <v>17.989999999999998</v>
      </c>
      <c r="L4414" s="4">
        <f t="shared" si="478"/>
        <v>17.989999999999998</v>
      </c>
      <c r="M4414">
        <v>1</v>
      </c>
      <c r="N4414" t="s">
        <v>23</v>
      </c>
      <c r="O4414">
        <v>3</v>
      </c>
      <c r="P4414">
        <v>7.0000000000000007E-2</v>
      </c>
      <c r="Q4414">
        <f t="shared" si="479"/>
        <v>4</v>
      </c>
      <c r="R4414" t="s">
        <v>38</v>
      </c>
      <c r="S4414">
        <f t="shared" si="480"/>
        <v>15.12</v>
      </c>
      <c r="T4414" t="str">
        <f t="shared" si="481"/>
        <v>Low</v>
      </c>
      <c r="U4414" t="str">
        <f t="shared" si="482"/>
        <v>Inactive</v>
      </c>
    </row>
    <row r="4415" spans="1:21" x14ac:dyDescent="0.25">
      <c r="A4415" t="s">
        <v>4442</v>
      </c>
      <c r="B4415">
        <v>42</v>
      </c>
      <c r="C4415" t="str">
        <f t="shared" si="476"/>
        <v>35-44</v>
      </c>
      <c r="D4415" t="s">
        <v>27</v>
      </c>
      <c r="E4415" t="s">
        <v>8</v>
      </c>
      <c r="F4415">
        <v>10.89</v>
      </c>
      <c r="G4415" t="str">
        <f t="shared" si="477"/>
        <v>Low</v>
      </c>
      <c r="H4415">
        <v>15</v>
      </c>
      <c r="I4415" t="s">
        <v>3</v>
      </c>
      <c r="J4415" t="s">
        <v>43</v>
      </c>
      <c r="K4415" s="4">
        <v>13.99</v>
      </c>
      <c r="L4415" s="4">
        <f t="shared" si="478"/>
        <v>13.99</v>
      </c>
      <c r="M4415">
        <v>0</v>
      </c>
      <c r="N4415" t="s">
        <v>5</v>
      </c>
      <c r="O4415">
        <v>5</v>
      </c>
      <c r="P4415">
        <v>0.68</v>
      </c>
      <c r="Q4415">
        <f t="shared" si="479"/>
        <v>41</v>
      </c>
      <c r="R4415" t="s">
        <v>25</v>
      </c>
      <c r="S4415">
        <f t="shared" si="480"/>
        <v>446.49</v>
      </c>
      <c r="T4415" t="str">
        <f t="shared" si="481"/>
        <v>High</v>
      </c>
      <c r="U4415" t="str">
        <f t="shared" si="482"/>
        <v>Risk</v>
      </c>
    </row>
    <row r="4416" spans="1:21" x14ac:dyDescent="0.25">
      <c r="A4416" t="s">
        <v>4443</v>
      </c>
      <c r="B4416">
        <v>34</v>
      </c>
      <c r="C4416" t="str">
        <f t="shared" si="476"/>
        <v>25-34</v>
      </c>
      <c r="D4416" t="s">
        <v>13</v>
      </c>
      <c r="E4416" t="s">
        <v>18</v>
      </c>
      <c r="F4416">
        <v>5.24</v>
      </c>
      <c r="G4416" t="str">
        <f t="shared" si="477"/>
        <v>Low</v>
      </c>
      <c r="H4416">
        <v>20</v>
      </c>
      <c r="I4416" t="s">
        <v>9</v>
      </c>
      <c r="J4416" t="s">
        <v>41</v>
      </c>
      <c r="K4416" s="4">
        <v>17.989999999999998</v>
      </c>
      <c r="L4416" s="4">
        <f t="shared" si="478"/>
        <v>17.989999999999998</v>
      </c>
      <c r="M4416">
        <v>0</v>
      </c>
      <c r="N4416" t="s">
        <v>23</v>
      </c>
      <c r="O4416">
        <v>3</v>
      </c>
      <c r="P4416">
        <v>0.25</v>
      </c>
      <c r="Q4416">
        <f t="shared" si="479"/>
        <v>15</v>
      </c>
      <c r="R4416" t="s">
        <v>25</v>
      </c>
      <c r="S4416">
        <f t="shared" si="480"/>
        <v>78.600000000000009</v>
      </c>
      <c r="T4416" t="str">
        <f t="shared" si="481"/>
        <v>Medium</v>
      </c>
      <c r="U4416" t="str">
        <f t="shared" si="482"/>
        <v>Risk</v>
      </c>
    </row>
    <row r="4417" spans="1:21" x14ac:dyDescent="0.25">
      <c r="A4417" t="s">
        <v>4444</v>
      </c>
      <c r="B4417">
        <v>44</v>
      </c>
      <c r="C4417" t="str">
        <f t="shared" si="476"/>
        <v>35-44</v>
      </c>
      <c r="D4417" t="s">
        <v>1</v>
      </c>
      <c r="E4417" t="s">
        <v>18</v>
      </c>
      <c r="F4417">
        <v>46.8</v>
      </c>
      <c r="G4417" t="str">
        <f t="shared" si="477"/>
        <v>Medium</v>
      </c>
      <c r="H4417">
        <v>46</v>
      </c>
      <c r="I4417" t="s">
        <v>19</v>
      </c>
      <c r="J4417" t="s">
        <v>10</v>
      </c>
      <c r="K4417" s="4">
        <v>17.989999999999998</v>
      </c>
      <c r="L4417" s="4">
        <f t="shared" si="478"/>
        <v>17.989999999999998</v>
      </c>
      <c r="M4417">
        <v>0</v>
      </c>
      <c r="N4417" t="s">
        <v>15</v>
      </c>
      <c r="O4417">
        <v>4</v>
      </c>
      <c r="P4417">
        <v>1</v>
      </c>
      <c r="Q4417">
        <f t="shared" si="479"/>
        <v>60</v>
      </c>
      <c r="R4417" t="s">
        <v>25</v>
      </c>
      <c r="S4417">
        <f t="shared" si="480"/>
        <v>2808</v>
      </c>
      <c r="T4417" t="str">
        <f t="shared" si="481"/>
        <v>High</v>
      </c>
      <c r="U4417" t="str">
        <f t="shared" si="482"/>
        <v>Inactive</v>
      </c>
    </row>
    <row r="4418" spans="1:21" x14ac:dyDescent="0.25">
      <c r="A4418" t="s">
        <v>4445</v>
      </c>
      <c r="B4418">
        <v>34</v>
      </c>
      <c r="C4418" t="str">
        <f t="shared" si="476"/>
        <v>25-34</v>
      </c>
      <c r="D4418" t="s">
        <v>1</v>
      </c>
      <c r="E4418" t="s">
        <v>18</v>
      </c>
      <c r="F4418">
        <v>22.76</v>
      </c>
      <c r="G4418" t="str">
        <f t="shared" si="477"/>
        <v>Medium</v>
      </c>
      <c r="H4418">
        <v>59</v>
      </c>
      <c r="I4418" t="s">
        <v>56</v>
      </c>
      <c r="J4418" t="s">
        <v>32</v>
      </c>
      <c r="K4418" s="4">
        <v>17.989999999999998</v>
      </c>
      <c r="L4418" s="4">
        <f t="shared" si="478"/>
        <v>17.989999999999998</v>
      </c>
      <c r="M4418">
        <v>0</v>
      </c>
      <c r="N4418" t="s">
        <v>47</v>
      </c>
      <c r="O4418">
        <v>3</v>
      </c>
      <c r="P4418">
        <v>0.38</v>
      </c>
      <c r="Q4418">
        <f t="shared" si="479"/>
        <v>23</v>
      </c>
      <c r="R4418" t="s">
        <v>6</v>
      </c>
      <c r="S4418">
        <f t="shared" si="480"/>
        <v>523.48</v>
      </c>
      <c r="T4418" t="str">
        <f t="shared" si="481"/>
        <v>High</v>
      </c>
      <c r="U4418" t="str">
        <f t="shared" si="482"/>
        <v>Inactive</v>
      </c>
    </row>
    <row r="4419" spans="1:21" x14ac:dyDescent="0.25">
      <c r="A4419" t="s">
        <v>4446</v>
      </c>
      <c r="B4419">
        <v>68</v>
      </c>
      <c r="C4419" t="str">
        <f t="shared" ref="C4419:C4482" si="483">IF(B4419&lt;=25, "18-24", IF(B4419&lt;=35, "25-34", IF(B4419&lt;=45,"35-44", IF(B4419&lt;=55,"45-54", "55+"))))</f>
        <v>55+</v>
      </c>
      <c r="D4419" t="s">
        <v>1</v>
      </c>
      <c r="E4419" t="s">
        <v>18</v>
      </c>
      <c r="F4419">
        <v>5.61</v>
      </c>
      <c r="G4419" t="str">
        <f t="shared" ref="G4419:G4482" si="484">IF(F4419&lt;=20,"Low",IF(F4419&lt;=50, "Medium","High"))</f>
        <v>Low</v>
      </c>
      <c r="H4419">
        <v>41</v>
      </c>
      <c r="I4419" t="s">
        <v>3</v>
      </c>
      <c r="J4419" t="s">
        <v>4</v>
      </c>
      <c r="K4419" s="4">
        <v>17.989999999999998</v>
      </c>
      <c r="L4419" s="4">
        <f t="shared" ref="L4419:L4482" si="485">K4419</f>
        <v>17.989999999999998</v>
      </c>
      <c r="M4419">
        <v>1</v>
      </c>
      <c r="N4419" t="s">
        <v>29</v>
      </c>
      <c r="O4419">
        <v>1</v>
      </c>
      <c r="P4419">
        <v>0.13</v>
      </c>
      <c r="Q4419">
        <f t="shared" ref="Q4419:Q4482" si="486">ROUND(P4419*60, 0)</f>
        <v>8</v>
      </c>
      <c r="R4419" t="s">
        <v>6</v>
      </c>
      <c r="S4419">
        <f t="shared" ref="S4419:S4482" si="487">F4419*Q4419</f>
        <v>44.88</v>
      </c>
      <c r="T4419" t="str">
        <f t="shared" ref="T4419:T4482" si="488">IF(S4419&lt;=50,"Low",IF(S4419&lt;=150,"Medium", "High"))</f>
        <v>Low</v>
      </c>
      <c r="U4419" t="str">
        <f t="shared" ref="U4419:U4482" si="489">IF(H4419&lt;=7,"Active", IF(H4419&lt;=21,"Risk", "Inactive"))</f>
        <v>Inactive</v>
      </c>
    </row>
    <row r="4420" spans="1:21" x14ac:dyDescent="0.25">
      <c r="A4420" t="s">
        <v>4447</v>
      </c>
      <c r="B4420">
        <v>20</v>
      </c>
      <c r="C4420" t="str">
        <f t="shared" si="483"/>
        <v>18-24</v>
      </c>
      <c r="D4420" t="s">
        <v>27</v>
      </c>
      <c r="E4420" t="s">
        <v>2</v>
      </c>
      <c r="F4420">
        <v>2.16</v>
      </c>
      <c r="G4420" t="str">
        <f t="shared" si="484"/>
        <v>Low</v>
      </c>
      <c r="H4420">
        <v>28</v>
      </c>
      <c r="I4420" t="s">
        <v>9</v>
      </c>
      <c r="J4420" t="s">
        <v>41</v>
      </c>
      <c r="K4420" s="4">
        <v>8.99</v>
      </c>
      <c r="L4420" s="4">
        <f t="shared" si="485"/>
        <v>8.99</v>
      </c>
      <c r="M4420">
        <v>1</v>
      </c>
      <c r="N4420" t="s">
        <v>47</v>
      </c>
      <c r="O4420">
        <v>1</v>
      </c>
      <c r="P4420">
        <v>7.0000000000000007E-2</v>
      </c>
      <c r="Q4420">
        <f t="shared" si="486"/>
        <v>4</v>
      </c>
      <c r="R4420" t="s">
        <v>38</v>
      </c>
      <c r="S4420">
        <f t="shared" si="487"/>
        <v>8.64</v>
      </c>
      <c r="T4420" t="str">
        <f t="shared" si="488"/>
        <v>Low</v>
      </c>
      <c r="U4420" t="str">
        <f t="shared" si="489"/>
        <v>Inactive</v>
      </c>
    </row>
    <row r="4421" spans="1:21" x14ac:dyDescent="0.25">
      <c r="A4421" t="s">
        <v>4448</v>
      </c>
      <c r="B4421">
        <v>55</v>
      </c>
      <c r="C4421" t="str">
        <f t="shared" si="483"/>
        <v>45-54</v>
      </c>
      <c r="D4421" t="s">
        <v>27</v>
      </c>
      <c r="E4421" t="s">
        <v>8</v>
      </c>
      <c r="F4421">
        <v>13.16</v>
      </c>
      <c r="G4421" t="str">
        <f t="shared" si="484"/>
        <v>Low</v>
      </c>
      <c r="H4421">
        <v>57</v>
      </c>
      <c r="I4421" t="s">
        <v>3</v>
      </c>
      <c r="J4421" t="s">
        <v>10</v>
      </c>
      <c r="K4421" s="4">
        <v>13.99</v>
      </c>
      <c r="L4421" s="4">
        <f t="shared" si="485"/>
        <v>13.99</v>
      </c>
      <c r="M4421">
        <v>1</v>
      </c>
      <c r="N4421" t="s">
        <v>15</v>
      </c>
      <c r="O4421">
        <v>5</v>
      </c>
      <c r="P4421">
        <v>0.23</v>
      </c>
      <c r="Q4421">
        <f t="shared" si="486"/>
        <v>14</v>
      </c>
      <c r="R4421" t="s">
        <v>11</v>
      </c>
      <c r="S4421">
        <f t="shared" si="487"/>
        <v>184.24</v>
      </c>
      <c r="T4421" t="str">
        <f t="shared" si="488"/>
        <v>High</v>
      </c>
      <c r="U4421" t="str">
        <f t="shared" si="489"/>
        <v>Inactive</v>
      </c>
    </row>
    <row r="4422" spans="1:21" x14ac:dyDescent="0.25">
      <c r="A4422" t="s">
        <v>4449</v>
      </c>
      <c r="B4422">
        <v>68</v>
      </c>
      <c r="C4422" t="str">
        <f t="shared" si="483"/>
        <v>55+</v>
      </c>
      <c r="D4422" t="s">
        <v>13</v>
      </c>
      <c r="E4422" t="s">
        <v>18</v>
      </c>
      <c r="F4422">
        <v>10.16</v>
      </c>
      <c r="G4422" t="str">
        <f t="shared" si="484"/>
        <v>Low</v>
      </c>
      <c r="H4422">
        <v>25</v>
      </c>
      <c r="I4422" t="s">
        <v>3</v>
      </c>
      <c r="J4422" t="s">
        <v>43</v>
      </c>
      <c r="K4422" s="4">
        <v>17.989999999999998</v>
      </c>
      <c r="L4422" s="4">
        <f t="shared" si="485"/>
        <v>17.989999999999998</v>
      </c>
      <c r="M4422">
        <v>0</v>
      </c>
      <c r="N4422" t="s">
        <v>23</v>
      </c>
      <c r="O4422">
        <v>3</v>
      </c>
      <c r="P4422">
        <v>0.39</v>
      </c>
      <c r="Q4422">
        <f t="shared" si="486"/>
        <v>23</v>
      </c>
      <c r="R4422" t="s">
        <v>20</v>
      </c>
      <c r="S4422">
        <f t="shared" si="487"/>
        <v>233.68</v>
      </c>
      <c r="T4422" t="str">
        <f t="shared" si="488"/>
        <v>High</v>
      </c>
      <c r="U4422" t="str">
        <f t="shared" si="489"/>
        <v>Inactive</v>
      </c>
    </row>
    <row r="4423" spans="1:21" x14ac:dyDescent="0.25">
      <c r="A4423" t="s">
        <v>4450</v>
      </c>
      <c r="B4423">
        <v>24</v>
      </c>
      <c r="C4423" t="str">
        <f t="shared" si="483"/>
        <v>18-24</v>
      </c>
      <c r="D4423" t="s">
        <v>13</v>
      </c>
      <c r="E4423" t="s">
        <v>8</v>
      </c>
      <c r="F4423">
        <v>35.74</v>
      </c>
      <c r="G4423" t="str">
        <f t="shared" si="484"/>
        <v>Medium</v>
      </c>
      <c r="H4423">
        <v>48</v>
      </c>
      <c r="I4423" t="s">
        <v>35</v>
      </c>
      <c r="J4423" t="s">
        <v>41</v>
      </c>
      <c r="K4423" s="4">
        <v>13.99</v>
      </c>
      <c r="L4423" s="4">
        <f t="shared" si="485"/>
        <v>13.99</v>
      </c>
      <c r="M4423">
        <v>0</v>
      </c>
      <c r="N4423" t="s">
        <v>47</v>
      </c>
      <c r="O4423">
        <v>1</v>
      </c>
      <c r="P4423">
        <v>0.73</v>
      </c>
      <c r="Q4423">
        <f t="shared" si="486"/>
        <v>44</v>
      </c>
      <c r="R4423" t="s">
        <v>33</v>
      </c>
      <c r="S4423">
        <f t="shared" si="487"/>
        <v>1572.5600000000002</v>
      </c>
      <c r="T4423" t="str">
        <f t="shared" si="488"/>
        <v>High</v>
      </c>
      <c r="U4423" t="str">
        <f t="shared" si="489"/>
        <v>Inactive</v>
      </c>
    </row>
    <row r="4424" spans="1:21" x14ac:dyDescent="0.25">
      <c r="A4424" t="s">
        <v>4451</v>
      </c>
      <c r="B4424">
        <v>48</v>
      </c>
      <c r="C4424" t="str">
        <f t="shared" si="483"/>
        <v>45-54</v>
      </c>
      <c r="D4424" t="s">
        <v>27</v>
      </c>
      <c r="E4424" t="s">
        <v>2</v>
      </c>
      <c r="F4424">
        <v>0.91</v>
      </c>
      <c r="G4424" t="str">
        <f t="shared" si="484"/>
        <v>Low</v>
      </c>
      <c r="H4424">
        <v>38</v>
      </c>
      <c r="I4424" t="s">
        <v>35</v>
      </c>
      <c r="J4424" t="s">
        <v>43</v>
      </c>
      <c r="K4424" s="4">
        <v>8.99</v>
      </c>
      <c r="L4424" s="4">
        <f t="shared" si="485"/>
        <v>8.99</v>
      </c>
      <c r="M4424">
        <v>1</v>
      </c>
      <c r="N4424" t="s">
        <v>23</v>
      </c>
      <c r="O4424">
        <v>4</v>
      </c>
      <c r="P4424">
        <v>0.02</v>
      </c>
      <c r="Q4424">
        <f t="shared" si="486"/>
        <v>1</v>
      </c>
      <c r="R4424" t="s">
        <v>25</v>
      </c>
      <c r="S4424">
        <f t="shared" si="487"/>
        <v>0.91</v>
      </c>
      <c r="T4424" t="str">
        <f t="shared" si="488"/>
        <v>Low</v>
      </c>
      <c r="U4424" t="str">
        <f t="shared" si="489"/>
        <v>Inactive</v>
      </c>
    </row>
    <row r="4425" spans="1:21" x14ac:dyDescent="0.25">
      <c r="A4425" t="s">
        <v>4452</v>
      </c>
      <c r="B4425">
        <v>46</v>
      </c>
      <c r="C4425" t="str">
        <f t="shared" si="483"/>
        <v>45-54</v>
      </c>
      <c r="D4425" t="s">
        <v>13</v>
      </c>
      <c r="E4425" t="s">
        <v>8</v>
      </c>
      <c r="F4425">
        <v>7.78</v>
      </c>
      <c r="G4425" t="str">
        <f t="shared" si="484"/>
        <v>Low</v>
      </c>
      <c r="H4425">
        <v>37</v>
      </c>
      <c r="I4425" t="s">
        <v>3</v>
      </c>
      <c r="J4425" t="s">
        <v>4</v>
      </c>
      <c r="K4425" s="4">
        <v>13.99</v>
      </c>
      <c r="L4425" s="4">
        <f t="shared" si="485"/>
        <v>13.99</v>
      </c>
      <c r="M4425">
        <v>1</v>
      </c>
      <c r="N4425" t="s">
        <v>5</v>
      </c>
      <c r="O4425">
        <v>4</v>
      </c>
      <c r="P4425">
        <v>0.2</v>
      </c>
      <c r="Q4425">
        <f t="shared" si="486"/>
        <v>12</v>
      </c>
      <c r="R4425" t="s">
        <v>38</v>
      </c>
      <c r="S4425">
        <f t="shared" si="487"/>
        <v>93.36</v>
      </c>
      <c r="T4425" t="str">
        <f t="shared" si="488"/>
        <v>Medium</v>
      </c>
      <c r="U4425" t="str">
        <f t="shared" si="489"/>
        <v>Inactive</v>
      </c>
    </row>
    <row r="4426" spans="1:21" x14ac:dyDescent="0.25">
      <c r="A4426" t="s">
        <v>4453</v>
      </c>
      <c r="B4426">
        <v>70</v>
      </c>
      <c r="C4426" t="str">
        <f t="shared" si="483"/>
        <v>55+</v>
      </c>
      <c r="D4426" t="s">
        <v>1</v>
      </c>
      <c r="E4426" t="s">
        <v>18</v>
      </c>
      <c r="F4426">
        <v>4.55</v>
      </c>
      <c r="G4426" t="str">
        <f t="shared" si="484"/>
        <v>Low</v>
      </c>
      <c r="H4426">
        <v>22</v>
      </c>
      <c r="I4426" t="s">
        <v>19</v>
      </c>
      <c r="J4426" t="s">
        <v>10</v>
      </c>
      <c r="K4426" s="4">
        <v>17.989999999999998</v>
      </c>
      <c r="L4426" s="4">
        <f t="shared" si="485"/>
        <v>17.989999999999998</v>
      </c>
      <c r="M4426">
        <v>1</v>
      </c>
      <c r="N4426" t="s">
        <v>23</v>
      </c>
      <c r="O4426">
        <v>1</v>
      </c>
      <c r="P4426">
        <v>0.2</v>
      </c>
      <c r="Q4426">
        <f t="shared" si="486"/>
        <v>12</v>
      </c>
      <c r="R4426" t="s">
        <v>11</v>
      </c>
      <c r="S4426">
        <f t="shared" si="487"/>
        <v>54.599999999999994</v>
      </c>
      <c r="T4426" t="str">
        <f t="shared" si="488"/>
        <v>Medium</v>
      </c>
      <c r="U4426" t="str">
        <f t="shared" si="489"/>
        <v>Inactive</v>
      </c>
    </row>
    <row r="4427" spans="1:21" x14ac:dyDescent="0.25">
      <c r="A4427" t="s">
        <v>4454</v>
      </c>
      <c r="B4427">
        <v>25</v>
      </c>
      <c r="C4427" t="str">
        <f t="shared" si="483"/>
        <v>18-24</v>
      </c>
      <c r="D4427" t="s">
        <v>27</v>
      </c>
      <c r="E4427" t="s">
        <v>2</v>
      </c>
      <c r="F4427">
        <v>22.21</v>
      </c>
      <c r="G4427" t="str">
        <f t="shared" si="484"/>
        <v>Medium</v>
      </c>
      <c r="H4427">
        <v>57</v>
      </c>
      <c r="I4427" t="s">
        <v>35</v>
      </c>
      <c r="J4427" t="s">
        <v>4</v>
      </c>
      <c r="K4427" s="4">
        <v>8.99</v>
      </c>
      <c r="L4427" s="4">
        <f t="shared" si="485"/>
        <v>8.99</v>
      </c>
      <c r="M4427">
        <v>1</v>
      </c>
      <c r="N4427" t="s">
        <v>23</v>
      </c>
      <c r="O4427">
        <v>3</v>
      </c>
      <c r="P4427">
        <v>0.38</v>
      </c>
      <c r="Q4427">
        <f t="shared" si="486"/>
        <v>23</v>
      </c>
      <c r="R4427" t="s">
        <v>20</v>
      </c>
      <c r="S4427">
        <f t="shared" si="487"/>
        <v>510.83000000000004</v>
      </c>
      <c r="T4427" t="str">
        <f t="shared" si="488"/>
        <v>High</v>
      </c>
      <c r="U4427" t="str">
        <f t="shared" si="489"/>
        <v>Inactive</v>
      </c>
    </row>
    <row r="4428" spans="1:21" x14ac:dyDescent="0.25">
      <c r="A4428" t="s">
        <v>4455</v>
      </c>
      <c r="B4428">
        <v>41</v>
      </c>
      <c r="C4428" t="str">
        <f t="shared" si="483"/>
        <v>35-44</v>
      </c>
      <c r="D4428" t="s">
        <v>1</v>
      </c>
      <c r="E4428" t="s">
        <v>8</v>
      </c>
      <c r="F4428">
        <v>1.2</v>
      </c>
      <c r="G4428" t="str">
        <f t="shared" si="484"/>
        <v>Low</v>
      </c>
      <c r="H4428">
        <v>49</v>
      </c>
      <c r="I4428" t="s">
        <v>3</v>
      </c>
      <c r="J4428" t="s">
        <v>32</v>
      </c>
      <c r="K4428" s="4">
        <v>13.99</v>
      </c>
      <c r="L4428" s="4">
        <f t="shared" si="485"/>
        <v>13.99</v>
      </c>
      <c r="M4428">
        <v>1</v>
      </c>
      <c r="N4428" t="s">
        <v>47</v>
      </c>
      <c r="O4428">
        <v>4</v>
      </c>
      <c r="P4428">
        <v>0.02</v>
      </c>
      <c r="Q4428">
        <f t="shared" si="486"/>
        <v>1</v>
      </c>
      <c r="R4428" t="s">
        <v>25</v>
      </c>
      <c r="S4428">
        <f t="shared" si="487"/>
        <v>1.2</v>
      </c>
      <c r="T4428" t="str">
        <f t="shared" si="488"/>
        <v>Low</v>
      </c>
      <c r="U4428" t="str">
        <f t="shared" si="489"/>
        <v>Inactive</v>
      </c>
    </row>
    <row r="4429" spans="1:21" x14ac:dyDescent="0.25">
      <c r="A4429" t="s">
        <v>4456</v>
      </c>
      <c r="B4429">
        <v>22</v>
      </c>
      <c r="C4429" t="str">
        <f t="shared" si="483"/>
        <v>18-24</v>
      </c>
      <c r="D4429" t="s">
        <v>27</v>
      </c>
      <c r="E4429" t="s">
        <v>2</v>
      </c>
      <c r="F4429">
        <v>3.76</v>
      </c>
      <c r="G4429" t="str">
        <f t="shared" si="484"/>
        <v>Low</v>
      </c>
      <c r="H4429">
        <v>59</v>
      </c>
      <c r="I4429" t="s">
        <v>9</v>
      </c>
      <c r="J4429" t="s">
        <v>4</v>
      </c>
      <c r="K4429" s="4">
        <v>8.99</v>
      </c>
      <c r="L4429" s="4">
        <f t="shared" si="485"/>
        <v>8.99</v>
      </c>
      <c r="M4429">
        <v>1</v>
      </c>
      <c r="N4429" t="s">
        <v>29</v>
      </c>
      <c r="O4429">
        <v>3</v>
      </c>
      <c r="P4429">
        <v>0.06</v>
      </c>
      <c r="Q4429">
        <f t="shared" si="486"/>
        <v>4</v>
      </c>
      <c r="R4429" t="s">
        <v>38</v>
      </c>
      <c r="S4429">
        <f t="shared" si="487"/>
        <v>15.04</v>
      </c>
      <c r="T4429" t="str">
        <f t="shared" si="488"/>
        <v>Low</v>
      </c>
      <c r="U4429" t="str">
        <f t="shared" si="489"/>
        <v>Inactive</v>
      </c>
    </row>
    <row r="4430" spans="1:21" x14ac:dyDescent="0.25">
      <c r="A4430" t="s">
        <v>4457</v>
      </c>
      <c r="B4430">
        <v>24</v>
      </c>
      <c r="C4430" t="str">
        <f t="shared" si="483"/>
        <v>18-24</v>
      </c>
      <c r="D4430" t="s">
        <v>1</v>
      </c>
      <c r="E4430" t="s">
        <v>2</v>
      </c>
      <c r="F4430">
        <v>10.15</v>
      </c>
      <c r="G4430" t="str">
        <f t="shared" si="484"/>
        <v>Low</v>
      </c>
      <c r="H4430">
        <v>9</v>
      </c>
      <c r="I4430" t="s">
        <v>14</v>
      </c>
      <c r="J4430" t="s">
        <v>4</v>
      </c>
      <c r="K4430" s="4">
        <v>8.99</v>
      </c>
      <c r="L4430" s="4">
        <f t="shared" si="485"/>
        <v>8.99</v>
      </c>
      <c r="M4430">
        <v>0</v>
      </c>
      <c r="N4430" t="s">
        <v>23</v>
      </c>
      <c r="O4430">
        <v>2</v>
      </c>
      <c r="P4430">
        <v>1.02</v>
      </c>
      <c r="Q4430">
        <f t="shared" si="486"/>
        <v>61</v>
      </c>
      <c r="R4430" t="s">
        <v>6</v>
      </c>
      <c r="S4430">
        <f t="shared" si="487"/>
        <v>619.15</v>
      </c>
      <c r="T4430" t="str">
        <f t="shared" si="488"/>
        <v>High</v>
      </c>
      <c r="U4430" t="str">
        <f t="shared" si="489"/>
        <v>Risk</v>
      </c>
    </row>
    <row r="4431" spans="1:21" x14ac:dyDescent="0.25">
      <c r="A4431" t="s">
        <v>4458</v>
      </c>
      <c r="B4431">
        <v>24</v>
      </c>
      <c r="C4431" t="str">
        <f t="shared" si="483"/>
        <v>18-24</v>
      </c>
      <c r="D4431" t="s">
        <v>1</v>
      </c>
      <c r="E4431" t="s">
        <v>2</v>
      </c>
      <c r="F4431">
        <v>2.2799999999999998</v>
      </c>
      <c r="G4431" t="str">
        <f t="shared" si="484"/>
        <v>Low</v>
      </c>
      <c r="H4431">
        <v>43</v>
      </c>
      <c r="I4431" t="s">
        <v>56</v>
      </c>
      <c r="J4431" t="s">
        <v>10</v>
      </c>
      <c r="K4431" s="4">
        <v>8.99</v>
      </c>
      <c r="L4431" s="4">
        <f t="shared" si="485"/>
        <v>8.99</v>
      </c>
      <c r="M4431">
        <v>1</v>
      </c>
      <c r="N4431" t="s">
        <v>5</v>
      </c>
      <c r="O4431">
        <v>5</v>
      </c>
      <c r="P4431">
        <v>0.05</v>
      </c>
      <c r="Q4431">
        <f t="shared" si="486"/>
        <v>3</v>
      </c>
      <c r="R4431" t="s">
        <v>16</v>
      </c>
      <c r="S4431">
        <f t="shared" si="487"/>
        <v>6.84</v>
      </c>
      <c r="T4431" t="str">
        <f t="shared" si="488"/>
        <v>Low</v>
      </c>
      <c r="U4431" t="str">
        <f t="shared" si="489"/>
        <v>Inactive</v>
      </c>
    </row>
    <row r="4432" spans="1:21" x14ac:dyDescent="0.25">
      <c r="A4432" t="s">
        <v>4459</v>
      </c>
      <c r="B4432">
        <v>25</v>
      </c>
      <c r="C4432" t="str">
        <f t="shared" si="483"/>
        <v>18-24</v>
      </c>
      <c r="D4432" t="s">
        <v>1</v>
      </c>
      <c r="E4432" t="s">
        <v>18</v>
      </c>
      <c r="F4432">
        <v>6.08</v>
      </c>
      <c r="G4432" t="str">
        <f t="shared" si="484"/>
        <v>Low</v>
      </c>
      <c r="H4432">
        <v>19</v>
      </c>
      <c r="I4432" t="s">
        <v>3</v>
      </c>
      <c r="J4432" t="s">
        <v>43</v>
      </c>
      <c r="K4432" s="4">
        <v>17.989999999999998</v>
      </c>
      <c r="L4432" s="4">
        <f t="shared" si="485"/>
        <v>17.989999999999998</v>
      </c>
      <c r="M4432">
        <v>0</v>
      </c>
      <c r="N4432" t="s">
        <v>47</v>
      </c>
      <c r="O4432">
        <v>3</v>
      </c>
      <c r="P4432">
        <v>0.3</v>
      </c>
      <c r="Q4432">
        <f t="shared" si="486"/>
        <v>18</v>
      </c>
      <c r="R4432" t="s">
        <v>38</v>
      </c>
      <c r="S4432">
        <f t="shared" si="487"/>
        <v>109.44</v>
      </c>
      <c r="T4432" t="str">
        <f t="shared" si="488"/>
        <v>Medium</v>
      </c>
      <c r="U4432" t="str">
        <f t="shared" si="489"/>
        <v>Risk</v>
      </c>
    </row>
    <row r="4433" spans="1:21" x14ac:dyDescent="0.25">
      <c r="A4433" t="s">
        <v>4460</v>
      </c>
      <c r="B4433">
        <v>29</v>
      </c>
      <c r="C4433" t="str">
        <f t="shared" si="483"/>
        <v>25-34</v>
      </c>
      <c r="D4433" t="s">
        <v>13</v>
      </c>
      <c r="E4433" t="s">
        <v>2</v>
      </c>
      <c r="F4433">
        <v>25.31</v>
      </c>
      <c r="G4433" t="str">
        <f t="shared" si="484"/>
        <v>Medium</v>
      </c>
      <c r="H4433">
        <v>15</v>
      </c>
      <c r="I4433" t="s">
        <v>35</v>
      </c>
      <c r="J4433" t="s">
        <v>10</v>
      </c>
      <c r="K4433" s="4">
        <v>8.99</v>
      </c>
      <c r="L4433" s="4">
        <f t="shared" si="485"/>
        <v>8.99</v>
      </c>
      <c r="M4433">
        <v>0</v>
      </c>
      <c r="N4433" t="s">
        <v>5</v>
      </c>
      <c r="O4433">
        <v>4</v>
      </c>
      <c r="P4433">
        <v>1.58</v>
      </c>
      <c r="Q4433">
        <f t="shared" si="486"/>
        <v>95</v>
      </c>
      <c r="R4433" t="s">
        <v>38</v>
      </c>
      <c r="S4433">
        <f t="shared" si="487"/>
        <v>2404.4499999999998</v>
      </c>
      <c r="T4433" t="str">
        <f t="shared" si="488"/>
        <v>High</v>
      </c>
      <c r="U4433" t="str">
        <f t="shared" si="489"/>
        <v>Risk</v>
      </c>
    </row>
    <row r="4434" spans="1:21" x14ac:dyDescent="0.25">
      <c r="A4434" t="s">
        <v>4461</v>
      </c>
      <c r="B4434">
        <v>62</v>
      </c>
      <c r="C4434" t="str">
        <f t="shared" si="483"/>
        <v>55+</v>
      </c>
      <c r="D4434" t="s">
        <v>13</v>
      </c>
      <c r="E4434" t="s">
        <v>2</v>
      </c>
      <c r="F4434">
        <v>19.11</v>
      </c>
      <c r="G4434" t="str">
        <f t="shared" si="484"/>
        <v>Low</v>
      </c>
      <c r="H4434">
        <v>21</v>
      </c>
      <c r="I4434" t="s">
        <v>9</v>
      </c>
      <c r="J4434" t="s">
        <v>32</v>
      </c>
      <c r="K4434" s="4">
        <v>8.99</v>
      </c>
      <c r="L4434" s="4">
        <f t="shared" si="485"/>
        <v>8.99</v>
      </c>
      <c r="M4434">
        <v>0</v>
      </c>
      <c r="N4434" t="s">
        <v>5</v>
      </c>
      <c r="O4434">
        <v>5</v>
      </c>
      <c r="P4434">
        <v>0.87</v>
      </c>
      <c r="Q4434">
        <f t="shared" si="486"/>
        <v>52</v>
      </c>
      <c r="R4434" t="s">
        <v>6</v>
      </c>
      <c r="S4434">
        <f t="shared" si="487"/>
        <v>993.72</v>
      </c>
      <c r="T4434" t="str">
        <f t="shared" si="488"/>
        <v>High</v>
      </c>
      <c r="U4434" t="str">
        <f t="shared" si="489"/>
        <v>Risk</v>
      </c>
    </row>
    <row r="4435" spans="1:21" x14ac:dyDescent="0.25">
      <c r="A4435" t="s">
        <v>4462</v>
      </c>
      <c r="B4435">
        <v>35</v>
      </c>
      <c r="C4435" t="str">
        <f t="shared" si="483"/>
        <v>25-34</v>
      </c>
      <c r="D4435" t="s">
        <v>13</v>
      </c>
      <c r="E4435" t="s">
        <v>2</v>
      </c>
      <c r="F4435">
        <v>21.25</v>
      </c>
      <c r="G4435" t="str">
        <f t="shared" si="484"/>
        <v>Medium</v>
      </c>
      <c r="H4435">
        <v>46</v>
      </c>
      <c r="I4435" t="s">
        <v>19</v>
      </c>
      <c r="J4435" t="s">
        <v>41</v>
      </c>
      <c r="K4435" s="4">
        <v>8.99</v>
      </c>
      <c r="L4435" s="4">
        <f t="shared" si="485"/>
        <v>8.99</v>
      </c>
      <c r="M4435">
        <v>1</v>
      </c>
      <c r="N4435" t="s">
        <v>47</v>
      </c>
      <c r="O4435">
        <v>3</v>
      </c>
      <c r="P4435">
        <v>0.45</v>
      </c>
      <c r="Q4435">
        <f t="shared" si="486"/>
        <v>27</v>
      </c>
      <c r="R4435" t="s">
        <v>16</v>
      </c>
      <c r="S4435">
        <f t="shared" si="487"/>
        <v>573.75</v>
      </c>
      <c r="T4435" t="str">
        <f t="shared" si="488"/>
        <v>High</v>
      </c>
      <c r="U4435" t="str">
        <f t="shared" si="489"/>
        <v>Inactive</v>
      </c>
    </row>
    <row r="4436" spans="1:21" x14ac:dyDescent="0.25">
      <c r="A4436" t="s">
        <v>4463</v>
      </c>
      <c r="B4436">
        <v>41</v>
      </c>
      <c r="C4436" t="str">
        <f t="shared" si="483"/>
        <v>35-44</v>
      </c>
      <c r="D4436" t="s">
        <v>27</v>
      </c>
      <c r="E4436" t="s">
        <v>2</v>
      </c>
      <c r="F4436">
        <v>6</v>
      </c>
      <c r="G4436" t="str">
        <f t="shared" si="484"/>
        <v>Low</v>
      </c>
      <c r="H4436">
        <v>26</v>
      </c>
      <c r="I4436" t="s">
        <v>3</v>
      </c>
      <c r="J4436" t="s">
        <v>32</v>
      </c>
      <c r="K4436" s="4">
        <v>8.99</v>
      </c>
      <c r="L4436" s="4">
        <f t="shared" si="485"/>
        <v>8.99</v>
      </c>
      <c r="M4436">
        <v>0</v>
      </c>
      <c r="N4436" t="s">
        <v>23</v>
      </c>
      <c r="O4436">
        <v>4</v>
      </c>
      <c r="P4436">
        <v>0.22</v>
      </c>
      <c r="Q4436">
        <f t="shared" si="486"/>
        <v>13</v>
      </c>
      <c r="R4436" t="s">
        <v>6</v>
      </c>
      <c r="S4436">
        <f t="shared" si="487"/>
        <v>78</v>
      </c>
      <c r="T4436" t="str">
        <f t="shared" si="488"/>
        <v>Medium</v>
      </c>
      <c r="U4436" t="str">
        <f t="shared" si="489"/>
        <v>Inactive</v>
      </c>
    </row>
    <row r="4437" spans="1:21" x14ac:dyDescent="0.25">
      <c r="A4437" t="s">
        <v>4464</v>
      </c>
      <c r="B4437">
        <v>66</v>
      </c>
      <c r="C4437" t="str">
        <f t="shared" si="483"/>
        <v>55+</v>
      </c>
      <c r="D4437" t="s">
        <v>27</v>
      </c>
      <c r="E4437" t="s">
        <v>18</v>
      </c>
      <c r="F4437">
        <v>7.68</v>
      </c>
      <c r="G4437" t="str">
        <f t="shared" si="484"/>
        <v>Low</v>
      </c>
      <c r="H4437">
        <v>52</v>
      </c>
      <c r="I4437" t="s">
        <v>9</v>
      </c>
      <c r="J4437" t="s">
        <v>10</v>
      </c>
      <c r="K4437" s="4">
        <v>17.989999999999998</v>
      </c>
      <c r="L4437" s="4">
        <f t="shared" si="485"/>
        <v>17.989999999999998</v>
      </c>
      <c r="M4437">
        <v>1</v>
      </c>
      <c r="N4437" t="s">
        <v>23</v>
      </c>
      <c r="O4437">
        <v>2</v>
      </c>
      <c r="P4437">
        <v>0.14000000000000001</v>
      </c>
      <c r="Q4437">
        <f t="shared" si="486"/>
        <v>8</v>
      </c>
      <c r="R4437" t="s">
        <v>11</v>
      </c>
      <c r="S4437">
        <f t="shared" si="487"/>
        <v>61.44</v>
      </c>
      <c r="T4437" t="str">
        <f t="shared" si="488"/>
        <v>Medium</v>
      </c>
      <c r="U4437" t="str">
        <f t="shared" si="489"/>
        <v>Inactive</v>
      </c>
    </row>
    <row r="4438" spans="1:21" x14ac:dyDescent="0.25">
      <c r="A4438" t="s">
        <v>4465</v>
      </c>
      <c r="B4438">
        <v>38</v>
      </c>
      <c r="C4438" t="str">
        <f t="shared" si="483"/>
        <v>35-44</v>
      </c>
      <c r="D4438" t="s">
        <v>1</v>
      </c>
      <c r="E4438" t="s">
        <v>2</v>
      </c>
      <c r="F4438">
        <v>10.9</v>
      </c>
      <c r="G4438" t="str">
        <f t="shared" si="484"/>
        <v>Low</v>
      </c>
      <c r="H4438">
        <v>45</v>
      </c>
      <c r="I4438" t="s">
        <v>35</v>
      </c>
      <c r="J4438" t="s">
        <v>43</v>
      </c>
      <c r="K4438" s="4">
        <v>8.99</v>
      </c>
      <c r="L4438" s="4">
        <f t="shared" si="485"/>
        <v>8.99</v>
      </c>
      <c r="M4438">
        <v>1</v>
      </c>
      <c r="N4438" t="s">
        <v>47</v>
      </c>
      <c r="O4438">
        <v>4</v>
      </c>
      <c r="P4438">
        <v>0.24</v>
      </c>
      <c r="Q4438">
        <f t="shared" si="486"/>
        <v>14</v>
      </c>
      <c r="R4438" t="s">
        <v>11</v>
      </c>
      <c r="S4438">
        <f t="shared" si="487"/>
        <v>152.6</v>
      </c>
      <c r="T4438" t="str">
        <f t="shared" si="488"/>
        <v>High</v>
      </c>
      <c r="U4438" t="str">
        <f t="shared" si="489"/>
        <v>Inactive</v>
      </c>
    </row>
    <row r="4439" spans="1:21" x14ac:dyDescent="0.25">
      <c r="A4439" t="s">
        <v>4466</v>
      </c>
      <c r="B4439">
        <v>48</v>
      </c>
      <c r="C4439" t="str">
        <f t="shared" si="483"/>
        <v>45-54</v>
      </c>
      <c r="D4439" t="s">
        <v>27</v>
      </c>
      <c r="E4439" t="s">
        <v>18</v>
      </c>
      <c r="F4439">
        <v>23.03</v>
      </c>
      <c r="G4439" t="str">
        <f t="shared" si="484"/>
        <v>Medium</v>
      </c>
      <c r="H4439">
        <v>54</v>
      </c>
      <c r="I4439" t="s">
        <v>56</v>
      </c>
      <c r="J4439" t="s">
        <v>41</v>
      </c>
      <c r="K4439" s="4">
        <v>17.989999999999998</v>
      </c>
      <c r="L4439" s="4">
        <f t="shared" si="485"/>
        <v>17.989999999999998</v>
      </c>
      <c r="M4439">
        <v>0</v>
      </c>
      <c r="N4439" t="s">
        <v>47</v>
      </c>
      <c r="O4439">
        <v>4</v>
      </c>
      <c r="P4439">
        <v>0.42</v>
      </c>
      <c r="Q4439">
        <f t="shared" si="486"/>
        <v>25</v>
      </c>
      <c r="R4439" t="s">
        <v>38</v>
      </c>
      <c r="S4439">
        <f t="shared" si="487"/>
        <v>575.75</v>
      </c>
      <c r="T4439" t="str">
        <f t="shared" si="488"/>
        <v>High</v>
      </c>
      <c r="U4439" t="str">
        <f t="shared" si="489"/>
        <v>Inactive</v>
      </c>
    </row>
    <row r="4440" spans="1:21" x14ac:dyDescent="0.25">
      <c r="A4440" t="s">
        <v>4467</v>
      </c>
      <c r="B4440">
        <v>50</v>
      </c>
      <c r="C4440" t="str">
        <f t="shared" si="483"/>
        <v>45-54</v>
      </c>
      <c r="D4440" t="s">
        <v>1</v>
      </c>
      <c r="E4440" t="s">
        <v>2</v>
      </c>
      <c r="F4440">
        <v>6.59</v>
      </c>
      <c r="G4440" t="str">
        <f t="shared" si="484"/>
        <v>Low</v>
      </c>
      <c r="H4440">
        <v>6</v>
      </c>
      <c r="I4440" t="s">
        <v>14</v>
      </c>
      <c r="J4440" t="s">
        <v>43</v>
      </c>
      <c r="K4440" s="4">
        <v>8.99</v>
      </c>
      <c r="L4440" s="4">
        <f t="shared" si="485"/>
        <v>8.99</v>
      </c>
      <c r="M4440">
        <v>0</v>
      </c>
      <c r="N4440" t="s">
        <v>47</v>
      </c>
      <c r="O4440">
        <v>2</v>
      </c>
      <c r="P4440">
        <v>0.94</v>
      </c>
      <c r="Q4440">
        <f t="shared" si="486"/>
        <v>56</v>
      </c>
      <c r="R4440" t="s">
        <v>20</v>
      </c>
      <c r="S4440">
        <f t="shared" si="487"/>
        <v>369.03999999999996</v>
      </c>
      <c r="T4440" t="str">
        <f t="shared" si="488"/>
        <v>High</v>
      </c>
      <c r="U4440" t="str">
        <f t="shared" si="489"/>
        <v>Active</v>
      </c>
    </row>
    <row r="4441" spans="1:21" x14ac:dyDescent="0.25">
      <c r="A4441" t="s">
        <v>4468</v>
      </c>
      <c r="B4441">
        <v>51</v>
      </c>
      <c r="C4441" t="str">
        <f t="shared" si="483"/>
        <v>45-54</v>
      </c>
      <c r="D4441" t="s">
        <v>27</v>
      </c>
      <c r="E4441" t="s">
        <v>2</v>
      </c>
      <c r="F4441">
        <v>1.56</v>
      </c>
      <c r="G4441" t="str">
        <f t="shared" si="484"/>
        <v>Low</v>
      </c>
      <c r="H4441">
        <v>55</v>
      </c>
      <c r="I4441" t="s">
        <v>56</v>
      </c>
      <c r="J4441" t="s">
        <v>10</v>
      </c>
      <c r="K4441" s="4">
        <v>8.99</v>
      </c>
      <c r="L4441" s="4">
        <f t="shared" si="485"/>
        <v>8.99</v>
      </c>
      <c r="M4441">
        <v>1</v>
      </c>
      <c r="N4441" t="s">
        <v>15</v>
      </c>
      <c r="O4441">
        <v>3</v>
      </c>
      <c r="P4441">
        <v>0.03</v>
      </c>
      <c r="Q4441">
        <f t="shared" si="486"/>
        <v>2</v>
      </c>
      <c r="R4441" t="s">
        <v>6</v>
      </c>
      <c r="S4441">
        <f t="shared" si="487"/>
        <v>3.12</v>
      </c>
      <c r="T4441" t="str">
        <f t="shared" si="488"/>
        <v>Low</v>
      </c>
      <c r="U4441" t="str">
        <f t="shared" si="489"/>
        <v>Inactive</v>
      </c>
    </row>
    <row r="4442" spans="1:21" x14ac:dyDescent="0.25">
      <c r="A4442" t="s">
        <v>4469</v>
      </c>
      <c r="B4442">
        <v>24</v>
      </c>
      <c r="C4442" t="str">
        <f t="shared" si="483"/>
        <v>18-24</v>
      </c>
      <c r="D4442" t="s">
        <v>27</v>
      </c>
      <c r="E4442" t="s">
        <v>2</v>
      </c>
      <c r="F4442">
        <v>1.59</v>
      </c>
      <c r="G4442" t="str">
        <f t="shared" si="484"/>
        <v>Low</v>
      </c>
      <c r="H4442">
        <v>42</v>
      </c>
      <c r="I4442" t="s">
        <v>14</v>
      </c>
      <c r="J4442" t="s">
        <v>10</v>
      </c>
      <c r="K4442" s="4">
        <v>8.99</v>
      </c>
      <c r="L4442" s="4">
        <f t="shared" si="485"/>
        <v>8.99</v>
      </c>
      <c r="M4442">
        <v>1</v>
      </c>
      <c r="N4442" t="s">
        <v>5</v>
      </c>
      <c r="O4442">
        <v>5</v>
      </c>
      <c r="P4442">
        <v>0.04</v>
      </c>
      <c r="Q4442">
        <f t="shared" si="486"/>
        <v>2</v>
      </c>
      <c r="R4442" t="s">
        <v>6</v>
      </c>
      <c r="S4442">
        <f t="shared" si="487"/>
        <v>3.18</v>
      </c>
      <c r="T4442" t="str">
        <f t="shared" si="488"/>
        <v>Low</v>
      </c>
      <c r="U4442" t="str">
        <f t="shared" si="489"/>
        <v>Inactive</v>
      </c>
    </row>
    <row r="4443" spans="1:21" x14ac:dyDescent="0.25">
      <c r="A4443" t="s">
        <v>4470</v>
      </c>
      <c r="B4443">
        <v>44</v>
      </c>
      <c r="C4443" t="str">
        <f t="shared" si="483"/>
        <v>35-44</v>
      </c>
      <c r="D4443" t="s">
        <v>27</v>
      </c>
      <c r="E4443" t="s">
        <v>2</v>
      </c>
      <c r="F4443">
        <v>3.91</v>
      </c>
      <c r="G4443" t="str">
        <f t="shared" si="484"/>
        <v>Low</v>
      </c>
      <c r="H4443">
        <v>2</v>
      </c>
      <c r="I4443" t="s">
        <v>35</v>
      </c>
      <c r="J4443" t="s">
        <v>32</v>
      </c>
      <c r="K4443" s="4">
        <v>8.99</v>
      </c>
      <c r="L4443" s="4">
        <f t="shared" si="485"/>
        <v>8.99</v>
      </c>
      <c r="M4443">
        <v>0</v>
      </c>
      <c r="N4443" t="s">
        <v>47</v>
      </c>
      <c r="O4443">
        <v>4</v>
      </c>
      <c r="P4443">
        <v>1.3</v>
      </c>
      <c r="Q4443">
        <f t="shared" si="486"/>
        <v>78</v>
      </c>
      <c r="R4443" t="s">
        <v>16</v>
      </c>
      <c r="S4443">
        <f t="shared" si="487"/>
        <v>304.98</v>
      </c>
      <c r="T4443" t="str">
        <f t="shared" si="488"/>
        <v>High</v>
      </c>
      <c r="U4443" t="str">
        <f t="shared" si="489"/>
        <v>Active</v>
      </c>
    </row>
    <row r="4444" spans="1:21" x14ac:dyDescent="0.25">
      <c r="A4444" t="s">
        <v>4471</v>
      </c>
      <c r="B4444">
        <v>65</v>
      </c>
      <c r="C4444" t="str">
        <f t="shared" si="483"/>
        <v>55+</v>
      </c>
      <c r="D4444" t="s">
        <v>27</v>
      </c>
      <c r="E4444" t="s">
        <v>2</v>
      </c>
      <c r="F4444">
        <v>2.96</v>
      </c>
      <c r="G4444" t="str">
        <f t="shared" si="484"/>
        <v>Low</v>
      </c>
      <c r="H4444">
        <v>33</v>
      </c>
      <c r="I4444" t="s">
        <v>3</v>
      </c>
      <c r="J4444" t="s">
        <v>10</v>
      </c>
      <c r="K4444" s="4">
        <v>8.99</v>
      </c>
      <c r="L4444" s="4">
        <f t="shared" si="485"/>
        <v>8.99</v>
      </c>
      <c r="M4444">
        <v>1</v>
      </c>
      <c r="N4444" t="s">
        <v>29</v>
      </c>
      <c r="O4444">
        <v>1</v>
      </c>
      <c r="P4444">
        <v>0.09</v>
      </c>
      <c r="Q4444">
        <f t="shared" si="486"/>
        <v>5</v>
      </c>
      <c r="R4444" t="s">
        <v>11</v>
      </c>
      <c r="S4444">
        <f t="shared" si="487"/>
        <v>14.8</v>
      </c>
      <c r="T4444" t="str">
        <f t="shared" si="488"/>
        <v>Low</v>
      </c>
      <c r="U4444" t="str">
        <f t="shared" si="489"/>
        <v>Inactive</v>
      </c>
    </row>
    <row r="4445" spans="1:21" x14ac:dyDescent="0.25">
      <c r="A4445" t="s">
        <v>4472</v>
      </c>
      <c r="B4445">
        <v>35</v>
      </c>
      <c r="C4445" t="str">
        <f t="shared" si="483"/>
        <v>25-34</v>
      </c>
      <c r="D4445" t="s">
        <v>27</v>
      </c>
      <c r="E4445" t="s">
        <v>18</v>
      </c>
      <c r="F4445">
        <v>9.8800000000000008</v>
      </c>
      <c r="G4445" t="str">
        <f t="shared" si="484"/>
        <v>Low</v>
      </c>
      <c r="H4445">
        <v>10</v>
      </c>
      <c r="I4445" t="s">
        <v>35</v>
      </c>
      <c r="J4445" t="s">
        <v>10</v>
      </c>
      <c r="K4445" s="4">
        <v>17.989999999999998</v>
      </c>
      <c r="L4445" s="4">
        <f t="shared" si="485"/>
        <v>17.989999999999998</v>
      </c>
      <c r="M4445">
        <v>0</v>
      </c>
      <c r="N4445" t="s">
        <v>23</v>
      </c>
      <c r="O4445">
        <v>3</v>
      </c>
      <c r="P4445">
        <v>0.9</v>
      </c>
      <c r="Q4445">
        <f t="shared" si="486"/>
        <v>54</v>
      </c>
      <c r="R4445" t="s">
        <v>11</v>
      </c>
      <c r="S4445">
        <f t="shared" si="487"/>
        <v>533.5200000000001</v>
      </c>
      <c r="T4445" t="str">
        <f t="shared" si="488"/>
        <v>High</v>
      </c>
      <c r="U4445" t="str">
        <f t="shared" si="489"/>
        <v>Risk</v>
      </c>
    </row>
    <row r="4446" spans="1:21" x14ac:dyDescent="0.25">
      <c r="A4446" t="s">
        <v>4473</v>
      </c>
      <c r="B4446">
        <v>62</v>
      </c>
      <c r="C4446" t="str">
        <f t="shared" si="483"/>
        <v>55+</v>
      </c>
      <c r="D4446" t="s">
        <v>1</v>
      </c>
      <c r="E4446" t="s">
        <v>2</v>
      </c>
      <c r="F4446">
        <v>7.43</v>
      </c>
      <c r="G4446" t="str">
        <f t="shared" si="484"/>
        <v>Low</v>
      </c>
      <c r="H4446">
        <v>49</v>
      </c>
      <c r="I4446" t="s">
        <v>3</v>
      </c>
      <c r="J4446" t="s">
        <v>10</v>
      </c>
      <c r="K4446" s="4">
        <v>8.99</v>
      </c>
      <c r="L4446" s="4">
        <f t="shared" si="485"/>
        <v>8.99</v>
      </c>
      <c r="M4446">
        <v>1</v>
      </c>
      <c r="N4446" t="s">
        <v>5</v>
      </c>
      <c r="O4446">
        <v>4</v>
      </c>
      <c r="P4446">
        <v>0.15</v>
      </c>
      <c r="Q4446">
        <f t="shared" si="486"/>
        <v>9</v>
      </c>
      <c r="R4446" t="s">
        <v>20</v>
      </c>
      <c r="S4446">
        <f t="shared" si="487"/>
        <v>66.87</v>
      </c>
      <c r="T4446" t="str">
        <f t="shared" si="488"/>
        <v>Medium</v>
      </c>
      <c r="U4446" t="str">
        <f t="shared" si="489"/>
        <v>Inactive</v>
      </c>
    </row>
    <row r="4447" spans="1:21" x14ac:dyDescent="0.25">
      <c r="A4447" t="s">
        <v>4474</v>
      </c>
      <c r="B4447">
        <v>26</v>
      </c>
      <c r="C4447" t="str">
        <f t="shared" si="483"/>
        <v>25-34</v>
      </c>
      <c r="D4447" t="s">
        <v>1</v>
      </c>
      <c r="E4447" t="s">
        <v>18</v>
      </c>
      <c r="F4447">
        <v>25</v>
      </c>
      <c r="G4447" t="str">
        <f t="shared" si="484"/>
        <v>Medium</v>
      </c>
      <c r="H4447">
        <v>12</v>
      </c>
      <c r="I4447" t="s">
        <v>19</v>
      </c>
      <c r="J4447" t="s">
        <v>10</v>
      </c>
      <c r="K4447" s="4">
        <v>17.989999999999998</v>
      </c>
      <c r="L4447" s="4">
        <f t="shared" si="485"/>
        <v>17.989999999999998</v>
      </c>
      <c r="M4447">
        <v>0</v>
      </c>
      <c r="N4447" t="s">
        <v>5</v>
      </c>
      <c r="O4447">
        <v>2</v>
      </c>
      <c r="P4447">
        <v>1.92</v>
      </c>
      <c r="Q4447">
        <f t="shared" si="486"/>
        <v>115</v>
      </c>
      <c r="R4447" t="s">
        <v>20</v>
      </c>
      <c r="S4447">
        <f t="shared" si="487"/>
        <v>2875</v>
      </c>
      <c r="T4447" t="str">
        <f t="shared" si="488"/>
        <v>High</v>
      </c>
      <c r="U4447" t="str">
        <f t="shared" si="489"/>
        <v>Risk</v>
      </c>
    </row>
    <row r="4448" spans="1:21" x14ac:dyDescent="0.25">
      <c r="A4448" t="s">
        <v>4475</v>
      </c>
      <c r="B4448">
        <v>22</v>
      </c>
      <c r="C4448" t="str">
        <f t="shared" si="483"/>
        <v>18-24</v>
      </c>
      <c r="D4448" t="s">
        <v>1</v>
      </c>
      <c r="E4448" t="s">
        <v>18</v>
      </c>
      <c r="F4448">
        <v>42.86</v>
      </c>
      <c r="G4448" t="str">
        <f t="shared" si="484"/>
        <v>Medium</v>
      </c>
      <c r="H4448">
        <v>54</v>
      </c>
      <c r="I4448" t="s">
        <v>35</v>
      </c>
      <c r="J4448" t="s">
        <v>10</v>
      </c>
      <c r="K4448" s="4">
        <v>17.989999999999998</v>
      </c>
      <c r="L4448" s="4">
        <f t="shared" si="485"/>
        <v>17.989999999999998</v>
      </c>
      <c r="M4448">
        <v>0</v>
      </c>
      <c r="N4448" t="s">
        <v>5</v>
      </c>
      <c r="O4448">
        <v>4</v>
      </c>
      <c r="P4448">
        <v>0.78</v>
      </c>
      <c r="Q4448">
        <f t="shared" si="486"/>
        <v>47</v>
      </c>
      <c r="R4448" t="s">
        <v>6</v>
      </c>
      <c r="S4448">
        <f t="shared" si="487"/>
        <v>2014.42</v>
      </c>
      <c r="T4448" t="str">
        <f t="shared" si="488"/>
        <v>High</v>
      </c>
      <c r="U4448" t="str">
        <f t="shared" si="489"/>
        <v>Inactive</v>
      </c>
    </row>
    <row r="4449" spans="1:21" x14ac:dyDescent="0.25">
      <c r="A4449" t="s">
        <v>4476</v>
      </c>
      <c r="B4449">
        <v>33</v>
      </c>
      <c r="C4449" t="str">
        <f t="shared" si="483"/>
        <v>25-34</v>
      </c>
      <c r="D4449" t="s">
        <v>13</v>
      </c>
      <c r="E4449" t="s">
        <v>2</v>
      </c>
      <c r="F4449">
        <v>3.05</v>
      </c>
      <c r="G4449" t="str">
        <f t="shared" si="484"/>
        <v>Low</v>
      </c>
      <c r="H4449">
        <v>28</v>
      </c>
      <c r="I4449" t="s">
        <v>3</v>
      </c>
      <c r="J4449" t="s">
        <v>32</v>
      </c>
      <c r="K4449" s="4">
        <v>8.99</v>
      </c>
      <c r="L4449" s="4">
        <f t="shared" si="485"/>
        <v>8.99</v>
      </c>
      <c r="M4449">
        <v>1</v>
      </c>
      <c r="N4449" t="s">
        <v>29</v>
      </c>
      <c r="O4449">
        <v>5</v>
      </c>
      <c r="P4449">
        <v>0.11</v>
      </c>
      <c r="Q4449">
        <f t="shared" si="486"/>
        <v>7</v>
      </c>
      <c r="R4449" t="s">
        <v>25</v>
      </c>
      <c r="S4449">
        <f t="shared" si="487"/>
        <v>21.349999999999998</v>
      </c>
      <c r="T4449" t="str">
        <f t="shared" si="488"/>
        <v>Low</v>
      </c>
      <c r="U4449" t="str">
        <f t="shared" si="489"/>
        <v>Inactive</v>
      </c>
    </row>
    <row r="4450" spans="1:21" x14ac:dyDescent="0.25">
      <c r="A4450" t="s">
        <v>4477</v>
      </c>
      <c r="B4450">
        <v>25</v>
      </c>
      <c r="C4450" t="str">
        <f t="shared" si="483"/>
        <v>18-24</v>
      </c>
      <c r="D4450" t="s">
        <v>27</v>
      </c>
      <c r="E4450" t="s">
        <v>2</v>
      </c>
      <c r="F4450">
        <v>9.6999999999999993</v>
      </c>
      <c r="G4450" t="str">
        <f t="shared" si="484"/>
        <v>Low</v>
      </c>
      <c r="H4450">
        <v>4</v>
      </c>
      <c r="I4450" t="s">
        <v>56</v>
      </c>
      <c r="J4450" t="s">
        <v>41</v>
      </c>
      <c r="K4450" s="4">
        <v>8.99</v>
      </c>
      <c r="L4450" s="4">
        <f t="shared" si="485"/>
        <v>8.99</v>
      </c>
      <c r="M4450">
        <v>0</v>
      </c>
      <c r="N4450" t="s">
        <v>29</v>
      </c>
      <c r="O4450">
        <v>2</v>
      </c>
      <c r="P4450">
        <v>1.94</v>
      </c>
      <c r="Q4450">
        <f t="shared" si="486"/>
        <v>116</v>
      </c>
      <c r="R4450" t="s">
        <v>20</v>
      </c>
      <c r="S4450">
        <f t="shared" si="487"/>
        <v>1125.1999999999998</v>
      </c>
      <c r="T4450" t="str">
        <f t="shared" si="488"/>
        <v>High</v>
      </c>
      <c r="U4450" t="str">
        <f t="shared" si="489"/>
        <v>Active</v>
      </c>
    </row>
    <row r="4451" spans="1:21" x14ac:dyDescent="0.25">
      <c r="A4451" t="s">
        <v>4478</v>
      </c>
      <c r="B4451">
        <v>61</v>
      </c>
      <c r="C4451" t="str">
        <f t="shared" si="483"/>
        <v>55+</v>
      </c>
      <c r="D4451" t="s">
        <v>13</v>
      </c>
      <c r="E4451" t="s">
        <v>8</v>
      </c>
      <c r="F4451">
        <v>2.36</v>
      </c>
      <c r="G4451" t="str">
        <f t="shared" si="484"/>
        <v>Low</v>
      </c>
      <c r="H4451">
        <v>6</v>
      </c>
      <c r="I4451" t="s">
        <v>14</v>
      </c>
      <c r="J4451" t="s">
        <v>4</v>
      </c>
      <c r="K4451" s="4">
        <v>13.99</v>
      </c>
      <c r="L4451" s="4">
        <f t="shared" si="485"/>
        <v>13.99</v>
      </c>
      <c r="M4451">
        <v>1</v>
      </c>
      <c r="N4451" t="s">
        <v>15</v>
      </c>
      <c r="O4451">
        <v>1</v>
      </c>
      <c r="P4451">
        <v>0.34</v>
      </c>
      <c r="Q4451">
        <f t="shared" si="486"/>
        <v>20</v>
      </c>
      <c r="R4451" t="s">
        <v>16</v>
      </c>
      <c r="S4451">
        <f t="shared" si="487"/>
        <v>47.199999999999996</v>
      </c>
      <c r="T4451" t="str">
        <f t="shared" si="488"/>
        <v>Low</v>
      </c>
      <c r="U4451" t="str">
        <f t="shared" si="489"/>
        <v>Active</v>
      </c>
    </row>
    <row r="4452" spans="1:21" x14ac:dyDescent="0.25">
      <c r="A4452" t="s">
        <v>4479</v>
      </c>
      <c r="B4452">
        <v>61</v>
      </c>
      <c r="C4452" t="str">
        <f t="shared" si="483"/>
        <v>55+</v>
      </c>
      <c r="D4452" t="s">
        <v>13</v>
      </c>
      <c r="E4452" t="s">
        <v>2</v>
      </c>
      <c r="F4452">
        <v>5.83</v>
      </c>
      <c r="G4452" t="str">
        <f t="shared" si="484"/>
        <v>Low</v>
      </c>
      <c r="H4452">
        <v>20</v>
      </c>
      <c r="I4452" t="s">
        <v>56</v>
      </c>
      <c r="J4452" t="s">
        <v>43</v>
      </c>
      <c r="K4452" s="4">
        <v>8.99</v>
      </c>
      <c r="L4452" s="4">
        <f t="shared" si="485"/>
        <v>8.99</v>
      </c>
      <c r="M4452">
        <v>0</v>
      </c>
      <c r="N4452" t="s">
        <v>47</v>
      </c>
      <c r="O4452">
        <v>5</v>
      </c>
      <c r="P4452">
        <v>0.28000000000000003</v>
      </c>
      <c r="Q4452">
        <f t="shared" si="486"/>
        <v>17</v>
      </c>
      <c r="R4452" t="s">
        <v>6</v>
      </c>
      <c r="S4452">
        <f t="shared" si="487"/>
        <v>99.11</v>
      </c>
      <c r="T4452" t="str">
        <f t="shared" si="488"/>
        <v>Medium</v>
      </c>
      <c r="U4452" t="str">
        <f t="shared" si="489"/>
        <v>Risk</v>
      </c>
    </row>
    <row r="4453" spans="1:21" x14ac:dyDescent="0.25">
      <c r="A4453" t="s">
        <v>4480</v>
      </c>
      <c r="B4453">
        <v>50</v>
      </c>
      <c r="C4453" t="str">
        <f t="shared" si="483"/>
        <v>45-54</v>
      </c>
      <c r="D4453" t="s">
        <v>27</v>
      </c>
      <c r="E4453" t="s">
        <v>8</v>
      </c>
      <c r="F4453">
        <v>20.95</v>
      </c>
      <c r="G4453" t="str">
        <f t="shared" si="484"/>
        <v>Medium</v>
      </c>
      <c r="H4453">
        <v>18</v>
      </c>
      <c r="I4453" t="s">
        <v>14</v>
      </c>
      <c r="J4453" t="s">
        <v>43</v>
      </c>
      <c r="K4453" s="4">
        <v>13.99</v>
      </c>
      <c r="L4453" s="4">
        <f t="shared" si="485"/>
        <v>13.99</v>
      </c>
      <c r="M4453">
        <v>0</v>
      </c>
      <c r="N4453" t="s">
        <v>5</v>
      </c>
      <c r="O4453">
        <v>4</v>
      </c>
      <c r="P4453">
        <v>1.1000000000000001</v>
      </c>
      <c r="Q4453">
        <f t="shared" si="486"/>
        <v>66</v>
      </c>
      <c r="R4453" t="s">
        <v>16</v>
      </c>
      <c r="S4453">
        <f t="shared" si="487"/>
        <v>1382.7</v>
      </c>
      <c r="T4453" t="str">
        <f t="shared" si="488"/>
        <v>High</v>
      </c>
      <c r="U4453" t="str">
        <f t="shared" si="489"/>
        <v>Risk</v>
      </c>
    </row>
    <row r="4454" spans="1:21" x14ac:dyDescent="0.25">
      <c r="A4454" t="s">
        <v>4481</v>
      </c>
      <c r="B4454">
        <v>26</v>
      </c>
      <c r="C4454" t="str">
        <f t="shared" si="483"/>
        <v>25-34</v>
      </c>
      <c r="D4454" t="s">
        <v>27</v>
      </c>
      <c r="E4454" t="s">
        <v>2</v>
      </c>
      <c r="F4454">
        <v>1.54</v>
      </c>
      <c r="G4454" t="str">
        <f t="shared" si="484"/>
        <v>Low</v>
      </c>
      <c r="H4454">
        <v>20</v>
      </c>
      <c r="I4454" t="s">
        <v>56</v>
      </c>
      <c r="J4454" t="s">
        <v>43</v>
      </c>
      <c r="K4454" s="4">
        <v>8.99</v>
      </c>
      <c r="L4454" s="4">
        <f t="shared" si="485"/>
        <v>8.99</v>
      </c>
      <c r="M4454">
        <v>1</v>
      </c>
      <c r="N4454" t="s">
        <v>29</v>
      </c>
      <c r="O4454">
        <v>4</v>
      </c>
      <c r="P4454">
        <v>7.0000000000000007E-2</v>
      </c>
      <c r="Q4454">
        <f t="shared" si="486"/>
        <v>4</v>
      </c>
      <c r="R4454" t="s">
        <v>20</v>
      </c>
      <c r="S4454">
        <f t="shared" si="487"/>
        <v>6.16</v>
      </c>
      <c r="T4454" t="str">
        <f t="shared" si="488"/>
        <v>Low</v>
      </c>
      <c r="U4454" t="str">
        <f t="shared" si="489"/>
        <v>Risk</v>
      </c>
    </row>
    <row r="4455" spans="1:21" x14ac:dyDescent="0.25">
      <c r="A4455" t="s">
        <v>4482</v>
      </c>
      <c r="B4455">
        <v>46</v>
      </c>
      <c r="C4455" t="str">
        <f t="shared" si="483"/>
        <v>45-54</v>
      </c>
      <c r="D4455" t="s">
        <v>13</v>
      </c>
      <c r="E4455" t="s">
        <v>8</v>
      </c>
      <c r="F4455">
        <v>4.5599999999999996</v>
      </c>
      <c r="G4455" t="str">
        <f t="shared" si="484"/>
        <v>Low</v>
      </c>
      <c r="H4455">
        <v>14</v>
      </c>
      <c r="I4455" t="s">
        <v>35</v>
      </c>
      <c r="J4455" t="s">
        <v>32</v>
      </c>
      <c r="K4455" s="4">
        <v>13.99</v>
      </c>
      <c r="L4455" s="4">
        <f t="shared" si="485"/>
        <v>13.99</v>
      </c>
      <c r="M4455">
        <v>1</v>
      </c>
      <c r="N4455" t="s">
        <v>5</v>
      </c>
      <c r="O4455">
        <v>2</v>
      </c>
      <c r="P4455">
        <v>0.3</v>
      </c>
      <c r="Q4455">
        <f t="shared" si="486"/>
        <v>18</v>
      </c>
      <c r="R4455" t="s">
        <v>20</v>
      </c>
      <c r="S4455">
        <f t="shared" si="487"/>
        <v>82.08</v>
      </c>
      <c r="T4455" t="str">
        <f t="shared" si="488"/>
        <v>Medium</v>
      </c>
      <c r="U4455" t="str">
        <f t="shared" si="489"/>
        <v>Risk</v>
      </c>
    </row>
    <row r="4456" spans="1:21" x14ac:dyDescent="0.25">
      <c r="A4456" t="s">
        <v>4483</v>
      </c>
      <c r="B4456">
        <v>63</v>
      </c>
      <c r="C4456" t="str">
        <f t="shared" si="483"/>
        <v>55+</v>
      </c>
      <c r="D4456" t="s">
        <v>27</v>
      </c>
      <c r="E4456" t="s">
        <v>8</v>
      </c>
      <c r="F4456">
        <v>3.98</v>
      </c>
      <c r="G4456" t="str">
        <f t="shared" si="484"/>
        <v>Low</v>
      </c>
      <c r="H4456">
        <v>20</v>
      </c>
      <c r="I4456" t="s">
        <v>9</v>
      </c>
      <c r="J4456" t="s">
        <v>32</v>
      </c>
      <c r="K4456" s="4">
        <v>13.99</v>
      </c>
      <c r="L4456" s="4">
        <f t="shared" si="485"/>
        <v>13.99</v>
      </c>
      <c r="M4456">
        <v>1</v>
      </c>
      <c r="N4456" t="s">
        <v>15</v>
      </c>
      <c r="O4456">
        <v>3</v>
      </c>
      <c r="P4456">
        <v>0.19</v>
      </c>
      <c r="Q4456">
        <f t="shared" si="486"/>
        <v>11</v>
      </c>
      <c r="R4456" t="s">
        <v>20</v>
      </c>
      <c r="S4456">
        <f t="shared" si="487"/>
        <v>43.78</v>
      </c>
      <c r="T4456" t="str">
        <f t="shared" si="488"/>
        <v>Low</v>
      </c>
      <c r="U4456" t="str">
        <f t="shared" si="489"/>
        <v>Risk</v>
      </c>
    </row>
    <row r="4457" spans="1:21" x14ac:dyDescent="0.25">
      <c r="A4457" t="s">
        <v>4484</v>
      </c>
      <c r="B4457">
        <v>54</v>
      </c>
      <c r="C4457" t="str">
        <f t="shared" si="483"/>
        <v>45-54</v>
      </c>
      <c r="D4457" t="s">
        <v>1</v>
      </c>
      <c r="E4457" t="s">
        <v>18</v>
      </c>
      <c r="F4457">
        <v>0.48</v>
      </c>
      <c r="G4457" t="str">
        <f t="shared" si="484"/>
        <v>Low</v>
      </c>
      <c r="H4457">
        <v>59</v>
      </c>
      <c r="I4457" t="s">
        <v>14</v>
      </c>
      <c r="J4457" t="s">
        <v>41</v>
      </c>
      <c r="K4457" s="4">
        <v>17.989999999999998</v>
      </c>
      <c r="L4457" s="4">
        <f t="shared" si="485"/>
        <v>17.989999999999998</v>
      </c>
      <c r="M4457">
        <v>1</v>
      </c>
      <c r="N4457" t="s">
        <v>15</v>
      </c>
      <c r="O4457">
        <v>4</v>
      </c>
      <c r="P4457">
        <v>0.01</v>
      </c>
      <c r="Q4457">
        <f t="shared" si="486"/>
        <v>1</v>
      </c>
      <c r="R4457" t="s">
        <v>25</v>
      </c>
      <c r="S4457">
        <f t="shared" si="487"/>
        <v>0.48</v>
      </c>
      <c r="T4457" t="str">
        <f t="shared" si="488"/>
        <v>Low</v>
      </c>
      <c r="U4457" t="str">
        <f t="shared" si="489"/>
        <v>Inactive</v>
      </c>
    </row>
    <row r="4458" spans="1:21" x14ac:dyDescent="0.25">
      <c r="A4458" t="s">
        <v>4485</v>
      </c>
      <c r="B4458">
        <v>40</v>
      </c>
      <c r="C4458" t="str">
        <f t="shared" si="483"/>
        <v>35-44</v>
      </c>
      <c r="D4458" t="s">
        <v>27</v>
      </c>
      <c r="E4458" t="s">
        <v>2</v>
      </c>
      <c r="F4458">
        <v>0.28000000000000003</v>
      </c>
      <c r="G4458" t="str">
        <f t="shared" si="484"/>
        <v>Low</v>
      </c>
      <c r="H4458">
        <v>37</v>
      </c>
      <c r="I4458" t="s">
        <v>35</v>
      </c>
      <c r="J4458" t="s">
        <v>41</v>
      </c>
      <c r="K4458" s="4">
        <v>8.99</v>
      </c>
      <c r="L4458" s="4">
        <f t="shared" si="485"/>
        <v>8.99</v>
      </c>
      <c r="M4458">
        <v>1</v>
      </c>
      <c r="N4458" t="s">
        <v>5</v>
      </c>
      <c r="O4458">
        <v>2</v>
      </c>
      <c r="P4458">
        <v>0.01</v>
      </c>
      <c r="Q4458">
        <f t="shared" si="486"/>
        <v>1</v>
      </c>
      <c r="R4458" t="s">
        <v>25</v>
      </c>
      <c r="S4458">
        <f t="shared" si="487"/>
        <v>0.28000000000000003</v>
      </c>
      <c r="T4458" t="str">
        <f t="shared" si="488"/>
        <v>Low</v>
      </c>
      <c r="U4458" t="str">
        <f t="shared" si="489"/>
        <v>Inactive</v>
      </c>
    </row>
    <row r="4459" spans="1:21" x14ac:dyDescent="0.25">
      <c r="A4459" t="s">
        <v>4486</v>
      </c>
      <c r="B4459">
        <v>18</v>
      </c>
      <c r="C4459" t="str">
        <f t="shared" si="483"/>
        <v>18-24</v>
      </c>
      <c r="D4459" t="s">
        <v>27</v>
      </c>
      <c r="E4459" t="s">
        <v>8</v>
      </c>
      <c r="F4459">
        <v>20.23</v>
      </c>
      <c r="G4459" t="str">
        <f t="shared" si="484"/>
        <v>Medium</v>
      </c>
      <c r="H4459">
        <v>36</v>
      </c>
      <c r="I4459" t="s">
        <v>9</v>
      </c>
      <c r="J4459" t="s">
        <v>10</v>
      </c>
      <c r="K4459" s="4">
        <v>13.99</v>
      </c>
      <c r="L4459" s="4">
        <f t="shared" si="485"/>
        <v>13.99</v>
      </c>
      <c r="M4459">
        <v>0</v>
      </c>
      <c r="N4459" t="s">
        <v>47</v>
      </c>
      <c r="O4459">
        <v>4</v>
      </c>
      <c r="P4459">
        <v>0.55000000000000004</v>
      </c>
      <c r="Q4459">
        <f t="shared" si="486"/>
        <v>33</v>
      </c>
      <c r="R4459" t="s">
        <v>25</v>
      </c>
      <c r="S4459">
        <f t="shared" si="487"/>
        <v>667.59</v>
      </c>
      <c r="T4459" t="str">
        <f t="shared" si="488"/>
        <v>High</v>
      </c>
      <c r="U4459" t="str">
        <f t="shared" si="489"/>
        <v>Inactive</v>
      </c>
    </row>
    <row r="4460" spans="1:21" x14ac:dyDescent="0.25">
      <c r="A4460" t="s">
        <v>4487</v>
      </c>
      <c r="B4460">
        <v>63</v>
      </c>
      <c r="C4460" t="str">
        <f t="shared" si="483"/>
        <v>55+</v>
      </c>
      <c r="D4460" t="s">
        <v>27</v>
      </c>
      <c r="E4460" t="s">
        <v>18</v>
      </c>
      <c r="F4460">
        <v>0.67</v>
      </c>
      <c r="G4460" t="str">
        <f t="shared" si="484"/>
        <v>Low</v>
      </c>
      <c r="H4460">
        <v>9</v>
      </c>
      <c r="I4460" t="s">
        <v>3</v>
      </c>
      <c r="J4460" t="s">
        <v>43</v>
      </c>
      <c r="K4460" s="4">
        <v>17.989999999999998</v>
      </c>
      <c r="L4460" s="4">
        <f t="shared" si="485"/>
        <v>17.989999999999998</v>
      </c>
      <c r="M4460">
        <v>0</v>
      </c>
      <c r="N4460" t="s">
        <v>47</v>
      </c>
      <c r="O4460">
        <v>5</v>
      </c>
      <c r="P4460">
        <v>7.0000000000000007E-2</v>
      </c>
      <c r="Q4460">
        <f t="shared" si="486"/>
        <v>4</v>
      </c>
      <c r="R4460" t="s">
        <v>20</v>
      </c>
      <c r="S4460">
        <f t="shared" si="487"/>
        <v>2.68</v>
      </c>
      <c r="T4460" t="str">
        <f t="shared" si="488"/>
        <v>Low</v>
      </c>
      <c r="U4460" t="str">
        <f t="shared" si="489"/>
        <v>Risk</v>
      </c>
    </row>
    <row r="4461" spans="1:21" x14ac:dyDescent="0.25">
      <c r="A4461" t="s">
        <v>4488</v>
      </c>
      <c r="B4461">
        <v>62</v>
      </c>
      <c r="C4461" t="str">
        <f t="shared" si="483"/>
        <v>55+</v>
      </c>
      <c r="D4461" t="s">
        <v>1</v>
      </c>
      <c r="E4461" t="s">
        <v>8</v>
      </c>
      <c r="F4461">
        <v>18.27</v>
      </c>
      <c r="G4461" t="str">
        <f t="shared" si="484"/>
        <v>Low</v>
      </c>
      <c r="H4461">
        <v>41</v>
      </c>
      <c r="I4461" t="s">
        <v>9</v>
      </c>
      <c r="J4461" t="s">
        <v>4</v>
      </c>
      <c r="K4461" s="4">
        <v>13.99</v>
      </c>
      <c r="L4461" s="4">
        <f t="shared" si="485"/>
        <v>13.99</v>
      </c>
      <c r="M4461">
        <v>1</v>
      </c>
      <c r="N4461" t="s">
        <v>5</v>
      </c>
      <c r="O4461">
        <v>3</v>
      </c>
      <c r="P4461">
        <v>0.43</v>
      </c>
      <c r="Q4461">
        <f t="shared" si="486"/>
        <v>26</v>
      </c>
      <c r="R4461" t="s">
        <v>25</v>
      </c>
      <c r="S4461">
        <f t="shared" si="487"/>
        <v>475.02</v>
      </c>
      <c r="T4461" t="str">
        <f t="shared" si="488"/>
        <v>High</v>
      </c>
      <c r="U4461" t="str">
        <f t="shared" si="489"/>
        <v>Inactive</v>
      </c>
    </row>
    <row r="4462" spans="1:21" x14ac:dyDescent="0.25">
      <c r="A4462" t="s">
        <v>4489</v>
      </c>
      <c r="B4462">
        <v>42</v>
      </c>
      <c r="C4462" t="str">
        <f t="shared" si="483"/>
        <v>35-44</v>
      </c>
      <c r="D4462" t="s">
        <v>27</v>
      </c>
      <c r="E4462" t="s">
        <v>18</v>
      </c>
      <c r="F4462">
        <v>1.87</v>
      </c>
      <c r="G4462" t="str">
        <f t="shared" si="484"/>
        <v>Low</v>
      </c>
      <c r="H4462">
        <v>20</v>
      </c>
      <c r="I4462" t="s">
        <v>3</v>
      </c>
      <c r="J4462" t="s">
        <v>10</v>
      </c>
      <c r="K4462" s="4">
        <v>17.989999999999998</v>
      </c>
      <c r="L4462" s="4">
        <f t="shared" si="485"/>
        <v>17.989999999999998</v>
      </c>
      <c r="M4462">
        <v>1</v>
      </c>
      <c r="N4462" t="s">
        <v>23</v>
      </c>
      <c r="O4462">
        <v>3</v>
      </c>
      <c r="P4462">
        <v>0.09</v>
      </c>
      <c r="Q4462">
        <f t="shared" si="486"/>
        <v>5</v>
      </c>
      <c r="R4462" t="s">
        <v>16</v>
      </c>
      <c r="S4462">
        <f t="shared" si="487"/>
        <v>9.3500000000000014</v>
      </c>
      <c r="T4462" t="str">
        <f t="shared" si="488"/>
        <v>Low</v>
      </c>
      <c r="U4462" t="str">
        <f t="shared" si="489"/>
        <v>Risk</v>
      </c>
    </row>
    <row r="4463" spans="1:21" x14ac:dyDescent="0.25">
      <c r="A4463" t="s">
        <v>4490</v>
      </c>
      <c r="B4463">
        <v>29</v>
      </c>
      <c r="C4463" t="str">
        <f t="shared" si="483"/>
        <v>25-34</v>
      </c>
      <c r="D4463" t="s">
        <v>27</v>
      </c>
      <c r="E4463" t="s">
        <v>8</v>
      </c>
      <c r="F4463">
        <v>23.05</v>
      </c>
      <c r="G4463" t="str">
        <f t="shared" si="484"/>
        <v>Medium</v>
      </c>
      <c r="H4463">
        <v>36</v>
      </c>
      <c r="I4463" t="s">
        <v>3</v>
      </c>
      <c r="J4463" t="s">
        <v>10</v>
      </c>
      <c r="K4463" s="4">
        <v>13.99</v>
      </c>
      <c r="L4463" s="4">
        <f t="shared" si="485"/>
        <v>13.99</v>
      </c>
      <c r="M4463">
        <v>0</v>
      </c>
      <c r="N4463" t="s">
        <v>5</v>
      </c>
      <c r="O4463">
        <v>4</v>
      </c>
      <c r="P4463">
        <v>0.62</v>
      </c>
      <c r="Q4463">
        <f t="shared" si="486"/>
        <v>37</v>
      </c>
      <c r="R4463" t="s">
        <v>38</v>
      </c>
      <c r="S4463">
        <f t="shared" si="487"/>
        <v>852.85</v>
      </c>
      <c r="T4463" t="str">
        <f t="shared" si="488"/>
        <v>High</v>
      </c>
      <c r="U4463" t="str">
        <f t="shared" si="489"/>
        <v>Inactive</v>
      </c>
    </row>
    <row r="4464" spans="1:21" x14ac:dyDescent="0.25">
      <c r="A4464" t="s">
        <v>4491</v>
      </c>
      <c r="B4464">
        <v>66</v>
      </c>
      <c r="C4464" t="str">
        <f t="shared" si="483"/>
        <v>55+</v>
      </c>
      <c r="D4464" t="s">
        <v>13</v>
      </c>
      <c r="E4464" t="s">
        <v>2</v>
      </c>
      <c r="F4464">
        <v>2.61</v>
      </c>
      <c r="G4464" t="str">
        <f t="shared" si="484"/>
        <v>Low</v>
      </c>
      <c r="H4464">
        <v>44</v>
      </c>
      <c r="I4464" t="s">
        <v>19</v>
      </c>
      <c r="J4464" t="s">
        <v>4</v>
      </c>
      <c r="K4464" s="4">
        <v>8.99</v>
      </c>
      <c r="L4464" s="4">
        <f t="shared" si="485"/>
        <v>8.99</v>
      </c>
      <c r="M4464">
        <v>1</v>
      </c>
      <c r="N4464" t="s">
        <v>47</v>
      </c>
      <c r="O4464">
        <v>1</v>
      </c>
      <c r="P4464">
        <v>0.06</v>
      </c>
      <c r="Q4464">
        <f t="shared" si="486"/>
        <v>4</v>
      </c>
      <c r="R4464" t="s">
        <v>6</v>
      </c>
      <c r="S4464">
        <f t="shared" si="487"/>
        <v>10.44</v>
      </c>
      <c r="T4464" t="str">
        <f t="shared" si="488"/>
        <v>Low</v>
      </c>
      <c r="U4464" t="str">
        <f t="shared" si="489"/>
        <v>Inactive</v>
      </c>
    </row>
    <row r="4465" spans="1:21" x14ac:dyDescent="0.25">
      <c r="A4465" t="s">
        <v>4492</v>
      </c>
      <c r="B4465">
        <v>57</v>
      </c>
      <c r="C4465" t="str">
        <f t="shared" si="483"/>
        <v>55+</v>
      </c>
      <c r="D4465" t="s">
        <v>27</v>
      </c>
      <c r="E4465" t="s">
        <v>18</v>
      </c>
      <c r="F4465">
        <v>15.52</v>
      </c>
      <c r="G4465" t="str">
        <f t="shared" si="484"/>
        <v>Low</v>
      </c>
      <c r="H4465">
        <v>13</v>
      </c>
      <c r="I4465" t="s">
        <v>19</v>
      </c>
      <c r="J4465" t="s">
        <v>43</v>
      </c>
      <c r="K4465" s="4">
        <v>17.989999999999998</v>
      </c>
      <c r="L4465" s="4">
        <f t="shared" si="485"/>
        <v>17.989999999999998</v>
      </c>
      <c r="M4465">
        <v>0</v>
      </c>
      <c r="N4465" t="s">
        <v>15</v>
      </c>
      <c r="O4465">
        <v>5</v>
      </c>
      <c r="P4465">
        <v>1.1100000000000001</v>
      </c>
      <c r="Q4465">
        <f t="shared" si="486"/>
        <v>67</v>
      </c>
      <c r="R4465" t="s">
        <v>6</v>
      </c>
      <c r="S4465">
        <f t="shared" si="487"/>
        <v>1039.8399999999999</v>
      </c>
      <c r="T4465" t="str">
        <f t="shared" si="488"/>
        <v>High</v>
      </c>
      <c r="U4465" t="str">
        <f t="shared" si="489"/>
        <v>Risk</v>
      </c>
    </row>
    <row r="4466" spans="1:21" x14ac:dyDescent="0.25">
      <c r="A4466" t="s">
        <v>4493</v>
      </c>
      <c r="B4466">
        <v>56</v>
      </c>
      <c r="C4466" t="str">
        <f t="shared" si="483"/>
        <v>55+</v>
      </c>
      <c r="D4466" t="s">
        <v>13</v>
      </c>
      <c r="E4466" t="s">
        <v>2</v>
      </c>
      <c r="F4466">
        <v>38.590000000000003</v>
      </c>
      <c r="G4466" t="str">
        <f t="shared" si="484"/>
        <v>Medium</v>
      </c>
      <c r="H4466">
        <v>10</v>
      </c>
      <c r="I4466" t="s">
        <v>19</v>
      </c>
      <c r="J4466" t="s">
        <v>10</v>
      </c>
      <c r="K4466" s="4">
        <v>8.99</v>
      </c>
      <c r="L4466" s="4">
        <f t="shared" si="485"/>
        <v>8.99</v>
      </c>
      <c r="M4466">
        <v>0</v>
      </c>
      <c r="N4466" t="s">
        <v>5</v>
      </c>
      <c r="O4466">
        <v>2</v>
      </c>
      <c r="P4466">
        <v>3.51</v>
      </c>
      <c r="Q4466">
        <f t="shared" si="486"/>
        <v>211</v>
      </c>
      <c r="R4466" t="s">
        <v>11</v>
      </c>
      <c r="S4466">
        <f t="shared" si="487"/>
        <v>8142.4900000000007</v>
      </c>
      <c r="T4466" t="str">
        <f t="shared" si="488"/>
        <v>High</v>
      </c>
      <c r="U4466" t="str">
        <f t="shared" si="489"/>
        <v>Risk</v>
      </c>
    </row>
    <row r="4467" spans="1:21" x14ac:dyDescent="0.25">
      <c r="A4467" t="s">
        <v>4494</v>
      </c>
      <c r="B4467">
        <v>32</v>
      </c>
      <c r="C4467" t="str">
        <f t="shared" si="483"/>
        <v>25-34</v>
      </c>
      <c r="D4467" t="s">
        <v>27</v>
      </c>
      <c r="E4467" t="s">
        <v>2</v>
      </c>
      <c r="F4467">
        <v>14.22</v>
      </c>
      <c r="G4467" t="str">
        <f t="shared" si="484"/>
        <v>Low</v>
      </c>
      <c r="H4467">
        <v>48</v>
      </c>
      <c r="I4467" t="s">
        <v>56</v>
      </c>
      <c r="J4467" t="s">
        <v>4</v>
      </c>
      <c r="K4467" s="4">
        <v>8.99</v>
      </c>
      <c r="L4467" s="4">
        <f t="shared" si="485"/>
        <v>8.99</v>
      </c>
      <c r="M4467">
        <v>1</v>
      </c>
      <c r="N4467" t="s">
        <v>15</v>
      </c>
      <c r="O4467">
        <v>3</v>
      </c>
      <c r="P4467">
        <v>0.28999999999999998</v>
      </c>
      <c r="Q4467">
        <f t="shared" si="486"/>
        <v>17</v>
      </c>
      <c r="R4467" t="s">
        <v>33</v>
      </c>
      <c r="S4467">
        <f t="shared" si="487"/>
        <v>241.74</v>
      </c>
      <c r="T4467" t="str">
        <f t="shared" si="488"/>
        <v>High</v>
      </c>
      <c r="U4467" t="str">
        <f t="shared" si="489"/>
        <v>Inactive</v>
      </c>
    </row>
    <row r="4468" spans="1:21" x14ac:dyDescent="0.25">
      <c r="A4468" t="s">
        <v>4495</v>
      </c>
      <c r="B4468">
        <v>69</v>
      </c>
      <c r="C4468" t="str">
        <f t="shared" si="483"/>
        <v>55+</v>
      </c>
      <c r="D4468" t="s">
        <v>27</v>
      </c>
      <c r="E4468" t="s">
        <v>8</v>
      </c>
      <c r="F4468">
        <v>3.46</v>
      </c>
      <c r="G4468" t="str">
        <f t="shared" si="484"/>
        <v>Low</v>
      </c>
      <c r="H4468">
        <v>60</v>
      </c>
      <c r="I4468" t="s">
        <v>56</v>
      </c>
      <c r="J4468" t="s">
        <v>41</v>
      </c>
      <c r="K4468" s="4">
        <v>13.99</v>
      </c>
      <c r="L4468" s="4">
        <f t="shared" si="485"/>
        <v>13.99</v>
      </c>
      <c r="M4468">
        <v>1</v>
      </c>
      <c r="N4468" t="s">
        <v>15</v>
      </c>
      <c r="O4468">
        <v>5</v>
      </c>
      <c r="P4468">
        <v>0.06</v>
      </c>
      <c r="Q4468">
        <f t="shared" si="486"/>
        <v>4</v>
      </c>
      <c r="R4468" t="s">
        <v>6</v>
      </c>
      <c r="S4468">
        <f t="shared" si="487"/>
        <v>13.84</v>
      </c>
      <c r="T4468" t="str">
        <f t="shared" si="488"/>
        <v>Low</v>
      </c>
      <c r="U4468" t="str">
        <f t="shared" si="489"/>
        <v>Inactive</v>
      </c>
    </row>
    <row r="4469" spans="1:21" x14ac:dyDescent="0.25">
      <c r="A4469" t="s">
        <v>4496</v>
      </c>
      <c r="B4469">
        <v>30</v>
      </c>
      <c r="C4469" t="str">
        <f t="shared" si="483"/>
        <v>25-34</v>
      </c>
      <c r="D4469" t="s">
        <v>13</v>
      </c>
      <c r="E4469" t="s">
        <v>18</v>
      </c>
      <c r="F4469">
        <v>5.97</v>
      </c>
      <c r="G4469" t="str">
        <f t="shared" si="484"/>
        <v>Low</v>
      </c>
      <c r="H4469">
        <v>2</v>
      </c>
      <c r="I4469" t="s">
        <v>35</v>
      </c>
      <c r="J4469" t="s">
        <v>43</v>
      </c>
      <c r="K4469" s="4">
        <v>17.989999999999998</v>
      </c>
      <c r="L4469" s="4">
        <f t="shared" si="485"/>
        <v>17.989999999999998</v>
      </c>
      <c r="M4469">
        <v>0</v>
      </c>
      <c r="N4469" t="s">
        <v>47</v>
      </c>
      <c r="O4469">
        <v>3</v>
      </c>
      <c r="P4469">
        <v>1.99</v>
      </c>
      <c r="Q4469">
        <f t="shared" si="486"/>
        <v>119</v>
      </c>
      <c r="R4469" t="s">
        <v>20</v>
      </c>
      <c r="S4469">
        <f t="shared" si="487"/>
        <v>710.43</v>
      </c>
      <c r="T4469" t="str">
        <f t="shared" si="488"/>
        <v>High</v>
      </c>
      <c r="U4469" t="str">
        <f t="shared" si="489"/>
        <v>Active</v>
      </c>
    </row>
    <row r="4470" spans="1:21" x14ac:dyDescent="0.25">
      <c r="A4470" t="s">
        <v>4497</v>
      </c>
      <c r="B4470">
        <v>56</v>
      </c>
      <c r="C4470" t="str">
        <f t="shared" si="483"/>
        <v>55+</v>
      </c>
      <c r="D4470" t="s">
        <v>27</v>
      </c>
      <c r="E4470" t="s">
        <v>2</v>
      </c>
      <c r="F4470">
        <v>6.94</v>
      </c>
      <c r="G4470" t="str">
        <f t="shared" si="484"/>
        <v>Low</v>
      </c>
      <c r="H4470">
        <v>27</v>
      </c>
      <c r="I4470" t="s">
        <v>35</v>
      </c>
      <c r="J4470" t="s">
        <v>10</v>
      </c>
      <c r="K4470" s="4">
        <v>8.99</v>
      </c>
      <c r="L4470" s="4">
        <f t="shared" si="485"/>
        <v>8.99</v>
      </c>
      <c r="M4470">
        <v>1</v>
      </c>
      <c r="N4470" t="s">
        <v>5</v>
      </c>
      <c r="O4470">
        <v>3</v>
      </c>
      <c r="P4470">
        <v>0.25</v>
      </c>
      <c r="Q4470">
        <f t="shared" si="486"/>
        <v>15</v>
      </c>
      <c r="R4470" t="s">
        <v>33</v>
      </c>
      <c r="S4470">
        <f t="shared" si="487"/>
        <v>104.10000000000001</v>
      </c>
      <c r="T4470" t="str">
        <f t="shared" si="488"/>
        <v>Medium</v>
      </c>
      <c r="U4470" t="str">
        <f t="shared" si="489"/>
        <v>Inactive</v>
      </c>
    </row>
    <row r="4471" spans="1:21" x14ac:dyDescent="0.25">
      <c r="A4471" t="s">
        <v>4498</v>
      </c>
      <c r="B4471">
        <v>35</v>
      </c>
      <c r="C4471" t="str">
        <f t="shared" si="483"/>
        <v>25-34</v>
      </c>
      <c r="D4471" t="s">
        <v>27</v>
      </c>
      <c r="E4471" t="s">
        <v>2</v>
      </c>
      <c r="F4471">
        <v>22.39</v>
      </c>
      <c r="G4471" t="str">
        <f t="shared" si="484"/>
        <v>Medium</v>
      </c>
      <c r="H4471">
        <v>45</v>
      </c>
      <c r="I4471" t="s">
        <v>9</v>
      </c>
      <c r="J4471" t="s">
        <v>10</v>
      </c>
      <c r="K4471" s="4">
        <v>8.99</v>
      </c>
      <c r="L4471" s="4">
        <f t="shared" si="485"/>
        <v>8.99</v>
      </c>
      <c r="M4471">
        <v>1</v>
      </c>
      <c r="N4471" t="s">
        <v>5</v>
      </c>
      <c r="O4471">
        <v>1</v>
      </c>
      <c r="P4471">
        <v>0.49</v>
      </c>
      <c r="Q4471">
        <f t="shared" si="486"/>
        <v>29</v>
      </c>
      <c r="R4471" t="s">
        <v>11</v>
      </c>
      <c r="S4471">
        <f t="shared" si="487"/>
        <v>649.31000000000006</v>
      </c>
      <c r="T4471" t="str">
        <f t="shared" si="488"/>
        <v>High</v>
      </c>
      <c r="U4471" t="str">
        <f t="shared" si="489"/>
        <v>Inactive</v>
      </c>
    </row>
    <row r="4472" spans="1:21" x14ac:dyDescent="0.25">
      <c r="A4472" t="s">
        <v>4499</v>
      </c>
      <c r="B4472">
        <v>41</v>
      </c>
      <c r="C4472" t="str">
        <f t="shared" si="483"/>
        <v>35-44</v>
      </c>
      <c r="D4472" t="s">
        <v>1</v>
      </c>
      <c r="E4472" t="s">
        <v>8</v>
      </c>
      <c r="F4472">
        <v>3.61</v>
      </c>
      <c r="G4472" t="str">
        <f t="shared" si="484"/>
        <v>Low</v>
      </c>
      <c r="H4472">
        <v>29</v>
      </c>
      <c r="I4472" t="s">
        <v>14</v>
      </c>
      <c r="J4472" t="s">
        <v>43</v>
      </c>
      <c r="K4472" s="4">
        <v>13.99</v>
      </c>
      <c r="L4472" s="4">
        <f t="shared" si="485"/>
        <v>13.99</v>
      </c>
      <c r="M4472">
        <v>0</v>
      </c>
      <c r="N4472" t="s">
        <v>23</v>
      </c>
      <c r="O4472">
        <v>5</v>
      </c>
      <c r="P4472">
        <v>0.12</v>
      </c>
      <c r="Q4472">
        <f t="shared" si="486"/>
        <v>7</v>
      </c>
      <c r="R4472" t="s">
        <v>6</v>
      </c>
      <c r="S4472">
        <f t="shared" si="487"/>
        <v>25.27</v>
      </c>
      <c r="T4472" t="str">
        <f t="shared" si="488"/>
        <v>Low</v>
      </c>
      <c r="U4472" t="str">
        <f t="shared" si="489"/>
        <v>Inactive</v>
      </c>
    </row>
    <row r="4473" spans="1:21" x14ac:dyDescent="0.25">
      <c r="A4473" t="s">
        <v>4500</v>
      </c>
      <c r="B4473">
        <v>43</v>
      </c>
      <c r="C4473" t="str">
        <f t="shared" si="483"/>
        <v>35-44</v>
      </c>
      <c r="D4473" t="s">
        <v>1</v>
      </c>
      <c r="E4473" t="s">
        <v>2</v>
      </c>
      <c r="F4473">
        <v>0.37</v>
      </c>
      <c r="G4473" t="str">
        <f t="shared" si="484"/>
        <v>Low</v>
      </c>
      <c r="H4473">
        <v>16</v>
      </c>
      <c r="I4473" t="s">
        <v>3</v>
      </c>
      <c r="J4473" t="s">
        <v>4</v>
      </c>
      <c r="K4473" s="4">
        <v>8.99</v>
      </c>
      <c r="L4473" s="4">
        <f t="shared" si="485"/>
        <v>8.99</v>
      </c>
      <c r="M4473">
        <v>1</v>
      </c>
      <c r="N4473" t="s">
        <v>23</v>
      </c>
      <c r="O4473">
        <v>5</v>
      </c>
      <c r="P4473">
        <v>0.02</v>
      </c>
      <c r="Q4473">
        <f t="shared" si="486"/>
        <v>1</v>
      </c>
      <c r="R4473" t="s">
        <v>38</v>
      </c>
      <c r="S4473">
        <f t="shared" si="487"/>
        <v>0.37</v>
      </c>
      <c r="T4473" t="str">
        <f t="shared" si="488"/>
        <v>Low</v>
      </c>
      <c r="U4473" t="str">
        <f t="shared" si="489"/>
        <v>Risk</v>
      </c>
    </row>
    <row r="4474" spans="1:21" x14ac:dyDescent="0.25">
      <c r="A4474" t="s">
        <v>4501</v>
      </c>
      <c r="B4474">
        <v>60</v>
      </c>
      <c r="C4474" t="str">
        <f t="shared" si="483"/>
        <v>55+</v>
      </c>
      <c r="D4474" t="s">
        <v>13</v>
      </c>
      <c r="E4474" t="s">
        <v>2</v>
      </c>
      <c r="F4474">
        <v>6.3</v>
      </c>
      <c r="G4474" t="str">
        <f t="shared" si="484"/>
        <v>Low</v>
      </c>
      <c r="H4474">
        <v>3</v>
      </c>
      <c r="I4474" t="s">
        <v>56</v>
      </c>
      <c r="J4474" t="s">
        <v>10</v>
      </c>
      <c r="K4474" s="4">
        <v>8.99</v>
      </c>
      <c r="L4474" s="4">
        <f t="shared" si="485"/>
        <v>8.99</v>
      </c>
      <c r="M4474">
        <v>0</v>
      </c>
      <c r="N4474" t="s">
        <v>23</v>
      </c>
      <c r="O4474">
        <v>2</v>
      </c>
      <c r="P4474">
        <v>1.57</v>
      </c>
      <c r="Q4474">
        <f t="shared" si="486"/>
        <v>94</v>
      </c>
      <c r="R4474" t="s">
        <v>33</v>
      </c>
      <c r="S4474">
        <f t="shared" si="487"/>
        <v>592.19999999999993</v>
      </c>
      <c r="T4474" t="str">
        <f t="shared" si="488"/>
        <v>High</v>
      </c>
      <c r="U4474" t="str">
        <f t="shared" si="489"/>
        <v>Active</v>
      </c>
    </row>
    <row r="4475" spans="1:21" x14ac:dyDescent="0.25">
      <c r="A4475" t="s">
        <v>4502</v>
      </c>
      <c r="B4475">
        <v>22</v>
      </c>
      <c r="C4475" t="str">
        <f t="shared" si="483"/>
        <v>18-24</v>
      </c>
      <c r="D4475" t="s">
        <v>13</v>
      </c>
      <c r="E4475" t="s">
        <v>18</v>
      </c>
      <c r="F4475">
        <v>15.39</v>
      </c>
      <c r="G4475" t="str">
        <f t="shared" si="484"/>
        <v>Low</v>
      </c>
      <c r="H4475">
        <v>58</v>
      </c>
      <c r="I4475" t="s">
        <v>3</v>
      </c>
      <c r="J4475" t="s">
        <v>41</v>
      </c>
      <c r="K4475" s="4">
        <v>17.989999999999998</v>
      </c>
      <c r="L4475" s="4">
        <f t="shared" si="485"/>
        <v>17.989999999999998</v>
      </c>
      <c r="M4475">
        <v>1</v>
      </c>
      <c r="N4475" t="s">
        <v>47</v>
      </c>
      <c r="O4475">
        <v>2</v>
      </c>
      <c r="P4475">
        <v>0.26</v>
      </c>
      <c r="Q4475">
        <f t="shared" si="486"/>
        <v>16</v>
      </c>
      <c r="R4475" t="s">
        <v>11</v>
      </c>
      <c r="S4475">
        <f t="shared" si="487"/>
        <v>246.24</v>
      </c>
      <c r="T4475" t="str">
        <f t="shared" si="488"/>
        <v>High</v>
      </c>
      <c r="U4475" t="str">
        <f t="shared" si="489"/>
        <v>Inactive</v>
      </c>
    </row>
    <row r="4476" spans="1:21" x14ac:dyDescent="0.25">
      <c r="A4476" t="s">
        <v>4503</v>
      </c>
      <c r="B4476">
        <v>18</v>
      </c>
      <c r="C4476" t="str">
        <f t="shared" si="483"/>
        <v>18-24</v>
      </c>
      <c r="D4476" t="s">
        <v>13</v>
      </c>
      <c r="E4476" t="s">
        <v>2</v>
      </c>
      <c r="F4476">
        <v>3.19</v>
      </c>
      <c r="G4476" t="str">
        <f t="shared" si="484"/>
        <v>Low</v>
      </c>
      <c r="H4476">
        <v>16</v>
      </c>
      <c r="I4476" t="s">
        <v>56</v>
      </c>
      <c r="J4476" t="s">
        <v>32</v>
      </c>
      <c r="K4476" s="4">
        <v>8.99</v>
      </c>
      <c r="L4476" s="4">
        <f t="shared" si="485"/>
        <v>8.99</v>
      </c>
      <c r="M4476">
        <v>1</v>
      </c>
      <c r="N4476" t="s">
        <v>5</v>
      </c>
      <c r="O4476">
        <v>4</v>
      </c>
      <c r="P4476">
        <v>0.19</v>
      </c>
      <c r="Q4476">
        <f t="shared" si="486"/>
        <v>11</v>
      </c>
      <c r="R4476" t="s">
        <v>6</v>
      </c>
      <c r="S4476">
        <f t="shared" si="487"/>
        <v>35.089999999999996</v>
      </c>
      <c r="T4476" t="str">
        <f t="shared" si="488"/>
        <v>Low</v>
      </c>
      <c r="U4476" t="str">
        <f t="shared" si="489"/>
        <v>Risk</v>
      </c>
    </row>
    <row r="4477" spans="1:21" x14ac:dyDescent="0.25">
      <c r="A4477" t="s">
        <v>4504</v>
      </c>
      <c r="B4477">
        <v>41</v>
      </c>
      <c r="C4477" t="str">
        <f t="shared" si="483"/>
        <v>35-44</v>
      </c>
      <c r="D4477" t="s">
        <v>27</v>
      </c>
      <c r="E4477" t="s">
        <v>2</v>
      </c>
      <c r="F4477">
        <v>19.329999999999998</v>
      </c>
      <c r="G4477" t="str">
        <f t="shared" si="484"/>
        <v>Low</v>
      </c>
      <c r="H4477">
        <v>6</v>
      </c>
      <c r="I4477" t="s">
        <v>9</v>
      </c>
      <c r="J4477" t="s">
        <v>32</v>
      </c>
      <c r="K4477" s="4">
        <v>8.99</v>
      </c>
      <c r="L4477" s="4">
        <f t="shared" si="485"/>
        <v>8.99</v>
      </c>
      <c r="M4477">
        <v>0</v>
      </c>
      <c r="N4477" t="s">
        <v>5</v>
      </c>
      <c r="O4477">
        <v>5</v>
      </c>
      <c r="P4477">
        <v>2.76</v>
      </c>
      <c r="Q4477">
        <f t="shared" si="486"/>
        <v>166</v>
      </c>
      <c r="R4477" t="s">
        <v>20</v>
      </c>
      <c r="S4477">
        <f t="shared" si="487"/>
        <v>3208.7799999999997</v>
      </c>
      <c r="T4477" t="str">
        <f t="shared" si="488"/>
        <v>High</v>
      </c>
      <c r="U4477" t="str">
        <f t="shared" si="489"/>
        <v>Active</v>
      </c>
    </row>
    <row r="4478" spans="1:21" x14ac:dyDescent="0.25">
      <c r="A4478" t="s">
        <v>4505</v>
      </c>
      <c r="B4478">
        <v>53</v>
      </c>
      <c r="C4478" t="str">
        <f t="shared" si="483"/>
        <v>45-54</v>
      </c>
      <c r="D4478" t="s">
        <v>13</v>
      </c>
      <c r="E4478" t="s">
        <v>2</v>
      </c>
      <c r="F4478">
        <v>40.81</v>
      </c>
      <c r="G4478" t="str">
        <f t="shared" si="484"/>
        <v>Medium</v>
      </c>
      <c r="H4478">
        <v>17</v>
      </c>
      <c r="I4478" t="s">
        <v>3</v>
      </c>
      <c r="J4478" t="s">
        <v>10</v>
      </c>
      <c r="K4478" s="4">
        <v>8.99</v>
      </c>
      <c r="L4478" s="4">
        <f t="shared" si="485"/>
        <v>8.99</v>
      </c>
      <c r="M4478">
        <v>0</v>
      </c>
      <c r="N4478" t="s">
        <v>5</v>
      </c>
      <c r="O4478">
        <v>1</v>
      </c>
      <c r="P4478">
        <v>2.27</v>
      </c>
      <c r="Q4478">
        <f t="shared" si="486"/>
        <v>136</v>
      </c>
      <c r="R4478" t="s">
        <v>33</v>
      </c>
      <c r="S4478">
        <f t="shared" si="487"/>
        <v>5550.16</v>
      </c>
      <c r="T4478" t="str">
        <f t="shared" si="488"/>
        <v>High</v>
      </c>
      <c r="U4478" t="str">
        <f t="shared" si="489"/>
        <v>Risk</v>
      </c>
    </row>
    <row r="4479" spans="1:21" x14ac:dyDescent="0.25">
      <c r="A4479" t="s">
        <v>4506</v>
      </c>
      <c r="B4479">
        <v>37</v>
      </c>
      <c r="C4479" t="str">
        <f t="shared" si="483"/>
        <v>35-44</v>
      </c>
      <c r="D4479" t="s">
        <v>1</v>
      </c>
      <c r="E4479" t="s">
        <v>2</v>
      </c>
      <c r="F4479">
        <v>7.26</v>
      </c>
      <c r="G4479" t="str">
        <f t="shared" si="484"/>
        <v>Low</v>
      </c>
      <c r="H4479">
        <v>57</v>
      </c>
      <c r="I4479" t="s">
        <v>19</v>
      </c>
      <c r="J4479" t="s">
        <v>4</v>
      </c>
      <c r="K4479" s="4">
        <v>8.99</v>
      </c>
      <c r="L4479" s="4">
        <f t="shared" si="485"/>
        <v>8.99</v>
      </c>
      <c r="M4479">
        <v>1</v>
      </c>
      <c r="N4479" t="s">
        <v>5</v>
      </c>
      <c r="O4479">
        <v>4</v>
      </c>
      <c r="P4479">
        <v>0.13</v>
      </c>
      <c r="Q4479">
        <f t="shared" si="486"/>
        <v>8</v>
      </c>
      <c r="R4479" t="s">
        <v>20</v>
      </c>
      <c r="S4479">
        <f t="shared" si="487"/>
        <v>58.08</v>
      </c>
      <c r="T4479" t="str">
        <f t="shared" si="488"/>
        <v>Medium</v>
      </c>
      <c r="U4479" t="str">
        <f t="shared" si="489"/>
        <v>Inactive</v>
      </c>
    </row>
    <row r="4480" spans="1:21" x14ac:dyDescent="0.25">
      <c r="A4480" t="s">
        <v>4507</v>
      </c>
      <c r="B4480">
        <v>37</v>
      </c>
      <c r="C4480" t="str">
        <f t="shared" si="483"/>
        <v>35-44</v>
      </c>
      <c r="D4480" t="s">
        <v>27</v>
      </c>
      <c r="E4480" t="s">
        <v>8</v>
      </c>
      <c r="F4480">
        <v>18.920000000000002</v>
      </c>
      <c r="G4480" t="str">
        <f t="shared" si="484"/>
        <v>Low</v>
      </c>
      <c r="H4480">
        <v>0</v>
      </c>
      <c r="I4480" t="s">
        <v>56</v>
      </c>
      <c r="J4480" t="s">
        <v>4</v>
      </c>
      <c r="K4480" s="4">
        <v>13.99</v>
      </c>
      <c r="L4480" s="4">
        <f t="shared" si="485"/>
        <v>13.99</v>
      </c>
      <c r="M4480">
        <v>0</v>
      </c>
      <c r="N4480" t="s">
        <v>15</v>
      </c>
      <c r="O4480">
        <v>1</v>
      </c>
      <c r="P4480">
        <v>18.920000000000002</v>
      </c>
      <c r="Q4480">
        <f t="shared" si="486"/>
        <v>1135</v>
      </c>
      <c r="R4480" t="s">
        <v>6</v>
      </c>
      <c r="S4480">
        <f t="shared" si="487"/>
        <v>21474.2</v>
      </c>
      <c r="T4480" t="str">
        <f t="shared" si="488"/>
        <v>High</v>
      </c>
      <c r="U4480" t="str">
        <f t="shared" si="489"/>
        <v>Active</v>
      </c>
    </row>
    <row r="4481" spans="1:21" x14ac:dyDescent="0.25">
      <c r="A4481" t="s">
        <v>4508</v>
      </c>
      <c r="B4481">
        <v>41</v>
      </c>
      <c r="C4481" t="str">
        <f t="shared" si="483"/>
        <v>35-44</v>
      </c>
      <c r="D4481" t="s">
        <v>27</v>
      </c>
      <c r="E4481" t="s">
        <v>18</v>
      </c>
      <c r="F4481">
        <v>8.26</v>
      </c>
      <c r="G4481" t="str">
        <f t="shared" si="484"/>
        <v>Low</v>
      </c>
      <c r="H4481">
        <v>57</v>
      </c>
      <c r="I4481" t="s">
        <v>56</v>
      </c>
      <c r="J4481" t="s">
        <v>10</v>
      </c>
      <c r="K4481" s="4">
        <v>17.989999999999998</v>
      </c>
      <c r="L4481" s="4">
        <f t="shared" si="485"/>
        <v>17.989999999999998</v>
      </c>
      <c r="M4481">
        <v>1</v>
      </c>
      <c r="N4481" t="s">
        <v>15</v>
      </c>
      <c r="O4481">
        <v>4</v>
      </c>
      <c r="P4481">
        <v>0.14000000000000001</v>
      </c>
      <c r="Q4481">
        <f t="shared" si="486"/>
        <v>8</v>
      </c>
      <c r="R4481" t="s">
        <v>38</v>
      </c>
      <c r="S4481">
        <f t="shared" si="487"/>
        <v>66.08</v>
      </c>
      <c r="T4481" t="str">
        <f t="shared" si="488"/>
        <v>Medium</v>
      </c>
      <c r="U4481" t="str">
        <f t="shared" si="489"/>
        <v>Inactive</v>
      </c>
    </row>
    <row r="4482" spans="1:21" x14ac:dyDescent="0.25">
      <c r="A4482" t="s">
        <v>4509</v>
      </c>
      <c r="B4482">
        <v>59</v>
      </c>
      <c r="C4482" t="str">
        <f t="shared" si="483"/>
        <v>55+</v>
      </c>
      <c r="D4482" t="s">
        <v>27</v>
      </c>
      <c r="E4482" t="s">
        <v>2</v>
      </c>
      <c r="F4482">
        <v>8.85</v>
      </c>
      <c r="G4482" t="str">
        <f t="shared" si="484"/>
        <v>Low</v>
      </c>
      <c r="H4482">
        <v>16</v>
      </c>
      <c r="I4482" t="s">
        <v>14</v>
      </c>
      <c r="J4482" t="s">
        <v>43</v>
      </c>
      <c r="K4482" s="4">
        <v>8.99</v>
      </c>
      <c r="L4482" s="4">
        <f t="shared" si="485"/>
        <v>8.99</v>
      </c>
      <c r="M4482">
        <v>0</v>
      </c>
      <c r="N4482" t="s">
        <v>47</v>
      </c>
      <c r="O4482">
        <v>3</v>
      </c>
      <c r="P4482">
        <v>0.52</v>
      </c>
      <c r="Q4482">
        <f t="shared" si="486"/>
        <v>31</v>
      </c>
      <c r="R4482" t="s">
        <v>38</v>
      </c>
      <c r="S4482">
        <f t="shared" si="487"/>
        <v>274.34999999999997</v>
      </c>
      <c r="T4482" t="str">
        <f t="shared" si="488"/>
        <v>High</v>
      </c>
      <c r="U4482" t="str">
        <f t="shared" si="489"/>
        <v>Risk</v>
      </c>
    </row>
    <row r="4483" spans="1:21" x14ac:dyDescent="0.25">
      <c r="A4483" t="s">
        <v>4510</v>
      </c>
      <c r="B4483">
        <v>28</v>
      </c>
      <c r="C4483" t="str">
        <f t="shared" ref="C4483:C4546" si="490">IF(B4483&lt;=25, "18-24", IF(B4483&lt;=35, "25-34", IF(B4483&lt;=45,"35-44", IF(B4483&lt;=55,"45-54", "55+"))))</f>
        <v>25-34</v>
      </c>
      <c r="D4483" t="s">
        <v>13</v>
      </c>
      <c r="E4483" t="s">
        <v>18</v>
      </c>
      <c r="F4483">
        <v>4.1399999999999997</v>
      </c>
      <c r="G4483" t="str">
        <f t="shared" ref="G4483:G4546" si="491">IF(F4483&lt;=20,"Low",IF(F4483&lt;=50, "Medium","High"))</f>
        <v>Low</v>
      </c>
      <c r="H4483">
        <v>37</v>
      </c>
      <c r="I4483" t="s">
        <v>35</v>
      </c>
      <c r="J4483" t="s">
        <v>43</v>
      </c>
      <c r="K4483" s="4">
        <v>17.989999999999998</v>
      </c>
      <c r="L4483" s="4">
        <f t="shared" ref="L4483:L4546" si="492">K4483</f>
        <v>17.989999999999998</v>
      </c>
      <c r="M4483">
        <v>1</v>
      </c>
      <c r="N4483" t="s">
        <v>5</v>
      </c>
      <c r="O4483">
        <v>2</v>
      </c>
      <c r="P4483">
        <v>0.11</v>
      </c>
      <c r="Q4483">
        <f t="shared" ref="Q4483:Q4546" si="493">ROUND(P4483*60, 0)</f>
        <v>7</v>
      </c>
      <c r="R4483" t="s">
        <v>38</v>
      </c>
      <c r="S4483">
        <f t="shared" ref="S4483:S4546" si="494">F4483*Q4483</f>
        <v>28.979999999999997</v>
      </c>
      <c r="T4483" t="str">
        <f t="shared" ref="T4483:T4546" si="495">IF(S4483&lt;=50,"Low",IF(S4483&lt;=150,"Medium", "High"))</f>
        <v>Low</v>
      </c>
      <c r="U4483" t="str">
        <f t="shared" ref="U4483:U4546" si="496">IF(H4483&lt;=7,"Active", IF(H4483&lt;=21,"Risk", "Inactive"))</f>
        <v>Inactive</v>
      </c>
    </row>
    <row r="4484" spans="1:21" x14ac:dyDescent="0.25">
      <c r="A4484" t="s">
        <v>4511</v>
      </c>
      <c r="B4484">
        <v>70</v>
      </c>
      <c r="C4484" t="str">
        <f t="shared" si="490"/>
        <v>55+</v>
      </c>
      <c r="D4484" t="s">
        <v>1</v>
      </c>
      <c r="E4484" t="s">
        <v>18</v>
      </c>
      <c r="F4484">
        <v>20.54</v>
      </c>
      <c r="G4484" t="str">
        <f t="shared" si="491"/>
        <v>Medium</v>
      </c>
      <c r="H4484">
        <v>19</v>
      </c>
      <c r="I4484" t="s">
        <v>9</v>
      </c>
      <c r="J4484" t="s">
        <v>4</v>
      </c>
      <c r="K4484" s="4">
        <v>17.989999999999998</v>
      </c>
      <c r="L4484" s="4">
        <f t="shared" si="492"/>
        <v>17.989999999999998</v>
      </c>
      <c r="M4484">
        <v>0</v>
      </c>
      <c r="N4484" t="s">
        <v>15</v>
      </c>
      <c r="O4484">
        <v>4</v>
      </c>
      <c r="P4484">
        <v>1.03</v>
      </c>
      <c r="Q4484">
        <f t="shared" si="493"/>
        <v>62</v>
      </c>
      <c r="R4484" t="s">
        <v>20</v>
      </c>
      <c r="S4484">
        <f t="shared" si="494"/>
        <v>1273.48</v>
      </c>
      <c r="T4484" t="str">
        <f t="shared" si="495"/>
        <v>High</v>
      </c>
      <c r="U4484" t="str">
        <f t="shared" si="496"/>
        <v>Risk</v>
      </c>
    </row>
    <row r="4485" spans="1:21" x14ac:dyDescent="0.25">
      <c r="A4485" t="s">
        <v>4512</v>
      </c>
      <c r="B4485">
        <v>50</v>
      </c>
      <c r="C4485" t="str">
        <f t="shared" si="490"/>
        <v>45-54</v>
      </c>
      <c r="D4485" t="s">
        <v>1</v>
      </c>
      <c r="E4485" t="s">
        <v>8</v>
      </c>
      <c r="F4485">
        <v>9.9</v>
      </c>
      <c r="G4485" t="str">
        <f t="shared" si="491"/>
        <v>Low</v>
      </c>
      <c r="H4485">
        <v>10</v>
      </c>
      <c r="I4485" t="s">
        <v>56</v>
      </c>
      <c r="J4485" t="s">
        <v>41</v>
      </c>
      <c r="K4485" s="4">
        <v>13.99</v>
      </c>
      <c r="L4485" s="4">
        <f t="shared" si="492"/>
        <v>13.99</v>
      </c>
      <c r="M4485">
        <v>0</v>
      </c>
      <c r="N4485" t="s">
        <v>23</v>
      </c>
      <c r="O4485">
        <v>2</v>
      </c>
      <c r="P4485">
        <v>0.9</v>
      </c>
      <c r="Q4485">
        <f t="shared" si="493"/>
        <v>54</v>
      </c>
      <c r="R4485" t="s">
        <v>16</v>
      </c>
      <c r="S4485">
        <f t="shared" si="494"/>
        <v>534.6</v>
      </c>
      <c r="T4485" t="str">
        <f t="shared" si="495"/>
        <v>High</v>
      </c>
      <c r="U4485" t="str">
        <f t="shared" si="496"/>
        <v>Risk</v>
      </c>
    </row>
    <row r="4486" spans="1:21" x14ac:dyDescent="0.25">
      <c r="A4486" t="s">
        <v>4513</v>
      </c>
      <c r="B4486">
        <v>62</v>
      </c>
      <c r="C4486" t="str">
        <f t="shared" si="490"/>
        <v>55+</v>
      </c>
      <c r="D4486" t="s">
        <v>1</v>
      </c>
      <c r="E4486" t="s">
        <v>18</v>
      </c>
      <c r="F4486">
        <v>4.03</v>
      </c>
      <c r="G4486" t="str">
        <f t="shared" si="491"/>
        <v>Low</v>
      </c>
      <c r="H4486">
        <v>50</v>
      </c>
      <c r="I4486" t="s">
        <v>9</v>
      </c>
      <c r="J4486" t="s">
        <v>10</v>
      </c>
      <c r="K4486" s="4">
        <v>17.989999999999998</v>
      </c>
      <c r="L4486" s="4">
        <f t="shared" si="492"/>
        <v>17.989999999999998</v>
      </c>
      <c r="M4486">
        <v>1</v>
      </c>
      <c r="N4486" t="s">
        <v>5</v>
      </c>
      <c r="O4486">
        <v>4</v>
      </c>
      <c r="P4486">
        <v>0.08</v>
      </c>
      <c r="Q4486">
        <f t="shared" si="493"/>
        <v>5</v>
      </c>
      <c r="R4486" t="s">
        <v>20</v>
      </c>
      <c r="S4486">
        <f t="shared" si="494"/>
        <v>20.150000000000002</v>
      </c>
      <c r="T4486" t="str">
        <f t="shared" si="495"/>
        <v>Low</v>
      </c>
      <c r="U4486" t="str">
        <f t="shared" si="496"/>
        <v>Inactive</v>
      </c>
    </row>
    <row r="4487" spans="1:21" x14ac:dyDescent="0.25">
      <c r="A4487" t="s">
        <v>4514</v>
      </c>
      <c r="B4487">
        <v>51</v>
      </c>
      <c r="C4487" t="str">
        <f t="shared" si="490"/>
        <v>45-54</v>
      </c>
      <c r="D4487" t="s">
        <v>1</v>
      </c>
      <c r="E4487" t="s">
        <v>18</v>
      </c>
      <c r="F4487">
        <v>1.67</v>
      </c>
      <c r="G4487" t="str">
        <f t="shared" si="491"/>
        <v>Low</v>
      </c>
      <c r="H4487">
        <v>28</v>
      </c>
      <c r="I4487" t="s">
        <v>3</v>
      </c>
      <c r="J4487" t="s">
        <v>43</v>
      </c>
      <c r="K4487" s="4">
        <v>17.989999999999998</v>
      </c>
      <c r="L4487" s="4">
        <f t="shared" si="492"/>
        <v>17.989999999999998</v>
      </c>
      <c r="M4487">
        <v>1</v>
      </c>
      <c r="N4487" t="s">
        <v>15</v>
      </c>
      <c r="O4487">
        <v>4</v>
      </c>
      <c r="P4487">
        <v>0.06</v>
      </c>
      <c r="Q4487">
        <f t="shared" si="493"/>
        <v>4</v>
      </c>
      <c r="R4487" t="s">
        <v>6</v>
      </c>
      <c r="S4487">
        <f t="shared" si="494"/>
        <v>6.68</v>
      </c>
      <c r="T4487" t="str">
        <f t="shared" si="495"/>
        <v>Low</v>
      </c>
      <c r="U4487" t="str">
        <f t="shared" si="496"/>
        <v>Inactive</v>
      </c>
    </row>
    <row r="4488" spans="1:21" x14ac:dyDescent="0.25">
      <c r="A4488" t="s">
        <v>4515</v>
      </c>
      <c r="B4488">
        <v>27</v>
      </c>
      <c r="C4488" t="str">
        <f t="shared" si="490"/>
        <v>25-34</v>
      </c>
      <c r="D4488" t="s">
        <v>1</v>
      </c>
      <c r="E4488" t="s">
        <v>2</v>
      </c>
      <c r="F4488">
        <v>12.8</v>
      </c>
      <c r="G4488" t="str">
        <f t="shared" si="491"/>
        <v>Low</v>
      </c>
      <c r="H4488">
        <v>43</v>
      </c>
      <c r="I4488" t="s">
        <v>56</v>
      </c>
      <c r="J4488" t="s">
        <v>4</v>
      </c>
      <c r="K4488" s="4">
        <v>8.99</v>
      </c>
      <c r="L4488" s="4">
        <f t="shared" si="492"/>
        <v>8.99</v>
      </c>
      <c r="M4488">
        <v>1</v>
      </c>
      <c r="N4488" t="s">
        <v>23</v>
      </c>
      <c r="O4488">
        <v>2</v>
      </c>
      <c r="P4488">
        <v>0.28999999999999998</v>
      </c>
      <c r="Q4488">
        <f t="shared" si="493"/>
        <v>17</v>
      </c>
      <c r="R4488" t="s">
        <v>20</v>
      </c>
      <c r="S4488">
        <f t="shared" si="494"/>
        <v>217.60000000000002</v>
      </c>
      <c r="T4488" t="str">
        <f t="shared" si="495"/>
        <v>High</v>
      </c>
      <c r="U4488" t="str">
        <f t="shared" si="496"/>
        <v>Inactive</v>
      </c>
    </row>
    <row r="4489" spans="1:21" x14ac:dyDescent="0.25">
      <c r="A4489" t="s">
        <v>4516</v>
      </c>
      <c r="B4489">
        <v>63</v>
      </c>
      <c r="C4489" t="str">
        <f t="shared" si="490"/>
        <v>55+</v>
      </c>
      <c r="D4489" t="s">
        <v>1</v>
      </c>
      <c r="E4489" t="s">
        <v>8</v>
      </c>
      <c r="F4489">
        <v>17.510000000000002</v>
      </c>
      <c r="G4489" t="str">
        <f t="shared" si="491"/>
        <v>Low</v>
      </c>
      <c r="H4489">
        <v>12</v>
      </c>
      <c r="I4489" t="s">
        <v>35</v>
      </c>
      <c r="J4489" t="s">
        <v>43</v>
      </c>
      <c r="K4489" s="4">
        <v>13.99</v>
      </c>
      <c r="L4489" s="4">
        <f t="shared" si="492"/>
        <v>13.99</v>
      </c>
      <c r="M4489">
        <v>0</v>
      </c>
      <c r="N4489" t="s">
        <v>29</v>
      </c>
      <c r="O4489">
        <v>1</v>
      </c>
      <c r="P4489">
        <v>1.35</v>
      </c>
      <c r="Q4489">
        <f t="shared" si="493"/>
        <v>81</v>
      </c>
      <c r="R4489" t="s">
        <v>25</v>
      </c>
      <c r="S4489">
        <f t="shared" si="494"/>
        <v>1418.3100000000002</v>
      </c>
      <c r="T4489" t="str">
        <f t="shared" si="495"/>
        <v>High</v>
      </c>
      <c r="U4489" t="str">
        <f t="shared" si="496"/>
        <v>Risk</v>
      </c>
    </row>
    <row r="4490" spans="1:21" x14ac:dyDescent="0.25">
      <c r="A4490" t="s">
        <v>4517</v>
      </c>
      <c r="B4490">
        <v>56</v>
      </c>
      <c r="C4490" t="str">
        <f t="shared" si="490"/>
        <v>55+</v>
      </c>
      <c r="D4490" t="s">
        <v>1</v>
      </c>
      <c r="E4490" t="s">
        <v>18</v>
      </c>
      <c r="F4490">
        <v>45.06</v>
      </c>
      <c r="G4490" t="str">
        <f t="shared" si="491"/>
        <v>Medium</v>
      </c>
      <c r="H4490">
        <v>6</v>
      </c>
      <c r="I4490" t="s">
        <v>3</v>
      </c>
      <c r="J4490" t="s">
        <v>10</v>
      </c>
      <c r="K4490" s="4">
        <v>17.989999999999998</v>
      </c>
      <c r="L4490" s="4">
        <f t="shared" si="492"/>
        <v>17.989999999999998</v>
      </c>
      <c r="M4490">
        <v>0</v>
      </c>
      <c r="N4490" t="s">
        <v>5</v>
      </c>
      <c r="O4490">
        <v>5</v>
      </c>
      <c r="P4490">
        <v>6.44</v>
      </c>
      <c r="Q4490">
        <f t="shared" si="493"/>
        <v>386</v>
      </c>
      <c r="R4490" t="s">
        <v>6</v>
      </c>
      <c r="S4490">
        <f t="shared" si="494"/>
        <v>17393.16</v>
      </c>
      <c r="T4490" t="str">
        <f t="shared" si="495"/>
        <v>High</v>
      </c>
      <c r="U4490" t="str">
        <f t="shared" si="496"/>
        <v>Active</v>
      </c>
    </row>
    <row r="4491" spans="1:21" x14ac:dyDescent="0.25">
      <c r="A4491" t="s">
        <v>4518</v>
      </c>
      <c r="B4491">
        <v>56</v>
      </c>
      <c r="C4491" t="str">
        <f t="shared" si="490"/>
        <v>55+</v>
      </c>
      <c r="D4491" t="s">
        <v>1</v>
      </c>
      <c r="E4491" t="s">
        <v>8</v>
      </c>
      <c r="F4491">
        <v>21.77</v>
      </c>
      <c r="G4491" t="str">
        <f t="shared" si="491"/>
        <v>Medium</v>
      </c>
      <c r="H4491">
        <v>51</v>
      </c>
      <c r="I4491" t="s">
        <v>14</v>
      </c>
      <c r="J4491" t="s">
        <v>4</v>
      </c>
      <c r="K4491" s="4">
        <v>13.99</v>
      </c>
      <c r="L4491" s="4">
        <f t="shared" si="492"/>
        <v>13.99</v>
      </c>
      <c r="M4491">
        <v>0</v>
      </c>
      <c r="N4491" t="s">
        <v>47</v>
      </c>
      <c r="O4491">
        <v>2</v>
      </c>
      <c r="P4491">
        <v>0.42</v>
      </c>
      <c r="Q4491">
        <f t="shared" si="493"/>
        <v>25</v>
      </c>
      <c r="R4491" t="s">
        <v>16</v>
      </c>
      <c r="S4491">
        <f t="shared" si="494"/>
        <v>544.25</v>
      </c>
      <c r="T4491" t="str">
        <f t="shared" si="495"/>
        <v>High</v>
      </c>
      <c r="U4491" t="str">
        <f t="shared" si="496"/>
        <v>Inactive</v>
      </c>
    </row>
    <row r="4492" spans="1:21" x14ac:dyDescent="0.25">
      <c r="A4492" t="s">
        <v>4519</v>
      </c>
      <c r="B4492">
        <v>57</v>
      </c>
      <c r="C4492" t="str">
        <f t="shared" si="490"/>
        <v>55+</v>
      </c>
      <c r="D4492" t="s">
        <v>27</v>
      </c>
      <c r="E4492" t="s">
        <v>18</v>
      </c>
      <c r="F4492">
        <v>12.13</v>
      </c>
      <c r="G4492" t="str">
        <f t="shared" si="491"/>
        <v>Low</v>
      </c>
      <c r="H4492">
        <v>24</v>
      </c>
      <c r="I4492" t="s">
        <v>3</v>
      </c>
      <c r="J4492" t="s">
        <v>32</v>
      </c>
      <c r="K4492" s="4">
        <v>17.989999999999998</v>
      </c>
      <c r="L4492" s="4">
        <f t="shared" si="492"/>
        <v>17.989999999999998</v>
      </c>
      <c r="M4492">
        <v>0</v>
      </c>
      <c r="N4492" t="s">
        <v>15</v>
      </c>
      <c r="O4492">
        <v>1</v>
      </c>
      <c r="P4492">
        <v>0.49</v>
      </c>
      <c r="Q4492">
        <f t="shared" si="493"/>
        <v>29</v>
      </c>
      <c r="R4492" t="s">
        <v>25</v>
      </c>
      <c r="S4492">
        <f t="shared" si="494"/>
        <v>351.77000000000004</v>
      </c>
      <c r="T4492" t="str">
        <f t="shared" si="495"/>
        <v>High</v>
      </c>
      <c r="U4492" t="str">
        <f t="shared" si="496"/>
        <v>Inactive</v>
      </c>
    </row>
    <row r="4493" spans="1:21" x14ac:dyDescent="0.25">
      <c r="A4493" t="s">
        <v>4520</v>
      </c>
      <c r="B4493">
        <v>64</v>
      </c>
      <c r="C4493" t="str">
        <f t="shared" si="490"/>
        <v>55+</v>
      </c>
      <c r="D4493" t="s">
        <v>1</v>
      </c>
      <c r="E4493" t="s">
        <v>8</v>
      </c>
      <c r="F4493">
        <v>3.68</v>
      </c>
      <c r="G4493" t="str">
        <f t="shared" si="491"/>
        <v>Low</v>
      </c>
      <c r="H4493">
        <v>55</v>
      </c>
      <c r="I4493" t="s">
        <v>35</v>
      </c>
      <c r="J4493" t="s">
        <v>10</v>
      </c>
      <c r="K4493" s="4">
        <v>13.99</v>
      </c>
      <c r="L4493" s="4">
        <f t="shared" si="492"/>
        <v>13.99</v>
      </c>
      <c r="M4493">
        <v>1</v>
      </c>
      <c r="N4493" t="s">
        <v>15</v>
      </c>
      <c r="O4493">
        <v>5</v>
      </c>
      <c r="P4493">
        <v>7.0000000000000007E-2</v>
      </c>
      <c r="Q4493">
        <f t="shared" si="493"/>
        <v>4</v>
      </c>
      <c r="R4493" t="s">
        <v>33</v>
      </c>
      <c r="S4493">
        <f t="shared" si="494"/>
        <v>14.72</v>
      </c>
      <c r="T4493" t="str">
        <f t="shared" si="495"/>
        <v>Low</v>
      </c>
      <c r="U4493" t="str">
        <f t="shared" si="496"/>
        <v>Inactive</v>
      </c>
    </row>
    <row r="4494" spans="1:21" x14ac:dyDescent="0.25">
      <c r="A4494" t="s">
        <v>4521</v>
      </c>
      <c r="B4494">
        <v>50</v>
      </c>
      <c r="C4494" t="str">
        <f t="shared" si="490"/>
        <v>45-54</v>
      </c>
      <c r="D4494" t="s">
        <v>1</v>
      </c>
      <c r="E4494" t="s">
        <v>18</v>
      </c>
      <c r="F4494">
        <v>0.73</v>
      </c>
      <c r="G4494" t="str">
        <f t="shared" si="491"/>
        <v>Low</v>
      </c>
      <c r="H4494">
        <v>24</v>
      </c>
      <c r="I4494" t="s">
        <v>56</v>
      </c>
      <c r="J4494" t="s">
        <v>43</v>
      </c>
      <c r="K4494" s="4">
        <v>17.989999999999998</v>
      </c>
      <c r="L4494" s="4">
        <f t="shared" si="492"/>
        <v>17.989999999999998</v>
      </c>
      <c r="M4494">
        <v>1</v>
      </c>
      <c r="N4494" t="s">
        <v>15</v>
      </c>
      <c r="O4494">
        <v>2</v>
      </c>
      <c r="P4494">
        <v>0.03</v>
      </c>
      <c r="Q4494">
        <f t="shared" si="493"/>
        <v>2</v>
      </c>
      <c r="R4494" t="s">
        <v>6</v>
      </c>
      <c r="S4494">
        <f t="shared" si="494"/>
        <v>1.46</v>
      </c>
      <c r="T4494" t="str">
        <f t="shared" si="495"/>
        <v>Low</v>
      </c>
      <c r="U4494" t="str">
        <f t="shared" si="496"/>
        <v>Inactive</v>
      </c>
    </row>
    <row r="4495" spans="1:21" x14ac:dyDescent="0.25">
      <c r="A4495" t="s">
        <v>4522</v>
      </c>
      <c r="B4495">
        <v>63</v>
      </c>
      <c r="C4495" t="str">
        <f t="shared" si="490"/>
        <v>55+</v>
      </c>
      <c r="D4495" t="s">
        <v>1</v>
      </c>
      <c r="E4495" t="s">
        <v>2</v>
      </c>
      <c r="F4495">
        <v>2.37</v>
      </c>
      <c r="G4495" t="str">
        <f t="shared" si="491"/>
        <v>Low</v>
      </c>
      <c r="H4495">
        <v>28</v>
      </c>
      <c r="I4495" t="s">
        <v>35</v>
      </c>
      <c r="J4495" t="s">
        <v>32</v>
      </c>
      <c r="K4495" s="4">
        <v>8.99</v>
      </c>
      <c r="L4495" s="4">
        <f t="shared" si="492"/>
        <v>8.99</v>
      </c>
      <c r="M4495">
        <v>1</v>
      </c>
      <c r="N4495" t="s">
        <v>23</v>
      </c>
      <c r="O4495">
        <v>5</v>
      </c>
      <c r="P4495">
        <v>0.08</v>
      </c>
      <c r="Q4495">
        <f t="shared" si="493"/>
        <v>5</v>
      </c>
      <c r="R4495" t="s">
        <v>33</v>
      </c>
      <c r="S4495">
        <f t="shared" si="494"/>
        <v>11.850000000000001</v>
      </c>
      <c r="T4495" t="str">
        <f t="shared" si="495"/>
        <v>Low</v>
      </c>
      <c r="U4495" t="str">
        <f t="shared" si="496"/>
        <v>Inactive</v>
      </c>
    </row>
    <row r="4496" spans="1:21" x14ac:dyDescent="0.25">
      <c r="A4496" t="s">
        <v>4523</v>
      </c>
      <c r="B4496">
        <v>47</v>
      </c>
      <c r="C4496" t="str">
        <f t="shared" si="490"/>
        <v>45-54</v>
      </c>
      <c r="D4496" t="s">
        <v>1</v>
      </c>
      <c r="E4496" t="s">
        <v>8</v>
      </c>
      <c r="F4496">
        <v>13.83</v>
      </c>
      <c r="G4496" t="str">
        <f t="shared" si="491"/>
        <v>Low</v>
      </c>
      <c r="H4496">
        <v>54</v>
      </c>
      <c r="I4496" t="s">
        <v>3</v>
      </c>
      <c r="J4496" t="s">
        <v>10</v>
      </c>
      <c r="K4496" s="4">
        <v>13.99</v>
      </c>
      <c r="L4496" s="4">
        <f t="shared" si="492"/>
        <v>13.99</v>
      </c>
      <c r="M4496">
        <v>1</v>
      </c>
      <c r="N4496" t="s">
        <v>5</v>
      </c>
      <c r="O4496">
        <v>3</v>
      </c>
      <c r="P4496">
        <v>0.25</v>
      </c>
      <c r="Q4496">
        <f t="shared" si="493"/>
        <v>15</v>
      </c>
      <c r="R4496" t="s">
        <v>38</v>
      </c>
      <c r="S4496">
        <f t="shared" si="494"/>
        <v>207.45</v>
      </c>
      <c r="T4496" t="str">
        <f t="shared" si="495"/>
        <v>High</v>
      </c>
      <c r="U4496" t="str">
        <f t="shared" si="496"/>
        <v>Inactive</v>
      </c>
    </row>
    <row r="4497" spans="1:21" x14ac:dyDescent="0.25">
      <c r="A4497" t="s">
        <v>4524</v>
      </c>
      <c r="B4497">
        <v>27</v>
      </c>
      <c r="C4497" t="str">
        <f t="shared" si="490"/>
        <v>25-34</v>
      </c>
      <c r="D4497" t="s">
        <v>13</v>
      </c>
      <c r="E4497" t="s">
        <v>18</v>
      </c>
      <c r="F4497">
        <v>15.99</v>
      </c>
      <c r="G4497" t="str">
        <f t="shared" si="491"/>
        <v>Low</v>
      </c>
      <c r="H4497">
        <v>37</v>
      </c>
      <c r="I4497" t="s">
        <v>3</v>
      </c>
      <c r="J4497" t="s">
        <v>43</v>
      </c>
      <c r="K4497" s="4">
        <v>17.989999999999998</v>
      </c>
      <c r="L4497" s="4">
        <f t="shared" si="492"/>
        <v>17.989999999999998</v>
      </c>
      <c r="M4497">
        <v>1</v>
      </c>
      <c r="N4497" t="s">
        <v>5</v>
      </c>
      <c r="O4497">
        <v>2</v>
      </c>
      <c r="P4497">
        <v>0.42</v>
      </c>
      <c r="Q4497">
        <f t="shared" si="493"/>
        <v>25</v>
      </c>
      <c r="R4497" t="s">
        <v>16</v>
      </c>
      <c r="S4497">
        <f t="shared" si="494"/>
        <v>399.75</v>
      </c>
      <c r="T4497" t="str">
        <f t="shared" si="495"/>
        <v>High</v>
      </c>
      <c r="U4497" t="str">
        <f t="shared" si="496"/>
        <v>Inactive</v>
      </c>
    </row>
    <row r="4498" spans="1:21" x14ac:dyDescent="0.25">
      <c r="A4498" t="s">
        <v>4525</v>
      </c>
      <c r="B4498">
        <v>21</v>
      </c>
      <c r="C4498" t="str">
        <f t="shared" si="490"/>
        <v>18-24</v>
      </c>
      <c r="D4498" t="s">
        <v>27</v>
      </c>
      <c r="E4498" t="s">
        <v>2</v>
      </c>
      <c r="F4498">
        <v>21.57</v>
      </c>
      <c r="G4498" t="str">
        <f t="shared" si="491"/>
        <v>Medium</v>
      </c>
      <c r="H4498">
        <v>47</v>
      </c>
      <c r="I4498" t="s">
        <v>56</v>
      </c>
      <c r="J4498" t="s">
        <v>10</v>
      </c>
      <c r="K4498" s="4">
        <v>8.99</v>
      </c>
      <c r="L4498" s="4">
        <f t="shared" si="492"/>
        <v>8.99</v>
      </c>
      <c r="M4498">
        <v>1</v>
      </c>
      <c r="N4498" t="s">
        <v>23</v>
      </c>
      <c r="O4498">
        <v>3</v>
      </c>
      <c r="P4498">
        <v>0.45</v>
      </c>
      <c r="Q4498">
        <f t="shared" si="493"/>
        <v>27</v>
      </c>
      <c r="R4498" t="s">
        <v>33</v>
      </c>
      <c r="S4498">
        <f t="shared" si="494"/>
        <v>582.39</v>
      </c>
      <c r="T4498" t="str">
        <f t="shared" si="495"/>
        <v>High</v>
      </c>
      <c r="U4498" t="str">
        <f t="shared" si="496"/>
        <v>Inactive</v>
      </c>
    </row>
    <row r="4499" spans="1:21" x14ac:dyDescent="0.25">
      <c r="A4499" t="s">
        <v>4526</v>
      </c>
      <c r="B4499">
        <v>52</v>
      </c>
      <c r="C4499" t="str">
        <f t="shared" si="490"/>
        <v>45-54</v>
      </c>
      <c r="D4499" t="s">
        <v>1</v>
      </c>
      <c r="E4499" t="s">
        <v>18</v>
      </c>
      <c r="F4499">
        <v>6.62</v>
      </c>
      <c r="G4499" t="str">
        <f t="shared" si="491"/>
        <v>Low</v>
      </c>
      <c r="H4499">
        <v>56</v>
      </c>
      <c r="I4499" t="s">
        <v>14</v>
      </c>
      <c r="J4499" t="s">
        <v>41</v>
      </c>
      <c r="K4499" s="4">
        <v>17.989999999999998</v>
      </c>
      <c r="L4499" s="4">
        <f t="shared" si="492"/>
        <v>17.989999999999998</v>
      </c>
      <c r="M4499">
        <v>1</v>
      </c>
      <c r="N4499" t="s">
        <v>5</v>
      </c>
      <c r="O4499">
        <v>1</v>
      </c>
      <c r="P4499">
        <v>0.12</v>
      </c>
      <c r="Q4499">
        <f t="shared" si="493"/>
        <v>7</v>
      </c>
      <c r="R4499" t="s">
        <v>33</v>
      </c>
      <c r="S4499">
        <f t="shared" si="494"/>
        <v>46.34</v>
      </c>
      <c r="T4499" t="str">
        <f t="shared" si="495"/>
        <v>Low</v>
      </c>
      <c r="U4499" t="str">
        <f t="shared" si="496"/>
        <v>Inactive</v>
      </c>
    </row>
    <row r="4500" spans="1:21" x14ac:dyDescent="0.25">
      <c r="A4500" s="1" t="s">
        <v>4527</v>
      </c>
      <c r="B4500">
        <v>27</v>
      </c>
      <c r="C4500" t="str">
        <f t="shared" si="490"/>
        <v>25-34</v>
      </c>
      <c r="D4500" t="s">
        <v>1</v>
      </c>
      <c r="E4500" t="s">
        <v>8</v>
      </c>
      <c r="F4500">
        <v>20.059999999999999</v>
      </c>
      <c r="G4500" t="str">
        <f t="shared" si="491"/>
        <v>Medium</v>
      </c>
      <c r="H4500">
        <v>45</v>
      </c>
      <c r="I4500" t="s">
        <v>9</v>
      </c>
      <c r="J4500" t="s">
        <v>32</v>
      </c>
      <c r="K4500" s="4">
        <v>13.99</v>
      </c>
      <c r="L4500" s="4">
        <f t="shared" si="492"/>
        <v>13.99</v>
      </c>
      <c r="M4500">
        <v>0</v>
      </c>
      <c r="N4500" t="s">
        <v>23</v>
      </c>
      <c r="O4500">
        <v>4</v>
      </c>
      <c r="P4500">
        <v>0.44</v>
      </c>
      <c r="Q4500">
        <f t="shared" si="493"/>
        <v>26</v>
      </c>
      <c r="R4500" t="s">
        <v>6</v>
      </c>
      <c r="S4500">
        <f t="shared" si="494"/>
        <v>521.55999999999995</v>
      </c>
      <c r="T4500" t="str">
        <f t="shared" si="495"/>
        <v>High</v>
      </c>
      <c r="U4500" t="str">
        <f t="shared" si="496"/>
        <v>Inactive</v>
      </c>
    </row>
    <row r="4501" spans="1:21" x14ac:dyDescent="0.25">
      <c r="A4501" t="s">
        <v>4528</v>
      </c>
      <c r="B4501">
        <v>28</v>
      </c>
      <c r="C4501" t="str">
        <f t="shared" si="490"/>
        <v>25-34</v>
      </c>
      <c r="D4501" t="s">
        <v>1</v>
      </c>
      <c r="E4501" t="s">
        <v>2</v>
      </c>
      <c r="F4501">
        <v>0.79</v>
      </c>
      <c r="G4501" t="str">
        <f t="shared" si="491"/>
        <v>Low</v>
      </c>
      <c r="H4501">
        <v>40</v>
      </c>
      <c r="I4501" t="s">
        <v>14</v>
      </c>
      <c r="J4501" t="s">
        <v>32</v>
      </c>
      <c r="K4501" s="4">
        <v>8.99</v>
      </c>
      <c r="L4501" s="4">
        <f t="shared" si="492"/>
        <v>8.99</v>
      </c>
      <c r="M4501">
        <v>1</v>
      </c>
      <c r="N4501" t="s">
        <v>5</v>
      </c>
      <c r="O4501">
        <v>1</v>
      </c>
      <c r="P4501">
        <v>0.02</v>
      </c>
      <c r="Q4501">
        <f t="shared" si="493"/>
        <v>1</v>
      </c>
      <c r="R4501" t="s">
        <v>6</v>
      </c>
      <c r="S4501">
        <f t="shared" si="494"/>
        <v>0.79</v>
      </c>
      <c r="T4501" t="str">
        <f t="shared" si="495"/>
        <v>Low</v>
      </c>
      <c r="U4501" t="str">
        <f t="shared" si="496"/>
        <v>Inactive</v>
      </c>
    </row>
    <row r="4502" spans="1:21" x14ac:dyDescent="0.25">
      <c r="A4502" t="s">
        <v>4529</v>
      </c>
      <c r="B4502">
        <v>18</v>
      </c>
      <c r="C4502" t="str">
        <f t="shared" si="490"/>
        <v>18-24</v>
      </c>
      <c r="D4502" t="s">
        <v>27</v>
      </c>
      <c r="E4502" t="s">
        <v>8</v>
      </c>
      <c r="F4502">
        <v>3.49</v>
      </c>
      <c r="G4502" t="str">
        <f t="shared" si="491"/>
        <v>Low</v>
      </c>
      <c r="H4502">
        <v>54</v>
      </c>
      <c r="I4502" t="s">
        <v>19</v>
      </c>
      <c r="J4502" t="s">
        <v>32</v>
      </c>
      <c r="K4502" s="4">
        <v>13.99</v>
      </c>
      <c r="L4502" s="4">
        <f t="shared" si="492"/>
        <v>13.99</v>
      </c>
      <c r="M4502">
        <v>1</v>
      </c>
      <c r="N4502" t="s">
        <v>15</v>
      </c>
      <c r="O4502">
        <v>3</v>
      </c>
      <c r="P4502">
        <v>0.06</v>
      </c>
      <c r="Q4502">
        <f t="shared" si="493"/>
        <v>4</v>
      </c>
      <c r="R4502" t="s">
        <v>11</v>
      </c>
      <c r="S4502">
        <f t="shared" si="494"/>
        <v>13.96</v>
      </c>
      <c r="T4502" t="str">
        <f t="shared" si="495"/>
        <v>Low</v>
      </c>
      <c r="U4502" t="str">
        <f t="shared" si="496"/>
        <v>Inactive</v>
      </c>
    </row>
    <row r="4503" spans="1:21" x14ac:dyDescent="0.25">
      <c r="A4503" t="s">
        <v>4530</v>
      </c>
      <c r="B4503">
        <v>19</v>
      </c>
      <c r="C4503" t="str">
        <f t="shared" si="490"/>
        <v>18-24</v>
      </c>
      <c r="D4503" t="s">
        <v>1</v>
      </c>
      <c r="E4503" t="s">
        <v>18</v>
      </c>
      <c r="F4503">
        <v>8.1199999999999992</v>
      </c>
      <c r="G4503" t="str">
        <f t="shared" si="491"/>
        <v>Low</v>
      </c>
      <c r="H4503">
        <v>2</v>
      </c>
      <c r="I4503" t="s">
        <v>9</v>
      </c>
      <c r="J4503" t="s">
        <v>32</v>
      </c>
      <c r="K4503" s="4">
        <v>17.989999999999998</v>
      </c>
      <c r="L4503" s="4">
        <f t="shared" si="492"/>
        <v>17.989999999999998</v>
      </c>
      <c r="M4503">
        <v>0</v>
      </c>
      <c r="N4503" t="s">
        <v>29</v>
      </c>
      <c r="O4503">
        <v>1</v>
      </c>
      <c r="P4503">
        <v>2.71</v>
      </c>
      <c r="Q4503">
        <f t="shared" si="493"/>
        <v>163</v>
      </c>
      <c r="R4503" t="s">
        <v>6</v>
      </c>
      <c r="S4503">
        <f t="shared" si="494"/>
        <v>1323.56</v>
      </c>
      <c r="T4503" t="str">
        <f t="shared" si="495"/>
        <v>High</v>
      </c>
      <c r="U4503" t="str">
        <f t="shared" si="496"/>
        <v>Active</v>
      </c>
    </row>
    <row r="4504" spans="1:21" x14ac:dyDescent="0.25">
      <c r="A4504" t="s">
        <v>4531</v>
      </c>
      <c r="B4504">
        <v>34</v>
      </c>
      <c r="C4504" t="str">
        <f t="shared" si="490"/>
        <v>25-34</v>
      </c>
      <c r="D4504" t="s">
        <v>27</v>
      </c>
      <c r="E4504" t="s">
        <v>18</v>
      </c>
      <c r="F4504">
        <v>28.39</v>
      </c>
      <c r="G4504" t="str">
        <f t="shared" si="491"/>
        <v>Medium</v>
      </c>
      <c r="H4504">
        <v>41</v>
      </c>
      <c r="I4504" t="s">
        <v>3</v>
      </c>
      <c r="J4504" t="s">
        <v>32</v>
      </c>
      <c r="K4504" s="4">
        <v>17.989999999999998</v>
      </c>
      <c r="L4504" s="4">
        <f t="shared" si="492"/>
        <v>17.989999999999998</v>
      </c>
      <c r="M4504">
        <v>0</v>
      </c>
      <c r="N4504" t="s">
        <v>15</v>
      </c>
      <c r="O4504">
        <v>2</v>
      </c>
      <c r="P4504">
        <v>0.68</v>
      </c>
      <c r="Q4504">
        <f t="shared" si="493"/>
        <v>41</v>
      </c>
      <c r="R4504" t="s">
        <v>20</v>
      </c>
      <c r="S4504">
        <f t="shared" si="494"/>
        <v>1163.99</v>
      </c>
      <c r="T4504" t="str">
        <f t="shared" si="495"/>
        <v>High</v>
      </c>
      <c r="U4504" t="str">
        <f t="shared" si="496"/>
        <v>Inactive</v>
      </c>
    </row>
    <row r="4505" spans="1:21" x14ac:dyDescent="0.25">
      <c r="A4505" t="s">
        <v>4532</v>
      </c>
      <c r="B4505">
        <v>63</v>
      </c>
      <c r="C4505" t="str">
        <f t="shared" si="490"/>
        <v>55+</v>
      </c>
      <c r="D4505" t="s">
        <v>27</v>
      </c>
      <c r="E4505" t="s">
        <v>2</v>
      </c>
      <c r="F4505">
        <v>1.3</v>
      </c>
      <c r="G4505" t="str">
        <f t="shared" si="491"/>
        <v>Low</v>
      </c>
      <c r="H4505">
        <v>20</v>
      </c>
      <c r="I4505" t="s">
        <v>3</v>
      </c>
      <c r="J4505" t="s">
        <v>32</v>
      </c>
      <c r="K4505" s="4">
        <v>8.99</v>
      </c>
      <c r="L4505" s="4">
        <f t="shared" si="492"/>
        <v>8.99</v>
      </c>
      <c r="M4505">
        <v>1</v>
      </c>
      <c r="N4505" t="s">
        <v>15</v>
      </c>
      <c r="O4505">
        <v>5</v>
      </c>
      <c r="P4505">
        <v>0.06</v>
      </c>
      <c r="Q4505">
        <f t="shared" si="493"/>
        <v>4</v>
      </c>
      <c r="R4505" t="s">
        <v>20</v>
      </c>
      <c r="S4505">
        <f t="shared" si="494"/>
        <v>5.2</v>
      </c>
      <c r="T4505" t="str">
        <f t="shared" si="495"/>
        <v>Low</v>
      </c>
      <c r="U4505" t="str">
        <f t="shared" si="496"/>
        <v>Risk</v>
      </c>
    </row>
    <row r="4506" spans="1:21" x14ac:dyDescent="0.25">
      <c r="A4506" t="s">
        <v>4533</v>
      </c>
      <c r="B4506">
        <v>60</v>
      </c>
      <c r="C4506" t="str">
        <f t="shared" si="490"/>
        <v>55+</v>
      </c>
      <c r="D4506" t="s">
        <v>27</v>
      </c>
      <c r="E4506" t="s">
        <v>18</v>
      </c>
      <c r="F4506">
        <v>7.31</v>
      </c>
      <c r="G4506" t="str">
        <f t="shared" si="491"/>
        <v>Low</v>
      </c>
      <c r="H4506">
        <v>21</v>
      </c>
      <c r="I4506" t="s">
        <v>3</v>
      </c>
      <c r="J4506" t="s">
        <v>41</v>
      </c>
      <c r="K4506" s="4">
        <v>17.989999999999998</v>
      </c>
      <c r="L4506" s="4">
        <f t="shared" si="492"/>
        <v>17.989999999999998</v>
      </c>
      <c r="M4506">
        <v>0</v>
      </c>
      <c r="N4506" t="s">
        <v>5</v>
      </c>
      <c r="O4506">
        <v>3</v>
      </c>
      <c r="P4506">
        <v>0.33</v>
      </c>
      <c r="Q4506">
        <f t="shared" si="493"/>
        <v>20</v>
      </c>
      <c r="R4506" t="s">
        <v>20</v>
      </c>
      <c r="S4506">
        <f t="shared" si="494"/>
        <v>146.19999999999999</v>
      </c>
      <c r="T4506" t="str">
        <f t="shared" si="495"/>
        <v>Medium</v>
      </c>
      <c r="U4506" t="str">
        <f t="shared" si="496"/>
        <v>Risk</v>
      </c>
    </row>
    <row r="4507" spans="1:21" x14ac:dyDescent="0.25">
      <c r="A4507" t="s">
        <v>4534</v>
      </c>
      <c r="B4507">
        <v>24</v>
      </c>
      <c r="C4507" t="str">
        <f t="shared" si="490"/>
        <v>18-24</v>
      </c>
      <c r="D4507" t="s">
        <v>27</v>
      </c>
      <c r="E4507" t="s">
        <v>8</v>
      </c>
      <c r="F4507">
        <v>3.05</v>
      </c>
      <c r="G4507" t="str">
        <f t="shared" si="491"/>
        <v>Low</v>
      </c>
      <c r="H4507">
        <v>9</v>
      </c>
      <c r="I4507" t="s">
        <v>56</v>
      </c>
      <c r="J4507" t="s">
        <v>4</v>
      </c>
      <c r="K4507" s="4">
        <v>13.99</v>
      </c>
      <c r="L4507" s="4">
        <f t="shared" si="492"/>
        <v>13.99</v>
      </c>
      <c r="M4507">
        <v>1</v>
      </c>
      <c r="N4507" t="s">
        <v>15</v>
      </c>
      <c r="O4507">
        <v>1</v>
      </c>
      <c r="P4507">
        <v>0.3</v>
      </c>
      <c r="Q4507">
        <f t="shared" si="493"/>
        <v>18</v>
      </c>
      <c r="R4507" t="s">
        <v>6</v>
      </c>
      <c r="S4507">
        <f t="shared" si="494"/>
        <v>54.9</v>
      </c>
      <c r="T4507" t="str">
        <f t="shared" si="495"/>
        <v>Medium</v>
      </c>
      <c r="U4507" t="str">
        <f t="shared" si="496"/>
        <v>Risk</v>
      </c>
    </row>
    <row r="4508" spans="1:21" x14ac:dyDescent="0.25">
      <c r="A4508" t="s">
        <v>4535</v>
      </c>
      <c r="B4508">
        <v>34</v>
      </c>
      <c r="C4508" t="str">
        <f t="shared" si="490"/>
        <v>25-34</v>
      </c>
      <c r="D4508" t="s">
        <v>1</v>
      </c>
      <c r="E4508" t="s">
        <v>18</v>
      </c>
      <c r="F4508">
        <v>8.64</v>
      </c>
      <c r="G4508" t="str">
        <f t="shared" si="491"/>
        <v>Low</v>
      </c>
      <c r="H4508">
        <v>8</v>
      </c>
      <c r="I4508" t="s">
        <v>19</v>
      </c>
      <c r="J4508" t="s">
        <v>4</v>
      </c>
      <c r="K4508" s="4">
        <v>17.989999999999998</v>
      </c>
      <c r="L4508" s="4">
        <f t="shared" si="492"/>
        <v>17.989999999999998</v>
      </c>
      <c r="M4508">
        <v>0</v>
      </c>
      <c r="N4508" t="s">
        <v>5</v>
      </c>
      <c r="O4508">
        <v>4</v>
      </c>
      <c r="P4508">
        <v>0.96</v>
      </c>
      <c r="Q4508">
        <f t="shared" si="493"/>
        <v>58</v>
      </c>
      <c r="R4508" t="s">
        <v>6</v>
      </c>
      <c r="S4508">
        <f t="shared" si="494"/>
        <v>501.12</v>
      </c>
      <c r="T4508" t="str">
        <f t="shared" si="495"/>
        <v>High</v>
      </c>
      <c r="U4508" t="str">
        <f t="shared" si="496"/>
        <v>Risk</v>
      </c>
    </row>
    <row r="4509" spans="1:21" x14ac:dyDescent="0.25">
      <c r="A4509" t="s">
        <v>4536</v>
      </c>
      <c r="B4509">
        <v>55</v>
      </c>
      <c r="C4509" t="str">
        <f t="shared" si="490"/>
        <v>45-54</v>
      </c>
      <c r="D4509" t="s">
        <v>13</v>
      </c>
      <c r="E4509" t="s">
        <v>2</v>
      </c>
      <c r="F4509">
        <v>17.61</v>
      </c>
      <c r="G4509" t="str">
        <f t="shared" si="491"/>
        <v>Low</v>
      </c>
      <c r="H4509">
        <v>35</v>
      </c>
      <c r="I4509" t="s">
        <v>35</v>
      </c>
      <c r="J4509" t="s">
        <v>41</v>
      </c>
      <c r="K4509" s="4">
        <v>8.99</v>
      </c>
      <c r="L4509" s="4">
        <f t="shared" si="492"/>
        <v>8.99</v>
      </c>
      <c r="M4509">
        <v>1</v>
      </c>
      <c r="N4509" t="s">
        <v>5</v>
      </c>
      <c r="O4509">
        <v>1</v>
      </c>
      <c r="P4509">
        <v>0.49</v>
      </c>
      <c r="Q4509">
        <f t="shared" si="493"/>
        <v>29</v>
      </c>
      <c r="R4509" t="s">
        <v>33</v>
      </c>
      <c r="S4509">
        <f t="shared" si="494"/>
        <v>510.69</v>
      </c>
      <c r="T4509" t="str">
        <f t="shared" si="495"/>
        <v>High</v>
      </c>
      <c r="U4509" t="str">
        <f t="shared" si="496"/>
        <v>Inactive</v>
      </c>
    </row>
    <row r="4510" spans="1:21" x14ac:dyDescent="0.25">
      <c r="A4510" s="1" t="s">
        <v>4537</v>
      </c>
      <c r="B4510">
        <v>31</v>
      </c>
      <c r="C4510" t="str">
        <f t="shared" si="490"/>
        <v>25-34</v>
      </c>
      <c r="D4510" t="s">
        <v>13</v>
      </c>
      <c r="E4510" t="s">
        <v>18</v>
      </c>
      <c r="F4510">
        <v>5.68</v>
      </c>
      <c r="G4510" t="str">
        <f t="shared" si="491"/>
        <v>Low</v>
      </c>
      <c r="H4510">
        <v>49</v>
      </c>
      <c r="I4510" t="s">
        <v>14</v>
      </c>
      <c r="J4510" t="s">
        <v>32</v>
      </c>
      <c r="K4510" s="4">
        <v>17.989999999999998</v>
      </c>
      <c r="L4510" s="4">
        <f t="shared" si="492"/>
        <v>17.989999999999998</v>
      </c>
      <c r="M4510">
        <v>1</v>
      </c>
      <c r="N4510" t="s">
        <v>15</v>
      </c>
      <c r="O4510">
        <v>2</v>
      </c>
      <c r="P4510">
        <v>0.11</v>
      </c>
      <c r="Q4510">
        <f t="shared" si="493"/>
        <v>7</v>
      </c>
      <c r="R4510" t="s">
        <v>33</v>
      </c>
      <c r="S4510">
        <f t="shared" si="494"/>
        <v>39.76</v>
      </c>
      <c r="T4510" t="str">
        <f t="shared" si="495"/>
        <v>Low</v>
      </c>
      <c r="U4510" t="str">
        <f t="shared" si="496"/>
        <v>Inactive</v>
      </c>
    </row>
    <row r="4511" spans="1:21" x14ac:dyDescent="0.25">
      <c r="A4511" s="1" t="s">
        <v>4538</v>
      </c>
      <c r="B4511">
        <v>28</v>
      </c>
      <c r="C4511" t="str">
        <f t="shared" si="490"/>
        <v>25-34</v>
      </c>
      <c r="D4511" t="s">
        <v>13</v>
      </c>
      <c r="E4511" t="s">
        <v>18</v>
      </c>
      <c r="F4511">
        <v>10.53</v>
      </c>
      <c r="G4511" t="str">
        <f t="shared" si="491"/>
        <v>Low</v>
      </c>
      <c r="H4511">
        <v>23</v>
      </c>
      <c r="I4511" t="s">
        <v>14</v>
      </c>
      <c r="J4511" t="s">
        <v>41</v>
      </c>
      <c r="K4511" s="4">
        <v>17.989999999999998</v>
      </c>
      <c r="L4511" s="4">
        <f t="shared" si="492"/>
        <v>17.989999999999998</v>
      </c>
      <c r="M4511">
        <v>0</v>
      </c>
      <c r="N4511" t="s">
        <v>47</v>
      </c>
      <c r="O4511">
        <v>2</v>
      </c>
      <c r="P4511">
        <v>0.44</v>
      </c>
      <c r="Q4511">
        <f t="shared" si="493"/>
        <v>26</v>
      </c>
      <c r="R4511" t="s">
        <v>20</v>
      </c>
      <c r="S4511">
        <f t="shared" si="494"/>
        <v>273.77999999999997</v>
      </c>
      <c r="T4511" t="str">
        <f t="shared" si="495"/>
        <v>High</v>
      </c>
      <c r="U4511" t="str">
        <f t="shared" si="496"/>
        <v>Inactive</v>
      </c>
    </row>
    <row r="4512" spans="1:21" x14ac:dyDescent="0.25">
      <c r="A4512" t="s">
        <v>4539</v>
      </c>
      <c r="B4512">
        <v>58</v>
      </c>
      <c r="C4512" t="str">
        <f t="shared" si="490"/>
        <v>55+</v>
      </c>
      <c r="D4512" t="s">
        <v>1</v>
      </c>
      <c r="E4512" t="s">
        <v>18</v>
      </c>
      <c r="F4512">
        <v>22.17</v>
      </c>
      <c r="G4512" t="str">
        <f t="shared" si="491"/>
        <v>Medium</v>
      </c>
      <c r="H4512">
        <v>40</v>
      </c>
      <c r="I4512" t="s">
        <v>9</v>
      </c>
      <c r="J4512" t="s">
        <v>32</v>
      </c>
      <c r="K4512" s="4">
        <v>17.989999999999998</v>
      </c>
      <c r="L4512" s="4">
        <f t="shared" si="492"/>
        <v>17.989999999999998</v>
      </c>
      <c r="M4512">
        <v>0</v>
      </c>
      <c r="N4512" t="s">
        <v>29</v>
      </c>
      <c r="O4512">
        <v>4</v>
      </c>
      <c r="P4512">
        <v>0.54</v>
      </c>
      <c r="Q4512">
        <f t="shared" si="493"/>
        <v>32</v>
      </c>
      <c r="R4512" t="s">
        <v>33</v>
      </c>
      <c r="S4512">
        <f t="shared" si="494"/>
        <v>709.44</v>
      </c>
      <c r="T4512" t="str">
        <f t="shared" si="495"/>
        <v>High</v>
      </c>
      <c r="U4512" t="str">
        <f t="shared" si="496"/>
        <v>Inactive</v>
      </c>
    </row>
    <row r="4513" spans="1:21" x14ac:dyDescent="0.25">
      <c r="A4513" t="s">
        <v>4540</v>
      </c>
      <c r="B4513">
        <v>44</v>
      </c>
      <c r="C4513" t="str">
        <f t="shared" si="490"/>
        <v>35-44</v>
      </c>
      <c r="D4513" t="s">
        <v>13</v>
      </c>
      <c r="E4513" t="s">
        <v>2</v>
      </c>
      <c r="F4513">
        <v>58.4</v>
      </c>
      <c r="G4513" t="str">
        <f t="shared" si="491"/>
        <v>High</v>
      </c>
      <c r="H4513">
        <v>26</v>
      </c>
      <c r="I4513" t="s">
        <v>19</v>
      </c>
      <c r="J4513" t="s">
        <v>41</v>
      </c>
      <c r="K4513" s="4">
        <v>8.99</v>
      </c>
      <c r="L4513" s="4">
        <f t="shared" si="492"/>
        <v>8.99</v>
      </c>
      <c r="M4513">
        <v>0</v>
      </c>
      <c r="N4513" t="s">
        <v>5</v>
      </c>
      <c r="O4513">
        <v>1</v>
      </c>
      <c r="P4513">
        <v>2.16</v>
      </c>
      <c r="Q4513">
        <f t="shared" si="493"/>
        <v>130</v>
      </c>
      <c r="R4513" t="s">
        <v>11</v>
      </c>
      <c r="S4513">
        <f t="shared" si="494"/>
        <v>7592</v>
      </c>
      <c r="T4513" t="str">
        <f t="shared" si="495"/>
        <v>High</v>
      </c>
      <c r="U4513" t="str">
        <f t="shared" si="496"/>
        <v>Inactive</v>
      </c>
    </row>
    <row r="4514" spans="1:21" x14ac:dyDescent="0.25">
      <c r="A4514" t="s">
        <v>4541</v>
      </c>
      <c r="B4514">
        <v>69</v>
      </c>
      <c r="C4514" t="str">
        <f t="shared" si="490"/>
        <v>55+</v>
      </c>
      <c r="D4514" t="s">
        <v>13</v>
      </c>
      <c r="E4514" t="s">
        <v>18</v>
      </c>
      <c r="F4514">
        <v>5.8</v>
      </c>
      <c r="G4514" t="str">
        <f t="shared" si="491"/>
        <v>Low</v>
      </c>
      <c r="H4514">
        <v>26</v>
      </c>
      <c r="I4514" t="s">
        <v>56</v>
      </c>
      <c r="J4514" t="s">
        <v>43</v>
      </c>
      <c r="K4514" s="4">
        <v>17.989999999999998</v>
      </c>
      <c r="L4514" s="4">
        <f t="shared" si="492"/>
        <v>17.989999999999998</v>
      </c>
      <c r="M4514">
        <v>0</v>
      </c>
      <c r="N4514" t="s">
        <v>29</v>
      </c>
      <c r="O4514">
        <v>5</v>
      </c>
      <c r="P4514">
        <v>0.21</v>
      </c>
      <c r="Q4514">
        <f t="shared" si="493"/>
        <v>13</v>
      </c>
      <c r="R4514" t="s">
        <v>25</v>
      </c>
      <c r="S4514">
        <f t="shared" si="494"/>
        <v>75.399999999999991</v>
      </c>
      <c r="T4514" t="str">
        <f t="shared" si="495"/>
        <v>Medium</v>
      </c>
      <c r="U4514" t="str">
        <f t="shared" si="496"/>
        <v>Inactive</v>
      </c>
    </row>
    <row r="4515" spans="1:21" x14ac:dyDescent="0.25">
      <c r="A4515" t="s">
        <v>4542</v>
      </c>
      <c r="B4515">
        <v>42</v>
      </c>
      <c r="C4515" t="str">
        <f t="shared" si="490"/>
        <v>35-44</v>
      </c>
      <c r="D4515" t="s">
        <v>13</v>
      </c>
      <c r="E4515" t="s">
        <v>18</v>
      </c>
      <c r="F4515">
        <v>9.08</v>
      </c>
      <c r="G4515" t="str">
        <f t="shared" si="491"/>
        <v>Low</v>
      </c>
      <c r="H4515">
        <v>17</v>
      </c>
      <c r="I4515" t="s">
        <v>3</v>
      </c>
      <c r="J4515" t="s">
        <v>41</v>
      </c>
      <c r="K4515" s="4">
        <v>17.989999999999998</v>
      </c>
      <c r="L4515" s="4">
        <f t="shared" si="492"/>
        <v>17.989999999999998</v>
      </c>
      <c r="M4515">
        <v>0</v>
      </c>
      <c r="N4515" t="s">
        <v>15</v>
      </c>
      <c r="O4515">
        <v>1</v>
      </c>
      <c r="P4515">
        <v>0.5</v>
      </c>
      <c r="Q4515">
        <f t="shared" si="493"/>
        <v>30</v>
      </c>
      <c r="R4515" t="s">
        <v>38</v>
      </c>
      <c r="S4515">
        <f t="shared" si="494"/>
        <v>272.39999999999998</v>
      </c>
      <c r="T4515" t="str">
        <f t="shared" si="495"/>
        <v>High</v>
      </c>
      <c r="U4515" t="str">
        <f t="shared" si="496"/>
        <v>Risk</v>
      </c>
    </row>
    <row r="4516" spans="1:21" x14ac:dyDescent="0.25">
      <c r="A4516" t="s">
        <v>4543</v>
      </c>
      <c r="B4516">
        <v>52</v>
      </c>
      <c r="C4516" t="str">
        <f t="shared" si="490"/>
        <v>45-54</v>
      </c>
      <c r="D4516" t="s">
        <v>13</v>
      </c>
      <c r="E4516" t="s">
        <v>2</v>
      </c>
      <c r="F4516">
        <v>17.09</v>
      </c>
      <c r="G4516" t="str">
        <f t="shared" si="491"/>
        <v>Low</v>
      </c>
      <c r="H4516">
        <v>42</v>
      </c>
      <c r="I4516" t="s">
        <v>35</v>
      </c>
      <c r="J4516" t="s">
        <v>4</v>
      </c>
      <c r="K4516" s="4">
        <v>8.99</v>
      </c>
      <c r="L4516" s="4">
        <f t="shared" si="492"/>
        <v>8.99</v>
      </c>
      <c r="M4516">
        <v>1</v>
      </c>
      <c r="N4516" t="s">
        <v>15</v>
      </c>
      <c r="O4516">
        <v>2</v>
      </c>
      <c r="P4516">
        <v>0.4</v>
      </c>
      <c r="Q4516">
        <f t="shared" si="493"/>
        <v>24</v>
      </c>
      <c r="R4516" t="s">
        <v>6</v>
      </c>
      <c r="S4516">
        <f t="shared" si="494"/>
        <v>410.15999999999997</v>
      </c>
      <c r="T4516" t="str">
        <f t="shared" si="495"/>
        <v>High</v>
      </c>
      <c r="U4516" t="str">
        <f t="shared" si="496"/>
        <v>Inactive</v>
      </c>
    </row>
    <row r="4517" spans="1:21" x14ac:dyDescent="0.25">
      <c r="A4517" t="s">
        <v>4544</v>
      </c>
      <c r="B4517">
        <v>50</v>
      </c>
      <c r="C4517" t="str">
        <f t="shared" si="490"/>
        <v>45-54</v>
      </c>
      <c r="D4517" t="s">
        <v>27</v>
      </c>
      <c r="E4517" t="s">
        <v>18</v>
      </c>
      <c r="F4517">
        <v>12.33</v>
      </c>
      <c r="G4517" t="str">
        <f t="shared" si="491"/>
        <v>Low</v>
      </c>
      <c r="H4517">
        <v>16</v>
      </c>
      <c r="I4517" t="s">
        <v>35</v>
      </c>
      <c r="J4517" t="s">
        <v>10</v>
      </c>
      <c r="K4517" s="4">
        <v>17.989999999999998</v>
      </c>
      <c r="L4517" s="4">
        <f t="shared" si="492"/>
        <v>17.989999999999998</v>
      </c>
      <c r="M4517">
        <v>0</v>
      </c>
      <c r="N4517" t="s">
        <v>29</v>
      </c>
      <c r="O4517">
        <v>5</v>
      </c>
      <c r="P4517">
        <v>0.73</v>
      </c>
      <c r="Q4517">
        <f t="shared" si="493"/>
        <v>44</v>
      </c>
      <c r="R4517" t="s">
        <v>33</v>
      </c>
      <c r="S4517">
        <f t="shared" si="494"/>
        <v>542.52</v>
      </c>
      <c r="T4517" t="str">
        <f t="shared" si="495"/>
        <v>High</v>
      </c>
      <c r="U4517" t="str">
        <f t="shared" si="496"/>
        <v>Risk</v>
      </c>
    </row>
    <row r="4518" spans="1:21" x14ac:dyDescent="0.25">
      <c r="A4518" t="s">
        <v>4545</v>
      </c>
      <c r="B4518">
        <v>20</v>
      </c>
      <c r="C4518" t="str">
        <f t="shared" si="490"/>
        <v>18-24</v>
      </c>
      <c r="D4518" t="s">
        <v>27</v>
      </c>
      <c r="E4518" t="s">
        <v>8</v>
      </c>
      <c r="F4518">
        <v>12.93</v>
      </c>
      <c r="G4518" t="str">
        <f t="shared" si="491"/>
        <v>Low</v>
      </c>
      <c r="H4518">
        <v>14</v>
      </c>
      <c r="I4518" t="s">
        <v>35</v>
      </c>
      <c r="J4518" t="s">
        <v>32</v>
      </c>
      <c r="K4518" s="4">
        <v>13.99</v>
      </c>
      <c r="L4518" s="4">
        <f t="shared" si="492"/>
        <v>13.99</v>
      </c>
      <c r="M4518">
        <v>0</v>
      </c>
      <c r="N4518" t="s">
        <v>15</v>
      </c>
      <c r="O4518">
        <v>1</v>
      </c>
      <c r="P4518">
        <v>0.86</v>
      </c>
      <c r="Q4518">
        <f t="shared" si="493"/>
        <v>52</v>
      </c>
      <c r="R4518" t="s">
        <v>16</v>
      </c>
      <c r="S4518">
        <f t="shared" si="494"/>
        <v>672.36</v>
      </c>
      <c r="T4518" t="str">
        <f t="shared" si="495"/>
        <v>High</v>
      </c>
      <c r="U4518" t="str">
        <f t="shared" si="496"/>
        <v>Risk</v>
      </c>
    </row>
    <row r="4519" spans="1:21" x14ac:dyDescent="0.25">
      <c r="A4519" t="s">
        <v>4546</v>
      </c>
      <c r="B4519">
        <v>37</v>
      </c>
      <c r="C4519" t="str">
        <f t="shared" si="490"/>
        <v>35-44</v>
      </c>
      <c r="D4519" t="s">
        <v>27</v>
      </c>
      <c r="E4519" t="s">
        <v>18</v>
      </c>
      <c r="F4519">
        <v>8.9600000000000009</v>
      </c>
      <c r="G4519" t="str">
        <f t="shared" si="491"/>
        <v>Low</v>
      </c>
      <c r="H4519">
        <v>42</v>
      </c>
      <c r="I4519" t="s">
        <v>35</v>
      </c>
      <c r="J4519" t="s">
        <v>32</v>
      </c>
      <c r="K4519" s="4">
        <v>17.989999999999998</v>
      </c>
      <c r="L4519" s="4">
        <f t="shared" si="492"/>
        <v>17.989999999999998</v>
      </c>
      <c r="M4519">
        <v>1</v>
      </c>
      <c r="N4519" t="s">
        <v>5</v>
      </c>
      <c r="O4519">
        <v>1</v>
      </c>
      <c r="P4519">
        <v>0.21</v>
      </c>
      <c r="Q4519">
        <f t="shared" si="493"/>
        <v>13</v>
      </c>
      <c r="R4519" t="s">
        <v>33</v>
      </c>
      <c r="S4519">
        <f t="shared" si="494"/>
        <v>116.48000000000002</v>
      </c>
      <c r="T4519" t="str">
        <f t="shared" si="495"/>
        <v>Medium</v>
      </c>
      <c r="U4519" t="str">
        <f t="shared" si="496"/>
        <v>Inactive</v>
      </c>
    </row>
    <row r="4520" spans="1:21" x14ac:dyDescent="0.25">
      <c r="A4520" t="s">
        <v>4547</v>
      </c>
      <c r="B4520">
        <v>51</v>
      </c>
      <c r="C4520" t="str">
        <f t="shared" si="490"/>
        <v>45-54</v>
      </c>
      <c r="D4520" t="s">
        <v>1</v>
      </c>
      <c r="E4520" t="s">
        <v>8</v>
      </c>
      <c r="F4520">
        <v>1.1000000000000001</v>
      </c>
      <c r="G4520" t="str">
        <f t="shared" si="491"/>
        <v>Low</v>
      </c>
      <c r="H4520">
        <v>29</v>
      </c>
      <c r="I4520" t="s">
        <v>35</v>
      </c>
      <c r="J4520" t="s">
        <v>43</v>
      </c>
      <c r="K4520" s="4">
        <v>13.99</v>
      </c>
      <c r="L4520" s="4">
        <f t="shared" si="492"/>
        <v>13.99</v>
      </c>
      <c r="M4520">
        <v>1</v>
      </c>
      <c r="N4520" t="s">
        <v>5</v>
      </c>
      <c r="O4520">
        <v>3</v>
      </c>
      <c r="P4520">
        <v>0.04</v>
      </c>
      <c r="Q4520">
        <f t="shared" si="493"/>
        <v>2</v>
      </c>
      <c r="R4520" t="s">
        <v>38</v>
      </c>
      <c r="S4520">
        <f t="shared" si="494"/>
        <v>2.2000000000000002</v>
      </c>
      <c r="T4520" t="str">
        <f t="shared" si="495"/>
        <v>Low</v>
      </c>
      <c r="U4520" t="str">
        <f t="shared" si="496"/>
        <v>Inactive</v>
      </c>
    </row>
    <row r="4521" spans="1:21" x14ac:dyDescent="0.25">
      <c r="A4521" t="s">
        <v>4548</v>
      </c>
      <c r="B4521">
        <v>49</v>
      </c>
      <c r="C4521" t="str">
        <f t="shared" si="490"/>
        <v>45-54</v>
      </c>
      <c r="D4521" t="s">
        <v>13</v>
      </c>
      <c r="E4521" t="s">
        <v>18</v>
      </c>
      <c r="F4521">
        <v>3.03</v>
      </c>
      <c r="G4521" t="str">
        <f t="shared" si="491"/>
        <v>Low</v>
      </c>
      <c r="H4521">
        <v>39</v>
      </c>
      <c r="I4521" t="s">
        <v>3</v>
      </c>
      <c r="J4521" t="s">
        <v>4</v>
      </c>
      <c r="K4521" s="4">
        <v>17.989999999999998</v>
      </c>
      <c r="L4521" s="4">
        <f t="shared" si="492"/>
        <v>17.989999999999998</v>
      </c>
      <c r="M4521">
        <v>1</v>
      </c>
      <c r="N4521" t="s">
        <v>23</v>
      </c>
      <c r="O4521">
        <v>2</v>
      </c>
      <c r="P4521">
        <v>0.08</v>
      </c>
      <c r="Q4521">
        <f t="shared" si="493"/>
        <v>5</v>
      </c>
      <c r="R4521" t="s">
        <v>20</v>
      </c>
      <c r="S4521">
        <f t="shared" si="494"/>
        <v>15.149999999999999</v>
      </c>
      <c r="T4521" t="str">
        <f t="shared" si="495"/>
        <v>Low</v>
      </c>
      <c r="U4521" t="str">
        <f t="shared" si="496"/>
        <v>Inactive</v>
      </c>
    </row>
    <row r="4522" spans="1:21" x14ac:dyDescent="0.25">
      <c r="A4522" t="s">
        <v>4549</v>
      </c>
      <c r="B4522">
        <v>40</v>
      </c>
      <c r="C4522" t="str">
        <f t="shared" si="490"/>
        <v>35-44</v>
      </c>
      <c r="D4522" t="s">
        <v>27</v>
      </c>
      <c r="E4522" t="s">
        <v>2</v>
      </c>
      <c r="F4522">
        <v>9.07</v>
      </c>
      <c r="G4522" t="str">
        <f t="shared" si="491"/>
        <v>Low</v>
      </c>
      <c r="H4522">
        <v>11</v>
      </c>
      <c r="I4522" t="s">
        <v>14</v>
      </c>
      <c r="J4522" t="s">
        <v>10</v>
      </c>
      <c r="K4522" s="4">
        <v>8.99</v>
      </c>
      <c r="L4522" s="4">
        <f t="shared" si="492"/>
        <v>8.99</v>
      </c>
      <c r="M4522">
        <v>0</v>
      </c>
      <c r="N4522" t="s">
        <v>47</v>
      </c>
      <c r="O4522">
        <v>1</v>
      </c>
      <c r="P4522">
        <v>0.76</v>
      </c>
      <c r="Q4522">
        <f t="shared" si="493"/>
        <v>46</v>
      </c>
      <c r="R4522" t="s">
        <v>20</v>
      </c>
      <c r="S4522">
        <f t="shared" si="494"/>
        <v>417.22</v>
      </c>
      <c r="T4522" t="str">
        <f t="shared" si="495"/>
        <v>High</v>
      </c>
      <c r="U4522" t="str">
        <f t="shared" si="496"/>
        <v>Risk</v>
      </c>
    </row>
    <row r="4523" spans="1:21" x14ac:dyDescent="0.25">
      <c r="A4523" t="s">
        <v>4550</v>
      </c>
      <c r="B4523">
        <v>60</v>
      </c>
      <c r="C4523" t="str">
        <f t="shared" si="490"/>
        <v>55+</v>
      </c>
      <c r="D4523" t="s">
        <v>1</v>
      </c>
      <c r="E4523" t="s">
        <v>18</v>
      </c>
      <c r="F4523">
        <v>9.2200000000000006</v>
      </c>
      <c r="G4523" t="str">
        <f t="shared" si="491"/>
        <v>Low</v>
      </c>
      <c r="H4523">
        <v>45</v>
      </c>
      <c r="I4523" t="s">
        <v>19</v>
      </c>
      <c r="J4523" t="s">
        <v>41</v>
      </c>
      <c r="K4523" s="4">
        <v>17.989999999999998</v>
      </c>
      <c r="L4523" s="4">
        <f t="shared" si="492"/>
        <v>17.989999999999998</v>
      </c>
      <c r="M4523">
        <v>1</v>
      </c>
      <c r="N4523" t="s">
        <v>15</v>
      </c>
      <c r="O4523">
        <v>2</v>
      </c>
      <c r="P4523">
        <v>0.2</v>
      </c>
      <c r="Q4523">
        <f t="shared" si="493"/>
        <v>12</v>
      </c>
      <c r="R4523" t="s">
        <v>38</v>
      </c>
      <c r="S4523">
        <f t="shared" si="494"/>
        <v>110.64000000000001</v>
      </c>
      <c r="T4523" t="str">
        <f t="shared" si="495"/>
        <v>Medium</v>
      </c>
      <c r="U4523" t="str">
        <f t="shared" si="496"/>
        <v>Inactive</v>
      </c>
    </row>
    <row r="4524" spans="1:21" x14ac:dyDescent="0.25">
      <c r="A4524" t="s">
        <v>4551</v>
      </c>
      <c r="B4524">
        <v>44</v>
      </c>
      <c r="C4524" t="str">
        <f t="shared" si="490"/>
        <v>35-44</v>
      </c>
      <c r="D4524" t="s">
        <v>13</v>
      </c>
      <c r="E4524" t="s">
        <v>18</v>
      </c>
      <c r="F4524">
        <v>5.79</v>
      </c>
      <c r="G4524" t="str">
        <f t="shared" si="491"/>
        <v>Low</v>
      </c>
      <c r="H4524">
        <v>8</v>
      </c>
      <c r="I4524" t="s">
        <v>35</v>
      </c>
      <c r="J4524" t="s">
        <v>4</v>
      </c>
      <c r="K4524" s="4">
        <v>17.989999999999998</v>
      </c>
      <c r="L4524" s="4">
        <f t="shared" si="492"/>
        <v>17.989999999999998</v>
      </c>
      <c r="M4524">
        <v>0</v>
      </c>
      <c r="N4524" t="s">
        <v>5</v>
      </c>
      <c r="O4524">
        <v>3</v>
      </c>
      <c r="P4524">
        <v>0.64</v>
      </c>
      <c r="Q4524">
        <f t="shared" si="493"/>
        <v>38</v>
      </c>
      <c r="R4524" t="s">
        <v>38</v>
      </c>
      <c r="S4524">
        <f t="shared" si="494"/>
        <v>220.02</v>
      </c>
      <c r="T4524" t="str">
        <f t="shared" si="495"/>
        <v>High</v>
      </c>
      <c r="U4524" t="str">
        <f t="shared" si="496"/>
        <v>Risk</v>
      </c>
    </row>
    <row r="4525" spans="1:21" x14ac:dyDescent="0.25">
      <c r="A4525" t="s">
        <v>4552</v>
      </c>
      <c r="B4525">
        <v>29</v>
      </c>
      <c r="C4525" t="str">
        <f t="shared" si="490"/>
        <v>25-34</v>
      </c>
      <c r="D4525" t="s">
        <v>13</v>
      </c>
      <c r="E4525" t="s">
        <v>2</v>
      </c>
      <c r="F4525">
        <v>8.5500000000000007</v>
      </c>
      <c r="G4525" t="str">
        <f t="shared" si="491"/>
        <v>Low</v>
      </c>
      <c r="H4525">
        <v>40</v>
      </c>
      <c r="I4525" t="s">
        <v>56</v>
      </c>
      <c r="J4525" t="s">
        <v>43</v>
      </c>
      <c r="K4525" s="4">
        <v>8.99</v>
      </c>
      <c r="L4525" s="4">
        <f t="shared" si="492"/>
        <v>8.99</v>
      </c>
      <c r="M4525">
        <v>1</v>
      </c>
      <c r="N4525" t="s">
        <v>29</v>
      </c>
      <c r="O4525">
        <v>1</v>
      </c>
      <c r="P4525">
        <v>0.21</v>
      </c>
      <c r="Q4525">
        <f t="shared" si="493"/>
        <v>13</v>
      </c>
      <c r="R4525" t="s">
        <v>25</v>
      </c>
      <c r="S4525">
        <f t="shared" si="494"/>
        <v>111.15</v>
      </c>
      <c r="T4525" t="str">
        <f t="shared" si="495"/>
        <v>Medium</v>
      </c>
      <c r="U4525" t="str">
        <f t="shared" si="496"/>
        <v>Inactive</v>
      </c>
    </row>
    <row r="4526" spans="1:21" x14ac:dyDescent="0.25">
      <c r="A4526" t="s">
        <v>4553</v>
      </c>
      <c r="B4526">
        <v>30</v>
      </c>
      <c r="C4526" t="str">
        <f t="shared" si="490"/>
        <v>25-34</v>
      </c>
      <c r="D4526" t="s">
        <v>27</v>
      </c>
      <c r="E4526" t="s">
        <v>18</v>
      </c>
      <c r="F4526">
        <v>1.87</v>
      </c>
      <c r="G4526" t="str">
        <f t="shared" si="491"/>
        <v>Low</v>
      </c>
      <c r="H4526">
        <v>6</v>
      </c>
      <c r="I4526" t="s">
        <v>14</v>
      </c>
      <c r="J4526" t="s">
        <v>41</v>
      </c>
      <c r="K4526" s="4">
        <v>17.989999999999998</v>
      </c>
      <c r="L4526" s="4">
        <f t="shared" si="492"/>
        <v>17.989999999999998</v>
      </c>
      <c r="M4526">
        <v>0</v>
      </c>
      <c r="N4526" t="s">
        <v>47</v>
      </c>
      <c r="O4526">
        <v>2</v>
      </c>
      <c r="P4526">
        <v>0.27</v>
      </c>
      <c r="Q4526">
        <f t="shared" si="493"/>
        <v>16</v>
      </c>
      <c r="R4526" t="s">
        <v>33</v>
      </c>
      <c r="S4526">
        <f t="shared" si="494"/>
        <v>29.92</v>
      </c>
      <c r="T4526" t="str">
        <f t="shared" si="495"/>
        <v>Low</v>
      </c>
      <c r="U4526" t="str">
        <f t="shared" si="496"/>
        <v>Active</v>
      </c>
    </row>
    <row r="4527" spans="1:21" x14ac:dyDescent="0.25">
      <c r="A4527" t="s">
        <v>4554</v>
      </c>
      <c r="B4527">
        <v>20</v>
      </c>
      <c r="C4527" t="str">
        <f t="shared" si="490"/>
        <v>18-24</v>
      </c>
      <c r="D4527" t="s">
        <v>1</v>
      </c>
      <c r="E4527" t="s">
        <v>18</v>
      </c>
      <c r="F4527">
        <v>12.02</v>
      </c>
      <c r="G4527" t="str">
        <f t="shared" si="491"/>
        <v>Low</v>
      </c>
      <c r="H4527">
        <v>23</v>
      </c>
      <c r="I4527" t="s">
        <v>14</v>
      </c>
      <c r="J4527" t="s">
        <v>41</v>
      </c>
      <c r="K4527" s="4">
        <v>17.989999999999998</v>
      </c>
      <c r="L4527" s="4">
        <f t="shared" si="492"/>
        <v>17.989999999999998</v>
      </c>
      <c r="M4527">
        <v>0</v>
      </c>
      <c r="N4527" t="s">
        <v>29</v>
      </c>
      <c r="O4527">
        <v>1</v>
      </c>
      <c r="P4527">
        <v>0.5</v>
      </c>
      <c r="Q4527">
        <f t="shared" si="493"/>
        <v>30</v>
      </c>
      <c r="R4527" t="s">
        <v>25</v>
      </c>
      <c r="S4527">
        <f t="shared" si="494"/>
        <v>360.59999999999997</v>
      </c>
      <c r="T4527" t="str">
        <f t="shared" si="495"/>
        <v>High</v>
      </c>
      <c r="U4527" t="str">
        <f t="shared" si="496"/>
        <v>Inactive</v>
      </c>
    </row>
    <row r="4528" spans="1:21" x14ac:dyDescent="0.25">
      <c r="A4528" t="s">
        <v>4555</v>
      </c>
      <c r="B4528">
        <v>55</v>
      </c>
      <c r="C4528" t="str">
        <f t="shared" si="490"/>
        <v>45-54</v>
      </c>
      <c r="D4528" t="s">
        <v>1</v>
      </c>
      <c r="E4528" t="s">
        <v>2</v>
      </c>
      <c r="F4528">
        <v>6.2</v>
      </c>
      <c r="G4528" t="str">
        <f t="shared" si="491"/>
        <v>Low</v>
      </c>
      <c r="H4528">
        <v>45</v>
      </c>
      <c r="I4528" t="s">
        <v>14</v>
      </c>
      <c r="J4528" t="s">
        <v>32</v>
      </c>
      <c r="K4528" s="4">
        <v>8.99</v>
      </c>
      <c r="L4528" s="4">
        <f t="shared" si="492"/>
        <v>8.99</v>
      </c>
      <c r="M4528">
        <v>1</v>
      </c>
      <c r="N4528" t="s">
        <v>15</v>
      </c>
      <c r="O4528">
        <v>4</v>
      </c>
      <c r="P4528">
        <v>0.13</v>
      </c>
      <c r="Q4528">
        <f t="shared" si="493"/>
        <v>8</v>
      </c>
      <c r="R4528" t="s">
        <v>25</v>
      </c>
      <c r="S4528">
        <f t="shared" si="494"/>
        <v>49.6</v>
      </c>
      <c r="T4528" t="str">
        <f t="shared" si="495"/>
        <v>Low</v>
      </c>
      <c r="U4528" t="str">
        <f t="shared" si="496"/>
        <v>Inactive</v>
      </c>
    </row>
    <row r="4529" spans="1:21" x14ac:dyDescent="0.25">
      <c r="A4529" t="s">
        <v>4556</v>
      </c>
      <c r="B4529">
        <v>21</v>
      </c>
      <c r="C4529" t="str">
        <f t="shared" si="490"/>
        <v>18-24</v>
      </c>
      <c r="D4529" t="s">
        <v>27</v>
      </c>
      <c r="E4529" t="s">
        <v>2</v>
      </c>
      <c r="F4529">
        <v>11.16</v>
      </c>
      <c r="G4529" t="str">
        <f t="shared" si="491"/>
        <v>Low</v>
      </c>
      <c r="H4529">
        <v>58</v>
      </c>
      <c r="I4529" t="s">
        <v>35</v>
      </c>
      <c r="J4529" t="s">
        <v>43</v>
      </c>
      <c r="K4529" s="4">
        <v>8.99</v>
      </c>
      <c r="L4529" s="4">
        <f t="shared" si="492"/>
        <v>8.99</v>
      </c>
      <c r="M4529">
        <v>1</v>
      </c>
      <c r="N4529" t="s">
        <v>15</v>
      </c>
      <c r="O4529">
        <v>3</v>
      </c>
      <c r="P4529">
        <v>0.19</v>
      </c>
      <c r="Q4529">
        <f t="shared" si="493"/>
        <v>11</v>
      </c>
      <c r="R4529" t="s">
        <v>25</v>
      </c>
      <c r="S4529">
        <f t="shared" si="494"/>
        <v>122.76</v>
      </c>
      <c r="T4529" t="str">
        <f t="shared" si="495"/>
        <v>Medium</v>
      </c>
      <c r="U4529" t="str">
        <f t="shared" si="496"/>
        <v>Inactive</v>
      </c>
    </row>
    <row r="4530" spans="1:21" x14ac:dyDescent="0.25">
      <c r="A4530" t="s">
        <v>4557</v>
      </c>
      <c r="B4530">
        <v>29</v>
      </c>
      <c r="C4530" t="str">
        <f t="shared" si="490"/>
        <v>25-34</v>
      </c>
      <c r="D4530" t="s">
        <v>1</v>
      </c>
      <c r="E4530" t="s">
        <v>8</v>
      </c>
      <c r="F4530">
        <v>3.2</v>
      </c>
      <c r="G4530" t="str">
        <f t="shared" si="491"/>
        <v>Low</v>
      </c>
      <c r="H4530">
        <v>54</v>
      </c>
      <c r="I4530" t="s">
        <v>14</v>
      </c>
      <c r="J4530" t="s">
        <v>32</v>
      </c>
      <c r="K4530" s="4">
        <v>13.99</v>
      </c>
      <c r="L4530" s="4">
        <f t="shared" si="492"/>
        <v>13.99</v>
      </c>
      <c r="M4530">
        <v>1</v>
      </c>
      <c r="N4530" t="s">
        <v>5</v>
      </c>
      <c r="O4530">
        <v>2</v>
      </c>
      <c r="P4530">
        <v>0.06</v>
      </c>
      <c r="Q4530">
        <f t="shared" si="493"/>
        <v>4</v>
      </c>
      <c r="R4530" t="s">
        <v>38</v>
      </c>
      <c r="S4530">
        <f t="shared" si="494"/>
        <v>12.8</v>
      </c>
      <c r="T4530" t="str">
        <f t="shared" si="495"/>
        <v>Low</v>
      </c>
      <c r="U4530" t="str">
        <f t="shared" si="496"/>
        <v>Inactive</v>
      </c>
    </row>
    <row r="4531" spans="1:21" x14ac:dyDescent="0.25">
      <c r="A4531" t="s">
        <v>4558</v>
      </c>
      <c r="B4531">
        <v>41</v>
      </c>
      <c r="C4531" t="str">
        <f t="shared" si="490"/>
        <v>35-44</v>
      </c>
      <c r="D4531" t="s">
        <v>13</v>
      </c>
      <c r="E4531" t="s">
        <v>18</v>
      </c>
      <c r="F4531">
        <v>8.44</v>
      </c>
      <c r="G4531" t="str">
        <f t="shared" si="491"/>
        <v>Low</v>
      </c>
      <c r="H4531">
        <v>36</v>
      </c>
      <c r="I4531" t="s">
        <v>35</v>
      </c>
      <c r="J4531" t="s">
        <v>10</v>
      </c>
      <c r="K4531" s="4">
        <v>17.989999999999998</v>
      </c>
      <c r="L4531" s="4">
        <f t="shared" si="492"/>
        <v>17.989999999999998</v>
      </c>
      <c r="M4531">
        <v>1</v>
      </c>
      <c r="N4531" t="s">
        <v>15</v>
      </c>
      <c r="O4531">
        <v>4</v>
      </c>
      <c r="P4531">
        <v>0.23</v>
      </c>
      <c r="Q4531">
        <f t="shared" si="493"/>
        <v>14</v>
      </c>
      <c r="R4531" t="s">
        <v>16</v>
      </c>
      <c r="S4531">
        <f t="shared" si="494"/>
        <v>118.16</v>
      </c>
      <c r="T4531" t="str">
        <f t="shared" si="495"/>
        <v>Medium</v>
      </c>
      <c r="U4531" t="str">
        <f t="shared" si="496"/>
        <v>Inactive</v>
      </c>
    </row>
    <row r="4532" spans="1:21" x14ac:dyDescent="0.25">
      <c r="A4532" t="s">
        <v>4559</v>
      </c>
      <c r="B4532">
        <v>28</v>
      </c>
      <c r="C4532" t="str">
        <f t="shared" si="490"/>
        <v>25-34</v>
      </c>
      <c r="D4532" t="s">
        <v>1</v>
      </c>
      <c r="E4532" t="s">
        <v>8</v>
      </c>
      <c r="F4532">
        <v>8.8699999999999992</v>
      </c>
      <c r="G4532" t="str">
        <f t="shared" si="491"/>
        <v>Low</v>
      </c>
      <c r="H4532">
        <v>39</v>
      </c>
      <c r="I4532" t="s">
        <v>3</v>
      </c>
      <c r="J4532" t="s">
        <v>41</v>
      </c>
      <c r="K4532" s="4">
        <v>13.99</v>
      </c>
      <c r="L4532" s="4">
        <f t="shared" si="492"/>
        <v>13.99</v>
      </c>
      <c r="M4532">
        <v>1</v>
      </c>
      <c r="N4532" t="s">
        <v>29</v>
      </c>
      <c r="O4532">
        <v>1</v>
      </c>
      <c r="P4532">
        <v>0.22</v>
      </c>
      <c r="Q4532">
        <f t="shared" si="493"/>
        <v>13</v>
      </c>
      <c r="R4532" t="s">
        <v>38</v>
      </c>
      <c r="S4532">
        <f t="shared" si="494"/>
        <v>115.30999999999999</v>
      </c>
      <c r="T4532" t="str">
        <f t="shared" si="495"/>
        <v>Medium</v>
      </c>
      <c r="U4532" t="str">
        <f t="shared" si="496"/>
        <v>Inactive</v>
      </c>
    </row>
    <row r="4533" spans="1:21" x14ac:dyDescent="0.25">
      <c r="A4533" t="s">
        <v>4560</v>
      </c>
      <c r="B4533">
        <v>25</v>
      </c>
      <c r="C4533" t="str">
        <f t="shared" si="490"/>
        <v>18-24</v>
      </c>
      <c r="D4533" t="s">
        <v>1</v>
      </c>
      <c r="E4533" t="s">
        <v>18</v>
      </c>
      <c r="F4533">
        <v>2.9</v>
      </c>
      <c r="G4533" t="str">
        <f t="shared" si="491"/>
        <v>Low</v>
      </c>
      <c r="H4533">
        <v>29</v>
      </c>
      <c r="I4533" t="s">
        <v>56</v>
      </c>
      <c r="J4533" t="s">
        <v>43</v>
      </c>
      <c r="K4533" s="4">
        <v>17.989999999999998</v>
      </c>
      <c r="L4533" s="4">
        <f t="shared" si="492"/>
        <v>17.989999999999998</v>
      </c>
      <c r="M4533">
        <v>1</v>
      </c>
      <c r="N4533" t="s">
        <v>47</v>
      </c>
      <c r="O4533">
        <v>2</v>
      </c>
      <c r="P4533">
        <v>0.1</v>
      </c>
      <c r="Q4533">
        <f t="shared" si="493"/>
        <v>6</v>
      </c>
      <c r="R4533" t="s">
        <v>11</v>
      </c>
      <c r="S4533">
        <f t="shared" si="494"/>
        <v>17.399999999999999</v>
      </c>
      <c r="T4533" t="str">
        <f t="shared" si="495"/>
        <v>Low</v>
      </c>
      <c r="U4533" t="str">
        <f t="shared" si="496"/>
        <v>Inactive</v>
      </c>
    </row>
    <row r="4534" spans="1:21" x14ac:dyDescent="0.25">
      <c r="A4534" t="s">
        <v>4561</v>
      </c>
      <c r="B4534">
        <v>25</v>
      </c>
      <c r="C4534" t="str">
        <f t="shared" si="490"/>
        <v>18-24</v>
      </c>
      <c r="D4534" t="s">
        <v>13</v>
      </c>
      <c r="E4534" t="s">
        <v>2</v>
      </c>
      <c r="F4534">
        <v>0.17</v>
      </c>
      <c r="G4534" t="str">
        <f t="shared" si="491"/>
        <v>Low</v>
      </c>
      <c r="H4534">
        <v>58</v>
      </c>
      <c r="I4534" t="s">
        <v>3</v>
      </c>
      <c r="J4534" t="s">
        <v>43</v>
      </c>
      <c r="K4534" s="4">
        <v>8.99</v>
      </c>
      <c r="L4534" s="4">
        <f t="shared" si="492"/>
        <v>8.99</v>
      </c>
      <c r="M4534">
        <v>1</v>
      </c>
      <c r="N4534" t="s">
        <v>29</v>
      </c>
      <c r="O4534">
        <v>4</v>
      </c>
      <c r="P4534">
        <v>0</v>
      </c>
      <c r="Q4534">
        <f t="shared" si="493"/>
        <v>0</v>
      </c>
      <c r="R4534" t="s">
        <v>38</v>
      </c>
      <c r="S4534">
        <f t="shared" si="494"/>
        <v>0</v>
      </c>
      <c r="T4534" t="str">
        <f t="shared" si="495"/>
        <v>Low</v>
      </c>
      <c r="U4534" t="str">
        <f t="shared" si="496"/>
        <v>Inactive</v>
      </c>
    </row>
    <row r="4535" spans="1:21" x14ac:dyDescent="0.25">
      <c r="A4535" t="s">
        <v>4562</v>
      </c>
      <c r="B4535">
        <v>41</v>
      </c>
      <c r="C4535" t="str">
        <f t="shared" si="490"/>
        <v>35-44</v>
      </c>
      <c r="D4535" t="s">
        <v>13</v>
      </c>
      <c r="E4535" t="s">
        <v>18</v>
      </c>
      <c r="F4535">
        <v>5.24</v>
      </c>
      <c r="G4535" t="str">
        <f t="shared" si="491"/>
        <v>Low</v>
      </c>
      <c r="H4535">
        <v>49</v>
      </c>
      <c r="I4535" t="s">
        <v>56</v>
      </c>
      <c r="J4535" t="s">
        <v>4</v>
      </c>
      <c r="K4535" s="4">
        <v>17.989999999999998</v>
      </c>
      <c r="L4535" s="4">
        <f t="shared" si="492"/>
        <v>17.989999999999998</v>
      </c>
      <c r="M4535">
        <v>1</v>
      </c>
      <c r="N4535" t="s">
        <v>15</v>
      </c>
      <c r="O4535">
        <v>2</v>
      </c>
      <c r="P4535">
        <v>0.1</v>
      </c>
      <c r="Q4535">
        <f t="shared" si="493"/>
        <v>6</v>
      </c>
      <c r="R4535" t="s">
        <v>33</v>
      </c>
      <c r="S4535">
        <f t="shared" si="494"/>
        <v>31.44</v>
      </c>
      <c r="T4535" t="str">
        <f t="shared" si="495"/>
        <v>Low</v>
      </c>
      <c r="U4535" t="str">
        <f t="shared" si="496"/>
        <v>Inactive</v>
      </c>
    </row>
    <row r="4536" spans="1:21" x14ac:dyDescent="0.25">
      <c r="A4536" t="s">
        <v>4563</v>
      </c>
      <c r="B4536">
        <v>67</v>
      </c>
      <c r="C4536" t="str">
        <f t="shared" si="490"/>
        <v>55+</v>
      </c>
      <c r="D4536" t="s">
        <v>1</v>
      </c>
      <c r="E4536" t="s">
        <v>8</v>
      </c>
      <c r="F4536">
        <v>10.24</v>
      </c>
      <c r="G4536" t="str">
        <f t="shared" si="491"/>
        <v>Low</v>
      </c>
      <c r="H4536">
        <v>11</v>
      </c>
      <c r="I4536" t="s">
        <v>35</v>
      </c>
      <c r="J4536" t="s">
        <v>41</v>
      </c>
      <c r="K4536" s="4">
        <v>13.99</v>
      </c>
      <c r="L4536" s="4">
        <f t="shared" si="492"/>
        <v>13.99</v>
      </c>
      <c r="M4536">
        <v>0</v>
      </c>
      <c r="N4536" t="s">
        <v>23</v>
      </c>
      <c r="O4536">
        <v>2</v>
      </c>
      <c r="P4536">
        <v>0.85</v>
      </c>
      <c r="Q4536">
        <f t="shared" si="493"/>
        <v>51</v>
      </c>
      <c r="R4536" t="s">
        <v>25</v>
      </c>
      <c r="S4536">
        <f t="shared" si="494"/>
        <v>522.24</v>
      </c>
      <c r="T4536" t="str">
        <f t="shared" si="495"/>
        <v>High</v>
      </c>
      <c r="U4536" t="str">
        <f t="shared" si="496"/>
        <v>Risk</v>
      </c>
    </row>
    <row r="4537" spans="1:21" x14ac:dyDescent="0.25">
      <c r="A4537" s="1" t="s">
        <v>4564</v>
      </c>
      <c r="B4537">
        <v>49</v>
      </c>
      <c r="C4537" t="str">
        <f t="shared" si="490"/>
        <v>45-54</v>
      </c>
      <c r="D4537" t="s">
        <v>27</v>
      </c>
      <c r="E4537" t="s">
        <v>2</v>
      </c>
      <c r="F4537">
        <v>9.68</v>
      </c>
      <c r="G4537" t="str">
        <f t="shared" si="491"/>
        <v>Low</v>
      </c>
      <c r="H4537">
        <v>10</v>
      </c>
      <c r="I4537" t="s">
        <v>56</v>
      </c>
      <c r="J4537" t="s">
        <v>10</v>
      </c>
      <c r="K4537" s="4">
        <v>8.99</v>
      </c>
      <c r="L4537" s="4">
        <f t="shared" si="492"/>
        <v>8.99</v>
      </c>
      <c r="M4537">
        <v>0</v>
      </c>
      <c r="N4537" t="s">
        <v>29</v>
      </c>
      <c r="O4537">
        <v>2</v>
      </c>
      <c r="P4537">
        <v>0.88</v>
      </c>
      <c r="Q4537">
        <f t="shared" si="493"/>
        <v>53</v>
      </c>
      <c r="R4537" t="s">
        <v>20</v>
      </c>
      <c r="S4537">
        <f t="shared" si="494"/>
        <v>513.04</v>
      </c>
      <c r="T4537" t="str">
        <f t="shared" si="495"/>
        <v>High</v>
      </c>
      <c r="U4537" t="str">
        <f t="shared" si="496"/>
        <v>Risk</v>
      </c>
    </row>
    <row r="4538" spans="1:21" x14ac:dyDescent="0.25">
      <c r="A4538" t="s">
        <v>4565</v>
      </c>
      <c r="B4538">
        <v>58</v>
      </c>
      <c r="C4538" t="str">
        <f t="shared" si="490"/>
        <v>55+</v>
      </c>
      <c r="D4538" t="s">
        <v>13</v>
      </c>
      <c r="E4538" t="s">
        <v>2</v>
      </c>
      <c r="F4538">
        <v>15.28</v>
      </c>
      <c r="G4538" t="str">
        <f t="shared" si="491"/>
        <v>Low</v>
      </c>
      <c r="H4538">
        <v>42</v>
      </c>
      <c r="I4538" t="s">
        <v>19</v>
      </c>
      <c r="J4538" t="s">
        <v>4</v>
      </c>
      <c r="K4538" s="4">
        <v>8.99</v>
      </c>
      <c r="L4538" s="4">
        <f t="shared" si="492"/>
        <v>8.99</v>
      </c>
      <c r="M4538">
        <v>1</v>
      </c>
      <c r="N4538" t="s">
        <v>23</v>
      </c>
      <c r="O4538">
        <v>1</v>
      </c>
      <c r="P4538">
        <v>0.36</v>
      </c>
      <c r="Q4538">
        <f t="shared" si="493"/>
        <v>22</v>
      </c>
      <c r="R4538" t="s">
        <v>25</v>
      </c>
      <c r="S4538">
        <f t="shared" si="494"/>
        <v>336.15999999999997</v>
      </c>
      <c r="T4538" t="str">
        <f t="shared" si="495"/>
        <v>High</v>
      </c>
      <c r="U4538" t="str">
        <f t="shared" si="496"/>
        <v>Inactive</v>
      </c>
    </row>
    <row r="4539" spans="1:21" x14ac:dyDescent="0.25">
      <c r="A4539" t="s">
        <v>4566</v>
      </c>
      <c r="B4539">
        <v>66</v>
      </c>
      <c r="C4539" t="str">
        <f t="shared" si="490"/>
        <v>55+</v>
      </c>
      <c r="D4539" t="s">
        <v>13</v>
      </c>
      <c r="E4539" t="s">
        <v>8</v>
      </c>
      <c r="F4539">
        <v>4.96</v>
      </c>
      <c r="G4539" t="str">
        <f t="shared" si="491"/>
        <v>Low</v>
      </c>
      <c r="H4539">
        <v>4</v>
      </c>
      <c r="I4539" t="s">
        <v>56</v>
      </c>
      <c r="J4539" t="s">
        <v>32</v>
      </c>
      <c r="K4539" s="4">
        <v>13.99</v>
      </c>
      <c r="L4539" s="4">
        <f t="shared" si="492"/>
        <v>13.99</v>
      </c>
      <c r="M4539">
        <v>0</v>
      </c>
      <c r="N4539" t="s">
        <v>5</v>
      </c>
      <c r="O4539">
        <v>1</v>
      </c>
      <c r="P4539">
        <v>0.99</v>
      </c>
      <c r="Q4539">
        <f t="shared" si="493"/>
        <v>59</v>
      </c>
      <c r="R4539" t="s">
        <v>11</v>
      </c>
      <c r="S4539">
        <f t="shared" si="494"/>
        <v>292.64</v>
      </c>
      <c r="T4539" t="str">
        <f t="shared" si="495"/>
        <v>High</v>
      </c>
      <c r="U4539" t="str">
        <f t="shared" si="496"/>
        <v>Active</v>
      </c>
    </row>
    <row r="4540" spans="1:21" x14ac:dyDescent="0.25">
      <c r="A4540" t="s">
        <v>4567</v>
      </c>
      <c r="B4540">
        <v>50</v>
      </c>
      <c r="C4540" t="str">
        <f t="shared" si="490"/>
        <v>45-54</v>
      </c>
      <c r="D4540" t="s">
        <v>27</v>
      </c>
      <c r="E4540" t="s">
        <v>2</v>
      </c>
      <c r="F4540">
        <v>0.3</v>
      </c>
      <c r="G4540" t="str">
        <f t="shared" si="491"/>
        <v>Low</v>
      </c>
      <c r="H4540">
        <v>43</v>
      </c>
      <c r="I4540" t="s">
        <v>3</v>
      </c>
      <c r="J4540" t="s">
        <v>32</v>
      </c>
      <c r="K4540" s="4">
        <v>8.99</v>
      </c>
      <c r="L4540" s="4">
        <f t="shared" si="492"/>
        <v>8.99</v>
      </c>
      <c r="M4540">
        <v>1</v>
      </c>
      <c r="N4540" t="s">
        <v>5</v>
      </c>
      <c r="O4540">
        <v>3</v>
      </c>
      <c r="P4540">
        <v>0.01</v>
      </c>
      <c r="Q4540">
        <f t="shared" si="493"/>
        <v>1</v>
      </c>
      <c r="R4540" t="s">
        <v>11</v>
      </c>
      <c r="S4540">
        <f t="shared" si="494"/>
        <v>0.3</v>
      </c>
      <c r="T4540" t="str">
        <f t="shared" si="495"/>
        <v>Low</v>
      </c>
      <c r="U4540" t="str">
        <f t="shared" si="496"/>
        <v>Inactive</v>
      </c>
    </row>
    <row r="4541" spans="1:21" x14ac:dyDescent="0.25">
      <c r="A4541" t="s">
        <v>4568</v>
      </c>
      <c r="B4541">
        <v>64</v>
      </c>
      <c r="C4541" t="str">
        <f t="shared" si="490"/>
        <v>55+</v>
      </c>
      <c r="D4541" t="s">
        <v>13</v>
      </c>
      <c r="E4541" t="s">
        <v>8</v>
      </c>
      <c r="F4541">
        <v>3.38</v>
      </c>
      <c r="G4541" t="str">
        <f t="shared" si="491"/>
        <v>Low</v>
      </c>
      <c r="H4541">
        <v>38</v>
      </c>
      <c r="I4541" t="s">
        <v>56</v>
      </c>
      <c r="J4541" t="s">
        <v>32</v>
      </c>
      <c r="K4541" s="4">
        <v>13.99</v>
      </c>
      <c r="L4541" s="4">
        <f t="shared" si="492"/>
        <v>13.99</v>
      </c>
      <c r="M4541">
        <v>1</v>
      </c>
      <c r="N4541" t="s">
        <v>29</v>
      </c>
      <c r="O4541">
        <v>2</v>
      </c>
      <c r="P4541">
        <v>0.09</v>
      </c>
      <c r="Q4541">
        <f t="shared" si="493"/>
        <v>5</v>
      </c>
      <c r="R4541" t="s">
        <v>25</v>
      </c>
      <c r="S4541">
        <f t="shared" si="494"/>
        <v>16.899999999999999</v>
      </c>
      <c r="T4541" t="str">
        <f t="shared" si="495"/>
        <v>Low</v>
      </c>
      <c r="U4541" t="str">
        <f t="shared" si="496"/>
        <v>Inactive</v>
      </c>
    </row>
    <row r="4542" spans="1:21" x14ac:dyDescent="0.25">
      <c r="A4542" t="s">
        <v>4569</v>
      </c>
      <c r="B4542">
        <v>55</v>
      </c>
      <c r="C4542" t="str">
        <f t="shared" si="490"/>
        <v>45-54</v>
      </c>
      <c r="D4542" t="s">
        <v>27</v>
      </c>
      <c r="E4542" t="s">
        <v>18</v>
      </c>
      <c r="F4542">
        <v>11.61</v>
      </c>
      <c r="G4542" t="str">
        <f t="shared" si="491"/>
        <v>Low</v>
      </c>
      <c r="H4542">
        <v>21</v>
      </c>
      <c r="I4542" t="s">
        <v>35</v>
      </c>
      <c r="J4542" t="s">
        <v>41</v>
      </c>
      <c r="K4542" s="4">
        <v>17.989999999999998</v>
      </c>
      <c r="L4542" s="4">
        <f t="shared" si="492"/>
        <v>17.989999999999998</v>
      </c>
      <c r="M4542">
        <v>0</v>
      </c>
      <c r="N4542" t="s">
        <v>23</v>
      </c>
      <c r="O4542">
        <v>4</v>
      </c>
      <c r="P4542">
        <v>0.53</v>
      </c>
      <c r="Q4542">
        <f t="shared" si="493"/>
        <v>32</v>
      </c>
      <c r="R4542" t="s">
        <v>25</v>
      </c>
      <c r="S4542">
        <f t="shared" si="494"/>
        <v>371.52</v>
      </c>
      <c r="T4542" t="str">
        <f t="shared" si="495"/>
        <v>High</v>
      </c>
      <c r="U4542" t="str">
        <f t="shared" si="496"/>
        <v>Risk</v>
      </c>
    </row>
    <row r="4543" spans="1:21" x14ac:dyDescent="0.25">
      <c r="A4543" t="s">
        <v>4570</v>
      </c>
      <c r="B4543">
        <v>40</v>
      </c>
      <c r="C4543" t="str">
        <f t="shared" si="490"/>
        <v>35-44</v>
      </c>
      <c r="D4543" t="s">
        <v>13</v>
      </c>
      <c r="E4543" t="s">
        <v>18</v>
      </c>
      <c r="F4543">
        <v>2.65</v>
      </c>
      <c r="G4543" t="str">
        <f t="shared" si="491"/>
        <v>Low</v>
      </c>
      <c r="H4543">
        <v>21</v>
      </c>
      <c r="I4543" t="s">
        <v>3</v>
      </c>
      <c r="J4543" t="s">
        <v>4</v>
      </c>
      <c r="K4543" s="4">
        <v>17.989999999999998</v>
      </c>
      <c r="L4543" s="4">
        <f t="shared" si="492"/>
        <v>17.989999999999998</v>
      </c>
      <c r="M4543">
        <v>0</v>
      </c>
      <c r="N4543" t="s">
        <v>23</v>
      </c>
      <c r="O4543">
        <v>5</v>
      </c>
      <c r="P4543">
        <v>0.12</v>
      </c>
      <c r="Q4543">
        <f t="shared" si="493"/>
        <v>7</v>
      </c>
      <c r="R4543" t="s">
        <v>33</v>
      </c>
      <c r="S4543">
        <f t="shared" si="494"/>
        <v>18.55</v>
      </c>
      <c r="T4543" t="str">
        <f t="shared" si="495"/>
        <v>Low</v>
      </c>
      <c r="U4543" t="str">
        <f t="shared" si="496"/>
        <v>Risk</v>
      </c>
    </row>
    <row r="4544" spans="1:21" x14ac:dyDescent="0.25">
      <c r="A4544" t="s">
        <v>4571</v>
      </c>
      <c r="B4544">
        <v>33</v>
      </c>
      <c r="C4544" t="str">
        <f t="shared" si="490"/>
        <v>25-34</v>
      </c>
      <c r="D4544" t="s">
        <v>27</v>
      </c>
      <c r="E4544" t="s">
        <v>8</v>
      </c>
      <c r="F4544">
        <v>16.27</v>
      </c>
      <c r="G4544" t="str">
        <f t="shared" si="491"/>
        <v>Low</v>
      </c>
      <c r="H4544">
        <v>2</v>
      </c>
      <c r="I4544" t="s">
        <v>3</v>
      </c>
      <c r="J4544" t="s">
        <v>41</v>
      </c>
      <c r="K4544" s="4">
        <v>13.99</v>
      </c>
      <c r="L4544" s="4">
        <f t="shared" si="492"/>
        <v>13.99</v>
      </c>
      <c r="M4544">
        <v>0</v>
      </c>
      <c r="N4544" t="s">
        <v>15</v>
      </c>
      <c r="O4544">
        <v>2</v>
      </c>
      <c r="P4544">
        <v>5.42</v>
      </c>
      <c r="Q4544">
        <f t="shared" si="493"/>
        <v>325</v>
      </c>
      <c r="R4544" t="s">
        <v>33</v>
      </c>
      <c r="S4544">
        <f t="shared" si="494"/>
        <v>5287.75</v>
      </c>
      <c r="T4544" t="str">
        <f t="shared" si="495"/>
        <v>High</v>
      </c>
      <c r="U4544" t="str">
        <f t="shared" si="496"/>
        <v>Active</v>
      </c>
    </row>
    <row r="4545" spans="1:21" x14ac:dyDescent="0.25">
      <c r="A4545" t="s">
        <v>4572</v>
      </c>
      <c r="B4545">
        <v>35</v>
      </c>
      <c r="C4545" t="str">
        <f t="shared" si="490"/>
        <v>25-34</v>
      </c>
      <c r="D4545" t="s">
        <v>1</v>
      </c>
      <c r="E4545" t="s">
        <v>2</v>
      </c>
      <c r="F4545">
        <v>2.5499999999999998</v>
      </c>
      <c r="G4545" t="str">
        <f t="shared" si="491"/>
        <v>Low</v>
      </c>
      <c r="H4545">
        <v>26</v>
      </c>
      <c r="I4545" t="s">
        <v>19</v>
      </c>
      <c r="J4545" t="s">
        <v>43</v>
      </c>
      <c r="K4545" s="4">
        <v>8.99</v>
      </c>
      <c r="L4545" s="4">
        <f t="shared" si="492"/>
        <v>8.99</v>
      </c>
      <c r="M4545">
        <v>1</v>
      </c>
      <c r="N4545" t="s">
        <v>5</v>
      </c>
      <c r="O4545">
        <v>2</v>
      </c>
      <c r="P4545">
        <v>0.09</v>
      </c>
      <c r="Q4545">
        <f t="shared" si="493"/>
        <v>5</v>
      </c>
      <c r="R4545" t="s">
        <v>6</v>
      </c>
      <c r="S4545">
        <f t="shared" si="494"/>
        <v>12.75</v>
      </c>
      <c r="T4545" t="str">
        <f t="shared" si="495"/>
        <v>Low</v>
      </c>
      <c r="U4545" t="str">
        <f t="shared" si="496"/>
        <v>Inactive</v>
      </c>
    </row>
    <row r="4546" spans="1:21" x14ac:dyDescent="0.25">
      <c r="A4546" t="s">
        <v>4573</v>
      </c>
      <c r="B4546">
        <v>67</v>
      </c>
      <c r="C4546" t="str">
        <f t="shared" si="490"/>
        <v>55+</v>
      </c>
      <c r="D4546" t="s">
        <v>27</v>
      </c>
      <c r="E4546" t="s">
        <v>2</v>
      </c>
      <c r="F4546">
        <v>101.06</v>
      </c>
      <c r="G4546" t="str">
        <f t="shared" si="491"/>
        <v>High</v>
      </c>
      <c r="H4546">
        <v>19</v>
      </c>
      <c r="I4546" t="s">
        <v>14</v>
      </c>
      <c r="J4546" t="s">
        <v>4</v>
      </c>
      <c r="K4546" s="4">
        <v>8.99</v>
      </c>
      <c r="L4546" s="4">
        <f t="shared" si="492"/>
        <v>8.99</v>
      </c>
      <c r="M4546">
        <v>0</v>
      </c>
      <c r="N4546" t="s">
        <v>47</v>
      </c>
      <c r="O4546">
        <v>2</v>
      </c>
      <c r="P4546">
        <v>5.05</v>
      </c>
      <c r="Q4546">
        <f t="shared" si="493"/>
        <v>303</v>
      </c>
      <c r="R4546" t="s">
        <v>38</v>
      </c>
      <c r="S4546">
        <f t="shared" si="494"/>
        <v>30621.18</v>
      </c>
      <c r="T4546" t="str">
        <f t="shared" si="495"/>
        <v>High</v>
      </c>
      <c r="U4546" t="str">
        <f t="shared" si="496"/>
        <v>Risk</v>
      </c>
    </row>
    <row r="4547" spans="1:21" x14ac:dyDescent="0.25">
      <c r="A4547" t="s">
        <v>4574</v>
      </c>
      <c r="B4547">
        <v>62</v>
      </c>
      <c r="C4547" t="str">
        <f t="shared" ref="C4547:C4610" si="497">IF(B4547&lt;=25, "18-24", IF(B4547&lt;=35, "25-34", IF(B4547&lt;=45,"35-44", IF(B4547&lt;=55,"45-54", "55+"))))</f>
        <v>55+</v>
      </c>
      <c r="D4547" t="s">
        <v>27</v>
      </c>
      <c r="E4547" t="s">
        <v>8</v>
      </c>
      <c r="F4547">
        <v>3.95</v>
      </c>
      <c r="G4547" t="str">
        <f t="shared" ref="G4547:G4610" si="498">IF(F4547&lt;=20,"Low",IF(F4547&lt;=50, "Medium","High"))</f>
        <v>Low</v>
      </c>
      <c r="H4547">
        <v>54</v>
      </c>
      <c r="I4547" t="s">
        <v>19</v>
      </c>
      <c r="J4547" t="s">
        <v>4</v>
      </c>
      <c r="K4547" s="4">
        <v>13.99</v>
      </c>
      <c r="L4547" s="4">
        <f t="shared" ref="L4547:L4610" si="499">K4547</f>
        <v>13.99</v>
      </c>
      <c r="M4547">
        <v>1</v>
      </c>
      <c r="N4547" t="s">
        <v>23</v>
      </c>
      <c r="O4547">
        <v>4</v>
      </c>
      <c r="P4547">
        <v>7.0000000000000007E-2</v>
      </c>
      <c r="Q4547">
        <f t="shared" ref="Q4547:Q4610" si="500">ROUND(P4547*60, 0)</f>
        <v>4</v>
      </c>
      <c r="R4547" t="s">
        <v>16</v>
      </c>
      <c r="S4547">
        <f t="shared" ref="S4547:S4610" si="501">F4547*Q4547</f>
        <v>15.8</v>
      </c>
      <c r="T4547" t="str">
        <f t="shared" ref="T4547:T4610" si="502">IF(S4547&lt;=50,"Low",IF(S4547&lt;=150,"Medium", "High"))</f>
        <v>Low</v>
      </c>
      <c r="U4547" t="str">
        <f t="shared" ref="U4547:U4610" si="503">IF(H4547&lt;=7,"Active", IF(H4547&lt;=21,"Risk", "Inactive"))</f>
        <v>Inactive</v>
      </c>
    </row>
    <row r="4548" spans="1:21" x14ac:dyDescent="0.25">
      <c r="A4548" t="s">
        <v>4575</v>
      </c>
      <c r="B4548">
        <v>61</v>
      </c>
      <c r="C4548" t="str">
        <f t="shared" si="497"/>
        <v>55+</v>
      </c>
      <c r="D4548" t="s">
        <v>27</v>
      </c>
      <c r="E4548" t="s">
        <v>8</v>
      </c>
      <c r="F4548">
        <v>13.1</v>
      </c>
      <c r="G4548" t="str">
        <f t="shared" si="498"/>
        <v>Low</v>
      </c>
      <c r="H4548">
        <v>45</v>
      </c>
      <c r="I4548" t="s">
        <v>35</v>
      </c>
      <c r="J4548" t="s">
        <v>41</v>
      </c>
      <c r="K4548" s="4">
        <v>13.99</v>
      </c>
      <c r="L4548" s="4">
        <f t="shared" si="499"/>
        <v>13.99</v>
      </c>
      <c r="M4548">
        <v>0</v>
      </c>
      <c r="N4548" t="s">
        <v>47</v>
      </c>
      <c r="O4548">
        <v>4</v>
      </c>
      <c r="P4548">
        <v>0.28000000000000003</v>
      </c>
      <c r="Q4548">
        <f t="shared" si="500"/>
        <v>17</v>
      </c>
      <c r="R4548" t="s">
        <v>33</v>
      </c>
      <c r="S4548">
        <f t="shared" si="501"/>
        <v>222.7</v>
      </c>
      <c r="T4548" t="str">
        <f t="shared" si="502"/>
        <v>High</v>
      </c>
      <c r="U4548" t="str">
        <f t="shared" si="503"/>
        <v>Inactive</v>
      </c>
    </row>
    <row r="4549" spans="1:21" x14ac:dyDescent="0.25">
      <c r="A4549" t="s">
        <v>4576</v>
      </c>
      <c r="B4549">
        <v>68</v>
      </c>
      <c r="C4549" t="str">
        <f t="shared" si="497"/>
        <v>55+</v>
      </c>
      <c r="D4549" t="s">
        <v>13</v>
      </c>
      <c r="E4549" t="s">
        <v>18</v>
      </c>
      <c r="F4549">
        <v>8.2799999999999994</v>
      </c>
      <c r="G4549" t="str">
        <f t="shared" si="498"/>
        <v>Low</v>
      </c>
      <c r="H4549">
        <v>47</v>
      </c>
      <c r="I4549" t="s">
        <v>9</v>
      </c>
      <c r="J4549" t="s">
        <v>32</v>
      </c>
      <c r="K4549" s="4">
        <v>17.989999999999998</v>
      </c>
      <c r="L4549" s="4">
        <f t="shared" si="499"/>
        <v>17.989999999999998</v>
      </c>
      <c r="M4549">
        <v>1</v>
      </c>
      <c r="N4549" t="s">
        <v>23</v>
      </c>
      <c r="O4549">
        <v>1</v>
      </c>
      <c r="P4549">
        <v>0.17</v>
      </c>
      <c r="Q4549">
        <f t="shared" si="500"/>
        <v>10</v>
      </c>
      <c r="R4549" t="s">
        <v>25</v>
      </c>
      <c r="S4549">
        <f t="shared" si="501"/>
        <v>82.8</v>
      </c>
      <c r="T4549" t="str">
        <f t="shared" si="502"/>
        <v>Medium</v>
      </c>
      <c r="U4549" t="str">
        <f t="shared" si="503"/>
        <v>Inactive</v>
      </c>
    </row>
    <row r="4550" spans="1:21" x14ac:dyDescent="0.25">
      <c r="A4550" t="s">
        <v>4577</v>
      </c>
      <c r="B4550">
        <v>39</v>
      </c>
      <c r="C4550" t="str">
        <f t="shared" si="497"/>
        <v>35-44</v>
      </c>
      <c r="D4550" t="s">
        <v>13</v>
      </c>
      <c r="E4550" t="s">
        <v>8</v>
      </c>
      <c r="F4550">
        <v>0.12</v>
      </c>
      <c r="G4550" t="str">
        <f t="shared" si="498"/>
        <v>Low</v>
      </c>
      <c r="H4550">
        <v>3</v>
      </c>
      <c r="I4550" t="s">
        <v>35</v>
      </c>
      <c r="J4550" t="s">
        <v>43</v>
      </c>
      <c r="K4550" s="4">
        <v>13.99</v>
      </c>
      <c r="L4550" s="4">
        <f t="shared" si="499"/>
        <v>13.99</v>
      </c>
      <c r="M4550">
        <v>0</v>
      </c>
      <c r="N4550" t="s">
        <v>23</v>
      </c>
      <c r="O4550">
        <v>3</v>
      </c>
      <c r="P4550">
        <v>0.03</v>
      </c>
      <c r="Q4550">
        <f t="shared" si="500"/>
        <v>2</v>
      </c>
      <c r="R4550" t="s">
        <v>11</v>
      </c>
      <c r="S4550">
        <f t="shared" si="501"/>
        <v>0.24</v>
      </c>
      <c r="T4550" t="str">
        <f t="shared" si="502"/>
        <v>Low</v>
      </c>
      <c r="U4550" t="str">
        <f t="shared" si="503"/>
        <v>Active</v>
      </c>
    </row>
    <row r="4551" spans="1:21" x14ac:dyDescent="0.25">
      <c r="A4551" t="s">
        <v>4578</v>
      </c>
      <c r="B4551">
        <v>66</v>
      </c>
      <c r="C4551" t="str">
        <f t="shared" si="497"/>
        <v>55+</v>
      </c>
      <c r="D4551" t="s">
        <v>1</v>
      </c>
      <c r="E4551" t="s">
        <v>18</v>
      </c>
      <c r="F4551">
        <v>6.15</v>
      </c>
      <c r="G4551" t="str">
        <f t="shared" si="498"/>
        <v>Low</v>
      </c>
      <c r="H4551">
        <v>39</v>
      </c>
      <c r="I4551" t="s">
        <v>14</v>
      </c>
      <c r="J4551" t="s">
        <v>10</v>
      </c>
      <c r="K4551" s="4">
        <v>17.989999999999998</v>
      </c>
      <c r="L4551" s="4">
        <f t="shared" si="499"/>
        <v>17.989999999999998</v>
      </c>
      <c r="M4551">
        <v>0</v>
      </c>
      <c r="N4551" t="s">
        <v>47</v>
      </c>
      <c r="O4551">
        <v>4</v>
      </c>
      <c r="P4551">
        <v>0.15</v>
      </c>
      <c r="Q4551">
        <f t="shared" si="500"/>
        <v>9</v>
      </c>
      <c r="R4551" t="s">
        <v>33</v>
      </c>
      <c r="S4551">
        <f t="shared" si="501"/>
        <v>55.35</v>
      </c>
      <c r="T4551" t="str">
        <f t="shared" si="502"/>
        <v>Medium</v>
      </c>
      <c r="U4551" t="str">
        <f t="shared" si="503"/>
        <v>Inactive</v>
      </c>
    </row>
    <row r="4552" spans="1:21" x14ac:dyDescent="0.25">
      <c r="A4552" t="s">
        <v>4579</v>
      </c>
      <c r="B4552">
        <v>30</v>
      </c>
      <c r="C4552" t="str">
        <f t="shared" si="497"/>
        <v>25-34</v>
      </c>
      <c r="D4552" t="s">
        <v>27</v>
      </c>
      <c r="E4552" t="s">
        <v>8</v>
      </c>
      <c r="F4552">
        <v>3.18</v>
      </c>
      <c r="G4552" t="str">
        <f t="shared" si="498"/>
        <v>Low</v>
      </c>
      <c r="H4552">
        <v>27</v>
      </c>
      <c r="I4552" t="s">
        <v>19</v>
      </c>
      <c r="J4552" t="s">
        <v>41</v>
      </c>
      <c r="K4552" s="4">
        <v>13.99</v>
      </c>
      <c r="L4552" s="4">
        <f t="shared" si="499"/>
        <v>13.99</v>
      </c>
      <c r="M4552">
        <v>1</v>
      </c>
      <c r="N4552" t="s">
        <v>47</v>
      </c>
      <c r="O4552">
        <v>1</v>
      </c>
      <c r="P4552">
        <v>0.11</v>
      </c>
      <c r="Q4552">
        <f t="shared" si="500"/>
        <v>7</v>
      </c>
      <c r="R4552" t="s">
        <v>33</v>
      </c>
      <c r="S4552">
        <f t="shared" si="501"/>
        <v>22.26</v>
      </c>
      <c r="T4552" t="str">
        <f t="shared" si="502"/>
        <v>Low</v>
      </c>
      <c r="U4552" t="str">
        <f t="shared" si="503"/>
        <v>Inactive</v>
      </c>
    </row>
    <row r="4553" spans="1:21" x14ac:dyDescent="0.25">
      <c r="A4553" t="s">
        <v>4580</v>
      </c>
      <c r="B4553">
        <v>40</v>
      </c>
      <c r="C4553" t="str">
        <f t="shared" si="497"/>
        <v>35-44</v>
      </c>
      <c r="D4553" t="s">
        <v>13</v>
      </c>
      <c r="E4553" t="s">
        <v>18</v>
      </c>
      <c r="F4553">
        <v>18.010000000000002</v>
      </c>
      <c r="G4553" t="str">
        <f t="shared" si="498"/>
        <v>Low</v>
      </c>
      <c r="H4553">
        <v>14</v>
      </c>
      <c r="I4553" t="s">
        <v>14</v>
      </c>
      <c r="J4553" t="s">
        <v>41</v>
      </c>
      <c r="K4553" s="4">
        <v>17.989999999999998</v>
      </c>
      <c r="L4553" s="4">
        <f t="shared" si="499"/>
        <v>17.989999999999998</v>
      </c>
      <c r="M4553">
        <v>0</v>
      </c>
      <c r="N4553" t="s">
        <v>23</v>
      </c>
      <c r="O4553">
        <v>2</v>
      </c>
      <c r="P4553">
        <v>1.2</v>
      </c>
      <c r="Q4553">
        <f t="shared" si="500"/>
        <v>72</v>
      </c>
      <c r="R4553" t="s">
        <v>25</v>
      </c>
      <c r="S4553">
        <f t="shared" si="501"/>
        <v>1296.72</v>
      </c>
      <c r="T4553" t="str">
        <f t="shared" si="502"/>
        <v>High</v>
      </c>
      <c r="U4553" t="str">
        <f t="shared" si="503"/>
        <v>Risk</v>
      </c>
    </row>
    <row r="4554" spans="1:21" x14ac:dyDescent="0.25">
      <c r="A4554" t="s">
        <v>4581</v>
      </c>
      <c r="B4554">
        <v>40</v>
      </c>
      <c r="C4554" t="str">
        <f t="shared" si="497"/>
        <v>35-44</v>
      </c>
      <c r="D4554" t="s">
        <v>13</v>
      </c>
      <c r="E4554" t="s">
        <v>2</v>
      </c>
      <c r="F4554">
        <v>15.45</v>
      </c>
      <c r="G4554" t="str">
        <f t="shared" si="498"/>
        <v>Low</v>
      </c>
      <c r="H4554">
        <v>58</v>
      </c>
      <c r="I4554" t="s">
        <v>56</v>
      </c>
      <c r="J4554" t="s">
        <v>32</v>
      </c>
      <c r="K4554" s="4">
        <v>8.99</v>
      </c>
      <c r="L4554" s="4">
        <f t="shared" si="499"/>
        <v>8.99</v>
      </c>
      <c r="M4554">
        <v>1</v>
      </c>
      <c r="N4554" t="s">
        <v>29</v>
      </c>
      <c r="O4554">
        <v>2</v>
      </c>
      <c r="P4554">
        <v>0.26</v>
      </c>
      <c r="Q4554">
        <f t="shared" si="500"/>
        <v>16</v>
      </c>
      <c r="R4554" t="s">
        <v>33</v>
      </c>
      <c r="S4554">
        <f t="shared" si="501"/>
        <v>247.2</v>
      </c>
      <c r="T4554" t="str">
        <f t="shared" si="502"/>
        <v>High</v>
      </c>
      <c r="U4554" t="str">
        <f t="shared" si="503"/>
        <v>Inactive</v>
      </c>
    </row>
    <row r="4555" spans="1:21" x14ac:dyDescent="0.25">
      <c r="A4555" t="s">
        <v>4582</v>
      </c>
      <c r="B4555">
        <v>23</v>
      </c>
      <c r="C4555" t="str">
        <f t="shared" si="497"/>
        <v>18-24</v>
      </c>
      <c r="D4555" t="s">
        <v>1</v>
      </c>
      <c r="E4555" t="s">
        <v>8</v>
      </c>
      <c r="F4555">
        <v>5.52</v>
      </c>
      <c r="G4555" t="str">
        <f t="shared" si="498"/>
        <v>Low</v>
      </c>
      <c r="H4555">
        <v>9</v>
      </c>
      <c r="I4555" t="s">
        <v>19</v>
      </c>
      <c r="J4555" t="s">
        <v>10</v>
      </c>
      <c r="K4555" s="4">
        <v>13.99</v>
      </c>
      <c r="L4555" s="4">
        <f t="shared" si="499"/>
        <v>13.99</v>
      </c>
      <c r="M4555">
        <v>0</v>
      </c>
      <c r="N4555" t="s">
        <v>5</v>
      </c>
      <c r="O4555">
        <v>4</v>
      </c>
      <c r="P4555">
        <v>0.55000000000000004</v>
      </c>
      <c r="Q4555">
        <f t="shared" si="500"/>
        <v>33</v>
      </c>
      <c r="R4555" t="s">
        <v>20</v>
      </c>
      <c r="S4555">
        <f t="shared" si="501"/>
        <v>182.16</v>
      </c>
      <c r="T4555" t="str">
        <f t="shared" si="502"/>
        <v>High</v>
      </c>
      <c r="U4555" t="str">
        <f t="shared" si="503"/>
        <v>Risk</v>
      </c>
    </row>
    <row r="4556" spans="1:21" x14ac:dyDescent="0.25">
      <c r="A4556" t="s">
        <v>4583</v>
      </c>
      <c r="B4556">
        <v>70</v>
      </c>
      <c r="C4556" t="str">
        <f t="shared" si="497"/>
        <v>55+</v>
      </c>
      <c r="D4556" t="s">
        <v>13</v>
      </c>
      <c r="E4556" t="s">
        <v>8</v>
      </c>
      <c r="F4556">
        <v>19.11</v>
      </c>
      <c r="G4556" t="str">
        <f t="shared" si="498"/>
        <v>Low</v>
      </c>
      <c r="H4556">
        <v>28</v>
      </c>
      <c r="I4556" t="s">
        <v>3</v>
      </c>
      <c r="J4556" t="s">
        <v>32</v>
      </c>
      <c r="K4556" s="4">
        <v>13.99</v>
      </c>
      <c r="L4556" s="4">
        <f t="shared" si="499"/>
        <v>13.99</v>
      </c>
      <c r="M4556">
        <v>0</v>
      </c>
      <c r="N4556" t="s">
        <v>29</v>
      </c>
      <c r="O4556">
        <v>4</v>
      </c>
      <c r="P4556">
        <v>0.66</v>
      </c>
      <c r="Q4556">
        <f t="shared" si="500"/>
        <v>40</v>
      </c>
      <c r="R4556" t="s">
        <v>25</v>
      </c>
      <c r="S4556">
        <f t="shared" si="501"/>
        <v>764.4</v>
      </c>
      <c r="T4556" t="str">
        <f t="shared" si="502"/>
        <v>High</v>
      </c>
      <c r="U4556" t="str">
        <f t="shared" si="503"/>
        <v>Inactive</v>
      </c>
    </row>
    <row r="4557" spans="1:21" x14ac:dyDescent="0.25">
      <c r="A4557" t="s">
        <v>4584</v>
      </c>
      <c r="B4557">
        <v>55</v>
      </c>
      <c r="C4557" t="str">
        <f t="shared" si="497"/>
        <v>45-54</v>
      </c>
      <c r="D4557" t="s">
        <v>27</v>
      </c>
      <c r="E4557" t="s">
        <v>18</v>
      </c>
      <c r="F4557">
        <v>1.08</v>
      </c>
      <c r="G4557" t="str">
        <f t="shared" si="498"/>
        <v>Low</v>
      </c>
      <c r="H4557">
        <v>46</v>
      </c>
      <c r="I4557" t="s">
        <v>9</v>
      </c>
      <c r="J4557" t="s">
        <v>43</v>
      </c>
      <c r="K4557" s="4">
        <v>17.989999999999998</v>
      </c>
      <c r="L4557" s="4">
        <f t="shared" si="499"/>
        <v>17.989999999999998</v>
      </c>
      <c r="M4557">
        <v>1</v>
      </c>
      <c r="N4557" t="s">
        <v>5</v>
      </c>
      <c r="O4557">
        <v>3</v>
      </c>
      <c r="P4557">
        <v>0.02</v>
      </c>
      <c r="Q4557">
        <f t="shared" si="500"/>
        <v>1</v>
      </c>
      <c r="R4557" t="s">
        <v>6</v>
      </c>
      <c r="S4557">
        <f t="shared" si="501"/>
        <v>1.08</v>
      </c>
      <c r="T4557" t="str">
        <f t="shared" si="502"/>
        <v>Low</v>
      </c>
      <c r="U4557" t="str">
        <f t="shared" si="503"/>
        <v>Inactive</v>
      </c>
    </row>
    <row r="4558" spans="1:21" x14ac:dyDescent="0.25">
      <c r="A4558" t="s">
        <v>4585</v>
      </c>
      <c r="B4558">
        <v>64</v>
      </c>
      <c r="C4558" t="str">
        <f t="shared" si="497"/>
        <v>55+</v>
      </c>
      <c r="D4558" t="s">
        <v>27</v>
      </c>
      <c r="E4558" t="s">
        <v>8</v>
      </c>
      <c r="F4558">
        <v>1.29</v>
      </c>
      <c r="G4558" t="str">
        <f t="shared" si="498"/>
        <v>Low</v>
      </c>
      <c r="H4558">
        <v>9</v>
      </c>
      <c r="I4558" t="s">
        <v>3</v>
      </c>
      <c r="J4558" t="s">
        <v>10</v>
      </c>
      <c r="K4558" s="4">
        <v>13.99</v>
      </c>
      <c r="L4558" s="4">
        <f t="shared" si="499"/>
        <v>13.99</v>
      </c>
      <c r="M4558">
        <v>1</v>
      </c>
      <c r="N4558" t="s">
        <v>15</v>
      </c>
      <c r="O4558">
        <v>1</v>
      </c>
      <c r="P4558">
        <v>0.13</v>
      </c>
      <c r="Q4558">
        <f t="shared" si="500"/>
        <v>8</v>
      </c>
      <c r="R4558" t="s">
        <v>11</v>
      </c>
      <c r="S4558">
        <f t="shared" si="501"/>
        <v>10.32</v>
      </c>
      <c r="T4558" t="str">
        <f t="shared" si="502"/>
        <v>Low</v>
      </c>
      <c r="U4558" t="str">
        <f t="shared" si="503"/>
        <v>Risk</v>
      </c>
    </row>
    <row r="4559" spans="1:21" x14ac:dyDescent="0.25">
      <c r="A4559" t="s">
        <v>4586</v>
      </c>
      <c r="B4559">
        <v>29</v>
      </c>
      <c r="C4559" t="str">
        <f t="shared" si="497"/>
        <v>25-34</v>
      </c>
      <c r="D4559" t="s">
        <v>1</v>
      </c>
      <c r="E4559" t="s">
        <v>2</v>
      </c>
      <c r="F4559">
        <v>27.02</v>
      </c>
      <c r="G4559" t="str">
        <f t="shared" si="498"/>
        <v>Medium</v>
      </c>
      <c r="H4559">
        <v>9</v>
      </c>
      <c r="I4559" t="s">
        <v>35</v>
      </c>
      <c r="J4559" t="s">
        <v>10</v>
      </c>
      <c r="K4559" s="4">
        <v>8.99</v>
      </c>
      <c r="L4559" s="4">
        <f t="shared" si="499"/>
        <v>8.99</v>
      </c>
      <c r="M4559">
        <v>0</v>
      </c>
      <c r="N4559" t="s">
        <v>15</v>
      </c>
      <c r="O4559">
        <v>3</v>
      </c>
      <c r="P4559">
        <v>2.7</v>
      </c>
      <c r="Q4559">
        <f t="shared" si="500"/>
        <v>162</v>
      </c>
      <c r="R4559" t="s">
        <v>33</v>
      </c>
      <c r="S4559">
        <f t="shared" si="501"/>
        <v>4377.24</v>
      </c>
      <c r="T4559" t="str">
        <f t="shared" si="502"/>
        <v>High</v>
      </c>
      <c r="U4559" t="str">
        <f t="shared" si="503"/>
        <v>Risk</v>
      </c>
    </row>
    <row r="4560" spans="1:21" x14ac:dyDescent="0.25">
      <c r="A4560" t="s">
        <v>4587</v>
      </c>
      <c r="B4560">
        <v>67</v>
      </c>
      <c r="C4560" t="str">
        <f t="shared" si="497"/>
        <v>55+</v>
      </c>
      <c r="D4560" t="s">
        <v>27</v>
      </c>
      <c r="E4560" t="s">
        <v>2</v>
      </c>
      <c r="F4560">
        <v>12</v>
      </c>
      <c r="G4560" t="str">
        <f t="shared" si="498"/>
        <v>Low</v>
      </c>
      <c r="H4560">
        <v>20</v>
      </c>
      <c r="I4560" t="s">
        <v>35</v>
      </c>
      <c r="J4560" t="s">
        <v>43</v>
      </c>
      <c r="K4560" s="4">
        <v>8.99</v>
      </c>
      <c r="L4560" s="4">
        <f t="shared" si="499"/>
        <v>8.99</v>
      </c>
      <c r="M4560">
        <v>0</v>
      </c>
      <c r="N4560" t="s">
        <v>29</v>
      </c>
      <c r="O4560">
        <v>4</v>
      </c>
      <c r="P4560">
        <v>0.56999999999999995</v>
      </c>
      <c r="Q4560">
        <f t="shared" si="500"/>
        <v>34</v>
      </c>
      <c r="R4560" t="s">
        <v>33</v>
      </c>
      <c r="S4560">
        <f t="shared" si="501"/>
        <v>408</v>
      </c>
      <c r="T4560" t="str">
        <f t="shared" si="502"/>
        <v>High</v>
      </c>
      <c r="U4560" t="str">
        <f t="shared" si="503"/>
        <v>Risk</v>
      </c>
    </row>
    <row r="4561" spans="1:21" x14ac:dyDescent="0.25">
      <c r="A4561" t="s">
        <v>4588</v>
      </c>
      <c r="B4561">
        <v>29</v>
      </c>
      <c r="C4561" t="str">
        <f t="shared" si="497"/>
        <v>25-34</v>
      </c>
      <c r="D4561" t="s">
        <v>13</v>
      </c>
      <c r="E4561" t="s">
        <v>2</v>
      </c>
      <c r="F4561">
        <v>4.84</v>
      </c>
      <c r="G4561" t="str">
        <f t="shared" si="498"/>
        <v>Low</v>
      </c>
      <c r="H4561">
        <v>49</v>
      </c>
      <c r="I4561" t="s">
        <v>56</v>
      </c>
      <c r="J4561" t="s">
        <v>41</v>
      </c>
      <c r="K4561" s="4">
        <v>8.99</v>
      </c>
      <c r="L4561" s="4">
        <f t="shared" si="499"/>
        <v>8.99</v>
      </c>
      <c r="M4561">
        <v>1</v>
      </c>
      <c r="N4561" t="s">
        <v>15</v>
      </c>
      <c r="O4561">
        <v>3</v>
      </c>
      <c r="P4561">
        <v>0.1</v>
      </c>
      <c r="Q4561">
        <f t="shared" si="500"/>
        <v>6</v>
      </c>
      <c r="R4561" t="s">
        <v>25</v>
      </c>
      <c r="S4561">
        <f t="shared" si="501"/>
        <v>29.04</v>
      </c>
      <c r="T4561" t="str">
        <f t="shared" si="502"/>
        <v>Low</v>
      </c>
      <c r="U4561" t="str">
        <f t="shared" si="503"/>
        <v>Inactive</v>
      </c>
    </row>
    <row r="4562" spans="1:21" x14ac:dyDescent="0.25">
      <c r="A4562" t="s">
        <v>4589</v>
      </c>
      <c r="B4562">
        <v>53</v>
      </c>
      <c r="C4562" t="str">
        <f t="shared" si="497"/>
        <v>45-54</v>
      </c>
      <c r="D4562" t="s">
        <v>13</v>
      </c>
      <c r="E4562" t="s">
        <v>18</v>
      </c>
      <c r="F4562">
        <v>19.37</v>
      </c>
      <c r="G4562" t="str">
        <f t="shared" si="498"/>
        <v>Low</v>
      </c>
      <c r="H4562">
        <v>40</v>
      </c>
      <c r="I4562" t="s">
        <v>9</v>
      </c>
      <c r="J4562" t="s">
        <v>43</v>
      </c>
      <c r="K4562" s="4">
        <v>17.989999999999998</v>
      </c>
      <c r="L4562" s="4">
        <f t="shared" si="499"/>
        <v>17.989999999999998</v>
      </c>
      <c r="M4562">
        <v>1</v>
      </c>
      <c r="N4562" t="s">
        <v>15</v>
      </c>
      <c r="O4562">
        <v>4</v>
      </c>
      <c r="P4562">
        <v>0.47</v>
      </c>
      <c r="Q4562">
        <f t="shared" si="500"/>
        <v>28</v>
      </c>
      <c r="R4562" t="s">
        <v>11</v>
      </c>
      <c r="S4562">
        <f t="shared" si="501"/>
        <v>542.36</v>
      </c>
      <c r="T4562" t="str">
        <f t="shared" si="502"/>
        <v>High</v>
      </c>
      <c r="U4562" t="str">
        <f t="shared" si="503"/>
        <v>Inactive</v>
      </c>
    </row>
    <row r="4563" spans="1:21" x14ac:dyDescent="0.25">
      <c r="A4563" t="s">
        <v>4590</v>
      </c>
      <c r="B4563">
        <v>67</v>
      </c>
      <c r="C4563" t="str">
        <f t="shared" si="497"/>
        <v>55+</v>
      </c>
      <c r="D4563" t="s">
        <v>27</v>
      </c>
      <c r="E4563" t="s">
        <v>8</v>
      </c>
      <c r="F4563">
        <v>23.1</v>
      </c>
      <c r="G4563" t="str">
        <f t="shared" si="498"/>
        <v>Medium</v>
      </c>
      <c r="H4563">
        <v>59</v>
      </c>
      <c r="I4563" t="s">
        <v>3</v>
      </c>
      <c r="J4563" t="s">
        <v>10</v>
      </c>
      <c r="K4563" s="4">
        <v>13.99</v>
      </c>
      <c r="L4563" s="4">
        <f t="shared" si="499"/>
        <v>13.99</v>
      </c>
      <c r="M4563">
        <v>0</v>
      </c>
      <c r="N4563" t="s">
        <v>47</v>
      </c>
      <c r="O4563">
        <v>3</v>
      </c>
      <c r="P4563">
        <v>0.39</v>
      </c>
      <c r="Q4563">
        <f t="shared" si="500"/>
        <v>23</v>
      </c>
      <c r="R4563" t="s">
        <v>11</v>
      </c>
      <c r="S4563">
        <f t="shared" si="501"/>
        <v>531.30000000000007</v>
      </c>
      <c r="T4563" t="str">
        <f t="shared" si="502"/>
        <v>High</v>
      </c>
      <c r="U4563" t="str">
        <f t="shared" si="503"/>
        <v>Inactive</v>
      </c>
    </row>
    <row r="4564" spans="1:21" x14ac:dyDescent="0.25">
      <c r="A4564" t="s">
        <v>4591</v>
      </c>
      <c r="B4564">
        <v>30</v>
      </c>
      <c r="C4564" t="str">
        <f t="shared" si="497"/>
        <v>25-34</v>
      </c>
      <c r="D4564" t="s">
        <v>27</v>
      </c>
      <c r="E4564" t="s">
        <v>8</v>
      </c>
      <c r="F4564">
        <v>4.99</v>
      </c>
      <c r="G4564" t="str">
        <f t="shared" si="498"/>
        <v>Low</v>
      </c>
      <c r="H4564">
        <v>17</v>
      </c>
      <c r="I4564" t="s">
        <v>14</v>
      </c>
      <c r="J4564" t="s">
        <v>43</v>
      </c>
      <c r="K4564" s="4">
        <v>13.99</v>
      </c>
      <c r="L4564" s="4">
        <f t="shared" si="499"/>
        <v>13.99</v>
      </c>
      <c r="M4564">
        <v>0</v>
      </c>
      <c r="N4564" t="s">
        <v>29</v>
      </c>
      <c r="O4564">
        <v>5</v>
      </c>
      <c r="P4564">
        <v>0.28000000000000003</v>
      </c>
      <c r="Q4564">
        <f t="shared" si="500"/>
        <v>17</v>
      </c>
      <c r="R4564" t="s">
        <v>6</v>
      </c>
      <c r="S4564">
        <f t="shared" si="501"/>
        <v>84.83</v>
      </c>
      <c r="T4564" t="str">
        <f t="shared" si="502"/>
        <v>Medium</v>
      </c>
      <c r="U4564" t="str">
        <f t="shared" si="503"/>
        <v>Risk</v>
      </c>
    </row>
    <row r="4565" spans="1:21" x14ac:dyDescent="0.25">
      <c r="A4565" t="s">
        <v>4592</v>
      </c>
      <c r="B4565">
        <v>37</v>
      </c>
      <c r="C4565" t="str">
        <f t="shared" si="497"/>
        <v>35-44</v>
      </c>
      <c r="D4565" t="s">
        <v>13</v>
      </c>
      <c r="E4565" t="s">
        <v>2</v>
      </c>
      <c r="F4565">
        <v>28.01</v>
      </c>
      <c r="G4565" t="str">
        <f t="shared" si="498"/>
        <v>Medium</v>
      </c>
      <c r="H4565">
        <v>35</v>
      </c>
      <c r="I4565" t="s">
        <v>9</v>
      </c>
      <c r="J4565" t="s">
        <v>41</v>
      </c>
      <c r="K4565" s="4">
        <v>8.99</v>
      </c>
      <c r="L4565" s="4">
        <f t="shared" si="499"/>
        <v>8.99</v>
      </c>
      <c r="M4565">
        <v>0</v>
      </c>
      <c r="N4565" t="s">
        <v>29</v>
      </c>
      <c r="O4565">
        <v>1</v>
      </c>
      <c r="P4565">
        <v>0.78</v>
      </c>
      <c r="Q4565">
        <f t="shared" si="500"/>
        <v>47</v>
      </c>
      <c r="R4565" t="s">
        <v>11</v>
      </c>
      <c r="S4565">
        <f t="shared" si="501"/>
        <v>1316.47</v>
      </c>
      <c r="T4565" t="str">
        <f t="shared" si="502"/>
        <v>High</v>
      </c>
      <c r="U4565" t="str">
        <f t="shared" si="503"/>
        <v>Inactive</v>
      </c>
    </row>
    <row r="4566" spans="1:21" x14ac:dyDescent="0.25">
      <c r="A4566" t="s">
        <v>4593</v>
      </c>
      <c r="B4566">
        <v>25</v>
      </c>
      <c r="C4566" t="str">
        <f t="shared" si="497"/>
        <v>18-24</v>
      </c>
      <c r="D4566" t="s">
        <v>27</v>
      </c>
      <c r="E4566" t="s">
        <v>8</v>
      </c>
      <c r="F4566">
        <v>12.66</v>
      </c>
      <c r="G4566" t="str">
        <f t="shared" si="498"/>
        <v>Low</v>
      </c>
      <c r="H4566">
        <v>25</v>
      </c>
      <c r="I4566" t="s">
        <v>35</v>
      </c>
      <c r="J4566" t="s">
        <v>41</v>
      </c>
      <c r="K4566" s="4">
        <v>13.99</v>
      </c>
      <c r="L4566" s="4">
        <f t="shared" si="499"/>
        <v>13.99</v>
      </c>
      <c r="M4566">
        <v>0</v>
      </c>
      <c r="N4566" t="s">
        <v>29</v>
      </c>
      <c r="O4566">
        <v>5</v>
      </c>
      <c r="P4566">
        <v>0.49</v>
      </c>
      <c r="Q4566">
        <f t="shared" si="500"/>
        <v>29</v>
      </c>
      <c r="R4566" t="s">
        <v>38</v>
      </c>
      <c r="S4566">
        <f t="shared" si="501"/>
        <v>367.14</v>
      </c>
      <c r="T4566" t="str">
        <f t="shared" si="502"/>
        <v>High</v>
      </c>
      <c r="U4566" t="str">
        <f t="shared" si="503"/>
        <v>Inactive</v>
      </c>
    </row>
    <row r="4567" spans="1:21" x14ac:dyDescent="0.25">
      <c r="A4567" t="s">
        <v>4594</v>
      </c>
      <c r="B4567">
        <v>19</v>
      </c>
      <c r="C4567" t="str">
        <f t="shared" si="497"/>
        <v>18-24</v>
      </c>
      <c r="D4567" t="s">
        <v>27</v>
      </c>
      <c r="E4567" t="s">
        <v>8</v>
      </c>
      <c r="F4567">
        <v>43.11</v>
      </c>
      <c r="G4567" t="str">
        <f t="shared" si="498"/>
        <v>Medium</v>
      </c>
      <c r="H4567">
        <v>9</v>
      </c>
      <c r="I4567" t="s">
        <v>9</v>
      </c>
      <c r="J4567" t="s">
        <v>41</v>
      </c>
      <c r="K4567" s="4">
        <v>13.99</v>
      </c>
      <c r="L4567" s="4">
        <f t="shared" si="499"/>
        <v>13.99</v>
      </c>
      <c r="M4567">
        <v>0</v>
      </c>
      <c r="N4567" t="s">
        <v>23</v>
      </c>
      <c r="O4567">
        <v>1</v>
      </c>
      <c r="P4567">
        <v>4.3099999999999996</v>
      </c>
      <c r="Q4567">
        <f t="shared" si="500"/>
        <v>259</v>
      </c>
      <c r="R4567" t="s">
        <v>33</v>
      </c>
      <c r="S4567">
        <f t="shared" si="501"/>
        <v>11165.49</v>
      </c>
      <c r="T4567" t="str">
        <f t="shared" si="502"/>
        <v>High</v>
      </c>
      <c r="U4567" t="str">
        <f t="shared" si="503"/>
        <v>Risk</v>
      </c>
    </row>
    <row r="4568" spans="1:21" x14ac:dyDescent="0.25">
      <c r="A4568" t="s">
        <v>4595</v>
      </c>
      <c r="B4568">
        <v>23</v>
      </c>
      <c r="C4568" t="str">
        <f t="shared" si="497"/>
        <v>18-24</v>
      </c>
      <c r="D4568" t="s">
        <v>27</v>
      </c>
      <c r="E4568" t="s">
        <v>18</v>
      </c>
      <c r="F4568">
        <v>8.41</v>
      </c>
      <c r="G4568" t="str">
        <f t="shared" si="498"/>
        <v>Low</v>
      </c>
      <c r="H4568">
        <v>29</v>
      </c>
      <c r="I4568" t="s">
        <v>14</v>
      </c>
      <c r="J4568" t="s">
        <v>43</v>
      </c>
      <c r="K4568" s="4">
        <v>17.989999999999998</v>
      </c>
      <c r="L4568" s="4">
        <f t="shared" si="499"/>
        <v>17.989999999999998</v>
      </c>
      <c r="M4568">
        <v>0</v>
      </c>
      <c r="N4568" t="s">
        <v>23</v>
      </c>
      <c r="O4568">
        <v>4</v>
      </c>
      <c r="P4568">
        <v>0.28000000000000003</v>
      </c>
      <c r="Q4568">
        <f t="shared" si="500"/>
        <v>17</v>
      </c>
      <c r="R4568" t="s">
        <v>33</v>
      </c>
      <c r="S4568">
        <f t="shared" si="501"/>
        <v>142.97</v>
      </c>
      <c r="T4568" t="str">
        <f t="shared" si="502"/>
        <v>Medium</v>
      </c>
      <c r="U4568" t="str">
        <f t="shared" si="503"/>
        <v>Inactive</v>
      </c>
    </row>
    <row r="4569" spans="1:21" x14ac:dyDescent="0.25">
      <c r="A4569" t="s">
        <v>4596</v>
      </c>
      <c r="B4569">
        <v>53</v>
      </c>
      <c r="C4569" t="str">
        <f t="shared" si="497"/>
        <v>45-54</v>
      </c>
      <c r="D4569" t="s">
        <v>27</v>
      </c>
      <c r="E4569" t="s">
        <v>8</v>
      </c>
      <c r="F4569">
        <v>28.91</v>
      </c>
      <c r="G4569" t="str">
        <f t="shared" si="498"/>
        <v>Medium</v>
      </c>
      <c r="H4569">
        <v>27</v>
      </c>
      <c r="I4569" t="s">
        <v>3</v>
      </c>
      <c r="J4569" t="s">
        <v>10</v>
      </c>
      <c r="K4569" s="4">
        <v>13.99</v>
      </c>
      <c r="L4569" s="4">
        <f t="shared" si="499"/>
        <v>13.99</v>
      </c>
      <c r="M4569">
        <v>0</v>
      </c>
      <c r="N4569" t="s">
        <v>23</v>
      </c>
      <c r="O4569">
        <v>3</v>
      </c>
      <c r="P4569">
        <v>1.03</v>
      </c>
      <c r="Q4569">
        <f t="shared" si="500"/>
        <v>62</v>
      </c>
      <c r="R4569" t="s">
        <v>25</v>
      </c>
      <c r="S4569">
        <f t="shared" si="501"/>
        <v>1792.42</v>
      </c>
      <c r="T4569" t="str">
        <f t="shared" si="502"/>
        <v>High</v>
      </c>
      <c r="U4569" t="str">
        <f t="shared" si="503"/>
        <v>Inactive</v>
      </c>
    </row>
    <row r="4570" spans="1:21" x14ac:dyDescent="0.25">
      <c r="A4570" s="1" t="s">
        <v>4597</v>
      </c>
      <c r="B4570">
        <v>58</v>
      </c>
      <c r="C4570" t="str">
        <f t="shared" si="497"/>
        <v>55+</v>
      </c>
      <c r="D4570" t="s">
        <v>13</v>
      </c>
      <c r="E4570" t="s">
        <v>18</v>
      </c>
      <c r="F4570">
        <v>0.14000000000000001</v>
      </c>
      <c r="G4570" t="str">
        <f t="shared" si="498"/>
        <v>Low</v>
      </c>
      <c r="H4570">
        <v>54</v>
      </c>
      <c r="I4570" t="s">
        <v>14</v>
      </c>
      <c r="J4570" t="s">
        <v>32</v>
      </c>
      <c r="K4570" s="4">
        <v>17.989999999999998</v>
      </c>
      <c r="L4570" s="4">
        <f t="shared" si="499"/>
        <v>17.989999999999998</v>
      </c>
      <c r="M4570">
        <v>1</v>
      </c>
      <c r="N4570" t="s">
        <v>23</v>
      </c>
      <c r="O4570">
        <v>3</v>
      </c>
      <c r="P4570">
        <v>0</v>
      </c>
      <c r="Q4570">
        <f t="shared" si="500"/>
        <v>0</v>
      </c>
      <c r="R4570" t="s">
        <v>20</v>
      </c>
      <c r="S4570">
        <f t="shared" si="501"/>
        <v>0</v>
      </c>
      <c r="T4570" t="str">
        <f t="shared" si="502"/>
        <v>Low</v>
      </c>
      <c r="U4570" t="str">
        <f t="shared" si="503"/>
        <v>Inactive</v>
      </c>
    </row>
    <row r="4571" spans="1:21" x14ac:dyDescent="0.25">
      <c r="A4571" t="s">
        <v>4598</v>
      </c>
      <c r="B4571">
        <v>27</v>
      </c>
      <c r="C4571" t="str">
        <f t="shared" si="497"/>
        <v>25-34</v>
      </c>
      <c r="D4571" t="s">
        <v>27</v>
      </c>
      <c r="E4571" t="s">
        <v>18</v>
      </c>
      <c r="F4571">
        <v>9.6</v>
      </c>
      <c r="G4571" t="str">
        <f t="shared" si="498"/>
        <v>Low</v>
      </c>
      <c r="H4571">
        <v>60</v>
      </c>
      <c r="I4571" t="s">
        <v>56</v>
      </c>
      <c r="J4571" t="s">
        <v>43</v>
      </c>
      <c r="K4571" s="4">
        <v>17.989999999999998</v>
      </c>
      <c r="L4571" s="4">
        <f t="shared" si="499"/>
        <v>17.989999999999998</v>
      </c>
      <c r="M4571">
        <v>1</v>
      </c>
      <c r="N4571" t="s">
        <v>47</v>
      </c>
      <c r="O4571">
        <v>1</v>
      </c>
      <c r="P4571">
        <v>0.16</v>
      </c>
      <c r="Q4571">
        <f t="shared" si="500"/>
        <v>10</v>
      </c>
      <c r="R4571" t="s">
        <v>25</v>
      </c>
      <c r="S4571">
        <f t="shared" si="501"/>
        <v>96</v>
      </c>
      <c r="T4571" t="str">
        <f t="shared" si="502"/>
        <v>Medium</v>
      </c>
      <c r="U4571" t="str">
        <f t="shared" si="503"/>
        <v>Inactive</v>
      </c>
    </row>
    <row r="4572" spans="1:21" x14ac:dyDescent="0.25">
      <c r="A4572" t="s">
        <v>4599</v>
      </c>
      <c r="B4572">
        <v>36</v>
      </c>
      <c r="C4572" t="str">
        <f t="shared" si="497"/>
        <v>35-44</v>
      </c>
      <c r="D4572" t="s">
        <v>1</v>
      </c>
      <c r="E4572" t="s">
        <v>8</v>
      </c>
      <c r="F4572">
        <v>17.04</v>
      </c>
      <c r="G4572" t="str">
        <f t="shared" si="498"/>
        <v>Low</v>
      </c>
      <c r="H4572">
        <v>31</v>
      </c>
      <c r="I4572" t="s">
        <v>35</v>
      </c>
      <c r="J4572" t="s">
        <v>10</v>
      </c>
      <c r="K4572" s="4">
        <v>13.99</v>
      </c>
      <c r="L4572" s="4">
        <f t="shared" si="499"/>
        <v>13.99</v>
      </c>
      <c r="M4572">
        <v>0</v>
      </c>
      <c r="N4572" t="s">
        <v>23</v>
      </c>
      <c r="O4572">
        <v>2</v>
      </c>
      <c r="P4572">
        <v>0.53</v>
      </c>
      <c r="Q4572">
        <f t="shared" si="500"/>
        <v>32</v>
      </c>
      <c r="R4572" t="s">
        <v>11</v>
      </c>
      <c r="S4572">
        <f t="shared" si="501"/>
        <v>545.28</v>
      </c>
      <c r="T4572" t="str">
        <f t="shared" si="502"/>
        <v>High</v>
      </c>
      <c r="U4572" t="str">
        <f t="shared" si="503"/>
        <v>Inactive</v>
      </c>
    </row>
    <row r="4573" spans="1:21" x14ac:dyDescent="0.25">
      <c r="A4573" t="s">
        <v>4600</v>
      </c>
      <c r="B4573">
        <v>44</v>
      </c>
      <c r="C4573" t="str">
        <f t="shared" si="497"/>
        <v>35-44</v>
      </c>
      <c r="D4573" t="s">
        <v>27</v>
      </c>
      <c r="E4573" t="s">
        <v>2</v>
      </c>
      <c r="F4573">
        <v>2.84</v>
      </c>
      <c r="G4573" t="str">
        <f t="shared" si="498"/>
        <v>Low</v>
      </c>
      <c r="H4573">
        <v>12</v>
      </c>
      <c r="I4573" t="s">
        <v>19</v>
      </c>
      <c r="J4573" t="s">
        <v>43</v>
      </c>
      <c r="K4573" s="4">
        <v>8.99</v>
      </c>
      <c r="L4573" s="4">
        <f t="shared" si="499"/>
        <v>8.99</v>
      </c>
      <c r="M4573">
        <v>1</v>
      </c>
      <c r="N4573" t="s">
        <v>23</v>
      </c>
      <c r="O4573">
        <v>2</v>
      </c>
      <c r="P4573">
        <v>0.22</v>
      </c>
      <c r="Q4573">
        <f t="shared" si="500"/>
        <v>13</v>
      </c>
      <c r="R4573" t="s">
        <v>20</v>
      </c>
      <c r="S4573">
        <f t="shared" si="501"/>
        <v>36.92</v>
      </c>
      <c r="T4573" t="str">
        <f t="shared" si="502"/>
        <v>Low</v>
      </c>
      <c r="U4573" t="str">
        <f t="shared" si="503"/>
        <v>Risk</v>
      </c>
    </row>
    <row r="4574" spans="1:21" x14ac:dyDescent="0.25">
      <c r="A4574" t="s">
        <v>4601</v>
      </c>
      <c r="B4574">
        <v>55</v>
      </c>
      <c r="C4574" t="str">
        <f t="shared" si="497"/>
        <v>45-54</v>
      </c>
      <c r="D4574" t="s">
        <v>13</v>
      </c>
      <c r="E4574" t="s">
        <v>18</v>
      </c>
      <c r="F4574">
        <v>0.15</v>
      </c>
      <c r="G4574" t="str">
        <f t="shared" si="498"/>
        <v>Low</v>
      </c>
      <c r="H4574">
        <v>0</v>
      </c>
      <c r="I4574" t="s">
        <v>35</v>
      </c>
      <c r="J4574" t="s">
        <v>4</v>
      </c>
      <c r="K4574" s="4">
        <v>17.989999999999998</v>
      </c>
      <c r="L4574" s="4">
        <f t="shared" si="499"/>
        <v>17.989999999999998</v>
      </c>
      <c r="M4574">
        <v>0</v>
      </c>
      <c r="N4574" t="s">
        <v>29</v>
      </c>
      <c r="O4574">
        <v>4</v>
      </c>
      <c r="P4574">
        <v>0.15</v>
      </c>
      <c r="Q4574">
        <f t="shared" si="500"/>
        <v>9</v>
      </c>
      <c r="R4574" t="s">
        <v>38</v>
      </c>
      <c r="S4574">
        <f t="shared" si="501"/>
        <v>1.3499999999999999</v>
      </c>
      <c r="T4574" t="str">
        <f t="shared" si="502"/>
        <v>Low</v>
      </c>
      <c r="U4574" t="str">
        <f t="shared" si="503"/>
        <v>Active</v>
      </c>
    </row>
    <row r="4575" spans="1:21" x14ac:dyDescent="0.25">
      <c r="A4575" t="s">
        <v>4602</v>
      </c>
      <c r="B4575">
        <v>38</v>
      </c>
      <c r="C4575" t="str">
        <f t="shared" si="497"/>
        <v>35-44</v>
      </c>
      <c r="D4575" t="s">
        <v>27</v>
      </c>
      <c r="E4575" t="s">
        <v>8</v>
      </c>
      <c r="F4575">
        <v>7.44</v>
      </c>
      <c r="G4575" t="str">
        <f t="shared" si="498"/>
        <v>Low</v>
      </c>
      <c r="H4575">
        <v>34</v>
      </c>
      <c r="I4575" t="s">
        <v>35</v>
      </c>
      <c r="J4575" t="s">
        <v>10</v>
      </c>
      <c r="K4575" s="4">
        <v>13.99</v>
      </c>
      <c r="L4575" s="4">
        <f t="shared" si="499"/>
        <v>13.99</v>
      </c>
      <c r="M4575">
        <v>1</v>
      </c>
      <c r="N4575" t="s">
        <v>47</v>
      </c>
      <c r="O4575">
        <v>2</v>
      </c>
      <c r="P4575">
        <v>0.21</v>
      </c>
      <c r="Q4575">
        <f t="shared" si="500"/>
        <v>13</v>
      </c>
      <c r="R4575" t="s">
        <v>38</v>
      </c>
      <c r="S4575">
        <f t="shared" si="501"/>
        <v>96.72</v>
      </c>
      <c r="T4575" t="str">
        <f t="shared" si="502"/>
        <v>Medium</v>
      </c>
      <c r="U4575" t="str">
        <f t="shared" si="503"/>
        <v>Inactive</v>
      </c>
    </row>
    <row r="4576" spans="1:21" x14ac:dyDescent="0.25">
      <c r="A4576" t="s">
        <v>4603</v>
      </c>
      <c r="B4576">
        <v>29</v>
      </c>
      <c r="C4576" t="str">
        <f t="shared" si="497"/>
        <v>25-34</v>
      </c>
      <c r="D4576" t="s">
        <v>27</v>
      </c>
      <c r="E4576" t="s">
        <v>2</v>
      </c>
      <c r="F4576">
        <v>10.93</v>
      </c>
      <c r="G4576" t="str">
        <f t="shared" si="498"/>
        <v>Low</v>
      </c>
      <c r="H4576">
        <v>59</v>
      </c>
      <c r="I4576" t="s">
        <v>14</v>
      </c>
      <c r="J4576" t="s">
        <v>41</v>
      </c>
      <c r="K4576" s="4">
        <v>8.99</v>
      </c>
      <c r="L4576" s="4">
        <f t="shared" si="499"/>
        <v>8.99</v>
      </c>
      <c r="M4576">
        <v>1</v>
      </c>
      <c r="N4576" t="s">
        <v>15</v>
      </c>
      <c r="O4576">
        <v>3</v>
      </c>
      <c r="P4576">
        <v>0.18</v>
      </c>
      <c r="Q4576">
        <f t="shared" si="500"/>
        <v>11</v>
      </c>
      <c r="R4576" t="s">
        <v>16</v>
      </c>
      <c r="S4576">
        <f t="shared" si="501"/>
        <v>120.22999999999999</v>
      </c>
      <c r="T4576" t="str">
        <f t="shared" si="502"/>
        <v>Medium</v>
      </c>
      <c r="U4576" t="str">
        <f t="shared" si="503"/>
        <v>Inactive</v>
      </c>
    </row>
    <row r="4577" spans="1:21" x14ac:dyDescent="0.25">
      <c r="A4577" t="s">
        <v>4604</v>
      </c>
      <c r="B4577">
        <v>32</v>
      </c>
      <c r="C4577" t="str">
        <f t="shared" si="497"/>
        <v>25-34</v>
      </c>
      <c r="D4577" t="s">
        <v>13</v>
      </c>
      <c r="E4577" t="s">
        <v>18</v>
      </c>
      <c r="F4577">
        <v>18.579999999999998</v>
      </c>
      <c r="G4577" t="str">
        <f t="shared" si="498"/>
        <v>Low</v>
      </c>
      <c r="H4577">
        <v>18</v>
      </c>
      <c r="I4577" t="s">
        <v>56</v>
      </c>
      <c r="J4577" t="s">
        <v>43</v>
      </c>
      <c r="K4577" s="4">
        <v>17.989999999999998</v>
      </c>
      <c r="L4577" s="4">
        <f t="shared" si="499"/>
        <v>17.989999999999998</v>
      </c>
      <c r="M4577">
        <v>0</v>
      </c>
      <c r="N4577" t="s">
        <v>5</v>
      </c>
      <c r="O4577">
        <v>5</v>
      </c>
      <c r="P4577">
        <v>0.98</v>
      </c>
      <c r="Q4577">
        <f t="shared" si="500"/>
        <v>59</v>
      </c>
      <c r="R4577" t="s">
        <v>25</v>
      </c>
      <c r="S4577">
        <f t="shared" si="501"/>
        <v>1096.2199999999998</v>
      </c>
      <c r="T4577" t="str">
        <f t="shared" si="502"/>
        <v>High</v>
      </c>
      <c r="U4577" t="str">
        <f t="shared" si="503"/>
        <v>Risk</v>
      </c>
    </row>
    <row r="4578" spans="1:21" x14ac:dyDescent="0.25">
      <c r="A4578" t="s">
        <v>4605</v>
      </c>
      <c r="B4578">
        <v>70</v>
      </c>
      <c r="C4578" t="str">
        <f t="shared" si="497"/>
        <v>55+</v>
      </c>
      <c r="D4578" t="s">
        <v>27</v>
      </c>
      <c r="E4578" t="s">
        <v>8</v>
      </c>
      <c r="F4578">
        <v>32.590000000000003</v>
      </c>
      <c r="G4578" t="str">
        <f t="shared" si="498"/>
        <v>Medium</v>
      </c>
      <c r="H4578">
        <v>7</v>
      </c>
      <c r="I4578" t="s">
        <v>14</v>
      </c>
      <c r="J4578" t="s">
        <v>10</v>
      </c>
      <c r="K4578" s="4">
        <v>13.99</v>
      </c>
      <c r="L4578" s="4">
        <f t="shared" si="499"/>
        <v>13.99</v>
      </c>
      <c r="M4578">
        <v>0</v>
      </c>
      <c r="N4578" t="s">
        <v>29</v>
      </c>
      <c r="O4578">
        <v>4</v>
      </c>
      <c r="P4578">
        <v>4.07</v>
      </c>
      <c r="Q4578">
        <f t="shared" si="500"/>
        <v>244</v>
      </c>
      <c r="R4578" t="s">
        <v>33</v>
      </c>
      <c r="S4578">
        <f t="shared" si="501"/>
        <v>7951.9600000000009</v>
      </c>
      <c r="T4578" t="str">
        <f t="shared" si="502"/>
        <v>High</v>
      </c>
      <c r="U4578" t="str">
        <f t="shared" si="503"/>
        <v>Active</v>
      </c>
    </row>
    <row r="4579" spans="1:21" x14ac:dyDescent="0.25">
      <c r="A4579" t="s">
        <v>4606</v>
      </c>
      <c r="B4579">
        <v>30</v>
      </c>
      <c r="C4579" t="str">
        <f t="shared" si="497"/>
        <v>25-34</v>
      </c>
      <c r="D4579" t="s">
        <v>27</v>
      </c>
      <c r="E4579" t="s">
        <v>18</v>
      </c>
      <c r="F4579">
        <v>46.55</v>
      </c>
      <c r="G4579" t="str">
        <f t="shared" si="498"/>
        <v>Medium</v>
      </c>
      <c r="H4579">
        <v>48</v>
      </c>
      <c r="I4579" t="s">
        <v>56</v>
      </c>
      <c r="J4579" t="s">
        <v>41</v>
      </c>
      <c r="K4579" s="4">
        <v>17.989999999999998</v>
      </c>
      <c r="L4579" s="4">
        <f t="shared" si="499"/>
        <v>17.989999999999998</v>
      </c>
      <c r="M4579">
        <v>0</v>
      </c>
      <c r="N4579" t="s">
        <v>15</v>
      </c>
      <c r="O4579">
        <v>3</v>
      </c>
      <c r="P4579">
        <v>0.95</v>
      </c>
      <c r="Q4579">
        <f t="shared" si="500"/>
        <v>57</v>
      </c>
      <c r="R4579" t="s">
        <v>25</v>
      </c>
      <c r="S4579">
        <f t="shared" si="501"/>
        <v>2653.35</v>
      </c>
      <c r="T4579" t="str">
        <f t="shared" si="502"/>
        <v>High</v>
      </c>
      <c r="U4579" t="str">
        <f t="shared" si="503"/>
        <v>Inactive</v>
      </c>
    </row>
    <row r="4580" spans="1:21" x14ac:dyDescent="0.25">
      <c r="A4580" t="s">
        <v>4607</v>
      </c>
      <c r="B4580">
        <v>65</v>
      </c>
      <c r="C4580" t="str">
        <f t="shared" si="497"/>
        <v>55+</v>
      </c>
      <c r="D4580" t="s">
        <v>27</v>
      </c>
      <c r="E4580" t="s">
        <v>18</v>
      </c>
      <c r="F4580">
        <v>15.52</v>
      </c>
      <c r="G4580" t="str">
        <f t="shared" si="498"/>
        <v>Low</v>
      </c>
      <c r="H4580">
        <v>0</v>
      </c>
      <c r="I4580" t="s">
        <v>35</v>
      </c>
      <c r="J4580" t="s">
        <v>10</v>
      </c>
      <c r="K4580" s="4">
        <v>17.989999999999998</v>
      </c>
      <c r="L4580" s="4">
        <f t="shared" si="499"/>
        <v>17.989999999999998</v>
      </c>
      <c r="M4580">
        <v>0</v>
      </c>
      <c r="N4580" t="s">
        <v>5</v>
      </c>
      <c r="O4580">
        <v>4</v>
      </c>
      <c r="P4580">
        <v>15.52</v>
      </c>
      <c r="Q4580">
        <f t="shared" si="500"/>
        <v>931</v>
      </c>
      <c r="R4580" t="s">
        <v>16</v>
      </c>
      <c r="S4580">
        <f t="shared" si="501"/>
        <v>14449.119999999999</v>
      </c>
      <c r="T4580" t="str">
        <f t="shared" si="502"/>
        <v>High</v>
      </c>
      <c r="U4580" t="str">
        <f t="shared" si="503"/>
        <v>Active</v>
      </c>
    </row>
    <row r="4581" spans="1:21" x14ac:dyDescent="0.25">
      <c r="A4581" t="s">
        <v>4608</v>
      </c>
      <c r="B4581">
        <v>50</v>
      </c>
      <c r="C4581" t="str">
        <f t="shared" si="497"/>
        <v>45-54</v>
      </c>
      <c r="D4581" t="s">
        <v>1</v>
      </c>
      <c r="E4581" t="s">
        <v>2</v>
      </c>
      <c r="F4581">
        <v>25.08</v>
      </c>
      <c r="G4581" t="str">
        <f t="shared" si="498"/>
        <v>Medium</v>
      </c>
      <c r="H4581">
        <v>53</v>
      </c>
      <c r="I4581" t="s">
        <v>35</v>
      </c>
      <c r="J4581" t="s">
        <v>41</v>
      </c>
      <c r="K4581" s="4">
        <v>8.99</v>
      </c>
      <c r="L4581" s="4">
        <f t="shared" si="499"/>
        <v>8.99</v>
      </c>
      <c r="M4581">
        <v>0</v>
      </c>
      <c r="N4581" t="s">
        <v>47</v>
      </c>
      <c r="O4581">
        <v>5</v>
      </c>
      <c r="P4581">
        <v>0.46</v>
      </c>
      <c r="Q4581">
        <f t="shared" si="500"/>
        <v>28</v>
      </c>
      <c r="R4581" t="s">
        <v>16</v>
      </c>
      <c r="S4581">
        <f t="shared" si="501"/>
        <v>702.24</v>
      </c>
      <c r="T4581" t="str">
        <f t="shared" si="502"/>
        <v>High</v>
      </c>
      <c r="U4581" t="str">
        <f t="shared" si="503"/>
        <v>Inactive</v>
      </c>
    </row>
    <row r="4582" spans="1:21" x14ac:dyDescent="0.25">
      <c r="A4582" t="s">
        <v>4609</v>
      </c>
      <c r="B4582">
        <v>61</v>
      </c>
      <c r="C4582" t="str">
        <f t="shared" si="497"/>
        <v>55+</v>
      </c>
      <c r="D4582" t="s">
        <v>27</v>
      </c>
      <c r="E4582" t="s">
        <v>8</v>
      </c>
      <c r="F4582">
        <v>14.2</v>
      </c>
      <c r="G4582" t="str">
        <f t="shared" si="498"/>
        <v>Low</v>
      </c>
      <c r="H4582">
        <v>35</v>
      </c>
      <c r="I4582" t="s">
        <v>56</v>
      </c>
      <c r="J4582" t="s">
        <v>10</v>
      </c>
      <c r="K4582" s="4">
        <v>13.99</v>
      </c>
      <c r="L4582" s="4">
        <f t="shared" si="499"/>
        <v>13.99</v>
      </c>
      <c r="M4582">
        <v>0</v>
      </c>
      <c r="N4582" t="s">
        <v>29</v>
      </c>
      <c r="O4582">
        <v>4</v>
      </c>
      <c r="P4582">
        <v>0.39</v>
      </c>
      <c r="Q4582">
        <f t="shared" si="500"/>
        <v>23</v>
      </c>
      <c r="R4582" t="s">
        <v>20</v>
      </c>
      <c r="S4582">
        <f t="shared" si="501"/>
        <v>326.59999999999997</v>
      </c>
      <c r="T4582" t="str">
        <f t="shared" si="502"/>
        <v>High</v>
      </c>
      <c r="U4582" t="str">
        <f t="shared" si="503"/>
        <v>Inactive</v>
      </c>
    </row>
    <row r="4583" spans="1:21" x14ac:dyDescent="0.25">
      <c r="A4583" t="s">
        <v>4610</v>
      </c>
      <c r="B4583">
        <v>39</v>
      </c>
      <c r="C4583" t="str">
        <f t="shared" si="497"/>
        <v>35-44</v>
      </c>
      <c r="D4583" t="s">
        <v>1</v>
      </c>
      <c r="E4583" t="s">
        <v>18</v>
      </c>
      <c r="F4583">
        <v>15.64</v>
      </c>
      <c r="G4583" t="str">
        <f t="shared" si="498"/>
        <v>Low</v>
      </c>
      <c r="H4583">
        <v>24</v>
      </c>
      <c r="I4583" t="s">
        <v>19</v>
      </c>
      <c r="J4583" t="s">
        <v>41</v>
      </c>
      <c r="K4583" s="4">
        <v>17.989999999999998</v>
      </c>
      <c r="L4583" s="4">
        <f t="shared" si="499"/>
        <v>17.989999999999998</v>
      </c>
      <c r="M4583">
        <v>0</v>
      </c>
      <c r="N4583" t="s">
        <v>47</v>
      </c>
      <c r="O4583">
        <v>4</v>
      </c>
      <c r="P4583">
        <v>0.63</v>
      </c>
      <c r="Q4583">
        <f t="shared" si="500"/>
        <v>38</v>
      </c>
      <c r="R4583" t="s">
        <v>25</v>
      </c>
      <c r="S4583">
        <f t="shared" si="501"/>
        <v>594.32000000000005</v>
      </c>
      <c r="T4583" t="str">
        <f t="shared" si="502"/>
        <v>High</v>
      </c>
      <c r="U4583" t="str">
        <f t="shared" si="503"/>
        <v>Inactive</v>
      </c>
    </row>
    <row r="4584" spans="1:21" x14ac:dyDescent="0.25">
      <c r="A4584" t="s">
        <v>4611</v>
      </c>
      <c r="B4584">
        <v>25</v>
      </c>
      <c r="C4584" t="str">
        <f t="shared" si="497"/>
        <v>18-24</v>
      </c>
      <c r="D4584" t="s">
        <v>13</v>
      </c>
      <c r="E4584" t="s">
        <v>2</v>
      </c>
      <c r="F4584">
        <v>22.29</v>
      </c>
      <c r="G4584" t="str">
        <f t="shared" si="498"/>
        <v>Medium</v>
      </c>
      <c r="H4584">
        <v>54</v>
      </c>
      <c r="I4584" t="s">
        <v>3</v>
      </c>
      <c r="J4584" t="s">
        <v>10</v>
      </c>
      <c r="K4584" s="4">
        <v>8.99</v>
      </c>
      <c r="L4584" s="4">
        <f t="shared" si="499"/>
        <v>8.99</v>
      </c>
      <c r="M4584">
        <v>0</v>
      </c>
      <c r="N4584" t="s">
        <v>47</v>
      </c>
      <c r="O4584">
        <v>5</v>
      </c>
      <c r="P4584">
        <v>0.41</v>
      </c>
      <c r="Q4584">
        <f t="shared" si="500"/>
        <v>25</v>
      </c>
      <c r="R4584" t="s">
        <v>38</v>
      </c>
      <c r="S4584">
        <f t="shared" si="501"/>
        <v>557.25</v>
      </c>
      <c r="T4584" t="str">
        <f t="shared" si="502"/>
        <v>High</v>
      </c>
      <c r="U4584" t="str">
        <f t="shared" si="503"/>
        <v>Inactive</v>
      </c>
    </row>
    <row r="4585" spans="1:21" x14ac:dyDescent="0.25">
      <c r="A4585" t="s">
        <v>4612</v>
      </c>
      <c r="B4585">
        <v>29</v>
      </c>
      <c r="C4585" t="str">
        <f t="shared" si="497"/>
        <v>25-34</v>
      </c>
      <c r="D4585" t="s">
        <v>27</v>
      </c>
      <c r="E4585" t="s">
        <v>2</v>
      </c>
      <c r="F4585">
        <v>8.06</v>
      </c>
      <c r="G4585" t="str">
        <f t="shared" si="498"/>
        <v>Low</v>
      </c>
      <c r="H4585">
        <v>13</v>
      </c>
      <c r="I4585" t="s">
        <v>56</v>
      </c>
      <c r="J4585" t="s">
        <v>10</v>
      </c>
      <c r="K4585" s="4">
        <v>8.99</v>
      </c>
      <c r="L4585" s="4">
        <f t="shared" si="499"/>
        <v>8.99</v>
      </c>
      <c r="M4585">
        <v>0</v>
      </c>
      <c r="N4585" t="s">
        <v>47</v>
      </c>
      <c r="O4585">
        <v>2</v>
      </c>
      <c r="P4585">
        <v>0.57999999999999996</v>
      </c>
      <c r="Q4585">
        <f t="shared" si="500"/>
        <v>35</v>
      </c>
      <c r="R4585" t="s">
        <v>25</v>
      </c>
      <c r="S4585">
        <f t="shared" si="501"/>
        <v>282.10000000000002</v>
      </c>
      <c r="T4585" t="str">
        <f t="shared" si="502"/>
        <v>High</v>
      </c>
      <c r="U4585" t="str">
        <f t="shared" si="503"/>
        <v>Risk</v>
      </c>
    </row>
    <row r="4586" spans="1:21" x14ac:dyDescent="0.25">
      <c r="A4586" t="s">
        <v>4613</v>
      </c>
      <c r="B4586">
        <v>57</v>
      </c>
      <c r="C4586" t="str">
        <f t="shared" si="497"/>
        <v>55+</v>
      </c>
      <c r="D4586" t="s">
        <v>27</v>
      </c>
      <c r="E4586" t="s">
        <v>2</v>
      </c>
      <c r="F4586">
        <v>4.76</v>
      </c>
      <c r="G4586" t="str">
        <f t="shared" si="498"/>
        <v>Low</v>
      </c>
      <c r="H4586">
        <v>58</v>
      </c>
      <c r="I4586" t="s">
        <v>3</v>
      </c>
      <c r="J4586" t="s">
        <v>43</v>
      </c>
      <c r="K4586" s="4">
        <v>8.99</v>
      </c>
      <c r="L4586" s="4">
        <f t="shared" si="499"/>
        <v>8.99</v>
      </c>
      <c r="M4586">
        <v>1</v>
      </c>
      <c r="N4586" t="s">
        <v>47</v>
      </c>
      <c r="O4586">
        <v>1</v>
      </c>
      <c r="P4586">
        <v>0.08</v>
      </c>
      <c r="Q4586">
        <f t="shared" si="500"/>
        <v>5</v>
      </c>
      <c r="R4586" t="s">
        <v>6</v>
      </c>
      <c r="S4586">
        <f t="shared" si="501"/>
        <v>23.799999999999997</v>
      </c>
      <c r="T4586" t="str">
        <f t="shared" si="502"/>
        <v>Low</v>
      </c>
      <c r="U4586" t="str">
        <f t="shared" si="503"/>
        <v>Inactive</v>
      </c>
    </row>
    <row r="4587" spans="1:21" x14ac:dyDescent="0.25">
      <c r="A4587" t="s">
        <v>4614</v>
      </c>
      <c r="B4587">
        <v>29</v>
      </c>
      <c r="C4587" t="str">
        <f t="shared" si="497"/>
        <v>25-34</v>
      </c>
      <c r="D4587" t="s">
        <v>1</v>
      </c>
      <c r="E4587" t="s">
        <v>8</v>
      </c>
      <c r="F4587">
        <v>7.29</v>
      </c>
      <c r="G4587" t="str">
        <f t="shared" si="498"/>
        <v>Low</v>
      </c>
      <c r="H4587">
        <v>44</v>
      </c>
      <c r="I4587" t="s">
        <v>56</v>
      </c>
      <c r="J4587" t="s">
        <v>41</v>
      </c>
      <c r="K4587" s="4">
        <v>13.99</v>
      </c>
      <c r="L4587" s="4">
        <f t="shared" si="499"/>
        <v>13.99</v>
      </c>
      <c r="M4587">
        <v>1</v>
      </c>
      <c r="N4587" t="s">
        <v>5</v>
      </c>
      <c r="O4587">
        <v>3</v>
      </c>
      <c r="P4587">
        <v>0.16</v>
      </c>
      <c r="Q4587">
        <f t="shared" si="500"/>
        <v>10</v>
      </c>
      <c r="R4587" t="s">
        <v>25</v>
      </c>
      <c r="S4587">
        <f t="shared" si="501"/>
        <v>72.900000000000006</v>
      </c>
      <c r="T4587" t="str">
        <f t="shared" si="502"/>
        <v>Medium</v>
      </c>
      <c r="U4587" t="str">
        <f t="shared" si="503"/>
        <v>Inactive</v>
      </c>
    </row>
    <row r="4588" spans="1:21" x14ac:dyDescent="0.25">
      <c r="A4588" t="s">
        <v>4615</v>
      </c>
      <c r="B4588">
        <v>44</v>
      </c>
      <c r="C4588" t="str">
        <f t="shared" si="497"/>
        <v>35-44</v>
      </c>
      <c r="D4588" t="s">
        <v>27</v>
      </c>
      <c r="E4588" t="s">
        <v>8</v>
      </c>
      <c r="F4588">
        <v>4.2</v>
      </c>
      <c r="G4588" t="str">
        <f t="shared" si="498"/>
        <v>Low</v>
      </c>
      <c r="H4588">
        <v>39</v>
      </c>
      <c r="I4588" t="s">
        <v>14</v>
      </c>
      <c r="J4588" t="s">
        <v>32</v>
      </c>
      <c r="K4588" s="4">
        <v>13.99</v>
      </c>
      <c r="L4588" s="4">
        <f t="shared" si="499"/>
        <v>13.99</v>
      </c>
      <c r="M4588">
        <v>1</v>
      </c>
      <c r="N4588" t="s">
        <v>29</v>
      </c>
      <c r="O4588">
        <v>3</v>
      </c>
      <c r="P4588">
        <v>0.11</v>
      </c>
      <c r="Q4588">
        <f t="shared" si="500"/>
        <v>7</v>
      </c>
      <c r="R4588" t="s">
        <v>6</v>
      </c>
      <c r="S4588">
        <f t="shared" si="501"/>
        <v>29.400000000000002</v>
      </c>
      <c r="T4588" t="str">
        <f t="shared" si="502"/>
        <v>Low</v>
      </c>
      <c r="U4588" t="str">
        <f t="shared" si="503"/>
        <v>Inactive</v>
      </c>
    </row>
    <row r="4589" spans="1:21" x14ac:dyDescent="0.25">
      <c r="A4589" t="s">
        <v>4616</v>
      </c>
      <c r="B4589">
        <v>22</v>
      </c>
      <c r="C4589" t="str">
        <f t="shared" si="497"/>
        <v>18-24</v>
      </c>
      <c r="D4589" t="s">
        <v>1</v>
      </c>
      <c r="E4589" t="s">
        <v>2</v>
      </c>
      <c r="F4589">
        <v>0.91</v>
      </c>
      <c r="G4589" t="str">
        <f t="shared" si="498"/>
        <v>Low</v>
      </c>
      <c r="H4589">
        <v>39</v>
      </c>
      <c r="I4589" t="s">
        <v>35</v>
      </c>
      <c r="J4589" t="s">
        <v>43</v>
      </c>
      <c r="K4589" s="4">
        <v>8.99</v>
      </c>
      <c r="L4589" s="4">
        <f t="shared" si="499"/>
        <v>8.99</v>
      </c>
      <c r="M4589">
        <v>1</v>
      </c>
      <c r="N4589" t="s">
        <v>15</v>
      </c>
      <c r="O4589">
        <v>1</v>
      </c>
      <c r="P4589">
        <v>0.02</v>
      </c>
      <c r="Q4589">
        <f t="shared" si="500"/>
        <v>1</v>
      </c>
      <c r="R4589" t="s">
        <v>16</v>
      </c>
      <c r="S4589">
        <f t="shared" si="501"/>
        <v>0.91</v>
      </c>
      <c r="T4589" t="str">
        <f t="shared" si="502"/>
        <v>Low</v>
      </c>
      <c r="U4589" t="str">
        <f t="shared" si="503"/>
        <v>Inactive</v>
      </c>
    </row>
    <row r="4590" spans="1:21" x14ac:dyDescent="0.25">
      <c r="A4590" t="s">
        <v>4617</v>
      </c>
      <c r="B4590">
        <v>33</v>
      </c>
      <c r="C4590" t="str">
        <f t="shared" si="497"/>
        <v>25-34</v>
      </c>
      <c r="D4590" t="s">
        <v>27</v>
      </c>
      <c r="E4590" t="s">
        <v>2</v>
      </c>
      <c r="F4590">
        <v>3.15</v>
      </c>
      <c r="G4590" t="str">
        <f t="shared" si="498"/>
        <v>Low</v>
      </c>
      <c r="H4590">
        <v>42</v>
      </c>
      <c r="I4590" t="s">
        <v>56</v>
      </c>
      <c r="J4590" t="s">
        <v>10</v>
      </c>
      <c r="K4590" s="4">
        <v>8.99</v>
      </c>
      <c r="L4590" s="4">
        <f t="shared" si="499"/>
        <v>8.99</v>
      </c>
      <c r="M4590">
        <v>1</v>
      </c>
      <c r="N4590" t="s">
        <v>15</v>
      </c>
      <c r="O4590">
        <v>1</v>
      </c>
      <c r="P4590">
        <v>7.0000000000000007E-2</v>
      </c>
      <c r="Q4590">
        <f t="shared" si="500"/>
        <v>4</v>
      </c>
      <c r="R4590" t="s">
        <v>16</v>
      </c>
      <c r="S4590">
        <f t="shared" si="501"/>
        <v>12.6</v>
      </c>
      <c r="T4590" t="str">
        <f t="shared" si="502"/>
        <v>Low</v>
      </c>
      <c r="U4590" t="str">
        <f t="shared" si="503"/>
        <v>Inactive</v>
      </c>
    </row>
    <row r="4591" spans="1:21" x14ac:dyDescent="0.25">
      <c r="A4591" t="s">
        <v>4618</v>
      </c>
      <c r="B4591">
        <v>25</v>
      </c>
      <c r="C4591" t="str">
        <f t="shared" si="497"/>
        <v>18-24</v>
      </c>
      <c r="D4591" t="s">
        <v>13</v>
      </c>
      <c r="E4591" t="s">
        <v>2</v>
      </c>
      <c r="F4591">
        <v>5.78</v>
      </c>
      <c r="G4591" t="str">
        <f t="shared" si="498"/>
        <v>Low</v>
      </c>
      <c r="H4591">
        <v>45</v>
      </c>
      <c r="I4591" t="s">
        <v>9</v>
      </c>
      <c r="J4591" t="s">
        <v>43</v>
      </c>
      <c r="K4591" s="4">
        <v>8.99</v>
      </c>
      <c r="L4591" s="4">
        <f t="shared" si="499"/>
        <v>8.99</v>
      </c>
      <c r="M4591">
        <v>1</v>
      </c>
      <c r="N4591" t="s">
        <v>47</v>
      </c>
      <c r="O4591">
        <v>4</v>
      </c>
      <c r="P4591">
        <v>0.13</v>
      </c>
      <c r="Q4591">
        <f t="shared" si="500"/>
        <v>8</v>
      </c>
      <c r="R4591" t="s">
        <v>11</v>
      </c>
      <c r="S4591">
        <f t="shared" si="501"/>
        <v>46.24</v>
      </c>
      <c r="T4591" t="str">
        <f t="shared" si="502"/>
        <v>Low</v>
      </c>
      <c r="U4591" t="str">
        <f t="shared" si="503"/>
        <v>Inactive</v>
      </c>
    </row>
    <row r="4592" spans="1:21" x14ac:dyDescent="0.25">
      <c r="A4592" t="s">
        <v>4619</v>
      </c>
      <c r="B4592">
        <v>54</v>
      </c>
      <c r="C4592" t="str">
        <f t="shared" si="497"/>
        <v>45-54</v>
      </c>
      <c r="D4592" t="s">
        <v>1</v>
      </c>
      <c r="E4592" t="s">
        <v>18</v>
      </c>
      <c r="F4592">
        <v>19.95</v>
      </c>
      <c r="G4592" t="str">
        <f t="shared" si="498"/>
        <v>Low</v>
      </c>
      <c r="H4592">
        <v>59</v>
      </c>
      <c r="I4592" t="s">
        <v>14</v>
      </c>
      <c r="J4592" t="s">
        <v>10</v>
      </c>
      <c r="K4592" s="4">
        <v>17.989999999999998</v>
      </c>
      <c r="L4592" s="4">
        <f t="shared" si="499"/>
        <v>17.989999999999998</v>
      </c>
      <c r="M4592">
        <v>1</v>
      </c>
      <c r="N4592" t="s">
        <v>29</v>
      </c>
      <c r="O4592">
        <v>1</v>
      </c>
      <c r="P4592">
        <v>0.33</v>
      </c>
      <c r="Q4592">
        <f t="shared" si="500"/>
        <v>20</v>
      </c>
      <c r="R4592" t="s">
        <v>20</v>
      </c>
      <c r="S4592">
        <f t="shared" si="501"/>
        <v>399</v>
      </c>
      <c r="T4592" t="str">
        <f t="shared" si="502"/>
        <v>High</v>
      </c>
      <c r="U4592" t="str">
        <f t="shared" si="503"/>
        <v>Inactive</v>
      </c>
    </row>
    <row r="4593" spans="1:21" x14ac:dyDescent="0.25">
      <c r="A4593" t="s">
        <v>4620</v>
      </c>
      <c r="B4593">
        <v>21</v>
      </c>
      <c r="C4593" t="str">
        <f t="shared" si="497"/>
        <v>18-24</v>
      </c>
      <c r="D4593" t="s">
        <v>13</v>
      </c>
      <c r="E4593" t="s">
        <v>2</v>
      </c>
      <c r="F4593">
        <v>5.49</v>
      </c>
      <c r="G4593" t="str">
        <f t="shared" si="498"/>
        <v>Low</v>
      </c>
      <c r="H4593">
        <v>31</v>
      </c>
      <c r="I4593" t="s">
        <v>14</v>
      </c>
      <c r="J4593" t="s">
        <v>10</v>
      </c>
      <c r="K4593" s="4">
        <v>8.99</v>
      </c>
      <c r="L4593" s="4">
        <f t="shared" si="499"/>
        <v>8.99</v>
      </c>
      <c r="M4593">
        <v>1</v>
      </c>
      <c r="N4593" t="s">
        <v>29</v>
      </c>
      <c r="O4593">
        <v>2</v>
      </c>
      <c r="P4593">
        <v>0.17</v>
      </c>
      <c r="Q4593">
        <f t="shared" si="500"/>
        <v>10</v>
      </c>
      <c r="R4593" t="s">
        <v>33</v>
      </c>
      <c r="S4593">
        <f t="shared" si="501"/>
        <v>54.900000000000006</v>
      </c>
      <c r="T4593" t="str">
        <f t="shared" si="502"/>
        <v>Medium</v>
      </c>
      <c r="U4593" t="str">
        <f t="shared" si="503"/>
        <v>Inactive</v>
      </c>
    </row>
    <row r="4594" spans="1:21" x14ac:dyDescent="0.25">
      <c r="A4594" t="s">
        <v>4621</v>
      </c>
      <c r="B4594">
        <v>19</v>
      </c>
      <c r="C4594" t="str">
        <f t="shared" si="497"/>
        <v>18-24</v>
      </c>
      <c r="D4594" t="s">
        <v>1</v>
      </c>
      <c r="E4594" t="s">
        <v>18</v>
      </c>
      <c r="F4594">
        <v>1.87</v>
      </c>
      <c r="G4594" t="str">
        <f t="shared" si="498"/>
        <v>Low</v>
      </c>
      <c r="H4594">
        <v>6</v>
      </c>
      <c r="I4594" t="s">
        <v>35</v>
      </c>
      <c r="J4594" t="s">
        <v>32</v>
      </c>
      <c r="K4594" s="4">
        <v>17.989999999999998</v>
      </c>
      <c r="L4594" s="4">
        <f t="shared" si="499"/>
        <v>17.989999999999998</v>
      </c>
      <c r="M4594">
        <v>1</v>
      </c>
      <c r="N4594" t="s">
        <v>23</v>
      </c>
      <c r="O4594">
        <v>1</v>
      </c>
      <c r="P4594">
        <v>0.27</v>
      </c>
      <c r="Q4594">
        <f t="shared" si="500"/>
        <v>16</v>
      </c>
      <c r="R4594" t="s">
        <v>6</v>
      </c>
      <c r="S4594">
        <f t="shared" si="501"/>
        <v>29.92</v>
      </c>
      <c r="T4594" t="str">
        <f t="shared" si="502"/>
        <v>Low</v>
      </c>
      <c r="U4594" t="str">
        <f t="shared" si="503"/>
        <v>Active</v>
      </c>
    </row>
    <row r="4595" spans="1:21" x14ac:dyDescent="0.25">
      <c r="A4595" t="s">
        <v>4622</v>
      </c>
      <c r="B4595">
        <v>23</v>
      </c>
      <c r="C4595" t="str">
        <f t="shared" si="497"/>
        <v>18-24</v>
      </c>
      <c r="D4595" t="s">
        <v>1</v>
      </c>
      <c r="E4595" t="s">
        <v>2</v>
      </c>
      <c r="F4595">
        <v>15.3</v>
      </c>
      <c r="G4595" t="str">
        <f t="shared" si="498"/>
        <v>Low</v>
      </c>
      <c r="H4595">
        <v>49</v>
      </c>
      <c r="I4595" t="s">
        <v>14</v>
      </c>
      <c r="J4595" t="s">
        <v>43</v>
      </c>
      <c r="K4595" s="4">
        <v>8.99</v>
      </c>
      <c r="L4595" s="4">
        <f t="shared" si="499"/>
        <v>8.99</v>
      </c>
      <c r="M4595">
        <v>1</v>
      </c>
      <c r="N4595" t="s">
        <v>5</v>
      </c>
      <c r="O4595">
        <v>3</v>
      </c>
      <c r="P4595">
        <v>0.31</v>
      </c>
      <c r="Q4595">
        <f t="shared" si="500"/>
        <v>19</v>
      </c>
      <c r="R4595" t="s">
        <v>25</v>
      </c>
      <c r="S4595">
        <f t="shared" si="501"/>
        <v>290.7</v>
      </c>
      <c r="T4595" t="str">
        <f t="shared" si="502"/>
        <v>High</v>
      </c>
      <c r="U4595" t="str">
        <f t="shared" si="503"/>
        <v>Inactive</v>
      </c>
    </row>
    <row r="4596" spans="1:21" x14ac:dyDescent="0.25">
      <c r="A4596" t="s">
        <v>4623</v>
      </c>
      <c r="B4596">
        <v>19</v>
      </c>
      <c r="C4596" t="str">
        <f t="shared" si="497"/>
        <v>18-24</v>
      </c>
      <c r="D4596" t="s">
        <v>13</v>
      </c>
      <c r="E4596" t="s">
        <v>8</v>
      </c>
      <c r="F4596">
        <v>0.82</v>
      </c>
      <c r="G4596" t="str">
        <f t="shared" si="498"/>
        <v>Low</v>
      </c>
      <c r="H4596">
        <v>39</v>
      </c>
      <c r="I4596" t="s">
        <v>35</v>
      </c>
      <c r="J4596" t="s">
        <v>43</v>
      </c>
      <c r="K4596" s="4">
        <v>13.99</v>
      </c>
      <c r="L4596" s="4">
        <f t="shared" si="499"/>
        <v>13.99</v>
      </c>
      <c r="M4596">
        <v>1</v>
      </c>
      <c r="N4596" t="s">
        <v>23</v>
      </c>
      <c r="O4596">
        <v>5</v>
      </c>
      <c r="P4596">
        <v>0.02</v>
      </c>
      <c r="Q4596">
        <f t="shared" si="500"/>
        <v>1</v>
      </c>
      <c r="R4596" t="s">
        <v>16</v>
      </c>
      <c r="S4596">
        <f t="shared" si="501"/>
        <v>0.82</v>
      </c>
      <c r="T4596" t="str">
        <f t="shared" si="502"/>
        <v>Low</v>
      </c>
      <c r="U4596" t="str">
        <f t="shared" si="503"/>
        <v>Inactive</v>
      </c>
    </row>
    <row r="4597" spans="1:21" x14ac:dyDescent="0.25">
      <c r="A4597" t="s">
        <v>4624</v>
      </c>
      <c r="B4597">
        <v>40</v>
      </c>
      <c r="C4597" t="str">
        <f t="shared" si="497"/>
        <v>35-44</v>
      </c>
      <c r="D4597" t="s">
        <v>27</v>
      </c>
      <c r="E4597" t="s">
        <v>8</v>
      </c>
      <c r="F4597">
        <v>4.87</v>
      </c>
      <c r="G4597" t="str">
        <f t="shared" si="498"/>
        <v>Low</v>
      </c>
      <c r="H4597">
        <v>19</v>
      </c>
      <c r="I4597" t="s">
        <v>9</v>
      </c>
      <c r="J4597" t="s">
        <v>10</v>
      </c>
      <c r="K4597" s="4">
        <v>13.99</v>
      </c>
      <c r="L4597" s="4">
        <f t="shared" si="499"/>
        <v>13.99</v>
      </c>
      <c r="M4597">
        <v>1</v>
      </c>
      <c r="N4597" t="s">
        <v>23</v>
      </c>
      <c r="O4597">
        <v>1</v>
      </c>
      <c r="P4597">
        <v>0.24</v>
      </c>
      <c r="Q4597">
        <f t="shared" si="500"/>
        <v>14</v>
      </c>
      <c r="R4597" t="s">
        <v>16</v>
      </c>
      <c r="S4597">
        <f t="shared" si="501"/>
        <v>68.180000000000007</v>
      </c>
      <c r="T4597" t="str">
        <f t="shared" si="502"/>
        <v>Medium</v>
      </c>
      <c r="U4597" t="str">
        <f t="shared" si="503"/>
        <v>Risk</v>
      </c>
    </row>
    <row r="4598" spans="1:21" x14ac:dyDescent="0.25">
      <c r="A4598" t="s">
        <v>4625</v>
      </c>
      <c r="B4598">
        <v>31</v>
      </c>
      <c r="C4598" t="str">
        <f t="shared" si="497"/>
        <v>25-34</v>
      </c>
      <c r="D4598" t="s">
        <v>13</v>
      </c>
      <c r="E4598" t="s">
        <v>18</v>
      </c>
      <c r="F4598">
        <v>2.2000000000000002</v>
      </c>
      <c r="G4598" t="str">
        <f t="shared" si="498"/>
        <v>Low</v>
      </c>
      <c r="H4598">
        <v>43</v>
      </c>
      <c r="I4598" t="s">
        <v>9</v>
      </c>
      <c r="J4598" t="s">
        <v>41</v>
      </c>
      <c r="K4598" s="4">
        <v>17.989999999999998</v>
      </c>
      <c r="L4598" s="4">
        <f t="shared" si="499"/>
        <v>17.989999999999998</v>
      </c>
      <c r="M4598">
        <v>1</v>
      </c>
      <c r="N4598" t="s">
        <v>23</v>
      </c>
      <c r="O4598">
        <v>5</v>
      </c>
      <c r="P4598">
        <v>0.05</v>
      </c>
      <c r="Q4598">
        <f t="shared" si="500"/>
        <v>3</v>
      </c>
      <c r="R4598" t="s">
        <v>16</v>
      </c>
      <c r="S4598">
        <f t="shared" si="501"/>
        <v>6.6000000000000005</v>
      </c>
      <c r="T4598" t="str">
        <f t="shared" si="502"/>
        <v>Low</v>
      </c>
      <c r="U4598" t="str">
        <f t="shared" si="503"/>
        <v>Inactive</v>
      </c>
    </row>
    <row r="4599" spans="1:21" x14ac:dyDescent="0.25">
      <c r="A4599" t="s">
        <v>4626</v>
      </c>
      <c r="B4599">
        <v>38</v>
      </c>
      <c r="C4599" t="str">
        <f t="shared" si="497"/>
        <v>35-44</v>
      </c>
      <c r="D4599" t="s">
        <v>13</v>
      </c>
      <c r="E4599" t="s">
        <v>2</v>
      </c>
      <c r="F4599">
        <v>2.7</v>
      </c>
      <c r="G4599" t="str">
        <f t="shared" si="498"/>
        <v>Low</v>
      </c>
      <c r="H4599">
        <v>49</v>
      </c>
      <c r="I4599" t="s">
        <v>56</v>
      </c>
      <c r="J4599" t="s">
        <v>10</v>
      </c>
      <c r="K4599" s="4">
        <v>8.99</v>
      </c>
      <c r="L4599" s="4">
        <f t="shared" si="499"/>
        <v>8.99</v>
      </c>
      <c r="M4599">
        <v>1</v>
      </c>
      <c r="N4599" t="s">
        <v>23</v>
      </c>
      <c r="O4599">
        <v>1</v>
      </c>
      <c r="P4599">
        <v>0.05</v>
      </c>
      <c r="Q4599">
        <f t="shared" si="500"/>
        <v>3</v>
      </c>
      <c r="R4599" t="s">
        <v>38</v>
      </c>
      <c r="S4599">
        <f t="shared" si="501"/>
        <v>8.1000000000000014</v>
      </c>
      <c r="T4599" t="str">
        <f t="shared" si="502"/>
        <v>Low</v>
      </c>
      <c r="U4599" t="str">
        <f t="shared" si="503"/>
        <v>Inactive</v>
      </c>
    </row>
    <row r="4600" spans="1:21" x14ac:dyDescent="0.25">
      <c r="A4600" t="s">
        <v>4627</v>
      </c>
      <c r="B4600">
        <v>25</v>
      </c>
      <c r="C4600" t="str">
        <f t="shared" si="497"/>
        <v>18-24</v>
      </c>
      <c r="D4600" t="s">
        <v>1</v>
      </c>
      <c r="E4600" t="s">
        <v>18</v>
      </c>
      <c r="F4600">
        <v>5.75</v>
      </c>
      <c r="G4600" t="str">
        <f t="shared" si="498"/>
        <v>Low</v>
      </c>
      <c r="H4600">
        <v>7</v>
      </c>
      <c r="I4600" t="s">
        <v>56</v>
      </c>
      <c r="J4600" t="s">
        <v>32</v>
      </c>
      <c r="K4600" s="4">
        <v>17.989999999999998</v>
      </c>
      <c r="L4600" s="4">
        <f t="shared" si="499"/>
        <v>17.989999999999998</v>
      </c>
      <c r="M4600">
        <v>0</v>
      </c>
      <c r="N4600" t="s">
        <v>47</v>
      </c>
      <c r="O4600">
        <v>3</v>
      </c>
      <c r="P4600">
        <v>0.72</v>
      </c>
      <c r="Q4600">
        <f t="shared" si="500"/>
        <v>43</v>
      </c>
      <c r="R4600" t="s">
        <v>38</v>
      </c>
      <c r="S4600">
        <f t="shared" si="501"/>
        <v>247.25</v>
      </c>
      <c r="T4600" t="str">
        <f t="shared" si="502"/>
        <v>High</v>
      </c>
      <c r="U4600" t="str">
        <f t="shared" si="503"/>
        <v>Active</v>
      </c>
    </row>
    <row r="4601" spans="1:21" x14ac:dyDescent="0.25">
      <c r="A4601" t="s">
        <v>4628</v>
      </c>
      <c r="B4601">
        <v>39</v>
      </c>
      <c r="C4601" t="str">
        <f t="shared" si="497"/>
        <v>35-44</v>
      </c>
      <c r="D4601" t="s">
        <v>27</v>
      </c>
      <c r="E4601" t="s">
        <v>18</v>
      </c>
      <c r="F4601">
        <v>9.2799999999999994</v>
      </c>
      <c r="G4601" t="str">
        <f t="shared" si="498"/>
        <v>Low</v>
      </c>
      <c r="H4601">
        <v>39</v>
      </c>
      <c r="I4601" t="s">
        <v>9</v>
      </c>
      <c r="J4601" t="s">
        <v>43</v>
      </c>
      <c r="K4601" s="4">
        <v>17.989999999999998</v>
      </c>
      <c r="L4601" s="4">
        <f t="shared" si="499"/>
        <v>17.989999999999998</v>
      </c>
      <c r="M4601">
        <v>1</v>
      </c>
      <c r="N4601" t="s">
        <v>15</v>
      </c>
      <c r="O4601">
        <v>3</v>
      </c>
      <c r="P4601">
        <v>0.23</v>
      </c>
      <c r="Q4601">
        <f t="shared" si="500"/>
        <v>14</v>
      </c>
      <c r="R4601" t="s">
        <v>20</v>
      </c>
      <c r="S4601">
        <f t="shared" si="501"/>
        <v>129.91999999999999</v>
      </c>
      <c r="T4601" t="str">
        <f t="shared" si="502"/>
        <v>Medium</v>
      </c>
      <c r="U4601" t="str">
        <f t="shared" si="503"/>
        <v>Inactive</v>
      </c>
    </row>
    <row r="4602" spans="1:21" x14ac:dyDescent="0.25">
      <c r="A4602" t="s">
        <v>4629</v>
      </c>
      <c r="B4602">
        <v>64</v>
      </c>
      <c r="C4602" t="str">
        <f t="shared" si="497"/>
        <v>55+</v>
      </c>
      <c r="D4602" t="s">
        <v>27</v>
      </c>
      <c r="E4602" t="s">
        <v>2</v>
      </c>
      <c r="F4602">
        <v>5.01</v>
      </c>
      <c r="G4602" t="str">
        <f t="shared" si="498"/>
        <v>Low</v>
      </c>
      <c r="H4602">
        <v>49</v>
      </c>
      <c r="I4602" t="s">
        <v>56</v>
      </c>
      <c r="J4602" t="s">
        <v>4</v>
      </c>
      <c r="K4602" s="4">
        <v>8.99</v>
      </c>
      <c r="L4602" s="4">
        <f t="shared" si="499"/>
        <v>8.99</v>
      </c>
      <c r="M4602">
        <v>1</v>
      </c>
      <c r="N4602" t="s">
        <v>23</v>
      </c>
      <c r="O4602">
        <v>5</v>
      </c>
      <c r="P4602">
        <v>0.1</v>
      </c>
      <c r="Q4602">
        <f t="shared" si="500"/>
        <v>6</v>
      </c>
      <c r="R4602" t="s">
        <v>6</v>
      </c>
      <c r="S4602">
        <f t="shared" si="501"/>
        <v>30.06</v>
      </c>
      <c r="T4602" t="str">
        <f t="shared" si="502"/>
        <v>Low</v>
      </c>
      <c r="U4602" t="str">
        <f t="shared" si="503"/>
        <v>Inactive</v>
      </c>
    </row>
    <row r="4603" spans="1:21" x14ac:dyDescent="0.25">
      <c r="A4603" t="s">
        <v>4630</v>
      </c>
      <c r="B4603">
        <v>21</v>
      </c>
      <c r="C4603" t="str">
        <f t="shared" si="497"/>
        <v>18-24</v>
      </c>
      <c r="D4603" t="s">
        <v>1</v>
      </c>
      <c r="E4603" t="s">
        <v>8</v>
      </c>
      <c r="F4603">
        <v>8.27</v>
      </c>
      <c r="G4603" t="str">
        <f t="shared" si="498"/>
        <v>Low</v>
      </c>
      <c r="H4603">
        <v>53</v>
      </c>
      <c r="I4603" t="s">
        <v>19</v>
      </c>
      <c r="J4603" t="s">
        <v>10</v>
      </c>
      <c r="K4603" s="4">
        <v>13.99</v>
      </c>
      <c r="L4603" s="4">
        <f t="shared" si="499"/>
        <v>13.99</v>
      </c>
      <c r="M4603">
        <v>1</v>
      </c>
      <c r="N4603" t="s">
        <v>47</v>
      </c>
      <c r="O4603">
        <v>3</v>
      </c>
      <c r="P4603">
        <v>0.15</v>
      </c>
      <c r="Q4603">
        <f t="shared" si="500"/>
        <v>9</v>
      </c>
      <c r="R4603" t="s">
        <v>38</v>
      </c>
      <c r="S4603">
        <f t="shared" si="501"/>
        <v>74.429999999999993</v>
      </c>
      <c r="T4603" t="str">
        <f t="shared" si="502"/>
        <v>Medium</v>
      </c>
      <c r="U4603" t="str">
        <f t="shared" si="503"/>
        <v>Inactive</v>
      </c>
    </row>
    <row r="4604" spans="1:21" x14ac:dyDescent="0.25">
      <c r="A4604" t="s">
        <v>4631</v>
      </c>
      <c r="B4604">
        <v>32</v>
      </c>
      <c r="C4604" t="str">
        <f t="shared" si="497"/>
        <v>25-34</v>
      </c>
      <c r="D4604" t="s">
        <v>1</v>
      </c>
      <c r="E4604" t="s">
        <v>8</v>
      </c>
      <c r="F4604">
        <v>3.37</v>
      </c>
      <c r="G4604" t="str">
        <f t="shared" si="498"/>
        <v>Low</v>
      </c>
      <c r="H4604">
        <v>19</v>
      </c>
      <c r="I4604" t="s">
        <v>9</v>
      </c>
      <c r="J4604" t="s">
        <v>41</v>
      </c>
      <c r="K4604" s="4">
        <v>13.99</v>
      </c>
      <c r="L4604" s="4">
        <f t="shared" si="499"/>
        <v>13.99</v>
      </c>
      <c r="M4604">
        <v>1</v>
      </c>
      <c r="N4604" t="s">
        <v>15</v>
      </c>
      <c r="O4604">
        <v>1</v>
      </c>
      <c r="P4604">
        <v>0.17</v>
      </c>
      <c r="Q4604">
        <f t="shared" si="500"/>
        <v>10</v>
      </c>
      <c r="R4604" t="s">
        <v>6</v>
      </c>
      <c r="S4604">
        <f t="shared" si="501"/>
        <v>33.700000000000003</v>
      </c>
      <c r="T4604" t="str">
        <f t="shared" si="502"/>
        <v>Low</v>
      </c>
      <c r="U4604" t="str">
        <f t="shared" si="503"/>
        <v>Risk</v>
      </c>
    </row>
    <row r="4605" spans="1:21" x14ac:dyDescent="0.25">
      <c r="A4605" t="s">
        <v>4632</v>
      </c>
      <c r="B4605">
        <v>62</v>
      </c>
      <c r="C4605" t="str">
        <f t="shared" si="497"/>
        <v>55+</v>
      </c>
      <c r="D4605" t="s">
        <v>27</v>
      </c>
      <c r="E4605" t="s">
        <v>2</v>
      </c>
      <c r="F4605">
        <v>1.71</v>
      </c>
      <c r="G4605" t="str">
        <f t="shared" si="498"/>
        <v>Low</v>
      </c>
      <c r="H4605">
        <v>13</v>
      </c>
      <c r="I4605" t="s">
        <v>19</v>
      </c>
      <c r="J4605" t="s">
        <v>32</v>
      </c>
      <c r="K4605" s="4">
        <v>8.99</v>
      </c>
      <c r="L4605" s="4">
        <f t="shared" si="499"/>
        <v>8.99</v>
      </c>
      <c r="M4605">
        <v>1</v>
      </c>
      <c r="N4605" t="s">
        <v>29</v>
      </c>
      <c r="O4605">
        <v>4</v>
      </c>
      <c r="P4605">
        <v>0.12</v>
      </c>
      <c r="Q4605">
        <f t="shared" si="500"/>
        <v>7</v>
      </c>
      <c r="R4605" t="s">
        <v>16</v>
      </c>
      <c r="S4605">
        <f t="shared" si="501"/>
        <v>11.969999999999999</v>
      </c>
      <c r="T4605" t="str">
        <f t="shared" si="502"/>
        <v>Low</v>
      </c>
      <c r="U4605" t="str">
        <f t="shared" si="503"/>
        <v>Risk</v>
      </c>
    </row>
    <row r="4606" spans="1:21" x14ac:dyDescent="0.25">
      <c r="A4606" t="s">
        <v>4633</v>
      </c>
      <c r="B4606">
        <v>69</v>
      </c>
      <c r="C4606" t="str">
        <f t="shared" si="497"/>
        <v>55+</v>
      </c>
      <c r="D4606" t="s">
        <v>13</v>
      </c>
      <c r="E4606" t="s">
        <v>8</v>
      </c>
      <c r="F4606">
        <v>2.48</v>
      </c>
      <c r="G4606" t="str">
        <f t="shared" si="498"/>
        <v>Low</v>
      </c>
      <c r="H4606">
        <v>55</v>
      </c>
      <c r="I4606" t="s">
        <v>35</v>
      </c>
      <c r="J4606" t="s">
        <v>32</v>
      </c>
      <c r="K4606" s="4">
        <v>13.99</v>
      </c>
      <c r="L4606" s="4">
        <f t="shared" si="499"/>
        <v>13.99</v>
      </c>
      <c r="M4606">
        <v>1</v>
      </c>
      <c r="N4606" t="s">
        <v>5</v>
      </c>
      <c r="O4606">
        <v>1</v>
      </c>
      <c r="P4606">
        <v>0.04</v>
      </c>
      <c r="Q4606">
        <f t="shared" si="500"/>
        <v>2</v>
      </c>
      <c r="R4606" t="s">
        <v>25</v>
      </c>
      <c r="S4606">
        <f t="shared" si="501"/>
        <v>4.96</v>
      </c>
      <c r="T4606" t="str">
        <f t="shared" si="502"/>
        <v>Low</v>
      </c>
      <c r="U4606" t="str">
        <f t="shared" si="503"/>
        <v>Inactive</v>
      </c>
    </row>
    <row r="4607" spans="1:21" x14ac:dyDescent="0.25">
      <c r="A4607" t="s">
        <v>4634</v>
      </c>
      <c r="B4607">
        <v>63</v>
      </c>
      <c r="C4607" t="str">
        <f t="shared" si="497"/>
        <v>55+</v>
      </c>
      <c r="D4607" t="s">
        <v>13</v>
      </c>
      <c r="E4607" t="s">
        <v>18</v>
      </c>
      <c r="F4607">
        <v>7.58</v>
      </c>
      <c r="G4607" t="str">
        <f t="shared" si="498"/>
        <v>Low</v>
      </c>
      <c r="H4607">
        <v>25</v>
      </c>
      <c r="I4607" t="s">
        <v>35</v>
      </c>
      <c r="J4607" t="s">
        <v>10</v>
      </c>
      <c r="K4607" s="4">
        <v>17.989999999999998</v>
      </c>
      <c r="L4607" s="4">
        <f t="shared" si="499"/>
        <v>17.989999999999998</v>
      </c>
      <c r="M4607">
        <v>0</v>
      </c>
      <c r="N4607" t="s">
        <v>29</v>
      </c>
      <c r="O4607">
        <v>1</v>
      </c>
      <c r="P4607">
        <v>0.28999999999999998</v>
      </c>
      <c r="Q4607">
        <f t="shared" si="500"/>
        <v>17</v>
      </c>
      <c r="R4607" t="s">
        <v>20</v>
      </c>
      <c r="S4607">
        <f t="shared" si="501"/>
        <v>128.86000000000001</v>
      </c>
      <c r="T4607" t="str">
        <f t="shared" si="502"/>
        <v>Medium</v>
      </c>
      <c r="U4607" t="str">
        <f t="shared" si="503"/>
        <v>Inactive</v>
      </c>
    </row>
    <row r="4608" spans="1:21" x14ac:dyDescent="0.25">
      <c r="A4608" t="s">
        <v>4635</v>
      </c>
      <c r="B4608">
        <v>23</v>
      </c>
      <c r="C4608" t="str">
        <f t="shared" si="497"/>
        <v>18-24</v>
      </c>
      <c r="D4608" t="s">
        <v>13</v>
      </c>
      <c r="E4608" t="s">
        <v>18</v>
      </c>
      <c r="F4608">
        <v>18.149999999999999</v>
      </c>
      <c r="G4608" t="str">
        <f t="shared" si="498"/>
        <v>Low</v>
      </c>
      <c r="H4608">
        <v>16</v>
      </c>
      <c r="I4608" t="s">
        <v>19</v>
      </c>
      <c r="J4608" t="s">
        <v>32</v>
      </c>
      <c r="K4608" s="4">
        <v>17.989999999999998</v>
      </c>
      <c r="L4608" s="4">
        <f t="shared" si="499"/>
        <v>17.989999999999998</v>
      </c>
      <c r="M4608">
        <v>0</v>
      </c>
      <c r="N4608" t="s">
        <v>23</v>
      </c>
      <c r="O4608">
        <v>2</v>
      </c>
      <c r="P4608">
        <v>1.07</v>
      </c>
      <c r="Q4608">
        <f t="shared" si="500"/>
        <v>64</v>
      </c>
      <c r="R4608" t="s">
        <v>6</v>
      </c>
      <c r="S4608">
        <f t="shared" si="501"/>
        <v>1161.5999999999999</v>
      </c>
      <c r="T4608" t="str">
        <f t="shared" si="502"/>
        <v>High</v>
      </c>
      <c r="U4608" t="str">
        <f t="shared" si="503"/>
        <v>Risk</v>
      </c>
    </row>
    <row r="4609" spans="1:21" x14ac:dyDescent="0.25">
      <c r="A4609" t="s">
        <v>4636</v>
      </c>
      <c r="B4609">
        <v>68</v>
      </c>
      <c r="C4609" t="str">
        <f t="shared" si="497"/>
        <v>55+</v>
      </c>
      <c r="D4609" t="s">
        <v>13</v>
      </c>
      <c r="E4609" t="s">
        <v>18</v>
      </c>
      <c r="F4609">
        <v>15.56</v>
      </c>
      <c r="G4609" t="str">
        <f t="shared" si="498"/>
        <v>Low</v>
      </c>
      <c r="H4609">
        <v>53</v>
      </c>
      <c r="I4609" t="s">
        <v>3</v>
      </c>
      <c r="J4609" t="s">
        <v>32</v>
      </c>
      <c r="K4609" s="4">
        <v>17.989999999999998</v>
      </c>
      <c r="L4609" s="4">
        <f t="shared" si="499"/>
        <v>17.989999999999998</v>
      </c>
      <c r="M4609">
        <v>1</v>
      </c>
      <c r="N4609" t="s">
        <v>15</v>
      </c>
      <c r="O4609">
        <v>3</v>
      </c>
      <c r="P4609">
        <v>0.28999999999999998</v>
      </c>
      <c r="Q4609">
        <f t="shared" si="500"/>
        <v>17</v>
      </c>
      <c r="R4609" t="s">
        <v>38</v>
      </c>
      <c r="S4609">
        <f t="shared" si="501"/>
        <v>264.52</v>
      </c>
      <c r="T4609" t="str">
        <f t="shared" si="502"/>
        <v>High</v>
      </c>
      <c r="U4609" t="str">
        <f t="shared" si="503"/>
        <v>Inactive</v>
      </c>
    </row>
    <row r="4610" spans="1:21" x14ac:dyDescent="0.25">
      <c r="A4610" t="s">
        <v>4637</v>
      </c>
      <c r="B4610">
        <v>60</v>
      </c>
      <c r="C4610" t="str">
        <f t="shared" si="497"/>
        <v>55+</v>
      </c>
      <c r="D4610" t="s">
        <v>1</v>
      </c>
      <c r="E4610" t="s">
        <v>18</v>
      </c>
      <c r="F4610">
        <v>2</v>
      </c>
      <c r="G4610" t="str">
        <f t="shared" si="498"/>
        <v>Low</v>
      </c>
      <c r="H4610">
        <v>32</v>
      </c>
      <c r="I4610" t="s">
        <v>56</v>
      </c>
      <c r="J4610" t="s">
        <v>10</v>
      </c>
      <c r="K4610" s="4">
        <v>17.989999999999998</v>
      </c>
      <c r="L4610" s="4">
        <f t="shared" si="499"/>
        <v>17.989999999999998</v>
      </c>
      <c r="M4610">
        <v>1</v>
      </c>
      <c r="N4610" t="s">
        <v>47</v>
      </c>
      <c r="O4610">
        <v>5</v>
      </c>
      <c r="P4610">
        <v>0.06</v>
      </c>
      <c r="Q4610">
        <f t="shared" si="500"/>
        <v>4</v>
      </c>
      <c r="R4610" t="s">
        <v>38</v>
      </c>
      <c r="S4610">
        <f t="shared" si="501"/>
        <v>8</v>
      </c>
      <c r="T4610" t="str">
        <f t="shared" si="502"/>
        <v>Low</v>
      </c>
      <c r="U4610" t="str">
        <f t="shared" si="503"/>
        <v>Inactive</v>
      </c>
    </row>
    <row r="4611" spans="1:21" x14ac:dyDescent="0.25">
      <c r="A4611" t="s">
        <v>4638</v>
      </c>
      <c r="B4611">
        <v>38</v>
      </c>
      <c r="C4611" t="str">
        <f t="shared" ref="C4611:C4674" si="504">IF(B4611&lt;=25, "18-24", IF(B4611&lt;=35, "25-34", IF(B4611&lt;=45,"35-44", IF(B4611&lt;=55,"45-54", "55+"))))</f>
        <v>35-44</v>
      </c>
      <c r="D4611" t="s">
        <v>27</v>
      </c>
      <c r="E4611" t="s">
        <v>8</v>
      </c>
      <c r="F4611">
        <v>8.7899999999999991</v>
      </c>
      <c r="G4611" t="str">
        <f t="shared" ref="G4611:G4674" si="505">IF(F4611&lt;=20,"Low",IF(F4611&lt;=50, "Medium","High"))</f>
        <v>Low</v>
      </c>
      <c r="H4611">
        <v>17</v>
      </c>
      <c r="I4611" t="s">
        <v>56</v>
      </c>
      <c r="J4611" t="s">
        <v>4</v>
      </c>
      <c r="K4611" s="4">
        <v>13.99</v>
      </c>
      <c r="L4611" s="4">
        <f t="shared" ref="L4611:L4674" si="506">K4611</f>
        <v>13.99</v>
      </c>
      <c r="M4611">
        <v>0</v>
      </c>
      <c r="N4611" t="s">
        <v>29</v>
      </c>
      <c r="O4611">
        <v>5</v>
      </c>
      <c r="P4611">
        <v>0.49</v>
      </c>
      <c r="Q4611">
        <f t="shared" ref="Q4611:Q4674" si="507">ROUND(P4611*60, 0)</f>
        <v>29</v>
      </c>
      <c r="R4611" t="s">
        <v>16</v>
      </c>
      <c r="S4611">
        <f t="shared" ref="S4611:S4674" si="508">F4611*Q4611</f>
        <v>254.90999999999997</v>
      </c>
      <c r="T4611" t="str">
        <f t="shared" ref="T4611:T4674" si="509">IF(S4611&lt;=50,"Low",IF(S4611&lt;=150,"Medium", "High"))</f>
        <v>High</v>
      </c>
      <c r="U4611" t="str">
        <f t="shared" ref="U4611:U4674" si="510">IF(H4611&lt;=7,"Active", IF(H4611&lt;=21,"Risk", "Inactive"))</f>
        <v>Risk</v>
      </c>
    </row>
    <row r="4612" spans="1:21" x14ac:dyDescent="0.25">
      <c r="A4612" t="s">
        <v>4639</v>
      </c>
      <c r="B4612">
        <v>61</v>
      </c>
      <c r="C4612" t="str">
        <f t="shared" si="504"/>
        <v>55+</v>
      </c>
      <c r="D4612" t="s">
        <v>27</v>
      </c>
      <c r="E4612" t="s">
        <v>18</v>
      </c>
      <c r="F4612">
        <v>13.17</v>
      </c>
      <c r="G4612" t="str">
        <f t="shared" si="505"/>
        <v>Low</v>
      </c>
      <c r="H4612">
        <v>40</v>
      </c>
      <c r="I4612" t="s">
        <v>19</v>
      </c>
      <c r="J4612" t="s">
        <v>4</v>
      </c>
      <c r="K4612" s="4">
        <v>17.989999999999998</v>
      </c>
      <c r="L4612" s="4">
        <f t="shared" si="506"/>
        <v>17.989999999999998</v>
      </c>
      <c r="M4612">
        <v>1</v>
      </c>
      <c r="N4612" t="s">
        <v>15</v>
      </c>
      <c r="O4612">
        <v>3</v>
      </c>
      <c r="P4612">
        <v>0.32</v>
      </c>
      <c r="Q4612">
        <f t="shared" si="507"/>
        <v>19</v>
      </c>
      <c r="R4612" t="s">
        <v>20</v>
      </c>
      <c r="S4612">
        <f t="shared" si="508"/>
        <v>250.23</v>
      </c>
      <c r="T4612" t="str">
        <f t="shared" si="509"/>
        <v>High</v>
      </c>
      <c r="U4612" t="str">
        <f t="shared" si="510"/>
        <v>Inactive</v>
      </c>
    </row>
    <row r="4613" spans="1:21" x14ac:dyDescent="0.25">
      <c r="A4613" t="s">
        <v>4640</v>
      </c>
      <c r="B4613">
        <v>56</v>
      </c>
      <c r="C4613" t="str">
        <f t="shared" si="504"/>
        <v>55+</v>
      </c>
      <c r="D4613" t="s">
        <v>27</v>
      </c>
      <c r="E4613" t="s">
        <v>2</v>
      </c>
      <c r="F4613">
        <v>9.9</v>
      </c>
      <c r="G4613" t="str">
        <f t="shared" si="505"/>
        <v>Low</v>
      </c>
      <c r="H4613">
        <v>41</v>
      </c>
      <c r="I4613" t="s">
        <v>56</v>
      </c>
      <c r="J4613" t="s">
        <v>32</v>
      </c>
      <c r="K4613" s="4">
        <v>8.99</v>
      </c>
      <c r="L4613" s="4">
        <f t="shared" si="506"/>
        <v>8.99</v>
      </c>
      <c r="M4613">
        <v>1</v>
      </c>
      <c r="N4613" t="s">
        <v>29</v>
      </c>
      <c r="O4613">
        <v>5</v>
      </c>
      <c r="P4613">
        <v>0.24</v>
      </c>
      <c r="Q4613">
        <f t="shared" si="507"/>
        <v>14</v>
      </c>
      <c r="R4613" t="s">
        <v>16</v>
      </c>
      <c r="S4613">
        <f t="shared" si="508"/>
        <v>138.6</v>
      </c>
      <c r="T4613" t="str">
        <f t="shared" si="509"/>
        <v>Medium</v>
      </c>
      <c r="U4613" t="str">
        <f t="shared" si="510"/>
        <v>Inactive</v>
      </c>
    </row>
    <row r="4614" spans="1:21" x14ac:dyDescent="0.25">
      <c r="A4614" t="s">
        <v>4641</v>
      </c>
      <c r="B4614">
        <v>33</v>
      </c>
      <c r="C4614" t="str">
        <f t="shared" si="504"/>
        <v>25-34</v>
      </c>
      <c r="D4614" t="s">
        <v>1</v>
      </c>
      <c r="E4614" t="s">
        <v>2</v>
      </c>
      <c r="F4614">
        <v>8.92</v>
      </c>
      <c r="G4614" t="str">
        <f t="shared" si="505"/>
        <v>Low</v>
      </c>
      <c r="H4614">
        <v>48</v>
      </c>
      <c r="I4614" t="s">
        <v>56</v>
      </c>
      <c r="J4614" t="s">
        <v>41</v>
      </c>
      <c r="K4614" s="4">
        <v>8.99</v>
      </c>
      <c r="L4614" s="4">
        <f t="shared" si="506"/>
        <v>8.99</v>
      </c>
      <c r="M4614">
        <v>1</v>
      </c>
      <c r="N4614" t="s">
        <v>15</v>
      </c>
      <c r="O4614">
        <v>5</v>
      </c>
      <c r="P4614">
        <v>0.18</v>
      </c>
      <c r="Q4614">
        <f t="shared" si="507"/>
        <v>11</v>
      </c>
      <c r="R4614" t="s">
        <v>33</v>
      </c>
      <c r="S4614">
        <f t="shared" si="508"/>
        <v>98.12</v>
      </c>
      <c r="T4614" t="str">
        <f t="shared" si="509"/>
        <v>Medium</v>
      </c>
      <c r="U4614" t="str">
        <f t="shared" si="510"/>
        <v>Inactive</v>
      </c>
    </row>
    <row r="4615" spans="1:21" x14ac:dyDescent="0.25">
      <c r="A4615" t="s">
        <v>4642</v>
      </c>
      <c r="B4615">
        <v>58</v>
      </c>
      <c r="C4615" t="str">
        <f t="shared" si="504"/>
        <v>55+</v>
      </c>
      <c r="D4615" t="s">
        <v>27</v>
      </c>
      <c r="E4615" t="s">
        <v>2</v>
      </c>
      <c r="F4615">
        <v>6.35</v>
      </c>
      <c r="G4615" t="str">
        <f t="shared" si="505"/>
        <v>Low</v>
      </c>
      <c r="H4615">
        <v>23</v>
      </c>
      <c r="I4615" t="s">
        <v>3</v>
      </c>
      <c r="J4615" t="s">
        <v>32</v>
      </c>
      <c r="K4615" s="4">
        <v>8.99</v>
      </c>
      <c r="L4615" s="4">
        <f t="shared" si="506"/>
        <v>8.99</v>
      </c>
      <c r="M4615">
        <v>0</v>
      </c>
      <c r="N4615" t="s">
        <v>47</v>
      </c>
      <c r="O4615">
        <v>2</v>
      </c>
      <c r="P4615">
        <v>0.26</v>
      </c>
      <c r="Q4615">
        <f t="shared" si="507"/>
        <v>16</v>
      </c>
      <c r="R4615" t="s">
        <v>33</v>
      </c>
      <c r="S4615">
        <f t="shared" si="508"/>
        <v>101.6</v>
      </c>
      <c r="T4615" t="str">
        <f t="shared" si="509"/>
        <v>Medium</v>
      </c>
      <c r="U4615" t="str">
        <f t="shared" si="510"/>
        <v>Inactive</v>
      </c>
    </row>
    <row r="4616" spans="1:21" x14ac:dyDescent="0.25">
      <c r="A4616" t="s">
        <v>4643</v>
      </c>
      <c r="B4616">
        <v>41</v>
      </c>
      <c r="C4616" t="str">
        <f t="shared" si="504"/>
        <v>35-44</v>
      </c>
      <c r="D4616" t="s">
        <v>13</v>
      </c>
      <c r="E4616" t="s">
        <v>18</v>
      </c>
      <c r="F4616">
        <v>0.56999999999999995</v>
      </c>
      <c r="G4616" t="str">
        <f t="shared" si="505"/>
        <v>Low</v>
      </c>
      <c r="H4616">
        <v>52</v>
      </c>
      <c r="I4616" t="s">
        <v>56</v>
      </c>
      <c r="J4616" t="s">
        <v>10</v>
      </c>
      <c r="K4616" s="4">
        <v>17.989999999999998</v>
      </c>
      <c r="L4616" s="4">
        <f t="shared" si="506"/>
        <v>17.989999999999998</v>
      </c>
      <c r="M4616">
        <v>1</v>
      </c>
      <c r="N4616" t="s">
        <v>29</v>
      </c>
      <c r="O4616">
        <v>4</v>
      </c>
      <c r="P4616">
        <v>0.01</v>
      </c>
      <c r="Q4616">
        <f t="shared" si="507"/>
        <v>1</v>
      </c>
      <c r="R4616" t="s">
        <v>38</v>
      </c>
      <c r="S4616">
        <f t="shared" si="508"/>
        <v>0.56999999999999995</v>
      </c>
      <c r="T4616" t="str">
        <f t="shared" si="509"/>
        <v>Low</v>
      </c>
      <c r="U4616" t="str">
        <f t="shared" si="510"/>
        <v>Inactive</v>
      </c>
    </row>
    <row r="4617" spans="1:21" x14ac:dyDescent="0.25">
      <c r="A4617" t="s">
        <v>4644</v>
      </c>
      <c r="B4617">
        <v>45</v>
      </c>
      <c r="C4617" t="str">
        <f t="shared" si="504"/>
        <v>35-44</v>
      </c>
      <c r="D4617" t="s">
        <v>13</v>
      </c>
      <c r="E4617" t="s">
        <v>18</v>
      </c>
      <c r="F4617">
        <v>15.41</v>
      </c>
      <c r="G4617" t="str">
        <f t="shared" si="505"/>
        <v>Low</v>
      </c>
      <c r="H4617">
        <v>6</v>
      </c>
      <c r="I4617" t="s">
        <v>3</v>
      </c>
      <c r="J4617" t="s">
        <v>32</v>
      </c>
      <c r="K4617" s="4">
        <v>17.989999999999998</v>
      </c>
      <c r="L4617" s="4">
        <f t="shared" si="506"/>
        <v>17.989999999999998</v>
      </c>
      <c r="M4617">
        <v>0</v>
      </c>
      <c r="N4617" t="s">
        <v>47</v>
      </c>
      <c r="O4617">
        <v>3</v>
      </c>
      <c r="P4617">
        <v>2.2000000000000002</v>
      </c>
      <c r="Q4617">
        <f t="shared" si="507"/>
        <v>132</v>
      </c>
      <c r="R4617" t="s">
        <v>11</v>
      </c>
      <c r="S4617">
        <f t="shared" si="508"/>
        <v>2034.1200000000001</v>
      </c>
      <c r="T4617" t="str">
        <f t="shared" si="509"/>
        <v>High</v>
      </c>
      <c r="U4617" t="str">
        <f t="shared" si="510"/>
        <v>Active</v>
      </c>
    </row>
    <row r="4618" spans="1:21" x14ac:dyDescent="0.25">
      <c r="A4618" t="s">
        <v>4645</v>
      </c>
      <c r="B4618">
        <v>59</v>
      </c>
      <c r="C4618" t="str">
        <f t="shared" si="504"/>
        <v>55+</v>
      </c>
      <c r="D4618" t="s">
        <v>13</v>
      </c>
      <c r="E4618" t="s">
        <v>8</v>
      </c>
      <c r="F4618">
        <v>4.17</v>
      </c>
      <c r="G4618" t="str">
        <f t="shared" si="505"/>
        <v>Low</v>
      </c>
      <c r="H4618">
        <v>57</v>
      </c>
      <c r="I4618" t="s">
        <v>14</v>
      </c>
      <c r="J4618" t="s">
        <v>43</v>
      </c>
      <c r="K4618" s="4">
        <v>13.99</v>
      </c>
      <c r="L4618" s="4">
        <f t="shared" si="506"/>
        <v>13.99</v>
      </c>
      <c r="M4618">
        <v>1</v>
      </c>
      <c r="N4618" t="s">
        <v>29</v>
      </c>
      <c r="O4618">
        <v>4</v>
      </c>
      <c r="P4618">
        <v>7.0000000000000007E-2</v>
      </c>
      <c r="Q4618">
        <f t="shared" si="507"/>
        <v>4</v>
      </c>
      <c r="R4618" t="s">
        <v>20</v>
      </c>
      <c r="S4618">
        <f t="shared" si="508"/>
        <v>16.68</v>
      </c>
      <c r="T4618" t="str">
        <f t="shared" si="509"/>
        <v>Low</v>
      </c>
      <c r="U4618" t="str">
        <f t="shared" si="510"/>
        <v>Inactive</v>
      </c>
    </row>
    <row r="4619" spans="1:21" x14ac:dyDescent="0.25">
      <c r="A4619" t="s">
        <v>4646</v>
      </c>
      <c r="B4619">
        <v>24</v>
      </c>
      <c r="C4619" t="str">
        <f t="shared" si="504"/>
        <v>18-24</v>
      </c>
      <c r="D4619" t="s">
        <v>1</v>
      </c>
      <c r="E4619" t="s">
        <v>2</v>
      </c>
      <c r="F4619">
        <v>11.85</v>
      </c>
      <c r="G4619" t="str">
        <f t="shared" si="505"/>
        <v>Low</v>
      </c>
      <c r="H4619">
        <v>0</v>
      </c>
      <c r="I4619" t="s">
        <v>14</v>
      </c>
      <c r="J4619" t="s">
        <v>10</v>
      </c>
      <c r="K4619" s="4">
        <v>8.99</v>
      </c>
      <c r="L4619" s="4">
        <f t="shared" si="506"/>
        <v>8.99</v>
      </c>
      <c r="M4619">
        <v>0</v>
      </c>
      <c r="N4619" t="s">
        <v>23</v>
      </c>
      <c r="O4619">
        <v>3</v>
      </c>
      <c r="P4619">
        <v>11.85</v>
      </c>
      <c r="Q4619">
        <f t="shared" si="507"/>
        <v>711</v>
      </c>
      <c r="R4619" t="s">
        <v>11</v>
      </c>
      <c r="S4619">
        <f t="shared" si="508"/>
        <v>8425.35</v>
      </c>
      <c r="T4619" t="str">
        <f t="shared" si="509"/>
        <v>High</v>
      </c>
      <c r="U4619" t="str">
        <f t="shared" si="510"/>
        <v>Active</v>
      </c>
    </row>
    <row r="4620" spans="1:21" x14ac:dyDescent="0.25">
      <c r="A4620" t="s">
        <v>4647</v>
      </c>
      <c r="B4620">
        <v>38</v>
      </c>
      <c r="C4620" t="str">
        <f t="shared" si="504"/>
        <v>35-44</v>
      </c>
      <c r="D4620" t="s">
        <v>13</v>
      </c>
      <c r="E4620" t="s">
        <v>8</v>
      </c>
      <c r="F4620">
        <v>32.31</v>
      </c>
      <c r="G4620" t="str">
        <f t="shared" si="505"/>
        <v>Medium</v>
      </c>
      <c r="H4620">
        <v>11</v>
      </c>
      <c r="I4620" t="s">
        <v>19</v>
      </c>
      <c r="J4620" t="s">
        <v>10</v>
      </c>
      <c r="K4620" s="4">
        <v>13.99</v>
      </c>
      <c r="L4620" s="4">
        <f t="shared" si="506"/>
        <v>13.99</v>
      </c>
      <c r="M4620">
        <v>0</v>
      </c>
      <c r="N4620" t="s">
        <v>29</v>
      </c>
      <c r="O4620">
        <v>3</v>
      </c>
      <c r="P4620">
        <v>2.69</v>
      </c>
      <c r="Q4620">
        <f t="shared" si="507"/>
        <v>161</v>
      </c>
      <c r="R4620" t="s">
        <v>20</v>
      </c>
      <c r="S4620">
        <f t="shared" si="508"/>
        <v>5201.9100000000008</v>
      </c>
      <c r="T4620" t="str">
        <f t="shared" si="509"/>
        <v>High</v>
      </c>
      <c r="U4620" t="str">
        <f t="shared" si="510"/>
        <v>Risk</v>
      </c>
    </row>
    <row r="4621" spans="1:21" x14ac:dyDescent="0.25">
      <c r="A4621" t="s">
        <v>4648</v>
      </c>
      <c r="B4621">
        <v>59</v>
      </c>
      <c r="C4621" t="str">
        <f t="shared" si="504"/>
        <v>55+</v>
      </c>
      <c r="D4621" t="s">
        <v>1</v>
      </c>
      <c r="E4621" t="s">
        <v>2</v>
      </c>
      <c r="F4621">
        <v>12.4</v>
      </c>
      <c r="G4621" t="str">
        <f t="shared" si="505"/>
        <v>Low</v>
      </c>
      <c r="H4621">
        <v>43</v>
      </c>
      <c r="I4621" t="s">
        <v>35</v>
      </c>
      <c r="J4621" t="s">
        <v>41</v>
      </c>
      <c r="K4621" s="4">
        <v>8.99</v>
      </c>
      <c r="L4621" s="4">
        <f t="shared" si="506"/>
        <v>8.99</v>
      </c>
      <c r="M4621">
        <v>1</v>
      </c>
      <c r="N4621" t="s">
        <v>23</v>
      </c>
      <c r="O4621">
        <v>3</v>
      </c>
      <c r="P4621">
        <v>0.28000000000000003</v>
      </c>
      <c r="Q4621">
        <f t="shared" si="507"/>
        <v>17</v>
      </c>
      <c r="R4621" t="s">
        <v>20</v>
      </c>
      <c r="S4621">
        <f t="shared" si="508"/>
        <v>210.8</v>
      </c>
      <c r="T4621" t="str">
        <f t="shared" si="509"/>
        <v>High</v>
      </c>
      <c r="U4621" t="str">
        <f t="shared" si="510"/>
        <v>Inactive</v>
      </c>
    </row>
    <row r="4622" spans="1:21" x14ac:dyDescent="0.25">
      <c r="A4622" t="s">
        <v>4649</v>
      </c>
      <c r="B4622">
        <v>40</v>
      </c>
      <c r="C4622" t="str">
        <f t="shared" si="504"/>
        <v>35-44</v>
      </c>
      <c r="D4622" t="s">
        <v>1</v>
      </c>
      <c r="E4622" t="s">
        <v>2</v>
      </c>
      <c r="F4622">
        <v>6.86</v>
      </c>
      <c r="G4622" t="str">
        <f t="shared" si="505"/>
        <v>Low</v>
      </c>
      <c r="H4622">
        <v>1</v>
      </c>
      <c r="I4622" t="s">
        <v>19</v>
      </c>
      <c r="J4622" t="s">
        <v>43</v>
      </c>
      <c r="K4622" s="4">
        <v>8.99</v>
      </c>
      <c r="L4622" s="4">
        <f t="shared" si="506"/>
        <v>8.99</v>
      </c>
      <c r="M4622">
        <v>0</v>
      </c>
      <c r="N4622" t="s">
        <v>15</v>
      </c>
      <c r="O4622">
        <v>4</v>
      </c>
      <c r="P4622">
        <v>3.43</v>
      </c>
      <c r="Q4622">
        <f t="shared" si="507"/>
        <v>206</v>
      </c>
      <c r="R4622" t="s">
        <v>11</v>
      </c>
      <c r="S4622">
        <f t="shared" si="508"/>
        <v>1413.16</v>
      </c>
      <c r="T4622" t="str">
        <f t="shared" si="509"/>
        <v>High</v>
      </c>
      <c r="U4622" t="str">
        <f t="shared" si="510"/>
        <v>Active</v>
      </c>
    </row>
    <row r="4623" spans="1:21" x14ac:dyDescent="0.25">
      <c r="A4623" t="s">
        <v>4650</v>
      </c>
      <c r="B4623">
        <v>53</v>
      </c>
      <c r="C4623" t="str">
        <f t="shared" si="504"/>
        <v>45-54</v>
      </c>
      <c r="D4623" t="s">
        <v>13</v>
      </c>
      <c r="E4623" t="s">
        <v>18</v>
      </c>
      <c r="F4623">
        <v>17.989999999999998</v>
      </c>
      <c r="G4623" t="str">
        <f t="shared" si="505"/>
        <v>Low</v>
      </c>
      <c r="H4623">
        <v>0</v>
      </c>
      <c r="I4623" t="s">
        <v>9</v>
      </c>
      <c r="J4623" t="s">
        <v>10</v>
      </c>
      <c r="K4623" s="4">
        <v>17.989999999999998</v>
      </c>
      <c r="L4623" s="4">
        <f t="shared" si="506"/>
        <v>17.989999999999998</v>
      </c>
      <c r="M4623">
        <v>0</v>
      </c>
      <c r="N4623" t="s">
        <v>15</v>
      </c>
      <c r="O4623">
        <v>3</v>
      </c>
      <c r="P4623">
        <v>17.989999999999998</v>
      </c>
      <c r="Q4623">
        <f t="shared" si="507"/>
        <v>1079</v>
      </c>
      <c r="R4623" t="s">
        <v>20</v>
      </c>
      <c r="S4623">
        <f t="shared" si="508"/>
        <v>19411.21</v>
      </c>
      <c r="T4623" t="str">
        <f t="shared" si="509"/>
        <v>High</v>
      </c>
      <c r="U4623" t="str">
        <f t="shared" si="510"/>
        <v>Active</v>
      </c>
    </row>
    <row r="4624" spans="1:21" x14ac:dyDescent="0.25">
      <c r="A4624" t="s">
        <v>4651</v>
      </c>
      <c r="B4624">
        <v>31</v>
      </c>
      <c r="C4624" t="str">
        <f t="shared" si="504"/>
        <v>25-34</v>
      </c>
      <c r="D4624" t="s">
        <v>1</v>
      </c>
      <c r="E4624" t="s">
        <v>2</v>
      </c>
      <c r="F4624">
        <v>7.64</v>
      </c>
      <c r="G4624" t="str">
        <f t="shared" si="505"/>
        <v>Low</v>
      </c>
      <c r="H4624">
        <v>46</v>
      </c>
      <c r="I4624" t="s">
        <v>56</v>
      </c>
      <c r="J4624" t="s">
        <v>4</v>
      </c>
      <c r="K4624" s="4">
        <v>8.99</v>
      </c>
      <c r="L4624" s="4">
        <f t="shared" si="506"/>
        <v>8.99</v>
      </c>
      <c r="M4624">
        <v>1</v>
      </c>
      <c r="N4624" t="s">
        <v>47</v>
      </c>
      <c r="O4624">
        <v>4</v>
      </c>
      <c r="P4624">
        <v>0.16</v>
      </c>
      <c r="Q4624">
        <f t="shared" si="507"/>
        <v>10</v>
      </c>
      <c r="R4624" t="s">
        <v>16</v>
      </c>
      <c r="S4624">
        <f t="shared" si="508"/>
        <v>76.399999999999991</v>
      </c>
      <c r="T4624" t="str">
        <f t="shared" si="509"/>
        <v>Medium</v>
      </c>
      <c r="U4624" t="str">
        <f t="shared" si="510"/>
        <v>Inactive</v>
      </c>
    </row>
    <row r="4625" spans="1:21" x14ac:dyDescent="0.25">
      <c r="A4625" t="s">
        <v>4652</v>
      </c>
      <c r="B4625">
        <v>59</v>
      </c>
      <c r="C4625" t="str">
        <f t="shared" si="504"/>
        <v>55+</v>
      </c>
      <c r="D4625" t="s">
        <v>1</v>
      </c>
      <c r="E4625" t="s">
        <v>2</v>
      </c>
      <c r="F4625">
        <v>35.89</v>
      </c>
      <c r="G4625" t="str">
        <f t="shared" si="505"/>
        <v>Medium</v>
      </c>
      <c r="H4625">
        <v>11</v>
      </c>
      <c r="I4625" t="s">
        <v>19</v>
      </c>
      <c r="J4625" t="s">
        <v>32</v>
      </c>
      <c r="K4625" s="4">
        <v>8.99</v>
      </c>
      <c r="L4625" s="4">
        <f t="shared" si="506"/>
        <v>8.99</v>
      </c>
      <c r="M4625">
        <v>0</v>
      </c>
      <c r="N4625" t="s">
        <v>47</v>
      </c>
      <c r="O4625">
        <v>4</v>
      </c>
      <c r="P4625">
        <v>2.99</v>
      </c>
      <c r="Q4625">
        <f t="shared" si="507"/>
        <v>179</v>
      </c>
      <c r="R4625" t="s">
        <v>16</v>
      </c>
      <c r="S4625">
        <f t="shared" si="508"/>
        <v>6424.31</v>
      </c>
      <c r="T4625" t="str">
        <f t="shared" si="509"/>
        <v>High</v>
      </c>
      <c r="U4625" t="str">
        <f t="shared" si="510"/>
        <v>Risk</v>
      </c>
    </row>
    <row r="4626" spans="1:21" x14ac:dyDescent="0.25">
      <c r="A4626" t="s">
        <v>4653</v>
      </c>
      <c r="B4626">
        <v>58</v>
      </c>
      <c r="C4626" t="str">
        <f t="shared" si="504"/>
        <v>55+</v>
      </c>
      <c r="D4626" t="s">
        <v>13</v>
      </c>
      <c r="E4626" t="s">
        <v>2</v>
      </c>
      <c r="F4626">
        <v>8.5299999999999994</v>
      </c>
      <c r="G4626" t="str">
        <f t="shared" si="505"/>
        <v>Low</v>
      </c>
      <c r="H4626">
        <v>8</v>
      </c>
      <c r="I4626" t="s">
        <v>56</v>
      </c>
      <c r="J4626" t="s">
        <v>32</v>
      </c>
      <c r="K4626" s="4">
        <v>8.99</v>
      </c>
      <c r="L4626" s="4">
        <f t="shared" si="506"/>
        <v>8.99</v>
      </c>
      <c r="M4626">
        <v>0</v>
      </c>
      <c r="N4626" t="s">
        <v>29</v>
      </c>
      <c r="O4626">
        <v>2</v>
      </c>
      <c r="P4626">
        <v>0.95</v>
      </c>
      <c r="Q4626">
        <f t="shared" si="507"/>
        <v>57</v>
      </c>
      <c r="R4626" t="s">
        <v>33</v>
      </c>
      <c r="S4626">
        <f t="shared" si="508"/>
        <v>486.21</v>
      </c>
      <c r="T4626" t="str">
        <f t="shared" si="509"/>
        <v>High</v>
      </c>
      <c r="U4626" t="str">
        <f t="shared" si="510"/>
        <v>Risk</v>
      </c>
    </row>
    <row r="4627" spans="1:21" x14ac:dyDescent="0.25">
      <c r="A4627" t="s">
        <v>4654</v>
      </c>
      <c r="B4627">
        <v>18</v>
      </c>
      <c r="C4627" t="str">
        <f t="shared" si="504"/>
        <v>18-24</v>
      </c>
      <c r="D4627" t="s">
        <v>1</v>
      </c>
      <c r="E4627" t="s">
        <v>18</v>
      </c>
      <c r="F4627">
        <v>27.6</v>
      </c>
      <c r="G4627" t="str">
        <f t="shared" si="505"/>
        <v>Medium</v>
      </c>
      <c r="H4627">
        <v>11</v>
      </c>
      <c r="I4627" t="s">
        <v>3</v>
      </c>
      <c r="J4627" t="s">
        <v>32</v>
      </c>
      <c r="K4627" s="4">
        <v>17.989999999999998</v>
      </c>
      <c r="L4627" s="4">
        <f t="shared" si="506"/>
        <v>17.989999999999998</v>
      </c>
      <c r="M4627">
        <v>0</v>
      </c>
      <c r="N4627" t="s">
        <v>23</v>
      </c>
      <c r="O4627">
        <v>5</v>
      </c>
      <c r="P4627">
        <v>2.2999999999999998</v>
      </c>
      <c r="Q4627">
        <f t="shared" si="507"/>
        <v>138</v>
      </c>
      <c r="R4627" t="s">
        <v>25</v>
      </c>
      <c r="S4627">
        <f t="shared" si="508"/>
        <v>3808.8</v>
      </c>
      <c r="T4627" t="str">
        <f t="shared" si="509"/>
        <v>High</v>
      </c>
      <c r="U4627" t="str">
        <f t="shared" si="510"/>
        <v>Risk</v>
      </c>
    </row>
    <row r="4628" spans="1:21" x14ac:dyDescent="0.25">
      <c r="A4628" t="s">
        <v>4655</v>
      </c>
      <c r="B4628">
        <v>20</v>
      </c>
      <c r="C4628" t="str">
        <f t="shared" si="504"/>
        <v>18-24</v>
      </c>
      <c r="D4628" t="s">
        <v>27</v>
      </c>
      <c r="E4628" t="s">
        <v>18</v>
      </c>
      <c r="F4628">
        <v>8.8699999999999992</v>
      </c>
      <c r="G4628" t="str">
        <f t="shared" si="505"/>
        <v>Low</v>
      </c>
      <c r="H4628">
        <v>24</v>
      </c>
      <c r="I4628" t="s">
        <v>19</v>
      </c>
      <c r="J4628" t="s">
        <v>32</v>
      </c>
      <c r="K4628" s="4">
        <v>17.989999999999998</v>
      </c>
      <c r="L4628" s="4">
        <f t="shared" si="506"/>
        <v>17.989999999999998</v>
      </c>
      <c r="M4628">
        <v>0</v>
      </c>
      <c r="N4628" t="s">
        <v>15</v>
      </c>
      <c r="O4628">
        <v>1</v>
      </c>
      <c r="P4628">
        <v>0.35</v>
      </c>
      <c r="Q4628">
        <f t="shared" si="507"/>
        <v>21</v>
      </c>
      <c r="R4628" t="s">
        <v>6</v>
      </c>
      <c r="S4628">
        <f t="shared" si="508"/>
        <v>186.26999999999998</v>
      </c>
      <c r="T4628" t="str">
        <f t="shared" si="509"/>
        <v>High</v>
      </c>
      <c r="U4628" t="str">
        <f t="shared" si="510"/>
        <v>Inactive</v>
      </c>
    </row>
    <row r="4629" spans="1:21" x14ac:dyDescent="0.25">
      <c r="A4629" t="s">
        <v>4656</v>
      </c>
      <c r="B4629">
        <v>59</v>
      </c>
      <c r="C4629" t="str">
        <f t="shared" si="504"/>
        <v>55+</v>
      </c>
      <c r="D4629" t="s">
        <v>13</v>
      </c>
      <c r="E4629" t="s">
        <v>2</v>
      </c>
      <c r="F4629">
        <v>12.03</v>
      </c>
      <c r="G4629" t="str">
        <f t="shared" si="505"/>
        <v>Low</v>
      </c>
      <c r="H4629">
        <v>33</v>
      </c>
      <c r="I4629" t="s">
        <v>14</v>
      </c>
      <c r="J4629" t="s">
        <v>4</v>
      </c>
      <c r="K4629" s="4">
        <v>8.99</v>
      </c>
      <c r="L4629" s="4">
        <f t="shared" si="506"/>
        <v>8.99</v>
      </c>
      <c r="M4629">
        <v>1</v>
      </c>
      <c r="N4629" t="s">
        <v>23</v>
      </c>
      <c r="O4629">
        <v>1</v>
      </c>
      <c r="P4629">
        <v>0.35</v>
      </c>
      <c r="Q4629">
        <f t="shared" si="507"/>
        <v>21</v>
      </c>
      <c r="R4629" t="s">
        <v>6</v>
      </c>
      <c r="S4629">
        <f t="shared" si="508"/>
        <v>252.63</v>
      </c>
      <c r="T4629" t="str">
        <f t="shared" si="509"/>
        <v>High</v>
      </c>
      <c r="U4629" t="str">
        <f t="shared" si="510"/>
        <v>Inactive</v>
      </c>
    </row>
    <row r="4630" spans="1:21" x14ac:dyDescent="0.25">
      <c r="A4630" t="s">
        <v>4657</v>
      </c>
      <c r="B4630">
        <v>28</v>
      </c>
      <c r="C4630" t="str">
        <f t="shared" si="504"/>
        <v>25-34</v>
      </c>
      <c r="D4630" t="s">
        <v>13</v>
      </c>
      <c r="E4630" t="s">
        <v>18</v>
      </c>
      <c r="F4630">
        <v>16.690000000000001</v>
      </c>
      <c r="G4630" t="str">
        <f t="shared" si="505"/>
        <v>Low</v>
      </c>
      <c r="H4630">
        <v>47</v>
      </c>
      <c r="I4630" t="s">
        <v>35</v>
      </c>
      <c r="J4630" t="s">
        <v>10</v>
      </c>
      <c r="K4630" s="4">
        <v>17.989999999999998</v>
      </c>
      <c r="L4630" s="4">
        <f t="shared" si="506"/>
        <v>17.989999999999998</v>
      </c>
      <c r="M4630">
        <v>1</v>
      </c>
      <c r="N4630" t="s">
        <v>23</v>
      </c>
      <c r="O4630">
        <v>3</v>
      </c>
      <c r="P4630">
        <v>0.35</v>
      </c>
      <c r="Q4630">
        <f t="shared" si="507"/>
        <v>21</v>
      </c>
      <c r="R4630" t="s">
        <v>25</v>
      </c>
      <c r="S4630">
        <f t="shared" si="508"/>
        <v>350.49</v>
      </c>
      <c r="T4630" t="str">
        <f t="shared" si="509"/>
        <v>High</v>
      </c>
      <c r="U4630" t="str">
        <f t="shared" si="510"/>
        <v>Inactive</v>
      </c>
    </row>
    <row r="4631" spans="1:21" x14ac:dyDescent="0.25">
      <c r="A4631" t="s">
        <v>4658</v>
      </c>
      <c r="B4631">
        <v>48</v>
      </c>
      <c r="C4631" t="str">
        <f t="shared" si="504"/>
        <v>45-54</v>
      </c>
      <c r="D4631" t="s">
        <v>1</v>
      </c>
      <c r="E4631" t="s">
        <v>18</v>
      </c>
      <c r="F4631">
        <v>1.54</v>
      </c>
      <c r="G4631" t="str">
        <f t="shared" si="505"/>
        <v>Low</v>
      </c>
      <c r="H4631">
        <v>22</v>
      </c>
      <c r="I4631" t="s">
        <v>14</v>
      </c>
      <c r="J4631" t="s">
        <v>32</v>
      </c>
      <c r="K4631" s="4">
        <v>17.989999999999998</v>
      </c>
      <c r="L4631" s="4">
        <f t="shared" si="506"/>
        <v>17.989999999999998</v>
      </c>
      <c r="M4631">
        <v>1</v>
      </c>
      <c r="N4631" t="s">
        <v>15</v>
      </c>
      <c r="O4631">
        <v>5</v>
      </c>
      <c r="P4631">
        <v>7.0000000000000007E-2</v>
      </c>
      <c r="Q4631">
        <f t="shared" si="507"/>
        <v>4</v>
      </c>
      <c r="R4631" t="s">
        <v>11</v>
      </c>
      <c r="S4631">
        <f t="shared" si="508"/>
        <v>6.16</v>
      </c>
      <c r="T4631" t="str">
        <f t="shared" si="509"/>
        <v>Low</v>
      </c>
      <c r="U4631" t="str">
        <f t="shared" si="510"/>
        <v>Inactive</v>
      </c>
    </row>
    <row r="4632" spans="1:21" x14ac:dyDescent="0.25">
      <c r="A4632" t="s">
        <v>4659</v>
      </c>
      <c r="B4632">
        <v>35</v>
      </c>
      <c r="C4632" t="str">
        <f t="shared" si="504"/>
        <v>25-34</v>
      </c>
      <c r="D4632" t="s">
        <v>13</v>
      </c>
      <c r="E4632" t="s">
        <v>18</v>
      </c>
      <c r="F4632">
        <v>25.2</v>
      </c>
      <c r="G4632" t="str">
        <f t="shared" si="505"/>
        <v>Medium</v>
      </c>
      <c r="H4632">
        <v>48</v>
      </c>
      <c r="I4632" t="s">
        <v>14</v>
      </c>
      <c r="J4632" t="s">
        <v>43</v>
      </c>
      <c r="K4632" s="4">
        <v>17.989999999999998</v>
      </c>
      <c r="L4632" s="4">
        <f t="shared" si="506"/>
        <v>17.989999999999998</v>
      </c>
      <c r="M4632">
        <v>0</v>
      </c>
      <c r="N4632" t="s">
        <v>23</v>
      </c>
      <c r="O4632">
        <v>4</v>
      </c>
      <c r="P4632">
        <v>0.51</v>
      </c>
      <c r="Q4632">
        <f t="shared" si="507"/>
        <v>31</v>
      </c>
      <c r="R4632" t="s">
        <v>11</v>
      </c>
      <c r="S4632">
        <f t="shared" si="508"/>
        <v>781.19999999999993</v>
      </c>
      <c r="T4632" t="str">
        <f t="shared" si="509"/>
        <v>High</v>
      </c>
      <c r="U4632" t="str">
        <f t="shared" si="510"/>
        <v>Inactive</v>
      </c>
    </row>
    <row r="4633" spans="1:21" x14ac:dyDescent="0.25">
      <c r="A4633" t="s">
        <v>4660</v>
      </c>
      <c r="B4633">
        <v>46</v>
      </c>
      <c r="C4633" t="str">
        <f t="shared" si="504"/>
        <v>45-54</v>
      </c>
      <c r="D4633" t="s">
        <v>1</v>
      </c>
      <c r="E4633" t="s">
        <v>2</v>
      </c>
      <c r="F4633">
        <v>4.1100000000000003</v>
      </c>
      <c r="G4633" t="str">
        <f t="shared" si="505"/>
        <v>Low</v>
      </c>
      <c r="H4633">
        <v>16</v>
      </c>
      <c r="I4633" t="s">
        <v>35</v>
      </c>
      <c r="J4633" t="s">
        <v>43</v>
      </c>
      <c r="K4633" s="4">
        <v>8.99</v>
      </c>
      <c r="L4633" s="4">
        <f t="shared" si="506"/>
        <v>8.99</v>
      </c>
      <c r="M4633">
        <v>1</v>
      </c>
      <c r="N4633" t="s">
        <v>47</v>
      </c>
      <c r="O4633">
        <v>4</v>
      </c>
      <c r="P4633">
        <v>0.24</v>
      </c>
      <c r="Q4633">
        <f t="shared" si="507"/>
        <v>14</v>
      </c>
      <c r="R4633" t="s">
        <v>6</v>
      </c>
      <c r="S4633">
        <f t="shared" si="508"/>
        <v>57.540000000000006</v>
      </c>
      <c r="T4633" t="str">
        <f t="shared" si="509"/>
        <v>Medium</v>
      </c>
      <c r="U4633" t="str">
        <f t="shared" si="510"/>
        <v>Risk</v>
      </c>
    </row>
    <row r="4634" spans="1:21" x14ac:dyDescent="0.25">
      <c r="A4634" t="s">
        <v>4661</v>
      </c>
      <c r="B4634">
        <v>57</v>
      </c>
      <c r="C4634" t="str">
        <f t="shared" si="504"/>
        <v>55+</v>
      </c>
      <c r="D4634" t="s">
        <v>1</v>
      </c>
      <c r="E4634" t="s">
        <v>8</v>
      </c>
      <c r="F4634">
        <v>4.8099999999999996</v>
      </c>
      <c r="G4634" t="str">
        <f t="shared" si="505"/>
        <v>Low</v>
      </c>
      <c r="H4634">
        <v>21</v>
      </c>
      <c r="I4634" t="s">
        <v>14</v>
      </c>
      <c r="J4634" t="s">
        <v>41</v>
      </c>
      <c r="K4634" s="4">
        <v>13.99</v>
      </c>
      <c r="L4634" s="4">
        <f t="shared" si="506"/>
        <v>13.99</v>
      </c>
      <c r="M4634">
        <v>1</v>
      </c>
      <c r="N4634" t="s">
        <v>23</v>
      </c>
      <c r="O4634">
        <v>2</v>
      </c>
      <c r="P4634">
        <v>0.22</v>
      </c>
      <c r="Q4634">
        <f t="shared" si="507"/>
        <v>13</v>
      </c>
      <c r="R4634" t="s">
        <v>20</v>
      </c>
      <c r="S4634">
        <f t="shared" si="508"/>
        <v>62.529999999999994</v>
      </c>
      <c r="T4634" t="str">
        <f t="shared" si="509"/>
        <v>Medium</v>
      </c>
      <c r="U4634" t="str">
        <f t="shared" si="510"/>
        <v>Risk</v>
      </c>
    </row>
    <row r="4635" spans="1:21" x14ac:dyDescent="0.25">
      <c r="A4635" t="s">
        <v>4662</v>
      </c>
      <c r="B4635">
        <v>67</v>
      </c>
      <c r="C4635" t="str">
        <f t="shared" si="504"/>
        <v>55+</v>
      </c>
      <c r="D4635" t="s">
        <v>1</v>
      </c>
      <c r="E4635" t="s">
        <v>8</v>
      </c>
      <c r="F4635">
        <v>1.93</v>
      </c>
      <c r="G4635" t="str">
        <f t="shared" si="505"/>
        <v>Low</v>
      </c>
      <c r="H4635">
        <v>48</v>
      </c>
      <c r="I4635" t="s">
        <v>14</v>
      </c>
      <c r="J4635" t="s">
        <v>10</v>
      </c>
      <c r="K4635" s="4">
        <v>13.99</v>
      </c>
      <c r="L4635" s="4">
        <f t="shared" si="506"/>
        <v>13.99</v>
      </c>
      <c r="M4635">
        <v>1</v>
      </c>
      <c r="N4635" t="s">
        <v>23</v>
      </c>
      <c r="O4635">
        <v>5</v>
      </c>
      <c r="P4635">
        <v>0.04</v>
      </c>
      <c r="Q4635">
        <f t="shared" si="507"/>
        <v>2</v>
      </c>
      <c r="R4635" t="s">
        <v>20</v>
      </c>
      <c r="S4635">
        <f t="shared" si="508"/>
        <v>3.86</v>
      </c>
      <c r="T4635" t="str">
        <f t="shared" si="509"/>
        <v>Low</v>
      </c>
      <c r="U4635" t="str">
        <f t="shared" si="510"/>
        <v>Inactive</v>
      </c>
    </row>
    <row r="4636" spans="1:21" x14ac:dyDescent="0.25">
      <c r="A4636" t="s">
        <v>4663</v>
      </c>
      <c r="B4636">
        <v>67</v>
      </c>
      <c r="C4636" t="str">
        <f t="shared" si="504"/>
        <v>55+</v>
      </c>
      <c r="D4636" t="s">
        <v>27</v>
      </c>
      <c r="E4636" t="s">
        <v>8</v>
      </c>
      <c r="F4636">
        <v>0.01</v>
      </c>
      <c r="G4636" t="str">
        <f t="shared" si="505"/>
        <v>Low</v>
      </c>
      <c r="H4636">
        <v>1</v>
      </c>
      <c r="I4636" t="s">
        <v>35</v>
      </c>
      <c r="J4636" t="s">
        <v>41</v>
      </c>
      <c r="K4636" s="4">
        <v>13.99</v>
      </c>
      <c r="L4636" s="4">
        <f t="shared" si="506"/>
        <v>13.99</v>
      </c>
      <c r="M4636">
        <v>0</v>
      </c>
      <c r="N4636" t="s">
        <v>15</v>
      </c>
      <c r="O4636">
        <v>4</v>
      </c>
      <c r="P4636">
        <v>0.01</v>
      </c>
      <c r="Q4636">
        <f t="shared" si="507"/>
        <v>1</v>
      </c>
      <c r="R4636" t="s">
        <v>20</v>
      </c>
      <c r="S4636">
        <f t="shared" si="508"/>
        <v>0.01</v>
      </c>
      <c r="T4636" t="str">
        <f t="shared" si="509"/>
        <v>Low</v>
      </c>
      <c r="U4636" t="str">
        <f t="shared" si="510"/>
        <v>Active</v>
      </c>
    </row>
    <row r="4637" spans="1:21" x14ac:dyDescent="0.25">
      <c r="A4637" t="s">
        <v>4664</v>
      </c>
      <c r="B4637">
        <v>49</v>
      </c>
      <c r="C4637" t="str">
        <f t="shared" si="504"/>
        <v>45-54</v>
      </c>
      <c r="D4637" t="s">
        <v>27</v>
      </c>
      <c r="E4637" t="s">
        <v>8</v>
      </c>
      <c r="F4637">
        <v>19.77</v>
      </c>
      <c r="G4637" t="str">
        <f t="shared" si="505"/>
        <v>Low</v>
      </c>
      <c r="H4637">
        <v>54</v>
      </c>
      <c r="I4637" t="s">
        <v>56</v>
      </c>
      <c r="J4637" t="s">
        <v>4</v>
      </c>
      <c r="K4637" s="4">
        <v>13.99</v>
      </c>
      <c r="L4637" s="4">
        <f t="shared" si="506"/>
        <v>13.99</v>
      </c>
      <c r="M4637">
        <v>0</v>
      </c>
      <c r="N4637" t="s">
        <v>23</v>
      </c>
      <c r="O4637">
        <v>4</v>
      </c>
      <c r="P4637">
        <v>0.36</v>
      </c>
      <c r="Q4637">
        <f t="shared" si="507"/>
        <v>22</v>
      </c>
      <c r="R4637" t="s">
        <v>6</v>
      </c>
      <c r="S4637">
        <f t="shared" si="508"/>
        <v>434.94</v>
      </c>
      <c r="T4637" t="str">
        <f t="shared" si="509"/>
        <v>High</v>
      </c>
      <c r="U4637" t="str">
        <f t="shared" si="510"/>
        <v>Inactive</v>
      </c>
    </row>
    <row r="4638" spans="1:21" x14ac:dyDescent="0.25">
      <c r="A4638" t="s">
        <v>4665</v>
      </c>
      <c r="B4638">
        <v>48</v>
      </c>
      <c r="C4638" t="str">
        <f t="shared" si="504"/>
        <v>45-54</v>
      </c>
      <c r="D4638" t="s">
        <v>27</v>
      </c>
      <c r="E4638" t="s">
        <v>18</v>
      </c>
      <c r="F4638">
        <v>2.98</v>
      </c>
      <c r="G4638" t="str">
        <f t="shared" si="505"/>
        <v>Low</v>
      </c>
      <c r="H4638">
        <v>6</v>
      </c>
      <c r="I4638" t="s">
        <v>35</v>
      </c>
      <c r="J4638" t="s">
        <v>4</v>
      </c>
      <c r="K4638" s="4">
        <v>17.989999999999998</v>
      </c>
      <c r="L4638" s="4">
        <f t="shared" si="506"/>
        <v>17.989999999999998</v>
      </c>
      <c r="M4638">
        <v>0</v>
      </c>
      <c r="N4638" t="s">
        <v>23</v>
      </c>
      <c r="O4638">
        <v>2</v>
      </c>
      <c r="P4638">
        <v>0.43</v>
      </c>
      <c r="Q4638">
        <f t="shared" si="507"/>
        <v>26</v>
      </c>
      <c r="R4638" t="s">
        <v>33</v>
      </c>
      <c r="S4638">
        <f t="shared" si="508"/>
        <v>77.48</v>
      </c>
      <c r="T4638" t="str">
        <f t="shared" si="509"/>
        <v>Medium</v>
      </c>
      <c r="U4638" t="str">
        <f t="shared" si="510"/>
        <v>Active</v>
      </c>
    </row>
    <row r="4639" spans="1:21" x14ac:dyDescent="0.25">
      <c r="A4639" t="s">
        <v>4666</v>
      </c>
      <c r="B4639">
        <v>23</v>
      </c>
      <c r="C4639" t="str">
        <f t="shared" si="504"/>
        <v>18-24</v>
      </c>
      <c r="D4639" t="s">
        <v>13</v>
      </c>
      <c r="E4639" t="s">
        <v>2</v>
      </c>
      <c r="F4639">
        <v>27.77</v>
      </c>
      <c r="G4639" t="str">
        <f t="shared" si="505"/>
        <v>Medium</v>
      </c>
      <c r="H4639">
        <v>21</v>
      </c>
      <c r="I4639" t="s">
        <v>14</v>
      </c>
      <c r="J4639" t="s">
        <v>32</v>
      </c>
      <c r="K4639" s="4">
        <v>8.99</v>
      </c>
      <c r="L4639" s="4">
        <f t="shared" si="506"/>
        <v>8.99</v>
      </c>
      <c r="M4639">
        <v>0</v>
      </c>
      <c r="N4639" t="s">
        <v>29</v>
      </c>
      <c r="O4639">
        <v>2</v>
      </c>
      <c r="P4639">
        <v>1.26</v>
      </c>
      <c r="Q4639">
        <f t="shared" si="507"/>
        <v>76</v>
      </c>
      <c r="R4639" t="s">
        <v>33</v>
      </c>
      <c r="S4639">
        <f t="shared" si="508"/>
        <v>2110.52</v>
      </c>
      <c r="T4639" t="str">
        <f t="shared" si="509"/>
        <v>High</v>
      </c>
      <c r="U4639" t="str">
        <f t="shared" si="510"/>
        <v>Risk</v>
      </c>
    </row>
    <row r="4640" spans="1:21" x14ac:dyDescent="0.25">
      <c r="A4640" t="s">
        <v>4667</v>
      </c>
      <c r="B4640">
        <v>43</v>
      </c>
      <c r="C4640" t="str">
        <f t="shared" si="504"/>
        <v>35-44</v>
      </c>
      <c r="D4640" t="s">
        <v>1</v>
      </c>
      <c r="E4640" t="s">
        <v>2</v>
      </c>
      <c r="F4640">
        <v>6.86</v>
      </c>
      <c r="G4640" t="str">
        <f t="shared" si="505"/>
        <v>Low</v>
      </c>
      <c r="H4640">
        <v>41</v>
      </c>
      <c r="I4640" t="s">
        <v>35</v>
      </c>
      <c r="J4640" t="s">
        <v>41</v>
      </c>
      <c r="K4640" s="4">
        <v>8.99</v>
      </c>
      <c r="L4640" s="4">
        <f t="shared" si="506"/>
        <v>8.99</v>
      </c>
      <c r="M4640">
        <v>1</v>
      </c>
      <c r="N4640" t="s">
        <v>29</v>
      </c>
      <c r="O4640">
        <v>4</v>
      </c>
      <c r="P4640">
        <v>0.16</v>
      </c>
      <c r="Q4640">
        <f t="shared" si="507"/>
        <v>10</v>
      </c>
      <c r="R4640" t="s">
        <v>38</v>
      </c>
      <c r="S4640">
        <f t="shared" si="508"/>
        <v>68.600000000000009</v>
      </c>
      <c r="T4640" t="str">
        <f t="shared" si="509"/>
        <v>Medium</v>
      </c>
      <c r="U4640" t="str">
        <f t="shared" si="510"/>
        <v>Inactive</v>
      </c>
    </row>
    <row r="4641" spans="1:21" x14ac:dyDescent="0.25">
      <c r="A4641" t="s">
        <v>4668</v>
      </c>
      <c r="B4641">
        <v>49</v>
      </c>
      <c r="C4641" t="str">
        <f t="shared" si="504"/>
        <v>45-54</v>
      </c>
      <c r="D4641" t="s">
        <v>27</v>
      </c>
      <c r="E4641" t="s">
        <v>2</v>
      </c>
      <c r="F4641">
        <v>10.85</v>
      </c>
      <c r="G4641" t="str">
        <f t="shared" si="505"/>
        <v>Low</v>
      </c>
      <c r="H4641">
        <v>27</v>
      </c>
      <c r="I4641" t="s">
        <v>14</v>
      </c>
      <c r="J4641" t="s">
        <v>32</v>
      </c>
      <c r="K4641" s="4">
        <v>8.99</v>
      </c>
      <c r="L4641" s="4">
        <f t="shared" si="506"/>
        <v>8.99</v>
      </c>
      <c r="M4641">
        <v>0</v>
      </c>
      <c r="N4641" t="s">
        <v>29</v>
      </c>
      <c r="O4641">
        <v>4</v>
      </c>
      <c r="P4641">
        <v>0.39</v>
      </c>
      <c r="Q4641">
        <f t="shared" si="507"/>
        <v>23</v>
      </c>
      <c r="R4641" t="s">
        <v>25</v>
      </c>
      <c r="S4641">
        <f t="shared" si="508"/>
        <v>249.54999999999998</v>
      </c>
      <c r="T4641" t="str">
        <f t="shared" si="509"/>
        <v>High</v>
      </c>
      <c r="U4641" t="str">
        <f t="shared" si="510"/>
        <v>Inactive</v>
      </c>
    </row>
    <row r="4642" spans="1:21" x14ac:dyDescent="0.25">
      <c r="A4642" t="s">
        <v>4669</v>
      </c>
      <c r="B4642">
        <v>65</v>
      </c>
      <c r="C4642" t="str">
        <f t="shared" si="504"/>
        <v>55+</v>
      </c>
      <c r="D4642" t="s">
        <v>27</v>
      </c>
      <c r="E4642" t="s">
        <v>8</v>
      </c>
      <c r="F4642">
        <v>10.44</v>
      </c>
      <c r="G4642" t="str">
        <f t="shared" si="505"/>
        <v>Low</v>
      </c>
      <c r="H4642">
        <v>58</v>
      </c>
      <c r="I4642" t="s">
        <v>19</v>
      </c>
      <c r="J4642" t="s">
        <v>32</v>
      </c>
      <c r="K4642" s="4">
        <v>13.99</v>
      </c>
      <c r="L4642" s="4">
        <f t="shared" si="506"/>
        <v>13.99</v>
      </c>
      <c r="M4642">
        <v>1</v>
      </c>
      <c r="N4642" t="s">
        <v>5</v>
      </c>
      <c r="O4642">
        <v>2</v>
      </c>
      <c r="P4642">
        <v>0.18</v>
      </c>
      <c r="Q4642">
        <f t="shared" si="507"/>
        <v>11</v>
      </c>
      <c r="R4642" t="s">
        <v>38</v>
      </c>
      <c r="S4642">
        <f t="shared" si="508"/>
        <v>114.83999999999999</v>
      </c>
      <c r="T4642" t="str">
        <f t="shared" si="509"/>
        <v>Medium</v>
      </c>
      <c r="U4642" t="str">
        <f t="shared" si="510"/>
        <v>Inactive</v>
      </c>
    </row>
    <row r="4643" spans="1:21" x14ac:dyDescent="0.25">
      <c r="A4643" t="s">
        <v>4670</v>
      </c>
      <c r="B4643">
        <v>59</v>
      </c>
      <c r="C4643" t="str">
        <f t="shared" si="504"/>
        <v>55+</v>
      </c>
      <c r="D4643" t="s">
        <v>13</v>
      </c>
      <c r="E4643" t="s">
        <v>2</v>
      </c>
      <c r="F4643">
        <v>24.62</v>
      </c>
      <c r="G4643" t="str">
        <f t="shared" si="505"/>
        <v>Medium</v>
      </c>
      <c r="H4643">
        <v>21</v>
      </c>
      <c r="I4643" t="s">
        <v>56</v>
      </c>
      <c r="J4643" t="s">
        <v>4</v>
      </c>
      <c r="K4643" s="4">
        <v>8.99</v>
      </c>
      <c r="L4643" s="4">
        <f t="shared" si="506"/>
        <v>8.99</v>
      </c>
      <c r="M4643">
        <v>0</v>
      </c>
      <c r="N4643" t="s">
        <v>47</v>
      </c>
      <c r="O4643">
        <v>3</v>
      </c>
      <c r="P4643">
        <v>1.1200000000000001</v>
      </c>
      <c r="Q4643">
        <f t="shared" si="507"/>
        <v>67</v>
      </c>
      <c r="R4643" t="s">
        <v>16</v>
      </c>
      <c r="S4643">
        <f t="shared" si="508"/>
        <v>1649.54</v>
      </c>
      <c r="T4643" t="str">
        <f t="shared" si="509"/>
        <v>High</v>
      </c>
      <c r="U4643" t="str">
        <f t="shared" si="510"/>
        <v>Risk</v>
      </c>
    </row>
    <row r="4644" spans="1:21" x14ac:dyDescent="0.25">
      <c r="A4644" t="s">
        <v>4671</v>
      </c>
      <c r="B4644">
        <v>48</v>
      </c>
      <c r="C4644" t="str">
        <f t="shared" si="504"/>
        <v>45-54</v>
      </c>
      <c r="D4644" t="s">
        <v>13</v>
      </c>
      <c r="E4644" t="s">
        <v>2</v>
      </c>
      <c r="F4644">
        <v>6.94</v>
      </c>
      <c r="G4644" t="str">
        <f t="shared" si="505"/>
        <v>Low</v>
      </c>
      <c r="H4644">
        <v>52</v>
      </c>
      <c r="I4644" t="s">
        <v>14</v>
      </c>
      <c r="J4644" t="s">
        <v>41</v>
      </c>
      <c r="K4644" s="4">
        <v>8.99</v>
      </c>
      <c r="L4644" s="4">
        <f t="shared" si="506"/>
        <v>8.99</v>
      </c>
      <c r="M4644">
        <v>1</v>
      </c>
      <c r="N4644" t="s">
        <v>23</v>
      </c>
      <c r="O4644">
        <v>1</v>
      </c>
      <c r="P4644">
        <v>0.13</v>
      </c>
      <c r="Q4644">
        <f t="shared" si="507"/>
        <v>8</v>
      </c>
      <c r="R4644" t="s">
        <v>6</v>
      </c>
      <c r="S4644">
        <f t="shared" si="508"/>
        <v>55.52</v>
      </c>
      <c r="T4644" t="str">
        <f t="shared" si="509"/>
        <v>Medium</v>
      </c>
      <c r="U4644" t="str">
        <f t="shared" si="510"/>
        <v>Inactive</v>
      </c>
    </row>
    <row r="4645" spans="1:21" x14ac:dyDescent="0.25">
      <c r="A4645" t="s">
        <v>4672</v>
      </c>
      <c r="B4645">
        <v>21</v>
      </c>
      <c r="C4645" t="str">
        <f t="shared" si="504"/>
        <v>18-24</v>
      </c>
      <c r="D4645" t="s">
        <v>27</v>
      </c>
      <c r="E4645" t="s">
        <v>8</v>
      </c>
      <c r="F4645">
        <v>4.5199999999999996</v>
      </c>
      <c r="G4645" t="str">
        <f t="shared" si="505"/>
        <v>Low</v>
      </c>
      <c r="H4645">
        <v>3</v>
      </c>
      <c r="I4645" t="s">
        <v>19</v>
      </c>
      <c r="J4645" t="s">
        <v>10</v>
      </c>
      <c r="K4645" s="4">
        <v>13.99</v>
      </c>
      <c r="L4645" s="4">
        <f t="shared" si="506"/>
        <v>13.99</v>
      </c>
      <c r="M4645">
        <v>0</v>
      </c>
      <c r="N4645" t="s">
        <v>15</v>
      </c>
      <c r="O4645">
        <v>3</v>
      </c>
      <c r="P4645">
        <v>1.1299999999999999</v>
      </c>
      <c r="Q4645">
        <f t="shared" si="507"/>
        <v>68</v>
      </c>
      <c r="R4645" t="s">
        <v>16</v>
      </c>
      <c r="S4645">
        <f t="shared" si="508"/>
        <v>307.35999999999996</v>
      </c>
      <c r="T4645" t="str">
        <f t="shared" si="509"/>
        <v>High</v>
      </c>
      <c r="U4645" t="str">
        <f t="shared" si="510"/>
        <v>Active</v>
      </c>
    </row>
    <row r="4646" spans="1:21" x14ac:dyDescent="0.25">
      <c r="A4646" s="1" t="s">
        <v>4673</v>
      </c>
      <c r="B4646">
        <v>61</v>
      </c>
      <c r="C4646" t="str">
        <f t="shared" si="504"/>
        <v>55+</v>
      </c>
      <c r="D4646" t="s">
        <v>27</v>
      </c>
      <c r="E4646" t="s">
        <v>18</v>
      </c>
      <c r="F4646">
        <v>1.63</v>
      </c>
      <c r="G4646" t="str">
        <f t="shared" si="505"/>
        <v>Low</v>
      </c>
      <c r="H4646">
        <v>36</v>
      </c>
      <c r="I4646" t="s">
        <v>3</v>
      </c>
      <c r="J4646" t="s">
        <v>10</v>
      </c>
      <c r="K4646" s="4">
        <v>17.989999999999998</v>
      </c>
      <c r="L4646" s="4">
        <f t="shared" si="506"/>
        <v>17.989999999999998</v>
      </c>
      <c r="M4646">
        <v>1</v>
      </c>
      <c r="N4646" t="s">
        <v>15</v>
      </c>
      <c r="O4646">
        <v>5</v>
      </c>
      <c r="P4646">
        <v>0.04</v>
      </c>
      <c r="Q4646">
        <f t="shared" si="507"/>
        <v>2</v>
      </c>
      <c r="R4646" t="s">
        <v>16</v>
      </c>
      <c r="S4646">
        <f t="shared" si="508"/>
        <v>3.26</v>
      </c>
      <c r="T4646" t="str">
        <f t="shared" si="509"/>
        <v>Low</v>
      </c>
      <c r="U4646" t="str">
        <f t="shared" si="510"/>
        <v>Inactive</v>
      </c>
    </row>
    <row r="4647" spans="1:21" x14ac:dyDescent="0.25">
      <c r="A4647" t="s">
        <v>4674</v>
      </c>
      <c r="B4647">
        <v>34</v>
      </c>
      <c r="C4647" t="str">
        <f t="shared" si="504"/>
        <v>25-34</v>
      </c>
      <c r="D4647" t="s">
        <v>13</v>
      </c>
      <c r="E4647" t="s">
        <v>2</v>
      </c>
      <c r="F4647">
        <v>12.42</v>
      </c>
      <c r="G4647" t="str">
        <f t="shared" si="505"/>
        <v>Low</v>
      </c>
      <c r="H4647">
        <v>28</v>
      </c>
      <c r="I4647" t="s">
        <v>56</v>
      </c>
      <c r="J4647" t="s">
        <v>41</v>
      </c>
      <c r="K4647" s="4">
        <v>8.99</v>
      </c>
      <c r="L4647" s="4">
        <f t="shared" si="506"/>
        <v>8.99</v>
      </c>
      <c r="M4647">
        <v>0</v>
      </c>
      <c r="N4647" t="s">
        <v>47</v>
      </c>
      <c r="O4647">
        <v>2</v>
      </c>
      <c r="P4647">
        <v>0.43</v>
      </c>
      <c r="Q4647">
        <f t="shared" si="507"/>
        <v>26</v>
      </c>
      <c r="R4647" t="s">
        <v>38</v>
      </c>
      <c r="S4647">
        <f t="shared" si="508"/>
        <v>322.92</v>
      </c>
      <c r="T4647" t="str">
        <f t="shared" si="509"/>
        <v>High</v>
      </c>
      <c r="U4647" t="str">
        <f t="shared" si="510"/>
        <v>Inactive</v>
      </c>
    </row>
    <row r="4648" spans="1:21" x14ac:dyDescent="0.25">
      <c r="A4648" t="s">
        <v>4675</v>
      </c>
      <c r="B4648">
        <v>51</v>
      </c>
      <c r="C4648" t="str">
        <f t="shared" si="504"/>
        <v>45-54</v>
      </c>
      <c r="D4648" t="s">
        <v>27</v>
      </c>
      <c r="E4648" t="s">
        <v>8</v>
      </c>
      <c r="F4648">
        <v>38.31</v>
      </c>
      <c r="G4648" t="str">
        <f t="shared" si="505"/>
        <v>Medium</v>
      </c>
      <c r="H4648">
        <v>4</v>
      </c>
      <c r="I4648" t="s">
        <v>3</v>
      </c>
      <c r="J4648" t="s">
        <v>4</v>
      </c>
      <c r="K4648" s="4">
        <v>13.99</v>
      </c>
      <c r="L4648" s="4">
        <f t="shared" si="506"/>
        <v>13.99</v>
      </c>
      <c r="M4648">
        <v>0</v>
      </c>
      <c r="N4648" t="s">
        <v>15</v>
      </c>
      <c r="O4648">
        <v>5</v>
      </c>
      <c r="P4648">
        <v>7.66</v>
      </c>
      <c r="Q4648">
        <f t="shared" si="507"/>
        <v>460</v>
      </c>
      <c r="R4648" t="s">
        <v>6</v>
      </c>
      <c r="S4648">
        <f t="shared" si="508"/>
        <v>17622.600000000002</v>
      </c>
      <c r="T4648" t="str">
        <f t="shared" si="509"/>
        <v>High</v>
      </c>
      <c r="U4648" t="str">
        <f t="shared" si="510"/>
        <v>Active</v>
      </c>
    </row>
    <row r="4649" spans="1:21" x14ac:dyDescent="0.25">
      <c r="A4649" t="s">
        <v>4676</v>
      </c>
      <c r="B4649">
        <v>23</v>
      </c>
      <c r="C4649" t="str">
        <f t="shared" si="504"/>
        <v>18-24</v>
      </c>
      <c r="D4649" t="s">
        <v>27</v>
      </c>
      <c r="E4649" t="s">
        <v>8</v>
      </c>
      <c r="F4649">
        <v>14.9</v>
      </c>
      <c r="G4649" t="str">
        <f t="shared" si="505"/>
        <v>Low</v>
      </c>
      <c r="H4649">
        <v>40</v>
      </c>
      <c r="I4649" t="s">
        <v>14</v>
      </c>
      <c r="J4649" t="s">
        <v>43</v>
      </c>
      <c r="K4649" s="4">
        <v>13.99</v>
      </c>
      <c r="L4649" s="4">
        <f t="shared" si="506"/>
        <v>13.99</v>
      </c>
      <c r="M4649">
        <v>1</v>
      </c>
      <c r="N4649" t="s">
        <v>29</v>
      </c>
      <c r="O4649">
        <v>1</v>
      </c>
      <c r="P4649">
        <v>0.36</v>
      </c>
      <c r="Q4649">
        <f t="shared" si="507"/>
        <v>22</v>
      </c>
      <c r="R4649" t="s">
        <v>11</v>
      </c>
      <c r="S4649">
        <f t="shared" si="508"/>
        <v>327.8</v>
      </c>
      <c r="T4649" t="str">
        <f t="shared" si="509"/>
        <v>High</v>
      </c>
      <c r="U4649" t="str">
        <f t="shared" si="510"/>
        <v>Inactive</v>
      </c>
    </row>
    <row r="4650" spans="1:21" x14ac:dyDescent="0.25">
      <c r="A4650" t="s">
        <v>4677</v>
      </c>
      <c r="B4650">
        <v>30</v>
      </c>
      <c r="C4650" t="str">
        <f t="shared" si="504"/>
        <v>25-34</v>
      </c>
      <c r="D4650" t="s">
        <v>1</v>
      </c>
      <c r="E4650" t="s">
        <v>18</v>
      </c>
      <c r="F4650">
        <v>7.13</v>
      </c>
      <c r="G4650" t="str">
        <f t="shared" si="505"/>
        <v>Low</v>
      </c>
      <c r="H4650">
        <v>49</v>
      </c>
      <c r="I4650" t="s">
        <v>35</v>
      </c>
      <c r="J4650" t="s">
        <v>41</v>
      </c>
      <c r="K4650" s="4">
        <v>17.989999999999998</v>
      </c>
      <c r="L4650" s="4">
        <f t="shared" si="506"/>
        <v>17.989999999999998</v>
      </c>
      <c r="M4650">
        <v>1</v>
      </c>
      <c r="N4650" t="s">
        <v>23</v>
      </c>
      <c r="O4650">
        <v>3</v>
      </c>
      <c r="P4650">
        <v>0.14000000000000001</v>
      </c>
      <c r="Q4650">
        <f t="shared" si="507"/>
        <v>8</v>
      </c>
      <c r="R4650" t="s">
        <v>25</v>
      </c>
      <c r="S4650">
        <f t="shared" si="508"/>
        <v>57.04</v>
      </c>
      <c r="T4650" t="str">
        <f t="shared" si="509"/>
        <v>Medium</v>
      </c>
      <c r="U4650" t="str">
        <f t="shared" si="510"/>
        <v>Inactive</v>
      </c>
    </row>
    <row r="4651" spans="1:21" x14ac:dyDescent="0.25">
      <c r="A4651" t="s">
        <v>4678</v>
      </c>
      <c r="B4651">
        <v>20</v>
      </c>
      <c r="C4651" t="str">
        <f t="shared" si="504"/>
        <v>18-24</v>
      </c>
      <c r="D4651" t="s">
        <v>27</v>
      </c>
      <c r="E4651" t="s">
        <v>18</v>
      </c>
      <c r="F4651">
        <v>7.81</v>
      </c>
      <c r="G4651" t="str">
        <f t="shared" si="505"/>
        <v>Low</v>
      </c>
      <c r="H4651">
        <v>53</v>
      </c>
      <c r="I4651" t="s">
        <v>19</v>
      </c>
      <c r="J4651" t="s">
        <v>4</v>
      </c>
      <c r="K4651" s="4">
        <v>17.989999999999998</v>
      </c>
      <c r="L4651" s="4">
        <f t="shared" si="506"/>
        <v>17.989999999999998</v>
      </c>
      <c r="M4651">
        <v>1</v>
      </c>
      <c r="N4651" t="s">
        <v>5</v>
      </c>
      <c r="O4651">
        <v>4</v>
      </c>
      <c r="P4651">
        <v>0.14000000000000001</v>
      </c>
      <c r="Q4651">
        <f t="shared" si="507"/>
        <v>8</v>
      </c>
      <c r="R4651" t="s">
        <v>25</v>
      </c>
      <c r="S4651">
        <f t="shared" si="508"/>
        <v>62.48</v>
      </c>
      <c r="T4651" t="str">
        <f t="shared" si="509"/>
        <v>Medium</v>
      </c>
      <c r="U4651" t="str">
        <f t="shared" si="510"/>
        <v>Inactive</v>
      </c>
    </row>
    <row r="4652" spans="1:21" x14ac:dyDescent="0.25">
      <c r="A4652" t="s">
        <v>4679</v>
      </c>
      <c r="B4652">
        <v>42</v>
      </c>
      <c r="C4652" t="str">
        <f t="shared" si="504"/>
        <v>35-44</v>
      </c>
      <c r="D4652" t="s">
        <v>13</v>
      </c>
      <c r="E4652" t="s">
        <v>8</v>
      </c>
      <c r="F4652">
        <v>0.48</v>
      </c>
      <c r="G4652" t="str">
        <f t="shared" si="505"/>
        <v>Low</v>
      </c>
      <c r="H4652">
        <v>5</v>
      </c>
      <c r="I4652" t="s">
        <v>56</v>
      </c>
      <c r="J4652" t="s">
        <v>41</v>
      </c>
      <c r="K4652" s="4">
        <v>13.99</v>
      </c>
      <c r="L4652" s="4">
        <f t="shared" si="506"/>
        <v>13.99</v>
      </c>
      <c r="M4652">
        <v>0</v>
      </c>
      <c r="N4652" t="s">
        <v>47</v>
      </c>
      <c r="O4652">
        <v>5</v>
      </c>
      <c r="P4652">
        <v>0.08</v>
      </c>
      <c r="Q4652">
        <f t="shared" si="507"/>
        <v>5</v>
      </c>
      <c r="R4652" t="s">
        <v>6</v>
      </c>
      <c r="S4652">
        <f t="shared" si="508"/>
        <v>2.4</v>
      </c>
      <c r="T4652" t="str">
        <f t="shared" si="509"/>
        <v>Low</v>
      </c>
      <c r="U4652" t="str">
        <f t="shared" si="510"/>
        <v>Active</v>
      </c>
    </row>
    <row r="4653" spans="1:21" x14ac:dyDescent="0.25">
      <c r="A4653" t="s">
        <v>4680</v>
      </c>
      <c r="B4653">
        <v>62</v>
      </c>
      <c r="C4653" t="str">
        <f t="shared" si="504"/>
        <v>55+</v>
      </c>
      <c r="D4653" t="s">
        <v>13</v>
      </c>
      <c r="E4653" t="s">
        <v>8</v>
      </c>
      <c r="F4653">
        <v>6.55</v>
      </c>
      <c r="G4653" t="str">
        <f t="shared" si="505"/>
        <v>Low</v>
      </c>
      <c r="H4653">
        <v>52</v>
      </c>
      <c r="I4653" t="s">
        <v>14</v>
      </c>
      <c r="J4653" t="s">
        <v>41</v>
      </c>
      <c r="K4653" s="4">
        <v>13.99</v>
      </c>
      <c r="L4653" s="4">
        <f t="shared" si="506"/>
        <v>13.99</v>
      </c>
      <c r="M4653">
        <v>0</v>
      </c>
      <c r="N4653" t="s">
        <v>23</v>
      </c>
      <c r="O4653">
        <v>5</v>
      </c>
      <c r="P4653">
        <v>0.12</v>
      </c>
      <c r="Q4653">
        <f t="shared" si="507"/>
        <v>7</v>
      </c>
      <c r="R4653" t="s">
        <v>11</v>
      </c>
      <c r="S4653">
        <f t="shared" si="508"/>
        <v>45.85</v>
      </c>
      <c r="T4653" t="str">
        <f t="shared" si="509"/>
        <v>Low</v>
      </c>
      <c r="U4653" t="str">
        <f t="shared" si="510"/>
        <v>Inactive</v>
      </c>
    </row>
    <row r="4654" spans="1:21" x14ac:dyDescent="0.25">
      <c r="A4654" t="s">
        <v>4681</v>
      </c>
      <c r="B4654">
        <v>49</v>
      </c>
      <c r="C4654" t="str">
        <f t="shared" si="504"/>
        <v>45-54</v>
      </c>
      <c r="D4654" t="s">
        <v>27</v>
      </c>
      <c r="E4654" t="s">
        <v>18</v>
      </c>
      <c r="F4654">
        <v>29.41</v>
      </c>
      <c r="G4654" t="str">
        <f t="shared" si="505"/>
        <v>Medium</v>
      </c>
      <c r="H4654">
        <v>14</v>
      </c>
      <c r="I4654" t="s">
        <v>19</v>
      </c>
      <c r="J4654" t="s">
        <v>41</v>
      </c>
      <c r="K4654" s="4">
        <v>17.989999999999998</v>
      </c>
      <c r="L4654" s="4">
        <f t="shared" si="506"/>
        <v>17.989999999999998</v>
      </c>
      <c r="M4654">
        <v>0</v>
      </c>
      <c r="N4654" t="s">
        <v>5</v>
      </c>
      <c r="O4654">
        <v>1</v>
      </c>
      <c r="P4654">
        <v>1.96</v>
      </c>
      <c r="Q4654">
        <f t="shared" si="507"/>
        <v>118</v>
      </c>
      <c r="R4654" t="s">
        <v>33</v>
      </c>
      <c r="S4654">
        <f t="shared" si="508"/>
        <v>3470.38</v>
      </c>
      <c r="T4654" t="str">
        <f t="shared" si="509"/>
        <v>High</v>
      </c>
      <c r="U4654" t="str">
        <f t="shared" si="510"/>
        <v>Risk</v>
      </c>
    </row>
    <row r="4655" spans="1:21" x14ac:dyDescent="0.25">
      <c r="A4655" t="s">
        <v>4682</v>
      </c>
      <c r="B4655">
        <v>41</v>
      </c>
      <c r="C4655" t="str">
        <f t="shared" si="504"/>
        <v>35-44</v>
      </c>
      <c r="D4655" t="s">
        <v>13</v>
      </c>
      <c r="E4655" t="s">
        <v>2</v>
      </c>
      <c r="F4655">
        <v>32.799999999999997</v>
      </c>
      <c r="G4655" t="str">
        <f t="shared" si="505"/>
        <v>Medium</v>
      </c>
      <c r="H4655">
        <v>32</v>
      </c>
      <c r="I4655" t="s">
        <v>9</v>
      </c>
      <c r="J4655" t="s">
        <v>10</v>
      </c>
      <c r="K4655" s="4">
        <v>8.99</v>
      </c>
      <c r="L4655" s="4">
        <f t="shared" si="506"/>
        <v>8.99</v>
      </c>
      <c r="M4655">
        <v>0</v>
      </c>
      <c r="N4655" t="s">
        <v>47</v>
      </c>
      <c r="O4655">
        <v>2</v>
      </c>
      <c r="P4655">
        <v>0.99</v>
      </c>
      <c r="Q4655">
        <f t="shared" si="507"/>
        <v>59</v>
      </c>
      <c r="R4655" t="s">
        <v>16</v>
      </c>
      <c r="S4655">
        <f t="shared" si="508"/>
        <v>1935.1999999999998</v>
      </c>
      <c r="T4655" t="str">
        <f t="shared" si="509"/>
        <v>High</v>
      </c>
      <c r="U4655" t="str">
        <f t="shared" si="510"/>
        <v>Inactive</v>
      </c>
    </row>
    <row r="4656" spans="1:21" x14ac:dyDescent="0.25">
      <c r="A4656" t="s">
        <v>4683</v>
      </c>
      <c r="B4656">
        <v>65</v>
      </c>
      <c r="C4656" t="str">
        <f t="shared" si="504"/>
        <v>55+</v>
      </c>
      <c r="D4656" t="s">
        <v>13</v>
      </c>
      <c r="E4656" t="s">
        <v>2</v>
      </c>
      <c r="F4656">
        <v>0.24</v>
      </c>
      <c r="G4656" t="str">
        <f t="shared" si="505"/>
        <v>Low</v>
      </c>
      <c r="H4656">
        <v>28</v>
      </c>
      <c r="I4656" t="s">
        <v>14</v>
      </c>
      <c r="J4656" t="s">
        <v>43</v>
      </c>
      <c r="K4656" s="4">
        <v>8.99</v>
      </c>
      <c r="L4656" s="4">
        <f t="shared" si="506"/>
        <v>8.99</v>
      </c>
      <c r="M4656">
        <v>1</v>
      </c>
      <c r="N4656" t="s">
        <v>29</v>
      </c>
      <c r="O4656">
        <v>5</v>
      </c>
      <c r="P4656">
        <v>0.01</v>
      </c>
      <c r="Q4656">
        <f t="shared" si="507"/>
        <v>1</v>
      </c>
      <c r="R4656" t="s">
        <v>11</v>
      </c>
      <c r="S4656">
        <f t="shared" si="508"/>
        <v>0.24</v>
      </c>
      <c r="T4656" t="str">
        <f t="shared" si="509"/>
        <v>Low</v>
      </c>
      <c r="U4656" t="str">
        <f t="shared" si="510"/>
        <v>Inactive</v>
      </c>
    </row>
    <row r="4657" spans="1:21" x14ac:dyDescent="0.25">
      <c r="A4657" t="s">
        <v>4684</v>
      </c>
      <c r="B4657">
        <v>34</v>
      </c>
      <c r="C4657" t="str">
        <f t="shared" si="504"/>
        <v>25-34</v>
      </c>
      <c r="D4657" t="s">
        <v>1</v>
      </c>
      <c r="E4657" t="s">
        <v>8</v>
      </c>
      <c r="F4657">
        <v>33.380000000000003</v>
      </c>
      <c r="G4657" t="str">
        <f t="shared" si="505"/>
        <v>Medium</v>
      </c>
      <c r="H4657">
        <v>53</v>
      </c>
      <c r="I4657" t="s">
        <v>3</v>
      </c>
      <c r="J4657" t="s">
        <v>4</v>
      </c>
      <c r="K4657" s="4">
        <v>13.99</v>
      </c>
      <c r="L4657" s="4">
        <f t="shared" si="506"/>
        <v>13.99</v>
      </c>
      <c r="M4657">
        <v>0</v>
      </c>
      <c r="N4657" t="s">
        <v>23</v>
      </c>
      <c r="O4657">
        <v>5</v>
      </c>
      <c r="P4657">
        <v>0.62</v>
      </c>
      <c r="Q4657">
        <f t="shared" si="507"/>
        <v>37</v>
      </c>
      <c r="R4657" t="s">
        <v>25</v>
      </c>
      <c r="S4657">
        <f t="shared" si="508"/>
        <v>1235.0600000000002</v>
      </c>
      <c r="T4657" t="str">
        <f t="shared" si="509"/>
        <v>High</v>
      </c>
      <c r="U4657" t="str">
        <f t="shared" si="510"/>
        <v>Inactive</v>
      </c>
    </row>
    <row r="4658" spans="1:21" x14ac:dyDescent="0.25">
      <c r="A4658" t="s">
        <v>4685</v>
      </c>
      <c r="B4658">
        <v>32</v>
      </c>
      <c r="C4658" t="str">
        <f t="shared" si="504"/>
        <v>25-34</v>
      </c>
      <c r="D4658" t="s">
        <v>1</v>
      </c>
      <c r="E4658" t="s">
        <v>8</v>
      </c>
      <c r="F4658">
        <v>14.18</v>
      </c>
      <c r="G4658" t="str">
        <f t="shared" si="505"/>
        <v>Low</v>
      </c>
      <c r="H4658">
        <v>59</v>
      </c>
      <c r="I4658" t="s">
        <v>35</v>
      </c>
      <c r="J4658" t="s">
        <v>32</v>
      </c>
      <c r="K4658" s="4">
        <v>13.99</v>
      </c>
      <c r="L4658" s="4">
        <f t="shared" si="506"/>
        <v>13.99</v>
      </c>
      <c r="M4658">
        <v>1</v>
      </c>
      <c r="N4658" t="s">
        <v>23</v>
      </c>
      <c r="O4658">
        <v>1</v>
      </c>
      <c r="P4658">
        <v>0.24</v>
      </c>
      <c r="Q4658">
        <f t="shared" si="507"/>
        <v>14</v>
      </c>
      <c r="R4658" t="s">
        <v>33</v>
      </c>
      <c r="S4658">
        <f t="shared" si="508"/>
        <v>198.51999999999998</v>
      </c>
      <c r="T4658" t="str">
        <f t="shared" si="509"/>
        <v>High</v>
      </c>
      <c r="U4658" t="str">
        <f t="shared" si="510"/>
        <v>Inactive</v>
      </c>
    </row>
    <row r="4659" spans="1:21" x14ac:dyDescent="0.25">
      <c r="A4659" t="s">
        <v>4686</v>
      </c>
      <c r="B4659">
        <v>33</v>
      </c>
      <c r="C4659" t="str">
        <f t="shared" si="504"/>
        <v>25-34</v>
      </c>
      <c r="D4659" t="s">
        <v>1</v>
      </c>
      <c r="E4659" t="s">
        <v>8</v>
      </c>
      <c r="F4659">
        <v>6.97</v>
      </c>
      <c r="G4659" t="str">
        <f t="shared" si="505"/>
        <v>Low</v>
      </c>
      <c r="H4659">
        <v>44</v>
      </c>
      <c r="I4659" t="s">
        <v>14</v>
      </c>
      <c r="J4659" t="s">
        <v>43</v>
      </c>
      <c r="K4659" s="4">
        <v>13.99</v>
      </c>
      <c r="L4659" s="4">
        <f t="shared" si="506"/>
        <v>13.99</v>
      </c>
      <c r="M4659">
        <v>1</v>
      </c>
      <c r="N4659" t="s">
        <v>29</v>
      </c>
      <c r="O4659">
        <v>3</v>
      </c>
      <c r="P4659">
        <v>0.15</v>
      </c>
      <c r="Q4659">
        <f t="shared" si="507"/>
        <v>9</v>
      </c>
      <c r="R4659" t="s">
        <v>25</v>
      </c>
      <c r="S4659">
        <f t="shared" si="508"/>
        <v>62.73</v>
      </c>
      <c r="T4659" t="str">
        <f t="shared" si="509"/>
        <v>Medium</v>
      </c>
      <c r="U4659" t="str">
        <f t="shared" si="510"/>
        <v>Inactive</v>
      </c>
    </row>
    <row r="4660" spans="1:21" x14ac:dyDescent="0.25">
      <c r="A4660" t="s">
        <v>4687</v>
      </c>
      <c r="B4660">
        <v>47</v>
      </c>
      <c r="C4660" t="str">
        <f t="shared" si="504"/>
        <v>45-54</v>
      </c>
      <c r="D4660" t="s">
        <v>13</v>
      </c>
      <c r="E4660" t="s">
        <v>2</v>
      </c>
      <c r="F4660">
        <v>6.39</v>
      </c>
      <c r="G4660" t="str">
        <f t="shared" si="505"/>
        <v>Low</v>
      </c>
      <c r="H4660">
        <v>54</v>
      </c>
      <c r="I4660" t="s">
        <v>14</v>
      </c>
      <c r="J4660" t="s">
        <v>4</v>
      </c>
      <c r="K4660" s="4">
        <v>8.99</v>
      </c>
      <c r="L4660" s="4">
        <f t="shared" si="506"/>
        <v>8.99</v>
      </c>
      <c r="M4660">
        <v>1</v>
      </c>
      <c r="N4660" t="s">
        <v>15</v>
      </c>
      <c r="O4660">
        <v>4</v>
      </c>
      <c r="P4660">
        <v>0.12</v>
      </c>
      <c r="Q4660">
        <f t="shared" si="507"/>
        <v>7</v>
      </c>
      <c r="R4660" t="s">
        <v>38</v>
      </c>
      <c r="S4660">
        <f t="shared" si="508"/>
        <v>44.73</v>
      </c>
      <c r="T4660" t="str">
        <f t="shared" si="509"/>
        <v>Low</v>
      </c>
      <c r="U4660" t="str">
        <f t="shared" si="510"/>
        <v>Inactive</v>
      </c>
    </row>
    <row r="4661" spans="1:21" x14ac:dyDescent="0.25">
      <c r="A4661" t="s">
        <v>4688</v>
      </c>
      <c r="B4661">
        <v>33</v>
      </c>
      <c r="C4661" t="str">
        <f t="shared" si="504"/>
        <v>25-34</v>
      </c>
      <c r="D4661" t="s">
        <v>1</v>
      </c>
      <c r="E4661" t="s">
        <v>18</v>
      </c>
      <c r="F4661">
        <v>6.35</v>
      </c>
      <c r="G4661" t="str">
        <f t="shared" si="505"/>
        <v>Low</v>
      </c>
      <c r="H4661">
        <v>30</v>
      </c>
      <c r="I4661" t="s">
        <v>14</v>
      </c>
      <c r="J4661" t="s">
        <v>43</v>
      </c>
      <c r="K4661" s="4">
        <v>17.989999999999998</v>
      </c>
      <c r="L4661" s="4">
        <f t="shared" si="506"/>
        <v>17.989999999999998</v>
      </c>
      <c r="M4661">
        <v>0</v>
      </c>
      <c r="N4661" t="s">
        <v>47</v>
      </c>
      <c r="O4661">
        <v>5</v>
      </c>
      <c r="P4661">
        <v>0.2</v>
      </c>
      <c r="Q4661">
        <f t="shared" si="507"/>
        <v>12</v>
      </c>
      <c r="R4661" t="s">
        <v>11</v>
      </c>
      <c r="S4661">
        <f t="shared" si="508"/>
        <v>76.199999999999989</v>
      </c>
      <c r="T4661" t="str">
        <f t="shared" si="509"/>
        <v>Medium</v>
      </c>
      <c r="U4661" t="str">
        <f t="shared" si="510"/>
        <v>Inactive</v>
      </c>
    </row>
    <row r="4662" spans="1:21" x14ac:dyDescent="0.25">
      <c r="A4662" t="s">
        <v>4689</v>
      </c>
      <c r="B4662">
        <v>67</v>
      </c>
      <c r="C4662" t="str">
        <f t="shared" si="504"/>
        <v>55+</v>
      </c>
      <c r="D4662" t="s">
        <v>1</v>
      </c>
      <c r="E4662" t="s">
        <v>8</v>
      </c>
      <c r="F4662">
        <v>2.79</v>
      </c>
      <c r="G4662" t="str">
        <f t="shared" si="505"/>
        <v>Low</v>
      </c>
      <c r="H4662">
        <v>53</v>
      </c>
      <c r="I4662" t="s">
        <v>9</v>
      </c>
      <c r="J4662" t="s">
        <v>32</v>
      </c>
      <c r="K4662" s="4">
        <v>13.99</v>
      </c>
      <c r="L4662" s="4">
        <f t="shared" si="506"/>
        <v>13.99</v>
      </c>
      <c r="M4662">
        <v>1</v>
      </c>
      <c r="N4662" t="s">
        <v>29</v>
      </c>
      <c r="O4662">
        <v>4</v>
      </c>
      <c r="P4662">
        <v>0.05</v>
      </c>
      <c r="Q4662">
        <f t="shared" si="507"/>
        <v>3</v>
      </c>
      <c r="R4662" t="s">
        <v>38</v>
      </c>
      <c r="S4662">
        <f t="shared" si="508"/>
        <v>8.370000000000001</v>
      </c>
      <c r="T4662" t="str">
        <f t="shared" si="509"/>
        <v>Low</v>
      </c>
      <c r="U4662" t="str">
        <f t="shared" si="510"/>
        <v>Inactive</v>
      </c>
    </row>
    <row r="4663" spans="1:21" x14ac:dyDescent="0.25">
      <c r="A4663" t="s">
        <v>4690</v>
      </c>
      <c r="B4663">
        <v>20</v>
      </c>
      <c r="C4663" t="str">
        <f t="shared" si="504"/>
        <v>18-24</v>
      </c>
      <c r="D4663" t="s">
        <v>13</v>
      </c>
      <c r="E4663" t="s">
        <v>2</v>
      </c>
      <c r="F4663">
        <v>47</v>
      </c>
      <c r="G4663" t="str">
        <f t="shared" si="505"/>
        <v>Medium</v>
      </c>
      <c r="H4663">
        <v>25</v>
      </c>
      <c r="I4663" t="s">
        <v>35</v>
      </c>
      <c r="J4663" t="s">
        <v>43</v>
      </c>
      <c r="K4663" s="4">
        <v>8.99</v>
      </c>
      <c r="L4663" s="4">
        <f t="shared" si="506"/>
        <v>8.99</v>
      </c>
      <c r="M4663">
        <v>0</v>
      </c>
      <c r="N4663" t="s">
        <v>23</v>
      </c>
      <c r="O4663">
        <v>4</v>
      </c>
      <c r="P4663">
        <v>1.81</v>
      </c>
      <c r="Q4663">
        <f t="shared" si="507"/>
        <v>109</v>
      </c>
      <c r="R4663" t="s">
        <v>25</v>
      </c>
      <c r="S4663">
        <f t="shared" si="508"/>
        <v>5123</v>
      </c>
      <c r="T4663" t="str">
        <f t="shared" si="509"/>
        <v>High</v>
      </c>
      <c r="U4663" t="str">
        <f t="shared" si="510"/>
        <v>Inactive</v>
      </c>
    </row>
    <row r="4664" spans="1:21" x14ac:dyDescent="0.25">
      <c r="A4664" t="s">
        <v>4691</v>
      </c>
      <c r="B4664">
        <v>43</v>
      </c>
      <c r="C4664" t="str">
        <f t="shared" si="504"/>
        <v>35-44</v>
      </c>
      <c r="D4664" t="s">
        <v>1</v>
      </c>
      <c r="E4664" t="s">
        <v>8</v>
      </c>
      <c r="F4664">
        <v>38.840000000000003</v>
      </c>
      <c r="G4664" t="str">
        <f t="shared" si="505"/>
        <v>Medium</v>
      </c>
      <c r="H4664">
        <v>56</v>
      </c>
      <c r="I4664" t="s">
        <v>9</v>
      </c>
      <c r="J4664" t="s">
        <v>10</v>
      </c>
      <c r="K4664" s="4">
        <v>13.99</v>
      </c>
      <c r="L4664" s="4">
        <f t="shared" si="506"/>
        <v>13.99</v>
      </c>
      <c r="M4664">
        <v>0</v>
      </c>
      <c r="N4664" t="s">
        <v>23</v>
      </c>
      <c r="O4664">
        <v>4</v>
      </c>
      <c r="P4664">
        <v>0.68</v>
      </c>
      <c r="Q4664">
        <f t="shared" si="507"/>
        <v>41</v>
      </c>
      <c r="R4664" t="s">
        <v>25</v>
      </c>
      <c r="S4664">
        <f t="shared" si="508"/>
        <v>1592.44</v>
      </c>
      <c r="T4664" t="str">
        <f t="shared" si="509"/>
        <v>High</v>
      </c>
      <c r="U4664" t="str">
        <f t="shared" si="510"/>
        <v>Inactive</v>
      </c>
    </row>
    <row r="4665" spans="1:21" x14ac:dyDescent="0.25">
      <c r="A4665" t="s">
        <v>4692</v>
      </c>
      <c r="B4665">
        <v>36</v>
      </c>
      <c r="C4665" t="str">
        <f t="shared" si="504"/>
        <v>35-44</v>
      </c>
      <c r="D4665" t="s">
        <v>13</v>
      </c>
      <c r="E4665" t="s">
        <v>8</v>
      </c>
      <c r="F4665">
        <v>2.56</v>
      </c>
      <c r="G4665" t="str">
        <f t="shared" si="505"/>
        <v>Low</v>
      </c>
      <c r="H4665">
        <v>6</v>
      </c>
      <c r="I4665" t="s">
        <v>3</v>
      </c>
      <c r="J4665" t="s">
        <v>43</v>
      </c>
      <c r="K4665" s="4">
        <v>13.99</v>
      </c>
      <c r="L4665" s="4">
        <f t="shared" si="506"/>
        <v>13.99</v>
      </c>
      <c r="M4665">
        <v>0</v>
      </c>
      <c r="N4665" t="s">
        <v>23</v>
      </c>
      <c r="O4665">
        <v>5</v>
      </c>
      <c r="P4665">
        <v>0.37</v>
      </c>
      <c r="Q4665">
        <f t="shared" si="507"/>
        <v>22</v>
      </c>
      <c r="R4665" t="s">
        <v>33</v>
      </c>
      <c r="S4665">
        <f t="shared" si="508"/>
        <v>56.32</v>
      </c>
      <c r="T4665" t="str">
        <f t="shared" si="509"/>
        <v>Medium</v>
      </c>
      <c r="U4665" t="str">
        <f t="shared" si="510"/>
        <v>Active</v>
      </c>
    </row>
    <row r="4666" spans="1:21" x14ac:dyDescent="0.25">
      <c r="A4666" t="s">
        <v>4693</v>
      </c>
      <c r="B4666">
        <v>54</v>
      </c>
      <c r="C4666" t="str">
        <f t="shared" si="504"/>
        <v>45-54</v>
      </c>
      <c r="D4666" t="s">
        <v>13</v>
      </c>
      <c r="E4666" t="s">
        <v>2</v>
      </c>
      <c r="F4666">
        <v>13.25</v>
      </c>
      <c r="G4666" t="str">
        <f t="shared" si="505"/>
        <v>Low</v>
      </c>
      <c r="H4666">
        <v>49</v>
      </c>
      <c r="I4666" t="s">
        <v>9</v>
      </c>
      <c r="J4666" t="s">
        <v>10</v>
      </c>
      <c r="K4666" s="4">
        <v>8.99</v>
      </c>
      <c r="L4666" s="4">
        <f t="shared" si="506"/>
        <v>8.99</v>
      </c>
      <c r="M4666">
        <v>1</v>
      </c>
      <c r="N4666" t="s">
        <v>23</v>
      </c>
      <c r="O4666">
        <v>3</v>
      </c>
      <c r="P4666">
        <v>0.27</v>
      </c>
      <c r="Q4666">
        <f t="shared" si="507"/>
        <v>16</v>
      </c>
      <c r="R4666" t="s">
        <v>6</v>
      </c>
      <c r="S4666">
        <f t="shared" si="508"/>
        <v>212</v>
      </c>
      <c r="T4666" t="str">
        <f t="shared" si="509"/>
        <v>High</v>
      </c>
      <c r="U4666" t="str">
        <f t="shared" si="510"/>
        <v>Inactive</v>
      </c>
    </row>
    <row r="4667" spans="1:21" x14ac:dyDescent="0.25">
      <c r="A4667" t="s">
        <v>4694</v>
      </c>
      <c r="B4667">
        <v>26</v>
      </c>
      <c r="C4667" t="str">
        <f t="shared" si="504"/>
        <v>25-34</v>
      </c>
      <c r="D4667" t="s">
        <v>1</v>
      </c>
      <c r="E4667" t="s">
        <v>8</v>
      </c>
      <c r="F4667">
        <v>12.76</v>
      </c>
      <c r="G4667" t="str">
        <f t="shared" si="505"/>
        <v>Low</v>
      </c>
      <c r="H4667">
        <v>54</v>
      </c>
      <c r="I4667" t="s">
        <v>14</v>
      </c>
      <c r="J4667" t="s">
        <v>41</v>
      </c>
      <c r="K4667" s="4">
        <v>13.99</v>
      </c>
      <c r="L4667" s="4">
        <f t="shared" si="506"/>
        <v>13.99</v>
      </c>
      <c r="M4667">
        <v>0</v>
      </c>
      <c r="N4667" t="s">
        <v>47</v>
      </c>
      <c r="O4667">
        <v>4</v>
      </c>
      <c r="P4667">
        <v>0.23</v>
      </c>
      <c r="Q4667">
        <f t="shared" si="507"/>
        <v>14</v>
      </c>
      <c r="R4667" t="s">
        <v>25</v>
      </c>
      <c r="S4667">
        <f t="shared" si="508"/>
        <v>178.64</v>
      </c>
      <c r="T4667" t="str">
        <f t="shared" si="509"/>
        <v>High</v>
      </c>
      <c r="U4667" t="str">
        <f t="shared" si="510"/>
        <v>Inactive</v>
      </c>
    </row>
    <row r="4668" spans="1:21" x14ac:dyDescent="0.25">
      <c r="A4668" t="s">
        <v>4695</v>
      </c>
      <c r="B4668">
        <v>25</v>
      </c>
      <c r="C4668" t="str">
        <f t="shared" si="504"/>
        <v>18-24</v>
      </c>
      <c r="D4668" t="s">
        <v>27</v>
      </c>
      <c r="E4668" t="s">
        <v>8</v>
      </c>
      <c r="F4668">
        <v>26.47</v>
      </c>
      <c r="G4668" t="str">
        <f t="shared" si="505"/>
        <v>Medium</v>
      </c>
      <c r="H4668">
        <v>60</v>
      </c>
      <c r="I4668" t="s">
        <v>56</v>
      </c>
      <c r="J4668" t="s">
        <v>4</v>
      </c>
      <c r="K4668" s="4">
        <v>13.99</v>
      </c>
      <c r="L4668" s="4">
        <f t="shared" si="506"/>
        <v>13.99</v>
      </c>
      <c r="M4668">
        <v>0</v>
      </c>
      <c r="N4668" t="s">
        <v>29</v>
      </c>
      <c r="O4668">
        <v>1</v>
      </c>
      <c r="P4668">
        <v>0.43</v>
      </c>
      <c r="Q4668">
        <f t="shared" si="507"/>
        <v>26</v>
      </c>
      <c r="R4668" t="s">
        <v>6</v>
      </c>
      <c r="S4668">
        <f t="shared" si="508"/>
        <v>688.22</v>
      </c>
      <c r="T4668" t="str">
        <f t="shared" si="509"/>
        <v>High</v>
      </c>
      <c r="U4668" t="str">
        <f t="shared" si="510"/>
        <v>Inactive</v>
      </c>
    </row>
    <row r="4669" spans="1:21" x14ac:dyDescent="0.25">
      <c r="A4669" t="s">
        <v>4696</v>
      </c>
      <c r="B4669">
        <v>37</v>
      </c>
      <c r="C4669" t="str">
        <f t="shared" si="504"/>
        <v>35-44</v>
      </c>
      <c r="D4669" t="s">
        <v>27</v>
      </c>
      <c r="E4669" t="s">
        <v>8</v>
      </c>
      <c r="F4669">
        <v>1.33</v>
      </c>
      <c r="G4669" t="str">
        <f t="shared" si="505"/>
        <v>Low</v>
      </c>
      <c r="H4669">
        <v>60</v>
      </c>
      <c r="I4669" t="s">
        <v>9</v>
      </c>
      <c r="J4669" t="s">
        <v>41</v>
      </c>
      <c r="K4669" s="4">
        <v>13.99</v>
      </c>
      <c r="L4669" s="4">
        <f t="shared" si="506"/>
        <v>13.99</v>
      </c>
      <c r="M4669">
        <v>1</v>
      </c>
      <c r="N4669" t="s">
        <v>5</v>
      </c>
      <c r="O4669">
        <v>5</v>
      </c>
      <c r="P4669">
        <v>0.02</v>
      </c>
      <c r="Q4669">
        <f t="shared" si="507"/>
        <v>1</v>
      </c>
      <c r="R4669" t="s">
        <v>33</v>
      </c>
      <c r="S4669">
        <f t="shared" si="508"/>
        <v>1.33</v>
      </c>
      <c r="T4669" t="str">
        <f t="shared" si="509"/>
        <v>Low</v>
      </c>
      <c r="U4669" t="str">
        <f t="shared" si="510"/>
        <v>Inactive</v>
      </c>
    </row>
    <row r="4670" spans="1:21" x14ac:dyDescent="0.25">
      <c r="A4670" t="s">
        <v>4697</v>
      </c>
      <c r="B4670">
        <v>43</v>
      </c>
      <c r="C4670" t="str">
        <f t="shared" si="504"/>
        <v>35-44</v>
      </c>
      <c r="D4670" t="s">
        <v>27</v>
      </c>
      <c r="E4670" t="s">
        <v>2</v>
      </c>
      <c r="F4670">
        <v>10.02</v>
      </c>
      <c r="G4670" t="str">
        <f t="shared" si="505"/>
        <v>Low</v>
      </c>
      <c r="H4670">
        <v>50</v>
      </c>
      <c r="I4670" t="s">
        <v>9</v>
      </c>
      <c r="J4670" t="s">
        <v>4</v>
      </c>
      <c r="K4670" s="4">
        <v>8.99</v>
      </c>
      <c r="L4670" s="4">
        <f t="shared" si="506"/>
        <v>8.99</v>
      </c>
      <c r="M4670">
        <v>1</v>
      </c>
      <c r="N4670" t="s">
        <v>47</v>
      </c>
      <c r="O4670">
        <v>1</v>
      </c>
      <c r="P4670">
        <v>0.2</v>
      </c>
      <c r="Q4670">
        <f t="shared" si="507"/>
        <v>12</v>
      </c>
      <c r="R4670" t="s">
        <v>16</v>
      </c>
      <c r="S4670">
        <f t="shared" si="508"/>
        <v>120.24</v>
      </c>
      <c r="T4670" t="str">
        <f t="shared" si="509"/>
        <v>Medium</v>
      </c>
      <c r="U4670" t="str">
        <f t="shared" si="510"/>
        <v>Inactive</v>
      </c>
    </row>
    <row r="4671" spans="1:21" x14ac:dyDescent="0.25">
      <c r="A4671" t="s">
        <v>4698</v>
      </c>
      <c r="B4671">
        <v>69</v>
      </c>
      <c r="C4671" t="str">
        <f t="shared" si="504"/>
        <v>55+</v>
      </c>
      <c r="D4671" t="s">
        <v>27</v>
      </c>
      <c r="E4671" t="s">
        <v>2</v>
      </c>
      <c r="F4671">
        <v>7.66</v>
      </c>
      <c r="G4671" t="str">
        <f t="shared" si="505"/>
        <v>Low</v>
      </c>
      <c r="H4671">
        <v>46</v>
      </c>
      <c r="I4671" t="s">
        <v>3</v>
      </c>
      <c r="J4671" t="s">
        <v>4</v>
      </c>
      <c r="K4671" s="4">
        <v>8.99</v>
      </c>
      <c r="L4671" s="4">
        <f t="shared" si="506"/>
        <v>8.99</v>
      </c>
      <c r="M4671">
        <v>1</v>
      </c>
      <c r="N4671" t="s">
        <v>29</v>
      </c>
      <c r="O4671">
        <v>3</v>
      </c>
      <c r="P4671">
        <v>0.16</v>
      </c>
      <c r="Q4671">
        <f t="shared" si="507"/>
        <v>10</v>
      </c>
      <c r="R4671" t="s">
        <v>20</v>
      </c>
      <c r="S4671">
        <f t="shared" si="508"/>
        <v>76.599999999999994</v>
      </c>
      <c r="T4671" t="str">
        <f t="shared" si="509"/>
        <v>Medium</v>
      </c>
      <c r="U4671" t="str">
        <f t="shared" si="510"/>
        <v>Inactive</v>
      </c>
    </row>
    <row r="4672" spans="1:21" x14ac:dyDescent="0.25">
      <c r="A4672" t="s">
        <v>4699</v>
      </c>
      <c r="B4672">
        <v>32</v>
      </c>
      <c r="C4672" t="str">
        <f t="shared" si="504"/>
        <v>25-34</v>
      </c>
      <c r="D4672" t="s">
        <v>13</v>
      </c>
      <c r="E4672" t="s">
        <v>8</v>
      </c>
      <c r="F4672">
        <v>22.99</v>
      </c>
      <c r="G4672" t="str">
        <f t="shared" si="505"/>
        <v>Medium</v>
      </c>
      <c r="H4672">
        <v>31</v>
      </c>
      <c r="I4672" t="s">
        <v>3</v>
      </c>
      <c r="J4672" t="s">
        <v>10</v>
      </c>
      <c r="K4672" s="4">
        <v>13.99</v>
      </c>
      <c r="L4672" s="4">
        <f t="shared" si="506"/>
        <v>13.99</v>
      </c>
      <c r="M4672">
        <v>0</v>
      </c>
      <c r="N4672" t="s">
        <v>23</v>
      </c>
      <c r="O4672">
        <v>1</v>
      </c>
      <c r="P4672">
        <v>0.72</v>
      </c>
      <c r="Q4672">
        <f t="shared" si="507"/>
        <v>43</v>
      </c>
      <c r="R4672" t="s">
        <v>11</v>
      </c>
      <c r="S4672">
        <f t="shared" si="508"/>
        <v>988.56999999999994</v>
      </c>
      <c r="T4672" t="str">
        <f t="shared" si="509"/>
        <v>High</v>
      </c>
      <c r="U4672" t="str">
        <f t="shared" si="510"/>
        <v>Inactive</v>
      </c>
    </row>
    <row r="4673" spans="1:21" x14ac:dyDescent="0.25">
      <c r="A4673" t="s">
        <v>4700</v>
      </c>
      <c r="B4673">
        <v>35</v>
      </c>
      <c r="C4673" t="str">
        <f t="shared" si="504"/>
        <v>25-34</v>
      </c>
      <c r="D4673" t="s">
        <v>13</v>
      </c>
      <c r="E4673" t="s">
        <v>2</v>
      </c>
      <c r="F4673">
        <v>9.1999999999999993</v>
      </c>
      <c r="G4673" t="str">
        <f t="shared" si="505"/>
        <v>Low</v>
      </c>
      <c r="H4673">
        <v>26</v>
      </c>
      <c r="I4673" t="s">
        <v>35</v>
      </c>
      <c r="J4673" t="s">
        <v>32</v>
      </c>
      <c r="K4673" s="4">
        <v>8.99</v>
      </c>
      <c r="L4673" s="4">
        <f t="shared" si="506"/>
        <v>8.99</v>
      </c>
      <c r="M4673">
        <v>1</v>
      </c>
      <c r="N4673" t="s">
        <v>5</v>
      </c>
      <c r="O4673">
        <v>2</v>
      </c>
      <c r="P4673">
        <v>0.34</v>
      </c>
      <c r="Q4673">
        <f t="shared" si="507"/>
        <v>20</v>
      </c>
      <c r="R4673" t="s">
        <v>33</v>
      </c>
      <c r="S4673">
        <f t="shared" si="508"/>
        <v>184</v>
      </c>
      <c r="T4673" t="str">
        <f t="shared" si="509"/>
        <v>High</v>
      </c>
      <c r="U4673" t="str">
        <f t="shared" si="510"/>
        <v>Inactive</v>
      </c>
    </row>
    <row r="4674" spans="1:21" x14ac:dyDescent="0.25">
      <c r="A4674" t="s">
        <v>4701</v>
      </c>
      <c r="B4674">
        <v>29</v>
      </c>
      <c r="C4674" t="str">
        <f t="shared" si="504"/>
        <v>25-34</v>
      </c>
      <c r="D4674" t="s">
        <v>1</v>
      </c>
      <c r="E4674" t="s">
        <v>18</v>
      </c>
      <c r="F4674">
        <v>4.46</v>
      </c>
      <c r="G4674" t="str">
        <f t="shared" si="505"/>
        <v>Low</v>
      </c>
      <c r="H4674">
        <v>42</v>
      </c>
      <c r="I4674" t="s">
        <v>14</v>
      </c>
      <c r="J4674" t="s">
        <v>43</v>
      </c>
      <c r="K4674" s="4">
        <v>17.989999999999998</v>
      </c>
      <c r="L4674" s="4">
        <f t="shared" si="506"/>
        <v>17.989999999999998</v>
      </c>
      <c r="M4674">
        <v>1</v>
      </c>
      <c r="N4674" t="s">
        <v>29</v>
      </c>
      <c r="O4674">
        <v>4</v>
      </c>
      <c r="P4674">
        <v>0.1</v>
      </c>
      <c r="Q4674">
        <f t="shared" si="507"/>
        <v>6</v>
      </c>
      <c r="R4674" t="s">
        <v>33</v>
      </c>
      <c r="S4674">
        <f t="shared" si="508"/>
        <v>26.759999999999998</v>
      </c>
      <c r="T4674" t="str">
        <f t="shared" si="509"/>
        <v>Low</v>
      </c>
      <c r="U4674" t="str">
        <f t="shared" si="510"/>
        <v>Inactive</v>
      </c>
    </row>
    <row r="4675" spans="1:21" x14ac:dyDescent="0.25">
      <c r="A4675" t="s">
        <v>4702</v>
      </c>
      <c r="B4675">
        <v>34</v>
      </c>
      <c r="C4675" t="str">
        <f t="shared" ref="C4675:C4738" si="511">IF(B4675&lt;=25, "18-24", IF(B4675&lt;=35, "25-34", IF(B4675&lt;=45,"35-44", IF(B4675&lt;=55,"45-54", "55+"))))</f>
        <v>25-34</v>
      </c>
      <c r="D4675" t="s">
        <v>1</v>
      </c>
      <c r="E4675" t="s">
        <v>18</v>
      </c>
      <c r="F4675">
        <v>2.94</v>
      </c>
      <c r="G4675" t="str">
        <f t="shared" ref="G4675:G4738" si="512">IF(F4675&lt;=20,"Low",IF(F4675&lt;=50, "Medium","High"))</f>
        <v>Low</v>
      </c>
      <c r="H4675">
        <v>39</v>
      </c>
      <c r="I4675" t="s">
        <v>56</v>
      </c>
      <c r="J4675" t="s">
        <v>41</v>
      </c>
      <c r="K4675" s="4">
        <v>17.989999999999998</v>
      </c>
      <c r="L4675" s="4">
        <f t="shared" ref="L4675:L4738" si="513">K4675</f>
        <v>17.989999999999998</v>
      </c>
      <c r="M4675">
        <v>1</v>
      </c>
      <c r="N4675" t="s">
        <v>15</v>
      </c>
      <c r="O4675">
        <v>1</v>
      </c>
      <c r="P4675">
        <v>7.0000000000000007E-2</v>
      </c>
      <c r="Q4675">
        <f t="shared" ref="Q4675:Q4738" si="514">ROUND(P4675*60, 0)</f>
        <v>4</v>
      </c>
      <c r="R4675" t="s">
        <v>38</v>
      </c>
      <c r="S4675">
        <f t="shared" ref="S4675:S4738" si="515">F4675*Q4675</f>
        <v>11.76</v>
      </c>
      <c r="T4675" t="str">
        <f t="shared" ref="T4675:T4738" si="516">IF(S4675&lt;=50,"Low",IF(S4675&lt;=150,"Medium", "High"))</f>
        <v>Low</v>
      </c>
      <c r="U4675" t="str">
        <f t="shared" ref="U4675:U4738" si="517">IF(H4675&lt;=7,"Active", IF(H4675&lt;=21,"Risk", "Inactive"))</f>
        <v>Inactive</v>
      </c>
    </row>
    <row r="4676" spans="1:21" x14ac:dyDescent="0.25">
      <c r="A4676" t="s">
        <v>4703</v>
      </c>
      <c r="B4676">
        <v>45</v>
      </c>
      <c r="C4676" t="str">
        <f t="shared" si="511"/>
        <v>35-44</v>
      </c>
      <c r="D4676" t="s">
        <v>1</v>
      </c>
      <c r="E4676" t="s">
        <v>18</v>
      </c>
      <c r="F4676">
        <v>2.59</v>
      </c>
      <c r="G4676" t="str">
        <f t="shared" si="512"/>
        <v>Low</v>
      </c>
      <c r="H4676">
        <v>56</v>
      </c>
      <c r="I4676" t="s">
        <v>9</v>
      </c>
      <c r="J4676" t="s">
        <v>43</v>
      </c>
      <c r="K4676" s="4">
        <v>17.989999999999998</v>
      </c>
      <c r="L4676" s="4">
        <f t="shared" si="513"/>
        <v>17.989999999999998</v>
      </c>
      <c r="M4676">
        <v>1</v>
      </c>
      <c r="N4676" t="s">
        <v>29</v>
      </c>
      <c r="O4676">
        <v>3</v>
      </c>
      <c r="P4676">
        <v>0.05</v>
      </c>
      <c r="Q4676">
        <f t="shared" si="514"/>
        <v>3</v>
      </c>
      <c r="R4676" t="s">
        <v>16</v>
      </c>
      <c r="S4676">
        <f t="shared" si="515"/>
        <v>7.77</v>
      </c>
      <c r="T4676" t="str">
        <f t="shared" si="516"/>
        <v>Low</v>
      </c>
      <c r="U4676" t="str">
        <f t="shared" si="517"/>
        <v>Inactive</v>
      </c>
    </row>
    <row r="4677" spans="1:21" x14ac:dyDescent="0.25">
      <c r="A4677" t="s">
        <v>4704</v>
      </c>
      <c r="B4677">
        <v>46</v>
      </c>
      <c r="C4677" t="str">
        <f t="shared" si="511"/>
        <v>45-54</v>
      </c>
      <c r="D4677" t="s">
        <v>1</v>
      </c>
      <c r="E4677" t="s">
        <v>8</v>
      </c>
      <c r="F4677">
        <v>1.22</v>
      </c>
      <c r="G4677" t="str">
        <f t="shared" si="512"/>
        <v>Low</v>
      </c>
      <c r="H4677">
        <v>59</v>
      </c>
      <c r="I4677" t="s">
        <v>56</v>
      </c>
      <c r="J4677" t="s">
        <v>41</v>
      </c>
      <c r="K4677" s="4">
        <v>13.99</v>
      </c>
      <c r="L4677" s="4">
        <f t="shared" si="513"/>
        <v>13.99</v>
      </c>
      <c r="M4677">
        <v>1</v>
      </c>
      <c r="N4677" t="s">
        <v>23</v>
      </c>
      <c r="O4677">
        <v>3</v>
      </c>
      <c r="P4677">
        <v>0.02</v>
      </c>
      <c r="Q4677">
        <f t="shared" si="514"/>
        <v>1</v>
      </c>
      <c r="R4677" t="s">
        <v>20</v>
      </c>
      <c r="S4677">
        <f t="shared" si="515"/>
        <v>1.22</v>
      </c>
      <c r="T4677" t="str">
        <f t="shared" si="516"/>
        <v>Low</v>
      </c>
      <c r="U4677" t="str">
        <f t="shared" si="517"/>
        <v>Inactive</v>
      </c>
    </row>
    <row r="4678" spans="1:21" x14ac:dyDescent="0.25">
      <c r="A4678" s="1" t="s">
        <v>4705</v>
      </c>
      <c r="B4678">
        <v>31</v>
      </c>
      <c r="C4678" t="str">
        <f t="shared" si="511"/>
        <v>25-34</v>
      </c>
      <c r="D4678" t="s">
        <v>1</v>
      </c>
      <c r="E4678" t="s">
        <v>2</v>
      </c>
      <c r="F4678">
        <v>10.38</v>
      </c>
      <c r="G4678" t="str">
        <f t="shared" si="512"/>
        <v>Low</v>
      </c>
      <c r="H4678">
        <v>42</v>
      </c>
      <c r="I4678" t="s">
        <v>56</v>
      </c>
      <c r="J4678" t="s">
        <v>43</v>
      </c>
      <c r="K4678" s="4">
        <v>8.99</v>
      </c>
      <c r="L4678" s="4">
        <f t="shared" si="513"/>
        <v>8.99</v>
      </c>
      <c r="M4678">
        <v>1</v>
      </c>
      <c r="N4678" t="s">
        <v>23</v>
      </c>
      <c r="O4678">
        <v>1</v>
      </c>
      <c r="P4678">
        <v>0.24</v>
      </c>
      <c r="Q4678">
        <f t="shared" si="514"/>
        <v>14</v>
      </c>
      <c r="R4678" t="s">
        <v>6</v>
      </c>
      <c r="S4678">
        <f t="shared" si="515"/>
        <v>145.32000000000002</v>
      </c>
      <c r="T4678" t="str">
        <f t="shared" si="516"/>
        <v>Medium</v>
      </c>
      <c r="U4678" t="str">
        <f t="shared" si="517"/>
        <v>Inactive</v>
      </c>
    </row>
    <row r="4679" spans="1:21" x14ac:dyDescent="0.25">
      <c r="A4679" t="s">
        <v>4706</v>
      </c>
      <c r="B4679">
        <v>68</v>
      </c>
      <c r="C4679" t="str">
        <f t="shared" si="511"/>
        <v>55+</v>
      </c>
      <c r="D4679" t="s">
        <v>13</v>
      </c>
      <c r="E4679" t="s">
        <v>2</v>
      </c>
      <c r="F4679">
        <v>15.56</v>
      </c>
      <c r="G4679" t="str">
        <f t="shared" si="512"/>
        <v>Low</v>
      </c>
      <c r="H4679">
        <v>53</v>
      </c>
      <c r="I4679" t="s">
        <v>14</v>
      </c>
      <c r="J4679" t="s">
        <v>10</v>
      </c>
      <c r="K4679" s="4">
        <v>8.99</v>
      </c>
      <c r="L4679" s="4">
        <f t="shared" si="513"/>
        <v>8.99</v>
      </c>
      <c r="M4679">
        <v>1</v>
      </c>
      <c r="N4679" t="s">
        <v>29</v>
      </c>
      <c r="O4679">
        <v>5</v>
      </c>
      <c r="P4679">
        <v>0.28999999999999998</v>
      </c>
      <c r="Q4679">
        <f t="shared" si="514"/>
        <v>17</v>
      </c>
      <c r="R4679" t="s">
        <v>20</v>
      </c>
      <c r="S4679">
        <f t="shared" si="515"/>
        <v>264.52</v>
      </c>
      <c r="T4679" t="str">
        <f t="shared" si="516"/>
        <v>High</v>
      </c>
      <c r="U4679" t="str">
        <f t="shared" si="517"/>
        <v>Inactive</v>
      </c>
    </row>
    <row r="4680" spans="1:21" x14ac:dyDescent="0.25">
      <c r="A4680" t="s">
        <v>4707</v>
      </c>
      <c r="B4680">
        <v>36</v>
      </c>
      <c r="C4680" t="str">
        <f t="shared" si="511"/>
        <v>35-44</v>
      </c>
      <c r="D4680" t="s">
        <v>13</v>
      </c>
      <c r="E4680" t="s">
        <v>8</v>
      </c>
      <c r="F4680">
        <v>11.94</v>
      </c>
      <c r="G4680" t="str">
        <f t="shared" si="512"/>
        <v>Low</v>
      </c>
      <c r="H4680">
        <v>45</v>
      </c>
      <c r="I4680" t="s">
        <v>9</v>
      </c>
      <c r="J4680" t="s">
        <v>43</v>
      </c>
      <c r="K4680" s="4">
        <v>13.99</v>
      </c>
      <c r="L4680" s="4">
        <f t="shared" si="513"/>
        <v>13.99</v>
      </c>
      <c r="M4680">
        <v>1</v>
      </c>
      <c r="N4680" t="s">
        <v>29</v>
      </c>
      <c r="O4680">
        <v>2</v>
      </c>
      <c r="P4680">
        <v>0.26</v>
      </c>
      <c r="Q4680">
        <f t="shared" si="514"/>
        <v>16</v>
      </c>
      <c r="R4680" t="s">
        <v>33</v>
      </c>
      <c r="S4680">
        <f t="shared" si="515"/>
        <v>191.04</v>
      </c>
      <c r="T4680" t="str">
        <f t="shared" si="516"/>
        <v>High</v>
      </c>
      <c r="U4680" t="str">
        <f t="shared" si="517"/>
        <v>Inactive</v>
      </c>
    </row>
    <row r="4681" spans="1:21" x14ac:dyDescent="0.25">
      <c r="A4681" t="s">
        <v>4708</v>
      </c>
      <c r="B4681">
        <v>68</v>
      </c>
      <c r="C4681" t="str">
        <f t="shared" si="511"/>
        <v>55+</v>
      </c>
      <c r="D4681" t="s">
        <v>13</v>
      </c>
      <c r="E4681" t="s">
        <v>2</v>
      </c>
      <c r="F4681">
        <v>24.27</v>
      </c>
      <c r="G4681" t="str">
        <f t="shared" si="512"/>
        <v>Medium</v>
      </c>
      <c r="H4681">
        <v>33</v>
      </c>
      <c r="I4681" t="s">
        <v>14</v>
      </c>
      <c r="J4681" t="s">
        <v>4</v>
      </c>
      <c r="K4681" s="4">
        <v>8.99</v>
      </c>
      <c r="L4681" s="4">
        <f t="shared" si="513"/>
        <v>8.99</v>
      </c>
      <c r="M4681">
        <v>1</v>
      </c>
      <c r="N4681" t="s">
        <v>5</v>
      </c>
      <c r="O4681">
        <v>1</v>
      </c>
      <c r="P4681">
        <v>0.71</v>
      </c>
      <c r="Q4681">
        <f t="shared" si="514"/>
        <v>43</v>
      </c>
      <c r="R4681" t="s">
        <v>25</v>
      </c>
      <c r="S4681">
        <f t="shared" si="515"/>
        <v>1043.6099999999999</v>
      </c>
      <c r="T4681" t="str">
        <f t="shared" si="516"/>
        <v>High</v>
      </c>
      <c r="U4681" t="str">
        <f t="shared" si="517"/>
        <v>Inactive</v>
      </c>
    </row>
    <row r="4682" spans="1:21" x14ac:dyDescent="0.25">
      <c r="A4682" t="s">
        <v>4709</v>
      </c>
      <c r="B4682">
        <v>50</v>
      </c>
      <c r="C4682" t="str">
        <f t="shared" si="511"/>
        <v>45-54</v>
      </c>
      <c r="D4682" t="s">
        <v>27</v>
      </c>
      <c r="E4682" t="s">
        <v>2</v>
      </c>
      <c r="F4682">
        <v>4.3</v>
      </c>
      <c r="G4682" t="str">
        <f t="shared" si="512"/>
        <v>Low</v>
      </c>
      <c r="H4682">
        <v>54</v>
      </c>
      <c r="I4682" t="s">
        <v>56</v>
      </c>
      <c r="J4682" t="s">
        <v>43</v>
      </c>
      <c r="K4682" s="4">
        <v>8.99</v>
      </c>
      <c r="L4682" s="4">
        <f t="shared" si="513"/>
        <v>8.99</v>
      </c>
      <c r="M4682">
        <v>1</v>
      </c>
      <c r="N4682" t="s">
        <v>29</v>
      </c>
      <c r="O4682">
        <v>5</v>
      </c>
      <c r="P4682">
        <v>0.08</v>
      </c>
      <c r="Q4682">
        <f t="shared" si="514"/>
        <v>5</v>
      </c>
      <c r="R4682" t="s">
        <v>6</v>
      </c>
      <c r="S4682">
        <f t="shared" si="515"/>
        <v>21.5</v>
      </c>
      <c r="T4682" t="str">
        <f t="shared" si="516"/>
        <v>Low</v>
      </c>
      <c r="U4682" t="str">
        <f t="shared" si="517"/>
        <v>Inactive</v>
      </c>
    </row>
    <row r="4683" spans="1:21" x14ac:dyDescent="0.25">
      <c r="A4683" t="s">
        <v>4710</v>
      </c>
      <c r="B4683">
        <v>18</v>
      </c>
      <c r="C4683" t="str">
        <f t="shared" si="511"/>
        <v>18-24</v>
      </c>
      <c r="D4683" t="s">
        <v>13</v>
      </c>
      <c r="E4683" t="s">
        <v>8</v>
      </c>
      <c r="F4683">
        <v>9.77</v>
      </c>
      <c r="G4683" t="str">
        <f t="shared" si="512"/>
        <v>Low</v>
      </c>
      <c r="H4683">
        <v>57</v>
      </c>
      <c r="I4683" t="s">
        <v>3</v>
      </c>
      <c r="J4683" t="s">
        <v>41</v>
      </c>
      <c r="K4683" s="4">
        <v>13.99</v>
      </c>
      <c r="L4683" s="4">
        <f t="shared" si="513"/>
        <v>13.99</v>
      </c>
      <c r="M4683">
        <v>1</v>
      </c>
      <c r="N4683" t="s">
        <v>15</v>
      </c>
      <c r="O4683">
        <v>2</v>
      </c>
      <c r="P4683">
        <v>0.17</v>
      </c>
      <c r="Q4683">
        <f t="shared" si="514"/>
        <v>10</v>
      </c>
      <c r="R4683" t="s">
        <v>11</v>
      </c>
      <c r="S4683">
        <f t="shared" si="515"/>
        <v>97.699999999999989</v>
      </c>
      <c r="T4683" t="str">
        <f t="shared" si="516"/>
        <v>Medium</v>
      </c>
      <c r="U4683" t="str">
        <f t="shared" si="517"/>
        <v>Inactive</v>
      </c>
    </row>
    <row r="4684" spans="1:21" x14ac:dyDescent="0.25">
      <c r="A4684" t="s">
        <v>4711</v>
      </c>
      <c r="B4684">
        <v>34</v>
      </c>
      <c r="C4684" t="str">
        <f t="shared" si="511"/>
        <v>25-34</v>
      </c>
      <c r="D4684" t="s">
        <v>27</v>
      </c>
      <c r="E4684" t="s">
        <v>18</v>
      </c>
      <c r="F4684">
        <v>3.92</v>
      </c>
      <c r="G4684" t="str">
        <f t="shared" si="512"/>
        <v>Low</v>
      </c>
      <c r="H4684">
        <v>4</v>
      </c>
      <c r="I4684" t="s">
        <v>35</v>
      </c>
      <c r="J4684" t="s">
        <v>4</v>
      </c>
      <c r="K4684" s="4">
        <v>17.989999999999998</v>
      </c>
      <c r="L4684" s="4">
        <f t="shared" si="513"/>
        <v>17.989999999999998</v>
      </c>
      <c r="M4684">
        <v>0</v>
      </c>
      <c r="N4684" t="s">
        <v>5</v>
      </c>
      <c r="O4684">
        <v>1</v>
      </c>
      <c r="P4684">
        <v>0.78</v>
      </c>
      <c r="Q4684">
        <f t="shared" si="514"/>
        <v>47</v>
      </c>
      <c r="R4684" t="s">
        <v>6</v>
      </c>
      <c r="S4684">
        <f t="shared" si="515"/>
        <v>184.24</v>
      </c>
      <c r="T4684" t="str">
        <f t="shared" si="516"/>
        <v>High</v>
      </c>
      <c r="U4684" t="str">
        <f t="shared" si="517"/>
        <v>Active</v>
      </c>
    </row>
    <row r="4685" spans="1:21" x14ac:dyDescent="0.25">
      <c r="A4685" t="s">
        <v>4712</v>
      </c>
      <c r="B4685">
        <v>39</v>
      </c>
      <c r="C4685" t="str">
        <f t="shared" si="511"/>
        <v>35-44</v>
      </c>
      <c r="D4685" t="s">
        <v>1</v>
      </c>
      <c r="E4685" t="s">
        <v>18</v>
      </c>
      <c r="F4685">
        <v>13.51</v>
      </c>
      <c r="G4685" t="str">
        <f t="shared" si="512"/>
        <v>Low</v>
      </c>
      <c r="H4685">
        <v>54</v>
      </c>
      <c r="I4685" t="s">
        <v>19</v>
      </c>
      <c r="J4685" t="s">
        <v>43</v>
      </c>
      <c r="K4685" s="4">
        <v>17.989999999999998</v>
      </c>
      <c r="L4685" s="4">
        <f t="shared" si="513"/>
        <v>17.989999999999998</v>
      </c>
      <c r="M4685">
        <v>0</v>
      </c>
      <c r="N4685" t="s">
        <v>29</v>
      </c>
      <c r="O4685">
        <v>4</v>
      </c>
      <c r="P4685">
        <v>0.25</v>
      </c>
      <c r="Q4685">
        <f t="shared" si="514"/>
        <v>15</v>
      </c>
      <c r="R4685" t="s">
        <v>16</v>
      </c>
      <c r="S4685">
        <f t="shared" si="515"/>
        <v>202.65</v>
      </c>
      <c r="T4685" t="str">
        <f t="shared" si="516"/>
        <v>High</v>
      </c>
      <c r="U4685" t="str">
        <f t="shared" si="517"/>
        <v>Inactive</v>
      </c>
    </row>
    <row r="4686" spans="1:21" x14ac:dyDescent="0.25">
      <c r="A4686" t="s">
        <v>4713</v>
      </c>
      <c r="B4686">
        <v>45</v>
      </c>
      <c r="C4686" t="str">
        <f t="shared" si="511"/>
        <v>35-44</v>
      </c>
      <c r="D4686" t="s">
        <v>27</v>
      </c>
      <c r="E4686" t="s">
        <v>18</v>
      </c>
      <c r="F4686">
        <v>27.2</v>
      </c>
      <c r="G4686" t="str">
        <f t="shared" si="512"/>
        <v>Medium</v>
      </c>
      <c r="H4686">
        <v>8</v>
      </c>
      <c r="I4686" t="s">
        <v>9</v>
      </c>
      <c r="J4686" t="s">
        <v>32</v>
      </c>
      <c r="K4686" s="4">
        <v>17.989999999999998</v>
      </c>
      <c r="L4686" s="4">
        <f t="shared" si="513"/>
        <v>17.989999999999998</v>
      </c>
      <c r="M4686">
        <v>0</v>
      </c>
      <c r="N4686" t="s">
        <v>23</v>
      </c>
      <c r="O4686">
        <v>5</v>
      </c>
      <c r="P4686">
        <v>3.02</v>
      </c>
      <c r="Q4686">
        <f t="shared" si="514"/>
        <v>181</v>
      </c>
      <c r="R4686" t="s">
        <v>11</v>
      </c>
      <c r="S4686">
        <f t="shared" si="515"/>
        <v>4923.2</v>
      </c>
      <c r="T4686" t="str">
        <f t="shared" si="516"/>
        <v>High</v>
      </c>
      <c r="U4686" t="str">
        <f t="shared" si="517"/>
        <v>Risk</v>
      </c>
    </row>
    <row r="4687" spans="1:21" x14ac:dyDescent="0.25">
      <c r="A4687" t="s">
        <v>4714</v>
      </c>
      <c r="B4687">
        <v>23</v>
      </c>
      <c r="C4687" t="str">
        <f t="shared" si="511"/>
        <v>18-24</v>
      </c>
      <c r="D4687" t="s">
        <v>27</v>
      </c>
      <c r="E4687" t="s">
        <v>18</v>
      </c>
      <c r="F4687">
        <v>16.510000000000002</v>
      </c>
      <c r="G4687" t="str">
        <f t="shared" si="512"/>
        <v>Low</v>
      </c>
      <c r="H4687">
        <v>41</v>
      </c>
      <c r="I4687" t="s">
        <v>19</v>
      </c>
      <c r="J4687" t="s">
        <v>43</v>
      </c>
      <c r="K4687" s="4">
        <v>17.989999999999998</v>
      </c>
      <c r="L4687" s="4">
        <f t="shared" si="513"/>
        <v>17.989999999999998</v>
      </c>
      <c r="M4687">
        <v>1</v>
      </c>
      <c r="N4687" t="s">
        <v>5</v>
      </c>
      <c r="O4687">
        <v>5</v>
      </c>
      <c r="P4687">
        <v>0.39</v>
      </c>
      <c r="Q4687">
        <f t="shared" si="514"/>
        <v>23</v>
      </c>
      <c r="R4687" t="s">
        <v>25</v>
      </c>
      <c r="S4687">
        <f t="shared" si="515"/>
        <v>379.73</v>
      </c>
      <c r="T4687" t="str">
        <f t="shared" si="516"/>
        <v>High</v>
      </c>
      <c r="U4687" t="str">
        <f t="shared" si="517"/>
        <v>Inactive</v>
      </c>
    </row>
    <row r="4688" spans="1:21" x14ac:dyDescent="0.25">
      <c r="A4688" t="s">
        <v>4715</v>
      </c>
      <c r="B4688">
        <v>56</v>
      </c>
      <c r="C4688" t="str">
        <f t="shared" si="511"/>
        <v>55+</v>
      </c>
      <c r="D4688" t="s">
        <v>13</v>
      </c>
      <c r="E4688" t="s">
        <v>8</v>
      </c>
      <c r="F4688">
        <v>4.05</v>
      </c>
      <c r="G4688" t="str">
        <f t="shared" si="512"/>
        <v>Low</v>
      </c>
      <c r="H4688">
        <v>4</v>
      </c>
      <c r="I4688" t="s">
        <v>9</v>
      </c>
      <c r="J4688" t="s">
        <v>4</v>
      </c>
      <c r="K4688" s="4">
        <v>13.99</v>
      </c>
      <c r="L4688" s="4">
        <f t="shared" si="513"/>
        <v>13.99</v>
      </c>
      <c r="M4688">
        <v>0</v>
      </c>
      <c r="N4688" t="s">
        <v>29</v>
      </c>
      <c r="O4688">
        <v>4</v>
      </c>
      <c r="P4688">
        <v>0.81</v>
      </c>
      <c r="Q4688">
        <f t="shared" si="514"/>
        <v>49</v>
      </c>
      <c r="R4688" t="s">
        <v>16</v>
      </c>
      <c r="S4688">
        <f t="shared" si="515"/>
        <v>198.45</v>
      </c>
      <c r="T4688" t="str">
        <f t="shared" si="516"/>
        <v>High</v>
      </c>
      <c r="U4688" t="str">
        <f t="shared" si="517"/>
        <v>Active</v>
      </c>
    </row>
    <row r="4689" spans="1:21" x14ac:dyDescent="0.25">
      <c r="A4689" t="s">
        <v>4716</v>
      </c>
      <c r="B4689">
        <v>31</v>
      </c>
      <c r="C4689" t="str">
        <f t="shared" si="511"/>
        <v>25-34</v>
      </c>
      <c r="D4689" t="s">
        <v>27</v>
      </c>
      <c r="E4689" t="s">
        <v>8</v>
      </c>
      <c r="F4689">
        <v>2.2000000000000002</v>
      </c>
      <c r="G4689" t="str">
        <f t="shared" si="512"/>
        <v>Low</v>
      </c>
      <c r="H4689">
        <v>29</v>
      </c>
      <c r="I4689" t="s">
        <v>14</v>
      </c>
      <c r="J4689" t="s">
        <v>4</v>
      </c>
      <c r="K4689" s="4">
        <v>13.99</v>
      </c>
      <c r="L4689" s="4">
        <f t="shared" si="513"/>
        <v>13.99</v>
      </c>
      <c r="M4689">
        <v>1</v>
      </c>
      <c r="N4689" t="s">
        <v>29</v>
      </c>
      <c r="O4689">
        <v>1</v>
      </c>
      <c r="P4689">
        <v>7.0000000000000007E-2</v>
      </c>
      <c r="Q4689">
        <f t="shared" si="514"/>
        <v>4</v>
      </c>
      <c r="R4689" t="s">
        <v>33</v>
      </c>
      <c r="S4689">
        <f t="shared" si="515"/>
        <v>8.8000000000000007</v>
      </c>
      <c r="T4689" t="str">
        <f t="shared" si="516"/>
        <v>Low</v>
      </c>
      <c r="U4689" t="str">
        <f t="shared" si="517"/>
        <v>Inactive</v>
      </c>
    </row>
    <row r="4690" spans="1:21" x14ac:dyDescent="0.25">
      <c r="A4690" t="s">
        <v>4717</v>
      </c>
      <c r="B4690">
        <v>31</v>
      </c>
      <c r="C4690" t="str">
        <f t="shared" si="511"/>
        <v>25-34</v>
      </c>
      <c r="D4690" t="s">
        <v>13</v>
      </c>
      <c r="E4690" t="s">
        <v>8</v>
      </c>
      <c r="F4690">
        <v>2.02</v>
      </c>
      <c r="G4690" t="str">
        <f t="shared" si="512"/>
        <v>Low</v>
      </c>
      <c r="H4690">
        <v>39</v>
      </c>
      <c r="I4690" t="s">
        <v>9</v>
      </c>
      <c r="J4690" t="s">
        <v>10</v>
      </c>
      <c r="K4690" s="4">
        <v>13.99</v>
      </c>
      <c r="L4690" s="4">
        <f t="shared" si="513"/>
        <v>13.99</v>
      </c>
      <c r="M4690">
        <v>1</v>
      </c>
      <c r="N4690" t="s">
        <v>47</v>
      </c>
      <c r="O4690">
        <v>4</v>
      </c>
      <c r="P4690">
        <v>0.05</v>
      </c>
      <c r="Q4690">
        <f t="shared" si="514"/>
        <v>3</v>
      </c>
      <c r="R4690" t="s">
        <v>33</v>
      </c>
      <c r="S4690">
        <f t="shared" si="515"/>
        <v>6.0600000000000005</v>
      </c>
      <c r="T4690" t="str">
        <f t="shared" si="516"/>
        <v>Low</v>
      </c>
      <c r="U4690" t="str">
        <f t="shared" si="517"/>
        <v>Inactive</v>
      </c>
    </row>
    <row r="4691" spans="1:21" x14ac:dyDescent="0.25">
      <c r="A4691" t="s">
        <v>4718</v>
      </c>
      <c r="B4691">
        <v>31</v>
      </c>
      <c r="C4691" t="str">
        <f t="shared" si="511"/>
        <v>25-34</v>
      </c>
      <c r="D4691" t="s">
        <v>27</v>
      </c>
      <c r="E4691" t="s">
        <v>8</v>
      </c>
      <c r="F4691">
        <v>54.98</v>
      </c>
      <c r="G4691" t="str">
        <f t="shared" si="512"/>
        <v>High</v>
      </c>
      <c r="H4691">
        <v>57</v>
      </c>
      <c r="I4691" t="s">
        <v>3</v>
      </c>
      <c r="J4691" t="s">
        <v>41</v>
      </c>
      <c r="K4691" s="4">
        <v>13.99</v>
      </c>
      <c r="L4691" s="4">
        <f t="shared" si="513"/>
        <v>13.99</v>
      </c>
      <c r="M4691">
        <v>0</v>
      </c>
      <c r="N4691" t="s">
        <v>5</v>
      </c>
      <c r="O4691">
        <v>4</v>
      </c>
      <c r="P4691">
        <v>0.95</v>
      </c>
      <c r="Q4691">
        <f t="shared" si="514"/>
        <v>57</v>
      </c>
      <c r="R4691" t="s">
        <v>20</v>
      </c>
      <c r="S4691">
        <f t="shared" si="515"/>
        <v>3133.8599999999997</v>
      </c>
      <c r="T4691" t="str">
        <f t="shared" si="516"/>
        <v>High</v>
      </c>
      <c r="U4691" t="str">
        <f t="shared" si="517"/>
        <v>Inactive</v>
      </c>
    </row>
    <row r="4692" spans="1:21" x14ac:dyDescent="0.25">
      <c r="A4692" t="s">
        <v>4719</v>
      </c>
      <c r="B4692">
        <v>41</v>
      </c>
      <c r="C4692" t="str">
        <f t="shared" si="511"/>
        <v>35-44</v>
      </c>
      <c r="D4692" t="s">
        <v>13</v>
      </c>
      <c r="E4692" t="s">
        <v>2</v>
      </c>
      <c r="F4692">
        <v>7.78</v>
      </c>
      <c r="G4692" t="str">
        <f t="shared" si="512"/>
        <v>Low</v>
      </c>
      <c r="H4692">
        <v>0</v>
      </c>
      <c r="I4692" t="s">
        <v>14</v>
      </c>
      <c r="J4692" t="s">
        <v>43</v>
      </c>
      <c r="K4692" s="4">
        <v>8.99</v>
      </c>
      <c r="L4692" s="4">
        <f t="shared" si="513"/>
        <v>8.99</v>
      </c>
      <c r="M4692">
        <v>0</v>
      </c>
      <c r="N4692" t="s">
        <v>29</v>
      </c>
      <c r="O4692">
        <v>2</v>
      </c>
      <c r="P4692">
        <v>7.78</v>
      </c>
      <c r="Q4692">
        <f t="shared" si="514"/>
        <v>467</v>
      </c>
      <c r="R4692" t="s">
        <v>25</v>
      </c>
      <c r="S4692">
        <f t="shared" si="515"/>
        <v>3633.26</v>
      </c>
      <c r="T4692" t="str">
        <f t="shared" si="516"/>
        <v>High</v>
      </c>
      <c r="U4692" t="str">
        <f t="shared" si="517"/>
        <v>Active</v>
      </c>
    </row>
    <row r="4693" spans="1:21" x14ac:dyDescent="0.25">
      <c r="A4693" t="s">
        <v>4720</v>
      </c>
      <c r="B4693">
        <v>32</v>
      </c>
      <c r="C4693" t="str">
        <f t="shared" si="511"/>
        <v>25-34</v>
      </c>
      <c r="D4693" t="s">
        <v>1</v>
      </c>
      <c r="E4693" t="s">
        <v>8</v>
      </c>
      <c r="F4693">
        <v>1.43</v>
      </c>
      <c r="G4693" t="str">
        <f t="shared" si="512"/>
        <v>Low</v>
      </c>
      <c r="H4693">
        <v>19</v>
      </c>
      <c r="I4693" t="s">
        <v>19</v>
      </c>
      <c r="J4693" t="s">
        <v>32</v>
      </c>
      <c r="K4693" s="4">
        <v>13.99</v>
      </c>
      <c r="L4693" s="4">
        <f t="shared" si="513"/>
        <v>13.99</v>
      </c>
      <c r="M4693">
        <v>1</v>
      </c>
      <c r="N4693" t="s">
        <v>5</v>
      </c>
      <c r="O4693">
        <v>2</v>
      </c>
      <c r="P4693">
        <v>7.0000000000000007E-2</v>
      </c>
      <c r="Q4693">
        <f t="shared" si="514"/>
        <v>4</v>
      </c>
      <c r="R4693" t="s">
        <v>38</v>
      </c>
      <c r="S4693">
        <f t="shared" si="515"/>
        <v>5.72</v>
      </c>
      <c r="T4693" t="str">
        <f t="shared" si="516"/>
        <v>Low</v>
      </c>
      <c r="U4693" t="str">
        <f t="shared" si="517"/>
        <v>Risk</v>
      </c>
    </row>
    <row r="4694" spans="1:21" x14ac:dyDescent="0.25">
      <c r="A4694" t="s">
        <v>4721</v>
      </c>
      <c r="B4694">
        <v>67</v>
      </c>
      <c r="C4694" t="str">
        <f t="shared" si="511"/>
        <v>55+</v>
      </c>
      <c r="D4694" t="s">
        <v>27</v>
      </c>
      <c r="E4694" t="s">
        <v>18</v>
      </c>
      <c r="F4694">
        <v>18.54</v>
      </c>
      <c r="G4694" t="str">
        <f t="shared" si="512"/>
        <v>Low</v>
      </c>
      <c r="H4694">
        <v>58</v>
      </c>
      <c r="I4694" t="s">
        <v>3</v>
      </c>
      <c r="J4694" t="s">
        <v>32</v>
      </c>
      <c r="K4694" s="4">
        <v>17.989999999999998</v>
      </c>
      <c r="L4694" s="4">
        <f t="shared" si="513"/>
        <v>17.989999999999998</v>
      </c>
      <c r="M4694">
        <v>0</v>
      </c>
      <c r="N4694" t="s">
        <v>29</v>
      </c>
      <c r="O4694">
        <v>5</v>
      </c>
      <c r="P4694">
        <v>0.31</v>
      </c>
      <c r="Q4694">
        <f t="shared" si="514"/>
        <v>19</v>
      </c>
      <c r="R4694" t="s">
        <v>33</v>
      </c>
      <c r="S4694">
        <f t="shared" si="515"/>
        <v>352.26</v>
      </c>
      <c r="T4694" t="str">
        <f t="shared" si="516"/>
        <v>High</v>
      </c>
      <c r="U4694" t="str">
        <f t="shared" si="517"/>
        <v>Inactive</v>
      </c>
    </row>
    <row r="4695" spans="1:21" x14ac:dyDescent="0.25">
      <c r="A4695" t="s">
        <v>4722</v>
      </c>
      <c r="B4695">
        <v>46</v>
      </c>
      <c r="C4695" t="str">
        <f t="shared" si="511"/>
        <v>45-54</v>
      </c>
      <c r="D4695" t="s">
        <v>13</v>
      </c>
      <c r="E4695" t="s">
        <v>2</v>
      </c>
      <c r="F4695">
        <v>4.84</v>
      </c>
      <c r="G4695" t="str">
        <f t="shared" si="512"/>
        <v>Low</v>
      </c>
      <c r="H4695">
        <v>27</v>
      </c>
      <c r="I4695" t="s">
        <v>3</v>
      </c>
      <c r="J4695" t="s">
        <v>41</v>
      </c>
      <c r="K4695" s="4">
        <v>8.99</v>
      </c>
      <c r="L4695" s="4">
        <f t="shared" si="513"/>
        <v>8.99</v>
      </c>
      <c r="M4695">
        <v>1</v>
      </c>
      <c r="N4695" t="s">
        <v>29</v>
      </c>
      <c r="O4695">
        <v>2</v>
      </c>
      <c r="P4695">
        <v>0.17</v>
      </c>
      <c r="Q4695">
        <f t="shared" si="514"/>
        <v>10</v>
      </c>
      <c r="R4695" t="s">
        <v>25</v>
      </c>
      <c r="S4695">
        <f t="shared" si="515"/>
        <v>48.4</v>
      </c>
      <c r="T4695" t="str">
        <f t="shared" si="516"/>
        <v>Low</v>
      </c>
      <c r="U4695" t="str">
        <f t="shared" si="517"/>
        <v>Inactive</v>
      </c>
    </row>
    <row r="4696" spans="1:21" x14ac:dyDescent="0.25">
      <c r="A4696" t="s">
        <v>4723</v>
      </c>
      <c r="B4696">
        <v>54</v>
      </c>
      <c r="C4696" t="str">
        <f t="shared" si="511"/>
        <v>45-54</v>
      </c>
      <c r="D4696" t="s">
        <v>27</v>
      </c>
      <c r="E4696" t="s">
        <v>18</v>
      </c>
      <c r="F4696">
        <v>6.65</v>
      </c>
      <c r="G4696" t="str">
        <f t="shared" si="512"/>
        <v>Low</v>
      </c>
      <c r="H4696">
        <v>23</v>
      </c>
      <c r="I4696" t="s">
        <v>14</v>
      </c>
      <c r="J4696" t="s">
        <v>10</v>
      </c>
      <c r="K4696" s="4">
        <v>17.989999999999998</v>
      </c>
      <c r="L4696" s="4">
        <f t="shared" si="513"/>
        <v>17.989999999999998</v>
      </c>
      <c r="M4696">
        <v>0</v>
      </c>
      <c r="N4696" t="s">
        <v>29</v>
      </c>
      <c r="O4696">
        <v>4</v>
      </c>
      <c r="P4696">
        <v>0.28000000000000003</v>
      </c>
      <c r="Q4696">
        <f t="shared" si="514"/>
        <v>17</v>
      </c>
      <c r="R4696" t="s">
        <v>33</v>
      </c>
      <c r="S4696">
        <f t="shared" si="515"/>
        <v>113.05000000000001</v>
      </c>
      <c r="T4696" t="str">
        <f t="shared" si="516"/>
        <v>Medium</v>
      </c>
      <c r="U4696" t="str">
        <f t="shared" si="517"/>
        <v>Inactive</v>
      </c>
    </row>
    <row r="4697" spans="1:21" x14ac:dyDescent="0.25">
      <c r="A4697" t="s">
        <v>4724</v>
      </c>
      <c r="B4697">
        <v>59</v>
      </c>
      <c r="C4697" t="str">
        <f t="shared" si="511"/>
        <v>55+</v>
      </c>
      <c r="D4697" t="s">
        <v>27</v>
      </c>
      <c r="E4697" t="s">
        <v>18</v>
      </c>
      <c r="F4697">
        <v>47.14</v>
      </c>
      <c r="G4697" t="str">
        <f t="shared" si="512"/>
        <v>Medium</v>
      </c>
      <c r="H4697">
        <v>35</v>
      </c>
      <c r="I4697" t="s">
        <v>19</v>
      </c>
      <c r="J4697" t="s">
        <v>43</v>
      </c>
      <c r="K4697" s="4">
        <v>17.989999999999998</v>
      </c>
      <c r="L4697" s="4">
        <f t="shared" si="513"/>
        <v>17.989999999999998</v>
      </c>
      <c r="M4697">
        <v>0</v>
      </c>
      <c r="N4697" t="s">
        <v>15</v>
      </c>
      <c r="O4697">
        <v>3</v>
      </c>
      <c r="P4697">
        <v>1.31</v>
      </c>
      <c r="Q4697">
        <f t="shared" si="514"/>
        <v>79</v>
      </c>
      <c r="R4697" t="s">
        <v>33</v>
      </c>
      <c r="S4697">
        <f t="shared" si="515"/>
        <v>3724.06</v>
      </c>
      <c r="T4697" t="str">
        <f t="shared" si="516"/>
        <v>High</v>
      </c>
      <c r="U4697" t="str">
        <f t="shared" si="517"/>
        <v>Inactive</v>
      </c>
    </row>
    <row r="4698" spans="1:21" x14ac:dyDescent="0.25">
      <c r="A4698" t="s">
        <v>4725</v>
      </c>
      <c r="B4698">
        <v>44</v>
      </c>
      <c r="C4698" t="str">
        <f t="shared" si="511"/>
        <v>35-44</v>
      </c>
      <c r="D4698" t="s">
        <v>1</v>
      </c>
      <c r="E4698" t="s">
        <v>2</v>
      </c>
      <c r="F4698">
        <v>20.91</v>
      </c>
      <c r="G4698" t="str">
        <f t="shared" si="512"/>
        <v>Medium</v>
      </c>
      <c r="H4698">
        <v>5</v>
      </c>
      <c r="I4698" t="s">
        <v>35</v>
      </c>
      <c r="J4698" t="s">
        <v>32</v>
      </c>
      <c r="K4698" s="4">
        <v>8.99</v>
      </c>
      <c r="L4698" s="4">
        <f t="shared" si="513"/>
        <v>8.99</v>
      </c>
      <c r="M4698">
        <v>0</v>
      </c>
      <c r="N4698" t="s">
        <v>5</v>
      </c>
      <c r="O4698">
        <v>5</v>
      </c>
      <c r="P4698">
        <v>3.48</v>
      </c>
      <c r="Q4698">
        <f t="shared" si="514"/>
        <v>209</v>
      </c>
      <c r="R4698" t="s">
        <v>11</v>
      </c>
      <c r="S4698">
        <f t="shared" si="515"/>
        <v>4370.1899999999996</v>
      </c>
      <c r="T4698" t="str">
        <f t="shared" si="516"/>
        <v>High</v>
      </c>
      <c r="U4698" t="str">
        <f t="shared" si="517"/>
        <v>Active</v>
      </c>
    </row>
    <row r="4699" spans="1:21" x14ac:dyDescent="0.25">
      <c r="A4699" t="s">
        <v>4726</v>
      </c>
      <c r="B4699">
        <v>62</v>
      </c>
      <c r="C4699" t="str">
        <f t="shared" si="511"/>
        <v>55+</v>
      </c>
      <c r="D4699" t="s">
        <v>27</v>
      </c>
      <c r="E4699" t="s">
        <v>2</v>
      </c>
      <c r="F4699">
        <v>3.31</v>
      </c>
      <c r="G4699" t="str">
        <f t="shared" si="512"/>
        <v>Low</v>
      </c>
      <c r="H4699">
        <v>21</v>
      </c>
      <c r="I4699" t="s">
        <v>3</v>
      </c>
      <c r="J4699" t="s">
        <v>4</v>
      </c>
      <c r="K4699" s="4">
        <v>8.99</v>
      </c>
      <c r="L4699" s="4">
        <f t="shared" si="513"/>
        <v>8.99</v>
      </c>
      <c r="M4699">
        <v>1</v>
      </c>
      <c r="N4699" t="s">
        <v>5</v>
      </c>
      <c r="O4699">
        <v>3</v>
      </c>
      <c r="P4699">
        <v>0.15</v>
      </c>
      <c r="Q4699">
        <f t="shared" si="514"/>
        <v>9</v>
      </c>
      <c r="R4699" t="s">
        <v>6</v>
      </c>
      <c r="S4699">
        <f t="shared" si="515"/>
        <v>29.79</v>
      </c>
      <c r="T4699" t="str">
        <f t="shared" si="516"/>
        <v>Low</v>
      </c>
      <c r="U4699" t="str">
        <f t="shared" si="517"/>
        <v>Risk</v>
      </c>
    </row>
    <row r="4700" spans="1:21" x14ac:dyDescent="0.25">
      <c r="A4700" t="s">
        <v>4727</v>
      </c>
      <c r="B4700">
        <v>46</v>
      </c>
      <c r="C4700" t="str">
        <f t="shared" si="511"/>
        <v>45-54</v>
      </c>
      <c r="D4700" t="s">
        <v>27</v>
      </c>
      <c r="E4700" t="s">
        <v>8</v>
      </c>
      <c r="F4700">
        <v>2.98</v>
      </c>
      <c r="G4700" t="str">
        <f t="shared" si="512"/>
        <v>Low</v>
      </c>
      <c r="H4700">
        <v>51</v>
      </c>
      <c r="I4700" t="s">
        <v>35</v>
      </c>
      <c r="J4700" t="s">
        <v>32</v>
      </c>
      <c r="K4700" s="4">
        <v>13.99</v>
      </c>
      <c r="L4700" s="4">
        <f t="shared" si="513"/>
        <v>13.99</v>
      </c>
      <c r="M4700">
        <v>1</v>
      </c>
      <c r="N4700" t="s">
        <v>47</v>
      </c>
      <c r="O4700">
        <v>1</v>
      </c>
      <c r="P4700">
        <v>0.06</v>
      </c>
      <c r="Q4700">
        <f t="shared" si="514"/>
        <v>4</v>
      </c>
      <c r="R4700" t="s">
        <v>6</v>
      </c>
      <c r="S4700">
        <f t="shared" si="515"/>
        <v>11.92</v>
      </c>
      <c r="T4700" t="str">
        <f t="shared" si="516"/>
        <v>Low</v>
      </c>
      <c r="U4700" t="str">
        <f t="shared" si="517"/>
        <v>Inactive</v>
      </c>
    </row>
    <row r="4701" spans="1:21" x14ac:dyDescent="0.25">
      <c r="A4701" t="s">
        <v>4728</v>
      </c>
      <c r="B4701">
        <v>68</v>
      </c>
      <c r="C4701" t="str">
        <f t="shared" si="511"/>
        <v>55+</v>
      </c>
      <c r="D4701" t="s">
        <v>1</v>
      </c>
      <c r="E4701" t="s">
        <v>8</v>
      </c>
      <c r="F4701">
        <v>37.299999999999997</v>
      </c>
      <c r="G4701" t="str">
        <f t="shared" si="512"/>
        <v>Medium</v>
      </c>
      <c r="H4701">
        <v>31</v>
      </c>
      <c r="I4701" t="s">
        <v>3</v>
      </c>
      <c r="J4701" t="s">
        <v>41</v>
      </c>
      <c r="K4701" s="4">
        <v>13.99</v>
      </c>
      <c r="L4701" s="4">
        <f t="shared" si="513"/>
        <v>13.99</v>
      </c>
      <c r="M4701">
        <v>0</v>
      </c>
      <c r="N4701" t="s">
        <v>15</v>
      </c>
      <c r="O4701">
        <v>5</v>
      </c>
      <c r="P4701">
        <v>1.17</v>
      </c>
      <c r="Q4701">
        <f t="shared" si="514"/>
        <v>70</v>
      </c>
      <c r="R4701" t="s">
        <v>6</v>
      </c>
      <c r="S4701">
        <f t="shared" si="515"/>
        <v>2611</v>
      </c>
      <c r="T4701" t="str">
        <f t="shared" si="516"/>
        <v>High</v>
      </c>
      <c r="U4701" t="str">
        <f t="shared" si="517"/>
        <v>Inactive</v>
      </c>
    </row>
    <row r="4702" spans="1:21" x14ac:dyDescent="0.25">
      <c r="A4702" t="s">
        <v>4729</v>
      </c>
      <c r="B4702">
        <v>28</v>
      </c>
      <c r="C4702" t="str">
        <f t="shared" si="511"/>
        <v>25-34</v>
      </c>
      <c r="D4702" t="s">
        <v>13</v>
      </c>
      <c r="E4702" t="s">
        <v>18</v>
      </c>
      <c r="F4702">
        <v>10.38</v>
      </c>
      <c r="G4702" t="str">
        <f t="shared" si="512"/>
        <v>Low</v>
      </c>
      <c r="H4702">
        <v>33</v>
      </c>
      <c r="I4702" t="s">
        <v>19</v>
      </c>
      <c r="J4702" t="s">
        <v>10</v>
      </c>
      <c r="K4702" s="4">
        <v>17.989999999999998</v>
      </c>
      <c r="L4702" s="4">
        <f t="shared" si="513"/>
        <v>17.989999999999998</v>
      </c>
      <c r="M4702">
        <v>1</v>
      </c>
      <c r="N4702" t="s">
        <v>47</v>
      </c>
      <c r="O4702">
        <v>3</v>
      </c>
      <c r="P4702">
        <v>0.31</v>
      </c>
      <c r="Q4702">
        <f t="shared" si="514"/>
        <v>19</v>
      </c>
      <c r="R4702" t="s">
        <v>38</v>
      </c>
      <c r="S4702">
        <f t="shared" si="515"/>
        <v>197.22000000000003</v>
      </c>
      <c r="T4702" t="str">
        <f t="shared" si="516"/>
        <v>High</v>
      </c>
      <c r="U4702" t="str">
        <f t="shared" si="517"/>
        <v>Inactive</v>
      </c>
    </row>
    <row r="4703" spans="1:21" x14ac:dyDescent="0.25">
      <c r="A4703" t="s">
        <v>4730</v>
      </c>
      <c r="B4703">
        <v>55</v>
      </c>
      <c r="C4703" t="str">
        <f t="shared" si="511"/>
        <v>45-54</v>
      </c>
      <c r="D4703" t="s">
        <v>27</v>
      </c>
      <c r="E4703" t="s">
        <v>18</v>
      </c>
      <c r="F4703">
        <v>6.14</v>
      </c>
      <c r="G4703" t="str">
        <f t="shared" si="512"/>
        <v>Low</v>
      </c>
      <c r="H4703">
        <v>25</v>
      </c>
      <c r="I4703" t="s">
        <v>19</v>
      </c>
      <c r="J4703" t="s">
        <v>41</v>
      </c>
      <c r="K4703" s="4">
        <v>17.989999999999998</v>
      </c>
      <c r="L4703" s="4">
        <f t="shared" si="513"/>
        <v>17.989999999999998</v>
      </c>
      <c r="M4703">
        <v>0</v>
      </c>
      <c r="N4703" t="s">
        <v>47</v>
      </c>
      <c r="O4703">
        <v>4</v>
      </c>
      <c r="P4703">
        <v>0.24</v>
      </c>
      <c r="Q4703">
        <f t="shared" si="514"/>
        <v>14</v>
      </c>
      <c r="R4703" t="s">
        <v>33</v>
      </c>
      <c r="S4703">
        <f t="shared" si="515"/>
        <v>85.96</v>
      </c>
      <c r="T4703" t="str">
        <f t="shared" si="516"/>
        <v>Medium</v>
      </c>
      <c r="U4703" t="str">
        <f t="shared" si="517"/>
        <v>Inactive</v>
      </c>
    </row>
    <row r="4704" spans="1:21" x14ac:dyDescent="0.25">
      <c r="A4704" t="s">
        <v>4731</v>
      </c>
      <c r="B4704">
        <v>70</v>
      </c>
      <c r="C4704" t="str">
        <f t="shared" si="511"/>
        <v>55+</v>
      </c>
      <c r="D4704" t="s">
        <v>1</v>
      </c>
      <c r="E4704" t="s">
        <v>8</v>
      </c>
      <c r="F4704">
        <v>4.75</v>
      </c>
      <c r="G4704" t="str">
        <f t="shared" si="512"/>
        <v>Low</v>
      </c>
      <c r="H4704">
        <v>54</v>
      </c>
      <c r="I4704" t="s">
        <v>9</v>
      </c>
      <c r="J4704" t="s">
        <v>10</v>
      </c>
      <c r="K4704" s="4">
        <v>13.99</v>
      </c>
      <c r="L4704" s="4">
        <f t="shared" si="513"/>
        <v>13.99</v>
      </c>
      <c r="M4704">
        <v>1</v>
      </c>
      <c r="N4704" t="s">
        <v>5</v>
      </c>
      <c r="O4704">
        <v>3</v>
      </c>
      <c r="P4704">
        <v>0.09</v>
      </c>
      <c r="Q4704">
        <f t="shared" si="514"/>
        <v>5</v>
      </c>
      <c r="R4704" t="s">
        <v>25</v>
      </c>
      <c r="S4704">
        <f t="shared" si="515"/>
        <v>23.75</v>
      </c>
      <c r="T4704" t="str">
        <f t="shared" si="516"/>
        <v>Low</v>
      </c>
      <c r="U4704" t="str">
        <f t="shared" si="517"/>
        <v>Inactive</v>
      </c>
    </row>
    <row r="4705" spans="1:21" x14ac:dyDescent="0.25">
      <c r="A4705" t="s">
        <v>4732</v>
      </c>
      <c r="B4705">
        <v>69</v>
      </c>
      <c r="C4705" t="str">
        <f t="shared" si="511"/>
        <v>55+</v>
      </c>
      <c r="D4705" t="s">
        <v>27</v>
      </c>
      <c r="E4705" t="s">
        <v>8</v>
      </c>
      <c r="F4705">
        <v>7.26</v>
      </c>
      <c r="G4705" t="str">
        <f t="shared" si="512"/>
        <v>Low</v>
      </c>
      <c r="H4705">
        <v>48</v>
      </c>
      <c r="I4705" t="s">
        <v>3</v>
      </c>
      <c r="J4705" t="s">
        <v>41</v>
      </c>
      <c r="K4705" s="4">
        <v>13.99</v>
      </c>
      <c r="L4705" s="4">
        <f t="shared" si="513"/>
        <v>13.99</v>
      </c>
      <c r="M4705">
        <v>0</v>
      </c>
      <c r="N4705" t="s">
        <v>47</v>
      </c>
      <c r="O4705">
        <v>5</v>
      </c>
      <c r="P4705">
        <v>0.15</v>
      </c>
      <c r="Q4705">
        <f t="shared" si="514"/>
        <v>9</v>
      </c>
      <c r="R4705" t="s">
        <v>25</v>
      </c>
      <c r="S4705">
        <f t="shared" si="515"/>
        <v>65.34</v>
      </c>
      <c r="T4705" t="str">
        <f t="shared" si="516"/>
        <v>Medium</v>
      </c>
      <c r="U4705" t="str">
        <f t="shared" si="517"/>
        <v>Inactive</v>
      </c>
    </row>
    <row r="4706" spans="1:21" x14ac:dyDescent="0.25">
      <c r="A4706" s="1" t="s">
        <v>4733</v>
      </c>
      <c r="B4706">
        <v>31</v>
      </c>
      <c r="C4706" t="str">
        <f t="shared" si="511"/>
        <v>25-34</v>
      </c>
      <c r="D4706" t="s">
        <v>1</v>
      </c>
      <c r="E4706" t="s">
        <v>8</v>
      </c>
      <c r="F4706">
        <v>23.56</v>
      </c>
      <c r="G4706" t="str">
        <f t="shared" si="512"/>
        <v>Medium</v>
      </c>
      <c r="H4706">
        <v>40</v>
      </c>
      <c r="I4706" t="s">
        <v>56</v>
      </c>
      <c r="J4706" t="s">
        <v>43</v>
      </c>
      <c r="K4706" s="4">
        <v>13.99</v>
      </c>
      <c r="L4706" s="4">
        <f t="shared" si="513"/>
        <v>13.99</v>
      </c>
      <c r="M4706">
        <v>0</v>
      </c>
      <c r="N4706" t="s">
        <v>15</v>
      </c>
      <c r="O4706">
        <v>5</v>
      </c>
      <c r="P4706">
        <v>0.56999999999999995</v>
      </c>
      <c r="Q4706">
        <f t="shared" si="514"/>
        <v>34</v>
      </c>
      <c r="R4706" t="s">
        <v>11</v>
      </c>
      <c r="S4706">
        <f t="shared" si="515"/>
        <v>801.04</v>
      </c>
      <c r="T4706" t="str">
        <f t="shared" si="516"/>
        <v>High</v>
      </c>
      <c r="U4706" t="str">
        <f t="shared" si="517"/>
        <v>Inactive</v>
      </c>
    </row>
    <row r="4707" spans="1:21" x14ac:dyDescent="0.25">
      <c r="A4707" t="s">
        <v>4734</v>
      </c>
      <c r="B4707">
        <v>55</v>
      </c>
      <c r="C4707" t="str">
        <f t="shared" si="511"/>
        <v>45-54</v>
      </c>
      <c r="D4707" t="s">
        <v>13</v>
      </c>
      <c r="E4707" t="s">
        <v>2</v>
      </c>
      <c r="F4707">
        <v>7.86</v>
      </c>
      <c r="G4707" t="str">
        <f t="shared" si="512"/>
        <v>Low</v>
      </c>
      <c r="H4707">
        <v>36</v>
      </c>
      <c r="I4707" t="s">
        <v>56</v>
      </c>
      <c r="J4707" t="s">
        <v>41</v>
      </c>
      <c r="K4707" s="4">
        <v>8.99</v>
      </c>
      <c r="L4707" s="4">
        <f t="shared" si="513"/>
        <v>8.99</v>
      </c>
      <c r="M4707">
        <v>1</v>
      </c>
      <c r="N4707" t="s">
        <v>47</v>
      </c>
      <c r="O4707">
        <v>4</v>
      </c>
      <c r="P4707">
        <v>0.21</v>
      </c>
      <c r="Q4707">
        <f t="shared" si="514"/>
        <v>13</v>
      </c>
      <c r="R4707" t="s">
        <v>20</v>
      </c>
      <c r="S4707">
        <f t="shared" si="515"/>
        <v>102.18</v>
      </c>
      <c r="T4707" t="str">
        <f t="shared" si="516"/>
        <v>Medium</v>
      </c>
      <c r="U4707" t="str">
        <f t="shared" si="517"/>
        <v>Inactive</v>
      </c>
    </row>
    <row r="4708" spans="1:21" x14ac:dyDescent="0.25">
      <c r="A4708" t="s">
        <v>4735</v>
      </c>
      <c r="B4708">
        <v>40</v>
      </c>
      <c r="C4708" t="str">
        <f t="shared" si="511"/>
        <v>35-44</v>
      </c>
      <c r="D4708" t="s">
        <v>1</v>
      </c>
      <c r="E4708" t="s">
        <v>8</v>
      </c>
      <c r="F4708">
        <v>7.48</v>
      </c>
      <c r="G4708" t="str">
        <f t="shared" si="512"/>
        <v>Low</v>
      </c>
      <c r="H4708">
        <v>54</v>
      </c>
      <c r="I4708" t="s">
        <v>3</v>
      </c>
      <c r="J4708" t="s">
        <v>43</v>
      </c>
      <c r="K4708" s="4">
        <v>13.99</v>
      </c>
      <c r="L4708" s="4">
        <f t="shared" si="513"/>
        <v>13.99</v>
      </c>
      <c r="M4708">
        <v>1</v>
      </c>
      <c r="N4708" t="s">
        <v>23</v>
      </c>
      <c r="O4708">
        <v>1</v>
      </c>
      <c r="P4708">
        <v>0.14000000000000001</v>
      </c>
      <c r="Q4708">
        <f t="shared" si="514"/>
        <v>8</v>
      </c>
      <c r="R4708" t="s">
        <v>33</v>
      </c>
      <c r="S4708">
        <f t="shared" si="515"/>
        <v>59.84</v>
      </c>
      <c r="T4708" t="str">
        <f t="shared" si="516"/>
        <v>Medium</v>
      </c>
      <c r="U4708" t="str">
        <f t="shared" si="517"/>
        <v>Inactive</v>
      </c>
    </row>
    <row r="4709" spans="1:21" x14ac:dyDescent="0.25">
      <c r="A4709" t="s">
        <v>4736</v>
      </c>
      <c r="B4709">
        <v>36</v>
      </c>
      <c r="C4709" t="str">
        <f t="shared" si="511"/>
        <v>35-44</v>
      </c>
      <c r="D4709" t="s">
        <v>27</v>
      </c>
      <c r="E4709" t="s">
        <v>18</v>
      </c>
      <c r="F4709">
        <v>2.13</v>
      </c>
      <c r="G4709" t="str">
        <f t="shared" si="512"/>
        <v>Low</v>
      </c>
      <c r="H4709">
        <v>54</v>
      </c>
      <c r="I4709" t="s">
        <v>19</v>
      </c>
      <c r="J4709" t="s">
        <v>32</v>
      </c>
      <c r="K4709" s="4">
        <v>17.989999999999998</v>
      </c>
      <c r="L4709" s="4">
        <f t="shared" si="513"/>
        <v>17.989999999999998</v>
      </c>
      <c r="M4709">
        <v>1</v>
      </c>
      <c r="N4709" t="s">
        <v>23</v>
      </c>
      <c r="O4709">
        <v>3</v>
      </c>
      <c r="P4709">
        <v>0.04</v>
      </c>
      <c r="Q4709">
        <f t="shared" si="514"/>
        <v>2</v>
      </c>
      <c r="R4709" t="s">
        <v>16</v>
      </c>
      <c r="S4709">
        <f t="shared" si="515"/>
        <v>4.26</v>
      </c>
      <c r="T4709" t="str">
        <f t="shared" si="516"/>
        <v>Low</v>
      </c>
      <c r="U4709" t="str">
        <f t="shared" si="517"/>
        <v>Inactive</v>
      </c>
    </row>
    <row r="4710" spans="1:21" x14ac:dyDescent="0.25">
      <c r="A4710" t="s">
        <v>4737</v>
      </c>
      <c r="B4710">
        <v>62</v>
      </c>
      <c r="C4710" t="str">
        <f t="shared" si="511"/>
        <v>55+</v>
      </c>
      <c r="D4710" t="s">
        <v>13</v>
      </c>
      <c r="E4710" t="s">
        <v>2</v>
      </c>
      <c r="F4710">
        <v>6.12</v>
      </c>
      <c r="G4710" t="str">
        <f t="shared" si="512"/>
        <v>Low</v>
      </c>
      <c r="H4710">
        <v>51</v>
      </c>
      <c r="I4710" t="s">
        <v>3</v>
      </c>
      <c r="J4710" t="s">
        <v>43</v>
      </c>
      <c r="K4710" s="4">
        <v>8.99</v>
      </c>
      <c r="L4710" s="4">
        <f t="shared" si="513"/>
        <v>8.99</v>
      </c>
      <c r="M4710">
        <v>1</v>
      </c>
      <c r="N4710" t="s">
        <v>5</v>
      </c>
      <c r="O4710">
        <v>2</v>
      </c>
      <c r="P4710">
        <v>0.12</v>
      </c>
      <c r="Q4710">
        <f t="shared" si="514"/>
        <v>7</v>
      </c>
      <c r="R4710" t="s">
        <v>11</v>
      </c>
      <c r="S4710">
        <f t="shared" si="515"/>
        <v>42.84</v>
      </c>
      <c r="T4710" t="str">
        <f t="shared" si="516"/>
        <v>Low</v>
      </c>
      <c r="U4710" t="str">
        <f t="shared" si="517"/>
        <v>Inactive</v>
      </c>
    </row>
    <row r="4711" spans="1:21" x14ac:dyDescent="0.25">
      <c r="A4711" t="s">
        <v>4738</v>
      </c>
      <c r="B4711">
        <v>63</v>
      </c>
      <c r="C4711" t="str">
        <f t="shared" si="511"/>
        <v>55+</v>
      </c>
      <c r="D4711" t="s">
        <v>1</v>
      </c>
      <c r="E4711" t="s">
        <v>2</v>
      </c>
      <c r="F4711">
        <v>10.71</v>
      </c>
      <c r="G4711" t="str">
        <f t="shared" si="512"/>
        <v>Low</v>
      </c>
      <c r="H4711">
        <v>43</v>
      </c>
      <c r="I4711" t="s">
        <v>14</v>
      </c>
      <c r="J4711" t="s">
        <v>32</v>
      </c>
      <c r="K4711" s="4">
        <v>8.99</v>
      </c>
      <c r="L4711" s="4">
        <f t="shared" si="513"/>
        <v>8.99</v>
      </c>
      <c r="M4711">
        <v>1</v>
      </c>
      <c r="N4711" t="s">
        <v>23</v>
      </c>
      <c r="O4711">
        <v>2</v>
      </c>
      <c r="P4711">
        <v>0.24</v>
      </c>
      <c r="Q4711">
        <f t="shared" si="514"/>
        <v>14</v>
      </c>
      <c r="R4711" t="s">
        <v>33</v>
      </c>
      <c r="S4711">
        <f t="shared" si="515"/>
        <v>149.94</v>
      </c>
      <c r="T4711" t="str">
        <f t="shared" si="516"/>
        <v>Medium</v>
      </c>
      <c r="U4711" t="str">
        <f t="shared" si="517"/>
        <v>Inactive</v>
      </c>
    </row>
    <row r="4712" spans="1:21" x14ac:dyDescent="0.25">
      <c r="A4712" s="1" t="s">
        <v>4739</v>
      </c>
      <c r="B4712">
        <v>43</v>
      </c>
      <c r="C4712" t="str">
        <f t="shared" si="511"/>
        <v>35-44</v>
      </c>
      <c r="D4712" t="s">
        <v>27</v>
      </c>
      <c r="E4712" t="s">
        <v>8</v>
      </c>
      <c r="F4712">
        <v>1.06</v>
      </c>
      <c r="G4712" t="str">
        <f t="shared" si="512"/>
        <v>Low</v>
      </c>
      <c r="H4712">
        <v>27</v>
      </c>
      <c r="I4712" t="s">
        <v>14</v>
      </c>
      <c r="J4712" t="s">
        <v>4</v>
      </c>
      <c r="K4712" s="4">
        <v>13.99</v>
      </c>
      <c r="L4712" s="4">
        <f t="shared" si="513"/>
        <v>13.99</v>
      </c>
      <c r="M4712">
        <v>0</v>
      </c>
      <c r="N4712" t="s">
        <v>29</v>
      </c>
      <c r="O4712">
        <v>4</v>
      </c>
      <c r="P4712">
        <v>0.04</v>
      </c>
      <c r="Q4712">
        <f t="shared" si="514"/>
        <v>2</v>
      </c>
      <c r="R4712" t="s">
        <v>6</v>
      </c>
      <c r="S4712">
        <f t="shared" si="515"/>
        <v>2.12</v>
      </c>
      <c r="T4712" t="str">
        <f t="shared" si="516"/>
        <v>Low</v>
      </c>
      <c r="U4712" t="str">
        <f t="shared" si="517"/>
        <v>Inactive</v>
      </c>
    </row>
    <row r="4713" spans="1:21" x14ac:dyDescent="0.25">
      <c r="A4713" t="s">
        <v>4740</v>
      </c>
      <c r="B4713">
        <v>18</v>
      </c>
      <c r="C4713" t="str">
        <f t="shared" si="511"/>
        <v>18-24</v>
      </c>
      <c r="D4713" t="s">
        <v>1</v>
      </c>
      <c r="E4713" t="s">
        <v>18</v>
      </c>
      <c r="F4713">
        <v>12.22</v>
      </c>
      <c r="G4713" t="str">
        <f t="shared" si="512"/>
        <v>Low</v>
      </c>
      <c r="H4713">
        <v>48</v>
      </c>
      <c r="I4713" t="s">
        <v>9</v>
      </c>
      <c r="J4713" t="s">
        <v>4</v>
      </c>
      <c r="K4713" s="4">
        <v>17.989999999999998</v>
      </c>
      <c r="L4713" s="4">
        <f t="shared" si="513"/>
        <v>17.989999999999998</v>
      </c>
      <c r="M4713">
        <v>0</v>
      </c>
      <c r="N4713" t="s">
        <v>23</v>
      </c>
      <c r="O4713">
        <v>5</v>
      </c>
      <c r="P4713">
        <v>0.25</v>
      </c>
      <c r="Q4713">
        <f t="shared" si="514"/>
        <v>15</v>
      </c>
      <c r="R4713" t="s">
        <v>11</v>
      </c>
      <c r="S4713">
        <f t="shared" si="515"/>
        <v>183.3</v>
      </c>
      <c r="T4713" t="str">
        <f t="shared" si="516"/>
        <v>High</v>
      </c>
      <c r="U4713" t="str">
        <f t="shared" si="517"/>
        <v>Inactive</v>
      </c>
    </row>
    <row r="4714" spans="1:21" x14ac:dyDescent="0.25">
      <c r="A4714" t="s">
        <v>4741</v>
      </c>
      <c r="B4714">
        <v>23</v>
      </c>
      <c r="C4714" t="str">
        <f t="shared" si="511"/>
        <v>18-24</v>
      </c>
      <c r="D4714" t="s">
        <v>13</v>
      </c>
      <c r="E4714" t="s">
        <v>8</v>
      </c>
      <c r="F4714">
        <v>3.9</v>
      </c>
      <c r="G4714" t="str">
        <f t="shared" si="512"/>
        <v>Low</v>
      </c>
      <c r="H4714">
        <v>1</v>
      </c>
      <c r="I4714" t="s">
        <v>19</v>
      </c>
      <c r="J4714" t="s">
        <v>43</v>
      </c>
      <c r="K4714" s="4">
        <v>13.99</v>
      </c>
      <c r="L4714" s="4">
        <f t="shared" si="513"/>
        <v>13.99</v>
      </c>
      <c r="M4714">
        <v>0</v>
      </c>
      <c r="N4714" t="s">
        <v>47</v>
      </c>
      <c r="O4714">
        <v>1</v>
      </c>
      <c r="P4714">
        <v>1.95</v>
      </c>
      <c r="Q4714">
        <f t="shared" si="514"/>
        <v>117</v>
      </c>
      <c r="R4714" t="s">
        <v>11</v>
      </c>
      <c r="S4714">
        <f t="shared" si="515"/>
        <v>456.3</v>
      </c>
      <c r="T4714" t="str">
        <f t="shared" si="516"/>
        <v>High</v>
      </c>
      <c r="U4714" t="str">
        <f t="shared" si="517"/>
        <v>Active</v>
      </c>
    </row>
    <row r="4715" spans="1:21" x14ac:dyDescent="0.25">
      <c r="A4715" t="s">
        <v>4742</v>
      </c>
      <c r="B4715">
        <v>21</v>
      </c>
      <c r="C4715" t="str">
        <f t="shared" si="511"/>
        <v>18-24</v>
      </c>
      <c r="D4715" t="s">
        <v>13</v>
      </c>
      <c r="E4715" t="s">
        <v>18</v>
      </c>
      <c r="F4715">
        <v>19.77</v>
      </c>
      <c r="G4715" t="str">
        <f t="shared" si="512"/>
        <v>Low</v>
      </c>
      <c r="H4715">
        <v>22</v>
      </c>
      <c r="I4715" t="s">
        <v>9</v>
      </c>
      <c r="J4715" t="s">
        <v>43</v>
      </c>
      <c r="K4715" s="4">
        <v>17.989999999999998</v>
      </c>
      <c r="L4715" s="4">
        <f t="shared" si="513"/>
        <v>17.989999999999998</v>
      </c>
      <c r="M4715">
        <v>0</v>
      </c>
      <c r="N4715" t="s">
        <v>47</v>
      </c>
      <c r="O4715">
        <v>4</v>
      </c>
      <c r="P4715">
        <v>0.86</v>
      </c>
      <c r="Q4715">
        <f t="shared" si="514"/>
        <v>52</v>
      </c>
      <c r="R4715" t="s">
        <v>25</v>
      </c>
      <c r="S4715">
        <f t="shared" si="515"/>
        <v>1028.04</v>
      </c>
      <c r="T4715" t="str">
        <f t="shared" si="516"/>
        <v>High</v>
      </c>
      <c r="U4715" t="str">
        <f t="shared" si="517"/>
        <v>Inactive</v>
      </c>
    </row>
    <row r="4716" spans="1:21" x14ac:dyDescent="0.25">
      <c r="A4716" t="s">
        <v>4743</v>
      </c>
      <c r="B4716">
        <v>53</v>
      </c>
      <c r="C4716" t="str">
        <f t="shared" si="511"/>
        <v>45-54</v>
      </c>
      <c r="D4716" t="s">
        <v>27</v>
      </c>
      <c r="E4716" t="s">
        <v>2</v>
      </c>
      <c r="F4716">
        <v>2.42</v>
      </c>
      <c r="G4716" t="str">
        <f t="shared" si="512"/>
        <v>Low</v>
      </c>
      <c r="H4716">
        <v>11</v>
      </c>
      <c r="I4716" t="s">
        <v>3</v>
      </c>
      <c r="J4716" t="s">
        <v>41</v>
      </c>
      <c r="K4716" s="4">
        <v>8.99</v>
      </c>
      <c r="L4716" s="4">
        <f t="shared" si="513"/>
        <v>8.99</v>
      </c>
      <c r="M4716">
        <v>1</v>
      </c>
      <c r="N4716" t="s">
        <v>5</v>
      </c>
      <c r="O4716">
        <v>5</v>
      </c>
      <c r="P4716">
        <v>0.2</v>
      </c>
      <c r="Q4716">
        <f t="shared" si="514"/>
        <v>12</v>
      </c>
      <c r="R4716" t="s">
        <v>6</v>
      </c>
      <c r="S4716">
        <f t="shared" si="515"/>
        <v>29.04</v>
      </c>
      <c r="T4716" t="str">
        <f t="shared" si="516"/>
        <v>Low</v>
      </c>
      <c r="U4716" t="str">
        <f t="shared" si="517"/>
        <v>Risk</v>
      </c>
    </row>
    <row r="4717" spans="1:21" x14ac:dyDescent="0.25">
      <c r="A4717" t="s">
        <v>4744</v>
      </c>
      <c r="B4717">
        <v>64</v>
      </c>
      <c r="C4717" t="str">
        <f t="shared" si="511"/>
        <v>55+</v>
      </c>
      <c r="D4717" t="s">
        <v>1</v>
      </c>
      <c r="E4717" t="s">
        <v>18</v>
      </c>
      <c r="F4717">
        <v>7</v>
      </c>
      <c r="G4717" t="str">
        <f t="shared" si="512"/>
        <v>Low</v>
      </c>
      <c r="H4717">
        <v>9</v>
      </c>
      <c r="I4717" t="s">
        <v>19</v>
      </c>
      <c r="J4717" t="s">
        <v>10</v>
      </c>
      <c r="K4717" s="4">
        <v>17.989999999999998</v>
      </c>
      <c r="L4717" s="4">
        <f t="shared" si="513"/>
        <v>17.989999999999998</v>
      </c>
      <c r="M4717">
        <v>0</v>
      </c>
      <c r="N4717" t="s">
        <v>15</v>
      </c>
      <c r="O4717">
        <v>4</v>
      </c>
      <c r="P4717">
        <v>0.7</v>
      </c>
      <c r="Q4717">
        <f t="shared" si="514"/>
        <v>42</v>
      </c>
      <c r="R4717" t="s">
        <v>16</v>
      </c>
      <c r="S4717">
        <f t="shared" si="515"/>
        <v>294</v>
      </c>
      <c r="T4717" t="str">
        <f t="shared" si="516"/>
        <v>High</v>
      </c>
      <c r="U4717" t="str">
        <f t="shared" si="517"/>
        <v>Risk</v>
      </c>
    </row>
    <row r="4718" spans="1:21" x14ac:dyDescent="0.25">
      <c r="A4718" t="s">
        <v>4745</v>
      </c>
      <c r="B4718">
        <v>21</v>
      </c>
      <c r="C4718" t="str">
        <f t="shared" si="511"/>
        <v>18-24</v>
      </c>
      <c r="D4718" t="s">
        <v>1</v>
      </c>
      <c r="E4718" t="s">
        <v>8</v>
      </c>
      <c r="F4718">
        <v>61.8</v>
      </c>
      <c r="G4718" t="str">
        <f t="shared" si="512"/>
        <v>High</v>
      </c>
      <c r="H4718">
        <v>41</v>
      </c>
      <c r="I4718" t="s">
        <v>9</v>
      </c>
      <c r="J4718" t="s">
        <v>32</v>
      </c>
      <c r="K4718" s="4">
        <v>13.99</v>
      </c>
      <c r="L4718" s="4">
        <f t="shared" si="513"/>
        <v>13.99</v>
      </c>
      <c r="M4718">
        <v>0</v>
      </c>
      <c r="N4718" t="s">
        <v>29</v>
      </c>
      <c r="O4718">
        <v>3</v>
      </c>
      <c r="P4718">
        <v>1.47</v>
      </c>
      <c r="Q4718">
        <f t="shared" si="514"/>
        <v>88</v>
      </c>
      <c r="R4718" t="s">
        <v>16</v>
      </c>
      <c r="S4718">
        <f t="shared" si="515"/>
        <v>5438.4</v>
      </c>
      <c r="T4718" t="str">
        <f t="shared" si="516"/>
        <v>High</v>
      </c>
      <c r="U4718" t="str">
        <f t="shared" si="517"/>
        <v>Inactive</v>
      </c>
    </row>
    <row r="4719" spans="1:21" x14ac:dyDescent="0.25">
      <c r="A4719" t="s">
        <v>4746</v>
      </c>
      <c r="B4719">
        <v>50</v>
      </c>
      <c r="C4719" t="str">
        <f t="shared" si="511"/>
        <v>45-54</v>
      </c>
      <c r="D4719" t="s">
        <v>13</v>
      </c>
      <c r="E4719" t="s">
        <v>2</v>
      </c>
      <c r="F4719">
        <v>2.84</v>
      </c>
      <c r="G4719" t="str">
        <f t="shared" si="512"/>
        <v>Low</v>
      </c>
      <c r="H4719">
        <v>36</v>
      </c>
      <c r="I4719" t="s">
        <v>14</v>
      </c>
      <c r="J4719" t="s">
        <v>41</v>
      </c>
      <c r="K4719" s="4">
        <v>8.99</v>
      </c>
      <c r="L4719" s="4">
        <f t="shared" si="513"/>
        <v>8.99</v>
      </c>
      <c r="M4719">
        <v>1</v>
      </c>
      <c r="N4719" t="s">
        <v>5</v>
      </c>
      <c r="O4719">
        <v>3</v>
      </c>
      <c r="P4719">
        <v>0.08</v>
      </c>
      <c r="Q4719">
        <f t="shared" si="514"/>
        <v>5</v>
      </c>
      <c r="R4719" t="s">
        <v>33</v>
      </c>
      <c r="S4719">
        <f t="shared" si="515"/>
        <v>14.2</v>
      </c>
      <c r="T4719" t="str">
        <f t="shared" si="516"/>
        <v>Low</v>
      </c>
      <c r="U4719" t="str">
        <f t="shared" si="517"/>
        <v>Inactive</v>
      </c>
    </row>
    <row r="4720" spans="1:21" x14ac:dyDescent="0.25">
      <c r="A4720" t="s">
        <v>4747</v>
      </c>
      <c r="B4720">
        <v>38</v>
      </c>
      <c r="C4720" t="str">
        <f t="shared" si="511"/>
        <v>35-44</v>
      </c>
      <c r="D4720" t="s">
        <v>1</v>
      </c>
      <c r="E4720" t="s">
        <v>8</v>
      </c>
      <c r="F4720">
        <v>5.32</v>
      </c>
      <c r="G4720" t="str">
        <f t="shared" si="512"/>
        <v>Low</v>
      </c>
      <c r="H4720">
        <v>24</v>
      </c>
      <c r="I4720" t="s">
        <v>9</v>
      </c>
      <c r="J4720" t="s">
        <v>43</v>
      </c>
      <c r="K4720" s="4">
        <v>13.99</v>
      </c>
      <c r="L4720" s="4">
        <f t="shared" si="513"/>
        <v>13.99</v>
      </c>
      <c r="M4720">
        <v>0</v>
      </c>
      <c r="N4720" t="s">
        <v>15</v>
      </c>
      <c r="O4720">
        <v>4</v>
      </c>
      <c r="P4720">
        <v>0.21</v>
      </c>
      <c r="Q4720">
        <f t="shared" si="514"/>
        <v>13</v>
      </c>
      <c r="R4720" t="s">
        <v>38</v>
      </c>
      <c r="S4720">
        <f t="shared" si="515"/>
        <v>69.16</v>
      </c>
      <c r="T4720" t="str">
        <f t="shared" si="516"/>
        <v>Medium</v>
      </c>
      <c r="U4720" t="str">
        <f t="shared" si="517"/>
        <v>Inactive</v>
      </c>
    </row>
    <row r="4721" spans="1:21" x14ac:dyDescent="0.25">
      <c r="A4721" t="s">
        <v>4748</v>
      </c>
      <c r="B4721">
        <v>67</v>
      </c>
      <c r="C4721" t="str">
        <f t="shared" si="511"/>
        <v>55+</v>
      </c>
      <c r="D4721" t="s">
        <v>27</v>
      </c>
      <c r="E4721" t="s">
        <v>8</v>
      </c>
      <c r="F4721">
        <v>0.44</v>
      </c>
      <c r="G4721" t="str">
        <f t="shared" si="512"/>
        <v>Low</v>
      </c>
      <c r="H4721">
        <v>27</v>
      </c>
      <c r="I4721" t="s">
        <v>35</v>
      </c>
      <c r="J4721" t="s">
        <v>43</v>
      </c>
      <c r="K4721" s="4">
        <v>13.99</v>
      </c>
      <c r="L4721" s="4">
        <f t="shared" si="513"/>
        <v>13.99</v>
      </c>
      <c r="M4721">
        <v>1</v>
      </c>
      <c r="N4721" t="s">
        <v>47</v>
      </c>
      <c r="O4721">
        <v>3</v>
      </c>
      <c r="P4721">
        <v>0.02</v>
      </c>
      <c r="Q4721">
        <f t="shared" si="514"/>
        <v>1</v>
      </c>
      <c r="R4721" t="s">
        <v>6</v>
      </c>
      <c r="S4721">
        <f t="shared" si="515"/>
        <v>0.44</v>
      </c>
      <c r="T4721" t="str">
        <f t="shared" si="516"/>
        <v>Low</v>
      </c>
      <c r="U4721" t="str">
        <f t="shared" si="517"/>
        <v>Inactive</v>
      </c>
    </row>
    <row r="4722" spans="1:21" x14ac:dyDescent="0.25">
      <c r="A4722" t="s">
        <v>4749</v>
      </c>
      <c r="B4722">
        <v>70</v>
      </c>
      <c r="C4722" t="str">
        <f t="shared" si="511"/>
        <v>55+</v>
      </c>
      <c r="D4722" t="s">
        <v>13</v>
      </c>
      <c r="E4722" t="s">
        <v>8</v>
      </c>
      <c r="F4722">
        <v>7.16</v>
      </c>
      <c r="G4722" t="str">
        <f t="shared" si="512"/>
        <v>Low</v>
      </c>
      <c r="H4722">
        <v>40</v>
      </c>
      <c r="I4722" t="s">
        <v>9</v>
      </c>
      <c r="J4722" t="s">
        <v>43</v>
      </c>
      <c r="K4722" s="4">
        <v>13.99</v>
      </c>
      <c r="L4722" s="4">
        <f t="shared" si="513"/>
        <v>13.99</v>
      </c>
      <c r="M4722">
        <v>1</v>
      </c>
      <c r="N4722" t="s">
        <v>23</v>
      </c>
      <c r="O4722">
        <v>1</v>
      </c>
      <c r="P4722">
        <v>0.17</v>
      </c>
      <c r="Q4722">
        <f t="shared" si="514"/>
        <v>10</v>
      </c>
      <c r="R4722" t="s">
        <v>33</v>
      </c>
      <c r="S4722">
        <f t="shared" si="515"/>
        <v>71.599999999999994</v>
      </c>
      <c r="T4722" t="str">
        <f t="shared" si="516"/>
        <v>Medium</v>
      </c>
      <c r="U4722" t="str">
        <f t="shared" si="517"/>
        <v>Inactive</v>
      </c>
    </row>
    <row r="4723" spans="1:21" x14ac:dyDescent="0.25">
      <c r="A4723" t="s">
        <v>4750</v>
      </c>
      <c r="B4723">
        <v>58</v>
      </c>
      <c r="C4723" t="str">
        <f t="shared" si="511"/>
        <v>55+</v>
      </c>
      <c r="D4723" t="s">
        <v>1</v>
      </c>
      <c r="E4723" t="s">
        <v>8</v>
      </c>
      <c r="F4723">
        <v>0.73</v>
      </c>
      <c r="G4723" t="str">
        <f t="shared" si="512"/>
        <v>Low</v>
      </c>
      <c r="H4723">
        <v>14</v>
      </c>
      <c r="I4723" t="s">
        <v>9</v>
      </c>
      <c r="J4723" t="s">
        <v>10</v>
      </c>
      <c r="K4723" s="4">
        <v>13.99</v>
      </c>
      <c r="L4723" s="4">
        <f t="shared" si="513"/>
        <v>13.99</v>
      </c>
      <c r="M4723">
        <v>1</v>
      </c>
      <c r="N4723" t="s">
        <v>5</v>
      </c>
      <c r="O4723">
        <v>3</v>
      </c>
      <c r="P4723">
        <v>0.05</v>
      </c>
      <c r="Q4723">
        <f t="shared" si="514"/>
        <v>3</v>
      </c>
      <c r="R4723" t="s">
        <v>6</v>
      </c>
      <c r="S4723">
        <f t="shared" si="515"/>
        <v>2.19</v>
      </c>
      <c r="T4723" t="str">
        <f t="shared" si="516"/>
        <v>Low</v>
      </c>
      <c r="U4723" t="str">
        <f t="shared" si="517"/>
        <v>Risk</v>
      </c>
    </row>
    <row r="4724" spans="1:21" x14ac:dyDescent="0.25">
      <c r="A4724" t="s">
        <v>4751</v>
      </c>
      <c r="B4724">
        <v>21</v>
      </c>
      <c r="C4724" t="str">
        <f t="shared" si="511"/>
        <v>18-24</v>
      </c>
      <c r="D4724" t="s">
        <v>1</v>
      </c>
      <c r="E4724" t="s">
        <v>2</v>
      </c>
      <c r="F4724">
        <v>2.73</v>
      </c>
      <c r="G4724" t="str">
        <f t="shared" si="512"/>
        <v>Low</v>
      </c>
      <c r="H4724">
        <v>48</v>
      </c>
      <c r="I4724" t="s">
        <v>14</v>
      </c>
      <c r="J4724" t="s">
        <v>4</v>
      </c>
      <c r="K4724" s="4">
        <v>8.99</v>
      </c>
      <c r="L4724" s="4">
        <f t="shared" si="513"/>
        <v>8.99</v>
      </c>
      <c r="M4724">
        <v>1</v>
      </c>
      <c r="N4724" t="s">
        <v>29</v>
      </c>
      <c r="O4724">
        <v>5</v>
      </c>
      <c r="P4724">
        <v>0.06</v>
      </c>
      <c r="Q4724">
        <f t="shared" si="514"/>
        <v>4</v>
      </c>
      <c r="R4724" t="s">
        <v>16</v>
      </c>
      <c r="S4724">
        <f t="shared" si="515"/>
        <v>10.92</v>
      </c>
      <c r="T4724" t="str">
        <f t="shared" si="516"/>
        <v>Low</v>
      </c>
      <c r="U4724" t="str">
        <f t="shared" si="517"/>
        <v>Inactive</v>
      </c>
    </row>
    <row r="4725" spans="1:21" x14ac:dyDescent="0.25">
      <c r="A4725" t="s">
        <v>4752</v>
      </c>
      <c r="B4725">
        <v>28</v>
      </c>
      <c r="C4725" t="str">
        <f t="shared" si="511"/>
        <v>25-34</v>
      </c>
      <c r="D4725" t="s">
        <v>1</v>
      </c>
      <c r="E4725" t="s">
        <v>18</v>
      </c>
      <c r="F4725">
        <v>17.100000000000001</v>
      </c>
      <c r="G4725" t="str">
        <f t="shared" si="512"/>
        <v>Low</v>
      </c>
      <c r="H4725">
        <v>16</v>
      </c>
      <c r="I4725" t="s">
        <v>3</v>
      </c>
      <c r="J4725" t="s">
        <v>41</v>
      </c>
      <c r="K4725" s="4">
        <v>17.989999999999998</v>
      </c>
      <c r="L4725" s="4">
        <f t="shared" si="513"/>
        <v>17.989999999999998</v>
      </c>
      <c r="M4725">
        <v>0</v>
      </c>
      <c r="N4725" t="s">
        <v>15</v>
      </c>
      <c r="O4725">
        <v>4</v>
      </c>
      <c r="P4725">
        <v>1.01</v>
      </c>
      <c r="Q4725">
        <f t="shared" si="514"/>
        <v>61</v>
      </c>
      <c r="R4725" t="s">
        <v>6</v>
      </c>
      <c r="S4725">
        <f t="shared" si="515"/>
        <v>1043.1000000000001</v>
      </c>
      <c r="T4725" t="str">
        <f t="shared" si="516"/>
        <v>High</v>
      </c>
      <c r="U4725" t="str">
        <f t="shared" si="517"/>
        <v>Risk</v>
      </c>
    </row>
    <row r="4726" spans="1:21" x14ac:dyDescent="0.25">
      <c r="A4726" t="s">
        <v>4753</v>
      </c>
      <c r="B4726">
        <v>61</v>
      </c>
      <c r="C4726" t="str">
        <f t="shared" si="511"/>
        <v>55+</v>
      </c>
      <c r="D4726" t="s">
        <v>27</v>
      </c>
      <c r="E4726" t="s">
        <v>2</v>
      </c>
      <c r="F4726">
        <v>20.11</v>
      </c>
      <c r="G4726" t="str">
        <f t="shared" si="512"/>
        <v>Medium</v>
      </c>
      <c r="H4726">
        <v>17</v>
      </c>
      <c r="I4726" t="s">
        <v>56</v>
      </c>
      <c r="J4726" t="s">
        <v>41</v>
      </c>
      <c r="K4726" s="4">
        <v>8.99</v>
      </c>
      <c r="L4726" s="4">
        <f t="shared" si="513"/>
        <v>8.99</v>
      </c>
      <c r="M4726">
        <v>0</v>
      </c>
      <c r="N4726" t="s">
        <v>23</v>
      </c>
      <c r="O4726">
        <v>1</v>
      </c>
      <c r="P4726">
        <v>1.1200000000000001</v>
      </c>
      <c r="Q4726">
        <f t="shared" si="514"/>
        <v>67</v>
      </c>
      <c r="R4726" t="s">
        <v>33</v>
      </c>
      <c r="S4726">
        <f t="shared" si="515"/>
        <v>1347.37</v>
      </c>
      <c r="T4726" t="str">
        <f t="shared" si="516"/>
        <v>High</v>
      </c>
      <c r="U4726" t="str">
        <f t="shared" si="517"/>
        <v>Risk</v>
      </c>
    </row>
    <row r="4727" spans="1:21" x14ac:dyDescent="0.25">
      <c r="A4727" t="s">
        <v>4754</v>
      </c>
      <c r="B4727">
        <v>27</v>
      </c>
      <c r="C4727" t="str">
        <f t="shared" si="511"/>
        <v>25-34</v>
      </c>
      <c r="D4727" t="s">
        <v>27</v>
      </c>
      <c r="E4727" t="s">
        <v>2</v>
      </c>
      <c r="F4727">
        <v>31</v>
      </c>
      <c r="G4727" t="str">
        <f t="shared" si="512"/>
        <v>Medium</v>
      </c>
      <c r="H4727">
        <v>57</v>
      </c>
      <c r="I4727" t="s">
        <v>35</v>
      </c>
      <c r="J4727" t="s">
        <v>4</v>
      </c>
      <c r="K4727" s="4">
        <v>8.99</v>
      </c>
      <c r="L4727" s="4">
        <f t="shared" si="513"/>
        <v>8.99</v>
      </c>
      <c r="M4727">
        <v>0</v>
      </c>
      <c r="N4727" t="s">
        <v>15</v>
      </c>
      <c r="O4727">
        <v>5</v>
      </c>
      <c r="P4727">
        <v>0.53</v>
      </c>
      <c r="Q4727">
        <f t="shared" si="514"/>
        <v>32</v>
      </c>
      <c r="R4727" t="s">
        <v>25</v>
      </c>
      <c r="S4727">
        <f t="shared" si="515"/>
        <v>992</v>
      </c>
      <c r="T4727" t="str">
        <f t="shared" si="516"/>
        <v>High</v>
      </c>
      <c r="U4727" t="str">
        <f t="shared" si="517"/>
        <v>Inactive</v>
      </c>
    </row>
    <row r="4728" spans="1:21" x14ac:dyDescent="0.25">
      <c r="A4728" t="s">
        <v>4755</v>
      </c>
      <c r="B4728">
        <v>63</v>
      </c>
      <c r="C4728" t="str">
        <f t="shared" si="511"/>
        <v>55+</v>
      </c>
      <c r="D4728" t="s">
        <v>1</v>
      </c>
      <c r="E4728" t="s">
        <v>8</v>
      </c>
      <c r="F4728">
        <v>11.42</v>
      </c>
      <c r="G4728" t="str">
        <f t="shared" si="512"/>
        <v>Low</v>
      </c>
      <c r="H4728">
        <v>57</v>
      </c>
      <c r="I4728" t="s">
        <v>9</v>
      </c>
      <c r="J4728" t="s">
        <v>41</v>
      </c>
      <c r="K4728" s="4">
        <v>13.99</v>
      </c>
      <c r="L4728" s="4">
        <f t="shared" si="513"/>
        <v>13.99</v>
      </c>
      <c r="M4728">
        <v>1</v>
      </c>
      <c r="N4728" t="s">
        <v>47</v>
      </c>
      <c r="O4728">
        <v>1</v>
      </c>
      <c r="P4728">
        <v>0.2</v>
      </c>
      <c r="Q4728">
        <f t="shared" si="514"/>
        <v>12</v>
      </c>
      <c r="R4728" t="s">
        <v>20</v>
      </c>
      <c r="S4728">
        <f t="shared" si="515"/>
        <v>137.04</v>
      </c>
      <c r="T4728" t="str">
        <f t="shared" si="516"/>
        <v>Medium</v>
      </c>
      <c r="U4728" t="str">
        <f t="shared" si="517"/>
        <v>Inactive</v>
      </c>
    </row>
    <row r="4729" spans="1:21" x14ac:dyDescent="0.25">
      <c r="A4729" t="s">
        <v>4756</v>
      </c>
      <c r="B4729">
        <v>51</v>
      </c>
      <c r="C4729" t="str">
        <f t="shared" si="511"/>
        <v>45-54</v>
      </c>
      <c r="D4729" t="s">
        <v>27</v>
      </c>
      <c r="E4729" t="s">
        <v>18</v>
      </c>
      <c r="F4729">
        <v>14.64</v>
      </c>
      <c r="G4729" t="str">
        <f t="shared" si="512"/>
        <v>Low</v>
      </c>
      <c r="H4729">
        <v>23</v>
      </c>
      <c r="I4729" t="s">
        <v>3</v>
      </c>
      <c r="J4729" t="s">
        <v>43</v>
      </c>
      <c r="K4729" s="4">
        <v>17.989999999999998</v>
      </c>
      <c r="L4729" s="4">
        <f t="shared" si="513"/>
        <v>17.989999999999998</v>
      </c>
      <c r="M4729">
        <v>0</v>
      </c>
      <c r="N4729" t="s">
        <v>47</v>
      </c>
      <c r="O4729">
        <v>4</v>
      </c>
      <c r="P4729">
        <v>0.61</v>
      </c>
      <c r="Q4729">
        <f t="shared" si="514"/>
        <v>37</v>
      </c>
      <c r="R4729" t="s">
        <v>38</v>
      </c>
      <c r="S4729">
        <f t="shared" si="515"/>
        <v>541.68000000000006</v>
      </c>
      <c r="T4729" t="str">
        <f t="shared" si="516"/>
        <v>High</v>
      </c>
      <c r="U4729" t="str">
        <f t="shared" si="517"/>
        <v>Inactive</v>
      </c>
    </row>
    <row r="4730" spans="1:21" x14ac:dyDescent="0.25">
      <c r="A4730" t="s">
        <v>4757</v>
      </c>
      <c r="B4730">
        <v>40</v>
      </c>
      <c r="C4730" t="str">
        <f t="shared" si="511"/>
        <v>35-44</v>
      </c>
      <c r="D4730" t="s">
        <v>13</v>
      </c>
      <c r="E4730" t="s">
        <v>2</v>
      </c>
      <c r="F4730">
        <v>5.54</v>
      </c>
      <c r="G4730" t="str">
        <f t="shared" si="512"/>
        <v>Low</v>
      </c>
      <c r="H4730">
        <v>11</v>
      </c>
      <c r="I4730" t="s">
        <v>19</v>
      </c>
      <c r="J4730" t="s">
        <v>10</v>
      </c>
      <c r="K4730" s="4">
        <v>8.99</v>
      </c>
      <c r="L4730" s="4">
        <f t="shared" si="513"/>
        <v>8.99</v>
      </c>
      <c r="M4730">
        <v>1</v>
      </c>
      <c r="N4730" t="s">
        <v>5</v>
      </c>
      <c r="O4730">
        <v>1</v>
      </c>
      <c r="P4730">
        <v>0.46</v>
      </c>
      <c r="Q4730">
        <f t="shared" si="514"/>
        <v>28</v>
      </c>
      <c r="R4730" t="s">
        <v>16</v>
      </c>
      <c r="S4730">
        <f t="shared" si="515"/>
        <v>155.12</v>
      </c>
      <c r="T4730" t="str">
        <f t="shared" si="516"/>
        <v>High</v>
      </c>
      <c r="U4730" t="str">
        <f t="shared" si="517"/>
        <v>Risk</v>
      </c>
    </row>
    <row r="4731" spans="1:21" x14ac:dyDescent="0.25">
      <c r="A4731" t="s">
        <v>4758</v>
      </c>
      <c r="B4731">
        <v>47</v>
      </c>
      <c r="C4731" t="str">
        <f t="shared" si="511"/>
        <v>45-54</v>
      </c>
      <c r="D4731" t="s">
        <v>13</v>
      </c>
      <c r="E4731" t="s">
        <v>18</v>
      </c>
      <c r="F4731">
        <v>34.18</v>
      </c>
      <c r="G4731" t="str">
        <f t="shared" si="512"/>
        <v>Medium</v>
      </c>
      <c r="H4731">
        <v>50</v>
      </c>
      <c r="I4731" t="s">
        <v>9</v>
      </c>
      <c r="J4731" t="s">
        <v>41</v>
      </c>
      <c r="K4731" s="4">
        <v>17.989999999999998</v>
      </c>
      <c r="L4731" s="4">
        <f t="shared" si="513"/>
        <v>17.989999999999998</v>
      </c>
      <c r="M4731">
        <v>0</v>
      </c>
      <c r="N4731" t="s">
        <v>15</v>
      </c>
      <c r="O4731">
        <v>4</v>
      </c>
      <c r="P4731">
        <v>0.67</v>
      </c>
      <c r="Q4731">
        <f t="shared" si="514"/>
        <v>40</v>
      </c>
      <c r="R4731" t="s">
        <v>16</v>
      </c>
      <c r="S4731">
        <f t="shared" si="515"/>
        <v>1367.2</v>
      </c>
      <c r="T4731" t="str">
        <f t="shared" si="516"/>
        <v>High</v>
      </c>
      <c r="U4731" t="str">
        <f t="shared" si="517"/>
        <v>Inactive</v>
      </c>
    </row>
    <row r="4732" spans="1:21" x14ac:dyDescent="0.25">
      <c r="A4732" t="s">
        <v>4759</v>
      </c>
      <c r="B4732">
        <v>19</v>
      </c>
      <c r="C4732" t="str">
        <f t="shared" si="511"/>
        <v>18-24</v>
      </c>
      <c r="D4732" t="s">
        <v>1</v>
      </c>
      <c r="E4732" t="s">
        <v>2</v>
      </c>
      <c r="F4732">
        <v>1.23</v>
      </c>
      <c r="G4732" t="str">
        <f t="shared" si="512"/>
        <v>Low</v>
      </c>
      <c r="H4732">
        <v>47</v>
      </c>
      <c r="I4732" t="s">
        <v>14</v>
      </c>
      <c r="J4732" t="s">
        <v>10</v>
      </c>
      <c r="K4732" s="4">
        <v>8.99</v>
      </c>
      <c r="L4732" s="4">
        <f t="shared" si="513"/>
        <v>8.99</v>
      </c>
      <c r="M4732">
        <v>1</v>
      </c>
      <c r="N4732" t="s">
        <v>23</v>
      </c>
      <c r="O4732">
        <v>4</v>
      </c>
      <c r="P4732">
        <v>0.03</v>
      </c>
      <c r="Q4732">
        <f t="shared" si="514"/>
        <v>2</v>
      </c>
      <c r="R4732" t="s">
        <v>11</v>
      </c>
      <c r="S4732">
        <f t="shared" si="515"/>
        <v>2.46</v>
      </c>
      <c r="T4732" t="str">
        <f t="shared" si="516"/>
        <v>Low</v>
      </c>
      <c r="U4732" t="str">
        <f t="shared" si="517"/>
        <v>Inactive</v>
      </c>
    </row>
    <row r="4733" spans="1:21" x14ac:dyDescent="0.25">
      <c r="A4733" t="s">
        <v>4760</v>
      </c>
      <c r="B4733">
        <v>43</v>
      </c>
      <c r="C4733" t="str">
        <f t="shared" si="511"/>
        <v>35-44</v>
      </c>
      <c r="D4733" t="s">
        <v>13</v>
      </c>
      <c r="E4733" t="s">
        <v>2</v>
      </c>
      <c r="F4733">
        <v>7.51</v>
      </c>
      <c r="G4733" t="str">
        <f t="shared" si="512"/>
        <v>Low</v>
      </c>
      <c r="H4733">
        <v>2</v>
      </c>
      <c r="I4733" t="s">
        <v>9</v>
      </c>
      <c r="J4733" t="s">
        <v>4</v>
      </c>
      <c r="K4733" s="4">
        <v>8.99</v>
      </c>
      <c r="L4733" s="4">
        <f t="shared" si="513"/>
        <v>8.99</v>
      </c>
      <c r="M4733">
        <v>0</v>
      </c>
      <c r="N4733" t="s">
        <v>47</v>
      </c>
      <c r="O4733">
        <v>4</v>
      </c>
      <c r="P4733">
        <v>2.5</v>
      </c>
      <c r="Q4733">
        <f t="shared" si="514"/>
        <v>150</v>
      </c>
      <c r="R4733" t="s">
        <v>16</v>
      </c>
      <c r="S4733">
        <f t="shared" si="515"/>
        <v>1126.5</v>
      </c>
      <c r="T4733" t="str">
        <f t="shared" si="516"/>
        <v>High</v>
      </c>
      <c r="U4733" t="str">
        <f t="shared" si="517"/>
        <v>Active</v>
      </c>
    </row>
    <row r="4734" spans="1:21" x14ac:dyDescent="0.25">
      <c r="A4734" t="s">
        <v>4761</v>
      </c>
      <c r="B4734">
        <v>63</v>
      </c>
      <c r="C4734" t="str">
        <f t="shared" si="511"/>
        <v>55+</v>
      </c>
      <c r="D4734" t="s">
        <v>27</v>
      </c>
      <c r="E4734" t="s">
        <v>8</v>
      </c>
      <c r="F4734">
        <v>16.41</v>
      </c>
      <c r="G4734" t="str">
        <f t="shared" si="512"/>
        <v>Low</v>
      </c>
      <c r="H4734">
        <v>34</v>
      </c>
      <c r="I4734" t="s">
        <v>56</v>
      </c>
      <c r="J4734" t="s">
        <v>4</v>
      </c>
      <c r="K4734" s="4">
        <v>13.99</v>
      </c>
      <c r="L4734" s="4">
        <f t="shared" si="513"/>
        <v>13.99</v>
      </c>
      <c r="M4734">
        <v>1</v>
      </c>
      <c r="N4734" t="s">
        <v>29</v>
      </c>
      <c r="O4734">
        <v>1</v>
      </c>
      <c r="P4734">
        <v>0.47</v>
      </c>
      <c r="Q4734">
        <f t="shared" si="514"/>
        <v>28</v>
      </c>
      <c r="R4734" t="s">
        <v>11</v>
      </c>
      <c r="S4734">
        <f t="shared" si="515"/>
        <v>459.48</v>
      </c>
      <c r="T4734" t="str">
        <f t="shared" si="516"/>
        <v>High</v>
      </c>
      <c r="U4734" t="str">
        <f t="shared" si="517"/>
        <v>Inactive</v>
      </c>
    </row>
    <row r="4735" spans="1:21" x14ac:dyDescent="0.25">
      <c r="A4735" t="s">
        <v>4762</v>
      </c>
      <c r="B4735">
        <v>39</v>
      </c>
      <c r="C4735" t="str">
        <f t="shared" si="511"/>
        <v>35-44</v>
      </c>
      <c r="D4735" t="s">
        <v>13</v>
      </c>
      <c r="E4735" t="s">
        <v>8</v>
      </c>
      <c r="F4735">
        <v>11.29</v>
      </c>
      <c r="G4735" t="str">
        <f t="shared" si="512"/>
        <v>Low</v>
      </c>
      <c r="H4735">
        <v>40</v>
      </c>
      <c r="I4735" t="s">
        <v>9</v>
      </c>
      <c r="J4735" t="s">
        <v>32</v>
      </c>
      <c r="K4735" s="4">
        <v>13.99</v>
      </c>
      <c r="L4735" s="4">
        <f t="shared" si="513"/>
        <v>13.99</v>
      </c>
      <c r="M4735">
        <v>1</v>
      </c>
      <c r="N4735" t="s">
        <v>15</v>
      </c>
      <c r="O4735">
        <v>1</v>
      </c>
      <c r="P4735">
        <v>0.28000000000000003</v>
      </c>
      <c r="Q4735">
        <f t="shared" si="514"/>
        <v>17</v>
      </c>
      <c r="R4735" t="s">
        <v>38</v>
      </c>
      <c r="S4735">
        <f t="shared" si="515"/>
        <v>191.92999999999998</v>
      </c>
      <c r="T4735" t="str">
        <f t="shared" si="516"/>
        <v>High</v>
      </c>
      <c r="U4735" t="str">
        <f t="shared" si="517"/>
        <v>Inactive</v>
      </c>
    </row>
    <row r="4736" spans="1:21" x14ac:dyDescent="0.25">
      <c r="A4736" t="s">
        <v>4763</v>
      </c>
      <c r="B4736">
        <v>20</v>
      </c>
      <c r="C4736" t="str">
        <f t="shared" si="511"/>
        <v>18-24</v>
      </c>
      <c r="D4736" t="s">
        <v>1</v>
      </c>
      <c r="E4736" t="s">
        <v>2</v>
      </c>
      <c r="F4736">
        <v>0.37</v>
      </c>
      <c r="G4736" t="str">
        <f t="shared" si="512"/>
        <v>Low</v>
      </c>
      <c r="H4736">
        <v>27</v>
      </c>
      <c r="I4736" t="s">
        <v>3</v>
      </c>
      <c r="J4736" t="s">
        <v>41</v>
      </c>
      <c r="K4736" s="4">
        <v>8.99</v>
      </c>
      <c r="L4736" s="4">
        <f t="shared" si="513"/>
        <v>8.99</v>
      </c>
      <c r="M4736">
        <v>1</v>
      </c>
      <c r="N4736" t="s">
        <v>29</v>
      </c>
      <c r="O4736">
        <v>1</v>
      </c>
      <c r="P4736">
        <v>0.01</v>
      </c>
      <c r="Q4736">
        <f t="shared" si="514"/>
        <v>1</v>
      </c>
      <c r="R4736" t="s">
        <v>16</v>
      </c>
      <c r="S4736">
        <f t="shared" si="515"/>
        <v>0.37</v>
      </c>
      <c r="T4736" t="str">
        <f t="shared" si="516"/>
        <v>Low</v>
      </c>
      <c r="U4736" t="str">
        <f t="shared" si="517"/>
        <v>Inactive</v>
      </c>
    </row>
    <row r="4737" spans="1:21" x14ac:dyDescent="0.25">
      <c r="A4737" t="s">
        <v>4764</v>
      </c>
      <c r="B4737">
        <v>39</v>
      </c>
      <c r="C4737" t="str">
        <f t="shared" si="511"/>
        <v>35-44</v>
      </c>
      <c r="D4737" t="s">
        <v>13</v>
      </c>
      <c r="E4737" t="s">
        <v>2</v>
      </c>
      <c r="F4737">
        <v>7.24</v>
      </c>
      <c r="G4737" t="str">
        <f t="shared" si="512"/>
        <v>Low</v>
      </c>
      <c r="H4737">
        <v>8</v>
      </c>
      <c r="I4737" t="s">
        <v>19</v>
      </c>
      <c r="J4737" t="s">
        <v>10</v>
      </c>
      <c r="K4737" s="4">
        <v>8.99</v>
      </c>
      <c r="L4737" s="4">
        <f t="shared" si="513"/>
        <v>8.99</v>
      </c>
      <c r="M4737">
        <v>0</v>
      </c>
      <c r="N4737" t="s">
        <v>47</v>
      </c>
      <c r="O4737">
        <v>3</v>
      </c>
      <c r="P4737">
        <v>0.8</v>
      </c>
      <c r="Q4737">
        <f t="shared" si="514"/>
        <v>48</v>
      </c>
      <c r="R4737" t="s">
        <v>20</v>
      </c>
      <c r="S4737">
        <f t="shared" si="515"/>
        <v>347.52</v>
      </c>
      <c r="T4737" t="str">
        <f t="shared" si="516"/>
        <v>High</v>
      </c>
      <c r="U4737" t="str">
        <f t="shared" si="517"/>
        <v>Risk</v>
      </c>
    </row>
    <row r="4738" spans="1:21" x14ac:dyDescent="0.25">
      <c r="A4738" t="s">
        <v>4765</v>
      </c>
      <c r="B4738">
        <v>30</v>
      </c>
      <c r="C4738" t="str">
        <f t="shared" si="511"/>
        <v>25-34</v>
      </c>
      <c r="D4738" t="s">
        <v>1</v>
      </c>
      <c r="E4738" t="s">
        <v>18</v>
      </c>
      <c r="F4738">
        <v>21.23</v>
      </c>
      <c r="G4738" t="str">
        <f t="shared" si="512"/>
        <v>Medium</v>
      </c>
      <c r="H4738">
        <v>50</v>
      </c>
      <c r="I4738" t="s">
        <v>3</v>
      </c>
      <c r="J4738" t="s">
        <v>10</v>
      </c>
      <c r="K4738" s="4">
        <v>17.989999999999998</v>
      </c>
      <c r="L4738" s="4">
        <f t="shared" si="513"/>
        <v>17.989999999999998</v>
      </c>
      <c r="M4738">
        <v>0</v>
      </c>
      <c r="N4738" t="s">
        <v>47</v>
      </c>
      <c r="O4738">
        <v>2</v>
      </c>
      <c r="P4738">
        <v>0.42</v>
      </c>
      <c r="Q4738">
        <f t="shared" si="514"/>
        <v>25</v>
      </c>
      <c r="R4738" t="s">
        <v>16</v>
      </c>
      <c r="S4738">
        <f t="shared" si="515"/>
        <v>530.75</v>
      </c>
      <c r="T4738" t="str">
        <f t="shared" si="516"/>
        <v>High</v>
      </c>
      <c r="U4738" t="str">
        <f t="shared" si="517"/>
        <v>Inactive</v>
      </c>
    </row>
    <row r="4739" spans="1:21" x14ac:dyDescent="0.25">
      <c r="A4739" t="s">
        <v>4766</v>
      </c>
      <c r="B4739">
        <v>46</v>
      </c>
      <c r="C4739" t="str">
        <f t="shared" ref="C4739:C4802" si="518">IF(B4739&lt;=25, "18-24", IF(B4739&lt;=35, "25-34", IF(B4739&lt;=45,"35-44", IF(B4739&lt;=55,"45-54", "55+"))))</f>
        <v>45-54</v>
      </c>
      <c r="D4739" t="s">
        <v>27</v>
      </c>
      <c r="E4739" t="s">
        <v>8</v>
      </c>
      <c r="F4739">
        <v>0.89</v>
      </c>
      <c r="G4739" t="str">
        <f t="shared" ref="G4739:G4802" si="519">IF(F4739&lt;=20,"Low",IF(F4739&lt;=50, "Medium","High"))</f>
        <v>Low</v>
      </c>
      <c r="H4739">
        <v>35</v>
      </c>
      <c r="I4739" t="s">
        <v>19</v>
      </c>
      <c r="J4739" t="s">
        <v>43</v>
      </c>
      <c r="K4739" s="4">
        <v>13.99</v>
      </c>
      <c r="L4739" s="4">
        <f t="shared" ref="L4739:L4802" si="520">K4739</f>
        <v>13.99</v>
      </c>
      <c r="M4739">
        <v>1</v>
      </c>
      <c r="N4739" t="s">
        <v>5</v>
      </c>
      <c r="O4739">
        <v>1</v>
      </c>
      <c r="P4739">
        <v>0.02</v>
      </c>
      <c r="Q4739">
        <f t="shared" ref="Q4739:Q4802" si="521">ROUND(P4739*60, 0)</f>
        <v>1</v>
      </c>
      <c r="R4739" t="s">
        <v>16</v>
      </c>
      <c r="S4739">
        <f t="shared" ref="S4739:S4802" si="522">F4739*Q4739</f>
        <v>0.89</v>
      </c>
      <c r="T4739" t="str">
        <f t="shared" ref="T4739:T4802" si="523">IF(S4739&lt;=50,"Low",IF(S4739&lt;=150,"Medium", "High"))</f>
        <v>Low</v>
      </c>
      <c r="U4739" t="str">
        <f t="shared" ref="U4739:U4802" si="524">IF(H4739&lt;=7,"Active", IF(H4739&lt;=21,"Risk", "Inactive"))</f>
        <v>Inactive</v>
      </c>
    </row>
    <row r="4740" spans="1:21" x14ac:dyDescent="0.25">
      <c r="A4740" t="s">
        <v>4767</v>
      </c>
      <c r="B4740">
        <v>66</v>
      </c>
      <c r="C4740" t="str">
        <f t="shared" si="518"/>
        <v>55+</v>
      </c>
      <c r="D4740" t="s">
        <v>1</v>
      </c>
      <c r="E4740" t="s">
        <v>2</v>
      </c>
      <c r="F4740">
        <v>1.21</v>
      </c>
      <c r="G4740" t="str">
        <f t="shared" si="519"/>
        <v>Low</v>
      </c>
      <c r="H4740">
        <v>7</v>
      </c>
      <c r="I4740" t="s">
        <v>3</v>
      </c>
      <c r="J4740" t="s">
        <v>4</v>
      </c>
      <c r="K4740" s="4">
        <v>8.99</v>
      </c>
      <c r="L4740" s="4">
        <f t="shared" si="520"/>
        <v>8.99</v>
      </c>
      <c r="M4740">
        <v>1</v>
      </c>
      <c r="N4740" t="s">
        <v>15</v>
      </c>
      <c r="O4740">
        <v>5</v>
      </c>
      <c r="P4740">
        <v>0.15</v>
      </c>
      <c r="Q4740">
        <f t="shared" si="521"/>
        <v>9</v>
      </c>
      <c r="R4740" t="s">
        <v>38</v>
      </c>
      <c r="S4740">
        <f t="shared" si="522"/>
        <v>10.89</v>
      </c>
      <c r="T4740" t="str">
        <f t="shared" si="523"/>
        <v>Low</v>
      </c>
      <c r="U4740" t="str">
        <f t="shared" si="524"/>
        <v>Active</v>
      </c>
    </row>
    <row r="4741" spans="1:21" x14ac:dyDescent="0.25">
      <c r="A4741" t="s">
        <v>4768</v>
      </c>
      <c r="B4741">
        <v>19</v>
      </c>
      <c r="C4741" t="str">
        <f t="shared" si="518"/>
        <v>18-24</v>
      </c>
      <c r="D4741" t="s">
        <v>1</v>
      </c>
      <c r="E4741" t="s">
        <v>18</v>
      </c>
      <c r="F4741">
        <v>13.21</v>
      </c>
      <c r="G4741" t="str">
        <f t="shared" si="519"/>
        <v>Low</v>
      </c>
      <c r="H4741">
        <v>32</v>
      </c>
      <c r="I4741" t="s">
        <v>14</v>
      </c>
      <c r="J4741" t="s">
        <v>41</v>
      </c>
      <c r="K4741" s="4">
        <v>17.989999999999998</v>
      </c>
      <c r="L4741" s="4">
        <f t="shared" si="520"/>
        <v>17.989999999999998</v>
      </c>
      <c r="M4741">
        <v>1</v>
      </c>
      <c r="N4741" t="s">
        <v>15</v>
      </c>
      <c r="O4741">
        <v>2</v>
      </c>
      <c r="P4741">
        <v>0.4</v>
      </c>
      <c r="Q4741">
        <f t="shared" si="521"/>
        <v>24</v>
      </c>
      <c r="R4741" t="s">
        <v>6</v>
      </c>
      <c r="S4741">
        <f t="shared" si="522"/>
        <v>317.04000000000002</v>
      </c>
      <c r="T4741" t="str">
        <f t="shared" si="523"/>
        <v>High</v>
      </c>
      <c r="U4741" t="str">
        <f t="shared" si="524"/>
        <v>Inactive</v>
      </c>
    </row>
    <row r="4742" spans="1:21" x14ac:dyDescent="0.25">
      <c r="A4742" t="s">
        <v>4769</v>
      </c>
      <c r="B4742">
        <v>54</v>
      </c>
      <c r="C4742" t="str">
        <f t="shared" si="518"/>
        <v>45-54</v>
      </c>
      <c r="D4742" t="s">
        <v>27</v>
      </c>
      <c r="E4742" t="s">
        <v>18</v>
      </c>
      <c r="F4742">
        <v>18.07</v>
      </c>
      <c r="G4742" t="str">
        <f t="shared" si="519"/>
        <v>Low</v>
      </c>
      <c r="H4742">
        <v>14</v>
      </c>
      <c r="I4742" t="s">
        <v>14</v>
      </c>
      <c r="J4742" t="s">
        <v>4</v>
      </c>
      <c r="K4742" s="4">
        <v>17.989999999999998</v>
      </c>
      <c r="L4742" s="4">
        <f t="shared" si="520"/>
        <v>17.989999999999998</v>
      </c>
      <c r="M4742">
        <v>0</v>
      </c>
      <c r="N4742" t="s">
        <v>23</v>
      </c>
      <c r="O4742">
        <v>2</v>
      </c>
      <c r="P4742">
        <v>1.2</v>
      </c>
      <c r="Q4742">
        <f t="shared" si="521"/>
        <v>72</v>
      </c>
      <c r="R4742" t="s">
        <v>11</v>
      </c>
      <c r="S4742">
        <f t="shared" si="522"/>
        <v>1301.04</v>
      </c>
      <c r="T4742" t="str">
        <f t="shared" si="523"/>
        <v>High</v>
      </c>
      <c r="U4742" t="str">
        <f t="shared" si="524"/>
        <v>Risk</v>
      </c>
    </row>
    <row r="4743" spans="1:21" x14ac:dyDescent="0.25">
      <c r="A4743" t="s">
        <v>4770</v>
      </c>
      <c r="B4743">
        <v>32</v>
      </c>
      <c r="C4743" t="str">
        <f t="shared" si="518"/>
        <v>25-34</v>
      </c>
      <c r="D4743" t="s">
        <v>13</v>
      </c>
      <c r="E4743" t="s">
        <v>8</v>
      </c>
      <c r="F4743">
        <v>12.46</v>
      </c>
      <c r="G4743" t="str">
        <f t="shared" si="519"/>
        <v>Low</v>
      </c>
      <c r="H4743">
        <v>17</v>
      </c>
      <c r="I4743" t="s">
        <v>3</v>
      </c>
      <c r="J4743" t="s">
        <v>32</v>
      </c>
      <c r="K4743" s="4">
        <v>13.99</v>
      </c>
      <c r="L4743" s="4">
        <f t="shared" si="520"/>
        <v>13.99</v>
      </c>
      <c r="M4743">
        <v>0</v>
      </c>
      <c r="N4743" t="s">
        <v>23</v>
      </c>
      <c r="O4743">
        <v>5</v>
      </c>
      <c r="P4743">
        <v>0.69</v>
      </c>
      <c r="Q4743">
        <f t="shared" si="521"/>
        <v>41</v>
      </c>
      <c r="R4743" t="s">
        <v>33</v>
      </c>
      <c r="S4743">
        <f t="shared" si="522"/>
        <v>510.86</v>
      </c>
      <c r="T4743" t="str">
        <f t="shared" si="523"/>
        <v>High</v>
      </c>
      <c r="U4743" t="str">
        <f t="shared" si="524"/>
        <v>Risk</v>
      </c>
    </row>
    <row r="4744" spans="1:21" x14ac:dyDescent="0.25">
      <c r="A4744" t="s">
        <v>4771</v>
      </c>
      <c r="B4744">
        <v>40</v>
      </c>
      <c r="C4744" t="str">
        <f t="shared" si="518"/>
        <v>35-44</v>
      </c>
      <c r="D4744" t="s">
        <v>13</v>
      </c>
      <c r="E4744" t="s">
        <v>2</v>
      </c>
      <c r="F4744">
        <v>3.95</v>
      </c>
      <c r="G4744" t="str">
        <f t="shared" si="519"/>
        <v>Low</v>
      </c>
      <c r="H4744">
        <v>34</v>
      </c>
      <c r="I4744" t="s">
        <v>19</v>
      </c>
      <c r="J4744" t="s">
        <v>43</v>
      </c>
      <c r="K4744" s="4">
        <v>8.99</v>
      </c>
      <c r="L4744" s="4">
        <f t="shared" si="520"/>
        <v>8.99</v>
      </c>
      <c r="M4744">
        <v>1</v>
      </c>
      <c r="N4744" t="s">
        <v>23</v>
      </c>
      <c r="O4744">
        <v>4</v>
      </c>
      <c r="P4744">
        <v>0.11</v>
      </c>
      <c r="Q4744">
        <f t="shared" si="521"/>
        <v>7</v>
      </c>
      <c r="R4744" t="s">
        <v>33</v>
      </c>
      <c r="S4744">
        <f t="shared" si="522"/>
        <v>27.650000000000002</v>
      </c>
      <c r="T4744" t="str">
        <f t="shared" si="523"/>
        <v>Low</v>
      </c>
      <c r="U4744" t="str">
        <f t="shared" si="524"/>
        <v>Inactive</v>
      </c>
    </row>
    <row r="4745" spans="1:21" x14ac:dyDescent="0.25">
      <c r="A4745" t="s">
        <v>4772</v>
      </c>
      <c r="B4745">
        <v>51</v>
      </c>
      <c r="C4745" t="str">
        <f t="shared" si="518"/>
        <v>45-54</v>
      </c>
      <c r="D4745" t="s">
        <v>13</v>
      </c>
      <c r="E4745" t="s">
        <v>2</v>
      </c>
      <c r="F4745">
        <v>7.4</v>
      </c>
      <c r="G4745" t="str">
        <f t="shared" si="519"/>
        <v>Low</v>
      </c>
      <c r="H4745">
        <v>49</v>
      </c>
      <c r="I4745" t="s">
        <v>19</v>
      </c>
      <c r="J4745" t="s">
        <v>10</v>
      </c>
      <c r="K4745" s="4">
        <v>8.99</v>
      </c>
      <c r="L4745" s="4">
        <f t="shared" si="520"/>
        <v>8.99</v>
      </c>
      <c r="M4745">
        <v>1</v>
      </c>
      <c r="N4745" t="s">
        <v>29</v>
      </c>
      <c r="O4745">
        <v>4</v>
      </c>
      <c r="P4745">
        <v>0.15</v>
      </c>
      <c r="Q4745">
        <f t="shared" si="521"/>
        <v>9</v>
      </c>
      <c r="R4745" t="s">
        <v>38</v>
      </c>
      <c r="S4745">
        <f t="shared" si="522"/>
        <v>66.600000000000009</v>
      </c>
      <c r="T4745" t="str">
        <f t="shared" si="523"/>
        <v>Medium</v>
      </c>
      <c r="U4745" t="str">
        <f t="shared" si="524"/>
        <v>Inactive</v>
      </c>
    </row>
    <row r="4746" spans="1:21" x14ac:dyDescent="0.25">
      <c r="A4746" t="s">
        <v>4773</v>
      </c>
      <c r="B4746">
        <v>24</v>
      </c>
      <c r="C4746" t="str">
        <f t="shared" si="518"/>
        <v>18-24</v>
      </c>
      <c r="D4746" t="s">
        <v>1</v>
      </c>
      <c r="E4746" t="s">
        <v>18</v>
      </c>
      <c r="F4746">
        <v>5.54</v>
      </c>
      <c r="G4746" t="str">
        <f t="shared" si="519"/>
        <v>Low</v>
      </c>
      <c r="H4746">
        <v>47</v>
      </c>
      <c r="I4746" t="s">
        <v>3</v>
      </c>
      <c r="J4746" t="s">
        <v>43</v>
      </c>
      <c r="K4746" s="4">
        <v>17.989999999999998</v>
      </c>
      <c r="L4746" s="4">
        <f t="shared" si="520"/>
        <v>17.989999999999998</v>
      </c>
      <c r="M4746">
        <v>0</v>
      </c>
      <c r="N4746" t="s">
        <v>29</v>
      </c>
      <c r="O4746">
        <v>5</v>
      </c>
      <c r="P4746">
        <v>0.12</v>
      </c>
      <c r="Q4746">
        <f t="shared" si="521"/>
        <v>7</v>
      </c>
      <c r="R4746" t="s">
        <v>38</v>
      </c>
      <c r="S4746">
        <f t="shared" si="522"/>
        <v>38.78</v>
      </c>
      <c r="T4746" t="str">
        <f t="shared" si="523"/>
        <v>Low</v>
      </c>
      <c r="U4746" t="str">
        <f t="shared" si="524"/>
        <v>Inactive</v>
      </c>
    </row>
    <row r="4747" spans="1:21" x14ac:dyDescent="0.25">
      <c r="A4747" t="s">
        <v>4774</v>
      </c>
      <c r="B4747">
        <v>50</v>
      </c>
      <c r="C4747" t="str">
        <f t="shared" si="518"/>
        <v>45-54</v>
      </c>
      <c r="D4747" t="s">
        <v>27</v>
      </c>
      <c r="E4747" t="s">
        <v>2</v>
      </c>
      <c r="F4747">
        <v>34.909999999999997</v>
      </c>
      <c r="G4747" t="str">
        <f t="shared" si="519"/>
        <v>Medium</v>
      </c>
      <c r="H4747">
        <v>55</v>
      </c>
      <c r="I4747" t="s">
        <v>35</v>
      </c>
      <c r="J4747" t="s">
        <v>43</v>
      </c>
      <c r="K4747" s="4">
        <v>8.99</v>
      </c>
      <c r="L4747" s="4">
        <f t="shared" si="520"/>
        <v>8.99</v>
      </c>
      <c r="M4747">
        <v>0</v>
      </c>
      <c r="N4747" t="s">
        <v>29</v>
      </c>
      <c r="O4747">
        <v>1</v>
      </c>
      <c r="P4747">
        <v>0.62</v>
      </c>
      <c r="Q4747">
        <f t="shared" si="521"/>
        <v>37</v>
      </c>
      <c r="R4747" t="s">
        <v>16</v>
      </c>
      <c r="S4747">
        <f t="shared" si="522"/>
        <v>1291.6699999999998</v>
      </c>
      <c r="T4747" t="str">
        <f t="shared" si="523"/>
        <v>High</v>
      </c>
      <c r="U4747" t="str">
        <f t="shared" si="524"/>
        <v>Inactive</v>
      </c>
    </row>
    <row r="4748" spans="1:21" x14ac:dyDescent="0.25">
      <c r="A4748" t="s">
        <v>4775</v>
      </c>
      <c r="B4748">
        <v>52</v>
      </c>
      <c r="C4748" t="str">
        <f t="shared" si="518"/>
        <v>45-54</v>
      </c>
      <c r="D4748" t="s">
        <v>13</v>
      </c>
      <c r="E4748" t="s">
        <v>18</v>
      </c>
      <c r="F4748">
        <v>19.84</v>
      </c>
      <c r="G4748" t="str">
        <f t="shared" si="519"/>
        <v>Low</v>
      </c>
      <c r="H4748">
        <v>51</v>
      </c>
      <c r="I4748" t="s">
        <v>35</v>
      </c>
      <c r="J4748" t="s">
        <v>43</v>
      </c>
      <c r="K4748" s="4">
        <v>17.989999999999998</v>
      </c>
      <c r="L4748" s="4">
        <f t="shared" si="520"/>
        <v>17.989999999999998</v>
      </c>
      <c r="M4748">
        <v>0</v>
      </c>
      <c r="N4748" t="s">
        <v>29</v>
      </c>
      <c r="O4748">
        <v>4</v>
      </c>
      <c r="P4748">
        <v>0.38</v>
      </c>
      <c r="Q4748">
        <f t="shared" si="521"/>
        <v>23</v>
      </c>
      <c r="R4748" t="s">
        <v>16</v>
      </c>
      <c r="S4748">
        <f t="shared" si="522"/>
        <v>456.32</v>
      </c>
      <c r="T4748" t="str">
        <f t="shared" si="523"/>
        <v>High</v>
      </c>
      <c r="U4748" t="str">
        <f t="shared" si="524"/>
        <v>Inactive</v>
      </c>
    </row>
    <row r="4749" spans="1:21" x14ac:dyDescent="0.25">
      <c r="A4749" t="s">
        <v>4776</v>
      </c>
      <c r="B4749">
        <v>40</v>
      </c>
      <c r="C4749" t="str">
        <f t="shared" si="518"/>
        <v>35-44</v>
      </c>
      <c r="D4749" t="s">
        <v>27</v>
      </c>
      <c r="E4749" t="s">
        <v>8</v>
      </c>
      <c r="F4749">
        <v>1.53</v>
      </c>
      <c r="G4749" t="str">
        <f t="shared" si="519"/>
        <v>Low</v>
      </c>
      <c r="H4749">
        <v>23</v>
      </c>
      <c r="I4749" t="s">
        <v>3</v>
      </c>
      <c r="J4749" t="s">
        <v>32</v>
      </c>
      <c r="K4749" s="4">
        <v>13.99</v>
      </c>
      <c r="L4749" s="4">
        <f t="shared" si="520"/>
        <v>13.99</v>
      </c>
      <c r="M4749">
        <v>1</v>
      </c>
      <c r="N4749" t="s">
        <v>47</v>
      </c>
      <c r="O4749">
        <v>1</v>
      </c>
      <c r="P4749">
        <v>0.06</v>
      </c>
      <c r="Q4749">
        <f t="shared" si="521"/>
        <v>4</v>
      </c>
      <c r="R4749" t="s">
        <v>16</v>
      </c>
      <c r="S4749">
        <f t="shared" si="522"/>
        <v>6.12</v>
      </c>
      <c r="T4749" t="str">
        <f t="shared" si="523"/>
        <v>Low</v>
      </c>
      <c r="U4749" t="str">
        <f t="shared" si="524"/>
        <v>Inactive</v>
      </c>
    </row>
    <row r="4750" spans="1:21" x14ac:dyDescent="0.25">
      <c r="A4750" t="s">
        <v>4777</v>
      </c>
      <c r="B4750">
        <v>24</v>
      </c>
      <c r="C4750" t="str">
        <f t="shared" si="518"/>
        <v>18-24</v>
      </c>
      <c r="D4750" t="s">
        <v>13</v>
      </c>
      <c r="E4750" t="s">
        <v>8</v>
      </c>
      <c r="F4750">
        <v>30.63</v>
      </c>
      <c r="G4750" t="str">
        <f t="shared" si="519"/>
        <v>Medium</v>
      </c>
      <c r="H4750">
        <v>58</v>
      </c>
      <c r="I4750" t="s">
        <v>19</v>
      </c>
      <c r="J4750" t="s">
        <v>10</v>
      </c>
      <c r="K4750" s="4">
        <v>13.99</v>
      </c>
      <c r="L4750" s="4">
        <f t="shared" si="520"/>
        <v>13.99</v>
      </c>
      <c r="M4750">
        <v>0</v>
      </c>
      <c r="N4750" t="s">
        <v>23</v>
      </c>
      <c r="O4750">
        <v>4</v>
      </c>
      <c r="P4750">
        <v>0.52</v>
      </c>
      <c r="Q4750">
        <f t="shared" si="521"/>
        <v>31</v>
      </c>
      <c r="R4750" t="s">
        <v>11</v>
      </c>
      <c r="S4750">
        <f t="shared" si="522"/>
        <v>949.53</v>
      </c>
      <c r="T4750" t="str">
        <f t="shared" si="523"/>
        <v>High</v>
      </c>
      <c r="U4750" t="str">
        <f t="shared" si="524"/>
        <v>Inactive</v>
      </c>
    </row>
    <row r="4751" spans="1:21" x14ac:dyDescent="0.25">
      <c r="A4751" t="s">
        <v>4778</v>
      </c>
      <c r="B4751">
        <v>29</v>
      </c>
      <c r="C4751" t="str">
        <f t="shared" si="518"/>
        <v>25-34</v>
      </c>
      <c r="D4751" t="s">
        <v>13</v>
      </c>
      <c r="E4751" t="s">
        <v>18</v>
      </c>
      <c r="F4751">
        <v>3.17</v>
      </c>
      <c r="G4751" t="str">
        <f t="shared" si="519"/>
        <v>Low</v>
      </c>
      <c r="H4751">
        <v>8</v>
      </c>
      <c r="I4751" t="s">
        <v>35</v>
      </c>
      <c r="J4751" t="s">
        <v>4</v>
      </c>
      <c r="K4751" s="4">
        <v>17.989999999999998</v>
      </c>
      <c r="L4751" s="4">
        <f t="shared" si="520"/>
        <v>17.989999999999998</v>
      </c>
      <c r="M4751">
        <v>1</v>
      </c>
      <c r="N4751" t="s">
        <v>15</v>
      </c>
      <c r="O4751">
        <v>2</v>
      </c>
      <c r="P4751">
        <v>0.35</v>
      </c>
      <c r="Q4751">
        <f t="shared" si="521"/>
        <v>21</v>
      </c>
      <c r="R4751" t="s">
        <v>6</v>
      </c>
      <c r="S4751">
        <f t="shared" si="522"/>
        <v>66.569999999999993</v>
      </c>
      <c r="T4751" t="str">
        <f t="shared" si="523"/>
        <v>Medium</v>
      </c>
      <c r="U4751" t="str">
        <f t="shared" si="524"/>
        <v>Risk</v>
      </c>
    </row>
    <row r="4752" spans="1:21" x14ac:dyDescent="0.25">
      <c r="A4752" t="s">
        <v>4779</v>
      </c>
      <c r="B4752">
        <v>68</v>
      </c>
      <c r="C4752" t="str">
        <f t="shared" si="518"/>
        <v>55+</v>
      </c>
      <c r="D4752" t="s">
        <v>1</v>
      </c>
      <c r="E4752" t="s">
        <v>2</v>
      </c>
      <c r="F4752">
        <v>21.58</v>
      </c>
      <c r="G4752" t="str">
        <f t="shared" si="519"/>
        <v>Medium</v>
      </c>
      <c r="H4752">
        <v>30</v>
      </c>
      <c r="I4752" t="s">
        <v>19</v>
      </c>
      <c r="J4752" t="s">
        <v>43</v>
      </c>
      <c r="K4752" s="4">
        <v>8.99</v>
      </c>
      <c r="L4752" s="4">
        <f t="shared" si="520"/>
        <v>8.99</v>
      </c>
      <c r="M4752">
        <v>0</v>
      </c>
      <c r="N4752" t="s">
        <v>47</v>
      </c>
      <c r="O4752">
        <v>2</v>
      </c>
      <c r="P4752">
        <v>0.7</v>
      </c>
      <c r="Q4752">
        <f t="shared" si="521"/>
        <v>42</v>
      </c>
      <c r="R4752" t="s">
        <v>20</v>
      </c>
      <c r="S4752">
        <f t="shared" si="522"/>
        <v>906.3599999999999</v>
      </c>
      <c r="T4752" t="str">
        <f t="shared" si="523"/>
        <v>High</v>
      </c>
      <c r="U4752" t="str">
        <f t="shared" si="524"/>
        <v>Inactive</v>
      </c>
    </row>
    <row r="4753" spans="1:21" x14ac:dyDescent="0.25">
      <c r="A4753" t="s">
        <v>4780</v>
      </c>
      <c r="B4753">
        <v>18</v>
      </c>
      <c r="C4753" t="str">
        <f t="shared" si="518"/>
        <v>18-24</v>
      </c>
      <c r="D4753" t="s">
        <v>13</v>
      </c>
      <c r="E4753" t="s">
        <v>2</v>
      </c>
      <c r="F4753">
        <v>18.12</v>
      </c>
      <c r="G4753" t="str">
        <f t="shared" si="519"/>
        <v>Low</v>
      </c>
      <c r="H4753">
        <v>2</v>
      </c>
      <c r="I4753" t="s">
        <v>56</v>
      </c>
      <c r="J4753" t="s">
        <v>43</v>
      </c>
      <c r="K4753" s="4">
        <v>8.99</v>
      </c>
      <c r="L4753" s="4">
        <f t="shared" si="520"/>
        <v>8.99</v>
      </c>
      <c r="M4753">
        <v>0</v>
      </c>
      <c r="N4753" t="s">
        <v>23</v>
      </c>
      <c r="O4753">
        <v>1</v>
      </c>
      <c r="P4753">
        <v>6.04</v>
      </c>
      <c r="Q4753">
        <f t="shared" si="521"/>
        <v>362</v>
      </c>
      <c r="R4753" t="s">
        <v>20</v>
      </c>
      <c r="S4753">
        <f t="shared" si="522"/>
        <v>6559.4400000000005</v>
      </c>
      <c r="T4753" t="str">
        <f t="shared" si="523"/>
        <v>High</v>
      </c>
      <c r="U4753" t="str">
        <f t="shared" si="524"/>
        <v>Active</v>
      </c>
    </row>
    <row r="4754" spans="1:21" x14ac:dyDescent="0.25">
      <c r="A4754" t="s">
        <v>4781</v>
      </c>
      <c r="B4754">
        <v>45</v>
      </c>
      <c r="C4754" t="str">
        <f t="shared" si="518"/>
        <v>35-44</v>
      </c>
      <c r="D4754" t="s">
        <v>13</v>
      </c>
      <c r="E4754" t="s">
        <v>8</v>
      </c>
      <c r="F4754">
        <v>16.100000000000001</v>
      </c>
      <c r="G4754" t="str">
        <f t="shared" si="519"/>
        <v>Low</v>
      </c>
      <c r="H4754">
        <v>13</v>
      </c>
      <c r="I4754" t="s">
        <v>35</v>
      </c>
      <c r="J4754" t="s">
        <v>43</v>
      </c>
      <c r="K4754" s="4">
        <v>13.99</v>
      </c>
      <c r="L4754" s="4">
        <f t="shared" si="520"/>
        <v>13.99</v>
      </c>
      <c r="M4754">
        <v>0</v>
      </c>
      <c r="N4754" t="s">
        <v>23</v>
      </c>
      <c r="O4754">
        <v>3</v>
      </c>
      <c r="P4754">
        <v>1.1499999999999999</v>
      </c>
      <c r="Q4754">
        <f t="shared" si="521"/>
        <v>69</v>
      </c>
      <c r="R4754" t="s">
        <v>11</v>
      </c>
      <c r="S4754">
        <f t="shared" si="522"/>
        <v>1110.9000000000001</v>
      </c>
      <c r="T4754" t="str">
        <f t="shared" si="523"/>
        <v>High</v>
      </c>
      <c r="U4754" t="str">
        <f t="shared" si="524"/>
        <v>Risk</v>
      </c>
    </row>
    <row r="4755" spans="1:21" x14ac:dyDescent="0.25">
      <c r="A4755" t="s">
        <v>4782</v>
      </c>
      <c r="B4755">
        <v>20</v>
      </c>
      <c r="C4755" t="str">
        <f t="shared" si="518"/>
        <v>18-24</v>
      </c>
      <c r="D4755" t="s">
        <v>1</v>
      </c>
      <c r="E4755" t="s">
        <v>8</v>
      </c>
      <c r="F4755">
        <v>2.75</v>
      </c>
      <c r="G4755" t="str">
        <f t="shared" si="519"/>
        <v>Low</v>
      </c>
      <c r="H4755">
        <v>2</v>
      </c>
      <c r="I4755" t="s">
        <v>3</v>
      </c>
      <c r="J4755" t="s">
        <v>4</v>
      </c>
      <c r="K4755" s="4">
        <v>13.99</v>
      </c>
      <c r="L4755" s="4">
        <f t="shared" si="520"/>
        <v>13.99</v>
      </c>
      <c r="M4755">
        <v>0</v>
      </c>
      <c r="N4755" t="s">
        <v>47</v>
      </c>
      <c r="O4755">
        <v>2</v>
      </c>
      <c r="P4755">
        <v>0.92</v>
      </c>
      <c r="Q4755">
        <f t="shared" si="521"/>
        <v>55</v>
      </c>
      <c r="R4755" t="s">
        <v>11</v>
      </c>
      <c r="S4755">
        <f t="shared" si="522"/>
        <v>151.25</v>
      </c>
      <c r="T4755" t="str">
        <f t="shared" si="523"/>
        <v>High</v>
      </c>
      <c r="U4755" t="str">
        <f t="shared" si="524"/>
        <v>Active</v>
      </c>
    </row>
    <row r="4756" spans="1:21" x14ac:dyDescent="0.25">
      <c r="A4756" t="s">
        <v>4783</v>
      </c>
      <c r="B4756">
        <v>38</v>
      </c>
      <c r="C4756" t="str">
        <f t="shared" si="518"/>
        <v>35-44</v>
      </c>
      <c r="D4756" t="s">
        <v>27</v>
      </c>
      <c r="E4756" t="s">
        <v>18</v>
      </c>
      <c r="F4756">
        <v>4.88</v>
      </c>
      <c r="G4756" t="str">
        <f t="shared" si="519"/>
        <v>Low</v>
      </c>
      <c r="H4756">
        <v>12</v>
      </c>
      <c r="I4756" t="s">
        <v>56</v>
      </c>
      <c r="J4756" t="s">
        <v>32</v>
      </c>
      <c r="K4756" s="4">
        <v>17.989999999999998</v>
      </c>
      <c r="L4756" s="4">
        <f t="shared" si="520"/>
        <v>17.989999999999998</v>
      </c>
      <c r="M4756">
        <v>1</v>
      </c>
      <c r="N4756" t="s">
        <v>5</v>
      </c>
      <c r="O4756">
        <v>1</v>
      </c>
      <c r="P4756">
        <v>0.38</v>
      </c>
      <c r="Q4756">
        <f t="shared" si="521"/>
        <v>23</v>
      </c>
      <c r="R4756" t="s">
        <v>25</v>
      </c>
      <c r="S4756">
        <f t="shared" si="522"/>
        <v>112.24</v>
      </c>
      <c r="T4756" t="str">
        <f t="shared" si="523"/>
        <v>Medium</v>
      </c>
      <c r="U4756" t="str">
        <f t="shared" si="524"/>
        <v>Risk</v>
      </c>
    </row>
    <row r="4757" spans="1:21" x14ac:dyDescent="0.25">
      <c r="A4757" t="s">
        <v>4784</v>
      </c>
      <c r="B4757">
        <v>70</v>
      </c>
      <c r="C4757" t="str">
        <f t="shared" si="518"/>
        <v>55+</v>
      </c>
      <c r="D4757" t="s">
        <v>1</v>
      </c>
      <c r="E4757" t="s">
        <v>8</v>
      </c>
      <c r="F4757">
        <v>1.42</v>
      </c>
      <c r="G4757" t="str">
        <f t="shared" si="519"/>
        <v>Low</v>
      </c>
      <c r="H4757">
        <v>17</v>
      </c>
      <c r="I4757" t="s">
        <v>35</v>
      </c>
      <c r="J4757" t="s">
        <v>32</v>
      </c>
      <c r="K4757" s="4">
        <v>13.99</v>
      </c>
      <c r="L4757" s="4">
        <f t="shared" si="520"/>
        <v>13.99</v>
      </c>
      <c r="M4757">
        <v>1</v>
      </c>
      <c r="N4757" t="s">
        <v>23</v>
      </c>
      <c r="O4757">
        <v>2</v>
      </c>
      <c r="P4757">
        <v>0.08</v>
      </c>
      <c r="Q4757">
        <f t="shared" si="521"/>
        <v>5</v>
      </c>
      <c r="R4757" t="s">
        <v>33</v>
      </c>
      <c r="S4757">
        <f t="shared" si="522"/>
        <v>7.1</v>
      </c>
      <c r="T4757" t="str">
        <f t="shared" si="523"/>
        <v>Low</v>
      </c>
      <c r="U4757" t="str">
        <f t="shared" si="524"/>
        <v>Risk</v>
      </c>
    </row>
    <row r="4758" spans="1:21" x14ac:dyDescent="0.25">
      <c r="A4758" t="s">
        <v>4785</v>
      </c>
      <c r="B4758">
        <v>25</v>
      </c>
      <c r="C4758" t="str">
        <f t="shared" si="518"/>
        <v>18-24</v>
      </c>
      <c r="D4758" t="s">
        <v>27</v>
      </c>
      <c r="E4758" t="s">
        <v>8</v>
      </c>
      <c r="F4758">
        <v>3.84</v>
      </c>
      <c r="G4758" t="str">
        <f t="shared" si="519"/>
        <v>Low</v>
      </c>
      <c r="H4758">
        <v>45</v>
      </c>
      <c r="I4758" t="s">
        <v>3</v>
      </c>
      <c r="J4758" t="s">
        <v>10</v>
      </c>
      <c r="K4758" s="4">
        <v>13.99</v>
      </c>
      <c r="L4758" s="4">
        <f t="shared" si="520"/>
        <v>13.99</v>
      </c>
      <c r="M4758">
        <v>1</v>
      </c>
      <c r="N4758" t="s">
        <v>23</v>
      </c>
      <c r="O4758">
        <v>5</v>
      </c>
      <c r="P4758">
        <v>0.08</v>
      </c>
      <c r="Q4758">
        <f t="shared" si="521"/>
        <v>5</v>
      </c>
      <c r="R4758" t="s">
        <v>16</v>
      </c>
      <c r="S4758">
        <f t="shared" si="522"/>
        <v>19.2</v>
      </c>
      <c r="T4758" t="str">
        <f t="shared" si="523"/>
        <v>Low</v>
      </c>
      <c r="U4758" t="str">
        <f t="shared" si="524"/>
        <v>Inactive</v>
      </c>
    </row>
    <row r="4759" spans="1:21" x14ac:dyDescent="0.25">
      <c r="A4759" t="s">
        <v>4786</v>
      </c>
      <c r="B4759">
        <v>42</v>
      </c>
      <c r="C4759" t="str">
        <f t="shared" si="518"/>
        <v>35-44</v>
      </c>
      <c r="D4759" t="s">
        <v>13</v>
      </c>
      <c r="E4759" t="s">
        <v>18</v>
      </c>
      <c r="F4759">
        <v>6.45</v>
      </c>
      <c r="G4759" t="str">
        <f t="shared" si="519"/>
        <v>Low</v>
      </c>
      <c r="H4759">
        <v>52</v>
      </c>
      <c r="I4759" t="s">
        <v>9</v>
      </c>
      <c r="J4759" t="s">
        <v>43</v>
      </c>
      <c r="K4759" s="4">
        <v>17.989999999999998</v>
      </c>
      <c r="L4759" s="4">
        <f t="shared" si="520"/>
        <v>17.989999999999998</v>
      </c>
      <c r="M4759">
        <v>1</v>
      </c>
      <c r="N4759" t="s">
        <v>5</v>
      </c>
      <c r="O4759">
        <v>1</v>
      </c>
      <c r="P4759">
        <v>0.12</v>
      </c>
      <c r="Q4759">
        <f t="shared" si="521"/>
        <v>7</v>
      </c>
      <c r="R4759" t="s">
        <v>38</v>
      </c>
      <c r="S4759">
        <f t="shared" si="522"/>
        <v>45.15</v>
      </c>
      <c r="T4759" t="str">
        <f t="shared" si="523"/>
        <v>Low</v>
      </c>
      <c r="U4759" t="str">
        <f t="shared" si="524"/>
        <v>Inactive</v>
      </c>
    </row>
    <row r="4760" spans="1:21" x14ac:dyDescent="0.25">
      <c r="A4760" t="s">
        <v>4787</v>
      </c>
      <c r="B4760">
        <v>56</v>
      </c>
      <c r="C4760" t="str">
        <f t="shared" si="518"/>
        <v>55+</v>
      </c>
      <c r="D4760" t="s">
        <v>13</v>
      </c>
      <c r="E4760" t="s">
        <v>18</v>
      </c>
      <c r="F4760">
        <v>10.31</v>
      </c>
      <c r="G4760" t="str">
        <f t="shared" si="519"/>
        <v>Low</v>
      </c>
      <c r="H4760">
        <v>31</v>
      </c>
      <c r="I4760" t="s">
        <v>9</v>
      </c>
      <c r="J4760" t="s">
        <v>32</v>
      </c>
      <c r="K4760" s="4">
        <v>17.989999999999998</v>
      </c>
      <c r="L4760" s="4">
        <f t="shared" si="520"/>
        <v>17.989999999999998</v>
      </c>
      <c r="M4760">
        <v>1</v>
      </c>
      <c r="N4760" t="s">
        <v>5</v>
      </c>
      <c r="O4760">
        <v>3</v>
      </c>
      <c r="P4760">
        <v>0.32</v>
      </c>
      <c r="Q4760">
        <f t="shared" si="521"/>
        <v>19</v>
      </c>
      <c r="R4760" t="s">
        <v>33</v>
      </c>
      <c r="S4760">
        <f t="shared" si="522"/>
        <v>195.89000000000001</v>
      </c>
      <c r="T4760" t="str">
        <f t="shared" si="523"/>
        <v>High</v>
      </c>
      <c r="U4760" t="str">
        <f t="shared" si="524"/>
        <v>Inactive</v>
      </c>
    </row>
    <row r="4761" spans="1:21" x14ac:dyDescent="0.25">
      <c r="A4761" t="s">
        <v>4788</v>
      </c>
      <c r="B4761">
        <v>49</v>
      </c>
      <c r="C4761" t="str">
        <f t="shared" si="518"/>
        <v>45-54</v>
      </c>
      <c r="D4761" t="s">
        <v>1</v>
      </c>
      <c r="E4761" t="s">
        <v>2</v>
      </c>
      <c r="F4761">
        <v>3.16</v>
      </c>
      <c r="G4761" t="str">
        <f t="shared" si="519"/>
        <v>Low</v>
      </c>
      <c r="H4761">
        <v>31</v>
      </c>
      <c r="I4761" t="s">
        <v>14</v>
      </c>
      <c r="J4761" t="s">
        <v>41</v>
      </c>
      <c r="K4761" s="4">
        <v>8.99</v>
      </c>
      <c r="L4761" s="4">
        <f t="shared" si="520"/>
        <v>8.99</v>
      </c>
      <c r="M4761">
        <v>1</v>
      </c>
      <c r="N4761" t="s">
        <v>5</v>
      </c>
      <c r="O4761">
        <v>5</v>
      </c>
      <c r="P4761">
        <v>0.1</v>
      </c>
      <c r="Q4761">
        <f t="shared" si="521"/>
        <v>6</v>
      </c>
      <c r="R4761" t="s">
        <v>6</v>
      </c>
      <c r="S4761">
        <f t="shared" si="522"/>
        <v>18.96</v>
      </c>
      <c r="T4761" t="str">
        <f t="shared" si="523"/>
        <v>Low</v>
      </c>
      <c r="U4761" t="str">
        <f t="shared" si="524"/>
        <v>Inactive</v>
      </c>
    </row>
    <row r="4762" spans="1:21" x14ac:dyDescent="0.25">
      <c r="A4762" t="s">
        <v>4789</v>
      </c>
      <c r="B4762">
        <v>25</v>
      </c>
      <c r="C4762" t="str">
        <f t="shared" si="518"/>
        <v>18-24</v>
      </c>
      <c r="D4762" t="s">
        <v>13</v>
      </c>
      <c r="E4762" t="s">
        <v>18</v>
      </c>
      <c r="F4762">
        <v>50.94</v>
      </c>
      <c r="G4762" t="str">
        <f t="shared" si="519"/>
        <v>High</v>
      </c>
      <c r="H4762">
        <v>28</v>
      </c>
      <c r="I4762" t="s">
        <v>3</v>
      </c>
      <c r="J4762" t="s">
        <v>10</v>
      </c>
      <c r="K4762" s="4">
        <v>17.989999999999998</v>
      </c>
      <c r="L4762" s="4">
        <f t="shared" si="520"/>
        <v>17.989999999999998</v>
      </c>
      <c r="M4762">
        <v>0</v>
      </c>
      <c r="N4762" t="s">
        <v>23</v>
      </c>
      <c r="O4762">
        <v>4</v>
      </c>
      <c r="P4762">
        <v>1.76</v>
      </c>
      <c r="Q4762">
        <f t="shared" si="521"/>
        <v>106</v>
      </c>
      <c r="R4762" t="s">
        <v>16</v>
      </c>
      <c r="S4762">
        <f t="shared" si="522"/>
        <v>5399.6399999999994</v>
      </c>
      <c r="T4762" t="str">
        <f t="shared" si="523"/>
        <v>High</v>
      </c>
      <c r="U4762" t="str">
        <f t="shared" si="524"/>
        <v>Inactive</v>
      </c>
    </row>
    <row r="4763" spans="1:21" x14ac:dyDescent="0.25">
      <c r="A4763" s="1" t="s">
        <v>4790</v>
      </c>
      <c r="B4763">
        <v>39</v>
      </c>
      <c r="C4763" t="str">
        <f t="shared" si="518"/>
        <v>35-44</v>
      </c>
      <c r="D4763" t="s">
        <v>1</v>
      </c>
      <c r="E4763" t="s">
        <v>18</v>
      </c>
      <c r="F4763">
        <v>0.33</v>
      </c>
      <c r="G4763" t="str">
        <f t="shared" si="519"/>
        <v>Low</v>
      </c>
      <c r="H4763">
        <v>29</v>
      </c>
      <c r="I4763" t="s">
        <v>3</v>
      </c>
      <c r="J4763" t="s">
        <v>32</v>
      </c>
      <c r="K4763" s="4">
        <v>17.989999999999998</v>
      </c>
      <c r="L4763" s="4">
        <f t="shared" si="520"/>
        <v>17.989999999999998</v>
      </c>
      <c r="M4763">
        <v>1</v>
      </c>
      <c r="N4763" t="s">
        <v>47</v>
      </c>
      <c r="O4763">
        <v>2</v>
      </c>
      <c r="P4763">
        <v>0.01</v>
      </c>
      <c r="Q4763">
        <f t="shared" si="521"/>
        <v>1</v>
      </c>
      <c r="R4763" t="s">
        <v>38</v>
      </c>
      <c r="S4763">
        <f t="shared" si="522"/>
        <v>0.33</v>
      </c>
      <c r="T4763" t="str">
        <f t="shared" si="523"/>
        <v>Low</v>
      </c>
      <c r="U4763" t="str">
        <f t="shared" si="524"/>
        <v>Inactive</v>
      </c>
    </row>
    <row r="4764" spans="1:21" x14ac:dyDescent="0.25">
      <c r="A4764" t="s">
        <v>4791</v>
      </c>
      <c r="B4764">
        <v>37</v>
      </c>
      <c r="C4764" t="str">
        <f t="shared" si="518"/>
        <v>35-44</v>
      </c>
      <c r="D4764" t="s">
        <v>13</v>
      </c>
      <c r="E4764" t="s">
        <v>18</v>
      </c>
      <c r="F4764">
        <v>19.29</v>
      </c>
      <c r="G4764" t="str">
        <f t="shared" si="519"/>
        <v>Low</v>
      </c>
      <c r="H4764">
        <v>42</v>
      </c>
      <c r="I4764" t="s">
        <v>56</v>
      </c>
      <c r="J4764" t="s">
        <v>43</v>
      </c>
      <c r="K4764" s="4">
        <v>17.989999999999998</v>
      </c>
      <c r="L4764" s="4">
        <f t="shared" si="520"/>
        <v>17.989999999999998</v>
      </c>
      <c r="M4764">
        <v>0</v>
      </c>
      <c r="N4764" t="s">
        <v>29</v>
      </c>
      <c r="O4764">
        <v>4</v>
      </c>
      <c r="P4764">
        <v>0.45</v>
      </c>
      <c r="Q4764">
        <f t="shared" si="521"/>
        <v>27</v>
      </c>
      <c r="R4764" t="s">
        <v>33</v>
      </c>
      <c r="S4764">
        <f t="shared" si="522"/>
        <v>520.82999999999993</v>
      </c>
      <c r="T4764" t="str">
        <f t="shared" si="523"/>
        <v>High</v>
      </c>
      <c r="U4764" t="str">
        <f t="shared" si="524"/>
        <v>Inactive</v>
      </c>
    </row>
    <row r="4765" spans="1:21" x14ac:dyDescent="0.25">
      <c r="A4765" t="s">
        <v>4792</v>
      </c>
      <c r="B4765">
        <v>21</v>
      </c>
      <c r="C4765" t="str">
        <f t="shared" si="518"/>
        <v>18-24</v>
      </c>
      <c r="D4765" t="s">
        <v>27</v>
      </c>
      <c r="E4765" t="s">
        <v>8</v>
      </c>
      <c r="F4765">
        <v>0.19</v>
      </c>
      <c r="G4765" t="str">
        <f t="shared" si="519"/>
        <v>Low</v>
      </c>
      <c r="H4765">
        <v>59</v>
      </c>
      <c r="I4765" t="s">
        <v>56</v>
      </c>
      <c r="J4765" t="s">
        <v>10</v>
      </c>
      <c r="K4765" s="4">
        <v>13.99</v>
      </c>
      <c r="L4765" s="4">
        <f t="shared" si="520"/>
        <v>13.99</v>
      </c>
      <c r="M4765">
        <v>1</v>
      </c>
      <c r="N4765" t="s">
        <v>23</v>
      </c>
      <c r="O4765">
        <v>3</v>
      </c>
      <c r="P4765">
        <v>0</v>
      </c>
      <c r="Q4765">
        <f t="shared" si="521"/>
        <v>0</v>
      </c>
      <c r="R4765" t="s">
        <v>25</v>
      </c>
      <c r="S4765">
        <f t="shared" si="522"/>
        <v>0</v>
      </c>
      <c r="T4765" t="str">
        <f t="shared" si="523"/>
        <v>Low</v>
      </c>
      <c r="U4765" t="str">
        <f t="shared" si="524"/>
        <v>Inactive</v>
      </c>
    </row>
    <row r="4766" spans="1:21" x14ac:dyDescent="0.25">
      <c r="A4766" t="s">
        <v>4793</v>
      </c>
      <c r="B4766">
        <v>32</v>
      </c>
      <c r="C4766" t="str">
        <f t="shared" si="518"/>
        <v>25-34</v>
      </c>
      <c r="D4766" t="s">
        <v>27</v>
      </c>
      <c r="E4766" t="s">
        <v>8</v>
      </c>
      <c r="F4766">
        <v>7.88</v>
      </c>
      <c r="G4766" t="str">
        <f t="shared" si="519"/>
        <v>Low</v>
      </c>
      <c r="H4766">
        <v>38</v>
      </c>
      <c r="I4766" t="s">
        <v>9</v>
      </c>
      <c r="J4766" t="s">
        <v>43</v>
      </c>
      <c r="K4766" s="4">
        <v>13.99</v>
      </c>
      <c r="L4766" s="4">
        <f t="shared" si="520"/>
        <v>13.99</v>
      </c>
      <c r="M4766">
        <v>1</v>
      </c>
      <c r="N4766" t="s">
        <v>23</v>
      </c>
      <c r="O4766">
        <v>1</v>
      </c>
      <c r="P4766">
        <v>0.2</v>
      </c>
      <c r="Q4766">
        <f t="shared" si="521"/>
        <v>12</v>
      </c>
      <c r="R4766" t="s">
        <v>16</v>
      </c>
      <c r="S4766">
        <f t="shared" si="522"/>
        <v>94.56</v>
      </c>
      <c r="T4766" t="str">
        <f t="shared" si="523"/>
        <v>Medium</v>
      </c>
      <c r="U4766" t="str">
        <f t="shared" si="524"/>
        <v>Inactive</v>
      </c>
    </row>
    <row r="4767" spans="1:21" x14ac:dyDescent="0.25">
      <c r="A4767" t="s">
        <v>4794</v>
      </c>
      <c r="B4767">
        <v>49</v>
      </c>
      <c r="C4767" t="str">
        <f t="shared" si="518"/>
        <v>45-54</v>
      </c>
      <c r="D4767" t="s">
        <v>1</v>
      </c>
      <c r="E4767" t="s">
        <v>18</v>
      </c>
      <c r="F4767">
        <v>0.21</v>
      </c>
      <c r="G4767" t="str">
        <f t="shared" si="519"/>
        <v>Low</v>
      </c>
      <c r="H4767">
        <v>26</v>
      </c>
      <c r="I4767" t="s">
        <v>19</v>
      </c>
      <c r="J4767" t="s">
        <v>4</v>
      </c>
      <c r="K4767" s="4">
        <v>17.989999999999998</v>
      </c>
      <c r="L4767" s="4">
        <f t="shared" si="520"/>
        <v>17.989999999999998</v>
      </c>
      <c r="M4767">
        <v>1</v>
      </c>
      <c r="N4767" t="s">
        <v>23</v>
      </c>
      <c r="O4767">
        <v>3</v>
      </c>
      <c r="P4767">
        <v>0.01</v>
      </c>
      <c r="Q4767">
        <f t="shared" si="521"/>
        <v>1</v>
      </c>
      <c r="R4767" t="s">
        <v>38</v>
      </c>
      <c r="S4767">
        <f t="shared" si="522"/>
        <v>0.21</v>
      </c>
      <c r="T4767" t="str">
        <f t="shared" si="523"/>
        <v>Low</v>
      </c>
      <c r="U4767" t="str">
        <f t="shared" si="524"/>
        <v>Inactive</v>
      </c>
    </row>
    <row r="4768" spans="1:21" x14ac:dyDescent="0.25">
      <c r="A4768" t="s">
        <v>4795</v>
      </c>
      <c r="B4768">
        <v>29</v>
      </c>
      <c r="C4768" t="str">
        <f t="shared" si="518"/>
        <v>25-34</v>
      </c>
      <c r="D4768" t="s">
        <v>13</v>
      </c>
      <c r="E4768" t="s">
        <v>2</v>
      </c>
      <c r="F4768">
        <v>15.6</v>
      </c>
      <c r="G4768" t="str">
        <f t="shared" si="519"/>
        <v>Low</v>
      </c>
      <c r="H4768">
        <v>11</v>
      </c>
      <c r="I4768" t="s">
        <v>35</v>
      </c>
      <c r="J4768" t="s">
        <v>43</v>
      </c>
      <c r="K4768" s="4">
        <v>8.99</v>
      </c>
      <c r="L4768" s="4">
        <f t="shared" si="520"/>
        <v>8.99</v>
      </c>
      <c r="M4768">
        <v>0</v>
      </c>
      <c r="N4768" t="s">
        <v>15</v>
      </c>
      <c r="O4768">
        <v>2</v>
      </c>
      <c r="P4768">
        <v>1.3</v>
      </c>
      <c r="Q4768">
        <f t="shared" si="521"/>
        <v>78</v>
      </c>
      <c r="R4768" t="s">
        <v>38</v>
      </c>
      <c r="S4768">
        <f t="shared" si="522"/>
        <v>1216.8</v>
      </c>
      <c r="T4768" t="str">
        <f t="shared" si="523"/>
        <v>High</v>
      </c>
      <c r="U4768" t="str">
        <f t="shared" si="524"/>
        <v>Risk</v>
      </c>
    </row>
    <row r="4769" spans="1:21" x14ac:dyDescent="0.25">
      <c r="A4769" t="s">
        <v>4796</v>
      </c>
      <c r="B4769">
        <v>56</v>
      </c>
      <c r="C4769" t="str">
        <f t="shared" si="518"/>
        <v>55+</v>
      </c>
      <c r="D4769" t="s">
        <v>27</v>
      </c>
      <c r="E4769" t="s">
        <v>2</v>
      </c>
      <c r="F4769">
        <v>6.72</v>
      </c>
      <c r="G4769" t="str">
        <f t="shared" si="519"/>
        <v>Low</v>
      </c>
      <c r="H4769">
        <v>1</v>
      </c>
      <c r="I4769" t="s">
        <v>19</v>
      </c>
      <c r="J4769" t="s">
        <v>32</v>
      </c>
      <c r="K4769" s="4">
        <v>8.99</v>
      </c>
      <c r="L4769" s="4">
        <f t="shared" si="520"/>
        <v>8.99</v>
      </c>
      <c r="M4769">
        <v>0</v>
      </c>
      <c r="N4769" t="s">
        <v>23</v>
      </c>
      <c r="O4769">
        <v>2</v>
      </c>
      <c r="P4769">
        <v>3.36</v>
      </c>
      <c r="Q4769">
        <f t="shared" si="521"/>
        <v>202</v>
      </c>
      <c r="R4769" t="s">
        <v>25</v>
      </c>
      <c r="S4769">
        <f t="shared" si="522"/>
        <v>1357.44</v>
      </c>
      <c r="T4769" t="str">
        <f t="shared" si="523"/>
        <v>High</v>
      </c>
      <c r="U4769" t="str">
        <f t="shared" si="524"/>
        <v>Active</v>
      </c>
    </row>
    <row r="4770" spans="1:21" x14ac:dyDescent="0.25">
      <c r="A4770" t="s">
        <v>4797</v>
      </c>
      <c r="B4770">
        <v>35</v>
      </c>
      <c r="C4770" t="str">
        <f t="shared" si="518"/>
        <v>25-34</v>
      </c>
      <c r="D4770" t="s">
        <v>13</v>
      </c>
      <c r="E4770" t="s">
        <v>18</v>
      </c>
      <c r="F4770">
        <v>19.05</v>
      </c>
      <c r="G4770" t="str">
        <f t="shared" si="519"/>
        <v>Low</v>
      </c>
      <c r="H4770">
        <v>57</v>
      </c>
      <c r="I4770" t="s">
        <v>19</v>
      </c>
      <c r="J4770" t="s">
        <v>10</v>
      </c>
      <c r="K4770" s="4">
        <v>17.989999999999998</v>
      </c>
      <c r="L4770" s="4">
        <f t="shared" si="520"/>
        <v>17.989999999999998</v>
      </c>
      <c r="M4770">
        <v>0</v>
      </c>
      <c r="N4770" t="s">
        <v>47</v>
      </c>
      <c r="O4770">
        <v>5</v>
      </c>
      <c r="P4770">
        <v>0.33</v>
      </c>
      <c r="Q4770">
        <f t="shared" si="521"/>
        <v>20</v>
      </c>
      <c r="R4770" t="s">
        <v>6</v>
      </c>
      <c r="S4770">
        <f t="shared" si="522"/>
        <v>381</v>
      </c>
      <c r="T4770" t="str">
        <f t="shared" si="523"/>
        <v>High</v>
      </c>
      <c r="U4770" t="str">
        <f t="shared" si="524"/>
        <v>Inactive</v>
      </c>
    </row>
    <row r="4771" spans="1:21" x14ac:dyDescent="0.25">
      <c r="A4771" t="s">
        <v>4798</v>
      </c>
      <c r="B4771">
        <v>38</v>
      </c>
      <c r="C4771" t="str">
        <f t="shared" si="518"/>
        <v>35-44</v>
      </c>
      <c r="D4771" t="s">
        <v>13</v>
      </c>
      <c r="E4771" t="s">
        <v>18</v>
      </c>
      <c r="F4771">
        <v>10.11</v>
      </c>
      <c r="G4771" t="str">
        <f t="shared" si="519"/>
        <v>Low</v>
      </c>
      <c r="H4771">
        <v>23</v>
      </c>
      <c r="I4771" t="s">
        <v>14</v>
      </c>
      <c r="J4771" t="s">
        <v>41</v>
      </c>
      <c r="K4771" s="4">
        <v>17.989999999999998</v>
      </c>
      <c r="L4771" s="4">
        <f t="shared" si="520"/>
        <v>17.989999999999998</v>
      </c>
      <c r="M4771">
        <v>0</v>
      </c>
      <c r="N4771" t="s">
        <v>29</v>
      </c>
      <c r="O4771">
        <v>4</v>
      </c>
      <c r="P4771">
        <v>0.42</v>
      </c>
      <c r="Q4771">
        <f t="shared" si="521"/>
        <v>25</v>
      </c>
      <c r="R4771" t="s">
        <v>6</v>
      </c>
      <c r="S4771">
        <f t="shared" si="522"/>
        <v>252.75</v>
      </c>
      <c r="T4771" t="str">
        <f t="shared" si="523"/>
        <v>High</v>
      </c>
      <c r="U4771" t="str">
        <f t="shared" si="524"/>
        <v>Inactive</v>
      </c>
    </row>
    <row r="4772" spans="1:21" x14ac:dyDescent="0.25">
      <c r="A4772" t="s">
        <v>4799</v>
      </c>
      <c r="B4772">
        <v>22</v>
      </c>
      <c r="C4772" t="str">
        <f t="shared" si="518"/>
        <v>18-24</v>
      </c>
      <c r="D4772" t="s">
        <v>13</v>
      </c>
      <c r="E4772" t="s">
        <v>2</v>
      </c>
      <c r="F4772">
        <v>4.4000000000000004</v>
      </c>
      <c r="G4772" t="str">
        <f t="shared" si="519"/>
        <v>Low</v>
      </c>
      <c r="H4772">
        <v>34</v>
      </c>
      <c r="I4772" t="s">
        <v>9</v>
      </c>
      <c r="J4772" t="s">
        <v>4</v>
      </c>
      <c r="K4772" s="4">
        <v>8.99</v>
      </c>
      <c r="L4772" s="4">
        <f t="shared" si="520"/>
        <v>8.99</v>
      </c>
      <c r="M4772">
        <v>1</v>
      </c>
      <c r="N4772" t="s">
        <v>15</v>
      </c>
      <c r="O4772">
        <v>5</v>
      </c>
      <c r="P4772">
        <v>0.13</v>
      </c>
      <c r="Q4772">
        <f t="shared" si="521"/>
        <v>8</v>
      </c>
      <c r="R4772" t="s">
        <v>6</v>
      </c>
      <c r="S4772">
        <f t="shared" si="522"/>
        <v>35.200000000000003</v>
      </c>
      <c r="T4772" t="str">
        <f t="shared" si="523"/>
        <v>Low</v>
      </c>
      <c r="U4772" t="str">
        <f t="shared" si="524"/>
        <v>Inactive</v>
      </c>
    </row>
    <row r="4773" spans="1:21" x14ac:dyDescent="0.25">
      <c r="A4773" t="s">
        <v>4800</v>
      </c>
      <c r="B4773">
        <v>68</v>
      </c>
      <c r="C4773" t="str">
        <f t="shared" si="518"/>
        <v>55+</v>
      </c>
      <c r="D4773" t="s">
        <v>1</v>
      </c>
      <c r="E4773" t="s">
        <v>2</v>
      </c>
      <c r="F4773">
        <v>23.54</v>
      </c>
      <c r="G4773" t="str">
        <f t="shared" si="519"/>
        <v>Medium</v>
      </c>
      <c r="H4773">
        <v>33</v>
      </c>
      <c r="I4773" t="s">
        <v>56</v>
      </c>
      <c r="J4773" t="s">
        <v>43</v>
      </c>
      <c r="K4773" s="4">
        <v>8.99</v>
      </c>
      <c r="L4773" s="4">
        <f t="shared" si="520"/>
        <v>8.99</v>
      </c>
      <c r="M4773">
        <v>0</v>
      </c>
      <c r="N4773" t="s">
        <v>5</v>
      </c>
      <c r="O4773">
        <v>5</v>
      </c>
      <c r="P4773">
        <v>0.69</v>
      </c>
      <c r="Q4773">
        <f t="shared" si="521"/>
        <v>41</v>
      </c>
      <c r="R4773" t="s">
        <v>6</v>
      </c>
      <c r="S4773">
        <f t="shared" si="522"/>
        <v>965.14</v>
      </c>
      <c r="T4773" t="str">
        <f t="shared" si="523"/>
        <v>High</v>
      </c>
      <c r="U4773" t="str">
        <f t="shared" si="524"/>
        <v>Inactive</v>
      </c>
    </row>
    <row r="4774" spans="1:21" x14ac:dyDescent="0.25">
      <c r="A4774" t="s">
        <v>4801</v>
      </c>
      <c r="B4774">
        <v>46</v>
      </c>
      <c r="C4774" t="str">
        <f t="shared" si="518"/>
        <v>45-54</v>
      </c>
      <c r="D4774" t="s">
        <v>27</v>
      </c>
      <c r="E4774" t="s">
        <v>2</v>
      </c>
      <c r="F4774">
        <v>13.5</v>
      </c>
      <c r="G4774" t="str">
        <f t="shared" si="519"/>
        <v>Low</v>
      </c>
      <c r="H4774">
        <v>44</v>
      </c>
      <c r="I4774" t="s">
        <v>56</v>
      </c>
      <c r="J4774" t="s">
        <v>32</v>
      </c>
      <c r="K4774" s="4">
        <v>8.99</v>
      </c>
      <c r="L4774" s="4">
        <f t="shared" si="520"/>
        <v>8.99</v>
      </c>
      <c r="M4774">
        <v>1</v>
      </c>
      <c r="N4774" t="s">
        <v>23</v>
      </c>
      <c r="O4774">
        <v>1</v>
      </c>
      <c r="P4774">
        <v>0.3</v>
      </c>
      <c r="Q4774">
        <f t="shared" si="521"/>
        <v>18</v>
      </c>
      <c r="R4774" t="s">
        <v>16</v>
      </c>
      <c r="S4774">
        <f t="shared" si="522"/>
        <v>243</v>
      </c>
      <c r="T4774" t="str">
        <f t="shared" si="523"/>
        <v>High</v>
      </c>
      <c r="U4774" t="str">
        <f t="shared" si="524"/>
        <v>Inactive</v>
      </c>
    </row>
    <row r="4775" spans="1:21" x14ac:dyDescent="0.25">
      <c r="A4775" t="s">
        <v>4802</v>
      </c>
      <c r="B4775">
        <v>38</v>
      </c>
      <c r="C4775" t="str">
        <f t="shared" si="518"/>
        <v>35-44</v>
      </c>
      <c r="D4775" t="s">
        <v>27</v>
      </c>
      <c r="E4775" t="s">
        <v>2</v>
      </c>
      <c r="F4775">
        <v>11.77</v>
      </c>
      <c r="G4775" t="str">
        <f t="shared" si="519"/>
        <v>Low</v>
      </c>
      <c r="H4775">
        <v>49</v>
      </c>
      <c r="I4775" t="s">
        <v>3</v>
      </c>
      <c r="J4775" t="s">
        <v>4</v>
      </c>
      <c r="K4775" s="4">
        <v>8.99</v>
      </c>
      <c r="L4775" s="4">
        <f t="shared" si="520"/>
        <v>8.99</v>
      </c>
      <c r="M4775">
        <v>1</v>
      </c>
      <c r="N4775" t="s">
        <v>47</v>
      </c>
      <c r="O4775">
        <v>5</v>
      </c>
      <c r="P4775">
        <v>0.24</v>
      </c>
      <c r="Q4775">
        <f t="shared" si="521"/>
        <v>14</v>
      </c>
      <c r="R4775" t="s">
        <v>33</v>
      </c>
      <c r="S4775">
        <f t="shared" si="522"/>
        <v>164.78</v>
      </c>
      <c r="T4775" t="str">
        <f t="shared" si="523"/>
        <v>High</v>
      </c>
      <c r="U4775" t="str">
        <f t="shared" si="524"/>
        <v>Inactive</v>
      </c>
    </row>
    <row r="4776" spans="1:21" x14ac:dyDescent="0.25">
      <c r="A4776" t="s">
        <v>4803</v>
      </c>
      <c r="B4776">
        <v>31</v>
      </c>
      <c r="C4776" t="str">
        <f t="shared" si="518"/>
        <v>25-34</v>
      </c>
      <c r="D4776" t="s">
        <v>27</v>
      </c>
      <c r="E4776" t="s">
        <v>8</v>
      </c>
      <c r="F4776">
        <v>8.85</v>
      </c>
      <c r="G4776" t="str">
        <f t="shared" si="519"/>
        <v>Low</v>
      </c>
      <c r="H4776">
        <v>5</v>
      </c>
      <c r="I4776" t="s">
        <v>19</v>
      </c>
      <c r="J4776" t="s">
        <v>43</v>
      </c>
      <c r="K4776" s="4">
        <v>13.99</v>
      </c>
      <c r="L4776" s="4">
        <f t="shared" si="520"/>
        <v>13.99</v>
      </c>
      <c r="M4776">
        <v>0</v>
      </c>
      <c r="N4776" t="s">
        <v>5</v>
      </c>
      <c r="O4776">
        <v>1</v>
      </c>
      <c r="P4776">
        <v>1.47</v>
      </c>
      <c r="Q4776">
        <f t="shared" si="521"/>
        <v>88</v>
      </c>
      <c r="R4776" t="s">
        <v>11</v>
      </c>
      <c r="S4776">
        <f t="shared" si="522"/>
        <v>778.8</v>
      </c>
      <c r="T4776" t="str">
        <f t="shared" si="523"/>
        <v>High</v>
      </c>
      <c r="U4776" t="str">
        <f t="shared" si="524"/>
        <v>Active</v>
      </c>
    </row>
    <row r="4777" spans="1:21" x14ac:dyDescent="0.25">
      <c r="A4777" t="s">
        <v>4804</v>
      </c>
      <c r="B4777">
        <v>64</v>
      </c>
      <c r="C4777" t="str">
        <f t="shared" si="518"/>
        <v>55+</v>
      </c>
      <c r="D4777" t="s">
        <v>13</v>
      </c>
      <c r="E4777" t="s">
        <v>8</v>
      </c>
      <c r="F4777">
        <v>13.89</v>
      </c>
      <c r="G4777" t="str">
        <f t="shared" si="519"/>
        <v>Low</v>
      </c>
      <c r="H4777">
        <v>43</v>
      </c>
      <c r="I4777" t="s">
        <v>19</v>
      </c>
      <c r="J4777" t="s">
        <v>43</v>
      </c>
      <c r="K4777" s="4">
        <v>13.99</v>
      </c>
      <c r="L4777" s="4">
        <f t="shared" si="520"/>
        <v>13.99</v>
      </c>
      <c r="M4777">
        <v>1</v>
      </c>
      <c r="N4777" t="s">
        <v>47</v>
      </c>
      <c r="O4777">
        <v>1</v>
      </c>
      <c r="P4777">
        <v>0.32</v>
      </c>
      <c r="Q4777">
        <f t="shared" si="521"/>
        <v>19</v>
      </c>
      <c r="R4777" t="s">
        <v>38</v>
      </c>
      <c r="S4777">
        <f t="shared" si="522"/>
        <v>263.91000000000003</v>
      </c>
      <c r="T4777" t="str">
        <f t="shared" si="523"/>
        <v>High</v>
      </c>
      <c r="U4777" t="str">
        <f t="shared" si="524"/>
        <v>Inactive</v>
      </c>
    </row>
    <row r="4778" spans="1:21" x14ac:dyDescent="0.25">
      <c r="A4778" t="s">
        <v>4805</v>
      </c>
      <c r="B4778">
        <v>42</v>
      </c>
      <c r="C4778" t="str">
        <f t="shared" si="518"/>
        <v>35-44</v>
      </c>
      <c r="D4778" t="s">
        <v>13</v>
      </c>
      <c r="E4778" t="s">
        <v>8</v>
      </c>
      <c r="F4778">
        <v>4.37</v>
      </c>
      <c r="G4778" t="str">
        <f t="shared" si="519"/>
        <v>Low</v>
      </c>
      <c r="H4778">
        <v>18</v>
      </c>
      <c r="I4778" t="s">
        <v>3</v>
      </c>
      <c r="J4778" t="s">
        <v>32</v>
      </c>
      <c r="K4778" s="4">
        <v>13.99</v>
      </c>
      <c r="L4778" s="4">
        <f t="shared" si="520"/>
        <v>13.99</v>
      </c>
      <c r="M4778">
        <v>1</v>
      </c>
      <c r="N4778" t="s">
        <v>15</v>
      </c>
      <c r="O4778">
        <v>5</v>
      </c>
      <c r="P4778">
        <v>0.23</v>
      </c>
      <c r="Q4778">
        <f t="shared" si="521"/>
        <v>14</v>
      </c>
      <c r="R4778" t="s">
        <v>20</v>
      </c>
      <c r="S4778">
        <f t="shared" si="522"/>
        <v>61.18</v>
      </c>
      <c r="T4778" t="str">
        <f t="shared" si="523"/>
        <v>Medium</v>
      </c>
      <c r="U4778" t="str">
        <f t="shared" si="524"/>
        <v>Risk</v>
      </c>
    </row>
    <row r="4779" spans="1:21" x14ac:dyDescent="0.25">
      <c r="A4779" t="s">
        <v>4806</v>
      </c>
      <c r="B4779">
        <v>51</v>
      </c>
      <c r="C4779" t="str">
        <f t="shared" si="518"/>
        <v>45-54</v>
      </c>
      <c r="D4779" t="s">
        <v>13</v>
      </c>
      <c r="E4779" t="s">
        <v>8</v>
      </c>
      <c r="F4779">
        <v>4.3499999999999996</v>
      </c>
      <c r="G4779" t="str">
        <f t="shared" si="519"/>
        <v>Low</v>
      </c>
      <c r="H4779">
        <v>44</v>
      </c>
      <c r="I4779" t="s">
        <v>19</v>
      </c>
      <c r="J4779" t="s">
        <v>32</v>
      </c>
      <c r="K4779" s="4">
        <v>13.99</v>
      </c>
      <c r="L4779" s="4">
        <f t="shared" si="520"/>
        <v>13.99</v>
      </c>
      <c r="M4779">
        <v>1</v>
      </c>
      <c r="N4779" t="s">
        <v>5</v>
      </c>
      <c r="O4779">
        <v>1</v>
      </c>
      <c r="P4779">
        <v>0.1</v>
      </c>
      <c r="Q4779">
        <f t="shared" si="521"/>
        <v>6</v>
      </c>
      <c r="R4779" t="s">
        <v>11</v>
      </c>
      <c r="S4779">
        <f t="shared" si="522"/>
        <v>26.099999999999998</v>
      </c>
      <c r="T4779" t="str">
        <f t="shared" si="523"/>
        <v>Low</v>
      </c>
      <c r="U4779" t="str">
        <f t="shared" si="524"/>
        <v>Inactive</v>
      </c>
    </row>
    <row r="4780" spans="1:21" x14ac:dyDescent="0.25">
      <c r="A4780" t="s">
        <v>4807</v>
      </c>
      <c r="B4780">
        <v>23</v>
      </c>
      <c r="C4780" t="str">
        <f t="shared" si="518"/>
        <v>18-24</v>
      </c>
      <c r="D4780" t="s">
        <v>27</v>
      </c>
      <c r="E4780" t="s">
        <v>2</v>
      </c>
      <c r="F4780">
        <v>1.81</v>
      </c>
      <c r="G4780" t="str">
        <f t="shared" si="519"/>
        <v>Low</v>
      </c>
      <c r="H4780">
        <v>0</v>
      </c>
      <c r="I4780" t="s">
        <v>9</v>
      </c>
      <c r="J4780" t="s">
        <v>32</v>
      </c>
      <c r="K4780" s="4">
        <v>8.99</v>
      </c>
      <c r="L4780" s="4">
        <f t="shared" si="520"/>
        <v>8.99</v>
      </c>
      <c r="M4780">
        <v>0</v>
      </c>
      <c r="N4780" t="s">
        <v>15</v>
      </c>
      <c r="O4780">
        <v>5</v>
      </c>
      <c r="P4780">
        <v>1.81</v>
      </c>
      <c r="Q4780">
        <f t="shared" si="521"/>
        <v>109</v>
      </c>
      <c r="R4780" t="s">
        <v>20</v>
      </c>
      <c r="S4780">
        <f t="shared" si="522"/>
        <v>197.29</v>
      </c>
      <c r="T4780" t="str">
        <f t="shared" si="523"/>
        <v>High</v>
      </c>
      <c r="U4780" t="str">
        <f t="shared" si="524"/>
        <v>Active</v>
      </c>
    </row>
    <row r="4781" spans="1:21" x14ac:dyDescent="0.25">
      <c r="A4781" t="s">
        <v>4808</v>
      </c>
      <c r="B4781">
        <v>56</v>
      </c>
      <c r="C4781" t="str">
        <f t="shared" si="518"/>
        <v>55+</v>
      </c>
      <c r="D4781" t="s">
        <v>13</v>
      </c>
      <c r="E4781" t="s">
        <v>18</v>
      </c>
      <c r="F4781">
        <v>32.380000000000003</v>
      </c>
      <c r="G4781" t="str">
        <f t="shared" si="519"/>
        <v>Medium</v>
      </c>
      <c r="H4781">
        <v>15</v>
      </c>
      <c r="I4781" t="s">
        <v>35</v>
      </c>
      <c r="J4781" t="s">
        <v>32</v>
      </c>
      <c r="K4781" s="4">
        <v>17.989999999999998</v>
      </c>
      <c r="L4781" s="4">
        <f t="shared" si="520"/>
        <v>17.989999999999998</v>
      </c>
      <c r="M4781">
        <v>0</v>
      </c>
      <c r="N4781" t="s">
        <v>23</v>
      </c>
      <c r="O4781">
        <v>5</v>
      </c>
      <c r="P4781">
        <v>2.02</v>
      </c>
      <c r="Q4781">
        <f t="shared" si="521"/>
        <v>121</v>
      </c>
      <c r="R4781" t="s">
        <v>33</v>
      </c>
      <c r="S4781">
        <f t="shared" si="522"/>
        <v>3917.9800000000005</v>
      </c>
      <c r="T4781" t="str">
        <f t="shared" si="523"/>
        <v>High</v>
      </c>
      <c r="U4781" t="str">
        <f t="shared" si="524"/>
        <v>Risk</v>
      </c>
    </row>
    <row r="4782" spans="1:21" x14ac:dyDescent="0.25">
      <c r="A4782" t="s">
        <v>4809</v>
      </c>
      <c r="B4782">
        <v>59</v>
      </c>
      <c r="C4782" t="str">
        <f t="shared" si="518"/>
        <v>55+</v>
      </c>
      <c r="D4782" t="s">
        <v>27</v>
      </c>
      <c r="E4782" t="s">
        <v>8</v>
      </c>
      <c r="F4782">
        <v>4.41</v>
      </c>
      <c r="G4782" t="str">
        <f t="shared" si="519"/>
        <v>Low</v>
      </c>
      <c r="H4782">
        <v>35</v>
      </c>
      <c r="I4782" t="s">
        <v>9</v>
      </c>
      <c r="J4782" t="s">
        <v>4</v>
      </c>
      <c r="K4782" s="4">
        <v>13.99</v>
      </c>
      <c r="L4782" s="4">
        <f t="shared" si="520"/>
        <v>13.99</v>
      </c>
      <c r="M4782">
        <v>1</v>
      </c>
      <c r="N4782" t="s">
        <v>15</v>
      </c>
      <c r="O4782">
        <v>3</v>
      </c>
      <c r="P4782">
        <v>0.12</v>
      </c>
      <c r="Q4782">
        <f t="shared" si="521"/>
        <v>7</v>
      </c>
      <c r="R4782" t="s">
        <v>25</v>
      </c>
      <c r="S4782">
        <f t="shared" si="522"/>
        <v>30.87</v>
      </c>
      <c r="T4782" t="str">
        <f t="shared" si="523"/>
        <v>Low</v>
      </c>
      <c r="U4782" t="str">
        <f t="shared" si="524"/>
        <v>Inactive</v>
      </c>
    </row>
    <row r="4783" spans="1:21" x14ac:dyDescent="0.25">
      <c r="A4783" t="s">
        <v>4810</v>
      </c>
      <c r="B4783">
        <v>20</v>
      </c>
      <c r="C4783" t="str">
        <f t="shared" si="518"/>
        <v>18-24</v>
      </c>
      <c r="D4783" t="s">
        <v>13</v>
      </c>
      <c r="E4783" t="s">
        <v>18</v>
      </c>
      <c r="F4783">
        <v>4.18</v>
      </c>
      <c r="G4783" t="str">
        <f t="shared" si="519"/>
        <v>Low</v>
      </c>
      <c r="H4783">
        <v>36</v>
      </c>
      <c r="I4783" t="s">
        <v>56</v>
      </c>
      <c r="J4783" t="s">
        <v>43</v>
      </c>
      <c r="K4783" s="4">
        <v>17.989999999999998</v>
      </c>
      <c r="L4783" s="4">
        <f t="shared" si="520"/>
        <v>17.989999999999998</v>
      </c>
      <c r="M4783">
        <v>1</v>
      </c>
      <c r="N4783" t="s">
        <v>23</v>
      </c>
      <c r="O4783">
        <v>3</v>
      </c>
      <c r="P4783">
        <v>0.11</v>
      </c>
      <c r="Q4783">
        <f t="shared" si="521"/>
        <v>7</v>
      </c>
      <c r="R4783" t="s">
        <v>38</v>
      </c>
      <c r="S4783">
        <f t="shared" si="522"/>
        <v>29.259999999999998</v>
      </c>
      <c r="T4783" t="str">
        <f t="shared" si="523"/>
        <v>Low</v>
      </c>
      <c r="U4783" t="str">
        <f t="shared" si="524"/>
        <v>Inactive</v>
      </c>
    </row>
    <row r="4784" spans="1:21" x14ac:dyDescent="0.25">
      <c r="A4784" t="s">
        <v>4811</v>
      </c>
      <c r="B4784">
        <v>56</v>
      </c>
      <c r="C4784" t="str">
        <f t="shared" si="518"/>
        <v>55+</v>
      </c>
      <c r="D4784" t="s">
        <v>27</v>
      </c>
      <c r="E4784" t="s">
        <v>2</v>
      </c>
      <c r="F4784">
        <v>7.39</v>
      </c>
      <c r="G4784" t="str">
        <f t="shared" si="519"/>
        <v>Low</v>
      </c>
      <c r="H4784">
        <v>53</v>
      </c>
      <c r="I4784" t="s">
        <v>35</v>
      </c>
      <c r="J4784" t="s">
        <v>10</v>
      </c>
      <c r="K4784" s="4">
        <v>8.99</v>
      </c>
      <c r="L4784" s="4">
        <f t="shared" si="520"/>
        <v>8.99</v>
      </c>
      <c r="M4784">
        <v>1</v>
      </c>
      <c r="N4784" t="s">
        <v>23</v>
      </c>
      <c r="O4784">
        <v>1</v>
      </c>
      <c r="P4784">
        <v>0.14000000000000001</v>
      </c>
      <c r="Q4784">
        <f t="shared" si="521"/>
        <v>8</v>
      </c>
      <c r="R4784" t="s">
        <v>33</v>
      </c>
      <c r="S4784">
        <f t="shared" si="522"/>
        <v>59.12</v>
      </c>
      <c r="T4784" t="str">
        <f t="shared" si="523"/>
        <v>Medium</v>
      </c>
      <c r="U4784" t="str">
        <f t="shared" si="524"/>
        <v>Inactive</v>
      </c>
    </row>
    <row r="4785" spans="1:21" x14ac:dyDescent="0.25">
      <c r="A4785" t="s">
        <v>4812</v>
      </c>
      <c r="B4785">
        <v>22</v>
      </c>
      <c r="C4785" t="str">
        <f t="shared" si="518"/>
        <v>18-24</v>
      </c>
      <c r="D4785" t="s">
        <v>27</v>
      </c>
      <c r="E4785" t="s">
        <v>18</v>
      </c>
      <c r="F4785">
        <v>0.77</v>
      </c>
      <c r="G4785" t="str">
        <f t="shared" si="519"/>
        <v>Low</v>
      </c>
      <c r="H4785">
        <v>29</v>
      </c>
      <c r="I4785" t="s">
        <v>56</v>
      </c>
      <c r="J4785" t="s">
        <v>41</v>
      </c>
      <c r="K4785" s="4">
        <v>17.989999999999998</v>
      </c>
      <c r="L4785" s="4">
        <f t="shared" si="520"/>
        <v>17.989999999999998</v>
      </c>
      <c r="M4785">
        <v>1</v>
      </c>
      <c r="N4785" t="s">
        <v>23</v>
      </c>
      <c r="O4785">
        <v>1</v>
      </c>
      <c r="P4785">
        <v>0.03</v>
      </c>
      <c r="Q4785">
        <f t="shared" si="521"/>
        <v>2</v>
      </c>
      <c r="R4785" t="s">
        <v>20</v>
      </c>
      <c r="S4785">
        <f t="shared" si="522"/>
        <v>1.54</v>
      </c>
      <c r="T4785" t="str">
        <f t="shared" si="523"/>
        <v>Low</v>
      </c>
      <c r="U4785" t="str">
        <f t="shared" si="524"/>
        <v>Inactive</v>
      </c>
    </row>
    <row r="4786" spans="1:21" x14ac:dyDescent="0.25">
      <c r="A4786" t="s">
        <v>4813</v>
      </c>
      <c r="B4786">
        <v>65</v>
      </c>
      <c r="C4786" t="str">
        <f t="shared" si="518"/>
        <v>55+</v>
      </c>
      <c r="D4786" t="s">
        <v>1</v>
      </c>
      <c r="E4786" t="s">
        <v>8</v>
      </c>
      <c r="F4786">
        <v>2.92</v>
      </c>
      <c r="G4786" t="str">
        <f t="shared" si="519"/>
        <v>Low</v>
      </c>
      <c r="H4786">
        <v>1</v>
      </c>
      <c r="I4786" t="s">
        <v>3</v>
      </c>
      <c r="J4786" t="s">
        <v>4</v>
      </c>
      <c r="K4786" s="4">
        <v>13.99</v>
      </c>
      <c r="L4786" s="4">
        <f t="shared" si="520"/>
        <v>13.99</v>
      </c>
      <c r="M4786">
        <v>0</v>
      </c>
      <c r="N4786" t="s">
        <v>47</v>
      </c>
      <c r="O4786">
        <v>5</v>
      </c>
      <c r="P4786">
        <v>1.46</v>
      </c>
      <c r="Q4786">
        <f t="shared" si="521"/>
        <v>88</v>
      </c>
      <c r="R4786" t="s">
        <v>38</v>
      </c>
      <c r="S4786">
        <f t="shared" si="522"/>
        <v>256.95999999999998</v>
      </c>
      <c r="T4786" t="str">
        <f t="shared" si="523"/>
        <v>High</v>
      </c>
      <c r="U4786" t="str">
        <f t="shared" si="524"/>
        <v>Active</v>
      </c>
    </row>
    <row r="4787" spans="1:21" x14ac:dyDescent="0.25">
      <c r="A4787" t="s">
        <v>4814</v>
      </c>
      <c r="B4787">
        <v>40</v>
      </c>
      <c r="C4787" t="str">
        <f t="shared" si="518"/>
        <v>35-44</v>
      </c>
      <c r="D4787" t="s">
        <v>27</v>
      </c>
      <c r="E4787" t="s">
        <v>8</v>
      </c>
      <c r="F4787">
        <v>8.17</v>
      </c>
      <c r="G4787" t="str">
        <f t="shared" si="519"/>
        <v>Low</v>
      </c>
      <c r="H4787">
        <v>4</v>
      </c>
      <c r="I4787" t="s">
        <v>56</v>
      </c>
      <c r="J4787" t="s">
        <v>32</v>
      </c>
      <c r="K4787" s="4">
        <v>13.99</v>
      </c>
      <c r="L4787" s="4">
        <f t="shared" si="520"/>
        <v>13.99</v>
      </c>
      <c r="M4787">
        <v>0</v>
      </c>
      <c r="N4787" t="s">
        <v>23</v>
      </c>
      <c r="O4787">
        <v>1</v>
      </c>
      <c r="P4787">
        <v>1.63</v>
      </c>
      <c r="Q4787">
        <f t="shared" si="521"/>
        <v>98</v>
      </c>
      <c r="R4787" t="s">
        <v>38</v>
      </c>
      <c r="S4787">
        <f t="shared" si="522"/>
        <v>800.66</v>
      </c>
      <c r="T4787" t="str">
        <f t="shared" si="523"/>
        <v>High</v>
      </c>
      <c r="U4787" t="str">
        <f t="shared" si="524"/>
        <v>Active</v>
      </c>
    </row>
    <row r="4788" spans="1:21" x14ac:dyDescent="0.25">
      <c r="A4788" t="s">
        <v>4815</v>
      </c>
      <c r="B4788">
        <v>27</v>
      </c>
      <c r="C4788" t="str">
        <f t="shared" si="518"/>
        <v>25-34</v>
      </c>
      <c r="D4788" t="s">
        <v>1</v>
      </c>
      <c r="E4788" t="s">
        <v>18</v>
      </c>
      <c r="F4788">
        <v>27.3</v>
      </c>
      <c r="G4788" t="str">
        <f t="shared" si="519"/>
        <v>Medium</v>
      </c>
      <c r="H4788">
        <v>4</v>
      </c>
      <c r="I4788" t="s">
        <v>35</v>
      </c>
      <c r="J4788" t="s">
        <v>32</v>
      </c>
      <c r="K4788" s="4">
        <v>17.989999999999998</v>
      </c>
      <c r="L4788" s="4">
        <f t="shared" si="520"/>
        <v>17.989999999999998</v>
      </c>
      <c r="M4788">
        <v>0</v>
      </c>
      <c r="N4788" t="s">
        <v>29</v>
      </c>
      <c r="O4788">
        <v>3</v>
      </c>
      <c r="P4788">
        <v>5.46</v>
      </c>
      <c r="Q4788">
        <f t="shared" si="521"/>
        <v>328</v>
      </c>
      <c r="R4788" t="s">
        <v>16</v>
      </c>
      <c r="S4788">
        <f t="shared" si="522"/>
        <v>8954.4</v>
      </c>
      <c r="T4788" t="str">
        <f t="shared" si="523"/>
        <v>High</v>
      </c>
      <c r="U4788" t="str">
        <f t="shared" si="524"/>
        <v>Active</v>
      </c>
    </row>
    <row r="4789" spans="1:21" x14ac:dyDescent="0.25">
      <c r="A4789" t="s">
        <v>4816</v>
      </c>
      <c r="B4789">
        <v>66</v>
      </c>
      <c r="C4789" t="str">
        <f t="shared" si="518"/>
        <v>55+</v>
      </c>
      <c r="D4789" t="s">
        <v>27</v>
      </c>
      <c r="E4789" t="s">
        <v>18</v>
      </c>
      <c r="F4789">
        <v>42.58</v>
      </c>
      <c r="G4789" t="str">
        <f t="shared" si="519"/>
        <v>Medium</v>
      </c>
      <c r="H4789">
        <v>54</v>
      </c>
      <c r="I4789" t="s">
        <v>56</v>
      </c>
      <c r="J4789" t="s">
        <v>41</v>
      </c>
      <c r="K4789" s="4">
        <v>17.989999999999998</v>
      </c>
      <c r="L4789" s="4">
        <f t="shared" si="520"/>
        <v>17.989999999999998</v>
      </c>
      <c r="M4789">
        <v>0</v>
      </c>
      <c r="N4789" t="s">
        <v>47</v>
      </c>
      <c r="O4789">
        <v>3</v>
      </c>
      <c r="P4789">
        <v>0.77</v>
      </c>
      <c r="Q4789">
        <f t="shared" si="521"/>
        <v>46</v>
      </c>
      <c r="R4789" t="s">
        <v>25</v>
      </c>
      <c r="S4789">
        <f t="shared" si="522"/>
        <v>1958.6799999999998</v>
      </c>
      <c r="T4789" t="str">
        <f t="shared" si="523"/>
        <v>High</v>
      </c>
      <c r="U4789" t="str">
        <f t="shared" si="524"/>
        <v>Inactive</v>
      </c>
    </row>
    <row r="4790" spans="1:21" x14ac:dyDescent="0.25">
      <c r="A4790" t="s">
        <v>4817</v>
      </c>
      <c r="B4790">
        <v>70</v>
      </c>
      <c r="C4790" t="str">
        <f t="shared" si="518"/>
        <v>55+</v>
      </c>
      <c r="D4790" t="s">
        <v>1</v>
      </c>
      <c r="E4790" t="s">
        <v>2</v>
      </c>
      <c r="F4790">
        <v>7.97</v>
      </c>
      <c r="G4790" t="str">
        <f t="shared" si="519"/>
        <v>Low</v>
      </c>
      <c r="H4790">
        <v>24</v>
      </c>
      <c r="I4790" t="s">
        <v>9</v>
      </c>
      <c r="J4790" t="s">
        <v>41</v>
      </c>
      <c r="K4790" s="4">
        <v>8.99</v>
      </c>
      <c r="L4790" s="4">
        <f t="shared" si="520"/>
        <v>8.99</v>
      </c>
      <c r="M4790">
        <v>1</v>
      </c>
      <c r="N4790" t="s">
        <v>5</v>
      </c>
      <c r="O4790">
        <v>2</v>
      </c>
      <c r="P4790">
        <v>0.32</v>
      </c>
      <c r="Q4790">
        <f t="shared" si="521"/>
        <v>19</v>
      </c>
      <c r="R4790" t="s">
        <v>16</v>
      </c>
      <c r="S4790">
        <f t="shared" si="522"/>
        <v>151.43</v>
      </c>
      <c r="T4790" t="str">
        <f t="shared" si="523"/>
        <v>High</v>
      </c>
      <c r="U4790" t="str">
        <f t="shared" si="524"/>
        <v>Inactive</v>
      </c>
    </row>
    <row r="4791" spans="1:21" x14ac:dyDescent="0.25">
      <c r="A4791" t="s">
        <v>4818</v>
      </c>
      <c r="B4791">
        <v>22</v>
      </c>
      <c r="C4791" t="str">
        <f t="shared" si="518"/>
        <v>18-24</v>
      </c>
      <c r="D4791" t="s">
        <v>13</v>
      </c>
      <c r="E4791" t="s">
        <v>18</v>
      </c>
      <c r="F4791">
        <v>4.9800000000000004</v>
      </c>
      <c r="G4791" t="str">
        <f t="shared" si="519"/>
        <v>Low</v>
      </c>
      <c r="H4791">
        <v>0</v>
      </c>
      <c r="I4791" t="s">
        <v>35</v>
      </c>
      <c r="J4791" t="s">
        <v>4</v>
      </c>
      <c r="K4791" s="4">
        <v>17.989999999999998</v>
      </c>
      <c r="L4791" s="4">
        <f t="shared" si="520"/>
        <v>17.989999999999998</v>
      </c>
      <c r="M4791">
        <v>0</v>
      </c>
      <c r="N4791" t="s">
        <v>29</v>
      </c>
      <c r="O4791">
        <v>5</v>
      </c>
      <c r="P4791">
        <v>4.9800000000000004</v>
      </c>
      <c r="Q4791">
        <f t="shared" si="521"/>
        <v>299</v>
      </c>
      <c r="R4791" t="s">
        <v>16</v>
      </c>
      <c r="S4791">
        <f t="shared" si="522"/>
        <v>1489.0200000000002</v>
      </c>
      <c r="T4791" t="str">
        <f t="shared" si="523"/>
        <v>High</v>
      </c>
      <c r="U4791" t="str">
        <f t="shared" si="524"/>
        <v>Active</v>
      </c>
    </row>
    <row r="4792" spans="1:21" x14ac:dyDescent="0.25">
      <c r="A4792" t="s">
        <v>4819</v>
      </c>
      <c r="B4792">
        <v>64</v>
      </c>
      <c r="C4792" t="str">
        <f t="shared" si="518"/>
        <v>55+</v>
      </c>
      <c r="D4792" t="s">
        <v>27</v>
      </c>
      <c r="E4792" t="s">
        <v>18</v>
      </c>
      <c r="F4792">
        <v>6.42</v>
      </c>
      <c r="G4792" t="str">
        <f t="shared" si="519"/>
        <v>Low</v>
      </c>
      <c r="H4792">
        <v>35</v>
      </c>
      <c r="I4792" t="s">
        <v>19</v>
      </c>
      <c r="J4792" t="s">
        <v>43</v>
      </c>
      <c r="K4792" s="4">
        <v>17.989999999999998</v>
      </c>
      <c r="L4792" s="4">
        <f t="shared" si="520"/>
        <v>17.989999999999998</v>
      </c>
      <c r="M4792">
        <v>1</v>
      </c>
      <c r="N4792" t="s">
        <v>15</v>
      </c>
      <c r="O4792">
        <v>5</v>
      </c>
      <c r="P4792">
        <v>0.18</v>
      </c>
      <c r="Q4792">
        <f t="shared" si="521"/>
        <v>11</v>
      </c>
      <c r="R4792" t="s">
        <v>11</v>
      </c>
      <c r="S4792">
        <f t="shared" si="522"/>
        <v>70.62</v>
      </c>
      <c r="T4792" t="str">
        <f t="shared" si="523"/>
        <v>Medium</v>
      </c>
      <c r="U4792" t="str">
        <f t="shared" si="524"/>
        <v>Inactive</v>
      </c>
    </row>
    <row r="4793" spans="1:21" x14ac:dyDescent="0.25">
      <c r="A4793" t="s">
        <v>4820</v>
      </c>
      <c r="B4793">
        <v>58</v>
      </c>
      <c r="C4793" t="str">
        <f t="shared" si="518"/>
        <v>55+</v>
      </c>
      <c r="D4793" t="s">
        <v>13</v>
      </c>
      <c r="E4793" t="s">
        <v>18</v>
      </c>
      <c r="F4793">
        <v>30.44</v>
      </c>
      <c r="G4793" t="str">
        <f t="shared" si="519"/>
        <v>Medium</v>
      </c>
      <c r="H4793">
        <v>57</v>
      </c>
      <c r="I4793" t="s">
        <v>9</v>
      </c>
      <c r="J4793" t="s">
        <v>43</v>
      </c>
      <c r="K4793" s="4">
        <v>17.989999999999998</v>
      </c>
      <c r="L4793" s="4">
        <f t="shared" si="520"/>
        <v>17.989999999999998</v>
      </c>
      <c r="M4793">
        <v>0</v>
      </c>
      <c r="N4793" t="s">
        <v>15</v>
      </c>
      <c r="O4793">
        <v>3</v>
      </c>
      <c r="P4793">
        <v>0.52</v>
      </c>
      <c r="Q4793">
        <f t="shared" si="521"/>
        <v>31</v>
      </c>
      <c r="R4793" t="s">
        <v>38</v>
      </c>
      <c r="S4793">
        <f t="shared" si="522"/>
        <v>943.64</v>
      </c>
      <c r="T4793" t="str">
        <f t="shared" si="523"/>
        <v>High</v>
      </c>
      <c r="U4793" t="str">
        <f t="shared" si="524"/>
        <v>Inactive</v>
      </c>
    </row>
    <row r="4794" spans="1:21" x14ac:dyDescent="0.25">
      <c r="A4794" t="s">
        <v>4821</v>
      </c>
      <c r="B4794">
        <v>58</v>
      </c>
      <c r="C4794" t="str">
        <f t="shared" si="518"/>
        <v>55+</v>
      </c>
      <c r="D4794" t="s">
        <v>27</v>
      </c>
      <c r="E4794" t="s">
        <v>18</v>
      </c>
      <c r="F4794">
        <v>32.880000000000003</v>
      </c>
      <c r="G4794" t="str">
        <f t="shared" si="519"/>
        <v>Medium</v>
      </c>
      <c r="H4794">
        <v>0</v>
      </c>
      <c r="I4794" t="s">
        <v>35</v>
      </c>
      <c r="J4794" t="s">
        <v>43</v>
      </c>
      <c r="K4794" s="4">
        <v>17.989999999999998</v>
      </c>
      <c r="L4794" s="4">
        <f t="shared" si="520"/>
        <v>17.989999999999998</v>
      </c>
      <c r="M4794">
        <v>0</v>
      </c>
      <c r="N4794" t="s">
        <v>23</v>
      </c>
      <c r="O4794">
        <v>5</v>
      </c>
      <c r="P4794">
        <v>32.880000000000003</v>
      </c>
      <c r="Q4794">
        <f t="shared" si="521"/>
        <v>1973</v>
      </c>
      <c r="R4794" t="s">
        <v>25</v>
      </c>
      <c r="S4794">
        <f t="shared" si="522"/>
        <v>64872.240000000005</v>
      </c>
      <c r="T4794" t="str">
        <f t="shared" si="523"/>
        <v>High</v>
      </c>
      <c r="U4794" t="str">
        <f t="shared" si="524"/>
        <v>Active</v>
      </c>
    </row>
    <row r="4795" spans="1:21" x14ac:dyDescent="0.25">
      <c r="A4795" t="s">
        <v>4822</v>
      </c>
      <c r="B4795">
        <v>29</v>
      </c>
      <c r="C4795" t="str">
        <f t="shared" si="518"/>
        <v>25-34</v>
      </c>
      <c r="D4795" t="s">
        <v>13</v>
      </c>
      <c r="E4795" t="s">
        <v>2</v>
      </c>
      <c r="F4795">
        <v>11.19</v>
      </c>
      <c r="G4795" t="str">
        <f t="shared" si="519"/>
        <v>Low</v>
      </c>
      <c r="H4795">
        <v>11</v>
      </c>
      <c r="I4795" t="s">
        <v>3</v>
      </c>
      <c r="J4795" t="s">
        <v>10</v>
      </c>
      <c r="K4795" s="4">
        <v>8.99</v>
      </c>
      <c r="L4795" s="4">
        <f t="shared" si="520"/>
        <v>8.99</v>
      </c>
      <c r="M4795">
        <v>0</v>
      </c>
      <c r="N4795" t="s">
        <v>23</v>
      </c>
      <c r="O4795">
        <v>2</v>
      </c>
      <c r="P4795">
        <v>0.93</v>
      </c>
      <c r="Q4795">
        <f t="shared" si="521"/>
        <v>56</v>
      </c>
      <c r="R4795" t="s">
        <v>33</v>
      </c>
      <c r="S4795">
        <f t="shared" si="522"/>
        <v>626.64</v>
      </c>
      <c r="T4795" t="str">
        <f t="shared" si="523"/>
        <v>High</v>
      </c>
      <c r="U4795" t="str">
        <f t="shared" si="524"/>
        <v>Risk</v>
      </c>
    </row>
    <row r="4796" spans="1:21" x14ac:dyDescent="0.25">
      <c r="A4796" t="s">
        <v>4823</v>
      </c>
      <c r="B4796">
        <v>34</v>
      </c>
      <c r="C4796" t="str">
        <f t="shared" si="518"/>
        <v>25-34</v>
      </c>
      <c r="D4796" t="s">
        <v>27</v>
      </c>
      <c r="E4796" t="s">
        <v>2</v>
      </c>
      <c r="F4796">
        <v>1.77</v>
      </c>
      <c r="G4796" t="str">
        <f t="shared" si="519"/>
        <v>Low</v>
      </c>
      <c r="H4796">
        <v>10</v>
      </c>
      <c r="I4796" t="s">
        <v>3</v>
      </c>
      <c r="J4796" t="s">
        <v>32</v>
      </c>
      <c r="K4796" s="4">
        <v>8.99</v>
      </c>
      <c r="L4796" s="4">
        <f t="shared" si="520"/>
        <v>8.99</v>
      </c>
      <c r="M4796">
        <v>1</v>
      </c>
      <c r="N4796" t="s">
        <v>47</v>
      </c>
      <c r="O4796">
        <v>2</v>
      </c>
      <c r="P4796">
        <v>0.16</v>
      </c>
      <c r="Q4796">
        <f t="shared" si="521"/>
        <v>10</v>
      </c>
      <c r="R4796" t="s">
        <v>25</v>
      </c>
      <c r="S4796">
        <f t="shared" si="522"/>
        <v>17.7</v>
      </c>
      <c r="T4796" t="str">
        <f t="shared" si="523"/>
        <v>Low</v>
      </c>
      <c r="U4796" t="str">
        <f t="shared" si="524"/>
        <v>Risk</v>
      </c>
    </row>
    <row r="4797" spans="1:21" x14ac:dyDescent="0.25">
      <c r="A4797" t="s">
        <v>4824</v>
      </c>
      <c r="B4797">
        <v>58</v>
      </c>
      <c r="C4797" t="str">
        <f t="shared" si="518"/>
        <v>55+</v>
      </c>
      <c r="D4797" t="s">
        <v>13</v>
      </c>
      <c r="E4797" t="s">
        <v>18</v>
      </c>
      <c r="F4797">
        <v>30.18</v>
      </c>
      <c r="G4797" t="str">
        <f t="shared" si="519"/>
        <v>Medium</v>
      </c>
      <c r="H4797">
        <v>48</v>
      </c>
      <c r="I4797" t="s">
        <v>14</v>
      </c>
      <c r="J4797" t="s">
        <v>41</v>
      </c>
      <c r="K4797" s="4">
        <v>17.989999999999998</v>
      </c>
      <c r="L4797" s="4">
        <f t="shared" si="520"/>
        <v>17.989999999999998</v>
      </c>
      <c r="M4797">
        <v>0</v>
      </c>
      <c r="N4797" t="s">
        <v>47</v>
      </c>
      <c r="O4797">
        <v>4</v>
      </c>
      <c r="P4797">
        <v>0.62</v>
      </c>
      <c r="Q4797">
        <f t="shared" si="521"/>
        <v>37</v>
      </c>
      <c r="R4797" t="s">
        <v>20</v>
      </c>
      <c r="S4797">
        <f t="shared" si="522"/>
        <v>1116.6600000000001</v>
      </c>
      <c r="T4797" t="str">
        <f t="shared" si="523"/>
        <v>High</v>
      </c>
      <c r="U4797" t="str">
        <f t="shared" si="524"/>
        <v>Inactive</v>
      </c>
    </row>
    <row r="4798" spans="1:21" x14ac:dyDescent="0.25">
      <c r="A4798" t="s">
        <v>4825</v>
      </c>
      <c r="B4798">
        <v>62</v>
      </c>
      <c r="C4798" t="str">
        <f t="shared" si="518"/>
        <v>55+</v>
      </c>
      <c r="D4798" t="s">
        <v>1</v>
      </c>
      <c r="E4798" t="s">
        <v>8</v>
      </c>
      <c r="F4798">
        <v>3.61</v>
      </c>
      <c r="G4798" t="str">
        <f t="shared" si="519"/>
        <v>Low</v>
      </c>
      <c r="H4798">
        <v>0</v>
      </c>
      <c r="I4798" t="s">
        <v>19</v>
      </c>
      <c r="J4798" t="s">
        <v>41</v>
      </c>
      <c r="K4798" s="4">
        <v>13.99</v>
      </c>
      <c r="L4798" s="4">
        <f t="shared" si="520"/>
        <v>13.99</v>
      </c>
      <c r="M4798">
        <v>0</v>
      </c>
      <c r="N4798" t="s">
        <v>29</v>
      </c>
      <c r="O4798">
        <v>3</v>
      </c>
      <c r="P4798">
        <v>3.61</v>
      </c>
      <c r="Q4798">
        <f t="shared" si="521"/>
        <v>217</v>
      </c>
      <c r="R4798" t="s">
        <v>25</v>
      </c>
      <c r="S4798">
        <f t="shared" si="522"/>
        <v>783.37</v>
      </c>
      <c r="T4798" t="str">
        <f t="shared" si="523"/>
        <v>High</v>
      </c>
      <c r="U4798" t="str">
        <f t="shared" si="524"/>
        <v>Active</v>
      </c>
    </row>
    <row r="4799" spans="1:21" x14ac:dyDescent="0.25">
      <c r="A4799" t="s">
        <v>4826</v>
      </c>
      <c r="B4799">
        <v>49</v>
      </c>
      <c r="C4799" t="str">
        <f t="shared" si="518"/>
        <v>45-54</v>
      </c>
      <c r="D4799" t="s">
        <v>1</v>
      </c>
      <c r="E4799" t="s">
        <v>2</v>
      </c>
      <c r="F4799">
        <v>0.59</v>
      </c>
      <c r="G4799" t="str">
        <f t="shared" si="519"/>
        <v>Low</v>
      </c>
      <c r="H4799">
        <v>45</v>
      </c>
      <c r="I4799" t="s">
        <v>9</v>
      </c>
      <c r="J4799" t="s">
        <v>4</v>
      </c>
      <c r="K4799" s="4">
        <v>8.99</v>
      </c>
      <c r="L4799" s="4">
        <f t="shared" si="520"/>
        <v>8.99</v>
      </c>
      <c r="M4799">
        <v>1</v>
      </c>
      <c r="N4799" t="s">
        <v>5</v>
      </c>
      <c r="O4799">
        <v>2</v>
      </c>
      <c r="P4799">
        <v>0.01</v>
      </c>
      <c r="Q4799">
        <f t="shared" si="521"/>
        <v>1</v>
      </c>
      <c r="R4799" t="s">
        <v>11</v>
      </c>
      <c r="S4799">
        <f t="shared" si="522"/>
        <v>0.59</v>
      </c>
      <c r="T4799" t="str">
        <f t="shared" si="523"/>
        <v>Low</v>
      </c>
      <c r="U4799" t="str">
        <f t="shared" si="524"/>
        <v>Inactive</v>
      </c>
    </row>
    <row r="4800" spans="1:21" x14ac:dyDescent="0.25">
      <c r="A4800" t="s">
        <v>4827</v>
      </c>
      <c r="B4800">
        <v>47</v>
      </c>
      <c r="C4800" t="str">
        <f t="shared" si="518"/>
        <v>45-54</v>
      </c>
      <c r="D4800" t="s">
        <v>13</v>
      </c>
      <c r="E4800" t="s">
        <v>8</v>
      </c>
      <c r="F4800">
        <v>7.04</v>
      </c>
      <c r="G4800" t="str">
        <f t="shared" si="519"/>
        <v>Low</v>
      </c>
      <c r="H4800">
        <v>34</v>
      </c>
      <c r="I4800" t="s">
        <v>19</v>
      </c>
      <c r="J4800" t="s">
        <v>32</v>
      </c>
      <c r="K4800" s="4">
        <v>13.99</v>
      </c>
      <c r="L4800" s="4">
        <f t="shared" si="520"/>
        <v>13.99</v>
      </c>
      <c r="M4800">
        <v>1</v>
      </c>
      <c r="N4800" t="s">
        <v>29</v>
      </c>
      <c r="O4800">
        <v>2</v>
      </c>
      <c r="P4800">
        <v>0.2</v>
      </c>
      <c r="Q4800">
        <f t="shared" si="521"/>
        <v>12</v>
      </c>
      <c r="R4800" t="s">
        <v>6</v>
      </c>
      <c r="S4800">
        <f t="shared" si="522"/>
        <v>84.48</v>
      </c>
      <c r="T4800" t="str">
        <f t="shared" si="523"/>
        <v>Medium</v>
      </c>
      <c r="U4800" t="str">
        <f t="shared" si="524"/>
        <v>Inactive</v>
      </c>
    </row>
    <row r="4801" spans="1:21" x14ac:dyDescent="0.25">
      <c r="A4801" t="s">
        <v>4828</v>
      </c>
      <c r="B4801">
        <v>38</v>
      </c>
      <c r="C4801" t="str">
        <f t="shared" si="518"/>
        <v>35-44</v>
      </c>
      <c r="D4801" t="s">
        <v>27</v>
      </c>
      <c r="E4801" t="s">
        <v>18</v>
      </c>
      <c r="F4801">
        <v>0.47</v>
      </c>
      <c r="G4801" t="str">
        <f t="shared" si="519"/>
        <v>Low</v>
      </c>
      <c r="H4801">
        <v>48</v>
      </c>
      <c r="I4801" t="s">
        <v>35</v>
      </c>
      <c r="J4801" t="s">
        <v>41</v>
      </c>
      <c r="K4801" s="4">
        <v>17.989999999999998</v>
      </c>
      <c r="L4801" s="4">
        <f t="shared" si="520"/>
        <v>17.989999999999998</v>
      </c>
      <c r="M4801">
        <v>1</v>
      </c>
      <c r="N4801" t="s">
        <v>29</v>
      </c>
      <c r="O4801">
        <v>3</v>
      </c>
      <c r="P4801">
        <v>0.01</v>
      </c>
      <c r="Q4801">
        <f t="shared" si="521"/>
        <v>1</v>
      </c>
      <c r="R4801" t="s">
        <v>20</v>
      </c>
      <c r="S4801">
        <f t="shared" si="522"/>
        <v>0.47</v>
      </c>
      <c r="T4801" t="str">
        <f t="shared" si="523"/>
        <v>Low</v>
      </c>
      <c r="U4801" t="str">
        <f t="shared" si="524"/>
        <v>Inactive</v>
      </c>
    </row>
    <row r="4802" spans="1:21" x14ac:dyDescent="0.25">
      <c r="A4802" t="s">
        <v>4829</v>
      </c>
      <c r="B4802">
        <v>23</v>
      </c>
      <c r="C4802" t="str">
        <f t="shared" si="518"/>
        <v>18-24</v>
      </c>
      <c r="D4802" t="s">
        <v>1</v>
      </c>
      <c r="E4802" t="s">
        <v>18</v>
      </c>
      <c r="F4802">
        <v>0.24</v>
      </c>
      <c r="G4802" t="str">
        <f t="shared" si="519"/>
        <v>Low</v>
      </c>
      <c r="H4802">
        <v>23</v>
      </c>
      <c r="I4802" t="s">
        <v>14</v>
      </c>
      <c r="J4802" t="s">
        <v>10</v>
      </c>
      <c r="K4802" s="4">
        <v>17.989999999999998</v>
      </c>
      <c r="L4802" s="4">
        <f t="shared" si="520"/>
        <v>17.989999999999998</v>
      </c>
      <c r="M4802">
        <v>1</v>
      </c>
      <c r="N4802" t="s">
        <v>29</v>
      </c>
      <c r="O4802">
        <v>2</v>
      </c>
      <c r="P4802">
        <v>0.01</v>
      </c>
      <c r="Q4802">
        <f t="shared" si="521"/>
        <v>1</v>
      </c>
      <c r="R4802" t="s">
        <v>20</v>
      </c>
      <c r="S4802">
        <f t="shared" si="522"/>
        <v>0.24</v>
      </c>
      <c r="T4802" t="str">
        <f t="shared" si="523"/>
        <v>Low</v>
      </c>
      <c r="U4802" t="str">
        <f t="shared" si="524"/>
        <v>Inactive</v>
      </c>
    </row>
    <row r="4803" spans="1:21" x14ac:dyDescent="0.25">
      <c r="A4803" t="s">
        <v>4830</v>
      </c>
      <c r="B4803">
        <v>46</v>
      </c>
      <c r="C4803" t="str">
        <f t="shared" ref="C4803:C4866" si="525">IF(B4803&lt;=25, "18-24", IF(B4803&lt;=35, "25-34", IF(B4803&lt;=45,"35-44", IF(B4803&lt;=55,"45-54", "55+"))))</f>
        <v>45-54</v>
      </c>
      <c r="D4803" t="s">
        <v>13</v>
      </c>
      <c r="E4803" t="s">
        <v>18</v>
      </c>
      <c r="F4803">
        <v>34.32</v>
      </c>
      <c r="G4803" t="str">
        <f t="shared" ref="G4803:G4866" si="526">IF(F4803&lt;=20,"Low",IF(F4803&lt;=50, "Medium","High"))</f>
        <v>Medium</v>
      </c>
      <c r="H4803">
        <v>34</v>
      </c>
      <c r="I4803" t="s">
        <v>35</v>
      </c>
      <c r="J4803" t="s">
        <v>41</v>
      </c>
      <c r="K4803" s="4">
        <v>17.989999999999998</v>
      </c>
      <c r="L4803" s="4">
        <f t="shared" ref="L4803:L4866" si="527">K4803</f>
        <v>17.989999999999998</v>
      </c>
      <c r="M4803">
        <v>0</v>
      </c>
      <c r="N4803" t="s">
        <v>47</v>
      </c>
      <c r="O4803">
        <v>5</v>
      </c>
      <c r="P4803">
        <v>0.98</v>
      </c>
      <c r="Q4803">
        <f t="shared" ref="Q4803:Q4866" si="528">ROUND(P4803*60, 0)</f>
        <v>59</v>
      </c>
      <c r="R4803" t="s">
        <v>6</v>
      </c>
      <c r="S4803">
        <f t="shared" ref="S4803:S4866" si="529">F4803*Q4803</f>
        <v>2024.88</v>
      </c>
      <c r="T4803" t="str">
        <f t="shared" ref="T4803:T4866" si="530">IF(S4803&lt;=50,"Low",IF(S4803&lt;=150,"Medium", "High"))</f>
        <v>High</v>
      </c>
      <c r="U4803" t="str">
        <f t="shared" ref="U4803:U4866" si="531">IF(H4803&lt;=7,"Active", IF(H4803&lt;=21,"Risk", "Inactive"))</f>
        <v>Inactive</v>
      </c>
    </row>
    <row r="4804" spans="1:21" x14ac:dyDescent="0.25">
      <c r="A4804" t="s">
        <v>4831</v>
      </c>
      <c r="B4804">
        <v>47</v>
      </c>
      <c r="C4804" t="str">
        <f t="shared" si="525"/>
        <v>45-54</v>
      </c>
      <c r="D4804" t="s">
        <v>1</v>
      </c>
      <c r="E4804" t="s">
        <v>8</v>
      </c>
      <c r="F4804">
        <v>42.79</v>
      </c>
      <c r="G4804" t="str">
        <f t="shared" si="526"/>
        <v>Medium</v>
      </c>
      <c r="H4804">
        <v>2</v>
      </c>
      <c r="I4804" t="s">
        <v>9</v>
      </c>
      <c r="J4804" t="s">
        <v>4</v>
      </c>
      <c r="K4804" s="4">
        <v>13.99</v>
      </c>
      <c r="L4804" s="4">
        <f t="shared" si="527"/>
        <v>13.99</v>
      </c>
      <c r="M4804">
        <v>0</v>
      </c>
      <c r="N4804" t="s">
        <v>23</v>
      </c>
      <c r="O4804">
        <v>1</v>
      </c>
      <c r="P4804">
        <v>14.26</v>
      </c>
      <c r="Q4804">
        <f t="shared" si="528"/>
        <v>856</v>
      </c>
      <c r="R4804" t="s">
        <v>16</v>
      </c>
      <c r="S4804">
        <f t="shared" si="529"/>
        <v>36628.239999999998</v>
      </c>
      <c r="T4804" t="str">
        <f t="shared" si="530"/>
        <v>High</v>
      </c>
      <c r="U4804" t="str">
        <f t="shared" si="531"/>
        <v>Active</v>
      </c>
    </row>
    <row r="4805" spans="1:21" x14ac:dyDescent="0.25">
      <c r="A4805" t="s">
        <v>4832</v>
      </c>
      <c r="B4805">
        <v>64</v>
      </c>
      <c r="C4805" t="str">
        <f t="shared" si="525"/>
        <v>55+</v>
      </c>
      <c r="D4805" t="s">
        <v>27</v>
      </c>
      <c r="E4805" t="s">
        <v>8</v>
      </c>
      <c r="F4805">
        <v>7.6</v>
      </c>
      <c r="G4805" t="str">
        <f t="shared" si="526"/>
        <v>Low</v>
      </c>
      <c r="H4805">
        <v>44</v>
      </c>
      <c r="I4805" t="s">
        <v>3</v>
      </c>
      <c r="J4805" t="s">
        <v>32</v>
      </c>
      <c r="K4805" s="4">
        <v>13.99</v>
      </c>
      <c r="L4805" s="4">
        <f t="shared" si="527"/>
        <v>13.99</v>
      </c>
      <c r="M4805">
        <v>1</v>
      </c>
      <c r="N4805" t="s">
        <v>23</v>
      </c>
      <c r="O4805">
        <v>1</v>
      </c>
      <c r="P4805">
        <v>0.17</v>
      </c>
      <c r="Q4805">
        <f t="shared" si="528"/>
        <v>10</v>
      </c>
      <c r="R4805" t="s">
        <v>16</v>
      </c>
      <c r="S4805">
        <f t="shared" si="529"/>
        <v>76</v>
      </c>
      <c r="T4805" t="str">
        <f t="shared" si="530"/>
        <v>Medium</v>
      </c>
      <c r="U4805" t="str">
        <f t="shared" si="531"/>
        <v>Inactive</v>
      </c>
    </row>
    <row r="4806" spans="1:21" x14ac:dyDescent="0.25">
      <c r="A4806" t="s">
        <v>4833</v>
      </c>
      <c r="B4806">
        <v>60</v>
      </c>
      <c r="C4806" t="str">
        <f t="shared" si="525"/>
        <v>55+</v>
      </c>
      <c r="D4806" t="s">
        <v>1</v>
      </c>
      <c r="E4806" t="s">
        <v>18</v>
      </c>
      <c r="F4806">
        <v>8.4</v>
      </c>
      <c r="G4806" t="str">
        <f t="shared" si="526"/>
        <v>Low</v>
      </c>
      <c r="H4806">
        <v>53</v>
      </c>
      <c r="I4806" t="s">
        <v>9</v>
      </c>
      <c r="J4806" t="s">
        <v>4</v>
      </c>
      <c r="K4806" s="4">
        <v>17.989999999999998</v>
      </c>
      <c r="L4806" s="4">
        <f t="shared" si="527"/>
        <v>17.989999999999998</v>
      </c>
      <c r="M4806">
        <v>1</v>
      </c>
      <c r="N4806" t="s">
        <v>47</v>
      </c>
      <c r="O4806">
        <v>2</v>
      </c>
      <c r="P4806">
        <v>0.16</v>
      </c>
      <c r="Q4806">
        <f t="shared" si="528"/>
        <v>10</v>
      </c>
      <c r="R4806" t="s">
        <v>38</v>
      </c>
      <c r="S4806">
        <f t="shared" si="529"/>
        <v>84</v>
      </c>
      <c r="T4806" t="str">
        <f t="shared" si="530"/>
        <v>Medium</v>
      </c>
      <c r="U4806" t="str">
        <f t="shared" si="531"/>
        <v>Inactive</v>
      </c>
    </row>
    <row r="4807" spans="1:21" x14ac:dyDescent="0.25">
      <c r="A4807" t="s">
        <v>4834</v>
      </c>
      <c r="B4807">
        <v>59</v>
      </c>
      <c r="C4807" t="str">
        <f t="shared" si="525"/>
        <v>55+</v>
      </c>
      <c r="D4807" t="s">
        <v>13</v>
      </c>
      <c r="E4807" t="s">
        <v>8</v>
      </c>
      <c r="F4807">
        <v>29.55</v>
      </c>
      <c r="G4807" t="str">
        <f t="shared" si="526"/>
        <v>Medium</v>
      </c>
      <c r="H4807">
        <v>0</v>
      </c>
      <c r="I4807" t="s">
        <v>35</v>
      </c>
      <c r="J4807" t="s">
        <v>32</v>
      </c>
      <c r="K4807" s="4">
        <v>13.99</v>
      </c>
      <c r="L4807" s="4">
        <f t="shared" si="527"/>
        <v>13.99</v>
      </c>
      <c r="M4807">
        <v>0</v>
      </c>
      <c r="N4807" t="s">
        <v>15</v>
      </c>
      <c r="O4807">
        <v>5</v>
      </c>
      <c r="P4807">
        <v>29.55</v>
      </c>
      <c r="Q4807">
        <f t="shared" si="528"/>
        <v>1773</v>
      </c>
      <c r="R4807" t="s">
        <v>25</v>
      </c>
      <c r="S4807">
        <f t="shared" si="529"/>
        <v>52392.15</v>
      </c>
      <c r="T4807" t="str">
        <f t="shared" si="530"/>
        <v>High</v>
      </c>
      <c r="U4807" t="str">
        <f t="shared" si="531"/>
        <v>Active</v>
      </c>
    </row>
    <row r="4808" spans="1:21" x14ac:dyDescent="0.25">
      <c r="A4808" t="s">
        <v>4835</v>
      </c>
      <c r="B4808">
        <v>18</v>
      </c>
      <c r="C4808" t="str">
        <f t="shared" si="525"/>
        <v>18-24</v>
      </c>
      <c r="D4808" t="s">
        <v>13</v>
      </c>
      <c r="E4808" t="s">
        <v>8</v>
      </c>
      <c r="F4808">
        <v>6.99</v>
      </c>
      <c r="G4808" t="str">
        <f t="shared" si="526"/>
        <v>Low</v>
      </c>
      <c r="H4808">
        <v>46</v>
      </c>
      <c r="I4808" t="s">
        <v>3</v>
      </c>
      <c r="J4808" t="s">
        <v>41</v>
      </c>
      <c r="K4808" s="4">
        <v>13.99</v>
      </c>
      <c r="L4808" s="4">
        <f t="shared" si="527"/>
        <v>13.99</v>
      </c>
      <c r="M4808">
        <v>1</v>
      </c>
      <c r="N4808" t="s">
        <v>15</v>
      </c>
      <c r="O4808">
        <v>5</v>
      </c>
      <c r="P4808">
        <v>0.15</v>
      </c>
      <c r="Q4808">
        <f t="shared" si="528"/>
        <v>9</v>
      </c>
      <c r="R4808" t="s">
        <v>33</v>
      </c>
      <c r="S4808">
        <f t="shared" si="529"/>
        <v>62.910000000000004</v>
      </c>
      <c r="T4808" t="str">
        <f t="shared" si="530"/>
        <v>Medium</v>
      </c>
      <c r="U4808" t="str">
        <f t="shared" si="531"/>
        <v>Inactive</v>
      </c>
    </row>
    <row r="4809" spans="1:21" x14ac:dyDescent="0.25">
      <c r="A4809" t="s">
        <v>4836</v>
      </c>
      <c r="B4809">
        <v>61</v>
      </c>
      <c r="C4809" t="str">
        <f t="shared" si="525"/>
        <v>55+</v>
      </c>
      <c r="D4809" t="s">
        <v>13</v>
      </c>
      <c r="E4809" t="s">
        <v>18</v>
      </c>
      <c r="F4809">
        <v>0.78</v>
      </c>
      <c r="G4809" t="str">
        <f t="shared" si="526"/>
        <v>Low</v>
      </c>
      <c r="H4809">
        <v>33</v>
      </c>
      <c r="I4809" t="s">
        <v>56</v>
      </c>
      <c r="J4809" t="s">
        <v>4</v>
      </c>
      <c r="K4809" s="4">
        <v>17.989999999999998</v>
      </c>
      <c r="L4809" s="4">
        <f t="shared" si="527"/>
        <v>17.989999999999998</v>
      </c>
      <c r="M4809">
        <v>1</v>
      </c>
      <c r="N4809" t="s">
        <v>29</v>
      </c>
      <c r="O4809">
        <v>5</v>
      </c>
      <c r="P4809">
        <v>0.02</v>
      </c>
      <c r="Q4809">
        <f t="shared" si="528"/>
        <v>1</v>
      </c>
      <c r="R4809" t="s">
        <v>11</v>
      </c>
      <c r="S4809">
        <f t="shared" si="529"/>
        <v>0.78</v>
      </c>
      <c r="T4809" t="str">
        <f t="shared" si="530"/>
        <v>Low</v>
      </c>
      <c r="U4809" t="str">
        <f t="shared" si="531"/>
        <v>Inactive</v>
      </c>
    </row>
    <row r="4810" spans="1:21" x14ac:dyDescent="0.25">
      <c r="A4810" s="1" t="s">
        <v>4837</v>
      </c>
      <c r="B4810">
        <v>65</v>
      </c>
      <c r="C4810" t="str">
        <f t="shared" si="525"/>
        <v>55+</v>
      </c>
      <c r="D4810" t="s">
        <v>27</v>
      </c>
      <c r="E4810" t="s">
        <v>18</v>
      </c>
      <c r="F4810">
        <v>31.99</v>
      </c>
      <c r="G4810" t="str">
        <f t="shared" si="526"/>
        <v>Medium</v>
      </c>
      <c r="H4810">
        <v>57</v>
      </c>
      <c r="I4810" t="s">
        <v>14</v>
      </c>
      <c r="J4810" t="s">
        <v>10</v>
      </c>
      <c r="K4810" s="4">
        <v>17.989999999999998</v>
      </c>
      <c r="L4810" s="4">
        <f t="shared" si="527"/>
        <v>17.989999999999998</v>
      </c>
      <c r="M4810">
        <v>0</v>
      </c>
      <c r="N4810" t="s">
        <v>29</v>
      </c>
      <c r="O4810">
        <v>2</v>
      </c>
      <c r="P4810">
        <v>0.55000000000000004</v>
      </c>
      <c r="Q4810">
        <f t="shared" si="528"/>
        <v>33</v>
      </c>
      <c r="R4810" t="s">
        <v>6</v>
      </c>
      <c r="S4810">
        <f t="shared" si="529"/>
        <v>1055.6699999999998</v>
      </c>
      <c r="T4810" t="str">
        <f t="shared" si="530"/>
        <v>High</v>
      </c>
      <c r="U4810" t="str">
        <f t="shared" si="531"/>
        <v>Inactive</v>
      </c>
    </row>
    <row r="4811" spans="1:21" x14ac:dyDescent="0.25">
      <c r="A4811" t="s">
        <v>4838</v>
      </c>
      <c r="B4811">
        <v>48</v>
      </c>
      <c r="C4811" t="str">
        <f t="shared" si="525"/>
        <v>45-54</v>
      </c>
      <c r="D4811" t="s">
        <v>27</v>
      </c>
      <c r="E4811" t="s">
        <v>8</v>
      </c>
      <c r="F4811">
        <v>6.71</v>
      </c>
      <c r="G4811" t="str">
        <f t="shared" si="526"/>
        <v>Low</v>
      </c>
      <c r="H4811">
        <v>46</v>
      </c>
      <c r="I4811" t="s">
        <v>56</v>
      </c>
      <c r="J4811" t="s">
        <v>43</v>
      </c>
      <c r="K4811" s="4">
        <v>13.99</v>
      </c>
      <c r="L4811" s="4">
        <f t="shared" si="527"/>
        <v>13.99</v>
      </c>
      <c r="M4811">
        <v>1</v>
      </c>
      <c r="N4811" t="s">
        <v>29</v>
      </c>
      <c r="O4811">
        <v>2</v>
      </c>
      <c r="P4811">
        <v>0.14000000000000001</v>
      </c>
      <c r="Q4811">
        <f t="shared" si="528"/>
        <v>8</v>
      </c>
      <c r="R4811" t="s">
        <v>16</v>
      </c>
      <c r="S4811">
        <f t="shared" si="529"/>
        <v>53.68</v>
      </c>
      <c r="T4811" t="str">
        <f t="shared" si="530"/>
        <v>Medium</v>
      </c>
      <c r="U4811" t="str">
        <f t="shared" si="531"/>
        <v>Inactive</v>
      </c>
    </row>
    <row r="4812" spans="1:21" x14ac:dyDescent="0.25">
      <c r="A4812" s="1" t="s">
        <v>4839</v>
      </c>
      <c r="B4812">
        <v>22</v>
      </c>
      <c r="C4812" t="str">
        <f t="shared" si="525"/>
        <v>18-24</v>
      </c>
      <c r="D4812" t="s">
        <v>13</v>
      </c>
      <c r="E4812" t="s">
        <v>18</v>
      </c>
      <c r="F4812">
        <v>14.35</v>
      </c>
      <c r="G4812" t="str">
        <f t="shared" si="526"/>
        <v>Low</v>
      </c>
      <c r="H4812">
        <v>1</v>
      </c>
      <c r="I4812" t="s">
        <v>9</v>
      </c>
      <c r="J4812" t="s">
        <v>32</v>
      </c>
      <c r="K4812" s="4">
        <v>17.989999999999998</v>
      </c>
      <c r="L4812" s="4">
        <f t="shared" si="527"/>
        <v>17.989999999999998</v>
      </c>
      <c r="M4812">
        <v>0</v>
      </c>
      <c r="N4812" t="s">
        <v>47</v>
      </c>
      <c r="O4812">
        <v>5</v>
      </c>
      <c r="P4812">
        <v>7.17</v>
      </c>
      <c r="Q4812">
        <f t="shared" si="528"/>
        <v>430</v>
      </c>
      <c r="R4812" t="s">
        <v>11</v>
      </c>
      <c r="S4812">
        <f t="shared" si="529"/>
        <v>6170.5</v>
      </c>
      <c r="T4812" t="str">
        <f t="shared" si="530"/>
        <v>High</v>
      </c>
      <c r="U4812" t="str">
        <f t="shared" si="531"/>
        <v>Active</v>
      </c>
    </row>
    <row r="4813" spans="1:21" x14ac:dyDescent="0.25">
      <c r="A4813" t="s">
        <v>4840</v>
      </c>
      <c r="B4813">
        <v>39</v>
      </c>
      <c r="C4813" t="str">
        <f t="shared" si="525"/>
        <v>35-44</v>
      </c>
      <c r="D4813" t="s">
        <v>27</v>
      </c>
      <c r="E4813" t="s">
        <v>2</v>
      </c>
      <c r="F4813">
        <v>6.04</v>
      </c>
      <c r="G4813" t="str">
        <f t="shared" si="526"/>
        <v>Low</v>
      </c>
      <c r="H4813">
        <v>37</v>
      </c>
      <c r="I4813" t="s">
        <v>9</v>
      </c>
      <c r="J4813" t="s">
        <v>41</v>
      </c>
      <c r="K4813" s="4">
        <v>8.99</v>
      </c>
      <c r="L4813" s="4">
        <f t="shared" si="527"/>
        <v>8.99</v>
      </c>
      <c r="M4813">
        <v>1</v>
      </c>
      <c r="N4813" t="s">
        <v>5</v>
      </c>
      <c r="O4813">
        <v>2</v>
      </c>
      <c r="P4813">
        <v>0.16</v>
      </c>
      <c r="Q4813">
        <f t="shared" si="528"/>
        <v>10</v>
      </c>
      <c r="R4813" t="s">
        <v>38</v>
      </c>
      <c r="S4813">
        <f t="shared" si="529"/>
        <v>60.4</v>
      </c>
      <c r="T4813" t="str">
        <f t="shared" si="530"/>
        <v>Medium</v>
      </c>
      <c r="U4813" t="str">
        <f t="shared" si="531"/>
        <v>Inactive</v>
      </c>
    </row>
    <row r="4814" spans="1:21" x14ac:dyDescent="0.25">
      <c r="A4814" t="s">
        <v>4841</v>
      </c>
      <c r="B4814">
        <v>29</v>
      </c>
      <c r="C4814" t="str">
        <f t="shared" si="525"/>
        <v>25-34</v>
      </c>
      <c r="D4814" t="s">
        <v>13</v>
      </c>
      <c r="E4814" t="s">
        <v>18</v>
      </c>
      <c r="F4814">
        <v>8.8699999999999992</v>
      </c>
      <c r="G4814" t="str">
        <f t="shared" si="526"/>
        <v>Low</v>
      </c>
      <c r="H4814">
        <v>41</v>
      </c>
      <c r="I4814" t="s">
        <v>9</v>
      </c>
      <c r="J4814" t="s">
        <v>10</v>
      </c>
      <c r="K4814" s="4">
        <v>17.989999999999998</v>
      </c>
      <c r="L4814" s="4">
        <f t="shared" si="527"/>
        <v>17.989999999999998</v>
      </c>
      <c r="M4814">
        <v>1</v>
      </c>
      <c r="N4814" t="s">
        <v>23</v>
      </c>
      <c r="O4814">
        <v>3</v>
      </c>
      <c r="P4814">
        <v>0.21</v>
      </c>
      <c r="Q4814">
        <f t="shared" si="528"/>
        <v>13</v>
      </c>
      <c r="R4814" t="s">
        <v>20</v>
      </c>
      <c r="S4814">
        <f t="shared" si="529"/>
        <v>115.30999999999999</v>
      </c>
      <c r="T4814" t="str">
        <f t="shared" si="530"/>
        <v>Medium</v>
      </c>
      <c r="U4814" t="str">
        <f t="shared" si="531"/>
        <v>Inactive</v>
      </c>
    </row>
    <row r="4815" spans="1:21" x14ac:dyDescent="0.25">
      <c r="A4815" t="s">
        <v>4842</v>
      </c>
      <c r="B4815">
        <v>50</v>
      </c>
      <c r="C4815" t="str">
        <f t="shared" si="525"/>
        <v>45-54</v>
      </c>
      <c r="D4815" t="s">
        <v>27</v>
      </c>
      <c r="E4815" t="s">
        <v>2</v>
      </c>
      <c r="F4815">
        <v>20.96</v>
      </c>
      <c r="G4815" t="str">
        <f t="shared" si="526"/>
        <v>Medium</v>
      </c>
      <c r="H4815">
        <v>40</v>
      </c>
      <c r="I4815" t="s">
        <v>35</v>
      </c>
      <c r="J4815" t="s">
        <v>4</v>
      </c>
      <c r="K4815" s="4">
        <v>8.99</v>
      </c>
      <c r="L4815" s="4">
        <f t="shared" si="527"/>
        <v>8.99</v>
      </c>
      <c r="M4815">
        <v>0</v>
      </c>
      <c r="N4815" t="s">
        <v>15</v>
      </c>
      <c r="O4815">
        <v>2</v>
      </c>
      <c r="P4815">
        <v>0.51</v>
      </c>
      <c r="Q4815">
        <f t="shared" si="528"/>
        <v>31</v>
      </c>
      <c r="R4815" t="s">
        <v>11</v>
      </c>
      <c r="S4815">
        <f t="shared" si="529"/>
        <v>649.76</v>
      </c>
      <c r="T4815" t="str">
        <f t="shared" si="530"/>
        <v>High</v>
      </c>
      <c r="U4815" t="str">
        <f t="shared" si="531"/>
        <v>Inactive</v>
      </c>
    </row>
    <row r="4816" spans="1:21" x14ac:dyDescent="0.25">
      <c r="A4816" t="s">
        <v>4843</v>
      </c>
      <c r="B4816">
        <v>65</v>
      </c>
      <c r="C4816" t="str">
        <f t="shared" si="525"/>
        <v>55+</v>
      </c>
      <c r="D4816" t="s">
        <v>13</v>
      </c>
      <c r="E4816" t="s">
        <v>2</v>
      </c>
      <c r="F4816">
        <v>1.64</v>
      </c>
      <c r="G4816" t="str">
        <f t="shared" si="526"/>
        <v>Low</v>
      </c>
      <c r="H4816">
        <v>43</v>
      </c>
      <c r="I4816" t="s">
        <v>3</v>
      </c>
      <c r="J4816" t="s">
        <v>43</v>
      </c>
      <c r="K4816" s="4">
        <v>8.99</v>
      </c>
      <c r="L4816" s="4">
        <f t="shared" si="527"/>
        <v>8.99</v>
      </c>
      <c r="M4816">
        <v>1</v>
      </c>
      <c r="N4816" t="s">
        <v>5</v>
      </c>
      <c r="O4816">
        <v>1</v>
      </c>
      <c r="P4816">
        <v>0.04</v>
      </c>
      <c r="Q4816">
        <f t="shared" si="528"/>
        <v>2</v>
      </c>
      <c r="R4816" t="s">
        <v>33</v>
      </c>
      <c r="S4816">
        <f t="shared" si="529"/>
        <v>3.28</v>
      </c>
      <c r="T4816" t="str">
        <f t="shared" si="530"/>
        <v>Low</v>
      </c>
      <c r="U4816" t="str">
        <f t="shared" si="531"/>
        <v>Inactive</v>
      </c>
    </row>
    <row r="4817" spans="1:21" x14ac:dyDescent="0.25">
      <c r="A4817" t="s">
        <v>4844</v>
      </c>
      <c r="B4817">
        <v>63</v>
      </c>
      <c r="C4817" t="str">
        <f t="shared" si="525"/>
        <v>55+</v>
      </c>
      <c r="D4817" t="s">
        <v>1</v>
      </c>
      <c r="E4817" t="s">
        <v>18</v>
      </c>
      <c r="F4817">
        <v>51.75</v>
      </c>
      <c r="G4817" t="str">
        <f t="shared" si="526"/>
        <v>High</v>
      </c>
      <c r="H4817">
        <v>30</v>
      </c>
      <c r="I4817" t="s">
        <v>14</v>
      </c>
      <c r="J4817" t="s">
        <v>4</v>
      </c>
      <c r="K4817" s="4">
        <v>17.989999999999998</v>
      </c>
      <c r="L4817" s="4">
        <f t="shared" si="527"/>
        <v>17.989999999999998</v>
      </c>
      <c r="M4817">
        <v>0</v>
      </c>
      <c r="N4817" t="s">
        <v>15</v>
      </c>
      <c r="O4817">
        <v>1</v>
      </c>
      <c r="P4817">
        <v>1.67</v>
      </c>
      <c r="Q4817">
        <f t="shared" si="528"/>
        <v>100</v>
      </c>
      <c r="R4817" t="s">
        <v>20</v>
      </c>
      <c r="S4817">
        <f t="shared" si="529"/>
        <v>5175</v>
      </c>
      <c r="T4817" t="str">
        <f t="shared" si="530"/>
        <v>High</v>
      </c>
      <c r="U4817" t="str">
        <f t="shared" si="531"/>
        <v>Inactive</v>
      </c>
    </row>
    <row r="4818" spans="1:21" x14ac:dyDescent="0.25">
      <c r="A4818" t="s">
        <v>4845</v>
      </c>
      <c r="B4818">
        <v>43</v>
      </c>
      <c r="C4818" t="str">
        <f t="shared" si="525"/>
        <v>35-44</v>
      </c>
      <c r="D4818" t="s">
        <v>1</v>
      </c>
      <c r="E4818" t="s">
        <v>8</v>
      </c>
      <c r="F4818">
        <v>5.12</v>
      </c>
      <c r="G4818" t="str">
        <f t="shared" si="526"/>
        <v>Low</v>
      </c>
      <c r="H4818">
        <v>26</v>
      </c>
      <c r="I4818" t="s">
        <v>35</v>
      </c>
      <c r="J4818" t="s">
        <v>10</v>
      </c>
      <c r="K4818" s="4">
        <v>13.99</v>
      </c>
      <c r="L4818" s="4">
        <f t="shared" si="527"/>
        <v>13.99</v>
      </c>
      <c r="M4818">
        <v>0</v>
      </c>
      <c r="N4818" t="s">
        <v>23</v>
      </c>
      <c r="O4818">
        <v>5</v>
      </c>
      <c r="P4818">
        <v>0.19</v>
      </c>
      <c r="Q4818">
        <f t="shared" si="528"/>
        <v>11</v>
      </c>
      <c r="R4818" t="s">
        <v>38</v>
      </c>
      <c r="S4818">
        <f t="shared" si="529"/>
        <v>56.32</v>
      </c>
      <c r="T4818" t="str">
        <f t="shared" si="530"/>
        <v>Medium</v>
      </c>
      <c r="U4818" t="str">
        <f t="shared" si="531"/>
        <v>Inactive</v>
      </c>
    </row>
    <row r="4819" spans="1:21" x14ac:dyDescent="0.25">
      <c r="A4819" t="s">
        <v>4846</v>
      </c>
      <c r="B4819">
        <v>46</v>
      </c>
      <c r="C4819" t="str">
        <f t="shared" si="525"/>
        <v>45-54</v>
      </c>
      <c r="D4819" t="s">
        <v>1</v>
      </c>
      <c r="E4819" t="s">
        <v>18</v>
      </c>
      <c r="F4819">
        <v>10.37</v>
      </c>
      <c r="G4819" t="str">
        <f t="shared" si="526"/>
        <v>Low</v>
      </c>
      <c r="H4819">
        <v>34</v>
      </c>
      <c r="I4819" t="s">
        <v>9</v>
      </c>
      <c r="J4819" t="s">
        <v>4</v>
      </c>
      <c r="K4819" s="4">
        <v>17.989999999999998</v>
      </c>
      <c r="L4819" s="4">
        <f t="shared" si="527"/>
        <v>17.989999999999998</v>
      </c>
      <c r="M4819">
        <v>1</v>
      </c>
      <c r="N4819" t="s">
        <v>23</v>
      </c>
      <c r="O4819">
        <v>1</v>
      </c>
      <c r="P4819">
        <v>0.3</v>
      </c>
      <c r="Q4819">
        <f t="shared" si="528"/>
        <v>18</v>
      </c>
      <c r="R4819" t="s">
        <v>16</v>
      </c>
      <c r="S4819">
        <f t="shared" si="529"/>
        <v>186.66</v>
      </c>
      <c r="T4819" t="str">
        <f t="shared" si="530"/>
        <v>High</v>
      </c>
      <c r="U4819" t="str">
        <f t="shared" si="531"/>
        <v>Inactive</v>
      </c>
    </row>
    <row r="4820" spans="1:21" x14ac:dyDescent="0.25">
      <c r="A4820" t="s">
        <v>4847</v>
      </c>
      <c r="B4820">
        <v>39</v>
      </c>
      <c r="C4820" t="str">
        <f t="shared" si="525"/>
        <v>35-44</v>
      </c>
      <c r="D4820" t="s">
        <v>13</v>
      </c>
      <c r="E4820" t="s">
        <v>2</v>
      </c>
      <c r="F4820">
        <v>2.44</v>
      </c>
      <c r="G4820" t="str">
        <f t="shared" si="526"/>
        <v>Low</v>
      </c>
      <c r="H4820">
        <v>43</v>
      </c>
      <c r="I4820" t="s">
        <v>3</v>
      </c>
      <c r="J4820" t="s">
        <v>43</v>
      </c>
      <c r="K4820" s="4">
        <v>8.99</v>
      </c>
      <c r="L4820" s="4">
        <f t="shared" si="527"/>
        <v>8.99</v>
      </c>
      <c r="M4820">
        <v>1</v>
      </c>
      <c r="N4820" t="s">
        <v>47</v>
      </c>
      <c r="O4820">
        <v>5</v>
      </c>
      <c r="P4820">
        <v>0.06</v>
      </c>
      <c r="Q4820">
        <f t="shared" si="528"/>
        <v>4</v>
      </c>
      <c r="R4820" t="s">
        <v>38</v>
      </c>
      <c r="S4820">
        <f t="shared" si="529"/>
        <v>9.76</v>
      </c>
      <c r="T4820" t="str">
        <f t="shared" si="530"/>
        <v>Low</v>
      </c>
      <c r="U4820" t="str">
        <f t="shared" si="531"/>
        <v>Inactive</v>
      </c>
    </row>
    <row r="4821" spans="1:21" x14ac:dyDescent="0.25">
      <c r="A4821" t="s">
        <v>4848</v>
      </c>
      <c r="B4821">
        <v>33</v>
      </c>
      <c r="C4821" t="str">
        <f t="shared" si="525"/>
        <v>25-34</v>
      </c>
      <c r="D4821" t="s">
        <v>1</v>
      </c>
      <c r="E4821" t="s">
        <v>18</v>
      </c>
      <c r="F4821">
        <v>1.97</v>
      </c>
      <c r="G4821" t="str">
        <f t="shared" si="526"/>
        <v>Low</v>
      </c>
      <c r="H4821">
        <v>60</v>
      </c>
      <c r="I4821" t="s">
        <v>9</v>
      </c>
      <c r="J4821" t="s">
        <v>32</v>
      </c>
      <c r="K4821" s="4">
        <v>17.989999999999998</v>
      </c>
      <c r="L4821" s="4">
        <f t="shared" si="527"/>
        <v>17.989999999999998</v>
      </c>
      <c r="M4821">
        <v>1</v>
      </c>
      <c r="N4821" t="s">
        <v>23</v>
      </c>
      <c r="O4821">
        <v>2</v>
      </c>
      <c r="P4821">
        <v>0.03</v>
      </c>
      <c r="Q4821">
        <f t="shared" si="528"/>
        <v>2</v>
      </c>
      <c r="R4821" t="s">
        <v>11</v>
      </c>
      <c r="S4821">
        <f t="shared" si="529"/>
        <v>3.94</v>
      </c>
      <c r="T4821" t="str">
        <f t="shared" si="530"/>
        <v>Low</v>
      </c>
      <c r="U4821" t="str">
        <f t="shared" si="531"/>
        <v>Inactive</v>
      </c>
    </row>
    <row r="4822" spans="1:21" x14ac:dyDescent="0.25">
      <c r="A4822" t="s">
        <v>4849</v>
      </c>
      <c r="B4822">
        <v>54</v>
      </c>
      <c r="C4822" t="str">
        <f t="shared" si="525"/>
        <v>45-54</v>
      </c>
      <c r="D4822" t="s">
        <v>27</v>
      </c>
      <c r="E4822" t="s">
        <v>2</v>
      </c>
      <c r="F4822">
        <v>2.41</v>
      </c>
      <c r="G4822" t="str">
        <f t="shared" si="526"/>
        <v>Low</v>
      </c>
      <c r="H4822">
        <v>18</v>
      </c>
      <c r="I4822" t="s">
        <v>14</v>
      </c>
      <c r="J4822" t="s">
        <v>41</v>
      </c>
      <c r="K4822" s="4">
        <v>8.99</v>
      </c>
      <c r="L4822" s="4">
        <f t="shared" si="527"/>
        <v>8.99</v>
      </c>
      <c r="M4822">
        <v>1</v>
      </c>
      <c r="N4822" t="s">
        <v>47</v>
      </c>
      <c r="O4822">
        <v>2</v>
      </c>
      <c r="P4822">
        <v>0.13</v>
      </c>
      <c r="Q4822">
        <f t="shared" si="528"/>
        <v>8</v>
      </c>
      <c r="R4822" t="s">
        <v>6</v>
      </c>
      <c r="S4822">
        <f t="shared" si="529"/>
        <v>19.28</v>
      </c>
      <c r="T4822" t="str">
        <f t="shared" si="530"/>
        <v>Low</v>
      </c>
      <c r="U4822" t="str">
        <f t="shared" si="531"/>
        <v>Risk</v>
      </c>
    </row>
    <row r="4823" spans="1:21" x14ac:dyDescent="0.25">
      <c r="A4823" t="s">
        <v>4850</v>
      </c>
      <c r="B4823">
        <v>50</v>
      </c>
      <c r="C4823" t="str">
        <f t="shared" si="525"/>
        <v>45-54</v>
      </c>
      <c r="D4823" t="s">
        <v>1</v>
      </c>
      <c r="E4823" t="s">
        <v>8</v>
      </c>
      <c r="F4823">
        <v>4.03</v>
      </c>
      <c r="G4823" t="str">
        <f t="shared" si="526"/>
        <v>Low</v>
      </c>
      <c r="H4823">
        <v>1</v>
      </c>
      <c r="I4823" t="s">
        <v>35</v>
      </c>
      <c r="J4823" t="s">
        <v>32</v>
      </c>
      <c r="K4823" s="4">
        <v>13.99</v>
      </c>
      <c r="L4823" s="4">
        <f t="shared" si="527"/>
        <v>13.99</v>
      </c>
      <c r="M4823">
        <v>0</v>
      </c>
      <c r="N4823" t="s">
        <v>5</v>
      </c>
      <c r="O4823">
        <v>1</v>
      </c>
      <c r="P4823">
        <v>2.02</v>
      </c>
      <c r="Q4823">
        <f t="shared" si="528"/>
        <v>121</v>
      </c>
      <c r="R4823" t="s">
        <v>20</v>
      </c>
      <c r="S4823">
        <f t="shared" si="529"/>
        <v>487.63000000000005</v>
      </c>
      <c r="T4823" t="str">
        <f t="shared" si="530"/>
        <v>High</v>
      </c>
      <c r="U4823" t="str">
        <f t="shared" si="531"/>
        <v>Active</v>
      </c>
    </row>
    <row r="4824" spans="1:21" x14ac:dyDescent="0.25">
      <c r="A4824" t="s">
        <v>4851</v>
      </c>
      <c r="B4824">
        <v>50</v>
      </c>
      <c r="C4824" t="str">
        <f t="shared" si="525"/>
        <v>45-54</v>
      </c>
      <c r="D4824" t="s">
        <v>13</v>
      </c>
      <c r="E4824" t="s">
        <v>18</v>
      </c>
      <c r="F4824">
        <v>19.010000000000002</v>
      </c>
      <c r="G4824" t="str">
        <f t="shared" si="526"/>
        <v>Low</v>
      </c>
      <c r="H4824">
        <v>6</v>
      </c>
      <c r="I4824" t="s">
        <v>14</v>
      </c>
      <c r="J4824" t="s">
        <v>4</v>
      </c>
      <c r="K4824" s="4">
        <v>17.989999999999998</v>
      </c>
      <c r="L4824" s="4">
        <f t="shared" si="527"/>
        <v>17.989999999999998</v>
      </c>
      <c r="M4824">
        <v>0</v>
      </c>
      <c r="N4824" t="s">
        <v>29</v>
      </c>
      <c r="O4824">
        <v>1</v>
      </c>
      <c r="P4824">
        <v>2.72</v>
      </c>
      <c r="Q4824">
        <f t="shared" si="528"/>
        <v>163</v>
      </c>
      <c r="R4824" t="s">
        <v>6</v>
      </c>
      <c r="S4824">
        <f t="shared" si="529"/>
        <v>3098.63</v>
      </c>
      <c r="T4824" t="str">
        <f t="shared" si="530"/>
        <v>High</v>
      </c>
      <c r="U4824" t="str">
        <f t="shared" si="531"/>
        <v>Active</v>
      </c>
    </row>
    <row r="4825" spans="1:21" x14ac:dyDescent="0.25">
      <c r="A4825" t="s">
        <v>4852</v>
      </c>
      <c r="B4825">
        <v>49</v>
      </c>
      <c r="C4825" t="str">
        <f t="shared" si="525"/>
        <v>45-54</v>
      </c>
      <c r="D4825" t="s">
        <v>1</v>
      </c>
      <c r="E4825" t="s">
        <v>8</v>
      </c>
      <c r="F4825">
        <v>2.33</v>
      </c>
      <c r="G4825" t="str">
        <f t="shared" si="526"/>
        <v>Low</v>
      </c>
      <c r="H4825">
        <v>41</v>
      </c>
      <c r="I4825" t="s">
        <v>19</v>
      </c>
      <c r="J4825" t="s">
        <v>41</v>
      </c>
      <c r="K4825" s="4">
        <v>13.99</v>
      </c>
      <c r="L4825" s="4">
        <f t="shared" si="527"/>
        <v>13.99</v>
      </c>
      <c r="M4825">
        <v>1</v>
      </c>
      <c r="N4825" t="s">
        <v>15</v>
      </c>
      <c r="O4825">
        <v>4</v>
      </c>
      <c r="P4825">
        <v>0.06</v>
      </c>
      <c r="Q4825">
        <f t="shared" si="528"/>
        <v>4</v>
      </c>
      <c r="R4825" t="s">
        <v>6</v>
      </c>
      <c r="S4825">
        <f t="shared" si="529"/>
        <v>9.32</v>
      </c>
      <c r="T4825" t="str">
        <f t="shared" si="530"/>
        <v>Low</v>
      </c>
      <c r="U4825" t="str">
        <f t="shared" si="531"/>
        <v>Inactive</v>
      </c>
    </row>
    <row r="4826" spans="1:21" x14ac:dyDescent="0.25">
      <c r="A4826" t="s">
        <v>4853</v>
      </c>
      <c r="B4826">
        <v>35</v>
      </c>
      <c r="C4826" t="str">
        <f t="shared" si="525"/>
        <v>25-34</v>
      </c>
      <c r="D4826" t="s">
        <v>13</v>
      </c>
      <c r="E4826" t="s">
        <v>2</v>
      </c>
      <c r="F4826">
        <v>30.91</v>
      </c>
      <c r="G4826" t="str">
        <f t="shared" si="526"/>
        <v>Medium</v>
      </c>
      <c r="H4826">
        <v>23</v>
      </c>
      <c r="I4826" t="s">
        <v>9</v>
      </c>
      <c r="J4826" t="s">
        <v>4</v>
      </c>
      <c r="K4826" s="4">
        <v>8.99</v>
      </c>
      <c r="L4826" s="4">
        <f t="shared" si="527"/>
        <v>8.99</v>
      </c>
      <c r="M4826">
        <v>0</v>
      </c>
      <c r="N4826" t="s">
        <v>29</v>
      </c>
      <c r="O4826">
        <v>5</v>
      </c>
      <c r="P4826">
        <v>1.29</v>
      </c>
      <c r="Q4826">
        <f t="shared" si="528"/>
        <v>77</v>
      </c>
      <c r="R4826" t="s">
        <v>33</v>
      </c>
      <c r="S4826">
        <f t="shared" si="529"/>
        <v>2380.0700000000002</v>
      </c>
      <c r="T4826" t="str">
        <f t="shared" si="530"/>
        <v>High</v>
      </c>
      <c r="U4826" t="str">
        <f t="shared" si="531"/>
        <v>Inactive</v>
      </c>
    </row>
    <row r="4827" spans="1:21" x14ac:dyDescent="0.25">
      <c r="A4827" t="s">
        <v>4854</v>
      </c>
      <c r="B4827">
        <v>18</v>
      </c>
      <c r="C4827" t="str">
        <f t="shared" si="525"/>
        <v>18-24</v>
      </c>
      <c r="D4827" t="s">
        <v>13</v>
      </c>
      <c r="E4827" t="s">
        <v>8</v>
      </c>
      <c r="F4827">
        <v>1.59</v>
      </c>
      <c r="G4827" t="str">
        <f t="shared" si="526"/>
        <v>Low</v>
      </c>
      <c r="H4827">
        <v>10</v>
      </c>
      <c r="I4827" t="s">
        <v>35</v>
      </c>
      <c r="J4827" t="s">
        <v>41</v>
      </c>
      <c r="K4827" s="4">
        <v>13.99</v>
      </c>
      <c r="L4827" s="4">
        <f t="shared" si="527"/>
        <v>13.99</v>
      </c>
      <c r="M4827">
        <v>1</v>
      </c>
      <c r="N4827" t="s">
        <v>5</v>
      </c>
      <c r="O4827">
        <v>3</v>
      </c>
      <c r="P4827">
        <v>0.14000000000000001</v>
      </c>
      <c r="Q4827">
        <f t="shared" si="528"/>
        <v>8</v>
      </c>
      <c r="R4827" t="s">
        <v>38</v>
      </c>
      <c r="S4827">
        <f t="shared" si="529"/>
        <v>12.72</v>
      </c>
      <c r="T4827" t="str">
        <f t="shared" si="530"/>
        <v>Low</v>
      </c>
      <c r="U4827" t="str">
        <f t="shared" si="531"/>
        <v>Risk</v>
      </c>
    </row>
    <row r="4828" spans="1:21" x14ac:dyDescent="0.25">
      <c r="A4828" t="s">
        <v>4855</v>
      </c>
      <c r="B4828">
        <v>18</v>
      </c>
      <c r="C4828" t="str">
        <f t="shared" si="525"/>
        <v>18-24</v>
      </c>
      <c r="D4828" t="s">
        <v>13</v>
      </c>
      <c r="E4828" t="s">
        <v>8</v>
      </c>
      <c r="F4828">
        <v>1.48</v>
      </c>
      <c r="G4828" t="str">
        <f t="shared" si="526"/>
        <v>Low</v>
      </c>
      <c r="H4828">
        <v>27</v>
      </c>
      <c r="I4828" t="s">
        <v>9</v>
      </c>
      <c r="J4828" t="s">
        <v>41</v>
      </c>
      <c r="K4828" s="4">
        <v>13.99</v>
      </c>
      <c r="L4828" s="4">
        <f t="shared" si="527"/>
        <v>13.99</v>
      </c>
      <c r="M4828">
        <v>0</v>
      </c>
      <c r="N4828" t="s">
        <v>23</v>
      </c>
      <c r="O4828">
        <v>4</v>
      </c>
      <c r="P4828">
        <v>0.05</v>
      </c>
      <c r="Q4828">
        <f t="shared" si="528"/>
        <v>3</v>
      </c>
      <c r="R4828" t="s">
        <v>11</v>
      </c>
      <c r="S4828">
        <f t="shared" si="529"/>
        <v>4.4399999999999995</v>
      </c>
      <c r="T4828" t="str">
        <f t="shared" si="530"/>
        <v>Low</v>
      </c>
      <c r="U4828" t="str">
        <f t="shared" si="531"/>
        <v>Inactive</v>
      </c>
    </row>
    <row r="4829" spans="1:21" x14ac:dyDescent="0.25">
      <c r="A4829" t="s">
        <v>4856</v>
      </c>
      <c r="B4829">
        <v>28</v>
      </c>
      <c r="C4829" t="str">
        <f t="shared" si="525"/>
        <v>25-34</v>
      </c>
      <c r="D4829" t="s">
        <v>13</v>
      </c>
      <c r="E4829" t="s">
        <v>2</v>
      </c>
      <c r="F4829">
        <v>9.1999999999999993</v>
      </c>
      <c r="G4829" t="str">
        <f t="shared" si="526"/>
        <v>Low</v>
      </c>
      <c r="H4829">
        <v>7</v>
      </c>
      <c r="I4829" t="s">
        <v>14</v>
      </c>
      <c r="J4829" t="s">
        <v>4</v>
      </c>
      <c r="K4829" s="4">
        <v>8.99</v>
      </c>
      <c r="L4829" s="4">
        <f t="shared" si="527"/>
        <v>8.99</v>
      </c>
      <c r="M4829">
        <v>0</v>
      </c>
      <c r="N4829" t="s">
        <v>29</v>
      </c>
      <c r="O4829">
        <v>2</v>
      </c>
      <c r="P4829">
        <v>1.1499999999999999</v>
      </c>
      <c r="Q4829">
        <f t="shared" si="528"/>
        <v>69</v>
      </c>
      <c r="R4829" t="s">
        <v>33</v>
      </c>
      <c r="S4829">
        <f t="shared" si="529"/>
        <v>634.79999999999995</v>
      </c>
      <c r="T4829" t="str">
        <f t="shared" si="530"/>
        <v>High</v>
      </c>
      <c r="U4829" t="str">
        <f t="shared" si="531"/>
        <v>Active</v>
      </c>
    </row>
    <row r="4830" spans="1:21" x14ac:dyDescent="0.25">
      <c r="A4830" t="s">
        <v>4857</v>
      </c>
      <c r="B4830">
        <v>18</v>
      </c>
      <c r="C4830" t="str">
        <f t="shared" si="525"/>
        <v>18-24</v>
      </c>
      <c r="D4830" t="s">
        <v>1</v>
      </c>
      <c r="E4830" t="s">
        <v>2</v>
      </c>
      <c r="F4830">
        <v>12.33</v>
      </c>
      <c r="G4830" t="str">
        <f t="shared" si="526"/>
        <v>Low</v>
      </c>
      <c r="H4830">
        <v>22</v>
      </c>
      <c r="I4830" t="s">
        <v>56</v>
      </c>
      <c r="J4830" t="s">
        <v>43</v>
      </c>
      <c r="K4830" s="4">
        <v>8.99</v>
      </c>
      <c r="L4830" s="4">
        <f t="shared" si="527"/>
        <v>8.99</v>
      </c>
      <c r="M4830">
        <v>0</v>
      </c>
      <c r="N4830" t="s">
        <v>29</v>
      </c>
      <c r="O4830">
        <v>5</v>
      </c>
      <c r="P4830">
        <v>0.54</v>
      </c>
      <c r="Q4830">
        <f t="shared" si="528"/>
        <v>32</v>
      </c>
      <c r="R4830" t="s">
        <v>33</v>
      </c>
      <c r="S4830">
        <f t="shared" si="529"/>
        <v>394.56</v>
      </c>
      <c r="T4830" t="str">
        <f t="shared" si="530"/>
        <v>High</v>
      </c>
      <c r="U4830" t="str">
        <f t="shared" si="531"/>
        <v>Inactive</v>
      </c>
    </row>
    <row r="4831" spans="1:21" x14ac:dyDescent="0.25">
      <c r="A4831" t="s">
        <v>4858</v>
      </c>
      <c r="B4831">
        <v>57</v>
      </c>
      <c r="C4831" t="str">
        <f t="shared" si="525"/>
        <v>55+</v>
      </c>
      <c r="D4831" t="s">
        <v>27</v>
      </c>
      <c r="E4831" t="s">
        <v>8</v>
      </c>
      <c r="F4831">
        <v>1.24</v>
      </c>
      <c r="G4831" t="str">
        <f t="shared" si="526"/>
        <v>Low</v>
      </c>
      <c r="H4831">
        <v>37</v>
      </c>
      <c r="I4831" t="s">
        <v>9</v>
      </c>
      <c r="J4831" t="s">
        <v>41</v>
      </c>
      <c r="K4831" s="4">
        <v>13.99</v>
      </c>
      <c r="L4831" s="4">
        <f t="shared" si="527"/>
        <v>13.99</v>
      </c>
      <c r="M4831">
        <v>1</v>
      </c>
      <c r="N4831" t="s">
        <v>5</v>
      </c>
      <c r="O4831">
        <v>2</v>
      </c>
      <c r="P4831">
        <v>0.03</v>
      </c>
      <c r="Q4831">
        <f t="shared" si="528"/>
        <v>2</v>
      </c>
      <c r="R4831" t="s">
        <v>16</v>
      </c>
      <c r="S4831">
        <f t="shared" si="529"/>
        <v>2.48</v>
      </c>
      <c r="T4831" t="str">
        <f t="shared" si="530"/>
        <v>Low</v>
      </c>
      <c r="U4831" t="str">
        <f t="shared" si="531"/>
        <v>Inactive</v>
      </c>
    </row>
    <row r="4832" spans="1:21" x14ac:dyDescent="0.25">
      <c r="A4832" t="s">
        <v>4859</v>
      </c>
      <c r="B4832">
        <v>51</v>
      </c>
      <c r="C4832" t="str">
        <f t="shared" si="525"/>
        <v>45-54</v>
      </c>
      <c r="D4832" t="s">
        <v>1</v>
      </c>
      <c r="E4832" t="s">
        <v>2</v>
      </c>
      <c r="F4832">
        <v>0.3</v>
      </c>
      <c r="G4832" t="str">
        <f t="shared" si="526"/>
        <v>Low</v>
      </c>
      <c r="H4832">
        <v>58</v>
      </c>
      <c r="I4832" t="s">
        <v>14</v>
      </c>
      <c r="J4832" t="s">
        <v>4</v>
      </c>
      <c r="K4832" s="4">
        <v>8.99</v>
      </c>
      <c r="L4832" s="4">
        <f t="shared" si="527"/>
        <v>8.99</v>
      </c>
      <c r="M4832">
        <v>1</v>
      </c>
      <c r="N4832" t="s">
        <v>15</v>
      </c>
      <c r="O4832">
        <v>2</v>
      </c>
      <c r="P4832">
        <v>0.01</v>
      </c>
      <c r="Q4832">
        <f t="shared" si="528"/>
        <v>1</v>
      </c>
      <c r="R4832" t="s">
        <v>20</v>
      </c>
      <c r="S4832">
        <f t="shared" si="529"/>
        <v>0.3</v>
      </c>
      <c r="T4832" t="str">
        <f t="shared" si="530"/>
        <v>Low</v>
      </c>
      <c r="U4832" t="str">
        <f t="shared" si="531"/>
        <v>Inactive</v>
      </c>
    </row>
    <row r="4833" spans="1:21" x14ac:dyDescent="0.25">
      <c r="A4833" t="s">
        <v>4860</v>
      </c>
      <c r="B4833">
        <v>65</v>
      </c>
      <c r="C4833" t="str">
        <f t="shared" si="525"/>
        <v>55+</v>
      </c>
      <c r="D4833" t="s">
        <v>27</v>
      </c>
      <c r="E4833" t="s">
        <v>2</v>
      </c>
      <c r="F4833">
        <v>24.31</v>
      </c>
      <c r="G4833" t="str">
        <f t="shared" si="526"/>
        <v>Medium</v>
      </c>
      <c r="H4833">
        <v>25</v>
      </c>
      <c r="I4833" t="s">
        <v>9</v>
      </c>
      <c r="J4833" t="s">
        <v>41</v>
      </c>
      <c r="K4833" s="4">
        <v>8.99</v>
      </c>
      <c r="L4833" s="4">
        <f t="shared" si="527"/>
        <v>8.99</v>
      </c>
      <c r="M4833">
        <v>0</v>
      </c>
      <c r="N4833" t="s">
        <v>15</v>
      </c>
      <c r="O4833">
        <v>4</v>
      </c>
      <c r="P4833">
        <v>0.93</v>
      </c>
      <c r="Q4833">
        <f t="shared" si="528"/>
        <v>56</v>
      </c>
      <c r="R4833" t="s">
        <v>20</v>
      </c>
      <c r="S4833">
        <f t="shared" si="529"/>
        <v>1361.36</v>
      </c>
      <c r="T4833" t="str">
        <f t="shared" si="530"/>
        <v>High</v>
      </c>
      <c r="U4833" t="str">
        <f t="shared" si="531"/>
        <v>Inactive</v>
      </c>
    </row>
    <row r="4834" spans="1:21" x14ac:dyDescent="0.25">
      <c r="A4834" t="s">
        <v>4861</v>
      </c>
      <c r="B4834">
        <v>22</v>
      </c>
      <c r="C4834" t="str">
        <f t="shared" si="525"/>
        <v>18-24</v>
      </c>
      <c r="D4834" t="s">
        <v>27</v>
      </c>
      <c r="E4834" t="s">
        <v>8</v>
      </c>
      <c r="F4834">
        <v>13.64</v>
      </c>
      <c r="G4834" t="str">
        <f t="shared" si="526"/>
        <v>Low</v>
      </c>
      <c r="H4834">
        <v>18</v>
      </c>
      <c r="I4834" t="s">
        <v>56</v>
      </c>
      <c r="J4834" t="s">
        <v>10</v>
      </c>
      <c r="K4834" s="4">
        <v>13.99</v>
      </c>
      <c r="L4834" s="4">
        <f t="shared" si="527"/>
        <v>13.99</v>
      </c>
      <c r="M4834">
        <v>0</v>
      </c>
      <c r="N4834" t="s">
        <v>23</v>
      </c>
      <c r="O4834">
        <v>4</v>
      </c>
      <c r="P4834">
        <v>0.72</v>
      </c>
      <c r="Q4834">
        <f t="shared" si="528"/>
        <v>43</v>
      </c>
      <c r="R4834" t="s">
        <v>38</v>
      </c>
      <c r="S4834">
        <f t="shared" si="529"/>
        <v>586.52</v>
      </c>
      <c r="T4834" t="str">
        <f t="shared" si="530"/>
        <v>High</v>
      </c>
      <c r="U4834" t="str">
        <f t="shared" si="531"/>
        <v>Risk</v>
      </c>
    </row>
    <row r="4835" spans="1:21" x14ac:dyDescent="0.25">
      <c r="A4835" t="s">
        <v>4862</v>
      </c>
      <c r="B4835">
        <v>59</v>
      </c>
      <c r="C4835" t="str">
        <f t="shared" si="525"/>
        <v>55+</v>
      </c>
      <c r="D4835" t="s">
        <v>1</v>
      </c>
      <c r="E4835" t="s">
        <v>18</v>
      </c>
      <c r="F4835">
        <v>4.17</v>
      </c>
      <c r="G4835" t="str">
        <f t="shared" si="526"/>
        <v>Low</v>
      </c>
      <c r="H4835">
        <v>1</v>
      </c>
      <c r="I4835" t="s">
        <v>35</v>
      </c>
      <c r="J4835" t="s">
        <v>41</v>
      </c>
      <c r="K4835" s="4">
        <v>17.989999999999998</v>
      </c>
      <c r="L4835" s="4">
        <f t="shared" si="527"/>
        <v>17.989999999999998</v>
      </c>
      <c r="M4835">
        <v>0</v>
      </c>
      <c r="N4835" t="s">
        <v>23</v>
      </c>
      <c r="O4835">
        <v>4</v>
      </c>
      <c r="P4835">
        <v>2.08</v>
      </c>
      <c r="Q4835">
        <f t="shared" si="528"/>
        <v>125</v>
      </c>
      <c r="R4835" t="s">
        <v>33</v>
      </c>
      <c r="S4835">
        <f t="shared" si="529"/>
        <v>521.25</v>
      </c>
      <c r="T4835" t="str">
        <f t="shared" si="530"/>
        <v>High</v>
      </c>
      <c r="U4835" t="str">
        <f t="shared" si="531"/>
        <v>Active</v>
      </c>
    </row>
    <row r="4836" spans="1:21" x14ac:dyDescent="0.25">
      <c r="A4836" t="s">
        <v>4863</v>
      </c>
      <c r="B4836">
        <v>29</v>
      </c>
      <c r="C4836" t="str">
        <f t="shared" si="525"/>
        <v>25-34</v>
      </c>
      <c r="D4836" t="s">
        <v>13</v>
      </c>
      <c r="E4836" t="s">
        <v>18</v>
      </c>
      <c r="F4836">
        <v>9.33</v>
      </c>
      <c r="G4836" t="str">
        <f t="shared" si="526"/>
        <v>Low</v>
      </c>
      <c r="H4836">
        <v>9</v>
      </c>
      <c r="I4836" t="s">
        <v>9</v>
      </c>
      <c r="J4836" t="s">
        <v>10</v>
      </c>
      <c r="K4836" s="4">
        <v>17.989999999999998</v>
      </c>
      <c r="L4836" s="4">
        <f t="shared" si="527"/>
        <v>17.989999999999998</v>
      </c>
      <c r="M4836">
        <v>0</v>
      </c>
      <c r="N4836" t="s">
        <v>29</v>
      </c>
      <c r="O4836">
        <v>5</v>
      </c>
      <c r="P4836">
        <v>0.93</v>
      </c>
      <c r="Q4836">
        <f t="shared" si="528"/>
        <v>56</v>
      </c>
      <c r="R4836" t="s">
        <v>20</v>
      </c>
      <c r="S4836">
        <f t="shared" si="529"/>
        <v>522.48</v>
      </c>
      <c r="T4836" t="str">
        <f t="shared" si="530"/>
        <v>High</v>
      </c>
      <c r="U4836" t="str">
        <f t="shared" si="531"/>
        <v>Risk</v>
      </c>
    </row>
    <row r="4837" spans="1:21" x14ac:dyDescent="0.25">
      <c r="A4837" t="s">
        <v>4864</v>
      </c>
      <c r="B4837">
        <v>59</v>
      </c>
      <c r="C4837" t="str">
        <f t="shared" si="525"/>
        <v>55+</v>
      </c>
      <c r="D4837" t="s">
        <v>27</v>
      </c>
      <c r="E4837" t="s">
        <v>18</v>
      </c>
      <c r="F4837">
        <v>31.05</v>
      </c>
      <c r="G4837" t="str">
        <f t="shared" si="526"/>
        <v>Medium</v>
      </c>
      <c r="H4837">
        <v>3</v>
      </c>
      <c r="I4837" t="s">
        <v>56</v>
      </c>
      <c r="J4837" t="s">
        <v>10</v>
      </c>
      <c r="K4837" s="4">
        <v>17.989999999999998</v>
      </c>
      <c r="L4837" s="4">
        <f t="shared" si="527"/>
        <v>17.989999999999998</v>
      </c>
      <c r="M4837">
        <v>0</v>
      </c>
      <c r="N4837" t="s">
        <v>47</v>
      </c>
      <c r="O4837">
        <v>5</v>
      </c>
      <c r="P4837">
        <v>7.76</v>
      </c>
      <c r="Q4837">
        <f t="shared" si="528"/>
        <v>466</v>
      </c>
      <c r="R4837" t="s">
        <v>6</v>
      </c>
      <c r="S4837">
        <f t="shared" si="529"/>
        <v>14469.300000000001</v>
      </c>
      <c r="T4837" t="str">
        <f t="shared" si="530"/>
        <v>High</v>
      </c>
      <c r="U4837" t="str">
        <f t="shared" si="531"/>
        <v>Active</v>
      </c>
    </row>
    <row r="4838" spans="1:21" x14ac:dyDescent="0.25">
      <c r="A4838" t="s">
        <v>4865</v>
      </c>
      <c r="B4838">
        <v>19</v>
      </c>
      <c r="C4838" t="str">
        <f t="shared" si="525"/>
        <v>18-24</v>
      </c>
      <c r="D4838" t="s">
        <v>27</v>
      </c>
      <c r="E4838" t="s">
        <v>18</v>
      </c>
      <c r="F4838">
        <v>3.28</v>
      </c>
      <c r="G4838" t="str">
        <f t="shared" si="526"/>
        <v>Low</v>
      </c>
      <c r="H4838">
        <v>30</v>
      </c>
      <c r="I4838" t="s">
        <v>35</v>
      </c>
      <c r="J4838" t="s">
        <v>43</v>
      </c>
      <c r="K4838" s="4">
        <v>17.989999999999998</v>
      </c>
      <c r="L4838" s="4">
        <f t="shared" si="527"/>
        <v>17.989999999999998</v>
      </c>
      <c r="M4838">
        <v>1</v>
      </c>
      <c r="N4838" t="s">
        <v>15</v>
      </c>
      <c r="O4838">
        <v>5</v>
      </c>
      <c r="P4838">
        <v>0.11</v>
      </c>
      <c r="Q4838">
        <f t="shared" si="528"/>
        <v>7</v>
      </c>
      <c r="R4838" t="s">
        <v>16</v>
      </c>
      <c r="S4838">
        <f t="shared" si="529"/>
        <v>22.959999999999997</v>
      </c>
      <c r="T4838" t="str">
        <f t="shared" si="530"/>
        <v>Low</v>
      </c>
      <c r="U4838" t="str">
        <f t="shared" si="531"/>
        <v>Inactive</v>
      </c>
    </row>
    <row r="4839" spans="1:21" x14ac:dyDescent="0.25">
      <c r="A4839" t="s">
        <v>4866</v>
      </c>
      <c r="B4839">
        <v>61</v>
      </c>
      <c r="C4839" t="str">
        <f t="shared" si="525"/>
        <v>55+</v>
      </c>
      <c r="D4839" t="s">
        <v>13</v>
      </c>
      <c r="E4839" t="s">
        <v>8</v>
      </c>
      <c r="F4839">
        <v>30</v>
      </c>
      <c r="G4839" t="str">
        <f t="shared" si="526"/>
        <v>Medium</v>
      </c>
      <c r="H4839">
        <v>50</v>
      </c>
      <c r="I4839" t="s">
        <v>56</v>
      </c>
      <c r="J4839" t="s">
        <v>10</v>
      </c>
      <c r="K4839" s="4">
        <v>13.99</v>
      </c>
      <c r="L4839" s="4">
        <f t="shared" si="527"/>
        <v>13.99</v>
      </c>
      <c r="M4839">
        <v>0</v>
      </c>
      <c r="N4839" t="s">
        <v>47</v>
      </c>
      <c r="O4839">
        <v>2</v>
      </c>
      <c r="P4839">
        <v>0.59</v>
      </c>
      <c r="Q4839">
        <f t="shared" si="528"/>
        <v>35</v>
      </c>
      <c r="R4839" t="s">
        <v>33</v>
      </c>
      <c r="S4839">
        <f t="shared" si="529"/>
        <v>1050</v>
      </c>
      <c r="T4839" t="str">
        <f t="shared" si="530"/>
        <v>High</v>
      </c>
      <c r="U4839" t="str">
        <f t="shared" si="531"/>
        <v>Inactive</v>
      </c>
    </row>
    <row r="4840" spans="1:21" x14ac:dyDescent="0.25">
      <c r="A4840" t="s">
        <v>4867</v>
      </c>
      <c r="B4840">
        <v>34</v>
      </c>
      <c r="C4840" t="str">
        <f t="shared" si="525"/>
        <v>25-34</v>
      </c>
      <c r="D4840" t="s">
        <v>27</v>
      </c>
      <c r="E4840" t="s">
        <v>2</v>
      </c>
      <c r="F4840">
        <v>11.2</v>
      </c>
      <c r="G4840" t="str">
        <f t="shared" si="526"/>
        <v>Low</v>
      </c>
      <c r="H4840">
        <v>48</v>
      </c>
      <c r="I4840" t="s">
        <v>3</v>
      </c>
      <c r="J4840" t="s">
        <v>41</v>
      </c>
      <c r="K4840" s="4">
        <v>8.99</v>
      </c>
      <c r="L4840" s="4">
        <f t="shared" si="527"/>
        <v>8.99</v>
      </c>
      <c r="M4840">
        <v>1</v>
      </c>
      <c r="N4840" t="s">
        <v>15</v>
      </c>
      <c r="O4840">
        <v>4</v>
      </c>
      <c r="P4840">
        <v>0.23</v>
      </c>
      <c r="Q4840">
        <f t="shared" si="528"/>
        <v>14</v>
      </c>
      <c r="R4840" t="s">
        <v>33</v>
      </c>
      <c r="S4840">
        <f t="shared" si="529"/>
        <v>156.79999999999998</v>
      </c>
      <c r="T4840" t="str">
        <f t="shared" si="530"/>
        <v>High</v>
      </c>
      <c r="U4840" t="str">
        <f t="shared" si="531"/>
        <v>Inactive</v>
      </c>
    </row>
    <row r="4841" spans="1:21" x14ac:dyDescent="0.25">
      <c r="A4841" t="s">
        <v>4868</v>
      </c>
      <c r="B4841">
        <v>23</v>
      </c>
      <c r="C4841" t="str">
        <f t="shared" si="525"/>
        <v>18-24</v>
      </c>
      <c r="D4841" t="s">
        <v>27</v>
      </c>
      <c r="E4841" t="s">
        <v>8</v>
      </c>
      <c r="F4841">
        <v>23.96</v>
      </c>
      <c r="G4841" t="str">
        <f t="shared" si="526"/>
        <v>Medium</v>
      </c>
      <c r="H4841">
        <v>32</v>
      </c>
      <c r="I4841" t="s">
        <v>19</v>
      </c>
      <c r="J4841" t="s">
        <v>32</v>
      </c>
      <c r="K4841" s="4">
        <v>13.99</v>
      </c>
      <c r="L4841" s="4">
        <f t="shared" si="527"/>
        <v>13.99</v>
      </c>
      <c r="M4841">
        <v>0</v>
      </c>
      <c r="N4841" t="s">
        <v>47</v>
      </c>
      <c r="O4841">
        <v>5</v>
      </c>
      <c r="P4841">
        <v>0.73</v>
      </c>
      <c r="Q4841">
        <f t="shared" si="528"/>
        <v>44</v>
      </c>
      <c r="R4841" t="s">
        <v>38</v>
      </c>
      <c r="S4841">
        <f t="shared" si="529"/>
        <v>1054.24</v>
      </c>
      <c r="T4841" t="str">
        <f t="shared" si="530"/>
        <v>High</v>
      </c>
      <c r="U4841" t="str">
        <f t="shared" si="531"/>
        <v>Inactive</v>
      </c>
    </row>
    <row r="4842" spans="1:21" x14ac:dyDescent="0.25">
      <c r="A4842" t="s">
        <v>4869</v>
      </c>
      <c r="B4842">
        <v>66</v>
      </c>
      <c r="C4842" t="str">
        <f t="shared" si="525"/>
        <v>55+</v>
      </c>
      <c r="D4842" t="s">
        <v>13</v>
      </c>
      <c r="E4842" t="s">
        <v>2</v>
      </c>
      <c r="F4842">
        <v>0.74</v>
      </c>
      <c r="G4842" t="str">
        <f t="shared" si="526"/>
        <v>Low</v>
      </c>
      <c r="H4842">
        <v>27</v>
      </c>
      <c r="I4842" t="s">
        <v>19</v>
      </c>
      <c r="J4842" t="s">
        <v>10</v>
      </c>
      <c r="K4842" s="4">
        <v>8.99</v>
      </c>
      <c r="L4842" s="4">
        <f t="shared" si="527"/>
        <v>8.99</v>
      </c>
      <c r="M4842">
        <v>1</v>
      </c>
      <c r="N4842" t="s">
        <v>15</v>
      </c>
      <c r="O4842">
        <v>3</v>
      </c>
      <c r="P4842">
        <v>0.03</v>
      </c>
      <c r="Q4842">
        <f t="shared" si="528"/>
        <v>2</v>
      </c>
      <c r="R4842" t="s">
        <v>6</v>
      </c>
      <c r="S4842">
        <f t="shared" si="529"/>
        <v>1.48</v>
      </c>
      <c r="T4842" t="str">
        <f t="shared" si="530"/>
        <v>Low</v>
      </c>
      <c r="U4842" t="str">
        <f t="shared" si="531"/>
        <v>Inactive</v>
      </c>
    </row>
    <row r="4843" spans="1:21" x14ac:dyDescent="0.25">
      <c r="A4843" t="s">
        <v>4870</v>
      </c>
      <c r="B4843">
        <v>59</v>
      </c>
      <c r="C4843" t="str">
        <f t="shared" si="525"/>
        <v>55+</v>
      </c>
      <c r="D4843" t="s">
        <v>27</v>
      </c>
      <c r="E4843" t="s">
        <v>8</v>
      </c>
      <c r="F4843">
        <v>9.77</v>
      </c>
      <c r="G4843" t="str">
        <f t="shared" si="526"/>
        <v>Low</v>
      </c>
      <c r="H4843">
        <v>30</v>
      </c>
      <c r="I4843" t="s">
        <v>9</v>
      </c>
      <c r="J4843" t="s">
        <v>4</v>
      </c>
      <c r="K4843" s="4">
        <v>13.99</v>
      </c>
      <c r="L4843" s="4">
        <f t="shared" si="527"/>
        <v>13.99</v>
      </c>
      <c r="M4843">
        <v>0</v>
      </c>
      <c r="N4843" t="s">
        <v>47</v>
      </c>
      <c r="O4843">
        <v>5</v>
      </c>
      <c r="P4843">
        <v>0.32</v>
      </c>
      <c r="Q4843">
        <f t="shared" si="528"/>
        <v>19</v>
      </c>
      <c r="R4843" t="s">
        <v>33</v>
      </c>
      <c r="S4843">
        <f t="shared" si="529"/>
        <v>185.63</v>
      </c>
      <c r="T4843" t="str">
        <f t="shared" si="530"/>
        <v>High</v>
      </c>
      <c r="U4843" t="str">
        <f t="shared" si="531"/>
        <v>Inactive</v>
      </c>
    </row>
    <row r="4844" spans="1:21" x14ac:dyDescent="0.25">
      <c r="A4844" t="s">
        <v>4871</v>
      </c>
      <c r="B4844">
        <v>22</v>
      </c>
      <c r="C4844" t="str">
        <f t="shared" si="525"/>
        <v>18-24</v>
      </c>
      <c r="D4844" t="s">
        <v>13</v>
      </c>
      <c r="E4844" t="s">
        <v>18</v>
      </c>
      <c r="F4844">
        <v>5.64</v>
      </c>
      <c r="G4844" t="str">
        <f t="shared" si="526"/>
        <v>Low</v>
      </c>
      <c r="H4844">
        <v>29</v>
      </c>
      <c r="I4844" t="s">
        <v>19</v>
      </c>
      <c r="J4844" t="s">
        <v>41</v>
      </c>
      <c r="K4844" s="4">
        <v>17.989999999999998</v>
      </c>
      <c r="L4844" s="4">
        <f t="shared" si="527"/>
        <v>17.989999999999998</v>
      </c>
      <c r="M4844">
        <v>0</v>
      </c>
      <c r="N4844" t="s">
        <v>23</v>
      </c>
      <c r="O4844">
        <v>1</v>
      </c>
      <c r="P4844">
        <v>0.19</v>
      </c>
      <c r="Q4844">
        <f t="shared" si="528"/>
        <v>11</v>
      </c>
      <c r="R4844" t="s">
        <v>33</v>
      </c>
      <c r="S4844">
        <f t="shared" si="529"/>
        <v>62.04</v>
      </c>
      <c r="T4844" t="str">
        <f t="shared" si="530"/>
        <v>Medium</v>
      </c>
      <c r="U4844" t="str">
        <f t="shared" si="531"/>
        <v>Inactive</v>
      </c>
    </row>
    <row r="4845" spans="1:21" x14ac:dyDescent="0.25">
      <c r="A4845" t="s">
        <v>4872</v>
      </c>
      <c r="B4845">
        <v>62</v>
      </c>
      <c r="C4845" t="str">
        <f t="shared" si="525"/>
        <v>55+</v>
      </c>
      <c r="D4845" t="s">
        <v>13</v>
      </c>
      <c r="E4845" t="s">
        <v>2</v>
      </c>
      <c r="F4845">
        <v>6.69</v>
      </c>
      <c r="G4845" t="str">
        <f t="shared" si="526"/>
        <v>Low</v>
      </c>
      <c r="H4845">
        <v>30</v>
      </c>
      <c r="I4845" t="s">
        <v>3</v>
      </c>
      <c r="J4845" t="s">
        <v>10</v>
      </c>
      <c r="K4845" s="4">
        <v>8.99</v>
      </c>
      <c r="L4845" s="4">
        <f t="shared" si="527"/>
        <v>8.99</v>
      </c>
      <c r="M4845">
        <v>1</v>
      </c>
      <c r="N4845" t="s">
        <v>5</v>
      </c>
      <c r="O4845">
        <v>1</v>
      </c>
      <c r="P4845">
        <v>0.22</v>
      </c>
      <c r="Q4845">
        <f t="shared" si="528"/>
        <v>13</v>
      </c>
      <c r="R4845" t="s">
        <v>33</v>
      </c>
      <c r="S4845">
        <f t="shared" si="529"/>
        <v>86.97</v>
      </c>
      <c r="T4845" t="str">
        <f t="shared" si="530"/>
        <v>Medium</v>
      </c>
      <c r="U4845" t="str">
        <f t="shared" si="531"/>
        <v>Inactive</v>
      </c>
    </row>
    <row r="4846" spans="1:21" x14ac:dyDescent="0.25">
      <c r="A4846" t="s">
        <v>4873</v>
      </c>
      <c r="B4846">
        <v>44</v>
      </c>
      <c r="C4846" t="str">
        <f t="shared" si="525"/>
        <v>35-44</v>
      </c>
      <c r="D4846" t="s">
        <v>13</v>
      </c>
      <c r="E4846" t="s">
        <v>18</v>
      </c>
      <c r="F4846">
        <v>18.89</v>
      </c>
      <c r="G4846" t="str">
        <f t="shared" si="526"/>
        <v>Low</v>
      </c>
      <c r="H4846">
        <v>11</v>
      </c>
      <c r="I4846" t="s">
        <v>3</v>
      </c>
      <c r="J4846" t="s">
        <v>32</v>
      </c>
      <c r="K4846" s="4">
        <v>17.989999999999998</v>
      </c>
      <c r="L4846" s="4">
        <f t="shared" si="527"/>
        <v>17.989999999999998</v>
      </c>
      <c r="M4846">
        <v>0</v>
      </c>
      <c r="N4846" t="s">
        <v>29</v>
      </c>
      <c r="O4846">
        <v>1</v>
      </c>
      <c r="P4846">
        <v>1.57</v>
      </c>
      <c r="Q4846">
        <f t="shared" si="528"/>
        <v>94</v>
      </c>
      <c r="R4846" t="s">
        <v>38</v>
      </c>
      <c r="S4846">
        <f t="shared" si="529"/>
        <v>1775.66</v>
      </c>
      <c r="T4846" t="str">
        <f t="shared" si="530"/>
        <v>High</v>
      </c>
      <c r="U4846" t="str">
        <f t="shared" si="531"/>
        <v>Risk</v>
      </c>
    </row>
    <row r="4847" spans="1:21" x14ac:dyDescent="0.25">
      <c r="A4847" t="s">
        <v>4874</v>
      </c>
      <c r="B4847">
        <v>65</v>
      </c>
      <c r="C4847" t="str">
        <f t="shared" si="525"/>
        <v>55+</v>
      </c>
      <c r="D4847" t="s">
        <v>13</v>
      </c>
      <c r="E4847" t="s">
        <v>2</v>
      </c>
      <c r="F4847">
        <v>26.98</v>
      </c>
      <c r="G4847" t="str">
        <f t="shared" si="526"/>
        <v>Medium</v>
      </c>
      <c r="H4847">
        <v>0</v>
      </c>
      <c r="I4847" t="s">
        <v>35</v>
      </c>
      <c r="J4847" t="s">
        <v>4</v>
      </c>
      <c r="K4847" s="4">
        <v>8.99</v>
      </c>
      <c r="L4847" s="4">
        <f t="shared" si="527"/>
        <v>8.99</v>
      </c>
      <c r="M4847">
        <v>0</v>
      </c>
      <c r="N4847" t="s">
        <v>23</v>
      </c>
      <c r="O4847">
        <v>2</v>
      </c>
      <c r="P4847">
        <v>26.98</v>
      </c>
      <c r="Q4847">
        <f t="shared" si="528"/>
        <v>1619</v>
      </c>
      <c r="R4847" t="s">
        <v>25</v>
      </c>
      <c r="S4847">
        <f t="shared" si="529"/>
        <v>43680.62</v>
      </c>
      <c r="T4847" t="str">
        <f t="shared" si="530"/>
        <v>High</v>
      </c>
      <c r="U4847" t="str">
        <f t="shared" si="531"/>
        <v>Active</v>
      </c>
    </row>
    <row r="4848" spans="1:21" x14ac:dyDescent="0.25">
      <c r="A4848" t="s">
        <v>4875</v>
      </c>
      <c r="B4848">
        <v>31</v>
      </c>
      <c r="C4848" t="str">
        <f t="shared" si="525"/>
        <v>25-34</v>
      </c>
      <c r="D4848" t="s">
        <v>1</v>
      </c>
      <c r="E4848" t="s">
        <v>18</v>
      </c>
      <c r="F4848">
        <v>16.79</v>
      </c>
      <c r="G4848" t="str">
        <f t="shared" si="526"/>
        <v>Low</v>
      </c>
      <c r="H4848">
        <v>42</v>
      </c>
      <c r="I4848" t="s">
        <v>9</v>
      </c>
      <c r="J4848" t="s">
        <v>43</v>
      </c>
      <c r="K4848" s="4">
        <v>17.989999999999998</v>
      </c>
      <c r="L4848" s="4">
        <f t="shared" si="527"/>
        <v>17.989999999999998</v>
      </c>
      <c r="M4848">
        <v>1</v>
      </c>
      <c r="N4848" t="s">
        <v>5</v>
      </c>
      <c r="O4848">
        <v>1</v>
      </c>
      <c r="P4848">
        <v>0.39</v>
      </c>
      <c r="Q4848">
        <f t="shared" si="528"/>
        <v>23</v>
      </c>
      <c r="R4848" t="s">
        <v>16</v>
      </c>
      <c r="S4848">
        <f t="shared" si="529"/>
        <v>386.16999999999996</v>
      </c>
      <c r="T4848" t="str">
        <f t="shared" si="530"/>
        <v>High</v>
      </c>
      <c r="U4848" t="str">
        <f t="shared" si="531"/>
        <v>Inactive</v>
      </c>
    </row>
    <row r="4849" spans="1:21" x14ac:dyDescent="0.25">
      <c r="A4849" t="s">
        <v>4876</v>
      </c>
      <c r="B4849">
        <v>53</v>
      </c>
      <c r="C4849" t="str">
        <f t="shared" si="525"/>
        <v>45-54</v>
      </c>
      <c r="D4849" t="s">
        <v>1</v>
      </c>
      <c r="E4849" t="s">
        <v>18</v>
      </c>
      <c r="F4849">
        <v>7.79</v>
      </c>
      <c r="G4849" t="str">
        <f t="shared" si="526"/>
        <v>Low</v>
      </c>
      <c r="H4849">
        <v>1</v>
      </c>
      <c r="I4849" t="s">
        <v>3</v>
      </c>
      <c r="J4849" t="s">
        <v>4</v>
      </c>
      <c r="K4849" s="4">
        <v>17.989999999999998</v>
      </c>
      <c r="L4849" s="4">
        <f t="shared" si="527"/>
        <v>17.989999999999998</v>
      </c>
      <c r="M4849">
        <v>0</v>
      </c>
      <c r="N4849" t="s">
        <v>5</v>
      </c>
      <c r="O4849">
        <v>1</v>
      </c>
      <c r="P4849">
        <v>3.9</v>
      </c>
      <c r="Q4849">
        <f t="shared" si="528"/>
        <v>234</v>
      </c>
      <c r="R4849" t="s">
        <v>11</v>
      </c>
      <c r="S4849">
        <f t="shared" si="529"/>
        <v>1822.86</v>
      </c>
      <c r="T4849" t="str">
        <f t="shared" si="530"/>
        <v>High</v>
      </c>
      <c r="U4849" t="str">
        <f t="shared" si="531"/>
        <v>Active</v>
      </c>
    </row>
    <row r="4850" spans="1:21" x14ac:dyDescent="0.25">
      <c r="A4850" t="s">
        <v>4877</v>
      </c>
      <c r="B4850">
        <v>28</v>
      </c>
      <c r="C4850" t="str">
        <f t="shared" si="525"/>
        <v>25-34</v>
      </c>
      <c r="D4850" t="s">
        <v>13</v>
      </c>
      <c r="E4850" t="s">
        <v>8</v>
      </c>
      <c r="F4850">
        <v>25.72</v>
      </c>
      <c r="G4850" t="str">
        <f t="shared" si="526"/>
        <v>Medium</v>
      </c>
      <c r="H4850">
        <v>60</v>
      </c>
      <c r="I4850" t="s">
        <v>9</v>
      </c>
      <c r="J4850" t="s">
        <v>43</v>
      </c>
      <c r="K4850" s="4">
        <v>13.99</v>
      </c>
      <c r="L4850" s="4">
        <f t="shared" si="527"/>
        <v>13.99</v>
      </c>
      <c r="M4850">
        <v>0</v>
      </c>
      <c r="N4850" t="s">
        <v>15</v>
      </c>
      <c r="O4850">
        <v>3</v>
      </c>
      <c r="P4850">
        <v>0.42</v>
      </c>
      <c r="Q4850">
        <f t="shared" si="528"/>
        <v>25</v>
      </c>
      <c r="R4850" t="s">
        <v>33</v>
      </c>
      <c r="S4850">
        <f t="shared" si="529"/>
        <v>643</v>
      </c>
      <c r="T4850" t="str">
        <f t="shared" si="530"/>
        <v>High</v>
      </c>
      <c r="U4850" t="str">
        <f t="shared" si="531"/>
        <v>Inactive</v>
      </c>
    </row>
    <row r="4851" spans="1:21" x14ac:dyDescent="0.25">
      <c r="A4851" s="1" t="s">
        <v>4878</v>
      </c>
      <c r="B4851">
        <v>58</v>
      </c>
      <c r="C4851" t="str">
        <f t="shared" si="525"/>
        <v>55+</v>
      </c>
      <c r="D4851" t="s">
        <v>13</v>
      </c>
      <c r="E4851" t="s">
        <v>18</v>
      </c>
      <c r="F4851">
        <v>2.91</v>
      </c>
      <c r="G4851" t="str">
        <f t="shared" si="526"/>
        <v>Low</v>
      </c>
      <c r="H4851">
        <v>17</v>
      </c>
      <c r="I4851" t="s">
        <v>14</v>
      </c>
      <c r="J4851" t="s">
        <v>43</v>
      </c>
      <c r="K4851" s="4">
        <v>17.989999999999998</v>
      </c>
      <c r="L4851" s="4">
        <f t="shared" si="527"/>
        <v>17.989999999999998</v>
      </c>
      <c r="M4851">
        <v>1</v>
      </c>
      <c r="N4851" t="s">
        <v>15</v>
      </c>
      <c r="O4851">
        <v>1</v>
      </c>
      <c r="P4851">
        <v>0.16</v>
      </c>
      <c r="Q4851">
        <f t="shared" si="528"/>
        <v>10</v>
      </c>
      <c r="R4851" t="s">
        <v>33</v>
      </c>
      <c r="S4851">
        <f t="shared" si="529"/>
        <v>29.1</v>
      </c>
      <c r="T4851" t="str">
        <f t="shared" si="530"/>
        <v>Low</v>
      </c>
      <c r="U4851" t="str">
        <f t="shared" si="531"/>
        <v>Risk</v>
      </c>
    </row>
    <row r="4852" spans="1:21" x14ac:dyDescent="0.25">
      <c r="A4852" t="s">
        <v>4879</v>
      </c>
      <c r="B4852">
        <v>36</v>
      </c>
      <c r="C4852" t="str">
        <f t="shared" si="525"/>
        <v>35-44</v>
      </c>
      <c r="D4852" t="s">
        <v>13</v>
      </c>
      <c r="E4852" t="s">
        <v>18</v>
      </c>
      <c r="F4852">
        <v>13.32</v>
      </c>
      <c r="G4852" t="str">
        <f t="shared" si="526"/>
        <v>Low</v>
      </c>
      <c r="H4852">
        <v>45</v>
      </c>
      <c r="I4852" t="s">
        <v>35</v>
      </c>
      <c r="J4852" t="s">
        <v>10</v>
      </c>
      <c r="K4852" s="4">
        <v>17.989999999999998</v>
      </c>
      <c r="L4852" s="4">
        <f t="shared" si="527"/>
        <v>17.989999999999998</v>
      </c>
      <c r="M4852">
        <v>1</v>
      </c>
      <c r="N4852" t="s">
        <v>47</v>
      </c>
      <c r="O4852">
        <v>2</v>
      </c>
      <c r="P4852">
        <v>0.28999999999999998</v>
      </c>
      <c r="Q4852">
        <f t="shared" si="528"/>
        <v>17</v>
      </c>
      <c r="R4852" t="s">
        <v>38</v>
      </c>
      <c r="S4852">
        <f t="shared" si="529"/>
        <v>226.44</v>
      </c>
      <c r="T4852" t="str">
        <f t="shared" si="530"/>
        <v>High</v>
      </c>
      <c r="U4852" t="str">
        <f t="shared" si="531"/>
        <v>Inactive</v>
      </c>
    </row>
    <row r="4853" spans="1:21" x14ac:dyDescent="0.25">
      <c r="A4853" t="s">
        <v>4880</v>
      </c>
      <c r="B4853">
        <v>66</v>
      </c>
      <c r="C4853" t="str">
        <f t="shared" si="525"/>
        <v>55+</v>
      </c>
      <c r="D4853" t="s">
        <v>1</v>
      </c>
      <c r="E4853" t="s">
        <v>18</v>
      </c>
      <c r="F4853">
        <v>0.15</v>
      </c>
      <c r="G4853" t="str">
        <f t="shared" si="526"/>
        <v>Low</v>
      </c>
      <c r="H4853">
        <v>44</v>
      </c>
      <c r="I4853" t="s">
        <v>35</v>
      </c>
      <c r="J4853" t="s">
        <v>43</v>
      </c>
      <c r="K4853" s="4">
        <v>17.989999999999998</v>
      </c>
      <c r="L4853" s="4">
        <f t="shared" si="527"/>
        <v>17.989999999999998</v>
      </c>
      <c r="M4853">
        <v>1</v>
      </c>
      <c r="N4853" t="s">
        <v>47</v>
      </c>
      <c r="O4853">
        <v>1</v>
      </c>
      <c r="P4853">
        <v>0</v>
      </c>
      <c r="Q4853">
        <f t="shared" si="528"/>
        <v>0</v>
      </c>
      <c r="R4853" t="s">
        <v>33</v>
      </c>
      <c r="S4853">
        <f t="shared" si="529"/>
        <v>0</v>
      </c>
      <c r="T4853" t="str">
        <f t="shared" si="530"/>
        <v>Low</v>
      </c>
      <c r="U4853" t="str">
        <f t="shared" si="531"/>
        <v>Inactive</v>
      </c>
    </row>
    <row r="4854" spans="1:21" x14ac:dyDescent="0.25">
      <c r="A4854" t="s">
        <v>4881</v>
      </c>
      <c r="B4854">
        <v>57</v>
      </c>
      <c r="C4854" t="str">
        <f t="shared" si="525"/>
        <v>55+</v>
      </c>
      <c r="D4854" t="s">
        <v>1</v>
      </c>
      <c r="E4854" t="s">
        <v>2</v>
      </c>
      <c r="F4854">
        <v>4.59</v>
      </c>
      <c r="G4854" t="str">
        <f t="shared" si="526"/>
        <v>Low</v>
      </c>
      <c r="H4854">
        <v>54</v>
      </c>
      <c r="I4854" t="s">
        <v>3</v>
      </c>
      <c r="J4854" t="s">
        <v>4</v>
      </c>
      <c r="K4854" s="4">
        <v>8.99</v>
      </c>
      <c r="L4854" s="4">
        <f t="shared" si="527"/>
        <v>8.99</v>
      </c>
      <c r="M4854">
        <v>1</v>
      </c>
      <c r="N4854" t="s">
        <v>29</v>
      </c>
      <c r="O4854">
        <v>4</v>
      </c>
      <c r="P4854">
        <v>0.08</v>
      </c>
      <c r="Q4854">
        <f t="shared" si="528"/>
        <v>5</v>
      </c>
      <c r="R4854" t="s">
        <v>38</v>
      </c>
      <c r="S4854">
        <f t="shared" si="529"/>
        <v>22.95</v>
      </c>
      <c r="T4854" t="str">
        <f t="shared" si="530"/>
        <v>Low</v>
      </c>
      <c r="U4854" t="str">
        <f t="shared" si="531"/>
        <v>Inactive</v>
      </c>
    </row>
    <row r="4855" spans="1:21" x14ac:dyDescent="0.25">
      <c r="A4855" t="s">
        <v>4882</v>
      </c>
      <c r="B4855">
        <v>47</v>
      </c>
      <c r="C4855" t="str">
        <f t="shared" si="525"/>
        <v>45-54</v>
      </c>
      <c r="D4855" t="s">
        <v>1</v>
      </c>
      <c r="E4855" t="s">
        <v>2</v>
      </c>
      <c r="F4855">
        <v>39.78</v>
      </c>
      <c r="G4855" t="str">
        <f t="shared" si="526"/>
        <v>Medium</v>
      </c>
      <c r="H4855">
        <v>16</v>
      </c>
      <c r="I4855" t="s">
        <v>35</v>
      </c>
      <c r="J4855" t="s">
        <v>10</v>
      </c>
      <c r="K4855" s="4">
        <v>8.99</v>
      </c>
      <c r="L4855" s="4">
        <f t="shared" si="527"/>
        <v>8.99</v>
      </c>
      <c r="M4855">
        <v>0</v>
      </c>
      <c r="N4855" t="s">
        <v>29</v>
      </c>
      <c r="O4855">
        <v>2</v>
      </c>
      <c r="P4855">
        <v>2.34</v>
      </c>
      <c r="Q4855">
        <f t="shared" si="528"/>
        <v>140</v>
      </c>
      <c r="R4855" t="s">
        <v>33</v>
      </c>
      <c r="S4855">
        <f t="shared" si="529"/>
        <v>5569.2</v>
      </c>
      <c r="T4855" t="str">
        <f t="shared" si="530"/>
        <v>High</v>
      </c>
      <c r="U4855" t="str">
        <f t="shared" si="531"/>
        <v>Risk</v>
      </c>
    </row>
    <row r="4856" spans="1:21" x14ac:dyDescent="0.25">
      <c r="A4856" t="s">
        <v>4883</v>
      </c>
      <c r="B4856">
        <v>67</v>
      </c>
      <c r="C4856" t="str">
        <f t="shared" si="525"/>
        <v>55+</v>
      </c>
      <c r="D4856" t="s">
        <v>27</v>
      </c>
      <c r="E4856" t="s">
        <v>8</v>
      </c>
      <c r="F4856">
        <v>10.29</v>
      </c>
      <c r="G4856" t="str">
        <f t="shared" si="526"/>
        <v>Low</v>
      </c>
      <c r="H4856">
        <v>44</v>
      </c>
      <c r="I4856" t="s">
        <v>19</v>
      </c>
      <c r="J4856" t="s">
        <v>43</v>
      </c>
      <c r="K4856" s="4">
        <v>13.99</v>
      </c>
      <c r="L4856" s="4">
        <f t="shared" si="527"/>
        <v>13.99</v>
      </c>
      <c r="M4856">
        <v>1</v>
      </c>
      <c r="N4856" t="s">
        <v>29</v>
      </c>
      <c r="O4856">
        <v>2</v>
      </c>
      <c r="P4856">
        <v>0.23</v>
      </c>
      <c r="Q4856">
        <f t="shared" si="528"/>
        <v>14</v>
      </c>
      <c r="R4856" t="s">
        <v>33</v>
      </c>
      <c r="S4856">
        <f t="shared" si="529"/>
        <v>144.06</v>
      </c>
      <c r="T4856" t="str">
        <f t="shared" si="530"/>
        <v>Medium</v>
      </c>
      <c r="U4856" t="str">
        <f t="shared" si="531"/>
        <v>Inactive</v>
      </c>
    </row>
    <row r="4857" spans="1:21" x14ac:dyDescent="0.25">
      <c r="A4857" t="s">
        <v>4884</v>
      </c>
      <c r="B4857">
        <v>33</v>
      </c>
      <c r="C4857" t="str">
        <f t="shared" si="525"/>
        <v>25-34</v>
      </c>
      <c r="D4857" t="s">
        <v>27</v>
      </c>
      <c r="E4857" t="s">
        <v>8</v>
      </c>
      <c r="F4857">
        <v>14.5</v>
      </c>
      <c r="G4857" t="str">
        <f t="shared" si="526"/>
        <v>Low</v>
      </c>
      <c r="H4857">
        <v>60</v>
      </c>
      <c r="I4857" t="s">
        <v>56</v>
      </c>
      <c r="J4857" t="s">
        <v>41</v>
      </c>
      <c r="K4857" s="4">
        <v>13.99</v>
      </c>
      <c r="L4857" s="4">
        <f t="shared" si="527"/>
        <v>13.99</v>
      </c>
      <c r="M4857">
        <v>0</v>
      </c>
      <c r="N4857" t="s">
        <v>29</v>
      </c>
      <c r="O4857">
        <v>4</v>
      </c>
      <c r="P4857">
        <v>0.24</v>
      </c>
      <c r="Q4857">
        <f t="shared" si="528"/>
        <v>14</v>
      </c>
      <c r="R4857" t="s">
        <v>6</v>
      </c>
      <c r="S4857">
        <f t="shared" si="529"/>
        <v>203</v>
      </c>
      <c r="T4857" t="str">
        <f t="shared" si="530"/>
        <v>High</v>
      </c>
      <c r="U4857" t="str">
        <f t="shared" si="531"/>
        <v>Inactive</v>
      </c>
    </row>
    <row r="4858" spans="1:21" x14ac:dyDescent="0.25">
      <c r="A4858" t="s">
        <v>4885</v>
      </c>
      <c r="B4858">
        <v>22</v>
      </c>
      <c r="C4858" t="str">
        <f t="shared" si="525"/>
        <v>18-24</v>
      </c>
      <c r="D4858" t="s">
        <v>27</v>
      </c>
      <c r="E4858" t="s">
        <v>18</v>
      </c>
      <c r="F4858">
        <v>33.82</v>
      </c>
      <c r="G4858" t="str">
        <f t="shared" si="526"/>
        <v>Medium</v>
      </c>
      <c r="H4858">
        <v>25</v>
      </c>
      <c r="I4858" t="s">
        <v>3</v>
      </c>
      <c r="J4858" t="s">
        <v>32</v>
      </c>
      <c r="K4858" s="4">
        <v>17.989999999999998</v>
      </c>
      <c r="L4858" s="4">
        <f t="shared" si="527"/>
        <v>17.989999999999998</v>
      </c>
      <c r="M4858">
        <v>0</v>
      </c>
      <c r="N4858" t="s">
        <v>29</v>
      </c>
      <c r="O4858">
        <v>5</v>
      </c>
      <c r="P4858">
        <v>1.3</v>
      </c>
      <c r="Q4858">
        <f t="shared" si="528"/>
        <v>78</v>
      </c>
      <c r="R4858" t="s">
        <v>16</v>
      </c>
      <c r="S4858">
        <f t="shared" si="529"/>
        <v>2637.96</v>
      </c>
      <c r="T4858" t="str">
        <f t="shared" si="530"/>
        <v>High</v>
      </c>
      <c r="U4858" t="str">
        <f t="shared" si="531"/>
        <v>Inactive</v>
      </c>
    </row>
    <row r="4859" spans="1:21" x14ac:dyDescent="0.25">
      <c r="A4859" t="s">
        <v>4886</v>
      </c>
      <c r="B4859">
        <v>19</v>
      </c>
      <c r="C4859" t="str">
        <f t="shared" si="525"/>
        <v>18-24</v>
      </c>
      <c r="D4859" t="s">
        <v>1</v>
      </c>
      <c r="E4859" t="s">
        <v>8</v>
      </c>
      <c r="F4859">
        <v>13.27</v>
      </c>
      <c r="G4859" t="str">
        <f t="shared" si="526"/>
        <v>Low</v>
      </c>
      <c r="H4859">
        <v>35</v>
      </c>
      <c r="I4859" t="s">
        <v>56</v>
      </c>
      <c r="J4859" t="s">
        <v>10</v>
      </c>
      <c r="K4859" s="4">
        <v>13.99</v>
      </c>
      <c r="L4859" s="4">
        <f t="shared" si="527"/>
        <v>13.99</v>
      </c>
      <c r="M4859">
        <v>0</v>
      </c>
      <c r="N4859" t="s">
        <v>23</v>
      </c>
      <c r="O4859">
        <v>4</v>
      </c>
      <c r="P4859">
        <v>0.37</v>
      </c>
      <c r="Q4859">
        <f t="shared" si="528"/>
        <v>22</v>
      </c>
      <c r="R4859" t="s">
        <v>11</v>
      </c>
      <c r="S4859">
        <f t="shared" si="529"/>
        <v>291.94</v>
      </c>
      <c r="T4859" t="str">
        <f t="shared" si="530"/>
        <v>High</v>
      </c>
      <c r="U4859" t="str">
        <f t="shared" si="531"/>
        <v>Inactive</v>
      </c>
    </row>
    <row r="4860" spans="1:21" x14ac:dyDescent="0.25">
      <c r="A4860" t="s">
        <v>4887</v>
      </c>
      <c r="B4860">
        <v>42</v>
      </c>
      <c r="C4860" t="str">
        <f t="shared" si="525"/>
        <v>35-44</v>
      </c>
      <c r="D4860" t="s">
        <v>13</v>
      </c>
      <c r="E4860" t="s">
        <v>18</v>
      </c>
      <c r="F4860">
        <v>2.2200000000000002</v>
      </c>
      <c r="G4860" t="str">
        <f t="shared" si="526"/>
        <v>Low</v>
      </c>
      <c r="H4860">
        <v>40</v>
      </c>
      <c r="I4860" t="s">
        <v>9</v>
      </c>
      <c r="J4860" t="s">
        <v>32</v>
      </c>
      <c r="K4860" s="4">
        <v>17.989999999999998</v>
      </c>
      <c r="L4860" s="4">
        <f t="shared" si="527"/>
        <v>17.989999999999998</v>
      </c>
      <c r="M4860">
        <v>1</v>
      </c>
      <c r="N4860" t="s">
        <v>47</v>
      </c>
      <c r="O4860">
        <v>1</v>
      </c>
      <c r="P4860">
        <v>0.05</v>
      </c>
      <c r="Q4860">
        <f t="shared" si="528"/>
        <v>3</v>
      </c>
      <c r="R4860" t="s">
        <v>33</v>
      </c>
      <c r="S4860">
        <f t="shared" si="529"/>
        <v>6.66</v>
      </c>
      <c r="T4860" t="str">
        <f t="shared" si="530"/>
        <v>Low</v>
      </c>
      <c r="U4860" t="str">
        <f t="shared" si="531"/>
        <v>Inactive</v>
      </c>
    </row>
    <row r="4861" spans="1:21" x14ac:dyDescent="0.25">
      <c r="A4861" t="s">
        <v>4888</v>
      </c>
      <c r="B4861">
        <v>23</v>
      </c>
      <c r="C4861" t="str">
        <f t="shared" si="525"/>
        <v>18-24</v>
      </c>
      <c r="D4861" t="s">
        <v>27</v>
      </c>
      <c r="E4861" t="s">
        <v>2</v>
      </c>
      <c r="F4861">
        <v>17.27</v>
      </c>
      <c r="G4861" t="str">
        <f t="shared" si="526"/>
        <v>Low</v>
      </c>
      <c r="H4861">
        <v>10</v>
      </c>
      <c r="I4861" t="s">
        <v>9</v>
      </c>
      <c r="J4861" t="s">
        <v>4</v>
      </c>
      <c r="K4861" s="4">
        <v>8.99</v>
      </c>
      <c r="L4861" s="4">
        <f t="shared" si="527"/>
        <v>8.99</v>
      </c>
      <c r="M4861">
        <v>0</v>
      </c>
      <c r="N4861" t="s">
        <v>29</v>
      </c>
      <c r="O4861">
        <v>4</v>
      </c>
      <c r="P4861">
        <v>1.57</v>
      </c>
      <c r="Q4861">
        <f t="shared" si="528"/>
        <v>94</v>
      </c>
      <c r="R4861" t="s">
        <v>25</v>
      </c>
      <c r="S4861">
        <f t="shared" si="529"/>
        <v>1623.3799999999999</v>
      </c>
      <c r="T4861" t="str">
        <f t="shared" si="530"/>
        <v>High</v>
      </c>
      <c r="U4861" t="str">
        <f t="shared" si="531"/>
        <v>Risk</v>
      </c>
    </row>
    <row r="4862" spans="1:21" x14ac:dyDescent="0.25">
      <c r="A4862" t="s">
        <v>4889</v>
      </c>
      <c r="B4862">
        <v>23</v>
      </c>
      <c r="C4862" t="str">
        <f t="shared" si="525"/>
        <v>18-24</v>
      </c>
      <c r="D4862" t="s">
        <v>27</v>
      </c>
      <c r="E4862" t="s">
        <v>18</v>
      </c>
      <c r="F4862">
        <v>4.93</v>
      </c>
      <c r="G4862" t="str">
        <f t="shared" si="526"/>
        <v>Low</v>
      </c>
      <c r="H4862">
        <v>38</v>
      </c>
      <c r="I4862" t="s">
        <v>3</v>
      </c>
      <c r="J4862" t="s">
        <v>41</v>
      </c>
      <c r="K4862" s="4">
        <v>17.989999999999998</v>
      </c>
      <c r="L4862" s="4">
        <f t="shared" si="527"/>
        <v>17.989999999999998</v>
      </c>
      <c r="M4862">
        <v>1</v>
      </c>
      <c r="N4862" t="s">
        <v>23</v>
      </c>
      <c r="O4862">
        <v>4</v>
      </c>
      <c r="P4862">
        <v>0.13</v>
      </c>
      <c r="Q4862">
        <f t="shared" si="528"/>
        <v>8</v>
      </c>
      <c r="R4862" t="s">
        <v>6</v>
      </c>
      <c r="S4862">
        <f t="shared" si="529"/>
        <v>39.44</v>
      </c>
      <c r="T4862" t="str">
        <f t="shared" si="530"/>
        <v>Low</v>
      </c>
      <c r="U4862" t="str">
        <f t="shared" si="531"/>
        <v>Inactive</v>
      </c>
    </row>
    <row r="4863" spans="1:21" x14ac:dyDescent="0.25">
      <c r="A4863" t="s">
        <v>4890</v>
      </c>
      <c r="B4863">
        <v>61</v>
      </c>
      <c r="C4863" t="str">
        <f t="shared" si="525"/>
        <v>55+</v>
      </c>
      <c r="D4863" t="s">
        <v>1</v>
      </c>
      <c r="E4863" t="s">
        <v>2</v>
      </c>
      <c r="F4863">
        <v>4.71</v>
      </c>
      <c r="G4863" t="str">
        <f t="shared" si="526"/>
        <v>Low</v>
      </c>
      <c r="H4863">
        <v>8</v>
      </c>
      <c r="I4863" t="s">
        <v>19</v>
      </c>
      <c r="J4863" t="s">
        <v>10</v>
      </c>
      <c r="K4863" s="4">
        <v>8.99</v>
      </c>
      <c r="L4863" s="4">
        <f t="shared" si="527"/>
        <v>8.99</v>
      </c>
      <c r="M4863">
        <v>1</v>
      </c>
      <c r="N4863" t="s">
        <v>15</v>
      </c>
      <c r="O4863">
        <v>2</v>
      </c>
      <c r="P4863">
        <v>0.52</v>
      </c>
      <c r="Q4863">
        <f t="shared" si="528"/>
        <v>31</v>
      </c>
      <c r="R4863" t="s">
        <v>6</v>
      </c>
      <c r="S4863">
        <f t="shared" si="529"/>
        <v>146.01</v>
      </c>
      <c r="T4863" t="str">
        <f t="shared" si="530"/>
        <v>Medium</v>
      </c>
      <c r="U4863" t="str">
        <f t="shared" si="531"/>
        <v>Risk</v>
      </c>
    </row>
    <row r="4864" spans="1:21" x14ac:dyDescent="0.25">
      <c r="A4864" t="s">
        <v>4891</v>
      </c>
      <c r="B4864">
        <v>20</v>
      </c>
      <c r="C4864" t="str">
        <f t="shared" si="525"/>
        <v>18-24</v>
      </c>
      <c r="D4864" t="s">
        <v>13</v>
      </c>
      <c r="E4864" t="s">
        <v>8</v>
      </c>
      <c r="F4864">
        <v>2.4300000000000002</v>
      </c>
      <c r="G4864" t="str">
        <f t="shared" si="526"/>
        <v>Low</v>
      </c>
      <c r="H4864">
        <v>48</v>
      </c>
      <c r="I4864" t="s">
        <v>35</v>
      </c>
      <c r="J4864" t="s">
        <v>10</v>
      </c>
      <c r="K4864" s="4">
        <v>13.99</v>
      </c>
      <c r="L4864" s="4">
        <f t="shared" si="527"/>
        <v>13.99</v>
      </c>
      <c r="M4864">
        <v>1</v>
      </c>
      <c r="N4864" t="s">
        <v>23</v>
      </c>
      <c r="O4864">
        <v>4</v>
      </c>
      <c r="P4864">
        <v>0.05</v>
      </c>
      <c r="Q4864">
        <f t="shared" si="528"/>
        <v>3</v>
      </c>
      <c r="R4864" t="s">
        <v>11</v>
      </c>
      <c r="S4864">
        <f t="shared" si="529"/>
        <v>7.2900000000000009</v>
      </c>
      <c r="T4864" t="str">
        <f t="shared" si="530"/>
        <v>Low</v>
      </c>
      <c r="U4864" t="str">
        <f t="shared" si="531"/>
        <v>Inactive</v>
      </c>
    </row>
    <row r="4865" spans="1:21" x14ac:dyDescent="0.25">
      <c r="A4865" t="s">
        <v>4892</v>
      </c>
      <c r="B4865">
        <v>56</v>
      </c>
      <c r="C4865" t="str">
        <f t="shared" si="525"/>
        <v>55+</v>
      </c>
      <c r="D4865" t="s">
        <v>13</v>
      </c>
      <c r="E4865" t="s">
        <v>2</v>
      </c>
      <c r="F4865">
        <v>2.86</v>
      </c>
      <c r="G4865" t="str">
        <f t="shared" si="526"/>
        <v>Low</v>
      </c>
      <c r="H4865">
        <v>58</v>
      </c>
      <c r="I4865" t="s">
        <v>14</v>
      </c>
      <c r="J4865" t="s">
        <v>4</v>
      </c>
      <c r="K4865" s="4">
        <v>8.99</v>
      </c>
      <c r="L4865" s="4">
        <f t="shared" si="527"/>
        <v>8.99</v>
      </c>
      <c r="M4865">
        <v>1</v>
      </c>
      <c r="N4865" t="s">
        <v>15</v>
      </c>
      <c r="O4865">
        <v>3</v>
      </c>
      <c r="P4865">
        <v>0.05</v>
      </c>
      <c r="Q4865">
        <f t="shared" si="528"/>
        <v>3</v>
      </c>
      <c r="R4865" t="s">
        <v>25</v>
      </c>
      <c r="S4865">
        <f t="shared" si="529"/>
        <v>8.58</v>
      </c>
      <c r="T4865" t="str">
        <f t="shared" si="530"/>
        <v>Low</v>
      </c>
      <c r="U4865" t="str">
        <f t="shared" si="531"/>
        <v>Inactive</v>
      </c>
    </row>
    <row r="4866" spans="1:21" x14ac:dyDescent="0.25">
      <c r="A4866" t="s">
        <v>4893</v>
      </c>
      <c r="B4866">
        <v>61</v>
      </c>
      <c r="C4866" t="str">
        <f t="shared" si="525"/>
        <v>55+</v>
      </c>
      <c r="D4866" t="s">
        <v>27</v>
      </c>
      <c r="E4866" t="s">
        <v>8</v>
      </c>
      <c r="F4866">
        <v>2.19</v>
      </c>
      <c r="G4866" t="str">
        <f t="shared" si="526"/>
        <v>Low</v>
      </c>
      <c r="H4866">
        <v>48</v>
      </c>
      <c r="I4866" t="s">
        <v>3</v>
      </c>
      <c r="J4866" t="s">
        <v>32</v>
      </c>
      <c r="K4866" s="4">
        <v>13.99</v>
      </c>
      <c r="L4866" s="4">
        <f t="shared" si="527"/>
        <v>13.99</v>
      </c>
      <c r="M4866">
        <v>1</v>
      </c>
      <c r="N4866" t="s">
        <v>29</v>
      </c>
      <c r="O4866">
        <v>3</v>
      </c>
      <c r="P4866">
        <v>0.04</v>
      </c>
      <c r="Q4866">
        <f t="shared" si="528"/>
        <v>2</v>
      </c>
      <c r="R4866" t="s">
        <v>38</v>
      </c>
      <c r="S4866">
        <f t="shared" si="529"/>
        <v>4.38</v>
      </c>
      <c r="T4866" t="str">
        <f t="shared" si="530"/>
        <v>Low</v>
      </c>
      <c r="U4866" t="str">
        <f t="shared" si="531"/>
        <v>Inactive</v>
      </c>
    </row>
    <row r="4867" spans="1:21" x14ac:dyDescent="0.25">
      <c r="A4867" t="s">
        <v>4894</v>
      </c>
      <c r="B4867">
        <v>50</v>
      </c>
      <c r="C4867" t="str">
        <f t="shared" ref="C4867:C4930" si="532">IF(B4867&lt;=25, "18-24", IF(B4867&lt;=35, "25-34", IF(B4867&lt;=45,"35-44", IF(B4867&lt;=55,"45-54", "55+"))))</f>
        <v>45-54</v>
      </c>
      <c r="D4867" t="s">
        <v>27</v>
      </c>
      <c r="E4867" t="s">
        <v>2</v>
      </c>
      <c r="F4867">
        <v>4.46</v>
      </c>
      <c r="G4867" t="str">
        <f t="shared" ref="G4867:G4930" si="533">IF(F4867&lt;=20,"Low",IF(F4867&lt;=50, "Medium","High"))</f>
        <v>Low</v>
      </c>
      <c r="H4867">
        <v>31</v>
      </c>
      <c r="I4867" t="s">
        <v>35</v>
      </c>
      <c r="J4867" t="s">
        <v>32</v>
      </c>
      <c r="K4867" s="4">
        <v>8.99</v>
      </c>
      <c r="L4867" s="4">
        <f t="shared" ref="L4867:L4930" si="534">K4867</f>
        <v>8.99</v>
      </c>
      <c r="M4867">
        <v>1</v>
      </c>
      <c r="N4867" t="s">
        <v>15</v>
      </c>
      <c r="O4867">
        <v>5</v>
      </c>
      <c r="P4867">
        <v>0.14000000000000001</v>
      </c>
      <c r="Q4867">
        <f t="shared" ref="Q4867:Q4930" si="535">ROUND(P4867*60, 0)</f>
        <v>8</v>
      </c>
      <c r="R4867" t="s">
        <v>38</v>
      </c>
      <c r="S4867">
        <f t="shared" ref="S4867:S4930" si="536">F4867*Q4867</f>
        <v>35.68</v>
      </c>
      <c r="T4867" t="str">
        <f t="shared" ref="T4867:T4930" si="537">IF(S4867&lt;=50,"Low",IF(S4867&lt;=150,"Medium", "High"))</f>
        <v>Low</v>
      </c>
      <c r="U4867" t="str">
        <f t="shared" ref="U4867:U4930" si="538">IF(H4867&lt;=7,"Active", IF(H4867&lt;=21,"Risk", "Inactive"))</f>
        <v>Inactive</v>
      </c>
    </row>
    <row r="4868" spans="1:21" x14ac:dyDescent="0.25">
      <c r="A4868" t="s">
        <v>4895</v>
      </c>
      <c r="B4868">
        <v>31</v>
      </c>
      <c r="C4868" t="str">
        <f t="shared" si="532"/>
        <v>25-34</v>
      </c>
      <c r="D4868" t="s">
        <v>27</v>
      </c>
      <c r="E4868" t="s">
        <v>8</v>
      </c>
      <c r="F4868">
        <v>10.69</v>
      </c>
      <c r="G4868" t="str">
        <f t="shared" si="533"/>
        <v>Low</v>
      </c>
      <c r="H4868">
        <v>20</v>
      </c>
      <c r="I4868" t="s">
        <v>3</v>
      </c>
      <c r="J4868" t="s">
        <v>43</v>
      </c>
      <c r="K4868" s="4">
        <v>13.99</v>
      </c>
      <c r="L4868" s="4">
        <f t="shared" si="534"/>
        <v>13.99</v>
      </c>
      <c r="M4868">
        <v>0</v>
      </c>
      <c r="N4868" t="s">
        <v>5</v>
      </c>
      <c r="O4868">
        <v>4</v>
      </c>
      <c r="P4868">
        <v>0.51</v>
      </c>
      <c r="Q4868">
        <f t="shared" si="535"/>
        <v>31</v>
      </c>
      <c r="R4868" t="s">
        <v>33</v>
      </c>
      <c r="S4868">
        <f t="shared" si="536"/>
        <v>331.39</v>
      </c>
      <c r="T4868" t="str">
        <f t="shared" si="537"/>
        <v>High</v>
      </c>
      <c r="U4868" t="str">
        <f t="shared" si="538"/>
        <v>Risk</v>
      </c>
    </row>
    <row r="4869" spans="1:21" x14ac:dyDescent="0.25">
      <c r="A4869" t="s">
        <v>4896</v>
      </c>
      <c r="B4869">
        <v>59</v>
      </c>
      <c r="C4869" t="str">
        <f t="shared" si="532"/>
        <v>55+</v>
      </c>
      <c r="D4869" t="s">
        <v>1</v>
      </c>
      <c r="E4869" t="s">
        <v>2</v>
      </c>
      <c r="F4869">
        <v>8.26</v>
      </c>
      <c r="G4869" t="str">
        <f t="shared" si="533"/>
        <v>Low</v>
      </c>
      <c r="H4869">
        <v>39</v>
      </c>
      <c r="I4869" t="s">
        <v>3</v>
      </c>
      <c r="J4869" t="s">
        <v>4</v>
      </c>
      <c r="K4869" s="4">
        <v>8.99</v>
      </c>
      <c r="L4869" s="4">
        <f t="shared" si="534"/>
        <v>8.99</v>
      </c>
      <c r="M4869">
        <v>1</v>
      </c>
      <c r="N4869" t="s">
        <v>29</v>
      </c>
      <c r="O4869">
        <v>1</v>
      </c>
      <c r="P4869">
        <v>0.21</v>
      </c>
      <c r="Q4869">
        <f t="shared" si="535"/>
        <v>13</v>
      </c>
      <c r="R4869" t="s">
        <v>33</v>
      </c>
      <c r="S4869">
        <f t="shared" si="536"/>
        <v>107.38</v>
      </c>
      <c r="T4869" t="str">
        <f t="shared" si="537"/>
        <v>Medium</v>
      </c>
      <c r="U4869" t="str">
        <f t="shared" si="538"/>
        <v>Inactive</v>
      </c>
    </row>
    <row r="4870" spans="1:21" x14ac:dyDescent="0.25">
      <c r="A4870" t="s">
        <v>4897</v>
      </c>
      <c r="B4870">
        <v>23</v>
      </c>
      <c r="C4870" t="str">
        <f t="shared" si="532"/>
        <v>18-24</v>
      </c>
      <c r="D4870" t="s">
        <v>1</v>
      </c>
      <c r="E4870" t="s">
        <v>18</v>
      </c>
      <c r="F4870">
        <v>4.05</v>
      </c>
      <c r="G4870" t="str">
        <f t="shared" si="533"/>
        <v>Low</v>
      </c>
      <c r="H4870">
        <v>10</v>
      </c>
      <c r="I4870" t="s">
        <v>14</v>
      </c>
      <c r="J4870" t="s">
        <v>10</v>
      </c>
      <c r="K4870" s="4">
        <v>17.989999999999998</v>
      </c>
      <c r="L4870" s="4">
        <f t="shared" si="534"/>
        <v>17.989999999999998</v>
      </c>
      <c r="M4870">
        <v>1</v>
      </c>
      <c r="N4870" t="s">
        <v>29</v>
      </c>
      <c r="O4870">
        <v>1</v>
      </c>
      <c r="P4870">
        <v>0.37</v>
      </c>
      <c r="Q4870">
        <f t="shared" si="535"/>
        <v>22</v>
      </c>
      <c r="R4870" t="s">
        <v>11</v>
      </c>
      <c r="S4870">
        <f t="shared" si="536"/>
        <v>89.1</v>
      </c>
      <c r="T4870" t="str">
        <f t="shared" si="537"/>
        <v>Medium</v>
      </c>
      <c r="U4870" t="str">
        <f t="shared" si="538"/>
        <v>Risk</v>
      </c>
    </row>
    <row r="4871" spans="1:21" x14ac:dyDescent="0.25">
      <c r="A4871" t="s">
        <v>4898</v>
      </c>
      <c r="B4871">
        <v>40</v>
      </c>
      <c r="C4871" t="str">
        <f t="shared" si="532"/>
        <v>35-44</v>
      </c>
      <c r="D4871" t="s">
        <v>27</v>
      </c>
      <c r="E4871" t="s">
        <v>8</v>
      </c>
      <c r="F4871">
        <v>1.1100000000000001</v>
      </c>
      <c r="G4871" t="str">
        <f t="shared" si="533"/>
        <v>Low</v>
      </c>
      <c r="H4871">
        <v>20</v>
      </c>
      <c r="I4871" t="s">
        <v>9</v>
      </c>
      <c r="J4871" t="s">
        <v>43</v>
      </c>
      <c r="K4871" s="4">
        <v>13.99</v>
      </c>
      <c r="L4871" s="4">
        <f t="shared" si="534"/>
        <v>13.99</v>
      </c>
      <c r="M4871">
        <v>1</v>
      </c>
      <c r="N4871" t="s">
        <v>29</v>
      </c>
      <c r="O4871">
        <v>1</v>
      </c>
      <c r="P4871">
        <v>0.05</v>
      </c>
      <c r="Q4871">
        <f t="shared" si="535"/>
        <v>3</v>
      </c>
      <c r="R4871" t="s">
        <v>20</v>
      </c>
      <c r="S4871">
        <f t="shared" si="536"/>
        <v>3.33</v>
      </c>
      <c r="T4871" t="str">
        <f t="shared" si="537"/>
        <v>Low</v>
      </c>
      <c r="U4871" t="str">
        <f t="shared" si="538"/>
        <v>Risk</v>
      </c>
    </row>
    <row r="4872" spans="1:21" x14ac:dyDescent="0.25">
      <c r="A4872" t="s">
        <v>4899</v>
      </c>
      <c r="B4872">
        <v>41</v>
      </c>
      <c r="C4872" t="str">
        <f t="shared" si="532"/>
        <v>35-44</v>
      </c>
      <c r="D4872" t="s">
        <v>1</v>
      </c>
      <c r="E4872" t="s">
        <v>8</v>
      </c>
      <c r="F4872">
        <v>6.01</v>
      </c>
      <c r="G4872" t="str">
        <f t="shared" si="533"/>
        <v>Low</v>
      </c>
      <c r="H4872">
        <v>14</v>
      </c>
      <c r="I4872" t="s">
        <v>35</v>
      </c>
      <c r="J4872" t="s">
        <v>32</v>
      </c>
      <c r="K4872" s="4">
        <v>13.99</v>
      </c>
      <c r="L4872" s="4">
        <f t="shared" si="534"/>
        <v>13.99</v>
      </c>
      <c r="M4872">
        <v>0</v>
      </c>
      <c r="N4872" t="s">
        <v>5</v>
      </c>
      <c r="O4872">
        <v>2</v>
      </c>
      <c r="P4872">
        <v>0.4</v>
      </c>
      <c r="Q4872">
        <f t="shared" si="535"/>
        <v>24</v>
      </c>
      <c r="R4872" t="s">
        <v>20</v>
      </c>
      <c r="S4872">
        <f t="shared" si="536"/>
        <v>144.24</v>
      </c>
      <c r="T4872" t="str">
        <f t="shared" si="537"/>
        <v>Medium</v>
      </c>
      <c r="U4872" t="str">
        <f t="shared" si="538"/>
        <v>Risk</v>
      </c>
    </row>
    <row r="4873" spans="1:21" x14ac:dyDescent="0.25">
      <c r="A4873" t="s">
        <v>4900</v>
      </c>
      <c r="B4873">
        <v>62</v>
      </c>
      <c r="C4873" t="str">
        <f t="shared" si="532"/>
        <v>55+</v>
      </c>
      <c r="D4873" t="s">
        <v>13</v>
      </c>
      <c r="E4873" t="s">
        <v>8</v>
      </c>
      <c r="F4873">
        <v>1.1200000000000001</v>
      </c>
      <c r="G4873" t="str">
        <f t="shared" si="533"/>
        <v>Low</v>
      </c>
      <c r="H4873">
        <v>42</v>
      </c>
      <c r="I4873" t="s">
        <v>14</v>
      </c>
      <c r="J4873" t="s">
        <v>4</v>
      </c>
      <c r="K4873" s="4">
        <v>13.99</v>
      </c>
      <c r="L4873" s="4">
        <f t="shared" si="534"/>
        <v>13.99</v>
      </c>
      <c r="M4873">
        <v>1</v>
      </c>
      <c r="N4873" t="s">
        <v>47</v>
      </c>
      <c r="O4873">
        <v>1</v>
      </c>
      <c r="P4873">
        <v>0.03</v>
      </c>
      <c r="Q4873">
        <f t="shared" si="535"/>
        <v>2</v>
      </c>
      <c r="R4873" t="s">
        <v>11</v>
      </c>
      <c r="S4873">
        <f t="shared" si="536"/>
        <v>2.2400000000000002</v>
      </c>
      <c r="T4873" t="str">
        <f t="shared" si="537"/>
        <v>Low</v>
      </c>
      <c r="U4873" t="str">
        <f t="shared" si="538"/>
        <v>Inactive</v>
      </c>
    </row>
    <row r="4874" spans="1:21" x14ac:dyDescent="0.25">
      <c r="A4874" t="s">
        <v>4901</v>
      </c>
      <c r="B4874">
        <v>52</v>
      </c>
      <c r="C4874" t="str">
        <f t="shared" si="532"/>
        <v>45-54</v>
      </c>
      <c r="D4874" t="s">
        <v>13</v>
      </c>
      <c r="E4874" t="s">
        <v>8</v>
      </c>
      <c r="F4874">
        <v>13.19</v>
      </c>
      <c r="G4874" t="str">
        <f t="shared" si="533"/>
        <v>Low</v>
      </c>
      <c r="H4874">
        <v>18</v>
      </c>
      <c r="I4874" t="s">
        <v>14</v>
      </c>
      <c r="J4874" t="s">
        <v>41</v>
      </c>
      <c r="K4874" s="4">
        <v>13.99</v>
      </c>
      <c r="L4874" s="4">
        <f t="shared" si="534"/>
        <v>13.99</v>
      </c>
      <c r="M4874">
        <v>0</v>
      </c>
      <c r="N4874" t="s">
        <v>47</v>
      </c>
      <c r="O4874">
        <v>5</v>
      </c>
      <c r="P4874">
        <v>0.69</v>
      </c>
      <c r="Q4874">
        <f t="shared" si="535"/>
        <v>41</v>
      </c>
      <c r="R4874" t="s">
        <v>33</v>
      </c>
      <c r="S4874">
        <f t="shared" si="536"/>
        <v>540.79</v>
      </c>
      <c r="T4874" t="str">
        <f t="shared" si="537"/>
        <v>High</v>
      </c>
      <c r="U4874" t="str">
        <f t="shared" si="538"/>
        <v>Risk</v>
      </c>
    </row>
    <row r="4875" spans="1:21" x14ac:dyDescent="0.25">
      <c r="A4875" t="s">
        <v>4902</v>
      </c>
      <c r="B4875">
        <v>70</v>
      </c>
      <c r="C4875" t="str">
        <f t="shared" si="532"/>
        <v>55+</v>
      </c>
      <c r="D4875" t="s">
        <v>27</v>
      </c>
      <c r="E4875" t="s">
        <v>18</v>
      </c>
      <c r="F4875">
        <v>15.29</v>
      </c>
      <c r="G4875" t="str">
        <f t="shared" si="533"/>
        <v>Low</v>
      </c>
      <c r="H4875">
        <v>43</v>
      </c>
      <c r="I4875" t="s">
        <v>3</v>
      </c>
      <c r="J4875" t="s">
        <v>10</v>
      </c>
      <c r="K4875" s="4">
        <v>17.989999999999998</v>
      </c>
      <c r="L4875" s="4">
        <f t="shared" si="534"/>
        <v>17.989999999999998</v>
      </c>
      <c r="M4875">
        <v>1</v>
      </c>
      <c r="N4875" t="s">
        <v>15</v>
      </c>
      <c r="O4875">
        <v>4</v>
      </c>
      <c r="P4875">
        <v>0.35</v>
      </c>
      <c r="Q4875">
        <f t="shared" si="535"/>
        <v>21</v>
      </c>
      <c r="R4875" t="s">
        <v>11</v>
      </c>
      <c r="S4875">
        <f t="shared" si="536"/>
        <v>321.08999999999997</v>
      </c>
      <c r="T4875" t="str">
        <f t="shared" si="537"/>
        <v>High</v>
      </c>
      <c r="U4875" t="str">
        <f t="shared" si="538"/>
        <v>Inactive</v>
      </c>
    </row>
    <row r="4876" spans="1:21" x14ac:dyDescent="0.25">
      <c r="A4876" t="s">
        <v>4903</v>
      </c>
      <c r="B4876">
        <v>20</v>
      </c>
      <c r="C4876" t="str">
        <f t="shared" si="532"/>
        <v>18-24</v>
      </c>
      <c r="D4876" t="s">
        <v>27</v>
      </c>
      <c r="E4876" t="s">
        <v>8</v>
      </c>
      <c r="F4876">
        <v>22.07</v>
      </c>
      <c r="G4876" t="str">
        <f t="shared" si="533"/>
        <v>Medium</v>
      </c>
      <c r="H4876">
        <v>39</v>
      </c>
      <c r="I4876" t="s">
        <v>3</v>
      </c>
      <c r="J4876" t="s">
        <v>4</v>
      </c>
      <c r="K4876" s="4">
        <v>13.99</v>
      </c>
      <c r="L4876" s="4">
        <f t="shared" si="534"/>
        <v>13.99</v>
      </c>
      <c r="M4876">
        <v>0</v>
      </c>
      <c r="N4876" t="s">
        <v>29</v>
      </c>
      <c r="O4876">
        <v>4</v>
      </c>
      <c r="P4876">
        <v>0.55000000000000004</v>
      </c>
      <c r="Q4876">
        <f t="shared" si="535"/>
        <v>33</v>
      </c>
      <c r="R4876" t="s">
        <v>20</v>
      </c>
      <c r="S4876">
        <f t="shared" si="536"/>
        <v>728.31000000000006</v>
      </c>
      <c r="T4876" t="str">
        <f t="shared" si="537"/>
        <v>High</v>
      </c>
      <c r="U4876" t="str">
        <f t="shared" si="538"/>
        <v>Inactive</v>
      </c>
    </row>
    <row r="4877" spans="1:21" x14ac:dyDescent="0.25">
      <c r="A4877" t="s">
        <v>4904</v>
      </c>
      <c r="B4877">
        <v>51</v>
      </c>
      <c r="C4877" t="str">
        <f t="shared" si="532"/>
        <v>45-54</v>
      </c>
      <c r="D4877" t="s">
        <v>1</v>
      </c>
      <c r="E4877" t="s">
        <v>2</v>
      </c>
      <c r="F4877">
        <v>10.44</v>
      </c>
      <c r="G4877" t="str">
        <f t="shared" si="533"/>
        <v>Low</v>
      </c>
      <c r="H4877">
        <v>40</v>
      </c>
      <c r="I4877" t="s">
        <v>14</v>
      </c>
      <c r="J4877" t="s">
        <v>4</v>
      </c>
      <c r="K4877" s="4">
        <v>8.99</v>
      </c>
      <c r="L4877" s="4">
        <f t="shared" si="534"/>
        <v>8.99</v>
      </c>
      <c r="M4877">
        <v>1</v>
      </c>
      <c r="N4877" t="s">
        <v>47</v>
      </c>
      <c r="O4877">
        <v>2</v>
      </c>
      <c r="P4877">
        <v>0.25</v>
      </c>
      <c r="Q4877">
        <f t="shared" si="535"/>
        <v>15</v>
      </c>
      <c r="R4877" t="s">
        <v>16</v>
      </c>
      <c r="S4877">
        <f t="shared" si="536"/>
        <v>156.6</v>
      </c>
      <c r="T4877" t="str">
        <f t="shared" si="537"/>
        <v>High</v>
      </c>
      <c r="U4877" t="str">
        <f t="shared" si="538"/>
        <v>Inactive</v>
      </c>
    </row>
    <row r="4878" spans="1:21" x14ac:dyDescent="0.25">
      <c r="A4878" t="s">
        <v>4905</v>
      </c>
      <c r="B4878">
        <v>51</v>
      </c>
      <c r="C4878" t="str">
        <f t="shared" si="532"/>
        <v>45-54</v>
      </c>
      <c r="D4878" t="s">
        <v>13</v>
      </c>
      <c r="E4878" t="s">
        <v>18</v>
      </c>
      <c r="F4878">
        <v>2.62</v>
      </c>
      <c r="G4878" t="str">
        <f t="shared" si="533"/>
        <v>Low</v>
      </c>
      <c r="H4878">
        <v>37</v>
      </c>
      <c r="I4878" t="s">
        <v>56</v>
      </c>
      <c r="J4878" t="s">
        <v>4</v>
      </c>
      <c r="K4878" s="4">
        <v>17.989999999999998</v>
      </c>
      <c r="L4878" s="4">
        <f t="shared" si="534"/>
        <v>17.989999999999998</v>
      </c>
      <c r="M4878">
        <v>1</v>
      </c>
      <c r="N4878" t="s">
        <v>15</v>
      </c>
      <c r="O4878">
        <v>2</v>
      </c>
      <c r="P4878">
        <v>7.0000000000000007E-2</v>
      </c>
      <c r="Q4878">
        <f t="shared" si="535"/>
        <v>4</v>
      </c>
      <c r="R4878" t="s">
        <v>20</v>
      </c>
      <c r="S4878">
        <f t="shared" si="536"/>
        <v>10.48</v>
      </c>
      <c r="T4878" t="str">
        <f t="shared" si="537"/>
        <v>Low</v>
      </c>
      <c r="U4878" t="str">
        <f t="shared" si="538"/>
        <v>Inactive</v>
      </c>
    </row>
    <row r="4879" spans="1:21" x14ac:dyDescent="0.25">
      <c r="A4879" t="s">
        <v>4906</v>
      </c>
      <c r="B4879">
        <v>20</v>
      </c>
      <c r="C4879" t="str">
        <f t="shared" si="532"/>
        <v>18-24</v>
      </c>
      <c r="D4879" t="s">
        <v>1</v>
      </c>
      <c r="E4879" t="s">
        <v>8</v>
      </c>
      <c r="F4879">
        <v>5.41</v>
      </c>
      <c r="G4879" t="str">
        <f t="shared" si="533"/>
        <v>Low</v>
      </c>
      <c r="H4879">
        <v>38</v>
      </c>
      <c r="I4879" t="s">
        <v>56</v>
      </c>
      <c r="J4879" t="s">
        <v>4</v>
      </c>
      <c r="K4879" s="4">
        <v>13.99</v>
      </c>
      <c r="L4879" s="4">
        <f t="shared" si="534"/>
        <v>13.99</v>
      </c>
      <c r="M4879">
        <v>1</v>
      </c>
      <c r="N4879" t="s">
        <v>29</v>
      </c>
      <c r="O4879">
        <v>1</v>
      </c>
      <c r="P4879">
        <v>0.14000000000000001</v>
      </c>
      <c r="Q4879">
        <f t="shared" si="535"/>
        <v>8</v>
      </c>
      <c r="R4879" t="s">
        <v>11</v>
      </c>
      <c r="S4879">
        <f t="shared" si="536"/>
        <v>43.28</v>
      </c>
      <c r="T4879" t="str">
        <f t="shared" si="537"/>
        <v>Low</v>
      </c>
      <c r="U4879" t="str">
        <f t="shared" si="538"/>
        <v>Inactive</v>
      </c>
    </row>
    <row r="4880" spans="1:21" x14ac:dyDescent="0.25">
      <c r="A4880" t="s">
        <v>4907</v>
      </c>
      <c r="B4880">
        <v>62</v>
      </c>
      <c r="C4880" t="str">
        <f t="shared" si="532"/>
        <v>55+</v>
      </c>
      <c r="D4880" t="s">
        <v>1</v>
      </c>
      <c r="E4880" t="s">
        <v>2</v>
      </c>
      <c r="F4880">
        <v>17.149999999999999</v>
      </c>
      <c r="G4880" t="str">
        <f t="shared" si="533"/>
        <v>Low</v>
      </c>
      <c r="H4880">
        <v>24</v>
      </c>
      <c r="I4880" t="s">
        <v>9</v>
      </c>
      <c r="J4880" t="s">
        <v>4</v>
      </c>
      <c r="K4880" s="4">
        <v>8.99</v>
      </c>
      <c r="L4880" s="4">
        <f t="shared" si="534"/>
        <v>8.99</v>
      </c>
      <c r="M4880">
        <v>0</v>
      </c>
      <c r="N4880" t="s">
        <v>29</v>
      </c>
      <c r="O4880">
        <v>5</v>
      </c>
      <c r="P4880">
        <v>0.69</v>
      </c>
      <c r="Q4880">
        <f t="shared" si="535"/>
        <v>41</v>
      </c>
      <c r="R4880" t="s">
        <v>33</v>
      </c>
      <c r="S4880">
        <f t="shared" si="536"/>
        <v>703.15</v>
      </c>
      <c r="T4880" t="str">
        <f t="shared" si="537"/>
        <v>High</v>
      </c>
      <c r="U4880" t="str">
        <f t="shared" si="538"/>
        <v>Inactive</v>
      </c>
    </row>
    <row r="4881" spans="1:21" x14ac:dyDescent="0.25">
      <c r="A4881" t="s">
        <v>4908</v>
      </c>
      <c r="B4881">
        <v>48</v>
      </c>
      <c r="C4881" t="str">
        <f t="shared" si="532"/>
        <v>45-54</v>
      </c>
      <c r="D4881" t="s">
        <v>27</v>
      </c>
      <c r="E4881" t="s">
        <v>8</v>
      </c>
      <c r="F4881">
        <v>1.1399999999999999</v>
      </c>
      <c r="G4881" t="str">
        <f t="shared" si="533"/>
        <v>Low</v>
      </c>
      <c r="H4881">
        <v>11</v>
      </c>
      <c r="I4881" t="s">
        <v>9</v>
      </c>
      <c r="J4881" t="s">
        <v>43</v>
      </c>
      <c r="K4881" s="4">
        <v>13.99</v>
      </c>
      <c r="L4881" s="4">
        <f t="shared" si="534"/>
        <v>13.99</v>
      </c>
      <c r="M4881">
        <v>0</v>
      </c>
      <c r="N4881" t="s">
        <v>29</v>
      </c>
      <c r="O4881">
        <v>4</v>
      </c>
      <c r="P4881">
        <v>0.09</v>
      </c>
      <c r="Q4881">
        <f t="shared" si="535"/>
        <v>5</v>
      </c>
      <c r="R4881" t="s">
        <v>25</v>
      </c>
      <c r="S4881">
        <f t="shared" si="536"/>
        <v>5.6999999999999993</v>
      </c>
      <c r="T4881" t="str">
        <f t="shared" si="537"/>
        <v>Low</v>
      </c>
      <c r="U4881" t="str">
        <f t="shared" si="538"/>
        <v>Risk</v>
      </c>
    </row>
    <row r="4882" spans="1:21" x14ac:dyDescent="0.25">
      <c r="A4882" t="s">
        <v>4909</v>
      </c>
      <c r="B4882">
        <v>50</v>
      </c>
      <c r="C4882" t="str">
        <f t="shared" si="532"/>
        <v>45-54</v>
      </c>
      <c r="D4882" t="s">
        <v>27</v>
      </c>
      <c r="E4882" t="s">
        <v>18</v>
      </c>
      <c r="F4882">
        <v>20.04</v>
      </c>
      <c r="G4882" t="str">
        <f t="shared" si="533"/>
        <v>Medium</v>
      </c>
      <c r="H4882">
        <v>37</v>
      </c>
      <c r="I4882" t="s">
        <v>56</v>
      </c>
      <c r="J4882" t="s">
        <v>41</v>
      </c>
      <c r="K4882" s="4">
        <v>17.989999999999998</v>
      </c>
      <c r="L4882" s="4">
        <f t="shared" si="534"/>
        <v>17.989999999999998</v>
      </c>
      <c r="M4882">
        <v>0</v>
      </c>
      <c r="N4882" t="s">
        <v>47</v>
      </c>
      <c r="O4882">
        <v>2</v>
      </c>
      <c r="P4882">
        <v>0.53</v>
      </c>
      <c r="Q4882">
        <f t="shared" si="535"/>
        <v>32</v>
      </c>
      <c r="R4882" t="s">
        <v>38</v>
      </c>
      <c r="S4882">
        <f t="shared" si="536"/>
        <v>641.28</v>
      </c>
      <c r="T4882" t="str">
        <f t="shared" si="537"/>
        <v>High</v>
      </c>
      <c r="U4882" t="str">
        <f t="shared" si="538"/>
        <v>Inactive</v>
      </c>
    </row>
    <row r="4883" spans="1:21" x14ac:dyDescent="0.25">
      <c r="A4883" t="s">
        <v>4910</v>
      </c>
      <c r="B4883">
        <v>48</v>
      </c>
      <c r="C4883" t="str">
        <f t="shared" si="532"/>
        <v>45-54</v>
      </c>
      <c r="D4883" t="s">
        <v>27</v>
      </c>
      <c r="E4883" t="s">
        <v>2</v>
      </c>
      <c r="F4883">
        <v>34.770000000000003</v>
      </c>
      <c r="G4883" t="str">
        <f t="shared" si="533"/>
        <v>Medium</v>
      </c>
      <c r="H4883">
        <v>23</v>
      </c>
      <c r="I4883" t="s">
        <v>35</v>
      </c>
      <c r="J4883" t="s">
        <v>32</v>
      </c>
      <c r="K4883" s="4">
        <v>8.99</v>
      </c>
      <c r="L4883" s="4">
        <f t="shared" si="534"/>
        <v>8.99</v>
      </c>
      <c r="M4883">
        <v>0</v>
      </c>
      <c r="N4883" t="s">
        <v>5</v>
      </c>
      <c r="O4883">
        <v>5</v>
      </c>
      <c r="P4883">
        <v>1.45</v>
      </c>
      <c r="Q4883">
        <f t="shared" si="535"/>
        <v>87</v>
      </c>
      <c r="R4883" t="s">
        <v>11</v>
      </c>
      <c r="S4883">
        <f t="shared" si="536"/>
        <v>3024.9900000000002</v>
      </c>
      <c r="T4883" t="str">
        <f t="shared" si="537"/>
        <v>High</v>
      </c>
      <c r="U4883" t="str">
        <f t="shared" si="538"/>
        <v>Inactive</v>
      </c>
    </row>
    <row r="4884" spans="1:21" x14ac:dyDescent="0.25">
      <c r="A4884" t="s">
        <v>4911</v>
      </c>
      <c r="B4884">
        <v>45</v>
      </c>
      <c r="C4884" t="str">
        <f t="shared" si="532"/>
        <v>35-44</v>
      </c>
      <c r="D4884" t="s">
        <v>1</v>
      </c>
      <c r="E4884" t="s">
        <v>2</v>
      </c>
      <c r="F4884">
        <v>8.8699999999999992</v>
      </c>
      <c r="G4884" t="str">
        <f t="shared" si="533"/>
        <v>Low</v>
      </c>
      <c r="H4884">
        <v>5</v>
      </c>
      <c r="I4884" t="s">
        <v>3</v>
      </c>
      <c r="J4884" t="s">
        <v>32</v>
      </c>
      <c r="K4884" s="4">
        <v>8.99</v>
      </c>
      <c r="L4884" s="4">
        <f t="shared" si="534"/>
        <v>8.99</v>
      </c>
      <c r="M4884">
        <v>0</v>
      </c>
      <c r="N4884" t="s">
        <v>29</v>
      </c>
      <c r="O4884">
        <v>1</v>
      </c>
      <c r="P4884">
        <v>1.48</v>
      </c>
      <c r="Q4884">
        <f t="shared" si="535"/>
        <v>89</v>
      </c>
      <c r="R4884" t="s">
        <v>33</v>
      </c>
      <c r="S4884">
        <f t="shared" si="536"/>
        <v>789.43</v>
      </c>
      <c r="T4884" t="str">
        <f t="shared" si="537"/>
        <v>High</v>
      </c>
      <c r="U4884" t="str">
        <f t="shared" si="538"/>
        <v>Active</v>
      </c>
    </row>
    <row r="4885" spans="1:21" x14ac:dyDescent="0.25">
      <c r="A4885" t="s">
        <v>4912</v>
      </c>
      <c r="B4885">
        <v>49</v>
      </c>
      <c r="C4885" t="str">
        <f t="shared" si="532"/>
        <v>45-54</v>
      </c>
      <c r="D4885" t="s">
        <v>13</v>
      </c>
      <c r="E4885" t="s">
        <v>8</v>
      </c>
      <c r="F4885">
        <v>18.79</v>
      </c>
      <c r="G4885" t="str">
        <f t="shared" si="533"/>
        <v>Low</v>
      </c>
      <c r="H4885">
        <v>11</v>
      </c>
      <c r="I4885" t="s">
        <v>19</v>
      </c>
      <c r="J4885" t="s">
        <v>4</v>
      </c>
      <c r="K4885" s="4">
        <v>13.99</v>
      </c>
      <c r="L4885" s="4">
        <f t="shared" si="534"/>
        <v>13.99</v>
      </c>
      <c r="M4885">
        <v>0</v>
      </c>
      <c r="N4885" t="s">
        <v>5</v>
      </c>
      <c r="O4885">
        <v>1</v>
      </c>
      <c r="P4885">
        <v>1.57</v>
      </c>
      <c r="Q4885">
        <f t="shared" si="535"/>
        <v>94</v>
      </c>
      <c r="R4885" t="s">
        <v>20</v>
      </c>
      <c r="S4885">
        <f t="shared" si="536"/>
        <v>1766.26</v>
      </c>
      <c r="T4885" t="str">
        <f t="shared" si="537"/>
        <v>High</v>
      </c>
      <c r="U4885" t="str">
        <f t="shared" si="538"/>
        <v>Risk</v>
      </c>
    </row>
    <row r="4886" spans="1:21" x14ac:dyDescent="0.25">
      <c r="A4886" t="s">
        <v>4913</v>
      </c>
      <c r="B4886">
        <v>54</v>
      </c>
      <c r="C4886" t="str">
        <f t="shared" si="532"/>
        <v>45-54</v>
      </c>
      <c r="D4886" t="s">
        <v>1</v>
      </c>
      <c r="E4886" t="s">
        <v>8</v>
      </c>
      <c r="F4886">
        <v>0.72</v>
      </c>
      <c r="G4886" t="str">
        <f t="shared" si="533"/>
        <v>Low</v>
      </c>
      <c r="H4886">
        <v>0</v>
      </c>
      <c r="I4886" t="s">
        <v>9</v>
      </c>
      <c r="J4886" t="s">
        <v>32</v>
      </c>
      <c r="K4886" s="4">
        <v>13.99</v>
      </c>
      <c r="L4886" s="4">
        <f t="shared" si="534"/>
        <v>13.99</v>
      </c>
      <c r="M4886">
        <v>0</v>
      </c>
      <c r="N4886" t="s">
        <v>5</v>
      </c>
      <c r="O4886">
        <v>5</v>
      </c>
      <c r="P4886">
        <v>0.72</v>
      </c>
      <c r="Q4886">
        <f t="shared" si="535"/>
        <v>43</v>
      </c>
      <c r="R4886" t="s">
        <v>20</v>
      </c>
      <c r="S4886">
        <f t="shared" si="536"/>
        <v>30.959999999999997</v>
      </c>
      <c r="T4886" t="str">
        <f t="shared" si="537"/>
        <v>Low</v>
      </c>
      <c r="U4886" t="str">
        <f t="shared" si="538"/>
        <v>Active</v>
      </c>
    </row>
    <row r="4887" spans="1:21" x14ac:dyDescent="0.25">
      <c r="A4887" t="s">
        <v>4914</v>
      </c>
      <c r="B4887">
        <v>63</v>
      </c>
      <c r="C4887" t="str">
        <f t="shared" si="532"/>
        <v>55+</v>
      </c>
      <c r="D4887" t="s">
        <v>1</v>
      </c>
      <c r="E4887" t="s">
        <v>8</v>
      </c>
      <c r="F4887">
        <v>1.97</v>
      </c>
      <c r="G4887" t="str">
        <f t="shared" si="533"/>
        <v>Low</v>
      </c>
      <c r="H4887">
        <v>21</v>
      </c>
      <c r="I4887" t="s">
        <v>14</v>
      </c>
      <c r="J4887" t="s">
        <v>10</v>
      </c>
      <c r="K4887" s="4">
        <v>13.99</v>
      </c>
      <c r="L4887" s="4">
        <f t="shared" si="534"/>
        <v>13.99</v>
      </c>
      <c r="M4887">
        <v>1</v>
      </c>
      <c r="N4887" t="s">
        <v>15</v>
      </c>
      <c r="O4887">
        <v>2</v>
      </c>
      <c r="P4887">
        <v>0.09</v>
      </c>
      <c r="Q4887">
        <f t="shared" si="535"/>
        <v>5</v>
      </c>
      <c r="R4887" t="s">
        <v>38</v>
      </c>
      <c r="S4887">
        <f t="shared" si="536"/>
        <v>9.85</v>
      </c>
      <c r="T4887" t="str">
        <f t="shared" si="537"/>
        <v>Low</v>
      </c>
      <c r="U4887" t="str">
        <f t="shared" si="538"/>
        <v>Risk</v>
      </c>
    </row>
    <row r="4888" spans="1:21" x14ac:dyDescent="0.25">
      <c r="A4888" t="s">
        <v>4915</v>
      </c>
      <c r="B4888">
        <v>25</v>
      </c>
      <c r="C4888" t="str">
        <f t="shared" si="532"/>
        <v>18-24</v>
      </c>
      <c r="D4888" t="s">
        <v>13</v>
      </c>
      <c r="E4888" t="s">
        <v>8</v>
      </c>
      <c r="F4888">
        <v>7.36</v>
      </c>
      <c r="G4888" t="str">
        <f t="shared" si="533"/>
        <v>Low</v>
      </c>
      <c r="H4888">
        <v>1</v>
      </c>
      <c r="I4888" t="s">
        <v>56</v>
      </c>
      <c r="J4888" t="s">
        <v>10</v>
      </c>
      <c r="K4888" s="4">
        <v>13.99</v>
      </c>
      <c r="L4888" s="4">
        <f t="shared" si="534"/>
        <v>13.99</v>
      </c>
      <c r="M4888">
        <v>0</v>
      </c>
      <c r="N4888" t="s">
        <v>29</v>
      </c>
      <c r="O4888">
        <v>4</v>
      </c>
      <c r="P4888">
        <v>3.68</v>
      </c>
      <c r="Q4888">
        <f t="shared" si="535"/>
        <v>221</v>
      </c>
      <c r="R4888" t="s">
        <v>33</v>
      </c>
      <c r="S4888">
        <f t="shared" si="536"/>
        <v>1626.5600000000002</v>
      </c>
      <c r="T4888" t="str">
        <f t="shared" si="537"/>
        <v>High</v>
      </c>
      <c r="U4888" t="str">
        <f t="shared" si="538"/>
        <v>Active</v>
      </c>
    </row>
    <row r="4889" spans="1:21" x14ac:dyDescent="0.25">
      <c r="A4889" t="s">
        <v>4916</v>
      </c>
      <c r="B4889">
        <v>29</v>
      </c>
      <c r="C4889" t="str">
        <f t="shared" si="532"/>
        <v>25-34</v>
      </c>
      <c r="D4889" t="s">
        <v>1</v>
      </c>
      <c r="E4889" t="s">
        <v>8</v>
      </c>
      <c r="F4889">
        <v>14.85</v>
      </c>
      <c r="G4889" t="str">
        <f t="shared" si="533"/>
        <v>Low</v>
      </c>
      <c r="H4889">
        <v>39</v>
      </c>
      <c r="I4889" t="s">
        <v>3</v>
      </c>
      <c r="J4889" t="s">
        <v>10</v>
      </c>
      <c r="K4889" s="4">
        <v>13.99</v>
      </c>
      <c r="L4889" s="4">
        <f t="shared" si="534"/>
        <v>13.99</v>
      </c>
      <c r="M4889">
        <v>0</v>
      </c>
      <c r="N4889" t="s">
        <v>47</v>
      </c>
      <c r="O4889">
        <v>5</v>
      </c>
      <c r="P4889">
        <v>0.37</v>
      </c>
      <c r="Q4889">
        <f t="shared" si="535"/>
        <v>22</v>
      </c>
      <c r="R4889" t="s">
        <v>16</v>
      </c>
      <c r="S4889">
        <f t="shared" si="536"/>
        <v>326.7</v>
      </c>
      <c r="T4889" t="str">
        <f t="shared" si="537"/>
        <v>High</v>
      </c>
      <c r="U4889" t="str">
        <f t="shared" si="538"/>
        <v>Inactive</v>
      </c>
    </row>
    <row r="4890" spans="1:21" x14ac:dyDescent="0.25">
      <c r="A4890" t="s">
        <v>4917</v>
      </c>
      <c r="B4890">
        <v>68</v>
      </c>
      <c r="C4890" t="str">
        <f t="shared" si="532"/>
        <v>55+</v>
      </c>
      <c r="D4890" t="s">
        <v>1</v>
      </c>
      <c r="E4890" t="s">
        <v>18</v>
      </c>
      <c r="F4890">
        <v>11.27</v>
      </c>
      <c r="G4890" t="str">
        <f t="shared" si="533"/>
        <v>Low</v>
      </c>
      <c r="H4890">
        <v>52</v>
      </c>
      <c r="I4890" t="s">
        <v>35</v>
      </c>
      <c r="J4890" t="s">
        <v>4</v>
      </c>
      <c r="K4890" s="4">
        <v>17.989999999999998</v>
      </c>
      <c r="L4890" s="4">
        <f t="shared" si="534"/>
        <v>17.989999999999998</v>
      </c>
      <c r="M4890">
        <v>1</v>
      </c>
      <c r="N4890" t="s">
        <v>15</v>
      </c>
      <c r="O4890">
        <v>4</v>
      </c>
      <c r="P4890">
        <v>0.21</v>
      </c>
      <c r="Q4890">
        <f t="shared" si="535"/>
        <v>13</v>
      </c>
      <c r="R4890" t="s">
        <v>38</v>
      </c>
      <c r="S4890">
        <f t="shared" si="536"/>
        <v>146.51</v>
      </c>
      <c r="T4890" t="str">
        <f t="shared" si="537"/>
        <v>Medium</v>
      </c>
      <c r="U4890" t="str">
        <f t="shared" si="538"/>
        <v>Inactive</v>
      </c>
    </row>
    <row r="4891" spans="1:21" x14ac:dyDescent="0.25">
      <c r="A4891" t="s">
        <v>4918</v>
      </c>
      <c r="B4891">
        <v>41</v>
      </c>
      <c r="C4891" t="str">
        <f t="shared" si="532"/>
        <v>35-44</v>
      </c>
      <c r="D4891" t="s">
        <v>13</v>
      </c>
      <c r="E4891" t="s">
        <v>2</v>
      </c>
      <c r="F4891">
        <v>11.55</v>
      </c>
      <c r="G4891" t="str">
        <f t="shared" si="533"/>
        <v>Low</v>
      </c>
      <c r="H4891">
        <v>57</v>
      </c>
      <c r="I4891" t="s">
        <v>14</v>
      </c>
      <c r="J4891" t="s">
        <v>43</v>
      </c>
      <c r="K4891" s="4">
        <v>8.99</v>
      </c>
      <c r="L4891" s="4">
        <f t="shared" si="534"/>
        <v>8.99</v>
      </c>
      <c r="M4891">
        <v>1</v>
      </c>
      <c r="N4891" t="s">
        <v>15</v>
      </c>
      <c r="O4891">
        <v>1</v>
      </c>
      <c r="P4891">
        <v>0.2</v>
      </c>
      <c r="Q4891">
        <f t="shared" si="535"/>
        <v>12</v>
      </c>
      <c r="R4891" t="s">
        <v>11</v>
      </c>
      <c r="S4891">
        <f t="shared" si="536"/>
        <v>138.60000000000002</v>
      </c>
      <c r="T4891" t="str">
        <f t="shared" si="537"/>
        <v>Medium</v>
      </c>
      <c r="U4891" t="str">
        <f t="shared" si="538"/>
        <v>Inactive</v>
      </c>
    </row>
    <row r="4892" spans="1:21" x14ac:dyDescent="0.25">
      <c r="A4892" t="s">
        <v>4919</v>
      </c>
      <c r="B4892">
        <v>35</v>
      </c>
      <c r="C4892" t="str">
        <f t="shared" si="532"/>
        <v>25-34</v>
      </c>
      <c r="D4892" t="s">
        <v>1</v>
      </c>
      <c r="E4892" t="s">
        <v>18</v>
      </c>
      <c r="F4892">
        <v>2.41</v>
      </c>
      <c r="G4892" t="str">
        <f t="shared" si="533"/>
        <v>Low</v>
      </c>
      <c r="H4892">
        <v>49</v>
      </c>
      <c r="I4892" t="s">
        <v>35</v>
      </c>
      <c r="J4892" t="s">
        <v>10</v>
      </c>
      <c r="K4892" s="4">
        <v>17.989999999999998</v>
      </c>
      <c r="L4892" s="4">
        <f t="shared" si="534"/>
        <v>17.989999999999998</v>
      </c>
      <c r="M4892">
        <v>1</v>
      </c>
      <c r="N4892" t="s">
        <v>47</v>
      </c>
      <c r="O4892">
        <v>2</v>
      </c>
      <c r="P4892">
        <v>0.05</v>
      </c>
      <c r="Q4892">
        <f t="shared" si="535"/>
        <v>3</v>
      </c>
      <c r="R4892" t="s">
        <v>20</v>
      </c>
      <c r="S4892">
        <f t="shared" si="536"/>
        <v>7.23</v>
      </c>
      <c r="T4892" t="str">
        <f t="shared" si="537"/>
        <v>Low</v>
      </c>
      <c r="U4892" t="str">
        <f t="shared" si="538"/>
        <v>Inactive</v>
      </c>
    </row>
    <row r="4893" spans="1:21" x14ac:dyDescent="0.25">
      <c r="A4893" t="s">
        <v>4920</v>
      </c>
      <c r="B4893">
        <v>59</v>
      </c>
      <c r="C4893" t="str">
        <f t="shared" si="532"/>
        <v>55+</v>
      </c>
      <c r="D4893" t="s">
        <v>1</v>
      </c>
      <c r="E4893" t="s">
        <v>2</v>
      </c>
      <c r="F4893">
        <v>2.58</v>
      </c>
      <c r="G4893" t="str">
        <f t="shared" si="533"/>
        <v>Low</v>
      </c>
      <c r="H4893">
        <v>54</v>
      </c>
      <c r="I4893" t="s">
        <v>19</v>
      </c>
      <c r="J4893" t="s">
        <v>32</v>
      </c>
      <c r="K4893" s="4">
        <v>8.99</v>
      </c>
      <c r="L4893" s="4">
        <f t="shared" si="534"/>
        <v>8.99</v>
      </c>
      <c r="M4893">
        <v>1</v>
      </c>
      <c r="N4893" t="s">
        <v>47</v>
      </c>
      <c r="O4893">
        <v>4</v>
      </c>
      <c r="P4893">
        <v>0.05</v>
      </c>
      <c r="Q4893">
        <f t="shared" si="535"/>
        <v>3</v>
      </c>
      <c r="R4893" t="s">
        <v>25</v>
      </c>
      <c r="S4893">
        <f t="shared" si="536"/>
        <v>7.74</v>
      </c>
      <c r="T4893" t="str">
        <f t="shared" si="537"/>
        <v>Low</v>
      </c>
      <c r="U4893" t="str">
        <f t="shared" si="538"/>
        <v>Inactive</v>
      </c>
    </row>
    <row r="4894" spans="1:21" x14ac:dyDescent="0.25">
      <c r="A4894" t="s">
        <v>4921</v>
      </c>
      <c r="B4894">
        <v>29</v>
      </c>
      <c r="C4894" t="str">
        <f t="shared" si="532"/>
        <v>25-34</v>
      </c>
      <c r="D4894" t="s">
        <v>27</v>
      </c>
      <c r="E4894" t="s">
        <v>2</v>
      </c>
      <c r="F4894">
        <v>5.94</v>
      </c>
      <c r="G4894" t="str">
        <f t="shared" si="533"/>
        <v>Low</v>
      </c>
      <c r="H4894">
        <v>38</v>
      </c>
      <c r="I4894" t="s">
        <v>35</v>
      </c>
      <c r="J4894" t="s">
        <v>43</v>
      </c>
      <c r="K4894" s="4">
        <v>8.99</v>
      </c>
      <c r="L4894" s="4">
        <f t="shared" si="534"/>
        <v>8.99</v>
      </c>
      <c r="M4894">
        <v>1</v>
      </c>
      <c r="N4894" t="s">
        <v>29</v>
      </c>
      <c r="O4894">
        <v>3</v>
      </c>
      <c r="P4894">
        <v>0.15</v>
      </c>
      <c r="Q4894">
        <f t="shared" si="535"/>
        <v>9</v>
      </c>
      <c r="R4894" t="s">
        <v>20</v>
      </c>
      <c r="S4894">
        <f t="shared" si="536"/>
        <v>53.46</v>
      </c>
      <c r="T4894" t="str">
        <f t="shared" si="537"/>
        <v>Medium</v>
      </c>
      <c r="U4894" t="str">
        <f t="shared" si="538"/>
        <v>Inactive</v>
      </c>
    </row>
    <row r="4895" spans="1:21" x14ac:dyDescent="0.25">
      <c r="A4895" t="s">
        <v>4922</v>
      </c>
      <c r="B4895">
        <v>55</v>
      </c>
      <c r="C4895" t="str">
        <f t="shared" si="532"/>
        <v>45-54</v>
      </c>
      <c r="D4895" t="s">
        <v>1</v>
      </c>
      <c r="E4895" t="s">
        <v>8</v>
      </c>
      <c r="F4895">
        <v>47.33</v>
      </c>
      <c r="G4895" t="str">
        <f t="shared" si="533"/>
        <v>Medium</v>
      </c>
      <c r="H4895">
        <v>27</v>
      </c>
      <c r="I4895" t="s">
        <v>3</v>
      </c>
      <c r="J4895" t="s">
        <v>43</v>
      </c>
      <c r="K4895" s="4">
        <v>13.99</v>
      </c>
      <c r="L4895" s="4">
        <f t="shared" si="534"/>
        <v>13.99</v>
      </c>
      <c r="M4895">
        <v>0</v>
      </c>
      <c r="N4895" t="s">
        <v>23</v>
      </c>
      <c r="O4895">
        <v>5</v>
      </c>
      <c r="P4895">
        <v>1.69</v>
      </c>
      <c r="Q4895">
        <f t="shared" si="535"/>
        <v>101</v>
      </c>
      <c r="R4895" t="s">
        <v>38</v>
      </c>
      <c r="S4895">
        <f t="shared" si="536"/>
        <v>4780.33</v>
      </c>
      <c r="T4895" t="str">
        <f t="shared" si="537"/>
        <v>High</v>
      </c>
      <c r="U4895" t="str">
        <f t="shared" si="538"/>
        <v>Inactive</v>
      </c>
    </row>
    <row r="4896" spans="1:21" x14ac:dyDescent="0.25">
      <c r="A4896" t="s">
        <v>4923</v>
      </c>
      <c r="B4896">
        <v>28</v>
      </c>
      <c r="C4896" t="str">
        <f t="shared" si="532"/>
        <v>25-34</v>
      </c>
      <c r="D4896" t="s">
        <v>1</v>
      </c>
      <c r="E4896" t="s">
        <v>2</v>
      </c>
      <c r="F4896">
        <v>1.58</v>
      </c>
      <c r="G4896" t="str">
        <f t="shared" si="533"/>
        <v>Low</v>
      </c>
      <c r="H4896">
        <v>27</v>
      </c>
      <c r="I4896" t="s">
        <v>56</v>
      </c>
      <c r="J4896" t="s">
        <v>32</v>
      </c>
      <c r="K4896" s="4">
        <v>8.99</v>
      </c>
      <c r="L4896" s="4">
        <f t="shared" si="534"/>
        <v>8.99</v>
      </c>
      <c r="M4896">
        <v>1</v>
      </c>
      <c r="N4896" t="s">
        <v>47</v>
      </c>
      <c r="O4896">
        <v>5</v>
      </c>
      <c r="P4896">
        <v>0.06</v>
      </c>
      <c r="Q4896">
        <f t="shared" si="535"/>
        <v>4</v>
      </c>
      <c r="R4896" t="s">
        <v>25</v>
      </c>
      <c r="S4896">
        <f t="shared" si="536"/>
        <v>6.32</v>
      </c>
      <c r="T4896" t="str">
        <f t="shared" si="537"/>
        <v>Low</v>
      </c>
      <c r="U4896" t="str">
        <f t="shared" si="538"/>
        <v>Inactive</v>
      </c>
    </row>
    <row r="4897" spans="1:21" x14ac:dyDescent="0.25">
      <c r="A4897" t="s">
        <v>4924</v>
      </c>
      <c r="B4897">
        <v>48</v>
      </c>
      <c r="C4897" t="str">
        <f t="shared" si="532"/>
        <v>45-54</v>
      </c>
      <c r="D4897" t="s">
        <v>13</v>
      </c>
      <c r="E4897" t="s">
        <v>8</v>
      </c>
      <c r="F4897">
        <v>5.49</v>
      </c>
      <c r="G4897" t="str">
        <f t="shared" si="533"/>
        <v>Low</v>
      </c>
      <c r="H4897">
        <v>33</v>
      </c>
      <c r="I4897" t="s">
        <v>35</v>
      </c>
      <c r="J4897" t="s">
        <v>43</v>
      </c>
      <c r="K4897" s="4">
        <v>13.99</v>
      </c>
      <c r="L4897" s="4">
        <f t="shared" si="534"/>
        <v>13.99</v>
      </c>
      <c r="M4897">
        <v>1</v>
      </c>
      <c r="N4897" t="s">
        <v>47</v>
      </c>
      <c r="O4897">
        <v>1</v>
      </c>
      <c r="P4897">
        <v>0.16</v>
      </c>
      <c r="Q4897">
        <f t="shared" si="535"/>
        <v>10</v>
      </c>
      <c r="R4897" t="s">
        <v>6</v>
      </c>
      <c r="S4897">
        <f t="shared" si="536"/>
        <v>54.900000000000006</v>
      </c>
      <c r="T4897" t="str">
        <f t="shared" si="537"/>
        <v>Medium</v>
      </c>
      <c r="U4897" t="str">
        <f t="shared" si="538"/>
        <v>Inactive</v>
      </c>
    </row>
    <row r="4898" spans="1:21" x14ac:dyDescent="0.25">
      <c r="A4898" t="s">
        <v>4925</v>
      </c>
      <c r="B4898">
        <v>45</v>
      </c>
      <c r="C4898" t="str">
        <f t="shared" si="532"/>
        <v>35-44</v>
      </c>
      <c r="D4898" t="s">
        <v>13</v>
      </c>
      <c r="E4898" t="s">
        <v>8</v>
      </c>
      <c r="F4898">
        <v>0.26</v>
      </c>
      <c r="G4898" t="str">
        <f t="shared" si="533"/>
        <v>Low</v>
      </c>
      <c r="H4898">
        <v>5</v>
      </c>
      <c r="I4898" t="s">
        <v>19</v>
      </c>
      <c r="J4898" t="s">
        <v>41</v>
      </c>
      <c r="K4898" s="4">
        <v>13.99</v>
      </c>
      <c r="L4898" s="4">
        <f t="shared" si="534"/>
        <v>13.99</v>
      </c>
      <c r="M4898">
        <v>1</v>
      </c>
      <c r="N4898" t="s">
        <v>15</v>
      </c>
      <c r="O4898">
        <v>1</v>
      </c>
      <c r="P4898">
        <v>0.04</v>
      </c>
      <c r="Q4898">
        <f t="shared" si="535"/>
        <v>2</v>
      </c>
      <c r="R4898" t="s">
        <v>33</v>
      </c>
      <c r="S4898">
        <f t="shared" si="536"/>
        <v>0.52</v>
      </c>
      <c r="T4898" t="str">
        <f t="shared" si="537"/>
        <v>Low</v>
      </c>
      <c r="U4898" t="str">
        <f t="shared" si="538"/>
        <v>Active</v>
      </c>
    </row>
    <row r="4899" spans="1:21" x14ac:dyDescent="0.25">
      <c r="A4899" t="s">
        <v>4926</v>
      </c>
      <c r="B4899">
        <v>21</v>
      </c>
      <c r="C4899" t="str">
        <f t="shared" si="532"/>
        <v>18-24</v>
      </c>
      <c r="D4899" t="s">
        <v>1</v>
      </c>
      <c r="E4899" t="s">
        <v>18</v>
      </c>
      <c r="F4899">
        <v>8.16</v>
      </c>
      <c r="G4899" t="str">
        <f t="shared" si="533"/>
        <v>Low</v>
      </c>
      <c r="H4899">
        <v>49</v>
      </c>
      <c r="I4899" t="s">
        <v>19</v>
      </c>
      <c r="J4899" t="s">
        <v>41</v>
      </c>
      <c r="K4899" s="4">
        <v>17.989999999999998</v>
      </c>
      <c r="L4899" s="4">
        <f t="shared" si="534"/>
        <v>17.989999999999998</v>
      </c>
      <c r="M4899">
        <v>1</v>
      </c>
      <c r="N4899" t="s">
        <v>29</v>
      </c>
      <c r="O4899">
        <v>3</v>
      </c>
      <c r="P4899">
        <v>0.16</v>
      </c>
      <c r="Q4899">
        <f t="shared" si="535"/>
        <v>10</v>
      </c>
      <c r="R4899" t="s">
        <v>16</v>
      </c>
      <c r="S4899">
        <f t="shared" si="536"/>
        <v>81.599999999999994</v>
      </c>
      <c r="T4899" t="str">
        <f t="shared" si="537"/>
        <v>Medium</v>
      </c>
      <c r="U4899" t="str">
        <f t="shared" si="538"/>
        <v>Inactive</v>
      </c>
    </row>
    <row r="4900" spans="1:21" x14ac:dyDescent="0.25">
      <c r="A4900" t="s">
        <v>4927</v>
      </c>
      <c r="B4900">
        <v>54</v>
      </c>
      <c r="C4900" t="str">
        <f t="shared" si="532"/>
        <v>45-54</v>
      </c>
      <c r="D4900" t="s">
        <v>27</v>
      </c>
      <c r="E4900" t="s">
        <v>18</v>
      </c>
      <c r="F4900">
        <v>5.47</v>
      </c>
      <c r="G4900" t="str">
        <f t="shared" si="533"/>
        <v>Low</v>
      </c>
      <c r="H4900">
        <v>19</v>
      </c>
      <c r="I4900" t="s">
        <v>3</v>
      </c>
      <c r="J4900" t="s">
        <v>43</v>
      </c>
      <c r="K4900" s="4">
        <v>17.989999999999998</v>
      </c>
      <c r="L4900" s="4">
        <f t="shared" si="534"/>
        <v>17.989999999999998</v>
      </c>
      <c r="M4900">
        <v>0</v>
      </c>
      <c r="N4900" t="s">
        <v>15</v>
      </c>
      <c r="O4900">
        <v>3</v>
      </c>
      <c r="P4900">
        <v>0.27</v>
      </c>
      <c r="Q4900">
        <f t="shared" si="535"/>
        <v>16</v>
      </c>
      <c r="R4900" t="s">
        <v>6</v>
      </c>
      <c r="S4900">
        <f t="shared" si="536"/>
        <v>87.52</v>
      </c>
      <c r="T4900" t="str">
        <f t="shared" si="537"/>
        <v>Medium</v>
      </c>
      <c r="U4900" t="str">
        <f t="shared" si="538"/>
        <v>Risk</v>
      </c>
    </row>
    <row r="4901" spans="1:21" x14ac:dyDescent="0.25">
      <c r="A4901" t="s">
        <v>4928</v>
      </c>
      <c r="B4901">
        <v>23</v>
      </c>
      <c r="C4901" t="str">
        <f t="shared" si="532"/>
        <v>18-24</v>
      </c>
      <c r="D4901" t="s">
        <v>1</v>
      </c>
      <c r="E4901" t="s">
        <v>18</v>
      </c>
      <c r="F4901">
        <v>4.59</v>
      </c>
      <c r="G4901" t="str">
        <f t="shared" si="533"/>
        <v>Low</v>
      </c>
      <c r="H4901">
        <v>35</v>
      </c>
      <c r="I4901" t="s">
        <v>56</v>
      </c>
      <c r="J4901" t="s">
        <v>32</v>
      </c>
      <c r="K4901" s="4">
        <v>17.989999999999998</v>
      </c>
      <c r="L4901" s="4">
        <f t="shared" si="534"/>
        <v>17.989999999999998</v>
      </c>
      <c r="M4901">
        <v>1</v>
      </c>
      <c r="N4901" t="s">
        <v>15</v>
      </c>
      <c r="O4901">
        <v>5</v>
      </c>
      <c r="P4901">
        <v>0.13</v>
      </c>
      <c r="Q4901">
        <f t="shared" si="535"/>
        <v>8</v>
      </c>
      <c r="R4901" t="s">
        <v>20</v>
      </c>
      <c r="S4901">
        <f t="shared" si="536"/>
        <v>36.72</v>
      </c>
      <c r="T4901" t="str">
        <f t="shared" si="537"/>
        <v>Low</v>
      </c>
      <c r="U4901" t="str">
        <f t="shared" si="538"/>
        <v>Inactive</v>
      </c>
    </row>
    <row r="4902" spans="1:21" x14ac:dyDescent="0.25">
      <c r="A4902" t="s">
        <v>4929</v>
      </c>
      <c r="B4902">
        <v>24</v>
      </c>
      <c r="C4902" t="str">
        <f t="shared" si="532"/>
        <v>18-24</v>
      </c>
      <c r="D4902" t="s">
        <v>27</v>
      </c>
      <c r="E4902" t="s">
        <v>2</v>
      </c>
      <c r="F4902">
        <v>14.73</v>
      </c>
      <c r="G4902" t="str">
        <f t="shared" si="533"/>
        <v>Low</v>
      </c>
      <c r="H4902">
        <v>31</v>
      </c>
      <c r="I4902" t="s">
        <v>3</v>
      </c>
      <c r="J4902" t="s">
        <v>43</v>
      </c>
      <c r="K4902" s="4">
        <v>8.99</v>
      </c>
      <c r="L4902" s="4">
        <f t="shared" si="534"/>
        <v>8.99</v>
      </c>
      <c r="M4902">
        <v>1</v>
      </c>
      <c r="N4902" t="s">
        <v>29</v>
      </c>
      <c r="O4902">
        <v>2</v>
      </c>
      <c r="P4902">
        <v>0.46</v>
      </c>
      <c r="Q4902">
        <f t="shared" si="535"/>
        <v>28</v>
      </c>
      <c r="R4902" t="s">
        <v>16</v>
      </c>
      <c r="S4902">
        <f t="shared" si="536"/>
        <v>412.44</v>
      </c>
      <c r="T4902" t="str">
        <f t="shared" si="537"/>
        <v>High</v>
      </c>
      <c r="U4902" t="str">
        <f t="shared" si="538"/>
        <v>Inactive</v>
      </c>
    </row>
    <row r="4903" spans="1:21" x14ac:dyDescent="0.25">
      <c r="A4903" t="s">
        <v>4930</v>
      </c>
      <c r="B4903">
        <v>69</v>
      </c>
      <c r="C4903" t="str">
        <f t="shared" si="532"/>
        <v>55+</v>
      </c>
      <c r="D4903" t="s">
        <v>13</v>
      </c>
      <c r="E4903" t="s">
        <v>18</v>
      </c>
      <c r="F4903">
        <v>50.94</v>
      </c>
      <c r="G4903" t="str">
        <f t="shared" si="533"/>
        <v>High</v>
      </c>
      <c r="H4903">
        <v>59</v>
      </c>
      <c r="I4903" t="s">
        <v>56</v>
      </c>
      <c r="J4903" t="s">
        <v>41</v>
      </c>
      <c r="K4903" s="4">
        <v>17.989999999999998</v>
      </c>
      <c r="L4903" s="4">
        <f t="shared" si="534"/>
        <v>17.989999999999998</v>
      </c>
      <c r="M4903">
        <v>0</v>
      </c>
      <c r="N4903" t="s">
        <v>23</v>
      </c>
      <c r="O4903">
        <v>4</v>
      </c>
      <c r="P4903">
        <v>0.85</v>
      </c>
      <c r="Q4903">
        <f t="shared" si="535"/>
        <v>51</v>
      </c>
      <c r="R4903" t="s">
        <v>16</v>
      </c>
      <c r="S4903">
        <f t="shared" si="536"/>
        <v>2597.94</v>
      </c>
      <c r="T4903" t="str">
        <f t="shared" si="537"/>
        <v>High</v>
      </c>
      <c r="U4903" t="str">
        <f t="shared" si="538"/>
        <v>Inactive</v>
      </c>
    </row>
    <row r="4904" spans="1:21" x14ac:dyDescent="0.25">
      <c r="A4904" t="s">
        <v>4931</v>
      </c>
      <c r="B4904">
        <v>19</v>
      </c>
      <c r="C4904" t="str">
        <f t="shared" si="532"/>
        <v>18-24</v>
      </c>
      <c r="D4904" t="s">
        <v>13</v>
      </c>
      <c r="E4904" t="s">
        <v>8</v>
      </c>
      <c r="F4904">
        <v>12.01</v>
      </c>
      <c r="G4904" t="str">
        <f t="shared" si="533"/>
        <v>Low</v>
      </c>
      <c r="H4904">
        <v>0</v>
      </c>
      <c r="I4904" t="s">
        <v>3</v>
      </c>
      <c r="J4904" t="s">
        <v>4</v>
      </c>
      <c r="K4904" s="4">
        <v>13.99</v>
      </c>
      <c r="L4904" s="4">
        <f t="shared" si="534"/>
        <v>13.99</v>
      </c>
      <c r="M4904">
        <v>0</v>
      </c>
      <c r="N4904" t="s">
        <v>15</v>
      </c>
      <c r="O4904">
        <v>3</v>
      </c>
      <c r="P4904">
        <v>12.01</v>
      </c>
      <c r="Q4904">
        <f t="shared" si="535"/>
        <v>721</v>
      </c>
      <c r="R4904" t="s">
        <v>38</v>
      </c>
      <c r="S4904">
        <f t="shared" si="536"/>
        <v>8659.2099999999991</v>
      </c>
      <c r="T4904" t="str">
        <f t="shared" si="537"/>
        <v>High</v>
      </c>
      <c r="U4904" t="str">
        <f t="shared" si="538"/>
        <v>Active</v>
      </c>
    </row>
    <row r="4905" spans="1:21" x14ac:dyDescent="0.25">
      <c r="A4905" t="s">
        <v>4932</v>
      </c>
      <c r="B4905">
        <v>48</v>
      </c>
      <c r="C4905" t="str">
        <f t="shared" si="532"/>
        <v>45-54</v>
      </c>
      <c r="D4905" t="s">
        <v>13</v>
      </c>
      <c r="E4905" t="s">
        <v>18</v>
      </c>
      <c r="F4905">
        <v>55.75</v>
      </c>
      <c r="G4905" t="str">
        <f t="shared" si="533"/>
        <v>High</v>
      </c>
      <c r="H4905">
        <v>22</v>
      </c>
      <c r="I4905" t="s">
        <v>19</v>
      </c>
      <c r="J4905" t="s">
        <v>41</v>
      </c>
      <c r="K4905" s="4">
        <v>17.989999999999998</v>
      </c>
      <c r="L4905" s="4">
        <f t="shared" si="534"/>
        <v>17.989999999999998</v>
      </c>
      <c r="M4905">
        <v>0</v>
      </c>
      <c r="N4905" t="s">
        <v>23</v>
      </c>
      <c r="O4905">
        <v>1</v>
      </c>
      <c r="P4905">
        <v>2.42</v>
      </c>
      <c r="Q4905">
        <f t="shared" si="535"/>
        <v>145</v>
      </c>
      <c r="R4905" t="s">
        <v>33</v>
      </c>
      <c r="S4905">
        <f t="shared" si="536"/>
        <v>8083.75</v>
      </c>
      <c r="T4905" t="str">
        <f t="shared" si="537"/>
        <v>High</v>
      </c>
      <c r="U4905" t="str">
        <f t="shared" si="538"/>
        <v>Inactive</v>
      </c>
    </row>
    <row r="4906" spans="1:21" x14ac:dyDescent="0.25">
      <c r="A4906" t="s">
        <v>4933</v>
      </c>
      <c r="B4906">
        <v>37</v>
      </c>
      <c r="C4906" t="str">
        <f t="shared" si="532"/>
        <v>35-44</v>
      </c>
      <c r="D4906" t="s">
        <v>1</v>
      </c>
      <c r="E4906" t="s">
        <v>18</v>
      </c>
      <c r="F4906">
        <v>3.58</v>
      </c>
      <c r="G4906" t="str">
        <f t="shared" si="533"/>
        <v>Low</v>
      </c>
      <c r="H4906">
        <v>33</v>
      </c>
      <c r="I4906" t="s">
        <v>35</v>
      </c>
      <c r="J4906" t="s">
        <v>4</v>
      </c>
      <c r="K4906" s="4">
        <v>17.989999999999998</v>
      </c>
      <c r="L4906" s="4">
        <f t="shared" si="534"/>
        <v>17.989999999999998</v>
      </c>
      <c r="M4906">
        <v>1</v>
      </c>
      <c r="N4906" t="s">
        <v>15</v>
      </c>
      <c r="O4906">
        <v>5</v>
      </c>
      <c r="P4906">
        <v>0.11</v>
      </c>
      <c r="Q4906">
        <f t="shared" si="535"/>
        <v>7</v>
      </c>
      <c r="R4906" t="s">
        <v>11</v>
      </c>
      <c r="S4906">
        <f t="shared" si="536"/>
        <v>25.060000000000002</v>
      </c>
      <c r="T4906" t="str">
        <f t="shared" si="537"/>
        <v>Low</v>
      </c>
      <c r="U4906" t="str">
        <f t="shared" si="538"/>
        <v>Inactive</v>
      </c>
    </row>
    <row r="4907" spans="1:21" x14ac:dyDescent="0.25">
      <c r="A4907" t="s">
        <v>4934</v>
      </c>
      <c r="B4907">
        <v>30</v>
      </c>
      <c r="C4907" t="str">
        <f t="shared" si="532"/>
        <v>25-34</v>
      </c>
      <c r="D4907" t="s">
        <v>1</v>
      </c>
      <c r="E4907" t="s">
        <v>18</v>
      </c>
      <c r="F4907">
        <v>14.88</v>
      </c>
      <c r="G4907" t="str">
        <f t="shared" si="533"/>
        <v>Low</v>
      </c>
      <c r="H4907">
        <v>16</v>
      </c>
      <c r="I4907" t="s">
        <v>19</v>
      </c>
      <c r="J4907" t="s">
        <v>32</v>
      </c>
      <c r="K4907" s="4">
        <v>17.989999999999998</v>
      </c>
      <c r="L4907" s="4">
        <f t="shared" si="534"/>
        <v>17.989999999999998</v>
      </c>
      <c r="M4907">
        <v>0</v>
      </c>
      <c r="N4907" t="s">
        <v>47</v>
      </c>
      <c r="O4907">
        <v>5</v>
      </c>
      <c r="P4907">
        <v>0.88</v>
      </c>
      <c r="Q4907">
        <f t="shared" si="535"/>
        <v>53</v>
      </c>
      <c r="R4907" t="s">
        <v>25</v>
      </c>
      <c r="S4907">
        <f t="shared" si="536"/>
        <v>788.64</v>
      </c>
      <c r="T4907" t="str">
        <f t="shared" si="537"/>
        <v>High</v>
      </c>
      <c r="U4907" t="str">
        <f t="shared" si="538"/>
        <v>Risk</v>
      </c>
    </row>
    <row r="4908" spans="1:21" x14ac:dyDescent="0.25">
      <c r="A4908" t="s">
        <v>4935</v>
      </c>
      <c r="B4908">
        <v>50</v>
      </c>
      <c r="C4908" t="str">
        <f t="shared" si="532"/>
        <v>45-54</v>
      </c>
      <c r="D4908" t="s">
        <v>1</v>
      </c>
      <c r="E4908" t="s">
        <v>18</v>
      </c>
      <c r="F4908">
        <v>10.01</v>
      </c>
      <c r="G4908" t="str">
        <f t="shared" si="533"/>
        <v>Low</v>
      </c>
      <c r="H4908">
        <v>48</v>
      </c>
      <c r="I4908" t="s">
        <v>14</v>
      </c>
      <c r="J4908" t="s">
        <v>41</v>
      </c>
      <c r="K4908" s="4">
        <v>17.989999999999998</v>
      </c>
      <c r="L4908" s="4">
        <f t="shared" si="534"/>
        <v>17.989999999999998</v>
      </c>
      <c r="M4908">
        <v>1</v>
      </c>
      <c r="N4908" t="s">
        <v>23</v>
      </c>
      <c r="O4908">
        <v>1</v>
      </c>
      <c r="P4908">
        <v>0.2</v>
      </c>
      <c r="Q4908">
        <f t="shared" si="535"/>
        <v>12</v>
      </c>
      <c r="R4908" t="s">
        <v>20</v>
      </c>
      <c r="S4908">
        <f t="shared" si="536"/>
        <v>120.12</v>
      </c>
      <c r="T4908" t="str">
        <f t="shared" si="537"/>
        <v>Medium</v>
      </c>
      <c r="U4908" t="str">
        <f t="shared" si="538"/>
        <v>Inactive</v>
      </c>
    </row>
    <row r="4909" spans="1:21" x14ac:dyDescent="0.25">
      <c r="A4909" t="s">
        <v>4936</v>
      </c>
      <c r="B4909">
        <v>23</v>
      </c>
      <c r="C4909" t="str">
        <f t="shared" si="532"/>
        <v>18-24</v>
      </c>
      <c r="D4909" t="s">
        <v>1</v>
      </c>
      <c r="E4909" t="s">
        <v>8</v>
      </c>
      <c r="F4909">
        <v>36.880000000000003</v>
      </c>
      <c r="G4909" t="str">
        <f t="shared" si="533"/>
        <v>Medium</v>
      </c>
      <c r="H4909">
        <v>52</v>
      </c>
      <c r="I4909" t="s">
        <v>35</v>
      </c>
      <c r="J4909" t="s">
        <v>10</v>
      </c>
      <c r="K4909" s="4">
        <v>13.99</v>
      </c>
      <c r="L4909" s="4">
        <f t="shared" si="534"/>
        <v>13.99</v>
      </c>
      <c r="M4909">
        <v>0</v>
      </c>
      <c r="N4909" t="s">
        <v>5</v>
      </c>
      <c r="O4909">
        <v>3</v>
      </c>
      <c r="P4909">
        <v>0.7</v>
      </c>
      <c r="Q4909">
        <f t="shared" si="535"/>
        <v>42</v>
      </c>
      <c r="R4909" t="s">
        <v>25</v>
      </c>
      <c r="S4909">
        <f t="shared" si="536"/>
        <v>1548.96</v>
      </c>
      <c r="T4909" t="str">
        <f t="shared" si="537"/>
        <v>High</v>
      </c>
      <c r="U4909" t="str">
        <f t="shared" si="538"/>
        <v>Inactive</v>
      </c>
    </row>
    <row r="4910" spans="1:21" x14ac:dyDescent="0.25">
      <c r="A4910" t="s">
        <v>4937</v>
      </c>
      <c r="B4910">
        <v>18</v>
      </c>
      <c r="C4910" t="str">
        <f t="shared" si="532"/>
        <v>18-24</v>
      </c>
      <c r="D4910" t="s">
        <v>13</v>
      </c>
      <c r="E4910" t="s">
        <v>8</v>
      </c>
      <c r="F4910">
        <v>13.02</v>
      </c>
      <c r="G4910" t="str">
        <f t="shared" si="533"/>
        <v>Low</v>
      </c>
      <c r="H4910">
        <v>6</v>
      </c>
      <c r="I4910" t="s">
        <v>3</v>
      </c>
      <c r="J4910" t="s">
        <v>41</v>
      </c>
      <c r="K4910" s="4">
        <v>13.99</v>
      </c>
      <c r="L4910" s="4">
        <f t="shared" si="534"/>
        <v>13.99</v>
      </c>
      <c r="M4910">
        <v>0</v>
      </c>
      <c r="N4910" t="s">
        <v>15</v>
      </c>
      <c r="O4910">
        <v>5</v>
      </c>
      <c r="P4910">
        <v>1.86</v>
      </c>
      <c r="Q4910">
        <f t="shared" si="535"/>
        <v>112</v>
      </c>
      <c r="R4910" t="s">
        <v>38</v>
      </c>
      <c r="S4910">
        <f t="shared" si="536"/>
        <v>1458.24</v>
      </c>
      <c r="T4910" t="str">
        <f t="shared" si="537"/>
        <v>High</v>
      </c>
      <c r="U4910" t="str">
        <f t="shared" si="538"/>
        <v>Active</v>
      </c>
    </row>
    <row r="4911" spans="1:21" x14ac:dyDescent="0.25">
      <c r="A4911" t="s">
        <v>4938</v>
      </c>
      <c r="B4911">
        <v>69</v>
      </c>
      <c r="C4911" t="str">
        <f t="shared" si="532"/>
        <v>55+</v>
      </c>
      <c r="D4911" t="s">
        <v>1</v>
      </c>
      <c r="E4911" t="s">
        <v>18</v>
      </c>
      <c r="F4911">
        <v>5.07</v>
      </c>
      <c r="G4911" t="str">
        <f t="shared" si="533"/>
        <v>Low</v>
      </c>
      <c r="H4911">
        <v>25</v>
      </c>
      <c r="I4911" t="s">
        <v>35</v>
      </c>
      <c r="J4911" t="s">
        <v>32</v>
      </c>
      <c r="K4911" s="4">
        <v>17.989999999999998</v>
      </c>
      <c r="L4911" s="4">
        <f t="shared" si="534"/>
        <v>17.989999999999998</v>
      </c>
      <c r="M4911">
        <v>0</v>
      </c>
      <c r="N4911" t="s">
        <v>15</v>
      </c>
      <c r="O4911">
        <v>4</v>
      </c>
      <c r="P4911">
        <v>0.2</v>
      </c>
      <c r="Q4911">
        <f t="shared" si="535"/>
        <v>12</v>
      </c>
      <c r="R4911" t="s">
        <v>6</v>
      </c>
      <c r="S4911">
        <f t="shared" si="536"/>
        <v>60.84</v>
      </c>
      <c r="T4911" t="str">
        <f t="shared" si="537"/>
        <v>Medium</v>
      </c>
      <c r="U4911" t="str">
        <f t="shared" si="538"/>
        <v>Inactive</v>
      </c>
    </row>
    <row r="4912" spans="1:21" x14ac:dyDescent="0.25">
      <c r="A4912" t="s">
        <v>4939</v>
      </c>
      <c r="B4912">
        <v>40</v>
      </c>
      <c r="C4912" t="str">
        <f t="shared" si="532"/>
        <v>35-44</v>
      </c>
      <c r="D4912" t="s">
        <v>27</v>
      </c>
      <c r="E4912" t="s">
        <v>8</v>
      </c>
      <c r="F4912">
        <v>3.58</v>
      </c>
      <c r="G4912" t="str">
        <f t="shared" si="533"/>
        <v>Low</v>
      </c>
      <c r="H4912">
        <v>21</v>
      </c>
      <c r="I4912" t="s">
        <v>3</v>
      </c>
      <c r="J4912" t="s">
        <v>4</v>
      </c>
      <c r="K4912" s="4">
        <v>13.99</v>
      </c>
      <c r="L4912" s="4">
        <f t="shared" si="534"/>
        <v>13.99</v>
      </c>
      <c r="M4912">
        <v>1</v>
      </c>
      <c r="N4912" t="s">
        <v>47</v>
      </c>
      <c r="O4912">
        <v>3</v>
      </c>
      <c r="P4912">
        <v>0.16</v>
      </c>
      <c r="Q4912">
        <f t="shared" si="535"/>
        <v>10</v>
      </c>
      <c r="R4912" t="s">
        <v>16</v>
      </c>
      <c r="S4912">
        <f t="shared" si="536"/>
        <v>35.799999999999997</v>
      </c>
      <c r="T4912" t="str">
        <f t="shared" si="537"/>
        <v>Low</v>
      </c>
      <c r="U4912" t="str">
        <f t="shared" si="538"/>
        <v>Risk</v>
      </c>
    </row>
    <row r="4913" spans="1:21" x14ac:dyDescent="0.25">
      <c r="A4913" t="s">
        <v>4940</v>
      </c>
      <c r="B4913">
        <v>33</v>
      </c>
      <c r="C4913" t="str">
        <f t="shared" si="532"/>
        <v>25-34</v>
      </c>
      <c r="D4913" t="s">
        <v>1</v>
      </c>
      <c r="E4913" t="s">
        <v>2</v>
      </c>
      <c r="F4913">
        <v>10.34</v>
      </c>
      <c r="G4913" t="str">
        <f t="shared" si="533"/>
        <v>Low</v>
      </c>
      <c r="H4913">
        <v>20</v>
      </c>
      <c r="I4913" t="s">
        <v>9</v>
      </c>
      <c r="J4913" t="s">
        <v>32</v>
      </c>
      <c r="K4913" s="4">
        <v>8.99</v>
      </c>
      <c r="L4913" s="4">
        <f t="shared" si="534"/>
        <v>8.99</v>
      </c>
      <c r="M4913">
        <v>0</v>
      </c>
      <c r="N4913" t="s">
        <v>29</v>
      </c>
      <c r="O4913">
        <v>3</v>
      </c>
      <c r="P4913">
        <v>0.49</v>
      </c>
      <c r="Q4913">
        <f t="shared" si="535"/>
        <v>29</v>
      </c>
      <c r="R4913" t="s">
        <v>11</v>
      </c>
      <c r="S4913">
        <f t="shared" si="536"/>
        <v>299.86</v>
      </c>
      <c r="T4913" t="str">
        <f t="shared" si="537"/>
        <v>High</v>
      </c>
      <c r="U4913" t="str">
        <f t="shared" si="538"/>
        <v>Risk</v>
      </c>
    </row>
    <row r="4914" spans="1:21" x14ac:dyDescent="0.25">
      <c r="A4914" t="s">
        <v>4941</v>
      </c>
      <c r="B4914">
        <v>32</v>
      </c>
      <c r="C4914" t="str">
        <f t="shared" si="532"/>
        <v>25-34</v>
      </c>
      <c r="D4914" t="s">
        <v>27</v>
      </c>
      <c r="E4914" t="s">
        <v>8</v>
      </c>
      <c r="F4914">
        <v>40.69</v>
      </c>
      <c r="G4914" t="str">
        <f t="shared" si="533"/>
        <v>Medium</v>
      </c>
      <c r="H4914">
        <v>23</v>
      </c>
      <c r="I4914" t="s">
        <v>35</v>
      </c>
      <c r="J4914" t="s">
        <v>43</v>
      </c>
      <c r="K4914" s="4">
        <v>13.99</v>
      </c>
      <c r="L4914" s="4">
        <f t="shared" si="534"/>
        <v>13.99</v>
      </c>
      <c r="M4914">
        <v>0</v>
      </c>
      <c r="N4914" t="s">
        <v>29</v>
      </c>
      <c r="O4914">
        <v>3</v>
      </c>
      <c r="P4914">
        <v>1.7</v>
      </c>
      <c r="Q4914">
        <f t="shared" si="535"/>
        <v>102</v>
      </c>
      <c r="R4914" t="s">
        <v>33</v>
      </c>
      <c r="S4914">
        <f t="shared" si="536"/>
        <v>4150.38</v>
      </c>
      <c r="T4914" t="str">
        <f t="shared" si="537"/>
        <v>High</v>
      </c>
      <c r="U4914" t="str">
        <f t="shared" si="538"/>
        <v>Inactive</v>
      </c>
    </row>
    <row r="4915" spans="1:21" x14ac:dyDescent="0.25">
      <c r="A4915" t="s">
        <v>4942</v>
      </c>
      <c r="B4915">
        <v>36</v>
      </c>
      <c r="C4915" t="str">
        <f t="shared" si="532"/>
        <v>35-44</v>
      </c>
      <c r="D4915" t="s">
        <v>1</v>
      </c>
      <c r="E4915" t="s">
        <v>2</v>
      </c>
      <c r="F4915">
        <v>8.32</v>
      </c>
      <c r="G4915" t="str">
        <f t="shared" si="533"/>
        <v>Low</v>
      </c>
      <c r="H4915">
        <v>20</v>
      </c>
      <c r="I4915" t="s">
        <v>19</v>
      </c>
      <c r="J4915" t="s">
        <v>32</v>
      </c>
      <c r="K4915" s="4">
        <v>8.99</v>
      </c>
      <c r="L4915" s="4">
        <f t="shared" si="534"/>
        <v>8.99</v>
      </c>
      <c r="M4915">
        <v>0</v>
      </c>
      <c r="N4915" t="s">
        <v>29</v>
      </c>
      <c r="O4915">
        <v>2</v>
      </c>
      <c r="P4915">
        <v>0.4</v>
      </c>
      <c r="Q4915">
        <f t="shared" si="535"/>
        <v>24</v>
      </c>
      <c r="R4915" t="s">
        <v>6</v>
      </c>
      <c r="S4915">
        <f t="shared" si="536"/>
        <v>199.68</v>
      </c>
      <c r="T4915" t="str">
        <f t="shared" si="537"/>
        <v>High</v>
      </c>
      <c r="U4915" t="str">
        <f t="shared" si="538"/>
        <v>Risk</v>
      </c>
    </row>
    <row r="4916" spans="1:21" x14ac:dyDescent="0.25">
      <c r="A4916" t="s">
        <v>4943</v>
      </c>
      <c r="B4916">
        <v>33</v>
      </c>
      <c r="C4916" t="str">
        <f t="shared" si="532"/>
        <v>25-34</v>
      </c>
      <c r="D4916" t="s">
        <v>1</v>
      </c>
      <c r="E4916" t="s">
        <v>18</v>
      </c>
      <c r="F4916">
        <v>13.25</v>
      </c>
      <c r="G4916" t="str">
        <f t="shared" si="533"/>
        <v>Low</v>
      </c>
      <c r="H4916">
        <v>10</v>
      </c>
      <c r="I4916" t="s">
        <v>9</v>
      </c>
      <c r="J4916" t="s">
        <v>4</v>
      </c>
      <c r="K4916" s="4">
        <v>17.989999999999998</v>
      </c>
      <c r="L4916" s="4">
        <f t="shared" si="534"/>
        <v>17.989999999999998</v>
      </c>
      <c r="M4916">
        <v>0</v>
      </c>
      <c r="N4916" t="s">
        <v>5</v>
      </c>
      <c r="O4916">
        <v>1</v>
      </c>
      <c r="P4916">
        <v>1.2</v>
      </c>
      <c r="Q4916">
        <f t="shared" si="535"/>
        <v>72</v>
      </c>
      <c r="R4916" t="s">
        <v>33</v>
      </c>
      <c r="S4916">
        <f t="shared" si="536"/>
        <v>954</v>
      </c>
      <c r="T4916" t="str">
        <f t="shared" si="537"/>
        <v>High</v>
      </c>
      <c r="U4916" t="str">
        <f t="shared" si="538"/>
        <v>Risk</v>
      </c>
    </row>
    <row r="4917" spans="1:21" x14ac:dyDescent="0.25">
      <c r="A4917" t="s">
        <v>4944</v>
      </c>
      <c r="B4917">
        <v>39</v>
      </c>
      <c r="C4917" t="str">
        <f t="shared" si="532"/>
        <v>35-44</v>
      </c>
      <c r="D4917" t="s">
        <v>1</v>
      </c>
      <c r="E4917" t="s">
        <v>2</v>
      </c>
      <c r="F4917">
        <v>11.55</v>
      </c>
      <c r="G4917" t="str">
        <f t="shared" si="533"/>
        <v>Low</v>
      </c>
      <c r="H4917">
        <v>10</v>
      </c>
      <c r="I4917" t="s">
        <v>9</v>
      </c>
      <c r="J4917" t="s">
        <v>10</v>
      </c>
      <c r="K4917" s="4">
        <v>8.99</v>
      </c>
      <c r="L4917" s="4">
        <f t="shared" si="534"/>
        <v>8.99</v>
      </c>
      <c r="M4917">
        <v>0</v>
      </c>
      <c r="N4917" t="s">
        <v>5</v>
      </c>
      <c r="O4917">
        <v>1</v>
      </c>
      <c r="P4917">
        <v>1.05</v>
      </c>
      <c r="Q4917">
        <f t="shared" si="535"/>
        <v>63</v>
      </c>
      <c r="R4917" t="s">
        <v>20</v>
      </c>
      <c r="S4917">
        <f t="shared" si="536"/>
        <v>727.65000000000009</v>
      </c>
      <c r="T4917" t="str">
        <f t="shared" si="537"/>
        <v>High</v>
      </c>
      <c r="U4917" t="str">
        <f t="shared" si="538"/>
        <v>Risk</v>
      </c>
    </row>
    <row r="4918" spans="1:21" x14ac:dyDescent="0.25">
      <c r="A4918" t="s">
        <v>4945</v>
      </c>
      <c r="B4918">
        <v>28</v>
      </c>
      <c r="C4918" t="str">
        <f t="shared" si="532"/>
        <v>25-34</v>
      </c>
      <c r="D4918" t="s">
        <v>13</v>
      </c>
      <c r="E4918" t="s">
        <v>2</v>
      </c>
      <c r="F4918">
        <v>2.4700000000000002</v>
      </c>
      <c r="G4918" t="str">
        <f t="shared" si="533"/>
        <v>Low</v>
      </c>
      <c r="H4918">
        <v>37</v>
      </c>
      <c r="I4918" t="s">
        <v>56</v>
      </c>
      <c r="J4918" t="s">
        <v>41</v>
      </c>
      <c r="K4918" s="4">
        <v>8.99</v>
      </c>
      <c r="L4918" s="4">
        <f t="shared" si="534"/>
        <v>8.99</v>
      </c>
      <c r="M4918">
        <v>1</v>
      </c>
      <c r="N4918" t="s">
        <v>29</v>
      </c>
      <c r="O4918">
        <v>1</v>
      </c>
      <c r="P4918">
        <v>7.0000000000000007E-2</v>
      </c>
      <c r="Q4918">
        <f t="shared" si="535"/>
        <v>4</v>
      </c>
      <c r="R4918" t="s">
        <v>16</v>
      </c>
      <c r="S4918">
        <f t="shared" si="536"/>
        <v>9.8800000000000008</v>
      </c>
      <c r="T4918" t="str">
        <f t="shared" si="537"/>
        <v>Low</v>
      </c>
      <c r="U4918" t="str">
        <f t="shared" si="538"/>
        <v>Inactive</v>
      </c>
    </row>
    <row r="4919" spans="1:21" x14ac:dyDescent="0.25">
      <c r="A4919" t="s">
        <v>4946</v>
      </c>
      <c r="B4919">
        <v>44</v>
      </c>
      <c r="C4919" t="str">
        <f t="shared" si="532"/>
        <v>35-44</v>
      </c>
      <c r="D4919" t="s">
        <v>27</v>
      </c>
      <c r="E4919" t="s">
        <v>18</v>
      </c>
      <c r="F4919">
        <v>41.31</v>
      </c>
      <c r="G4919" t="str">
        <f t="shared" si="533"/>
        <v>Medium</v>
      </c>
      <c r="H4919">
        <v>60</v>
      </c>
      <c r="I4919" t="s">
        <v>56</v>
      </c>
      <c r="J4919" t="s">
        <v>32</v>
      </c>
      <c r="K4919" s="4">
        <v>17.989999999999998</v>
      </c>
      <c r="L4919" s="4">
        <f t="shared" si="534"/>
        <v>17.989999999999998</v>
      </c>
      <c r="M4919">
        <v>0</v>
      </c>
      <c r="N4919" t="s">
        <v>5</v>
      </c>
      <c r="O4919">
        <v>4</v>
      </c>
      <c r="P4919">
        <v>0.68</v>
      </c>
      <c r="Q4919">
        <f t="shared" si="535"/>
        <v>41</v>
      </c>
      <c r="R4919" t="s">
        <v>16</v>
      </c>
      <c r="S4919">
        <f t="shared" si="536"/>
        <v>1693.71</v>
      </c>
      <c r="T4919" t="str">
        <f t="shared" si="537"/>
        <v>High</v>
      </c>
      <c r="U4919" t="str">
        <f t="shared" si="538"/>
        <v>Inactive</v>
      </c>
    </row>
    <row r="4920" spans="1:21" x14ac:dyDescent="0.25">
      <c r="A4920" t="s">
        <v>4947</v>
      </c>
      <c r="B4920">
        <v>34</v>
      </c>
      <c r="C4920" t="str">
        <f t="shared" si="532"/>
        <v>25-34</v>
      </c>
      <c r="D4920" t="s">
        <v>13</v>
      </c>
      <c r="E4920" t="s">
        <v>2</v>
      </c>
      <c r="F4920">
        <v>7.71</v>
      </c>
      <c r="G4920" t="str">
        <f t="shared" si="533"/>
        <v>Low</v>
      </c>
      <c r="H4920">
        <v>32</v>
      </c>
      <c r="I4920" t="s">
        <v>9</v>
      </c>
      <c r="J4920" t="s">
        <v>43</v>
      </c>
      <c r="K4920" s="4">
        <v>8.99</v>
      </c>
      <c r="L4920" s="4">
        <f t="shared" si="534"/>
        <v>8.99</v>
      </c>
      <c r="M4920">
        <v>1</v>
      </c>
      <c r="N4920" t="s">
        <v>47</v>
      </c>
      <c r="O4920">
        <v>5</v>
      </c>
      <c r="P4920">
        <v>0.23</v>
      </c>
      <c r="Q4920">
        <f t="shared" si="535"/>
        <v>14</v>
      </c>
      <c r="R4920" t="s">
        <v>6</v>
      </c>
      <c r="S4920">
        <f t="shared" si="536"/>
        <v>107.94</v>
      </c>
      <c r="T4920" t="str">
        <f t="shared" si="537"/>
        <v>Medium</v>
      </c>
      <c r="U4920" t="str">
        <f t="shared" si="538"/>
        <v>Inactive</v>
      </c>
    </row>
    <row r="4921" spans="1:21" x14ac:dyDescent="0.25">
      <c r="A4921" t="s">
        <v>4948</v>
      </c>
      <c r="B4921">
        <v>24</v>
      </c>
      <c r="C4921" t="str">
        <f t="shared" si="532"/>
        <v>18-24</v>
      </c>
      <c r="D4921" t="s">
        <v>13</v>
      </c>
      <c r="E4921" t="s">
        <v>2</v>
      </c>
      <c r="F4921">
        <v>2.2999999999999998</v>
      </c>
      <c r="G4921" t="str">
        <f t="shared" si="533"/>
        <v>Low</v>
      </c>
      <c r="H4921">
        <v>37</v>
      </c>
      <c r="I4921" t="s">
        <v>19</v>
      </c>
      <c r="J4921" t="s">
        <v>10</v>
      </c>
      <c r="K4921" s="4">
        <v>8.99</v>
      </c>
      <c r="L4921" s="4">
        <f t="shared" si="534"/>
        <v>8.99</v>
      </c>
      <c r="M4921">
        <v>1</v>
      </c>
      <c r="N4921" t="s">
        <v>5</v>
      </c>
      <c r="O4921">
        <v>4</v>
      </c>
      <c r="P4921">
        <v>0.06</v>
      </c>
      <c r="Q4921">
        <f t="shared" si="535"/>
        <v>4</v>
      </c>
      <c r="R4921" t="s">
        <v>25</v>
      </c>
      <c r="S4921">
        <f t="shared" si="536"/>
        <v>9.1999999999999993</v>
      </c>
      <c r="T4921" t="str">
        <f t="shared" si="537"/>
        <v>Low</v>
      </c>
      <c r="U4921" t="str">
        <f t="shared" si="538"/>
        <v>Inactive</v>
      </c>
    </row>
    <row r="4922" spans="1:21" x14ac:dyDescent="0.25">
      <c r="A4922" t="s">
        <v>4949</v>
      </c>
      <c r="B4922">
        <v>59</v>
      </c>
      <c r="C4922" t="str">
        <f t="shared" si="532"/>
        <v>55+</v>
      </c>
      <c r="D4922" t="s">
        <v>1</v>
      </c>
      <c r="E4922" t="s">
        <v>8</v>
      </c>
      <c r="F4922">
        <v>8.76</v>
      </c>
      <c r="G4922" t="str">
        <f t="shared" si="533"/>
        <v>Low</v>
      </c>
      <c r="H4922">
        <v>11</v>
      </c>
      <c r="I4922" t="s">
        <v>19</v>
      </c>
      <c r="J4922" t="s">
        <v>32</v>
      </c>
      <c r="K4922" s="4">
        <v>13.99</v>
      </c>
      <c r="L4922" s="4">
        <f t="shared" si="534"/>
        <v>13.99</v>
      </c>
      <c r="M4922">
        <v>0</v>
      </c>
      <c r="N4922" t="s">
        <v>23</v>
      </c>
      <c r="O4922">
        <v>3</v>
      </c>
      <c r="P4922">
        <v>0.73</v>
      </c>
      <c r="Q4922">
        <f t="shared" si="535"/>
        <v>44</v>
      </c>
      <c r="R4922" t="s">
        <v>11</v>
      </c>
      <c r="S4922">
        <f t="shared" si="536"/>
        <v>385.44</v>
      </c>
      <c r="T4922" t="str">
        <f t="shared" si="537"/>
        <v>High</v>
      </c>
      <c r="U4922" t="str">
        <f t="shared" si="538"/>
        <v>Risk</v>
      </c>
    </row>
    <row r="4923" spans="1:21" x14ac:dyDescent="0.25">
      <c r="A4923" t="s">
        <v>4950</v>
      </c>
      <c r="B4923">
        <v>32</v>
      </c>
      <c r="C4923" t="str">
        <f t="shared" si="532"/>
        <v>25-34</v>
      </c>
      <c r="D4923" t="s">
        <v>27</v>
      </c>
      <c r="E4923" t="s">
        <v>8</v>
      </c>
      <c r="F4923">
        <v>2.81</v>
      </c>
      <c r="G4923" t="str">
        <f t="shared" si="533"/>
        <v>Low</v>
      </c>
      <c r="H4923">
        <v>19</v>
      </c>
      <c r="I4923" t="s">
        <v>19</v>
      </c>
      <c r="J4923" t="s">
        <v>10</v>
      </c>
      <c r="K4923" s="4">
        <v>13.99</v>
      </c>
      <c r="L4923" s="4">
        <f t="shared" si="534"/>
        <v>13.99</v>
      </c>
      <c r="M4923">
        <v>0</v>
      </c>
      <c r="N4923" t="s">
        <v>29</v>
      </c>
      <c r="O4923">
        <v>4</v>
      </c>
      <c r="P4923">
        <v>0.14000000000000001</v>
      </c>
      <c r="Q4923">
        <f t="shared" si="535"/>
        <v>8</v>
      </c>
      <c r="R4923" t="s">
        <v>16</v>
      </c>
      <c r="S4923">
        <f t="shared" si="536"/>
        <v>22.48</v>
      </c>
      <c r="T4923" t="str">
        <f t="shared" si="537"/>
        <v>Low</v>
      </c>
      <c r="U4923" t="str">
        <f t="shared" si="538"/>
        <v>Risk</v>
      </c>
    </row>
    <row r="4924" spans="1:21" x14ac:dyDescent="0.25">
      <c r="A4924" t="s">
        <v>4951</v>
      </c>
      <c r="B4924">
        <v>52</v>
      </c>
      <c r="C4924" t="str">
        <f t="shared" si="532"/>
        <v>45-54</v>
      </c>
      <c r="D4924" t="s">
        <v>1</v>
      </c>
      <c r="E4924" t="s">
        <v>2</v>
      </c>
      <c r="F4924">
        <v>19.21</v>
      </c>
      <c r="G4924" t="str">
        <f t="shared" si="533"/>
        <v>Low</v>
      </c>
      <c r="H4924">
        <v>30</v>
      </c>
      <c r="I4924" t="s">
        <v>19</v>
      </c>
      <c r="J4924" t="s">
        <v>41</v>
      </c>
      <c r="K4924" s="4">
        <v>8.99</v>
      </c>
      <c r="L4924" s="4">
        <f t="shared" si="534"/>
        <v>8.99</v>
      </c>
      <c r="M4924">
        <v>0</v>
      </c>
      <c r="N4924" t="s">
        <v>5</v>
      </c>
      <c r="O4924">
        <v>5</v>
      </c>
      <c r="P4924">
        <v>0.62</v>
      </c>
      <c r="Q4924">
        <f t="shared" si="535"/>
        <v>37</v>
      </c>
      <c r="R4924" t="s">
        <v>11</v>
      </c>
      <c r="S4924">
        <f t="shared" si="536"/>
        <v>710.77</v>
      </c>
      <c r="T4924" t="str">
        <f t="shared" si="537"/>
        <v>High</v>
      </c>
      <c r="U4924" t="str">
        <f t="shared" si="538"/>
        <v>Inactive</v>
      </c>
    </row>
    <row r="4925" spans="1:21" x14ac:dyDescent="0.25">
      <c r="A4925" t="s">
        <v>4952</v>
      </c>
      <c r="B4925">
        <v>46</v>
      </c>
      <c r="C4925" t="str">
        <f t="shared" si="532"/>
        <v>45-54</v>
      </c>
      <c r="D4925" t="s">
        <v>27</v>
      </c>
      <c r="E4925" t="s">
        <v>18</v>
      </c>
      <c r="F4925">
        <v>27.63</v>
      </c>
      <c r="G4925" t="str">
        <f t="shared" si="533"/>
        <v>Medium</v>
      </c>
      <c r="H4925">
        <v>28</v>
      </c>
      <c r="I4925" t="s">
        <v>35</v>
      </c>
      <c r="J4925" t="s">
        <v>43</v>
      </c>
      <c r="K4925" s="4">
        <v>17.989999999999998</v>
      </c>
      <c r="L4925" s="4">
        <f t="shared" si="534"/>
        <v>17.989999999999998</v>
      </c>
      <c r="M4925">
        <v>0</v>
      </c>
      <c r="N4925" t="s">
        <v>15</v>
      </c>
      <c r="O4925">
        <v>5</v>
      </c>
      <c r="P4925">
        <v>0.95</v>
      </c>
      <c r="Q4925">
        <f t="shared" si="535"/>
        <v>57</v>
      </c>
      <c r="R4925" t="s">
        <v>20</v>
      </c>
      <c r="S4925">
        <f t="shared" si="536"/>
        <v>1574.9099999999999</v>
      </c>
      <c r="T4925" t="str">
        <f t="shared" si="537"/>
        <v>High</v>
      </c>
      <c r="U4925" t="str">
        <f t="shared" si="538"/>
        <v>Inactive</v>
      </c>
    </row>
    <row r="4926" spans="1:21" x14ac:dyDescent="0.25">
      <c r="A4926" t="s">
        <v>4953</v>
      </c>
      <c r="B4926">
        <v>19</v>
      </c>
      <c r="C4926" t="str">
        <f t="shared" si="532"/>
        <v>18-24</v>
      </c>
      <c r="D4926" t="s">
        <v>27</v>
      </c>
      <c r="E4926" t="s">
        <v>8</v>
      </c>
      <c r="F4926">
        <v>4.71</v>
      </c>
      <c r="G4926" t="str">
        <f t="shared" si="533"/>
        <v>Low</v>
      </c>
      <c r="H4926">
        <v>17</v>
      </c>
      <c r="I4926" t="s">
        <v>19</v>
      </c>
      <c r="J4926" t="s">
        <v>41</v>
      </c>
      <c r="K4926" s="4">
        <v>13.99</v>
      </c>
      <c r="L4926" s="4">
        <f t="shared" si="534"/>
        <v>13.99</v>
      </c>
      <c r="M4926">
        <v>1</v>
      </c>
      <c r="N4926" t="s">
        <v>23</v>
      </c>
      <c r="O4926">
        <v>2</v>
      </c>
      <c r="P4926">
        <v>0.26</v>
      </c>
      <c r="Q4926">
        <f t="shared" si="535"/>
        <v>16</v>
      </c>
      <c r="R4926" t="s">
        <v>38</v>
      </c>
      <c r="S4926">
        <f t="shared" si="536"/>
        <v>75.36</v>
      </c>
      <c r="T4926" t="str">
        <f t="shared" si="537"/>
        <v>Medium</v>
      </c>
      <c r="U4926" t="str">
        <f t="shared" si="538"/>
        <v>Risk</v>
      </c>
    </row>
    <row r="4927" spans="1:21" x14ac:dyDescent="0.25">
      <c r="A4927" t="s">
        <v>4954</v>
      </c>
      <c r="B4927">
        <v>23</v>
      </c>
      <c r="C4927" t="str">
        <f t="shared" si="532"/>
        <v>18-24</v>
      </c>
      <c r="D4927" t="s">
        <v>27</v>
      </c>
      <c r="E4927" t="s">
        <v>2</v>
      </c>
      <c r="F4927">
        <v>7.33</v>
      </c>
      <c r="G4927" t="str">
        <f t="shared" si="533"/>
        <v>Low</v>
      </c>
      <c r="H4927">
        <v>20</v>
      </c>
      <c r="I4927" t="s">
        <v>3</v>
      </c>
      <c r="J4927" t="s">
        <v>4</v>
      </c>
      <c r="K4927" s="4">
        <v>8.99</v>
      </c>
      <c r="L4927" s="4">
        <f t="shared" si="534"/>
        <v>8.99</v>
      </c>
      <c r="M4927">
        <v>1</v>
      </c>
      <c r="N4927" t="s">
        <v>29</v>
      </c>
      <c r="O4927">
        <v>1</v>
      </c>
      <c r="P4927">
        <v>0.35</v>
      </c>
      <c r="Q4927">
        <f t="shared" si="535"/>
        <v>21</v>
      </c>
      <c r="R4927" t="s">
        <v>38</v>
      </c>
      <c r="S4927">
        <f t="shared" si="536"/>
        <v>153.93</v>
      </c>
      <c r="T4927" t="str">
        <f t="shared" si="537"/>
        <v>High</v>
      </c>
      <c r="U4927" t="str">
        <f t="shared" si="538"/>
        <v>Risk</v>
      </c>
    </row>
    <row r="4928" spans="1:21" x14ac:dyDescent="0.25">
      <c r="A4928" t="s">
        <v>4955</v>
      </c>
      <c r="B4928">
        <v>69</v>
      </c>
      <c r="C4928" t="str">
        <f t="shared" si="532"/>
        <v>55+</v>
      </c>
      <c r="D4928" t="s">
        <v>13</v>
      </c>
      <c r="E4928" t="s">
        <v>8</v>
      </c>
      <c r="F4928">
        <v>2.78</v>
      </c>
      <c r="G4928" t="str">
        <f t="shared" si="533"/>
        <v>Low</v>
      </c>
      <c r="H4928">
        <v>28</v>
      </c>
      <c r="I4928" t="s">
        <v>3</v>
      </c>
      <c r="J4928" t="s">
        <v>43</v>
      </c>
      <c r="K4928" s="4">
        <v>13.99</v>
      </c>
      <c r="L4928" s="4">
        <f t="shared" si="534"/>
        <v>13.99</v>
      </c>
      <c r="M4928">
        <v>1</v>
      </c>
      <c r="N4928" t="s">
        <v>15</v>
      </c>
      <c r="O4928">
        <v>5</v>
      </c>
      <c r="P4928">
        <v>0.1</v>
      </c>
      <c r="Q4928">
        <f t="shared" si="535"/>
        <v>6</v>
      </c>
      <c r="R4928" t="s">
        <v>11</v>
      </c>
      <c r="S4928">
        <f t="shared" si="536"/>
        <v>16.68</v>
      </c>
      <c r="T4928" t="str">
        <f t="shared" si="537"/>
        <v>Low</v>
      </c>
      <c r="U4928" t="str">
        <f t="shared" si="538"/>
        <v>Inactive</v>
      </c>
    </row>
    <row r="4929" spans="1:21" x14ac:dyDescent="0.25">
      <c r="A4929" t="s">
        <v>4956</v>
      </c>
      <c r="B4929">
        <v>24</v>
      </c>
      <c r="C4929" t="str">
        <f t="shared" si="532"/>
        <v>18-24</v>
      </c>
      <c r="D4929" t="s">
        <v>27</v>
      </c>
      <c r="E4929" t="s">
        <v>8</v>
      </c>
      <c r="F4929">
        <v>9.02</v>
      </c>
      <c r="G4929" t="str">
        <f t="shared" si="533"/>
        <v>Low</v>
      </c>
      <c r="H4929">
        <v>13</v>
      </c>
      <c r="I4929" t="s">
        <v>19</v>
      </c>
      <c r="J4929" t="s">
        <v>43</v>
      </c>
      <c r="K4929" s="4">
        <v>13.99</v>
      </c>
      <c r="L4929" s="4">
        <f t="shared" si="534"/>
        <v>13.99</v>
      </c>
      <c r="M4929">
        <v>0</v>
      </c>
      <c r="N4929" t="s">
        <v>23</v>
      </c>
      <c r="O4929">
        <v>1</v>
      </c>
      <c r="P4929">
        <v>0.64</v>
      </c>
      <c r="Q4929">
        <f t="shared" si="535"/>
        <v>38</v>
      </c>
      <c r="R4929" t="s">
        <v>16</v>
      </c>
      <c r="S4929">
        <f t="shared" si="536"/>
        <v>342.76</v>
      </c>
      <c r="T4929" t="str">
        <f t="shared" si="537"/>
        <v>High</v>
      </c>
      <c r="U4929" t="str">
        <f t="shared" si="538"/>
        <v>Risk</v>
      </c>
    </row>
    <row r="4930" spans="1:21" x14ac:dyDescent="0.25">
      <c r="A4930" t="s">
        <v>4957</v>
      </c>
      <c r="B4930">
        <v>65</v>
      </c>
      <c r="C4930" t="str">
        <f t="shared" si="532"/>
        <v>55+</v>
      </c>
      <c r="D4930" t="s">
        <v>13</v>
      </c>
      <c r="E4930" t="s">
        <v>2</v>
      </c>
      <c r="F4930">
        <v>20</v>
      </c>
      <c r="G4930" t="str">
        <f t="shared" si="533"/>
        <v>Low</v>
      </c>
      <c r="H4930">
        <v>26</v>
      </c>
      <c r="I4930" t="s">
        <v>56</v>
      </c>
      <c r="J4930" t="s">
        <v>4</v>
      </c>
      <c r="K4930" s="4">
        <v>8.99</v>
      </c>
      <c r="L4930" s="4">
        <f t="shared" si="534"/>
        <v>8.99</v>
      </c>
      <c r="M4930">
        <v>0</v>
      </c>
      <c r="N4930" t="s">
        <v>29</v>
      </c>
      <c r="O4930">
        <v>4</v>
      </c>
      <c r="P4930">
        <v>0.74</v>
      </c>
      <c r="Q4930">
        <f t="shared" si="535"/>
        <v>44</v>
      </c>
      <c r="R4930" t="s">
        <v>6</v>
      </c>
      <c r="S4930">
        <f t="shared" si="536"/>
        <v>880</v>
      </c>
      <c r="T4930" t="str">
        <f t="shared" si="537"/>
        <v>High</v>
      </c>
      <c r="U4930" t="str">
        <f t="shared" si="538"/>
        <v>Inactive</v>
      </c>
    </row>
    <row r="4931" spans="1:21" x14ac:dyDescent="0.25">
      <c r="A4931" t="s">
        <v>4958</v>
      </c>
      <c r="B4931">
        <v>59</v>
      </c>
      <c r="C4931" t="str">
        <f t="shared" ref="C4931:C4994" si="539">IF(B4931&lt;=25, "18-24", IF(B4931&lt;=35, "25-34", IF(B4931&lt;=45,"35-44", IF(B4931&lt;=55,"45-54", "55+"))))</f>
        <v>55+</v>
      </c>
      <c r="D4931" t="s">
        <v>13</v>
      </c>
      <c r="E4931" t="s">
        <v>18</v>
      </c>
      <c r="F4931">
        <v>6</v>
      </c>
      <c r="G4931" t="str">
        <f t="shared" ref="G4931:G4994" si="540">IF(F4931&lt;=20,"Low",IF(F4931&lt;=50, "Medium","High"))</f>
        <v>Low</v>
      </c>
      <c r="H4931">
        <v>8</v>
      </c>
      <c r="I4931" t="s">
        <v>35</v>
      </c>
      <c r="J4931" t="s">
        <v>41</v>
      </c>
      <c r="K4931" s="4">
        <v>17.989999999999998</v>
      </c>
      <c r="L4931" s="4">
        <f t="shared" ref="L4931:L4994" si="541">K4931</f>
        <v>17.989999999999998</v>
      </c>
      <c r="M4931">
        <v>0</v>
      </c>
      <c r="N4931" t="s">
        <v>15</v>
      </c>
      <c r="O4931">
        <v>2</v>
      </c>
      <c r="P4931">
        <v>0.67</v>
      </c>
      <c r="Q4931">
        <f t="shared" ref="Q4931:Q4994" si="542">ROUND(P4931*60, 0)</f>
        <v>40</v>
      </c>
      <c r="R4931" t="s">
        <v>38</v>
      </c>
      <c r="S4931">
        <f t="shared" ref="S4931:S4994" si="543">F4931*Q4931</f>
        <v>240</v>
      </c>
      <c r="T4931" t="str">
        <f t="shared" ref="T4931:T4994" si="544">IF(S4931&lt;=50,"Low",IF(S4931&lt;=150,"Medium", "High"))</f>
        <v>High</v>
      </c>
      <c r="U4931" t="str">
        <f t="shared" ref="U4931:U4994" si="545">IF(H4931&lt;=7,"Active", IF(H4931&lt;=21,"Risk", "Inactive"))</f>
        <v>Risk</v>
      </c>
    </row>
    <row r="4932" spans="1:21" x14ac:dyDescent="0.25">
      <c r="A4932" t="s">
        <v>4959</v>
      </c>
      <c r="B4932">
        <v>46</v>
      </c>
      <c r="C4932" t="str">
        <f t="shared" si="539"/>
        <v>45-54</v>
      </c>
      <c r="D4932" t="s">
        <v>13</v>
      </c>
      <c r="E4932" t="s">
        <v>18</v>
      </c>
      <c r="F4932">
        <v>4.6500000000000004</v>
      </c>
      <c r="G4932" t="str">
        <f t="shared" si="540"/>
        <v>Low</v>
      </c>
      <c r="H4932">
        <v>11</v>
      </c>
      <c r="I4932" t="s">
        <v>3</v>
      </c>
      <c r="J4932" t="s">
        <v>32</v>
      </c>
      <c r="K4932" s="4">
        <v>17.989999999999998</v>
      </c>
      <c r="L4932" s="4">
        <f t="shared" si="541"/>
        <v>17.989999999999998</v>
      </c>
      <c r="M4932">
        <v>1</v>
      </c>
      <c r="N4932" t="s">
        <v>23</v>
      </c>
      <c r="O4932">
        <v>2</v>
      </c>
      <c r="P4932">
        <v>0.39</v>
      </c>
      <c r="Q4932">
        <f t="shared" si="542"/>
        <v>23</v>
      </c>
      <c r="R4932" t="s">
        <v>20</v>
      </c>
      <c r="S4932">
        <f t="shared" si="543"/>
        <v>106.95</v>
      </c>
      <c r="T4932" t="str">
        <f t="shared" si="544"/>
        <v>Medium</v>
      </c>
      <c r="U4932" t="str">
        <f t="shared" si="545"/>
        <v>Risk</v>
      </c>
    </row>
    <row r="4933" spans="1:21" x14ac:dyDescent="0.25">
      <c r="A4933" t="s">
        <v>4960</v>
      </c>
      <c r="B4933">
        <v>70</v>
      </c>
      <c r="C4933" t="str">
        <f t="shared" si="539"/>
        <v>55+</v>
      </c>
      <c r="D4933" t="s">
        <v>27</v>
      </c>
      <c r="E4933" t="s">
        <v>2</v>
      </c>
      <c r="F4933">
        <v>6.86</v>
      </c>
      <c r="G4933" t="str">
        <f t="shared" si="540"/>
        <v>Low</v>
      </c>
      <c r="H4933">
        <v>58</v>
      </c>
      <c r="I4933" t="s">
        <v>9</v>
      </c>
      <c r="J4933" t="s">
        <v>43</v>
      </c>
      <c r="K4933" s="4">
        <v>8.99</v>
      </c>
      <c r="L4933" s="4">
        <f t="shared" si="541"/>
        <v>8.99</v>
      </c>
      <c r="M4933">
        <v>1</v>
      </c>
      <c r="N4933" t="s">
        <v>29</v>
      </c>
      <c r="O4933">
        <v>1</v>
      </c>
      <c r="P4933">
        <v>0.12</v>
      </c>
      <c r="Q4933">
        <f t="shared" si="542"/>
        <v>7</v>
      </c>
      <c r="R4933" t="s">
        <v>6</v>
      </c>
      <c r="S4933">
        <f t="shared" si="543"/>
        <v>48.02</v>
      </c>
      <c r="T4933" t="str">
        <f t="shared" si="544"/>
        <v>Low</v>
      </c>
      <c r="U4933" t="str">
        <f t="shared" si="545"/>
        <v>Inactive</v>
      </c>
    </row>
    <row r="4934" spans="1:21" x14ac:dyDescent="0.25">
      <c r="A4934" t="s">
        <v>4961</v>
      </c>
      <c r="B4934">
        <v>64</v>
      </c>
      <c r="C4934" t="str">
        <f t="shared" si="539"/>
        <v>55+</v>
      </c>
      <c r="D4934" t="s">
        <v>13</v>
      </c>
      <c r="E4934" t="s">
        <v>2</v>
      </c>
      <c r="F4934">
        <v>5.78</v>
      </c>
      <c r="G4934" t="str">
        <f t="shared" si="540"/>
        <v>Low</v>
      </c>
      <c r="H4934">
        <v>22</v>
      </c>
      <c r="I4934" t="s">
        <v>35</v>
      </c>
      <c r="J4934" t="s">
        <v>32</v>
      </c>
      <c r="K4934" s="4">
        <v>8.99</v>
      </c>
      <c r="L4934" s="4">
        <f t="shared" si="541"/>
        <v>8.99</v>
      </c>
      <c r="M4934">
        <v>0</v>
      </c>
      <c r="N4934" t="s">
        <v>5</v>
      </c>
      <c r="O4934">
        <v>5</v>
      </c>
      <c r="P4934">
        <v>0.25</v>
      </c>
      <c r="Q4934">
        <f t="shared" si="542"/>
        <v>15</v>
      </c>
      <c r="R4934" t="s">
        <v>6</v>
      </c>
      <c r="S4934">
        <f t="shared" si="543"/>
        <v>86.7</v>
      </c>
      <c r="T4934" t="str">
        <f t="shared" si="544"/>
        <v>Medium</v>
      </c>
      <c r="U4934" t="str">
        <f t="shared" si="545"/>
        <v>Inactive</v>
      </c>
    </row>
    <row r="4935" spans="1:21" x14ac:dyDescent="0.25">
      <c r="A4935" t="s">
        <v>4962</v>
      </c>
      <c r="B4935">
        <v>22</v>
      </c>
      <c r="C4935" t="str">
        <f t="shared" si="539"/>
        <v>18-24</v>
      </c>
      <c r="D4935" t="s">
        <v>13</v>
      </c>
      <c r="E4935" t="s">
        <v>18</v>
      </c>
      <c r="F4935">
        <v>1.7</v>
      </c>
      <c r="G4935" t="str">
        <f t="shared" si="540"/>
        <v>Low</v>
      </c>
      <c r="H4935">
        <v>20</v>
      </c>
      <c r="I4935" t="s">
        <v>19</v>
      </c>
      <c r="J4935" t="s">
        <v>41</v>
      </c>
      <c r="K4935" s="4">
        <v>17.989999999999998</v>
      </c>
      <c r="L4935" s="4">
        <f t="shared" si="541"/>
        <v>17.989999999999998</v>
      </c>
      <c r="M4935">
        <v>0</v>
      </c>
      <c r="N4935" t="s">
        <v>23</v>
      </c>
      <c r="O4935">
        <v>5</v>
      </c>
      <c r="P4935">
        <v>0.08</v>
      </c>
      <c r="Q4935">
        <f t="shared" si="542"/>
        <v>5</v>
      </c>
      <c r="R4935" t="s">
        <v>20</v>
      </c>
      <c r="S4935">
        <f t="shared" si="543"/>
        <v>8.5</v>
      </c>
      <c r="T4935" t="str">
        <f t="shared" si="544"/>
        <v>Low</v>
      </c>
      <c r="U4935" t="str">
        <f t="shared" si="545"/>
        <v>Risk</v>
      </c>
    </row>
    <row r="4936" spans="1:21" x14ac:dyDescent="0.25">
      <c r="A4936" t="s">
        <v>4963</v>
      </c>
      <c r="B4936">
        <v>21</v>
      </c>
      <c r="C4936" t="str">
        <f t="shared" si="539"/>
        <v>18-24</v>
      </c>
      <c r="D4936" t="s">
        <v>13</v>
      </c>
      <c r="E4936" t="s">
        <v>2</v>
      </c>
      <c r="F4936">
        <v>23.24</v>
      </c>
      <c r="G4936" t="str">
        <f t="shared" si="540"/>
        <v>Medium</v>
      </c>
      <c r="H4936">
        <v>10</v>
      </c>
      <c r="I4936" t="s">
        <v>35</v>
      </c>
      <c r="J4936" t="s">
        <v>43</v>
      </c>
      <c r="K4936" s="4">
        <v>8.99</v>
      </c>
      <c r="L4936" s="4">
        <f t="shared" si="541"/>
        <v>8.99</v>
      </c>
      <c r="M4936">
        <v>0</v>
      </c>
      <c r="N4936" t="s">
        <v>47</v>
      </c>
      <c r="O4936">
        <v>3</v>
      </c>
      <c r="P4936">
        <v>2.11</v>
      </c>
      <c r="Q4936">
        <f t="shared" si="542"/>
        <v>127</v>
      </c>
      <c r="R4936" t="s">
        <v>25</v>
      </c>
      <c r="S4936">
        <f t="shared" si="543"/>
        <v>2951.48</v>
      </c>
      <c r="T4936" t="str">
        <f t="shared" si="544"/>
        <v>High</v>
      </c>
      <c r="U4936" t="str">
        <f t="shared" si="545"/>
        <v>Risk</v>
      </c>
    </row>
    <row r="4937" spans="1:21" x14ac:dyDescent="0.25">
      <c r="A4937" t="s">
        <v>4964</v>
      </c>
      <c r="B4937">
        <v>53</v>
      </c>
      <c r="C4937" t="str">
        <f t="shared" si="539"/>
        <v>45-54</v>
      </c>
      <c r="D4937" t="s">
        <v>13</v>
      </c>
      <c r="E4937" t="s">
        <v>2</v>
      </c>
      <c r="F4937">
        <v>33.71</v>
      </c>
      <c r="G4937" t="str">
        <f t="shared" si="540"/>
        <v>Medium</v>
      </c>
      <c r="H4937">
        <v>42</v>
      </c>
      <c r="I4937" t="s">
        <v>3</v>
      </c>
      <c r="J4937" t="s">
        <v>43</v>
      </c>
      <c r="K4937" s="4">
        <v>8.99</v>
      </c>
      <c r="L4937" s="4">
        <f t="shared" si="541"/>
        <v>8.99</v>
      </c>
      <c r="M4937">
        <v>0</v>
      </c>
      <c r="N4937" t="s">
        <v>23</v>
      </c>
      <c r="O4937">
        <v>4</v>
      </c>
      <c r="P4937">
        <v>0.78</v>
      </c>
      <c r="Q4937">
        <f t="shared" si="542"/>
        <v>47</v>
      </c>
      <c r="R4937" t="s">
        <v>38</v>
      </c>
      <c r="S4937">
        <f t="shared" si="543"/>
        <v>1584.3700000000001</v>
      </c>
      <c r="T4937" t="str">
        <f t="shared" si="544"/>
        <v>High</v>
      </c>
      <c r="U4937" t="str">
        <f t="shared" si="545"/>
        <v>Inactive</v>
      </c>
    </row>
    <row r="4938" spans="1:21" x14ac:dyDescent="0.25">
      <c r="A4938" t="s">
        <v>4965</v>
      </c>
      <c r="B4938">
        <v>30</v>
      </c>
      <c r="C4938" t="str">
        <f t="shared" si="539"/>
        <v>25-34</v>
      </c>
      <c r="D4938" t="s">
        <v>1</v>
      </c>
      <c r="E4938" t="s">
        <v>8</v>
      </c>
      <c r="F4938">
        <v>3.79</v>
      </c>
      <c r="G4938" t="str">
        <f t="shared" si="540"/>
        <v>Low</v>
      </c>
      <c r="H4938">
        <v>20</v>
      </c>
      <c r="I4938" t="s">
        <v>3</v>
      </c>
      <c r="J4938" t="s">
        <v>41</v>
      </c>
      <c r="K4938" s="4">
        <v>13.99</v>
      </c>
      <c r="L4938" s="4">
        <f t="shared" si="541"/>
        <v>13.99</v>
      </c>
      <c r="M4938">
        <v>1</v>
      </c>
      <c r="N4938" t="s">
        <v>15</v>
      </c>
      <c r="O4938">
        <v>5</v>
      </c>
      <c r="P4938">
        <v>0.18</v>
      </c>
      <c r="Q4938">
        <f t="shared" si="542"/>
        <v>11</v>
      </c>
      <c r="R4938" t="s">
        <v>16</v>
      </c>
      <c r="S4938">
        <f t="shared" si="543"/>
        <v>41.69</v>
      </c>
      <c r="T4938" t="str">
        <f t="shared" si="544"/>
        <v>Low</v>
      </c>
      <c r="U4938" t="str">
        <f t="shared" si="545"/>
        <v>Risk</v>
      </c>
    </row>
    <row r="4939" spans="1:21" x14ac:dyDescent="0.25">
      <c r="A4939" t="s">
        <v>4966</v>
      </c>
      <c r="B4939">
        <v>54</v>
      </c>
      <c r="C4939" t="str">
        <f t="shared" si="539"/>
        <v>45-54</v>
      </c>
      <c r="D4939" t="s">
        <v>27</v>
      </c>
      <c r="E4939" t="s">
        <v>2</v>
      </c>
      <c r="F4939">
        <v>8.09</v>
      </c>
      <c r="G4939" t="str">
        <f t="shared" si="540"/>
        <v>Low</v>
      </c>
      <c r="H4939">
        <v>19</v>
      </c>
      <c r="I4939" t="s">
        <v>9</v>
      </c>
      <c r="J4939" t="s">
        <v>10</v>
      </c>
      <c r="K4939" s="4">
        <v>8.99</v>
      </c>
      <c r="L4939" s="4">
        <f t="shared" si="541"/>
        <v>8.99</v>
      </c>
      <c r="M4939">
        <v>0</v>
      </c>
      <c r="N4939" t="s">
        <v>47</v>
      </c>
      <c r="O4939">
        <v>2</v>
      </c>
      <c r="P4939">
        <v>0.4</v>
      </c>
      <c r="Q4939">
        <f t="shared" si="542"/>
        <v>24</v>
      </c>
      <c r="R4939" t="s">
        <v>6</v>
      </c>
      <c r="S4939">
        <f t="shared" si="543"/>
        <v>194.16</v>
      </c>
      <c r="T4939" t="str">
        <f t="shared" si="544"/>
        <v>High</v>
      </c>
      <c r="U4939" t="str">
        <f t="shared" si="545"/>
        <v>Risk</v>
      </c>
    </row>
    <row r="4940" spans="1:21" x14ac:dyDescent="0.25">
      <c r="A4940" t="s">
        <v>4967</v>
      </c>
      <c r="B4940">
        <v>54</v>
      </c>
      <c r="C4940" t="str">
        <f t="shared" si="539"/>
        <v>45-54</v>
      </c>
      <c r="D4940" t="s">
        <v>1</v>
      </c>
      <c r="E4940" t="s">
        <v>18</v>
      </c>
      <c r="F4940">
        <v>7.4</v>
      </c>
      <c r="G4940" t="str">
        <f t="shared" si="540"/>
        <v>Low</v>
      </c>
      <c r="H4940">
        <v>52</v>
      </c>
      <c r="I4940" t="s">
        <v>35</v>
      </c>
      <c r="J4940" t="s">
        <v>43</v>
      </c>
      <c r="K4940" s="4">
        <v>17.989999999999998</v>
      </c>
      <c r="L4940" s="4">
        <f t="shared" si="541"/>
        <v>17.989999999999998</v>
      </c>
      <c r="M4940">
        <v>1</v>
      </c>
      <c r="N4940" t="s">
        <v>23</v>
      </c>
      <c r="O4940">
        <v>1</v>
      </c>
      <c r="P4940">
        <v>0.14000000000000001</v>
      </c>
      <c r="Q4940">
        <f t="shared" si="542"/>
        <v>8</v>
      </c>
      <c r="R4940" t="s">
        <v>38</v>
      </c>
      <c r="S4940">
        <f t="shared" si="543"/>
        <v>59.2</v>
      </c>
      <c r="T4940" t="str">
        <f t="shared" si="544"/>
        <v>Medium</v>
      </c>
      <c r="U4940" t="str">
        <f t="shared" si="545"/>
        <v>Inactive</v>
      </c>
    </row>
    <row r="4941" spans="1:21" x14ac:dyDescent="0.25">
      <c r="A4941" t="s">
        <v>4968</v>
      </c>
      <c r="B4941">
        <v>33</v>
      </c>
      <c r="C4941" t="str">
        <f t="shared" si="539"/>
        <v>25-34</v>
      </c>
      <c r="D4941" t="s">
        <v>1</v>
      </c>
      <c r="E4941" t="s">
        <v>8</v>
      </c>
      <c r="F4941">
        <v>7.87</v>
      </c>
      <c r="G4941" t="str">
        <f t="shared" si="540"/>
        <v>Low</v>
      </c>
      <c r="H4941">
        <v>42</v>
      </c>
      <c r="I4941" t="s">
        <v>9</v>
      </c>
      <c r="J4941" t="s">
        <v>43</v>
      </c>
      <c r="K4941" s="4">
        <v>13.99</v>
      </c>
      <c r="L4941" s="4">
        <f t="shared" si="541"/>
        <v>13.99</v>
      </c>
      <c r="M4941">
        <v>0</v>
      </c>
      <c r="N4941" t="s">
        <v>29</v>
      </c>
      <c r="O4941">
        <v>5</v>
      </c>
      <c r="P4941">
        <v>0.18</v>
      </c>
      <c r="Q4941">
        <f t="shared" si="542"/>
        <v>11</v>
      </c>
      <c r="R4941" t="s">
        <v>11</v>
      </c>
      <c r="S4941">
        <f t="shared" si="543"/>
        <v>86.570000000000007</v>
      </c>
      <c r="T4941" t="str">
        <f t="shared" si="544"/>
        <v>Medium</v>
      </c>
      <c r="U4941" t="str">
        <f t="shared" si="545"/>
        <v>Inactive</v>
      </c>
    </row>
    <row r="4942" spans="1:21" x14ac:dyDescent="0.25">
      <c r="A4942" t="s">
        <v>4969</v>
      </c>
      <c r="B4942">
        <v>70</v>
      </c>
      <c r="C4942" t="str">
        <f t="shared" si="539"/>
        <v>55+</v>
      </c>
      <c r="D4942" t="s">
        <v>27</v>
      </c>
      <c r="E4942" t="s">
        <v>2</v>
      </c>
      <c r="F4942">
        <v>6.01</v>
      </c>
      <c r="G4942" t="str">
        <f t="shared" si="540"/>
        <v>Low</v>
      </c>
      <c r="H4942">
        <v>13</v>
      </c>
      <c r="I4942" t="s">
        <v>14</v>
      </c>
      <c r="J4942" t="s">
        <v>4</v>
      </c>
      <c r="K4942" s="4">
        <v>8.99</v>
      </c>
      <c r="L4942" s="4">
        <f t="shared" si="541"/>
        <v>8.99</v>
      </c>
      <c r="M4942">
        <v>1</v>
      </c>
      <c r="N4942" t="s">
        <v>15</v>
      </c>
      <c r="O4942">
        <v>1</v>
      </c>
      <c r="P4942">
        <v>0.43</v>
      </c>
      <c r="Q4942">
        <f t="shared" si="542"/>
        <v>26</v>
      </c>
      <c r="R4942" t="s">
        <v>6</v>
      </c>
      <c r="S4942">
        <f t="shared" si="543"/>
        <v>156.26</v>
      </c>
      <c r="T4942" t="str">
        <f t="shared" si="544"/>
        <v>High</v>
      </c>
      <c r="U4942" t="str">
        <f t="shared" si="545"/>
        <v>Risk</v>
      </c>
    </row>
    <row r="4943" spans="1:21" x14ac:dyDescent="0.25">
      <c r="A4943" t="s">
        <v>4970</v>
      </c>
      <c r="B4943">
        <v>49</v>
      </c>
      <c r="C4943" t="str">
        <f t="shared" si="539"/>
        <v>45-54</v>
      </c>
      <c r="D4943" t="s">
        <v>1</v>
      </c>
      <c r="E4943" t="s">
        <v>2</v>
      </c>
      <c r="F4943">
        <v>53.75</v>
      </c>
      <c r="G4943" t="str">
        <f t="shared" si="540"/>
        <v>High</v>
      </c>
      <c r="H4943">
        <v>55</v>
      </c>
      <c r="I4943" t="s">
        <v>56</v>
      </c>
      <c r="J4943" t="s">
        <v>10</v>
      </c>
      <c r="K4943" s="4">
        <v>8.99</v>
      </c>
      <c r="L4943" s="4">
        <f t="shared" si="541"/>
        <v>8.99</v>
      </c>
      <c r="M4943">
        <v>0</v>
      </c>
      <c r="N4943" t="s">
        <v>47</v>
      </c>
      <c r="O4943">
        <v>3</v>
      </c>
      <c r="P4943">
        <v>0.96</v>
      </c>
      <c r="Q4943">
        <f t="shared" si="542"/>
        <v>58</v>
      </c>
      <c r="R4943" t="s">
        <v>11</v>
      </c>
      <c r="S4943">
        <f t="shared" si="543"/>
        <v>3117.5</v>
      </c>
      <c r="T4943" t="str">
        <f t="shared" si="544"/>
        <v>High</v>
      </c>
      <c r="U4943" t="str">
        <f t="shared" si="545"/>
        <v>Inactive</v>
      </c>
    </row>
    <row r="4944" spans="1:21" x14ac:dyDescent="0.25">
      <c r="A4944" t="s">
        <v>4971</v>
      </c>
      <c r="B4944">
        <v>53</v>
      </c>
      <c r="C4944" t="str">
        <f t="shared" si="539"/>
        <v>45-54</v>
      </c>
      <c r="D4944" t="s">
        <v>27</v>
      </c>
      <c r="E4944" t="s">
        <v>18</v>
      </c>
      <c r="F4944">
        <v>4.6900000000000004</v>
      </c>
      <c r="G4944" t="str">
        <f t="shared" si="540"/>
        <v>Low</v>
      </c>
      <c r="H4944">
        <v>8</v>
      </c>
      <c r="I4944" t="s">
        <v>14</v>
      </c>
      <c r="J4944" t="s">
        <v>10</v>
      </c>
      <c r="K4944" s="4">
        <v>17.989999999999998</v>
      </c>
      <c r="L4944" s="4">
        <f t="shared" si="541"/>
        <v>17.989999999999998</v>
      </c>
      <c r="M4944">
        <v>0</v>
      </c>
      <c r="N4944" t="s">
        <v>15</v>
      </c>
      <c r="O4944">
        <v>5</v>
      </c>
      <c r="P4944">
        <v>0.52</v>
      </c>
      <c r="Q4944">
        <f t="shared" si="542"/>
        <v>31</v>
      </c>
      <c r="R4944" t="s">
        <v>20</v>
      </c>
      <c r="S4944">
        <f t="shared" si="543"/>
        <v>145.39000000000001</v>
      </c>
      <c r="T4944" t="str">
        <f t="shared" si="544"/>
        <v>Medium</v>
      </c>
      <c r="U4944" t="str">
        <f t="shared" si="545"/>
        <v>Risk</v>
      </c>
    </row>
    <row r="4945" spans="1:21" x14ac:dyDescent="0.25">
      <c r="A4945" t="s">
        <v>4972</v>
      </c>
      <c r="B4945">
        <v>60</v>
      </c>
      <c r="C4945" t="str">
        <f t="shared" si="539"/>
        <v>55+</v>
      </c>
      <c r="D4945" t="s">
        <v>13</v>
      </c>
      <c r="E4945" t="s">
        <v>2</v>
      </c>
      <c r="F4945">
        <v>3.49</v>
      </c>
      <c r="G4945" t="str">
        <f t="shared" si="540"/>
        <v>Low</v>
      </c>
      <c r="H4945">
        <v>22</v>
      </c>
      <c r="I4945" t="s">
        <v>14</v>
      </c>
      <c r="J4945" t="s">
        <v>10</v>
      </c>
      <c r="K4945" s="4">
        <v>8.99</v>
      </c>
      <c r="L4945" s="4">
        <f t="shared" si="541"/>
        <v>8.99</v>
      </c>
      <c r="M4945">
        <v>1</v>
      </c>
      <c r="N4945" t="s">
        <v>15</v>
      </c>
      <c r="O4945">
        <v>2</v>
      </c>
      <c r="P4945">
        <v>0.15</v>
      </c>
      <c r="Q4945">
        <f t="shared" si="542"/>
        <v>9</v>
      </c>
      <c r="R4945" t="s">
        <v>20</v>
      </c>
      <c r="S4945">
        <f t="shared" si="543"/>
        <v>31.410000000000004</v>
      </c>
      <c r="T4945" t="str">
        <f t="shared" si="544"/>
        <v>Low</v>
      </c>
      <c r="U4945" t="str">
        <f t="shared" si="545"/>
        <v>Inactive</v>
      </c>
    </row>
    <row r="4946" spans="1:21" x14ac:dyDescent="0.25">
      <c r="A4946" t="s">
        <v>4973</v>
      </c>
      <c r="B4946">
        <v>37</v>
      </c>
      <c r="C4946" t="str">
        <f t="shared" si="539"/>
        <v>35-44</v>
      </c>
      <c r="D4946" t="s">
        <v>27</v>
      </c>
      <c r="E4946" t="s">
        <v>18</v>
      </c>
      <c r="F4946">
        <v>7.16</v>
      </c>
      <c r="G4946" t="str">
        <f t="shared" si="540"/>
        <v>Low</v>
      </c>
      <c r="H4946">
        <v>12</v>
      </c>
      <c r="I4946" t="s">
        <v>19</v>
      </c>
      <c r="J4946" t="s">
        <v>4</v>
      </c>
      <c r="K4946" s="4">
        <v>17.989999999999998</v>
      </c>
      <c r="L4946" s="4">
        <f t="shared" si="541"/>
        <v>17.989999999999998</v>
      </c>
      <c r="M4946">
        <v>0</v>
      </c>
      <c r="N4946" t="s">
        <v>47</v>
      </c>
      <c r="O4946">
        <v>2</v>
      </c>
      <c r="P4946">
        <v>0.55000000000000004</v>
      </c>
      <c r="Q4946">
        <f t="shared" si="542"/>
        <v>33</v>
      </c>
      <c r="R4946" t="s">
        <v>11</v>
      </c>
      <c r="S4946">
        <f t="shared" si="543"/>
        <v>236.28</v>
      </c>
      <c r="T4946" t="str">
        <f t="shared" si="544"/>
        <v>High</v>
      </c>
      <c r="U4946" t="str">
        <f t="shared" si="545"/>
        <v>Risk</v>
      </c>
    </row>
    <row r="4947" spans="1:21" x14ac:dyDescent="0.25">
      <c r="A4947" t="s">
        <v>4974</v>
      </c>
      <c r="B4947">
        <v>55</v>
      </c>
      <c r="C4947" t="str">
        <f t="shared" si="539"/>
        <v>45-54</v>
      </c>
      <c r="D4947" t="s">
        <v>1</v>
      </c>
      <c r="E4947" t="s">
        <v>18</v>
      </c>
      <c r="F4947">
        <v>18.87</v>
      </c>
      <c r="G4947" t="str">
        <f t="shared" si="540"/>
        <v>Low</v>
      </c>
      <c r="H4947">
        <v>58</v>
      </c>
      <c r="I4947" t="s">
        <v>14</v>
      </c>
      <c r="J4947" t="s">
        <v>32</v>
      </c>
      <c r="K4947" s="4">
        <v>17.989999999999998</v>
      </c>
      <c r="L4947" s="4">
        <f t="shared" si="541"/>
        <v>17.989999999999998</v>
      </c>
      <c r="M4947">
        <v>1</v>
      </c>
      <c r="N4947" t="s">
        <v>5</v>
      </c>
      <c r="O4947">
        <v>2</v>
      </c>
      <c r="P4947">
        <v>0.32</v>
      </c>
      <c r="Q4947">
        <f t="shared" si="542"/>
        <v>19</v>
      </c>
      <c r="R4947" t="s">
        <v>33</v>
      </c>
      <c r="S4947">
        <f t="shared" si="543"/>
        <v>358.53000000000003</v>
      </c>
      <c r="T4947" t="str">
        <f t="shared" si="544"/>
        <v>High</v>
      </c>
      <c r="U4947" t="str">
        <f t="shared" si="545"/>
        <v>Inactive</v>
      </c>
    </row>
    <row r="4948" spans="1:21" x14ac:dyDescent="0.25">
      <c r="A4948" t="s">
        <v>4975</v>
      </c>
      <c r="B4948">
        <v>65</v>
      </c>
      <c r="C4948" t="str">
        <f t="shared" si="539"/>
        <v>55+</v>
      </c>
      <c r="D4948" t="s">
        <v>1</v>
      </c>
      <c r="E4948" t="s">
        <v>2</v>
      </c>
      <c r="F4948">
        <v>1.68</v>
      </c>
      <c r="G4948" t="str">
        <f t="shared" si="540"/>
        <v>Low</v>
      </c>
      <c r="H4948">
        <v>3</v>
      </c>
      <c r="I4948" t="s">
        <v>14</v>
      </c>
      <c r="J4948" t="s">
        <v>4</v>
      </c>
      <c r="K4948" s="4">
        <v>8.99</v>
      </c>
      <c r="L4948" s="4">
        <f t="shared" si="541"/>
        <v>8.99</v>
      </c>
      <c r="M4948">
        <v>1</v>
      </c>
      <c r="N4948" t="s">
        <v>29</v>
      </c>
      <c r="O4948">
        <v>1</v>
      </c>
      <c r="P4948">
        <v>0.42</v>
      </c>
      <c r="Q4948">
        <f t="shared" si="542"/>
        <v>25</v>
      </c>
      <c r="R4948" t="s">
        <v>11</v>
      </c>
      <c r="S4948">
        <f t="shared" si="543"/>
        <v>42</v>
      </c>
      <c r="T4948" t="str">
        <f t="shared" si="544"/>
        <v>Low</v>
      </c>
      <c r="U4948" t="str">
        <f t="shared" si="545"/>
        <v>Active</v>
      </c>
    </row>
    <row r="4949" spans="1:21" x14ac:dyDescent="0.25">
      <c r="A4949" t="s">
        <v>4976</v>
      </c>
      <c r="B4949">
        <v>18</v>
      </c>
      <c r="C4949" t="str">
        <f t="shared" si="539"/>
        <v>18-24</v>
      </c>
      <c r="D4949" t="s">
        <v>27</v>
      </c>
      <c r="E4949" t="s">
        <v>8</v>
      </c>
      <c r="F4949">
        <v>0.64</v>
      </c>
      <c r="G4949" t="str">
        <f t="shared" si="540"/>
        <v>Low</v>
      </c>
      <c r="H4949">
        <v>18</v>
      </c>
      <c r="I4949" t="s">
        <v>14</v>
      </c>
      <c r="J4949" t="s">
        <v>4</v>
      </c>
      <c r="K4949" s="4">
        <v>13.99</v>
      </c>
      <c r="L4949" s="4">
        <f t="shared" si="541"/>
        <v>13.99</v>
      </c>
      <c r="M4949">
        <v>1</v>
      </c>
      <c r="N4949" t="s">
        <v>15</v>
      </c>
      <c r="O4949">
        <v>2</v>
      </c>
      <c r="P4949">
        <v>0.03</v>
      </c>
      <c r="Q4949">
        <f t="shared" si="542"/>
        <v>2</v>
      </c>
      <c r="R4949" t="s">
        <v>20</v>
      </c>
      <c r="S4949">
        <f t="shared" si="543"/>
        <v>1.28</v>
      </c>
      <c r="T4949" t="str">
        <f t="shared" si="544"/>
        <v>Low</v>
      </c>
      <c r="U4949" t="str">
        <f t="shared" si="545"/>
        <v>Risk</v>
      </c>
    </row>
    <row r="4950" spans="1:21" x14ac:dyDescent="0.25">
      <c r="A4950" t="s">
        <v>4977</v>
      </c>
      <c r="B4950">
        <v>38</v>
      </c>
      <c r="C4950" t="str">
        <f t="shared" si="539"/>
        <v>35-44</v>
      </c>
      <c r="D4950" t="s">
        <v>1</v>
      </c>
      <c r="E4950" t="s">
        <v>8</v>
      </c>
      <c r="F4950">
        <v>17.05</v>
      </c>
      <c r="G4950" t="str">
        <f t="shared" si="540"/>
        <v>Low</v>
      </c>
      <c r="H4950">
        <v>34</v>
      </c>
      <c r="I4950" t="s">
        <v>14</v>
      </c>
      <c r="J4950" t="s">
        <v>4</v>
      </c>
      <c r="K4950" s="4">
        <v>13.99</v>
      </c>
      <c r="L4950" s="4">
        <f t="shared" si="541"/>
        <v>13.99</v>
      </c>
      <c r="M4950">
        <v>1</v>
      </c>
      <c r="N4950" t="s">
        <v>47</v>
      </c>
      <c r="O4950">
        <v>3</v>
      </c>
      <c r="P4950">
        <v>0.49</v>
      </c>
      <c r="Q4950">
        <f t="shared" si="542"/>
        <v>29</v>
      </c>
      <c r="R4950" t="s">
        <v>25</v>
      </c>
      <c r="S4950">
        <f t="shared" si="543"/>
        <v>494.45000000000005</v>
      </c>
      <c r="T4950" t="str">
        <f t="shared" si="544"/>
        <v>High</v>
      </c>
      <c r="U4950" t="str">
        <f t="shared" si="545"/>
        <v>Inactive</v>
      </c>
    </row>
    <row r="4951" spans="1:21" x14ac:dyDescent="0.25">
      <c r="A4951" t="s">
        <v>4978</v>
      </c>
      <c r="B4951">
        <v>69</v>
      </c>
      <c r="C4951" t="str">
        <f t="shared" si="539"/>
        <v>55+</v>
      </c>
      <c r="D4951" t="s">
        <v>27</v>
      </c>
      <c r="E4951" t="s">
        <v>2</v>
      </c>
      <c r="F4951">
        <v>14.35</v>
      </c>
      <c r="G4951" t="str">
        <f t="shared" si="540"/>
        <v>Low</v>
      </c>
      <c r="H4951">
        <v>50</v>
      </c>
      <c r="I4951" t="s">
        <v>56</v>
      </c>
      <c r="J4951" t="s">
        <v>10</v>
      </c>
      <c r="K4951" s="4">
        <v>8.99</v>
      </c>
      <c r="L4951" s="4">
        <f t="shared" si="541"/>
        <v>8.99</v>
      </c>
      <c r="M4951">
        <v>1</v>
      </c>
      <c r="N4951" t="s">
        <v>47</v>
      </c>
      <c r="O4951">
        <v>5</v>
      </c>
      <c r="P4951">
        <v>0.28000000000000003</v>
      </c>
      <c r="Q4951">
        <f t="shared" si="542"/>
        <v>17</v>
      </c>
      <c r="R4951" t="s">
        <v>16</v>
      </c>
      <c r="S4951">
        <f t="shared" si="543"/>
        <v>243.95</v>
      </c>
      <c r="T4951" t="str">
        <f t="shared" si="544"/>
        <v>High</v>
      </c>
      <c r="U4951" t="str">
        <f t="shared" si="545"/>
        <v>Inactive</v>
      </c>
    </row>
    <row r="4952" spans="1:21" x14ac:dyDescent="0.25">
      <c r="A4952" s="1" t="s">
        <v>4979</v>
      </c>
      <c r="B4952">
        <v>59</v>
      </c>
      <c r="C4952" t="str">
        <f t="shared" si="539"/>
        <v>55+</v>
      </c>
      <c r="D4952" t="s">
        <v>27</v>
      </c>
      <c r="E4952" t="s">
        <v>8</v>
      </c>
      <c r="F4952">
        <v>1.65</v>
      </c>
      <c r="G4952" t="str">
        <f t="shared" si="540"/>
        <v>Low</v>
      </c>
      <c r="H4952">
        <v>53</v>
      </c>
      <c r="I4952" t="s">
        <v>3</v>
      </c>
      <c r="J4952" t="s">
        <v>41</v>
      </c>
      <c r="K4952" s="4">
        <v>13.99</v>
      </c>
      <c r="L4952" s="4">
        <f t="shared" si="541"/>
        <v>13.99</v>
      </c>
      <c r="M4952">
        <v>1</v>
      </c>
      <c r="N4952" t="s">
        <v>23</v>
      </c>
      <c r="O4952">
        <v>1</v>
      </c>
      <c r="P4952">
        <v>0.03</v>
      </c>
      <c r="Q4952">
        <f t="shared" si="542"/>
        <v>2</v>
      </c>
      <c r="R4952" t="s">
        <v>6</v>
      </c>
      <c r="S4952">
        <f t="shared" si="543"/>
        <v>3.3</v>
      </c>
      <c r="T4952" t="str">
        <f t="shared" si="544"/>
        <v>Low</v>
      </c>
      <c r="U4952" t="str">
        <f t="shared" si="545"/>
        <v>Inactive</v>
      </c>
    </row>
    <row r="4953" spans="1:21" x14ac:dyDescent="0.25">
      <c r="A4953" t="s">
        <v>4980</v>
      </c>
      <c r="B4953">
        <v>20</v>
      </c>
      <c r="C4953" t="str">
        <f t="shared" si="539"/>
        <v>18-24</v>
      </c>
      <c r="D4953" t="s">
        <v>27</v>
      </c>
      <c r="E4953" t="s">
        <v>8</v>
      </c>
      <c r="F4953">
        <v>13.57</v>
      </c>
      <c r="G4953" t="str">
        <f t="shared" si="540"/>
        <v>Low</v>
      </c>
      <c r="H4953">
        <v>45</v>
      </c>
      <c r="I4953" t="s">
        <v>19</v>
      </c>
      <c r="J4953" t="s">
        <v>10</v>
      </c>
      <c r="K4953" s="4">
        <v>13.99</v>
      </c>
      <c r="L4953" s="4">
        <f t="shared" si="541"/>
        <v>13.99</v>
      </c>
      <c r="M4953">
        <v>1</v>
      </c>
      <c r="N4953" t="s">
        <v>29</v>
      </c>
      <c r="O4953">
        <v>1</v>
      </c>
      <c r="P4953">
        <v>0.28999999999999998</v>
      </c>
      <c r="Q4953">
        <f t="shared" si="542"/>
        <v>17</v>
      </c>
      <c r="R4953" t="s">
        <v>11</v>
      </c>
      <c r="S4953">
        <f t="shared" si="543"/>
        <v>230.69</v>
      </c>
      <c r="T4953" t="str">
        <f t="shared" si="544"/>
        <v>High</v>
      </c>
      <c r="U4953" t="str">
        <f t="shared" si="545"/>
        <v>Inactive</v>
      </c>
    </row>
    <row r="4954" spans="1:21" x14ac:dyDescent="0.25">
      <c r="A4954" t="s">
        <v>4981</v>
      </c>
      <c r="B4954">
        <v>30</v>
      </c>
      <c r="C4954" t="str">
        <f t="shared" si="539"/>
        <v>25-34</v>
      </c>
      <c r="D4954" t="s">
        <v>13</v>
      </c>
      <c r="E4954" t="s">
        <v>2</v>
      </c>
      <c r="F4954">
        <v>10.64</v>
      </c>
      <c r="G4954" t="str">
        <f t="shared" si="540"/>
        <v>Low</v>
      </c>
      <c r="H4954">
        <v>2</v>
      </c>
      <c r="I4954" t="s">
        <v>9</v>
      </c>
      <c r="J4954" t="s">
        <v>43</v>
      </c>
      <c r="K4954" s="4">
        <v>8.99</v>
      </c>
      <c r="L4954" s="4">
        <f t="shared" si="541"/>
        <v>8.99</v>
      </c>
      <c r="M4954">
        <v>0</v>
      </c>
      <c r="N4954" t="s">
        <v>47</v>
      </c>
      <c r="O4954">
        <v>2</v>
      </c>
      <c r="P4954">
        <v>3.55</v>
      </c>
      <c r="Q4954">
        <f t="shared" si="542"/>
        <v>213</v>
      </c>
      <c r="R4954" t="s">
        <v>25</v>
      </c>
      <c r="S4954">
        <f t="shared" si="543"/>
        <v>2266.3200000000002</v>
      </c>
      <c r="T4954" t="str">
        <f t="shared" si="544"/>
        <v>High</v>
      </c>
      <c r="U4954" t="str">
        <f t="shared" si="545"/>
        <v>Active</v>
      </c>
    </row>
    <row r="4955" spans="1:21" x14ac:dyDescent="0.25">
      <c r="A4955" t="s">
        <v>4982</v>
      </c>
      <c r="B4955">
        <v>49</v>
      </c>
      <c r="C4955" t="str">
        <f t="shared" si="539"/>
        <v>45-54</v>
      </c>
      <c r="D4955" t="s">
        <v>13</v>
      </c>
      <c r="E4955" t="s">
        <v>2</v>
      </c>
      <c r="F4955">
        <v>1.73</v>
      </c>
      <c r="G4955" t="str">
        <f t="shared" si="540"/>
        <v>Low</v>
      </c>
      <c r="H4955">
        <v>28</v>
      </c>
      <c r="I4955" t="s">
        <v>56</v>
      </c>
      <c r="J4955" t="s">
        <v>10</v>
      </c>
      <c r="K4955" s="4">
        <v>8.99</v>
      </c>
      <c r="L4955" s="4">
        <f t="shared" si="541"/>
        <v>8.99</v>
      </c>
      <c r="M4955">
        <v>1</v>
      </c>
      <c r="N4955" t="s">
        <v>47</v>
      </c>
      <c r="O4955">
        <v>4</v>
      </c>
      <c r="P4955">
        <v>0.06</v>
      </c>
      <c r="Q4955">
        <f t="shared" si="542"/>
        <v>4</v>
      </c>
      <c r="R4955" t="s">
        <v>16</v>
      </c>
      <c r="S4955">
        <f t="shared" si="543"/>
        <v>6.92</v>
      </c>
      <c r="T4955" t="str">
        <f t="shared" si="544"/>
        <v>Low</v>
      </c>
      <c r="U4955" t="str">
        <f t="shared" si="545"/>
        <v>Inactive</v>
      </c>
    </row>
    <row r="4956" spans="1:21" x14ac:dyDescent="0.25">
      <c r="A4956" t="s">
        <v>4983</v>
      </c>
      <c r="B4956">
        <v>70</v>
      </c>
      <c r="C4956" t="str">
        <f t="shared" si="539"/>
        <v>55+</v>
      </c>
      <c r="D4956" t="s">
        <v>1</v>
      </c>
      <c r="E4956" t="s">
        <v>2</v>
      </c>
      <c r="F4956">
        <v>1.33</v>
      </c>
      <c r="G4956" t="str">
        <f t="shared" si="540"/>
        <v>Low</v>
      </c>
      <c r="H4956">
        <v>54</v>
      </c>
      <c r="I4956" t="s">
        <v>19</v>
      </c>
      <c r="J4956" t="s">
        <v>4</v>
      </c>
      <c r="K4956" s="4">
        <v>8.99</v>
      </c>
      <c r="L4956" s="4">
        <f t="shared" si="541"/>
        <v>8.99</v>
      </c>
      <c r="M4956">
        <v>1</v>
      </c>
      <c r="N4956" t="s">
        <v>15</v>
      </c>
      <c r="O4956">
        <v>5</v>
      </c>
      <c r="P4956">
        <v>0.02</v>
      </c>
      <c r="Q4956">
        <f t="shared" si="542"/>
        <v>1</v>
      </c>
      <c r="R4956" t="s">
        <v>25</v>
      </c>
      <c r="S4956">
        <f t="shared" si="543"/>
        <v>1.33</v>
      </c>
      <c r="T4956" t="str">
        <f t="shared" si="544"/>
        <v>Low</v>
      </c>
      <c r="U4956" t="str">
        <f t="shared" si="545"/>
        <v>Inactive</v>
      </c>
    </row>
    <row r="4957" spans="1:21" x14ac:dyDescent="0.25">
      <c r="A4957" t="s">
        <v>4984</v>
      </c>
      <c r="B4957">
        <v>25</v>
      </c>
      <c r="C4957" t="str">
        <f t="shared" si="539"/>
        <v>18-24</v>
      </c>
      <c r="D4957" t="s">
        <v>1</v>
      </c>
      <c r="E4957" t="s">
        <v>8</v>
      </c>
      <c r="F4957">
        <v>16.760000000000002</v>
      </c>
      <c r="G4957" t="str">
        <f t="shared" si="540"/>
        <v>Low</v>
      </c>
      <c r="H4957">
        <v>53</v>
      </c>
      <c r="I4957" t="s">
        <v>3</v>
      </c>
      <c r="J4957" t="s">
        <v>41</v>
      </c>
      <c r="K4957" s="4">
        <v>13.99</v>
      </c>
      <c r="L4957" s="4">
        <f t="shared" si="541"/>
        <v>13.99</v>
      </c>
      <c r="M4957">
        <v>0</v>
      </c>
      <c r="N4957" t="s">
        <v>47</v>
      </c>
      <c r="O4957">
        <v>4</v>
      </c>
      <c r="P4957">
        <v>0.31</v>
      </c>
      <c r="Q4957">
        <f t="shared" si="542"/>
        <v>19</v>
      </c>
      <c r="R4957" t="s">
        <v>25</v>
      </c>
      <c r="S4957">
        <f t="shared" si="543"/>
        <v>318.44000000000005</v>
      </c>
      <c r="T4957" t="str">
        <f t="shared" si="544"/>
        <v>High</v>
      </c>
      <c r="U4957" t="str">
        <f t="shared" si="545"/>
        <v>Inactive</v>
      </c>
    </row>
    <row r="4958" spans="1:21" x14ac:dyDescent="0.25">
      <c r="A4958" t="s">
        <v>4985</v>
      </c>
      <c r="B4958">
        <v>28</v>
      </c>
      <c r="C4958" t="str">
        <f t="shared" si="539"/>
        <v>25-34</v>
      </c>
      <c r="D4958" t="s">
        <v>1</v>
      </c>
      <c r="E4958" t="s">
        <v>2</v>
      </c>
      <c r="F4958">
        <v>14.14</v>
      </c>
      <c r="G4958" t="str">
        <f t="shared" si="540"/>
        <v>Low</v>
      </c>
      <c r="H4958">
        <v>16</v>
      </c>
      <c r="I4958" t="s">
        <v>35</v>
      </c>
      <c r="J4958" t="s">
        <v>10</v>
      </c>
      <c r="K4958" s="4">
        <v>8.99</v>
      </c>
      <c r="L4958" s="4">
        <f t="shared" si="541"/>
        <v>8.99</v>
      </c>
      <c r="M4958">
        <v>0</v>
      </c>
      <c r="N4958" t="s">
        <v>5</v>
      </c>
      <c r="O4958">
        <v>3</v>
      </c>
      <c r="P4958">
        <v>0.83</v>
      </c>
      <c r="Q4958">
        <f t="shared" si="542"/>
        <v>50</v>
      </c>
      <c r="R4958" t="s">
        <v>16</v>
      </c>
      <c r="S4958">
        <f t="shared" si="543"/>
        <v>707</v>
      </c>
      <c r="T4958" t="str">
        <f t="shared" si="544"/>
        <v>High</v>
      </c>
      <c r="U4958" t="str">
        <f t="shared" si="545"/>
        <v>Risk</v>
      </c>
    </row>
    <row r="4959" spans="1:21" x14ac:dyDescent="0.25">
      <c r="A4959" t="s">
        <v>4986</v>
      </c>
      <c r="B4959">
        <v>59</v>
      </c>
      <c r="C4959" t="str">
        <f t="shared" si="539"/>
        <v>55+</v>
      </c>
      <c r="D4959" t="s">
        <v>27</v>
      </c>
      <c r="E4959" t="s">
        <v>8</v>
      </c>
      <c r="F4959">
        <v>0.98</v>
      </c>
      <c r="G4959" t="str">
        <f t="shared" si="540"/>
        <v>Low</v>
      </c>
      <c r="H4959">
        <v>19</v>
      </c>
      <c r="I4959" t="s">
        <v>9</v>
      </c>
      <c r="J4959" t="s">
        <v>10</v>
      </c>
      <c r="K4959" s="4">
        <v>13.99</v>
      </c>
      <c r="L4959" s="4">
        <f t="shared" si="541"/>
        <v>13.99</v>
      </c>
      <c r="M4959">
        <v>1</v>
      </c>
      <c r="N4959" t="s">
        <v>5</v>
      </c>
      <c r="O4959">
        <v>4</v>
      </c>
      <c r="P4959">
        <v>0.05</v>
      </c>
      <c r="Q4959">
        <f t="shared" si="542"/>
        <v>3</v>
      </c>
      <c r="R4959" t="s">
        <v>20</v>
      </c>
      <c r="S4959">
        <f t="shared" si="543"/>
        <v>2.94</v>
      </c>
      <c r="T4959" t="str">
        <f t="shared" si="544"/>
        <v>Low</v>
      </c>
      <c r="U4959" t="str">
        <f t="shared" si="545"/>
        <v>Risk</v>
      </c>
    </row>
    <row r="4960" spans="1:21" x14ac:dyDescent="0.25">
      <c r="A4960" t="s">
        <v>4987</v>
      </c>
      <c r="B4960">
        <v>61</v>
      </c>
      <c r="C4960" t="str">
        <f t="shared" si="539"/>
        <v>55+</v>
      </c>
      <c r="D4960" t="s">
        <v>1</v>
      </c>
      <c r="E4960" t="s">
        <v>8</v>
      </c>
      <c r="F4960">
        <v>0.94</v>
      </c>
      <c r="G4960" t="str">
        <f t="shared" si="540"/>
        <v>Low</v>
      </c>
      <c r="H4960">
        <v>19</v>
      </c>
      <c r="I4960" t="s">
        <v>35</v>
      </c>
      <c r="J4960" t="s">
        <v>4</v>
      </c>
      <c r="K4960" s="4">
        <v>13.99</v>
      </c>
      <c r="L4960" s="4">
        <f t="shared" si="541"/>
        <v>13.99</v>
      </c>
      <c r="M4960">
        <v>0</v>
      </c>
      <c r="N4960" t="s">
        <v>23</v>
      </c>
      <c r="O4960">
        <v>4</v>
      </c>
      <c r="P4960">
        <v>0.05</v>
      </c>
      <c r="Q4960">
        <f t="shared" si="542"/>
        <v>3</v>
      </c>
      <c r="R4960" t="s">
        <v>25</v>
      </c>
      <c r="S4960">
        <f t="shared" si="543"/>
        <v>2.82</v>
      </c>
      <c r="T4960" t="str">
        <f t="shared" si="544"/>
        <v>Low</v>
      </c>
      <c r="U4960" t="str">
        <f t="shared" si="545"/>
        <v>Risk</v>
      </c>
    </row>
    <row r="4961" spans="1:21" x14ac:dyDescent="0.25">
      <c r="A4961" t="s">
        <v>4988</v>
      </c>
      <c r="B4961">
        <v>39</v>
      </c>
      <c r="C4961" t="str">
        <f t="shared" si="539"/>
        <v>35-44</v>
      </c>
      <c r="D4961" t="s">
        <v>13</v>
      </c>
      <c r="E4961" t="s">
        <v>18</v>
      </c>
      <c r="F4961">
        <v>11.83</v>
      </c>
      <c r="G4961" t="str">
        <f t="shared" si="540"/>
        <v>Low</v>
      </c>
      <c r="H4961">
        <v>55</v>
      </c>
      <c r="I4961" t="s">
        <v>35</v>
      </c>
      <c r="J4961" t="s">
        <v>32</v>
      </c>
      <c r="K4961" s="4">
        <v>17.989999999999998</v>
      </c>
      <c r="L4961" s="4">
        <f t="shared" si="541"/>
        <v>17.989999999999998</v>
      </c>
      <c r="M4961">
        <v>1</v>
      </c>
      <c r="N4961" t="s">
        <v>5</v>
      </c>
      <c r="O4961">
        <v>3</v>
      </c>
      <c r="P4961">
        <v>0.21</v>
      </c>
      <c r="Q4961">
        <f t="shared" si="542"/>
        <v>13</v>
      </c>
      <c r="R4961" t="s">
        <v>6</v>
      </c>
      <c r="S4961">
        <f t="shared" si="543"/>
        <v>153.79</v>
      </c>
      <c r="T4961" t="str">
        <f t="shared" si="544"/>
        <v>High</v>
      </c>
      <c r="U4961" t="str">
        <f t="shared" si="545"/>
        <v>Inactive</v>
      </c>
    </row>
    <row r="4962" spans="1:21" x14ac:dyDescent="0.25">
      <c r="A4962" t="s">
        <v>4989</v>
      </c>
      <c r="B4962">
        <v>37</v>
      </c>
      <c r="C4962" t="str">
        <f t="shared" si="539"/>
        <v>35-44</v>
      </c>
      <c r="D4962" t="s">
        <v>1</v>
      </c>
      <c r="E4962" t="s">
        <v>2</v>
      </c>
      <c r="F4962">
        <v>55.15</v>
      </c>
      <c r="G4962" t="str">
        <f t="shared" si="540"/>
        <v>High</v>
      </c>
      <c r="H4962">
        <v>59</v>
      </c>
      <c r="I4962" t="s">
        <v>56</v>
      </c>
      <c r="J4962" t="s">
        <v>10</v>
      </c>
      <c r="K4962" s="4">
        <v>8.99</v>
      </c>
      <c r="L4962" s="4">
        <f t="shared" si="541"/>
        <v>8.99</v>
      </c>
      <c r="M4962">
        <v>0</v>
      </c>
      <c r="N4962" t="s">
        <v>5</v>
      </c>
      <c r="O4962">
        <v>4</v>
      </c>
      <c r="P4962">
        <v>0.92</v>
      </c>
      <c r="Q4962">
        <f t="shared" si="542"/>
        <v>55</v>
      </c>
      <c r="R4962" t="s">
        <v>20</v>
      </c>
      <c r="S4962">
        <f t="shared" si="543"/>
        <v>3033.25</v>
      </c>
      <c r="T4962" t="str">
        <f t="shared" si="544"/>
        <v>High</v>
      </c>
      <c r="U4962" t="str">
        <f t="shared" si="545"/>
        <v>Inactive</v>
      </c>
    </row>
    <row r="4963" spans="1:21" x14ac:dyDescent="0.25">
      <c r="A4963" t="s">
        <v>4990</v>
      </c>
      <c r="B4963">
        <v>18</v>
      </c>
      <c r="C4963" t="str">
        <f t="shared" si="539"/>
        <v>18-24</v>
      </c>
      <c r="D4963" t="s">
        <v>1</v>
      </c>
      <c r="E4963" t="s">
        <v>18</v>
      </c>
      <c r="F4963">
        <v>46.06</v>
      </c>
      <c r="G4963" t="str">
        <f t="shared" si="540"/>
        <v>Medium</v>
      </c>
      <c r="H4963">
        <v>57</v>
      </c>
      <c r="I4963" t="s">
        <v>14</v>
      </c>
      <c r="J4963" t="s">
        <v>43</v>
      </c>
      <c r="K4963" s="4">
        <v>17.989999999999998</v>
      </c>
      <c r="L4963" s="4">
        <f t="shared" si="541"/>
        <v>17.989999999999998</v>
      </c>
      <c r="M4963">
        <v>0</v>
      </c>
      <c r="N4963" t="s">
        <v>15</v>
      </c>
      <c r="O4963">
        <v>4</v>
      </c>
      <c r="P4963">
        <v>0.79</v>
      </c>
      <c r="Q4963">
        <f t="shared" si="542"/>
        <v>47</v>
      </c>
      <c r="R4963" t="s">
        <v>33</v>
      </c>
      <c r="S4963">
        <f t="shared" si="543"/>
        <v>2164.8200000000002</v>
      </c>
      <c r="T4963" t="str">
        <f t="shared" si="544"/>
        <v>High</v>
      </c>
      <c r="U4963" t="str">
        <f t="shared" si="545"/>
        <v>Inactive</v>
      </c>
    </row>
    <row r="4964" spans="1:21" x14ac:dyDescent="0.25">
      <c r="A4964" t="s">
        <v>4991</v>
      </c>
      <c r="B4964">
        <v>65</v>
      </c>
      <c r="C4964" t="str">
        <f t="shared" si="539"/>
        <v>55+</v>
      </c>
      <c r="D4964" t="s">
        <v>13</v>
      </c>
      <c r="E4964" t="s">
        <v>8</v>
      </c>
      <c r="F4964">
        <v>70.989999999999995</v>
      </c>
      <c r="G4964" t="str">
        <f t="shared" si="540"/>
        <v>High</v>
      </c>
      <c r="H4964">
        <v>36</v>
      </c>
      <c r="I4964" t="s">
        <v>19</v>
      </c>
      <c r="J4964" t="s">
        <v>10</v>
      </c>
      <c r="K4964" s="4">
        <v>13.99</v>
      </c>
      <c r="L4964" s="4">
        <f t="shared" si="541"/>
        <v>13.99</v>
      </c>
      <c r="M4964">
        <v>0</v>
      </c>
      <c r="N4964" t="s">
        <v>15</v>
      </c>
      <c r="O4964">
        <v>2</v>
      </c>
      <c r="P4964">
        <v>1.92</v>
      </c>
      <c r="Q4964">
        <f t="shared" si="542"/>
        <v>115</v>
      </c>
      <c r="R4964" t="s">
        <v>20</v>
      </c>
      <c r="S4964">
        <f t="shared" si="543"/>
        <v>8163.8499999999995</v>
      </c>
      <c r="T4964" t="str">
        <f t="shared" si="544"/>
        <v>High</v>
      </c>
      <c r="U4964" t="str">
        <f t="shared" si="545"/>
        <v>Inactive</v>
      </c>
    </row>
    <row r="4965" spans="1:21" x14ac:dyDescent="0.25">
      <c r="A4965" s="1" t="s">
        <v>4992</v>
      </c>
      <c r="B4965">
        <v>65</v>
      </c>
      <c r="C4965" t="str">
        <f t="shared" si="539"/>
        <v>55+</v>
      </c>
      <c r="D4965" t="s">
        <v>1</v>
      </c>
      <c r="E4965" t="s">
        <v>8</v>
      </c>
      <c r="F4965">
        <v>20.56</v>
      </c>
      <c r="G4965" t="str">
        <f t="shared" si="540"/>
        <v>Medium</v>
      </c>
      <c r="H4965">
        <v>10</v>
      </c>
      <c r="I4965" t="s">
        <v>9</v>
      </c>
      <c r="J4965" t="s">
        <v>32</v>
      </c>
      <c r="K4965" s="4">
        <v>13.99</v>
      </c>
      <c r="L4965" s="4">
        <f t="shared" si="541"/>
        <v>13.99</v>
      </c>
      <c r="M4965">
        <v>0</v>
      </c>
      <c r="N4965" t="s">
        <v>23</v>
      </c>
      <c r="O4965">
        <v>5</v>
      </c>
      <c r="P4965">
        <v>1.87</v>
      </c>
      <c r="Q4965">
        <f t="shared" si="542"/>
        <v>112</v>
      </c>
      <c r="R4965" t="s">
        <v>11</v>
      </c>
      <c r="S4965">
        <f t="shared" si="543"/>
        <v>2302.7199999999998</v>
      </c>
      <c r="T4965" t="str">
        <f t="shared" si="544"/>
        <v>High</v>
      </c>
      <c r="U4965" t="str">
        <f t="shared" si="545"/>
        <v>Risk</v>
      </c>
    </row>
    <row r="4966" spans="1:21" x14ac:dyDescent="0.25">
      <c r="A4966" t="s">
        <v>4993</v>
      </c>
      <c r="B4966">
        <v>46</v>
      </c>
      <c r="C4966" t="str">
        <f t="shared" si="539"/>
        <v>45-54</v>
      </c>
      <c r="D4966" t="s">
        <v>1</v>
      </c>
      <c r="E4966" t="s">
        <v>18</v>
      </c>
      <c r="F4966">
        <v>4.1399999999999997</v>
      </c>
      <c r="G4966" t="str">
        <f t="shared" si="540"/>
        <v>Low</v>
      </c>
      <c r="H4966">
        <v>42</v>
      </c>
      <c r="I4966" t="s">
        <v>35</v>
      </c>
      <c r="J4966" t="s">
        <v>41</v>
      </c>
      <c r="K4966" s="4">
        <v>17.989999999999998</v>
      </c>
      <c r="L4966" s="4">
        <f t="shared" si="541"/>
        <v>17.989999999999998</v>
      </c>
      <c r="M4966">
        <v>1</v>
      </c>
      <c r="N4966" t="s">
        <v>47</v>
      </c>
      <c r="O4966">
        <v>5</v>
      </c>
      <c r="P4966">
        <v>0.1</v>
      </c>
      <c r="Q4966">
        <f t="shared" si="542"/>
        <v>6</v>
      </c>
      <c r="R4966" t="s">
        <v>16</v>
      </c>
      <c r="S4966">
        <f t="shared" si="543"/>
        <v>24.839999999999996</v>
      </c>
      <c r="T4966" t="str">
        <f t="shared" si="544"/>
        <v>Low</v>
      </c>
      <c r="U4966" t="str">
        <f t="shared" si="545"/>
        <v>Inactive</v>
      </c>
    </row>
    <row r="4967" spans="1:21" x14ac:dyDescent="0.25">
      <c r="A4967" t="s">
        <v>4994</v>
      </c>
      <c r="B4967">
        <v>32</v>
      </c>
      <c r="C4967" t="str">
        <f t="shared" si="539"/>
        <v>25-34</v>
      </c>
      <c r="D4967" t="s">
        <v>1</v>
      </c>
      <c r="E4967" t="s">
        <v>8</v>
      </c>
      <c r="F4967">
        <v>14.48</v>
      </c>
      <c r="G4967" t="str">
        <f t="shared" si="540"/>
        <v>Low</v>
      </c>
      <c r="H4967">
        <v>55</v>
      </c>
      <c r="I4967" t="s">
        <v>9</v>
      </c>
      <c r="J4967" t="s">
        <v>43</v>
      </c>
      <c r="K4967" s="4">
        <v>13.99</v>
      </c>
      <c r="L4967" s="4">
        <f t="shared" si="541"/>
        <v>13.99</v>
      </c>
      <c r="M4967">
        <v>0</v>
      </c>
      <c r="N4967" t="s">
        <v>23</v>
      </c>
      <c r="O4967">
        <v>5</v>
      </c>
      <c r="P4967">
        <v>0.26</v>
      </c>
      <c r="Q4967">
        <f t="shared" si="542"/>
        <v>16</v>
      </c>
      <c r="R4967" t="s">
        <v>6</v>
      </c>
      <c r="S4967">
        <f t="shared" si="543"/>
        <v>231.68</v>
      </c>
      <c r="T4967" t="str">
        <f t="shared" si="544"/>
        <v>High</v>
      </c>
      <c r="U4967" t="str">
        <f t="shared" si="545"/>
        <v>Inactive</v>
      </c>
    </row>
    <row r="4968" spans="1:21" x14ac:dyDescent="0.25">
      <c r="A4968" t="s">
        <v>4995</v>
      </c>
      <c r="B4968">
        <v>64</v>
      </c>
      <c r="C4968" t="str">
        <f t="shared" si="539"/>
        <v>55+</v>
      </c>
      <c r="D4968" t="s">
        <v>13</v>
      </c>
      <c r="E4968" t="s">
        <v>2</v>
      </c>
      <c r="F4968">
        <v>28.66</v>
      </c>
      <c r="G4968" t="str">
        <f t="shared" si="540"/>
        <v>Medium</v>
      </c>
      <c r="H4968">
        <v>28</v>
      </c>
      <c r="I4968" t="s">
        <v>19</v>
      </c>
      <c r="J4968" t="s">
        <v>41</v>
      </c>
      <c r="K4968" s="4">
        <v>8.99</v>
      </c>
      <c r="L4968" s="4">
        <f t="shared" si="541"/>
        <v>8.99</v>
      </c>
      <c r="M4968">
        <v>0</v>
      </c>
      <c r="N4968" t="s">
        <v>5</v>
      </c>
      <c r="O4968">
        <v>4</v>
      </c>
      <c r="P4968">
        <v>0.99</v>
      </c>
      <c r="Q4968">
        <f t="shared" si="542"/>
        <v>59</v>
      </c>
      <c r="R4968" t="s">
        <v>25</v>
      </c>
      <c r="S4968">
        <f t="shared" si="543"/>
        <v>1690.94</v>
      </c>
      <c r="T4968" t="str">
        <f t="shared" si="544"/>
        <v>High</v>
      </c>
      <c r="U4968" t="str">
        <f t="shared" si="545"/>
        <v>Inactive</v>
      </c>
    </row>
    <row r="4969" spans="1:21" x14ac:dyDescent="0.25">
      <c r="A4969" t="s">
        <v>4996</v>
      </c>
      <c r="B4969">
        <v>46</v>
      </c>
      <c r="C4969" t="str">
        <f t="shared" si="539"/>
        <v>45-54</v>
      </c>
      <c r="D4969" t="s">
        <v>27</v>
      </c>
      <c r="E4969" t="s">
        <v>8</v>
      </c>
      <c r="F4969">
        <v>8.7899999999999991</v>
      </c>
      <c r="G4969" t="str">
        <f t="shared" si="540"/>
        <v>Low</v>
      </c>
      <c r="H4969">
        <v>54</v>
      </c>
      <c r="I4969" t="s">
        <v>35</v>
      </c>
      <c r="J4969" t="s">
        <v>10</v>
      </c>
      <c r="K4969" s="4">
        <v>13.99</v>
      </c>
      <c r="L4969" s="4">
        <f t="shared" si="541"/>
        <v>13.99</v>
      </c>
      <c r="M4969">
        <v>1</v>
      </c>
      <c r="N4969" t="s">
        <v>29</v>
      </c>
      <c r="O4969">
        <v>1</v>
      </c>
      <c r="P4969">
        <v>0.16</v>
      </c>
      <c r="Q4969">
        <f t="shared" si="542"/>
        <v>10</v>
      </c>
      <c r="R4969" t="s">
        <v>25</v>
      </c>
      <c r="S4969">
        <f t="shared" si="543"/>
        <v>87.899999999999991</v>
      </c>
      <c r="T4969" t="str">
        <f t="shared" si="544"/>
        <v>Medium</v>
      </c>
      <c r="U4969" t="str">
        <f t="shared" si="545"/>
        <v>Inactive</v>
      </c>
    </row>
    <row r="4970" spans="1:21" x14ac:dyDescent="0.25">
      <c r="A4970" t="s">
        <v>4997</v>
      </c>
      <c r="B4970">
        <v>41</v>
      </c>
      <c r="C4970" t="str">
        <f t="shared" si="539"/>
        <v>35-44</v>
      </c>
      <c r="D4970" t="s">
        <v>1</v>
      </c>
      <c r="E4970" t="s">
        <v>2</v>
      </c>
      <c r="F4970">
        <v>48.84</v>
      </c>
      <c r="G4970" t="str">
        <f t="shared" si="540"/>
        <v>Medium</v>
      </c>
      <c r="H4970">
        <v>47</v>
      </c>
      <c r="I4970" t="s">
        <v>14</v>
      </c>
      <c r="J4970" t="s">
        <v>43</v>
      </c>
      <c r="K4970" s="4">
        <v>8.99</v>
      </c>
      <c r="L4970" s="4">
        <f t="shared" si="541"/>
        <v>8.99</v>
      </c>
      <c r="M4970">
        <v>0</v>
      </c>
      <c r="N4970" t="s">
        <v>29</v>
      </c>
      <c r="O4970">
        <v>4</v>
      </c>
      <c r="P4970">
        <v>1.02</v>
      </c>
      <c r="Q4970">
        <f t="shared" si="542"/>
        <v>61</v>
      </c>
      <c r="R4970" t="s">
        <v>25</v>
      </c>
      <c r="S4970">
        <f t="shared" si="543"/>
        <v>2979.2400000000002</v>
      </c>
      <c r="T4970" t="str">
        <f t="shared" si="544"/>
        <v>High</v>
      </c>
      <c r="U4970" t="str">
        <f t="shared" si="545"/>
        <v>Inactive</v>
      </c>
    </row>
    <row r="4971" spans="1:21" x14ac:dyDescent="0.25">
      <c r="A4971" t="s">
        <v>4998</v>
      </c>
      <c r="B4971">
        <v>43</v>
      </c>
      <c r="C4971" t="str">
        <f t="shared" si="539"/>
        <v>35-44</v>
      </c>
      <c r="D4971" t="s">
        <v>27</v>
      </c>
      <c r="E4971" t="s">
        <v>18</v>
      </c>
      <c r="F4971">
        <v>6.6</v>
      </c>
      <c r="G4971" t="str">
        <f t="shared" si="540"/>
        <v>Low</v>
      </c>
      <c r="H4971">
        <v>11</v>
      </c>
      <c r="I4971" t="s">
        <v>35</v>
      </c>
      <c r="J4971" t="s">
        <v>41</v>
      </c>
      <c r="K4971" s="4">
        <v>17.989999999999998</v>
      </c>
      <c r="L4971" s="4">
        <f t="shared" si="541"/>
        <v>17.989999999999998</v>
      </c>
      <c r="M4971">
        <v>0</v>
      </c>
      <c r="N4971" t="s">
        <v>5</v>
      </c>
      <c r="O4971">
        <v>4</v>
      </c>
      <c r="P4971">
        <v>0.55000000000000004</v>
      </c>
      <c r="Q4971">
        <f t="shared" si="542"/>
        <v>33</v>
      </c>
      <c r="R4971" t="s">
        <v>16</v>
      </c>
      <c r="S4971">
        <f t="shared" si="543"/>
        <v>217.79999999999998</v>
      </c>
      <c r="T4971" t="str">
        <f t="shared" si="544"/>
        <v>High</v>
      </c>
      <c r="U4971" t="str">
        <f t="shared" si="545"/>
        <v>Risk</v>
      </c>
    </row>
    <row r="4972" spans="1:21" x14ac:dyDescent="0.25">
      <c r="A4972" t="s">
        <v>4999</v>
      </c>
      <c r="B4972">
        <v>28</v>
      </c>
      <c r="C4972" t="str">
        <f t="shared" si="539"/>
        <v>25-34</v>
      </c>
      <c r="D4972" t="s">
        <v>13</v>
      </c>
      <c r="E4972" t="s">
        <v>8</v>
      </c>
      <c r="F4972">
        <v>0.34</v>
      </c>
      <c r="G4972" t="str">
        <f t="shared" si="540"/>
        <v>Low</v>
      </c>
      <c r="H4972">
        <v>38</v>
      </c>
      <c r="I4972" t="s">
        <v>56</v>
      </c>
      <c r="J4972" t="s">
        <v>43</v>
      </c>
      <c r="K4972" s="4">
        <v>13.99</v>
      </c>
      <c r="L4972" s="4">
        <f t="shared" si="541"/>
        <v>13.99</v>
      </c>
      <c r="M4972">
        <v>1</v>
      </c>
      <c r="N4972" t="s">
        <v>5</v>
      </c>
      <c r="O4972">
        <v>4</v>
      </c>
      <c r="P4972">
        <v>0.01</v>
      </c>
      <c r="Q4972">
        <f t="shared" si="542"/>
        <v>1</v>
      </c>
      <c r="R4972" t="s">
        <v>20</v>
      </c>
      <c r="S4972">
        <f t="shared" si="543"/>
        <v>0.34</v>
      </c>
      <c r="T4972" t="str">
        <f t="shared" si="544"/>
        <v>Low</v>
      </c>
      <c r="U4972" t="str">
        <f t="shared" si="545"/>
        <v>Inactive</v>
      </c>
    </row>
    <row r="4973" spans="1:21" x14ac:dyDescent="0.25">
      <c r="A4973" t="s">
        <v>5000</v>
      </c>
      <c r="B4973">
        <v>59</v>
      </c>
      <c r="C4973" t="str">
        <f t="shared" si="539"/>
        <v>55+</v>
      </c>
      <c r="D4973" t="s">
        <v>1</v>
      </c>
      <c r="E4973" t="s">
        <v>18</v>
      </c>
      <c r="F4973">
        <v>6.25</v>
      </c>
      <c r="G4973" t="str">
        <f t="shared" si="540"/>
        <v>Low</v>
      </c>
      <c r="H4973">
        <v>1</v>
      </c>
      <c r="I4973" t="s">
        <v>35</v>
      </c>
      <c r="J4973" t="s">
        <v>32</v>
      </c>
      <c r="K4973" s="4">
        <v>17.989999999999998</v>
      </c>
      <c r="L4973" s="4">
        <f t="shared" si="541"/>
        <v>17.989999999999998</v>
      </c>
      <c r="M4973">
        <v>0</v>
      </c>
      <c r="N4973" t="s">
        <v>23</v>
      </c>
      <c r="O4973">
        <v>1</v>
      </c>
      <c r="P4973">
        <v>3.12</v>
      </c>
      <c r="Q4973">
        <f t="shared" si="542"/>
        <v>187</v>
      </c>
      <c r="R4973" t="s">
        <v>25</v>
      </c>
      <c r="S4973">
        <f t="shared" si="543"/>
        <v>1168.75</v>
      </c>
      <c r="T4973" t="str">
        <f t="shared" si="544"/>
        <v>High</v>
      </c>
      <c r="U4973" t="str">
        <f t="shared" si="545"/>
        <v>Active</v>
      </c>
    </row>
    <row r="4974" spans="1:21" x14ac:dyDescent="0.25">
      <c r="A4974" s="1" t="s">
        <v>5001</v>
      </c>
      <c r="B4974">
        <v>69</v>
      </c>
      <c r="C4974" t="str">
        <f t="shared" si="539"/>
        <v>55+</v>
      </c>
      <c r="D4974" t="s">
        <v>13</v>
      </c>
      <c r="E4974" t="s">
        <v>8</v>
      </c>
      <c r="F4974">
        <v>6.08</v>
      </c>
      <c r="G4974" t="str">
        <f t="shared" si="540"/>
        <v>Low</v>
      </c>
      <c r="H4974">
        <v>47</v>
      </c>
      <c r="I4974" t="s">
        <v>3</v>
      </c>
      <c r="J4974" t="s">
        <v>43</v>
      </c>
      <c r="K4974" s="4">
        <v>13.99</v>
      </c>
      <c r="L4974" s="4">
        <f t="shared" si="541"/>
        <v>13.99</v>
      </c>
      <c r="M4974">
        <v>1</v>
      </c>
      <c r="N4974" t="s">
        <v>29</v>
      </c>
      <c r="O4974">
        <v>3</v>
      </c>
      <c r="P4974">
        <v>0.13</v>
      </c>
      <c r="Q4974">
        <f t="shared" si="542"/>
        <v>8</v>
      </c>
      <c r="R4974" t="s">
        <v>20</v>
      </c>
      <c r="S4974">
        <f t="shared" si="543"/>
        <v>48.64</v>
      </c>
      <c r="T4974" t="str">
        <f t="shared" si="544"/>
        <v>Low</v>
      </c>
      <c r="U4974" t="str">
        <f t="shared" si="545"/>
        <v>Inactive</v>
      </c>
    </row>
    <row r="4975" spans="1:21" x14ac:dyDescent="0.25">
      <c r="A4975" t="s">
        <v>5002</v>
      </c>
      <c r="B4975">
        <v>30</v>
      </c>
      <c r="C4975" t="str">
        <f t="shared" si="539"/>
        <v>25-34</v>
      </c>
      <c r="D4975" t="s">
        <v>13</v>
      </c>
      <c r="E4975" t="s">
        <v>2</v>
      </c>
      <c r="F4975">
        <v>6.93</v>
      </c>
      <c r="G4975" t="str">
        <f t="shared" si="540"/>
        <v>Low</v>
      </c>
      <c r="H4975">
        <v>50</v>
      </c>
      <c r="I4975" t="s">
        <v>14</v>
      </c>
      <c r="J4975" t="s">
        <v>43</v>
      </c>
      <c r="K4975" s="4">
        <v>8.99</v>
      </c>
      <c r="L4975" s="4">
        <f t="shared" si="541"/>
        <v>8.99</v>
      </c>
      <c r="M4975">
        <v>1</v>
      </c>
      <c r="N4975" t="s">
        <v>5</v>
      </c>
      <c r="O4975">
        <v>2</v>
      </c>
      <c r="P4975">
        <v>0.14000000000000001</v>
      </c>
      <c r="Q4975">
        <f t="shared" si="542"/>
        <v>8</v>
      </c>
      <c r="R4975" t="s">
        <v>33</v>
      </c>
      <c r="S4975">
        <f t="shared" si="543"/>
        <v>55.44</v>
      </c>
      <c r="T4975" t="str">
        <f t="shared" si="544"/>
        <v>Medium</v>
      </c>
      <c r="U4975" t="str">
        <f t="shared" si="545"/>
        <v>Inactive</v>
      </c>
    </row>
    <row r="4976" spans="1:21" x14ac:dyDescent="0.25">
      <c r="A4976" t="s">
        <v>5003</v>
      </c>
      <c r="B4976">
        <v>36</v>
      </c>
      <c r="C4976" t="str">
        <f t="shared" si="539"/>
        <v>35-44</v>
      </c>
      <c r="D4976" t="s">
        <v>13</v>
      </c>
      <c r="E4976" t="s">
        <v>2</v>
      </c>
      <c r="F4976">
        <v>17.32</v>
      </c>
      <c r="G4976" t="str">
        <f t="shared" si="540"/>
        <v>Low</v>
      </c>
      <c r="H4976">
        <v>34</v>
      </c>
      <c r="I4976" t="s">
        <v>19</v>
      </c>
      <c r="J4976" t="s">
        <v>4</v>
      </c>
      <c r="K4976" s="4">
        <v>8.99</v>
      </c>
      <c r="L4976" s="4">
        <f t="shared" si="541"/>
        <v>8.99</v>
      </c>
      <c r="M4976">
        <v>1</v>
      </c>
      <c r="N4976" t="s">
        <v>29</v>
      </c>
      <c r="O4976">
        <v>2</v>
      </c>
      <c r="P4976">
        <v>0.49</v>
      </c>
      <c r="Q4976">
        <f t="shared" si="542"/>
        <v>29</v>
      </c>
      <c r="R4976" t="s">
        <v>33</v>
      </c>
      <c r="S4976">
        <f t="shared" si="543"/>
        <v>502.28000000000003</v>
      </c>
      <c r="T4976" t="str">
        <f t="shared" si="544"/>
        <v>High</v>
      </c>
      <c r="U4976" t="str">
        <f t="shared" si="545"/>
        <v>Inactive</v>
      </c>
    </row>
    <row r="4977" spans="1:21" x14ac:dyDescent="0.25">
      <c r="A4977" t="s">
        <v>5004</v>
      </c>
      <c r="B4977">
        <v>64</v>
      </c>
      <c r="C4977" t="str">
        <f t="shared" si="539"/>
        <v>55+</v>
      </c>
      <c r="D4977" t="s">
        <v>13</v>
      </c>
      <c r="E4977" t="s">
        <v>8</v>
      </c>
      <c r="F4977">
        <v>8.11</v>
      </c>
      <c r="G4977" t="str">
        <f t="shared" si="540"/>
        <v>Low</v>
      </c>
      <c r="H4977">
        <v>6</v>
      </c>
      <c r="I4977" t="s">
        <v>56</v>
      </c>
      <c r="J4977" t="s">
        <v>43</v>
      </c>
      <c r="K4977" s="4">
        <v>13.99</v>
      </c>
      <c r="L4977" s="4">
        <f t="shared" si="541"/>
        <v>13.99</v>
      </c>
      <c r="M4977">
        <v>0</v>
      </c>
      <c r="N4977" t="s">
        <v>5</v>
      </c>
      <c r="O4977">
        <v>3</v>
      </c>
      <c r="P4977">
        <v>1.1599999999999999</v>
      </c>
      <c r="Q4977">
        <f t="shared" si="542"/>
        <v>70</v>
      </c>
      <c r="R4977" t="s">
        <v>6</v>
      </c>
      <c r="S4977">
        <f t="shared" si="543"/>
        <v>567.69999999999993</v>
      </c>
      <c r="T4977" t="str">
        <f t="shared" si="544"/>
        <v>High</v>
      </c>
      <c r="U4977" t="str">
        <f t="shared" si="545"/>
        <v>Active</v>
      </c>
    </row>
    <row r="4978" spans="1:21" x14ac:dyDescent="0.25">
      <c r="A4978" t="s">
        <v>5005</v>
      </c>
      <c r="B4978">
        <v>31</v>
      </c>
      <c r="C4978" t="str">
        <f t="shared" si="539"/>
        <v>25-34</v>
      </c>
      <c r="D4978" t="s">
        <v>1</v>
      </c>
      <c r="E4978" t="s">
        <v>8</v>
      </c>
      <c r="F4978">
        <v>12.62</v>
      </c>
      <c r="G4978" t="str">
        <f t="shared" si="540"/>
        <v>Low</v>
      </c>
      <c r="H4978">
        <v>28</v>
      </c>
      <c r="I4978" t="s">
        <v>14</v>
      </c>
      <c r="J4978" t="s">
        <v>10</v>
      </c>
      <c r="K4978" s="4">
        <v>13.99</v>
      </c>
      <c r="L4978" s="4">
        <f t="shared" si="541"/>
        <v>13.99</v>
      </c>
      <c r="M4978">
        <v>0</v>
      </c>
      <c r="N4978" t="s">
        <v>29</v>
      </c>
      <c r="O4978">
        <v>5</v>
      </c>
      <c r="P4978">
        <v>0.44</v>
      </c>
      <c r="Q4978">
        <f t="shared" si="542"/>
        <v>26</v>
      </c>
      <c r="R4978" t="s">
        <v>20</v>
      </c>
      <c r="S4978">
        <f t="shared" si="543"/>
        <v>328.12</v>
      </c>
      <c r="T4978" t="str">
        <f t="shared" si="544"/>
        <v>High</v>
      </c>
      <c r="U4978" t="str">
        <f t="shared" si="545"/>
        <v>Inactive</v>
      </c>
    </row>
    <row r="4979" spans="1:21" x14ac:dyDescent="0.25">
      <c r="A4979" t="s">
        <v>5006</v>
      </c>
      <c r="B4979">
        <v>19</v>
      </c>
      <c r="C4979" t="str">
        <f t="shared" si="539"/>
        <v>18-24</v>
      </c>
      <c r="D4979" t="s">
        <v>27</v>
      </c>
      <c r="E4979" t="s">
        <v>8</v>
      </c>
      <c r="F4979">
        <v>3.45</v>
      </c>
      <c r="G4979" t="str">
        <f t="shared" si="540"/>
        <v>Low</v>
      </c>
      <c r="H4979">
        <v>18</v>
      </c>
      <c r="I4979" t="s">
        <v>3</v>
      </c>
      <c r="J4979" t="s">
        <v>43</v>
      </c>
      <c r="K4979" s="4">
        <v>13.99</v>
      </c>
      <c r="L4979" s="4">
        <f t="shared" si="541"/>
        <v>13.99</v>
      </c>
      <c r="M4979">
        <v>1</v>
      </c>
      <c r="N4979" t="s">
        <v>47</v>
      </c>
      <c r="O4979">
        <v>3</v>
      </c>
      <c r="P4979">
        <v>0.18</v>
      </c>
      <c r="Q4979">
        <f t="shared" si="542"/>
        <v>11</v>
      </c>
      <c r="R4979" t="s">
        <v>25</v>
      </c>
      <c r="S4979">
        <f t="shared" si="543"/>
        <v>37.950000000000003</v>
      </c>
      <c r="T4979" t="str">
        <f t="shared" si="544"/>
        <v>Low</v>
      </c>
      <c r="U4979" t="str">
        <f t="shared" si="545"/>
        <v>Risk</v>
      </c>
    </row>
    <row r="4980" spans="1:21" x14ac:dyDescent="0.25">
      <c r="A4980" t="s">
        <v>5007</v>
      </c>
      <c r="B4980">
        <v>63</v>
      </c>
      <c r="C4980" t="str">
        <f t="shared" si="539"/>
        <v>55+</v>
      </c>
      <c r="D4980" t="s">
        <v>27</v>
      </c>
      <c r="E4980" t="s">
        <v>8</v>
      </c>
      <c r="F4980">
        <v>27.07</v>
      </c>
      <c r="G4980" t="str">
        <f t="shared" si="540"/>
        <v>Medium</v>
      </c>
      <c r="H4980">
        <v>18</v>
      </c>
      <c r="I4980" t="s">
        <v>35</v>
      </c>
      <c r="J4980" t="s">
        <v>41</v>
      </c>
      <c r="K4980" s="4">
        <v>13.99</v>
      </c>
      <c r="L4980" s="4">
        <f t="shared" si="541"/>
        <v>13.99</v>
      </c>
      <c r="M4980">
        <v>0</v>
      </c>
      <c r="N4980" t="s">
        <v>23</v>
      </c>
      <c r="O4980">
        <v>3</v>
      </c>
      <c r="P4980">
        <v>1.42</v>
      </c>
      <c r="Q4980">
        <f t="shared" si="542"/>
        <v>85</v>
      </c>
      <c r="R4980" t="s">
        <v>11</v>
      </c>
      <c r="S4980">
        <f t="shared" si="543"/>
        <v>2300.9499999999998</v>
      </c>
      <c r="T4980" t="str">
        <f t="shared" si="544"/>
        <v>High</v>
      </c>
      <c r="U4980" t="str">
        <f t="shared" si="545"/>
        <v>Risk</v>
      </c>
    </row>
    <row r="4981" spans="1:21" x14ac:dyDescent="0.25">
      <c r="A4981" t="s">
        <v>5008</v>
      </c>
      <c r="B4981">
        <v>27</v>
      </c>
      <c r="C4981" t="str">
        <f t="shared" si="539"/>
        <v>25-34</v>
      </c>
      <c r="D4981" t="s">
        <v>1</v>
      </c>
      <c r="E4981" t="s">
        <v>2</v>
      </c>
      <c r="F4981">
        <v>71.38</v>
      </c>
      <c r="G4981" t="str">
        <f t="shared" si="540"/>
        <v>High</v>
      </c>
      <c r="H4981">
        <v>32</v>
      </c>
      <c r="I4981" t="s">
        <v>35</v>
      </c>
      <c r="J4981" t="s">
        <v>10</v>
      </c>
      <c r="K4981" s="4">
        <v>8.99</v>
      </c>
      <c r="L4981" s="4">
        <f t="shared" si="541"/>
        <v>8.99</v>
      </c>
      <c r="M4981">
        <v>0</v>
      </c>
      <c r="N4981" t="s">
        <v>29</v>
      </c>
      <c r="O4981">
        <v>5</v>
      </c>
      <c r="P4981">
        <v>2.16</v>
      </c>
      <c r="Q4981">
        <f t="shared" si="542"/>
        <v>130</v>
      </c>
      <c r="R4981" t="s">
        <v>33</v>
      </c>
      <c r="S4981">
        <f t="shared" si="543"/>
        <v>9279.4</v>
      </c>
      <c r="T4981" t="str">
        <f t="shared" si="544"/>
        <v>High</v>
      </c>
      <c r="U4981" t="str">
        <f t="shared" si="545"/>
        <v>Inactive</v>
      </c>
    </row>
    <row r="4982" spans="1:21" x14ac:dyDescent="0.25">
      <c r="A4982" t="s">
        <v>5009</v>
      </c>
      <c r="B4982">
        <v>57</v>
      </c>
      <c r="C4982" t="str">
        <f t="shared" si="539"/>
        <v>55+</v>
      </c>
      <c r="D4982" t="s">
        <v>27</v>
      </c>
      <c r="E4982" t="s">
        <v>8</v>
      </c>
      <c r="F4982">
        <v>3.64</v>
      </c>
      <c r="G4982" t="str">
        <f t="shared" si="540"/>
        <v>Low</v>
      </c>
      <c r="H4982">
        <v>36</v>
      </c>
      <c r="I4982" t="s">
        <v>35</v>
      </c>
      <c r="J4982" t="s">
        <v>32</v>
      </c>
      <c r="K4982" s="4">
        <v>13.99</v>
      </c>
      <c r="L4982" s="4">
        <f t="shared" si="541"/>
        <v>13.99</v>
      </c>
      <c r="M4982">
        <v>1</v>
      </c>
      <c r="N4982" t="s">
        <v>15</v>
      </c>
      <c r="O4982">
        <v>5</v>
      </c>
      <c r="P4982">
        <v>0.1</v>
      </c>
      <c r="Q4982">
        <f t="shared" si="542"/>
        <v>6</v>
      </c>
      <c r="R4982" t="s">
        <v>33</v>
      </c>
      <c r="S4982">
        <f t="shared" si="543"/>
        <v>21.84</v>
      </c>
      <c r="T4982" t="str">
        <f t="shared" si="544"/>
        <v>Low</v>
      </c>
      <c r="U4982" t="str">
        <f t="shared" si="545"/>
        <v>Inactive</v>
      </c>
    </row>
    <row r="4983" spans="1:21" x14ac:dyDescent="0.25">
      <c r="A4983" t="s">
        <v>5010</v>
      </c>
      <c r="B4983">
        <v>20</v>
      </c>
      <c r="C4983" t="str">
        <f t="shared" si="539"/>
        <v>18-24</v>
      </c>
      <c r="D4983" t="s">
        <v>1</v>
      </c>
      <c r="E4983" t="s">
        <v>8</v>
      </c>
      <c r="F4983">
        <v>0.75</v>
      </c>
      <c r="G4983" t="str">
        <f t="shared" si="540"/>
        <v>Low</v>
      </c>
      <c r="H4983">
        <v>53</v>
      </c>
      <c r="I4983" t="s">
        <v>14</v>
      </c>
      <c r="J4983" t="s">
        <v>43</v>
      </c>
      <c r="K4983" s="4">
        <v>13.99</v>
      </c>
      <c r="L4983" s="4">
        <f t="shared" si="541"/>
        <v>13.99</v>
      </c>
      <c r="M4983">
        <v>1</v>
      </c>
      <c r="N4983" t="s">
        <v>29</v>
      </c>
      <c r="O4983">
        <v>3</v>
      </c>
      <c r="P4983">
        <v>0.01</v>
      </c>
      <c r="Q4983">
        <f t="shared" si="542"/>
        <v>1</v>
      </c>
      <c r="R4983" t="s">
        <v>6</v>
      </c>
      <c r="S4983">
        <f t="shared" si="543"/>
        <v>0.75</v>
      </c>
      <c r="T4983" t="str">
        <f t="shared" si="544"/>
        <v>Low</v>
      </c>
      <c r="U4983" t="str">
        <f t="shared" si="545"/>
        <v>Inactive</v>
      </c>
    </row>
    <row r="4984" spans="1:21" x14ac:dyDescent="0.25">
      <c r="A4984" t="s">
        <v>5011</v>
      </c>
      <c r="B4984">
        <v>53</v>
      </c>
      <c r="C4984" t="str">
        <f t="shared" si="539"/>
        <v>45-54</v>
      </c>
      <c r="D4984" t="s">
        <v>27</v>
      </c>
      <c r="E4984" t="s">
        <v>8</v>
      </c>
      <c r="F4984">
        <v>7.31</v>
      </c>
      <c r="G4984" t="str">
        <f t="shared" si="540"/>
        <v>Low</v>
      </c>
      <c r="H4984">
        <v>17</v>
      </c>
      <c r="I4984" t="s">
        <v>19</v>
      </c>
      <c r="J4984" t="s">
        <v>32</v>
      </c>
      <c r="K4984" s="4">
        <v>13.99</v>
      </c>
      <c r="L4984" s="4">
        <f t="shared" si="541"/>
        <v>13.99</v>
      </c>
      <c r="M4984">
        <v>0</v>
      </c>
      <c r="N4984" t="s">
        <v>23</v>
      </c>
      <c r="O4984">
        <v>4</v>
      </c>
      <c r="P4984">
        <v>0.41</v>
      </c>
      <c r="Q4984">
        <f t="shared" si="542"/>
        <v>25</v>
      </c>
      <c r="R4984" t="s">
        <v>6</v>
      </c>
      <c r="S4984">
        <f t="shared" si="543"/>
        <v>182.75</v>
      </c>
      <c r="T4984" t="str">
        <f t="shared" si="544"/>
        <v>High</v>
      </c>
      <c r="U4984" t="str">
        <f t="shared" si="545"/>
        <v>Risk</v>
      </c>
    </row>
    <row r="4985" spans="1:21" x14ac:dyDescent="0.25">
      <c r="A4985" t="s">
        <v>5012</v>
      </c>
      <c r="B4985">
        <v>49</v>
      </c>
      <c r="C4985" t="str">
        <f t="shared" si="539"/>
        <v>45-54</v>
      </c>
      <c r="D4985" t="s">
        <v>1</v>
      </c>
      <c r="E4985" t="s">
        <v>18</v>
      </c>
      <c r="F4985">
        <v>7.69</v>
      </c>
      <c r="G4985" t="str">
        <f t="shared" si="540"/>
        <v>Low</v>
      </c>
      <c r="H4985">
        <v>4</v>
      </c>
      <c r="I4985" t="s">
        <v>14</v>
      </c>
      <c r="J4985" t="s">
        <v>43</v>
      </c>
      <c r="K4985" s="4">
        <v>17.989999999999998</v>
      </c>
      <c r="L4985" s="4">
        <f t="shared" si="541"/>
        <v>17.989999999999998</v>
      </c>
      <c r="M4985">
        <v>0</v>
      </c>
      <c r="N4985" t="s">
        <v>5</v>
      </c>
      <c r="O4985">
        <v>4</v>
      </c>
      <c r="P4985">
        <v>1.54</v>
      </c>
      <c r="Q4985">
        <f t="shared" si="542"/>
        <v>92</v>
      </c>
      <c r="R4985" t="s">
        <v>11</v>
      </c>
      <c r="S4985">
        <f t="shared" si="543"/>
        <v>707.48</v>
      </c>
      <c r="T4985" t="str">
        <f t="shared" si="544"/>
        <v>High</v>
      </c>
      <c r="U4985" t="str">
        <f t="shared" si="545"/>
        <v>Active</v>
      </c>
    </row>
    <row r="4986" spans="1:21" x14ac:dyDescent="0.25">
      <c r="A4986" t="s">
        <v>5013</v>
      </c>
      <c r="B4986">
        <v>69</v>
      </c>
      <c r="C4986" t="str">
        <f t="shared" si="539"/>
        <v>55+</v>
      </c>
      <c r="D4986" t="s">
        <v>1</v>
      </c>
      <c r="E4986" t="s">
        <v>18</v>
      </c>
      <c r="F4986">
        <v>11.3</v>
      </c>
      <c r="G4986" t="str">
        <f t="shared" si="540"/>
        <v>Low</v>
      </c>
      <c r="H4986">
        <v>33</v>
      </c>
      <c r="I4986" t="s">
        <v>14</v>
      </c>
      <c r="J4986" t="s">
        <v>41</v>
      </c>
      <c r="K4986" s="4">
        <v>17.989999999999998</v>
      </c>
      <c r="L4986" s="4">
        <f t="shared" si="541"/>
        <v>17.989999999999998</v>
      </c>
      <c r="M4986">
        <v>0</v>
      </c>
      <c r="N4986" t="s">
        <v>23</v>
      </c>
      <c r="O4986">
        <v>4</v>
      </c>
      <c r="P4986">
        <v>0.33</v>
      </c>
      <c r="Q4986">
        <f t="shared" si="542"/>
        <v>20</v>
      </c>
      <c r="R4986" t="s">
        <v>6</v>
      </c>
      <c r="S4986">
        <f t="shared" si="543"/>
        <v>226</v>
      </c>
      <c r="T4986" t="str">
        <f t="shared" si="544"/>
        <v>High</v>
      </c>
      <c r="U4986" t="str">
        <f t="shared" si="545"/>
        <v>Inactive</v>
      </c>
    </row>
    <row r="4987" spans="1:21" x14ac:dyDescent="0.25">
      <c r="A4987" t="s">
        <v>5014</v>
      </c>
      <c r="B4987">
        <v>58</v>
      </c>
      <c r="C4987" t="str">
        <f t="shared" si="539"/>
        <v>55+</v>
      </c>
      <c r="D4987" t="s">
        <v>13</v>
      </c>
      <c r="E4987" t="s">
        <v>18</v>
      </c>
      <c r="F4987">
        <v>7.58</v>
      </c>
      <c r="G4987" t="str">
        <f t="shared" si="540"/>
        <v>Low</v>
      </c>
      <c r="H4987">
        <v>40</v>
      </c>
      <c r="I4987" t="s">
        <v>56</v>
      </c>
      <c r="J4987" t="s">
        <v>4</v>
      </c>
      <c r="K4987" s="4">
        <v>17.989999999999998</v>
      </c>
      <c r="L4987" s="4">
        <f t="shared" si="541"/>
        <v>17.989999999999998</v>
      </c>
      <c r="M4987">
        <v>1</v>
      </c>
      <c r="N4987" t="s">
        <v>5</v>
      </c>
      <c r="O4987">
        <v>5</v>
      </c>
      <c r="P4987">
        <v>0.18</v>
      </c>
      <c r="Q4987">
        <f t="shared" si="542"/>
        <v>11</v>
      </c>
      <c r="R4987" t="s">
        <v>25</v>
      </c>
      <c r="S4987">
        <f t="shared" si="543"/>
        <v>83.38</v>
      </c>
      <c r="T4987" t="str">
        <f t="shared" si="544"/>
        <v>Medium</v>
      </c>
      <c r="U4987" t="str">
        <f t="shared" si="545"/>
        <v>Inactive</v>
      </c>
    </row>
    <row r="4988" spans="1:21" x14ac:dyDescent="0.25">
      <c r="A4988" t="s">
        <v>5015</v>
      </c>
      <c r="B4988">
        <v>44</v>
      </c>
      <c r="C4988" t="str">
        <f t="shared" si="539"/>
        <v>35-44</v>
      </c>
      <c r="D4988" t="s">
        <v>27</v>
      </c>
      <c r="E4988" t="s">
        <v>2</v>
      </c>
      <c r="F4988">
        <v>12.76</v>
      </c>
      <c r="G4988" t="str">
        <f t="shared" si="540"/>
        <v>Low</v>
      </c>
      <c r="H4988">
        <v>41</v>
      </c>
      <c r="I4988" t="s">
        <v>19</v>
      </c>
      <c r="J4988" t="s">
        <v>43</v>
      </c>
      <c r="K4988" s="4">
        <v>8.99</v>
      </c>
      <c r="L4988" s="4">
        <f t="shared" si="541"/>
        <v>8.99</v>
      </c>
      <c r="M4988">
        <v>1</v>
      </c>
      <c r="N4988" t="s">
        <v>47</v>
      </c>
      <c r="O4988">
        <v>3</v>
      </c>
      <c r="P4988">
        <v>0.3</v>
      </c>
      <c r="Q4988">
        <f t="shared" si="542"/>
        <v>18</v>
      </c>
      <c r="R4988" t="s">
        <v>16</v>
      </c>
      <c r="S4988">
        <f t="shared" si="543"/>
        <v>229.68</v>
      </c>
      <c r="T4988" t="str">
        <f t="shared" si="544"/>
        <v>High</v>
      </c>
      <c r="U4988" t="str">
        <f t="shared" si="545"/>
        <v>Inactive</v>
      </c>
    </row>
    <row r="4989" spans="1:21" x14ac:dyDescent="0.25">
      <c r="A4989" t="s">
        <v>5016</v>
      </c>
      <c r="B4989">
        <v>20</v>
      </c>
      <c r="C4989" t="str">
        <f t="shared" si="539"/>
        <v>18-24</v>
      </c>
      <c r="D4989" t="s">
        <v>27</v>
      </c>
      <c r="E4989" t="s">
        <v>2</v>
      </c>
      <c r="F4989">
        <v>8</v>
      </c>
      <c r="G4989" t="str">
        <f t="shared" si="540"/>
        <v>Low</v>
      </c>
      <c r="H4989">
        <v>58</v>
      </c>
      <c r="I4989" t="s">
        <v>19</v>
      </c>
      <c r="J4989" t="s">
        <v>43</v>
      </c>
      <c r="K4989" s="4">
        <v>8.99</v>
      </c>
      <c r="L4989" s="4">
        <f t="shared" si="541"/>
        <v>8.99</v>
      </c>
      <c r="M4989">
        <v>1</v>
      </c>
      <c r="N4989" t="s">
        <v>5</v>
      </c>
      <c r="O4989">
        <v>4</v>
      </c>
      <c r="P4989">
        <v>0.14000000000000001</v>
      </c>
      <c r="Q4989">
        <f t="shared" si="542"/>
        <v>8</v>
      </c>
      <c r="R4989" t="s">
        <v>38</v>
      </c>
      <c r="S4989">
        <f t="shared" si="543"/>
        <v>64</v>
      </c>
      <c r="T4989" t="str">
        <f t="shared" si="544"/>
        <v>Medium</v>
      </c>
      <c r="U4989" t="str">
        <f t="shared" si="545"/>
        <v>Inactive</v>
      </c>
    </row>
    <row r="4990" spans="1:21" x14ac:dyDescent="0.25">
      <c r="A4990" t="s">
        <v>5017</v>
      </c>
      <c r="B4990">
        <v>67</v>
      </c>
      <c r="C4990" t="str">
        <f t="shared" si="539"/>
        <v>55+</v>
      </c>
      <c r="D4990" t="s">
        <v>13</v>
      </c>
      <c r="E4990" t="s">
        <v>8</v>
      </c>
      <c r="F4990">
        <v>16.059999999999999</v>
      </c>
      <c r="G4990" t="str">
        <f t="shared" si="540"/>
        <v>Low</v>
      </c>
      <c r="H4990">
        <v>18</v>
      </c>
      <c r="I4990" t="s">
        <v>9</v>
      </c>
      <c r="J4990" t="s">
        <v>32</v>
      </c>
      <c r="K4990" s="4">
        <v>13.99</v>
      </c>
      <c r="L4990" s="4">
        <f t="shared" si="541"/>
        <v>13.99</v>
      </c>
      <c r="M4990">
        <v>0</v>
      </c>
      <c r="N4990" t="s">
        <v>29</v>
      </c>
      <c r="O4990">
        <v>5</v>
      </c>
      <c r="P4990">
        <v>0.85</v>
      </c>
      <c r="Q4990">
        <f t="shared" si="542"/>
        <v>51</v>
      </c>
      <c r="R4990" t="s">
        <v>20</v>
      </c>
      <c r="S4990">
        <f t="shared" si="543"/>
        <v>819.06</v>
      </c>
      <c r="T4990" t="str">
        <f t="shared" si="544"/>
        <v>High</v>
      </c>
      <c r="U4990" t="str">
        <f t="shared" si="545"/>
        <v>Risk</v>
      </c>
    </row>
    <row r="4991" spans="1:21" x14ac:dyDescent="0.25">
      <c r="A4991" t="s">
        <v>5018</v>
      </c>
      <c r="B4991">
        <v>69</v>
      </c>
      <c r="C4991" t="str">
        <f t="shared" si="539"/>
        <v>55+</v>
      </c>
      <c r="D4991" t="s">
        <v>27</v>
      </c>
      <c r="E4991" t="s">
        <v>8</v>
      </c>
      <c r="F4991">
        <v>42.72</v>
      </c>
      <c r="G4991" t="str">
        <f t="shared" si="540"/>
        <v>Medium</v>
      </c>
      <c r="H4991">
        <v>52</v>
      </c>
      <c r="I4991" t="s">
        <v>35</v>
      </c>
      <c r="J4991" t="s">
        <v>43</v>
      </c>
      <c r="K4991" s="4">
        <v>13.99</v>
      </c>
      <c r="L4991" s="4">
        <f t="shared" si="541"/>
        <v>13.99</v>
      </c>
      <c r="M4991">
        <v>0</v>
      </c>
      <c r="N4991" t="s">
        <v>15</v>
      </c>
      <c r="O4991">
        <v>3</v>
      </c>
      <c r="P4991">
        <v>0.81</v>
      </c>
      <c r="Q4991">
        <f t="shared" si="542"/>
        <v>49</v>
      </c>
      <c r="R4991" t="s">
        <v>16</v>
      </c>
      <c r="S4991">
        <f t="shared" si="543"/>
        <v>2093.2799999999997</v>
      </c>
      <c r="T4991" t="str">
        <f t="shared" si="544"/>
        <v>High</v>
      </c>
      <c r="U4991" t="str">
        <f t="shared" si="545"/>
        <v>Inactive</v>
      </c>
    </row>
    <row r="4992" spans="1:21" x14ac:dyDescent="0.25">
      <c r="A4992" t="s">
        <v>5019</v>
      </c>
      <c r="B4992">
        <v>57</v>
      </c>
      <c r="C4992" t="str">
        <f t="shared" si="539"/>
        <v>55+</v>
      </c>
      <c r="D4992" t="s">
        <v>27</v>
      </c>
      <c r="E4992" t="s">
        <v>8</v>
      </c>
      <c r="F4992">
        <v>2.09</v>
      </c>
      <c r="G4992" t="str">
        <f t="shared" si="540"/>
        <v>Low</v>
      </c>
      <c r="H4992">
        <v>13</v>
      </c>
      <c r="I4992" t="s">
        <v>14</v>
      </c>
      <c r="J4992" t="s">
        <v>4</v>
      </c>
      <c r="K4992" s="4">
        <v>13.99</v>
      </c>
      <c r="L4992" s="4">
        <f t="shared" si="541"/>
        <v>13.99</v>
      </c>
      <c r="M4992">
        <v>1</v>
      </c>
      <c r="N4992" t="s">
        <v>15</v>
      </c>
      <c r="O4992">
        <v>3</v>
      </c>
      <c r="P4992">
        <v>0.15</v>
      </c>
      <c r="Q4992">
        <f t="shared" si="542"/>
        <v>9</v>
      </c>
      <c r="R4992" t="s">
        <v>25</v>
      </c>
      <c r="S4992">
        <f t="shared" si="543"/>
        <v>18.809999999999999</v>
      </c>
      <c r="T4992" t="str">
        <f t="shared" si="544"/>
        <v>Low</v>
      </c>
      <c r="U4992" t="str">
        <f t="shared" si="545"/>
        <v>Risk</v>
      </c>
    </row>
    <row r="4993" spans="1:21" x14ac:dyDescent="0.25">
      <c r="A4993" t="s">
        <v>5020</v>
      </c>
      <c r="B4993">
        <v>62</v>
      </c>
      <c r="C4993" t="str">
        <f t="shared" si="539"/>
        <v>55+</v>
      </c>
      <c r="D4993" t="s">
        <v>27</v>
      </c>
      <c r="E4993" t="s">
        <v>8</v>
      </c>
      <c r="F4993">
        <v>7.31</v>
      </c>
      <c r="G4993" t="str">
        <f t="shared" si="540"/>
        <v>Low</v>
      </c>
      <c r="H4993">
        <v>26</v>
      </c>
      <c r="I4993" t="s">
        <v>19</v>
      </c>
      <c r="J4993" t="s">
        <v>41</v>
      </c>
      <c r="K4993" s="4">
        <v>13.99</v>
      </c>
      <c r="L4993" s="4">
        <f t="shared" si="541"/>
        <v>13.99</v>
      </c>
      <c r="M4993">
        <v>0</v>
      </c>
      <c r="N4993" t="s">
        <v>47</v>
      </c>
      <c r="O4993">
        <v>2</v>
      </c>
      <c r="P4993">
        <v>0.27</v>
      </c>
      <c r="Q4993">
        <f t="shared" si="542"/>
        <v>16</v>
      </c>
      <c r="R4993" t="s">
        <v>11</v>
      </c>
      <c r="S4993">
        <f t="shared" si="543"/>
        <v>116.96</v>
      </c>
      <c r="T4993" t="str">
        <f t="shared" si="544"/>
        <v>Medium</v>
      </c>
      <c r="U4993" t="str">
        <f t="shared" si="545"/>
        <v>Inactive</v>
      </c>
    </row>
    <row r="4994" spans="1:21" x14ac:dyDescent="0.25">
      <c r="A4994" s="1" t="s">
        <v>5021</v>
      </c>
      <c r="B4994">
        <v>34</v>
      </c>
      <c r="C4994" t="str">
        <f t="shared" si="539"/>
        <v>25-34</v>
      </c>
      <c r="D4994" t="s">
        <v>27</v>
      </c>
      <c r="E4994" t="s">
        <v>8</v>
      </c>
      <c r="F4994">
        <v>10.25</v>
      </c>
      <c r="G4994" t="str">
        <f t="shared" si="540"/>
        <v>Low</v>
      </c>
      <c r="H4994">
        <v>41</v>
      </c>
      <c r="I4994" t="s">
        <v>19</v>
      </c>
      <c r="J4994" t="s">
        <v>41</v>
      </c>
      <c r="K4994" s="4">
        <v>13.99</v>
      </c>
      <c r="L4994" s="4">
        <f t="shared" si="541"/>
        <v>13.99</v>
      </c>
      <c r="M4994">
        <v>1</v>
      </c>
      <c r="N4994" t="s">
        <v>15</v>
      </c>
      <c r="O4994">
        <v>3</v>
      </c>
      <c r="P4994">
        <v>0.24</v>
      </c>
      <c r="Q4994">
        <f t="shared" si="542"/>
        <v>14</v>
      </c>
      <c r="R4994" t="s">
        <v>38</v>
      </c>
      <c r="S4994">
        <f t="shared" si="543"/>
        <v>143.5</v>
      </c>
      <c r="T4994" t="str">
        <f t="shared" si="544"/>
        <v>Medium</v>
      </c>
      <c r="U4994" t="str">
        <f t="shared" si="545"/>
        <v>Inactive</v>
      </c>
    </row>
    <row r="4995" spans="1:21" x14ac:dyDescent="0.25">
      <c r="A4995" t="s">
        <v>5022</v>
      </c>
      <c r="B4995">
        <v>23</v>
      </c>
      <c r="C4995" t="str">
        <f t="shared" ref="C4995:C5001" si="546">IF(B4995&lt;=25, "18-24", IF(B4995&lt;=35, "25-34", IF(B4995&lt;=45,"35-44", IF(B4995&lt;=55,"45-54", "55+"))))</f>
        <v>18-24</v>
      </c>
      <c r="D4995" t="s">
        <v>1</v>
      </c>
      <c r="E4995" t="s">
        <v>8</v>
      </c>
      <c r="F4995">
        <v>3.1</v>
      </c>
      <c r="G4995" t="str">
        <f t="shared" ref="G4995:G5001" si="547">IF(F4995&lt;=20,"Low",IF(F4995&lt;=50, "Medium","High"))</f>
        <v>Low</v>
      </c>
      <c r="H4995">
        <v>12</v>
      </c>
      <c r="I4995" t="s">
        <v>9</v>
      </c>
      <c r="J4995" t="s">
        <v>32</v>
      </c>
      <c r="K4995" s="4">
        <v>13.99</v>
      </c>
      <c r="L4995" s="4">
        <f t="shared" ref="L4995:L5001" si="548">K4995</f>
        <v>13.99</v>
      </c>
      <c r="M4995">
        <v>1</v>
      </c>
      <c r="N4995" t="s">
        <v>15</v>
      </c>
      <c r="O4995">
        <v>5</v>
      </c>
      <c r="P4995">
        <v>0.24</v>
      </c>
      <c r="Q4995">
        <f t="shared" ref="Q4995:Q5001" si="549">ROUND(P4995*60, 0)</f>
        <v>14</v>
      </c>
      <c r="R4995" t="s">
        <v>33</v>
      </c>
      <c r="S4995">
        <f t="shared" ref="S4995:S5001" si="550">F4995*Q4995</f>
        <v>43.4</v>
      </c>
      <c r="T4995" t="str">
        <f t="shared" ref="T4995:T5001" si="551">IF(S4995&lt;=50,"Low",IF(S4995&lt;=150,"Medium", "High"))</f>
        <v>Low</v>
      </c>
      <c r="U4995" t="str">
        <f t="shared" ref="U4995:U5001" si="552">IF(H4995&lt;=7,"Active", IF(H4995&lt;=21,"Risk", "Inactive"))</f>
        <v>Risk</v>
      </c>
    </row>
    <row r="4996" spans="1:21" x14ac:dyDescent="0.25">
      <c r="A4996" t="s">
        <v>5023</v>
      </c>
      <c r="B4996">
        <v>58</v>
      </c>
      <c r="C4996" t="str">
        <f t="shared" si="546"/>
        <v>55+</v>
      </c>
      <c r="D4996" t="s">
        <v>1</v>
      </c>
      <c r="E4996" t="s">
        <v>2</v>
      </c>
      <c r="F4996">
        <v>10.9</v>
      </c>
      <c r="G4996" t="str">
        <f t="shared" si="547"/>
        <v>Low</v>
      </c>
      <c r="H4996">
        <v>22</v>
      </c>
      <c r="I4996" t="s">
        <v>9</v>
      </c>
      <c r="J4996" t="s">
        <v>4</v>
      </c>
      <c r="K4996" s="4">
        <v>8.99</v>
      </c>
      <c r="L4996" s="4">
        <f t="shared" si="548"/>
        <v>8.99</v>
      </c>
      <c r="M4996">
        <v>0</v>
      </c>
      <c r="N4996" t="s">
        <v>47</v>
      </c>
      <c r="O4996">
        <v>3</v>
      </c>
      <c r="P4996">
        <v>0.47</v>
      </c>
      <c r="Q4996">
        <f t="shared" si="549"/>
        <v>28</v>
      </c>
      <c r="R4996" t="s">
        <v>6</v>
      </c>
      <c r="S4996">
        <f t="shared" si="550"/>
        <v>305.2</v>
      </c>
      <c r="T4996" t="str">
        <f t="shared" si="551"/>
        <v>High</v>
      </c>
      <c r="U4996" t="str">
        <f t="shared" si="552"/>
        <v>Inactive</v>
      </c>
    </row>
    <row r="4997" spans="1:21" x14ac:dyDescent="0.25">
      <c r="A4997" t="s">
        <v>5024</v>
      </c>
      <c r="B4997">
        <v>19</v>
      </c>
      <c r="C4997" t="str">
        <f t="shared" si="546"/>
        <v>18-24</v>
      </c>
      <c r="D4997" t="s">
        <v>13</v>
      </c>
      <c r="E4997" t="s">
        <v>2</v>
      </c>
      <c r="F4997">
        <v>49.17</v>
      </c>
      <c r="G4997" t="str">
        <f t="shared" si="547"/>
        <v>Medium</v>
      </c>
      <c r="H4997">
        <v>11</v>
      </c>
      <c r="I4997" t="s">
        <v>9</v>
      </c>
      <c r="J4997" t="s">
        <v>41</v>
      </c>
      <c r="K4997" s="4">
        <v>8.99</v>
      </c>
      <c r="L4997" s="4">
        <f t="shared" si="548"/>
        <v>8.99</v>
      </c>
      <c r="M4997">
        <v>0</v>
      </c>
      <c r="N4997" t="s">
        <v>47</v>
      </c>
      <c r="O4997">
        <v>4</v>
      </c>
      <c r="P4997">
        <v>4.0999999999999996</v>
      </c>
      <c r="Q4997">
        <f t="shared" si="549"/>
        <v>246</v>
      </c>
      <c r="R4997" t="s">
        <v>16</v>
      </c>
      <c r="S4997">
        <f t="shared" si="550"/>
        <v>12095.82</v>
      </c>
      <c r="T4997" t="str">
        <f t="shared" si="551"/>
        <v>High</v>
      </c>
      <c r="U4997" t="str">
        <f t="shared" si="552"/>
        <v>Risk</v>
      </c>
    </row>
    <row r="4998" spans="1:21" x14ac:dyDescent="0.25">
      <c r="A4998" t="s">
        <v>5025</v>
      </c>
      <c r="B4998">
        <v>67</v>
      </c>
      <c r="C4998" t="str">
        <f t="shared" si="546"/>
        <v>55+</v>
      </c>
      <c r="D4998" t="s">
        <v>13</v>
      </c>
      <c r="E4998" t="s">
        <v>2</v>
      </c>
      <c r="F4998">
        <v>9.24</v>
      </c>
      <c r="G4998" t="str">
        <f t="shared" si="547"/>
        <v>Low</v>
      </c>
      <c r="H4998">
        <v>2</v>
      </c>
      <c r="I4998" t="s">
        <v>56</v>
      </c>
      <c r="J4998" t="s">
        <v>41</v>
      </c>
      <c r="K4998" s="4">
        <v>8.99</v>
      </c>
      <c r="L4998" s="4">
        <f t="shared" si="548"/>
        <v>8.99</v>
      </c>
      <c r="M4998">
        <v>0</v>
      </c>
      <c r="N4998" t="s">
        <v>29</v>
      </c>
      <c r="O4998">
        <v>3</v>
      </c>
      <c r="P4998">
        <v>3.08</v>
      </c>
      <c r="Q4998">
        <f t="shared" si="549"/>
        <v>185</v>
      </c>
      <c r="R4998" t="s">
        <v>38</v>
      </c>
      <c r="S4998">
        <f t="shared" si="550"/>
        <v>1709.4</v>
      </c>
      <c r="T4998" t="str">
        <f t="shared" si="551"/>
        <v>High</v>
      </c>
      <c r="U4998" t="str">
        <f t="shared" si="552"/>
        <v>Active</v>
      </c>
    </row>
    <row r="4999" spans="1:21" x14ac:dyDescent="0.25">
      <c r="A4999" t="s">
        <v>5026</v>
      </c>
      <c r="B4999">
        <v>66</v>
      </c>
      <c r="C4999" t="str">
        <f t="shared" si="546"/>
        <v>55+</v>
      </c>
      <c r="D4999" t="s">
        <v>27</v>
      </c>
      <c r="E4999" t="s">
        <v>8</v>
      </c>
      <c r="F4999">
        <v>16.55</v>
      </c>
      <c r="G4999" t="str">
        <f t="shared" si="547"/>
        <v>Low</v>
      </c>
      <c r="H4999">
        <v>49</v>
      </c>
      <c r="I4999" t="s">
        <v>35</v>
      </c>
      <c r="J4999" t="s">
        <v>41</v>
      </c>
      <c r="K4999" s="4">
        <v>13.99</v>
      </c>
      <c r="L4999" s="4">
        <f t="shared" si="548"/>
        <v>13.99</v>
      </c>
      <c r="M4999">
        <v>1</v>
      </c>
      <c r="N4999" t="s">
        <v>23</v>
      </c>
      <c r="O4999">
        <v>2</v>
      </c>
      <c r="P4999">
        <v>0.33</v>
      </c>
      <c r="Q4999">
        <f t="shared" si="549"/>
        <v>20</v>
      </c>
      <c r="R4999" t="s">
        <v>6</v>
      </c>
      <c r="S4999">
        <f t="shared" si="550"/>
        <v>331</v>
      </c>
      <c r="T4999" t="str">
        <f t="shared" si="551"/>
        <v>High</v>
      </c>
      <c r="U4999" t="str">
        <f t="shared" si="552"/>
        <v>Inactive</v>
      </c>
    </row>
    <row r="5000" spans="1:21" x14ac:dyDescent="0.25">
      <c r="A5000" t="s">
        <v>5027</v>
      </c>
      <c r="B5000">
        <v>59</v>
      </c>
      <c r="C5000" t="str">
        <f t="shared" si="546"/>
        <v>55+</v>
      </c>
      <c r="D5000" t="s">
        <v>13</v>
      </c>
      <c r="E5000" t="s">
        <v>2</v>
      </c>
      <c r="F5000">
        <v>9.1199999999999992</v>
      </c>
      <c r="G5000" t="str">
        <f t="shared" si="547"/>
        <v>Low</v>
      </c>
      <c r="H5000">
        <v>3</v>
      </c>
      <c r="I5000" t="s">
        <v>9</v>
      </c>
      <c r="J5000" t="s">
        <v>32</v>
      </c>
      <c r="K5000" s="4">
        <v>8.99</v>
      </c>
      <c r="L5000" s="4">
        <f t="shared" si="548"/>
        <v>8.99</v>
      </c>
      <c r="M5000">
        <v>0</v>
      </c>
      <c r="N5000" t="s">
        <v>47</v>
      </c>
      <c r="O5000">
        <v>4</v>
      </c>
      <c r="P5000">
        <v>2.2799999999999998</v>
      </c>
      <c r="Q5000">
        <f t="shared" si="549"/>
        <v>137</v>
      </c>
      <c r="R5000" t="s">
        <v>11</v>
      </c>
      <c r="S5000">
        <f t="shared" si="550"/>
        <v>1249.4399999999998</v>
      </c>
      <c r="T5000" t="str">
        <f t="shared" si="551"/>
        <v>High</v>
      </c>
      <c r="U5000" t="str">
        <f t="shared" si="552"/>
        <v>Active</v>
      </c>
    </row>
    <row r="5001" spans="1:21" x14ac:dyDescent="0.25">
      <c r="A5001" t="s">
        <v>5028</v>
      </c>
      <c r="B5001">
        <v>57</v>
      </c>
      <c r="C5001" t="str">
        <f t="shared" si="546"/>
        <v>55+</v>
      </c>
      <c r="D5001" t="s">
        <v>27</v>
      </c>
      <c r="E5001" t="s">
        <v>2</v>
      </c>
      <c r="F5001">
        <v>1.62</v>
      </c>
      <c r="G5001" t="str">
        <f t="shared" si="547"/>
        <v>Low</v>
      </c>
      <c r="H5001">
        <v>17</v>
      </c>
      <c r="I5001" t="s">
        <v>3</v>
      </c>
      <c r="J5001" t="s">
        <v>10</v>
      </c>
      <c r="K5001" s="4">
        <v>8.99</v>
      </c>
      <c r="L5001" s="4">
        <f t="shared" si="548"/>
        <v>8.99</v>
      </c>
      <c r="M5001">
        <v>1</v>
      </c>
      <c r="N5001" t="s">
        <v>15</v>
      </c>
      <c r="O5001">
        <v>2</v>
      </c>
      <c r="P5001">
        <v>0.09</v>
      </c>
      <c r="Q5001">
        <f t="shared" si="549"/>
        <v>5</v>
      </c>
      <c r="R5001" t="s">
        <v>6</v>
      </c>
      <c r="S5001">
        <f t="shared" si="550"/>
        <v>8.1000000000000014</v>
      </c>
      <c r="T5001" t="str">
        <f t="shared" si="551"/>
        <v>Low</v>
      </c>
      <c r="U5001" t="str">
        <f t="shared" si="552"/>
        <v>Risk</v>
      </c>
    </row>
    <row r="5003" spans="1:21" x14ac:dyDescent="0.25">
      <c r="A5003" t="s">
        <v>5056</v>
      </c>
      <c r="K5003" s="4">
        <f>SUM(K21:K4997)</f>
        <v>68116.229999997857</v>
      </c>
      <c r="L5003" s="4">
        <f>SUM(L21:L4997)</f>
        <v>68116.229999997857</v>
      </c>
    </row>
    <row r="5004" spans="1:21" x14ac:dyDescent="0.25">
      <c r="A5004" t="s">
        <v>5043</v>
      </c>
      <c r="F5004">
        <f>SUM(F2:F5001)</f>
        <v>58247.250000000051</v>
      </c>
    </row>
  </sheetData>
  <pageMargins left="0.7" right="0.7" top="0.75" bottom="0.75" header="0.3" footer="0.3"/>
  <pageSetup orientation="portrait" r:id="rId1"/>
  <ignoredErrors>
    <ignoredError sqref="K5003" formulaRange="1"/>
  </ignoredErrors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Sheet3</vt:lpstr>
      <vt:lpstr>Sheet4</vt:lpstr>
      <vt:lpstr>Sheet5</vt:lpstr>
      <vt:lpstr>netflix_customer_churn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caleb innocent</dc:creator>
  <cp:lastModifiedBy>USER</cp:lastModifiedBy>
  <dcterms:created xsi:type="dcterms:W3CDTF">2026-02-08T11:57:12Z</dcterms:created>
  <dcterms:modified xsi:type="dcterms:W3CDTF">2026-03-06T22:51:00Z</dcterms:modified>
</cp:coreProperties>
</file>